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 codeName="{37A63EE7-654F-3FA9-A528-636911D70600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ClientFiles\MAULRS1- R E and S A Maule\2022\Workpapers\Maule Super Fund\"/>
    </mc:Choice>
  </mc:AlternateContent>
  <xr:revisionPtr revIDLastSave="0" documentId="13_ncr:1_{E1D1A0BA-E68C-47C7-82F2-3A22A80F3556}" xr6:coauthVersionLast="47" xr6:coauthVersionMax="47" xr10:uidLastSave="{00000000-0000-0000-0000-000000000000}"/>
  <workbookProtection workbookPassword="E2A4" lockStructure="1"/>
  <bookViews>
    <workbookView xWindow="28680" yWindow="-45" windowWidth="29040" windowHeight="15840" tabRatio="759" xr2:uid="{00000000-000D-0000-FFFF-FFFF00000000}"/>
  </bookViews>
  <sheets>
    <sheet name="Transaction_File" sheetId="11" r:id="rId1"/>
    <sheet name="Investment_OpeningBal" sheetId="14" r:id="rId2"/>
    <sheet name="Info" sheetId="13" r:id="rId3"/>
    <sheet name="Validations" sheetId="12" state="hidden" r:id="rId4"/>
  </sheets>
  <functionGroups builtInGroupCount="19"/>
  <definedNames>
    <definedName name="_xlnm._FilterDatabase" localSheetId="0" hidden="1">Transaction_File!$D$1:$BB$2170</definedName>
    <definedName name="BankTransaction">Transaction_File!$BN$123:$BN$146</definedName>
    <definedName name="BGL_Reference" localSheetId="0">Transaction_File!#REF!</definedName>
    <definedName name="BGL_Reference">#REF!</definedName>
    <definedName name="IncomeTransaction">Transaction_File!$BN$123:$BN$124</definedName>
    <definedName name="InvestmentTransaction">Transaction_File!$BN$123:$BN$124</definedName>
  </definedNames>
  <calcPr calcId="191029"/>
  <fileRecoveryPr autoRecover="0"/>
</workbook>
</file>

<file path=xl/calcChain.xml><?xml version="1.0" encoding="utf-8"?>
<calcChain xmlns="http://schemas.openxmlformats.org/spreadsheetml/2006/main">
  <c r="W5" i="14" l="1"/>
  <c r="W6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W49" i="14"/>
  <c r="W50" i="14"/>
  <c r="W51" i="14"/>
  <c r="W52" i="14"/>
  <c r="W53" i="14"/>
  <c r="W54" i="14"/>
  <c r="W55" i="14"/>
  <c r="W56" i="14"/>
  <c r="W57" i="14"/>
  <c r="W58" i="14"/>
  <c r="W59" i="14"/>
  <c r="W60" i="14"/>
  <c r="W61" i="14"/>
  <c r="W62" i="14"/>
  <c r="W63" i="14"/>
  <c r="W64" i="14"/>
  <c r="W65" i="14"/>
  <c r="W66" i="14"/>
  <c r="W67" i="14"/>
  <c r="W68" i="14"/>
  <c r="W69" i="14"/>
  <c r="W70" i="14"/>
  <c r="W71" i="14"/>
  <c r="W72" i="14"/>
  <c r="W73" i="14"/>
  <c r="W74" i="14"/>
  <c r="W75" i="14"/>
  <c r="W76" i="14"/>
  <c r="W77" i="14"/>
  <c r="W78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4" i="14"/>
  <c r="BD22" i="11"/>
  <c r="BD23" i="11"/>
  <c r="BD24" i="11"/>
  <c r="BD25" i="11"/>
  <c r="BD26" i="11"/>
  <c r="BD27" i="11"/>
  <c r="A27" i="11" s="1"/>
  <c r="BD28" i="11"/>
  <c r="A28" i="11" s="1"/>
  <c r="BD29" i="11"/>
  <c r="A29" i="11" s="1"/>
  <c r="BD30" i="11"/>
  <c r="BD31" i="11"/>
  <c r="BD32" i="11"/>
  <c r="A32" i="11" s="1"/>
  <c r="BD33" i="11"/>
  <c r="A33" i="11" s="1"/>
  <c r="BD34" i="11"/>
  <c r="A34" i="11" s="1"/>
  <c r="BD35" i="11"/>
  <c r="A35" i="11" s="1"/>
  <c r="BD36" i="11"/>
  <c r="A36" i="11" s="1"/>
  <c r="BD37" i="11"/>
  <c r="BD38" i="11"/>
  <c r="BD39" i="11"/>
  <c r="BD40" i="11"/>
  <c r="BD41" i="11"/>
  <c r="BD42" i="11"/>
  <c r="A42" i="11" s="1"/>
  <c r="BD43" i="11"/>
  <c r="BD44" i="11"/>
  <c r="BD45" i="11"/>
  <c r="BD46" i="11"/>
  <c r="BD47" i="11"/>
  <c r="A47" i="11" s="1"/>
  <c r="BD48" i="11"/>
  <c r="A48" i="11" s="1"/>
  <c r="BD49" i="11"/>
  <c r="A49" i="11" s="1"/>
  <c r="BD50" i="11"/>
  <c r="BD51" i="11"/>
  <c r="BD52" i="11"/>
  <c r="A52" i="11" s="1"/>
  <c r="BD53" i="11"/>
  <c r="BD54" i="11"/>
  <c r="A54" i="11" s="1"/>
  <c r="BD55" i="11"/>
  <c r="A55" i="11" s="1"/>
  <c r="BD56" i="11"/>
  <c r="BD57" i="11"/>
  <c r="BD58" i="11"/>
  <c r="BD59" i="11"/>
  <c r="BD60" i="11"/>
  <c r="BD61" i="11"/>
  <c r="A61" i="11" s="1"/>
  <c r="BD62" i="11"/>
  <c r="A62" i="11" s="1"/>
  <c r="BD63" i="11"/>
  <c r="BD64" i="11"/>
  <c r="BD65" i="11"/>
  <c r="BD66" i="11"/>
  <c r="A66" i="11" s="1"/>
  <c r="BD67" i="11"/>
  <c r="A67" i="11" s="1"/>
  <c r="BD68" i="11"/>
  <c r="BD69" i="11"/>
  <c r="BD70" i="11"/>
  <c r="BD71" i="11"/>
  <c r="A71" i="11" s="1"/>
  <c r="BD72" i="11"/>
  <c r="A72" i="11" s="1"/>
  <c r="BD73" i="11"/>
  <c r="A73" i="11" s="1"/>
  <c r="BD74" i="11"/>
  <c r="A74" i="11" s="1"/>
  <c r="BD75" i="11"/>
  <c r="A75" i="11" s="1"/>
  <c r="BD76" i="11"/>
  <c r="A76" i="11" s="1"/>
  <c r="BD77" i="11"/>
  <c r="A77" i="11" s="1"/>
  <c r="BD78" i="11"/>
  <c r="BD79" i="11"/>
  <c r="A79" i="11" s="1"/>
  <c r="BD80" i="11"/>
  <c r="BD81" i="11"/>
  <c r="A81" i="11" s="1"/>
  <c r="BD82" i="11"/>
  <c r="BD83" i="11"/>
  <c r="A83" i="11" s="1"/>
  <c r="BD84" i="11"/>
  <c r="BD85" i="11"/>
  <c r="BD86" i="11"/>
  <c r="BD87" i="11"/>
  <c r="BD88" i="11"/>
  <c r="BD89" i="11"/>
  <c r="BD90" i="11"/>
  <c r="A90" i="11" s="1"/>
  <c r="BD91" i="11"/>
  <c r="A91" i="11" s="1"/>
  <c r="BD92" i="11"/>
  <c r="A92" i="11" s="1"/>
  <c r="BD93" i="11"/>
  <c r="A93" i="11" s="1"/>
  <c r="BD94" i="11"/>
  <c r="A94" i="11" s="1"/>
  <c r="BD95" i="11"/>
  <c r="BD96" i="11"/>
  <c r="A96" i="11" s="1"/>
  <c r="BD97" i="11"/>
  <c r="A97" i="11" s="1"/>
  <c r="BD98" i="11"/>
  <c r="BD99" i="11"/>
  <c r="A99" i="11" s="1"/>
  <c r="BD100" i="11"/>
  <c r="BD101" i="11"/>
  <c r="A101" i="11" s="1"/>
  <c r="BD102" i="11"/>
  <c r="BD103" i="11"/>
  <c r="A103" i="11" s="1"/>
  <c r="BD104" i="11"/>
  <c r="A104" i="11" s="1"/>
  <c r="BD105" i="11"/>
  <c r="BD106" i="11"/>
  <c r="BD107" i="11"/>
  <c r="BD108" i="11"/>
  <c r="BD109" i="11"/>
  <c r="BD110" i="11"/>
  <c r="BD111" i="11"/>
  <c r="A111" i="11" s="1"/>
  <c r="BD112" i="11"/>
  <c r="A112" i="11" s="1"/>
  <c r="BD113" i="11"/>
  <c r="A113" i="11" s="1"/>
  <c r="BD114" i="11"/>
  <c r="BD115" i="11"/>
  <c r="A115" i="11" s="1"/>
  <c r="BD116" i="11"/>
  <c r="A116" i="11" s="1"/>
  <c r="BD117" i="11"/>
  <c r="BD118" i="11"/>
  <c r="BD119" i="11"/>
  <c r="A119" i="11" s="1"/>
  <c r="BD120" i="11"/>
  <c r="BD121" i="11"/>
  <c r="A121" i="11" s="1"/>
  <c r="BD122" i="11"/>
  <c r="A122" i="11" s="1"/>
  <c r="BD123" i="11"/>
  <c r="A123" i="11" s="1"/>
  <c r="BD124" i="11"/>
  <c r="BD125" i="11"/>
  <c r="BD126" i="11"/>
  <c r="BD127" i="11"/>
  <c r="BD128" i="11"/>
  <c r="A128" i="11" s="1"/>
  <c r="BD129" i="11"/>
  <c r="A129" i="11" s="1"/>
  <c r="BD130" i="11"/>
  <c r="BD131" i="11"/>
  <c r="BD132" i="11"/>
  <c r="A132" i="11" s="1"/>
  <c r="BD133" i="11"/>
  <c r="BD134" i="11"/>
  <c r="BD135" i="11"/>
  <c r="A135" i="11" s="1"/>
  <c r="BD136" i="11"/>
  <c r="A136" i="11" s="1"/>
  <c r="BD137" i="11"/>
  <c r="A137" i="11" s="1"/>
  <c r="BD138" i="11"/>
  <c r="BD139" i="11"/>
  <c r="A139" i="11" s="1"/>
  <c r="BD140" i="11"/>
  <c r="BD141" i="11"/>
  <c r="A141" i="11" s="1"/>
  <c r="BD142" i="11"/>
  <c r="BD143" i="11"/>
  <c r="BD144" i="11"/>
  <c r="BD145" i="11"/>
  <c r="A145" i="11" s="1"/>
  <c r="BD146" i="11"/>
  <c r="BD147" i="11"/>
  <c r="BD148" i="11"/>
  <c r="A148" i="11" s="1"/>
  <c r="BD149" i="11"/>
  <c r="A149" i="11" s="1"/>
  <c r="BD150" i="11"/>
  <c r="BD151" i="11"/>
  <c r="A151" i="11" s="1"/>
  <c r="BD152" i="11"/>
  <c r="BD153" i="11"/>
  <c r="A153" i="11" s="1"/>
  <c r="BD154" i="11"/>
  <c r="A154" i="11" s="1"/>
  <c r="BD155" i="11"/>
  <c r="A155" i="11" s="1"/>
  <c r="BD156" i="11"/>
  <c r="A156" i="11" s="1"/>
  <c r="BD157" i="11"/>
  <c r="A157" i="11" s="1"/>
  <c r="BD158" i="11"/>
  <c r="BD159" i="11"/>
  <c r="A159" i="11" s="1"/>
  <c r="BD160" i="11"/>
  <c r="A160" i="11" s="1"/>
  <c r="BD161" i="11"/>
  <c r="A161" i="11" s="1"/>
  <c r="BD162" i="11"/>
  <c r="A162" i="11" s="1"/>
  <c r="BD163" i="11"/>
  <c r="BD164" i="11"/>
  <c r="BD165" i="11"/>
  <c r="BD166" i="11"/>
  <c r="BD167" i="11"/>
  <c r="A167" i="11" s="1"/>
  <c r="BD168" i="11"/>
  <c r="A168" i="11" s="1"/>
  <c r="BD169" i="11"/>
  <c r="A169" i="11" s="1"/>
  <c r="BD170" i="11"/>
  <c r="A170" i="11" s="1"/>
  <c r="BD171" i="11"/>
  <c r="A171" i="11" s="1"/>
  <c r="BD172" i="11"/>
  <c r="BD173" i="11"/>
  <c r="A173" i="11" s="1"/>
  <c r="BD174" i="11"/>
  <c r="A174" i="11" s="1"/>
  <c r="BD175" i="11"/>
  <c r="A175" i="11" s="1"/>
  <c r="BD176" i="11"/>
  <c r="A176" i="11" s="1"/>
  <c r="BD177" i="11"/>
  <c r="BD178" i="11"/>
  <c r="BD179" i="11"/>
  <c r="A179" i="11" s="1"/>
  <c r="BD180" i="11"/>
  <c r="A180" i="11" s="1"/>
  <c r="BD181" i="11"/>
  <c r="A181" i="11" s="1"/>
  <c r="BD182" i="11"/>
  <c r="BD183" i="11"/>
  <c r="BD184" i="11"/>
  <c r="BD185" i="11"/>
  <c r="A185" i="11" s="1"/>
  <c r="BD186" i="11"/>
  <c r="A186" i="11" s="1"/>
  <c r="BD187" i="11"/>
  <c r="A187" i="11" s="1"/>
  <c r="BD188" i="11"/>
  <c r="A188" i="11" s="1"/>
  <c r="BD189" i="11"/>
  <c r="A189" i="11" s="1"/>
  <c r="BD190" i="11"/>
  <c r="BD191" i="11"/>
  <c r="A191" i="11" s="1"/>
  <c r="BD192" i="11"/>
  <c r="A192" i="11" s="1"/>
  <c r="BD193" i="11"/>
  <c r="A193" i="11" s="1"/>
  <c r="BD194" i="11"/>
  <c r="A194" i="11" s="1"/>
  <c r="BD195" i="11"/>
  <c r="A195" i="11" s="1"/>
  <c r="BD196" i="11"/>
  <c r="A196" i="11" s="1"/>
  <c r="BD197" i="11"/>
  <c r="A197" i="11" s="1"/>
  <c r="BD198" i="11"/>
  <c r="BD199" i="11"/>
  <c r="A199" i="11" s="1"/>
  <c r="BD200" i="11"/>
  <c r="BD201" i="11"/>
  <c r="A201" i="11" s="1"/>
  <c r="BD202" i="11"/>
  <c r="BD203" i="11"/>
  <c r="BD204" i="11"/>
  <c r="BD205" i="11"/>
  <c r="BD206" i="11"/>
  <c r="A206" i="11" s="1"/>
  <c r="BD207" i="11"/>
  <c r="A207" i="11" s="1"/>
  <c r="BD208" i="11"/>
  <c r="BD209" i="11"/>
  <c r="BD210" i="11"/>
  <c r="BD211" i="11"/>
  <c r="A211" i="11" s="1"/>
  <c r="BD212" i="11"/>
  <c r="A212" i="11" s="1"/>
  <c r="BD213" i="11"/>
  <c r="BD214" i="11"/>
  <c r="BD215" i="11"/>
  <c r="A215" i="11" s="1"/>
  <c r="BD216" i="11"/>
  <c r="A216" i="11" s="1"/>
  <c r="BD217" i="11"/>
  <c r="A217" i="11" s="1"/>
  <c r="BD218" i="11"/>
  <c r="BD219" i="11"/>
  <c r="A219" i="11" s="1"/>
  <c r="BD220" i="11"/>
  <c r="A220" i="11" s="1"/>
  <c r="BD221" i="11"/>
  <c r="A221" i="11" s="1"/>
  <c r="BD222" i="11"/>
  <c r="BD223" i="11"/>
  <c r="BD224" i="11"/>
  <c r="BD225" i="11"/>
  <c r="BD226" i="11"/>
  <c r="BD227" i="11"/>
  <c r="A227" i="11" s="1"/>
  <c r="BD228" i="11"/>
  <c r="BD229" i="11"/>
  <c r="BD230" i="11"/>
  <c r="BD231" i="11"/>
  <c r="A231" i="11" s="1"/>
  <c r="BD232" i="11"/>
  <c r="A232" i="11" s="1"/>
  <c r="BD233" i="11"/>
  <c r="BD234" i="11"/>
  <c r="A234" i="11" s="1"/>
  <c r="BD235" i="11"/>
  <c r="A235" i="11" s="1"/>
  <c r="BD236" i="11"/>
  <c r="BD237" i="11"/>
  <c r="A237" i="11" s="1"/>
  <c r="BD238" i="11"/>
  <c r="A238" i="11" s="1"/>
  <c r="BD239" i="11"/>
  <c r="A239" i="11" s="1"/>
  <c r="BD240" i="11"/>
  <c r="A240" i="11" s="1"/>
  <c r="BD241" i="11"/>
  <c r="A241" i="11" s="1"/>
  <c r="BD242" i="11"/>
  <c r="BD243" i="11"/>
  <c r="BD244" i="11"/>
  <c r="BD245" i="11"/>
  <c r="BD246" i="11"/>
  <c r="BD247" i="11"/>
  <c r="BD248" i="11"/>
  <c r="BD249" i="11"/>
  <c r="BD250" i="11"/>
  <c r="BD251" i="11"/>
  <c r="A251" i="11" s="1"/>
  <c r="BD252" i="11"/>
  <c r="A252" i="11" s="1"/>
  <c r="BD253" i="11"/>
  <c r="BD254" i="11"/>
  <c r="BD255" i="11"/>
  <c r="A255" i="11" s="1"/>
  <c r="BD256" i="11"/>
  <c r="BD257" i="11"/>
  <c r="A257" i="11" s="1"/>
  <c r="BD258" i="11"/>
  <c r="A258" i="11" s="1"/>
  <c r="BD259" i="11"/>
  <c r="A259" i="11" s="1"/>
  <c r="BD260" i="11"/>
  <c r="A260" i="11" s="1"/>
  <c r="BD261" i="11"/>
  <c r="A261" i="11" s="1"/>
  <c r="BD262" i="11"/>
  <c r="BD263" i="11"/>
  <c r="BD264" i="11"/>
  <c r="BD265" i="11"/>
  <c r="A265" i="11" s="1"/>
  <c r="BD266" i="11"/>
  <c r="BD267" i="11"/>
  <c r="A267" i="11" s="1"/>
  <c r="BD268" i="11"/>
  <c r="BD269" i="11"/>
  <c r="A269" i="11" s="1"/>
  <c r="BD270" i="11"/>
  <c r="A270" i="11" s="1"/>
  <c r="BD271" i="11"/>
  <c r="A271" i="11" s="1"/>
  <c r="BD272" i="11"/>
  <c r="A272" i="11" s="1"/>
  <c r="BD273" i="11"/>
  <c r="BD274" i="11"/>
  <c r="BD275" i="11"/>
  <c r="BD276" i="11"/>
  <c r="A276" i="11" s="1"/>
  <c r="BD277" i="11"/>
  <c r="A277" i="11" s="1"/>
  <c r="BD278" i="11"/>
  <c r="A278" i="11" s="1"/>
  <c r="BD279" i="11"/>
  <c r="BD280" i="11"/>
  <c r="A280" i="11" s="1"/>
  <c r="BD281" i="11"/>
  <c r="A281" i="11" s="1"/>
  <c r="BD282" i="11"/>
  <c r="BD283" i="11"/>
  <c r="BD284" i="11"/>
  <c r="BD285" i="11"/>
  <c r="BD286" i="11"/>
  <c r="BD287" i="11"/>
  <c r="BD288" i="11"/>
  <c r="BD289" i="11"/>
  <c r="A289" i="11" s="1"/>
  <c r="BD290" i="11"/>
  <c r="A290" i="11" s="1"/>
  <c r="BD291" i="11"/>
  <c r="BD292" i="11"/>
  <c r="BD293" i="11"/>
  <c r="A293" i="11" s="1"/>
  <c r="BD294" i="11"/>
  <c r="BD295" i="11"/>
  <c r="A295" i="11" s="1"/>
  <c r="BD296" i="11"/>
  <c r="A296" i="11" s="1"/>
  <c r="BD297" i="11"/>
  <c r="BD298" i="11"/>
  <c r="A298" i="11" s="1"/>
  <c r="BD299" i="11"/>
  <c r="A299" i="11" s="1"/>
  <c r="BD300" i="11"/>
  <c r="A300" i="11" s="1"/>
  <c r="BD301" i="11"/>
  <c r="A301" i="11" s="1"/>
  <c r="BD302" i="11"/>
  <c r="BD303" i="11"/>
  <c r="BD304" i="11"/>
  <c r="BD305" i="11"/>
  <c r="BD306" i="11"/>
  <c r="BD307" i="11"/>
  <c r="A307" i="11" s="1"/>
  <c r="BD308" i="11"/>
  <c r="A308" i="11" s="1"/>
  <c r="BD309" i="11"/>
  <c r="A309" i="11" s="1"/>
  <c r="BD310" i="11"/>
  <c r="BD311" i="11"/>
  <c r="A311" i="11" s="1"/>
  <c r="BD312" i="11"/>
  <c r="BD313" i="11"/>
  <c r="BD314" i="11"/>
  <c r="A314" i="11" s="1"/>
  <c r="BD315" i="11"/>
  <c r="A315" i="11" s="1"/>
  <c r="BD316" i="11"/>
  <c r="A316" i="11" s="1"/>
  <c r="BD317" i="11"/>
  <c r="A317" i="11" s="1"/>
  <c r="BD318" i="11"/>
  <c r="A318" i="11" s="1"/>
  <c r="BD319" i="11"/>
  <c r="A319" i="11" s="1"/>
  <c r="BD320" i="11"/>
  <c r="BD321" i="11"/>
  <c r="A321" i="11" s="1"/>
  <c r="BD322" i="11"/>
  <c r="BD323" i="11"/>
  <c r="BD324" i="11"/>
  <c r="BD325" i="11"/>
  <c r="BD326" i="11"/>
  <c r="A326" i="11" s="1"/>
  <c r="BD327" i="11"/>
  <c r="BD328" i="11"/>
  <c r="BD329" i="11"/>
  <c r="BD330" i="11"/>
  <c r="BD331" i="11"/>
  <c r="BD332" i="11"/>
  <c r="A332" i="11" s="1"/>
  <c r="BD333" i="11"/>
  <c r="BD334" i="11"/>
  <c r="A334" i="11" s="1"/>
  <c r="BD335" i="11"/>
  <c r="A335" i="11" s="1"/>
  <c r="BD336" i="11"/>
  <c r="A336" i="11" s="1"/>
  <c r="BD337" i="11"/>
  <c r="A337" i="11" s="1"/>
  <c r="BD338" i="11"/>
  <c r="A338" i="11" s="1"/>
  <c r="BD339" i="11"/>
  <c r="A339" i="11" s="1"/>
  <c r="BD340" i="11"/>
  <c r="A340" i="11" s="1"/>
  <c r="BD341" i="11"/>
  <c r="A341" i="11" s="1"/>
  <c r="BD342" i="11"/>
  <c r="BD343" i="11"/>
  <c r="BD344" i="11"/>
  <c r="BD345" i="11"/>
  <c r="BD346" i="11"/>
  <c r="BD347" i="11"/>
  <c r="BD348" i="11"/>
  <c r="BD349" i="11"/>
  <c r="BD350" i="11"/>
  <c r="BD351" i="11"/>
  <c r="BD352" i="11"/>
  <c r="A352" i="11" s="1"/>
  <c r="BD353" i="11"/>
  <c r="BD354" i="11"/>
  <c r="A354" i="11" s="1"/>
  <c r="BD355" i="11"/>
  <c r="A355" i="11" s="1"/>
  <c r="BD356" i="11"/>
  <c r="A356" i="11" s="1"/>
  <c r="BD357" i="11"/>
  <c r="A357" i="11" s="1"/>
  <c r="BD358" i="11"/>
  <c r="A358" i="11" s="1"/>
  <c r="BD359" i="11"/>
  <c r="A359" i="11" s="1"/>
  <c r="BD360" i="11"/>
  <c r="A360" i="11" s="1"/>
  <c r="BD361" i="11"/>
  <c r="A361" i="11" s="1"/>
  <c r="BD362" i="11"/>
  <c r="BD363" i="11"/>
  <c r="BD364" i="11"/>
  <c r="BD365" i="11"/>
  <c r="BD366" i="11"/>
  <c r="BD367" i="11"/>
  <c r="BD368" i="11"/>
  <c r="BD369" i="11"/>
  <c r="BD370" i="11"/>
  <c r="BD371" i="11"/>
  <c r="BD372" i="11"/>
  <c r="A372" i="11" s="1"/>
  <c r="BD373" i="11"/>
  <c r="A373" i="11" s="1"/>
  <c r="BD374" i="11"/>
  <c r="A374" i="11" s="1"/>
  <c r="BD375" i="11"/>
  <c r="A375" i="11" s="1"/>
  <c r="BD376" i="11"/>
  <c r="BD377" i="11"/>
  <c r="BD378" i="11"/>
  <c r="A378" i="11" s="1"/>
  <c r="BD379" i="11"/>
  <c r="A379" i="11" s="1"/>
  <c r="BD380" i="11"/>
  <c r="A380" i="11" s="1"/>
  <c r="BD381" i="11"/>
  <c r="A381" i="11" s="1"/>
  <c r="BD382" i="11"/>
  <c r="BD383" i="11"/>
  <c r="BD384" i="11"/>
  <c r="BD385" i="11"/>
  <c r="BD386" i="11"/>
  <c r="BD387" i="11"/>
  <c r="BD388" i="11"/>
  <c r="BD389" i="11"/>
  <c r="BD390" i="11"/>
  <c r="BD391" i="11"/>
  <c r="BD392" i="11"/>
  <c r="A392" i="11" s="1"/>
  <c r="BD393" i="11"/>
  <c r="BD394" i="11"/>
  <c r="A394" i="11" s="1"/>
  <c r="BD395" i="11"/>
  <c r="A395" i="11" s="1"/>
  <c r="BD396" i="11"/>
  <c r="A396" i="11" s="1"/>
  <c r="BD397" i="11"/>
  <c r="A397" i="11" s="1"/>
  <c r="BD398" i="11"/>
  <c r="A398" i="11" s="1"/>
  <c r="BD399" i="11"/>
  <c r="A399" i="11" s="1"/>
  <c r="BD400" i="11"/>
  <c r="A400" i="11" s="1"/>
  <c r="BD401" i="11"/>
  <c r="A401" i="11" s="1"/>
  <c r="BD402" i="11"/>
  <c r="BD403" i="11"/>
  <c r="BD404" i="11"/>
  <c r="BD405" i="11"/>
  <c r="BD406" i="11"/>
  <c r="BD407" i="11"/>
  <c r="BD408" i="11"/>
  <c r="BD409" i="11"/>
  <c r="BD410" i="11"/>
  <c r="BD411" i="11"/>
  <c r="A411" i="11" s="1"/>
  <c r="BD412" i="11"/>
  <c r="A412" i="11" s="1"/>
  <c r="BD413" i="11"/>
  <c r="A413" i="11" s="1"/>
  <c r="BD414" i="11"/>
  <c r="A414" i="11" s="1"/>
  <c r="BD415" i="11"/>
  <c r="BD416" i="11"/>
  <c r="A416" i="11" s="1"/>
  <c r="BD417" i="11"/>
  <c r="A417" i="11" s="1"/>
  <c r="BD418" i="11"/>
  <c r="A418" i="11" s="1"/>
  <c r="BD419" i="11"/>
  <c r="A419" i="11" s="1"/>
  <c r="BD420" i="11"/>
  <c r="A420" i="11" s="1"/>
  <c r="BD421" i="11"/>
  <c r="A421" i="11" s="1"/>
  <c r="BD422" i="11"/>
  <c r="BD423" i="11"/>
  <c r="BD424" i="11"/>
  <c r="BD425" i="11"/>
  <c r="BD426" i="11"/>
  <c r="BD427" i="11"/>
  <c r="BD428" i="11"/>
  <c r="BD429" i="11"/>
  <c r="BD430" i="11"/>
  <c r="BD431" i="11"/>
  <c r="BD432" i="11"/>
  <c r="BD433" i="11"/>
  <c r="A433" i="11" s="1"/>
  <c r="BD434" i="11"/>
  <c r="A434" i="11" s="1"/>
  <c r="BD435" i="11"/>
  <c r="A435" i="11" s="1"/>
  <c r="BD436" i="11"/>
  <c r="A436" i="11" s="1"/>
  <c r="BD437" i="11"/>
  <c r="A437" i="11" s="1"/>
  <c r="BD438" i="11"/>
  <c r="A438" i="11" s="1"/>
  <c r="BD439" i="11"/>
  <c r="A439" i="11" s="1"/>
  <c r="BD440" i="11"/>
  <c r="A440" i="11" s="1"/>
  <c r="BD441" i="11"/>
  <c r="A441" i="11" s="1"/>
  <c r="BD442" i="11"/>
  <c r="BD443" i="11"/>
  <c r="BD444" i="11"/>
  <c r="BD445" i="11"/>
  <c r="BD446" i="11"/>
  <c r="BD447" i="11"/>
  <c r="BD448" i="11"/>
  <c r="BD449" i="11"/>
  <c r="BD450" i="11"/>
  <c r="BD451" i="11"/>
  <c r="BD452" i="11"/>
  <c r="A452" i="11" s="1"/>
  <c r="BD453" i="11"/>
  <c r="A453" i="11" s="1"/>
  <c r="BD454" i="11"/>
  <c r="A454" i="11" s="1"/>
  <c r="BD455" i="11"/>
  <c r="BD456" i="11"/>
  <c r="A456" i="11" s="1"/>
  <c r="BD457" i="11"/>
  <c r="A457" i="11" s="1"/>
  <c r="BD458" i="11"/>
  <c r="A458" i="11" s="1"/>
  <c r="BD459" i="11"/>
  <c r="A459" i="11" s="1"/>
  <c r="BD460" i="11"/>
  <c r="A460" i="11" s="1"/>
  <c r="BD461" i="11"/>
  <c r="A461" i="11" s="1"/>
  <c r="BD462" i="11"/>
  <c r="BD463" i="11"/>
  <c r="BD464" i="11"/>
  <c r="BD465" i="11"/>
  <c r="BD466" i="11"/>
  <c r="BD467" i="11"/>
  <c r="BD468" i="11"/>
  <c r="BD469" i="11"/>
  <c r="BD470" i="11"/>
  <c r="BD471" i="11"/>
  <c r="BD472" i="11"/>
  <c r="A472" i="11" s="1"/>
  <c r="BD473" i="11"/>
  <c r="A473" i="11" s="1"/>
  <c r="BD474" i="11"/>
  <c r="A474" i="11" s="1"/>
  <c r="BD475" i="11"/>
  <c r="BD476" i="11"/>
  <c r="BD477" i="11"/>
  <c r="A477" i="11" s="1"/>
  <c r="BD478" i="11"/>
  <c r="A478" i="11" s="1"/>
  <c r="BD479" i="11"/>
  <c r="A479" i="11" s="1"/>
  <c r="BD480" i="11"/>
  <c r="A480" i="11" s="1"/>
  <c r="BD481" i="11"/>
  <c r="A481" i="11" s="1"/>
  <c r="BD482" i="11"/>
  <c r="BD483" i="11"/>
  <c r="BD484" i="11"/>
  <c r="BD485" i="11"/>
  <c r="BD486" i="11"/>
  <c r="BD487" i="11"/>
  <c r="BD488" i="11"/>
  <c r="BD489" i="11"/>
  <c r="BD490" i="11"/>
  <c r="BD491" i="11"/>
  <c r="BD492" i="11"/>
  <c r="BD493" i="11"/>
  <c r="A493" i="11" s="1"/>
  <c r="BD494" i="11"/>
  <c r="A494" i="11" s="1"/>
  <c r="BD495" i="11"/>
  <c r="A495" i="11" s="1"/>
  <c r="BD496" i="11"/>
  <c r="A496" i="11" s="1"/>
  <c r="BD497" i="11"/>
  <c r="BD498" i="11"/>
  <c r="A498" i="11" s="1"/>
  <c r="BD499" i="11"/>
  <c r="A499" i="11" s="1"/>
  <c r="BD500" i="11"/>
  <c r="A500" i="11" s="1"/>
  <c r="BD501" i="11"/>
  <c r="A501" i="11" s="1"/>
  <c r="BD502" i="11"/>
  <c r="BD503" i="11"/>
  <c r="BD504" i="11"/>
  <c r="BD505" i="11"/>
  <c r="BD506" i="11"/>
  <c r="BD507" i="11"/>
  <c r="BD508" i="11"/>
  <c r="BD509" i="11"/>
  <c r="BD510" i="11"/>
  <c r="BD511" i="11"/>
  <c r="BD512" i="11"/>
  <c r="BD513" i="11"/>
  <c r="A513" i="11" s="1"/>
  <c r="BD514" i="11"/>
  <c r="A514" i="11" s="1"/>
  <c r="BD515" i="11"/>
  <c r="A515" i="11" s="1"/>
  <c r="BD516" i="11"/>
  <c r="A516" i="11" s="1"/>
  <c r="BD517" i="11"/>
  <c r="A517" i="11" s="1"/>
  <c r="BD518" i="11"/>
  <c r="A518" i="11" s="1"/>
  <c r="BD519" i="11"/>
  <c r="A519" i="11" s="1"/>
  <c r="BD520" i="11"/>
  <c r="A520" i="11" s="1"/>
  <c r="BD521" i="11"/>
  <c r="A521" i="11" s="1"/>
  <c r="BD522" i="11"/>
  <c r="BD523" i="11"/>
  <c r="BD524" i="11"/>
  <c r="BD525" i="11"/>
  <c r="BD526" i="11"/>
  <c r="BD527" i="11"/>
  <c r="BD528" i="11"/>
  <c r="BD529" i="11"/>
  <c r="BD530" i="11"/>
  <c r="BD531" i="11"/>
  <c r="BD532" i="11"/>
  <c r="A532" i="11" s="1"/>
  <c r="BD533" i="11"/>
  <c r="BD534" i="11"/>
  <c r="A534" i="11" s="1"/>
  <c r="BD535" i="11"/>
  <c r="BD536" i="11"/>
  <c r="A536" i="11" s="1"/>
  <c r="BD537" i="11"/>
  <c r="A537" i="11" s="1"/>
  <c r="BD538" i="11"/>
  <c r="A538" i="11" s="1"/>
  <c r="BD539" i="11"/>
  <c r="A539" i="11" s="1"/>
  <c r="BD540" i="11"/>
  <c r="A540" i="11" s="1"/>
  <c r="BD541" i="11"/>
  <c r="A541" i="11" s="1"/>
  <c r="BD542" i="11"/>
  <c r="BD543" i="11"/>
  <c r="BD544" i="11"/>
  <c r="BD545" i="11"/>
  <c r="BD546" i="11"/>
  <c r="BD547" i="11"/>
  <c r="BD548" i="11"/>
  <c r="BD549" i="11"/>
  <c r="BD550" i="11"/>
  <c r="BD551" i="11"/>
  <c r="A551" i="11" s="1"/>
  <c r="BD552" i="11"/>
  <c r="A552" i="11" s="1"/>
  <c r="BD553" i="11"/>
  <c r="A553" i="11" s="1"/>
  <c r="BD554" i="11"/>
  <c r="A554" i="11" s="1"/>
  <c r="BD555" i="11"/>
  <c r="A555" i="11" s="1"/>
  <c r="BD556" i="11"/>
  <c r="A556" i="11" s="1"/>
  <c r="BD557" i="11"/>
  <c r="A557" i="11" s="1"/>
  <c r="BD558" i="11"/>
  <c r="A558" i="11" s="1"/>
  <c r="BD559" i="11"/>
  <c r="A559" i="11" s="1"/>
  <c r="BD560" i="11"/>
  <c r="A560" i="11" s="1"/>
  <c r="BD561" i="11"/>
  <c r="A561" i="11" s="1"/>
  <c r="BD562" i="11"/>
  <c r="BD563" i="11"/>
  <c r="BD564" i="11"/>
  <c r="BD565" i="11"/>
  <c r="BD566" i="11"/>
  <c r="BD567" i="11"/>
  <c r="BD568" i="11"/>
  <c r="BD569" i="11"/>
  <c r="BD570" i="11"/>
  <c r="BD571" i="11"/>
  <c r="BD572" i="11"/>
  <c r="BD573" i="11"/>
  <c r="BD574" i="11"/>
  <c r="A574" i="11" s="1"/>
  <c r="BD575" i="11"/>
  <c r="A575" i="11" s="1"/>
  <c r="BD576" i="11"/>
  <c r="A576" i="11" s="1"/>
  <c r="BD577" i="11"/>
  <c r="A577" i="11" s="1"/>
  <c r="BD578" i="11"/>
  <c r="BD579" i="11"/>
  <c r="A579" i="11" s="1"/>
  <c r="BD580" i="11"/>
  <c r="A580" i="11" s="1"/>
  <c r="BD581" i="11"/>
  <c r="A581" i="11" s="1"/>
  <c r="BD582" i="11"/>
  <c r="BD583" i="11"/>
  <c r="BD584" i="11"/>
  <c r="BD585" i="11"/>
  <c r="BD586" i="11"/>
  <c r="BD587" i="11"/>
  <c r="BD588" i="11"/>
  <c r="BD589" i="11"/>
  <c r="BD590" i="11"/>
  <c r="BD591" i="11"/>
  <c r="BD592" i="11"/>
  <c r="A592" i="11" s="1"/>
  <c r="BD593" i="11"/>
  <c r="BD594" i="11"/>
  <c r="A594" i="11" s="1"/>
  <c r="BD595" i="11"/>
  <c r="BD596" i="11"/>
  <c r="A596" i="11" s="1"/>
  <c r="BD597" i="11"/>
  <c r="A597" i="11" s="1"/>
  <c r="BD598" i="11"/>
  <c r="A598" i="11" s="1"/>
  <c r="BD599" i="11"/>
  <c r="A599" i="11" s="1"/>
  <c r="BD600" i="11"/>
  <c r="A600" i="11" s="1"/>
  <c r="BD601" i="11"/>
  <c r="A601" i="11" s="1"/>
  <c r="BD602" i="11"/>
  <c r="BD603" i="11"/>
  <c r="BD604" i="11"/>
  <c r="BD605" i="11"/>
  <c r="BD606" i="11"/>
  <c r="BD607" i="11"/>
  <c r="BD608" i="11"/>
  <c r="BD609" i="11"/>
  <c r="BD610" i="11"/>
  <c r="BD611" i="11"/>
  <c r="A611" i="11" s="1"/>
  <c r="BD612" i="11"/>
  <c r="BD613" i="11"/>
  <c r="A613" i="11" s="1"/>
  <c r="BD614" i="11"/>
  <c r="A614" i="11" s="1"/>
  <c r="BD615" i="11"/>
  <c r="A615" i="11" s="1"/>
  <c r="BD616" i="11"/>
  <c r="A616" i="11" s="1"/>
  <c r="BD617" i="11"/>
  <c r="BD618" i="11"/>
  <c r="A618" i="11" s="1"/>
  <c r="BD619" i="11"/>
  <c r="A619" i="11" s="1"/>
  <c r="BD620" i="11"/>
  <c r="A620" i="11" s="1"/>
  <c r="BD621" i="11"/>
  <c r="A621" i="11" s="1"/>
  <c r="BD622" i="11"/>
  <c r="BD623" i="11"/>
  <c r="BD624" i="11"/>
  <c r="BD625" i="11"/>
  <c r="BD626" i="11"/>
  <c r="BD627" i="11"/>
  <c r="BD628" i="11"/>
  <c r="BD629" i="11"/>
  <c r="BD630" i="11"/>
  <c r="BD631" i="11"/>
  <c r="A631" i="11" s="1"/>
  <c r="BD632" i="11"/>
  <c r="BD633" i="11"/>
  <c r="A633" i="11" s="1"/>
  <c r="BD634" i="11"/>
  <c r="A634" i="11" s="1"/>
  <c r="BD635" i="11"/>
  <c r="A635" i="11" s="1"/>
  <c r="BD636" i="11"/>
  <c r="A636" i="11" s="1"/>
  <c r="BD637" i="11"/>
  <c r="A637" i="11" s="1"/>
  <c r="BD638" i="11"/>
  <c r="A638" i="11" s="1"/>
  <c r="BD639" i="11"/>
  <c r="A639" i="11" s="1"/>
  <c r="BD640" i="11"/>
  <c r="BD641" i="11"/>
  <c r="A641" i="11" s="1"/>
  <c r="BD642" i="11"/>
  <c r="BD643" i="11"/>
  <c r="BD644" i="11"/>
  <c r="BD645" i="11"/>
  <c r="BD646" i="11"/>
  <c r="BD647" i="11"/>
  <c r="BD648" i="11"/>
  <c r="BD649" i="11"/>
  <c r="BD650" i="11"/>
  <c r="BD651" i="11"/>
  <c r="BD652" i="11"/>
  <c r="A652" i="11" s="1"/>
  <c r="BD653" i="11"/>
  <c r="A653" i="11" s="1"/>
  <c r="BD654" i="11"/>
  <c r="A654" i="11" s="1"/>
  <c r="BD655" i="11"/>
  <c r="BD656" i="11"/>
  <c r="A656" i="11" s="1"/>
  <c r="BD657" i="11"/>
  <c r="A657" i="11" s="1"/>
  <c r="BD658" i="11"/>
  <c r="A658" i="11" s="1"/>
  <c r="BD659" i="11"/>
  <c r="A659" i="11" s="1"/>
  <c r="BD660" i="11"/>
  <c r="A660" i="11" s="1"/>
  <c r="BD661" i="11"/>
  <c r="A661" i="11" s="1"/>
  <c r="BD662" i="11"/>
  <c r="BD663" i="11"/>
  <c r="BD664" i="11"/>
  <c r="BD665" i="11"/>
  <c r="BD666" i="11"/>
  <c r="BD667" i="11"/>
  <c r="BD668" i="11"/>
  <c r="BD669" i="11"/>
  <c r="BD670" i="11"/>
  <c r="BD671" i="11"/>
  <c r="BD672" i="11"/>
  <c r="BD673" i="11"/>
  <c r="A673" i="11" s="1"/>
  <c r="BD674" i="11"/>
  <c r="A674" i="11" s="1"/>
  <c r="BD675" i="11"/>
  <c r="A675" i="11" s="1"/>
  <c r="BD676" i="11"/>
  <c r="BD677" i="11"/>
  <c r="BD678" i="11"/>
  <c r="A678" i="11" s="1"/>
  <c r="BD679" i="11"/>
  <c r="A679" i="11" s="1"/>
  <c r="BD680" i="11"/>
  <c r="A680" i="11" s="1"/>
  <c r="BD681" i="11"/>
  <c r="A681" i="11" s="1"/>
  <c r="BD682" i="11"/>
  <c r="BD683" i="11"/>
  <c r="BD684" i="11"/>
  <c r="BD685" i="11"/>
  <c r="BD686" i="11"/>
  <c r="BD687" i="11"/>
  <c r="BD688" i="11"/>
  <c r="BD689" i="11"/>
  <c r="BD690" i="11"/>
  <c r="BD691" i="11"/>
  <c r="BD692" i="11"/>
  <c r="BD693" i="11"/>
  <c r="A693" i="11" s="1"/>
  <c r="BD694" i="11"/>
  <c r="A694" i="11" s="1"/>
  <c r="BD695" i="11"/>
  <c r="A695" i="11" s="1"/>
  <c r="BD696" i="11"/>
  <c r="A696" i="11" s="1"/>
  <c r="BD697" i="11"/>
  <c r="A697" i="11" s="1"/>
  <c r="BD698" i="11"/>
  <c r="A698" i="11" s="1"/>
  <c r="BD699" i="11"/>
  <c r="A699" i="11" s="1"/>
  <c r="BD700" i="11"/>
  <c r="A700" i="11" s="1"/>
  <c r="BD701" i="11"/>
  <c r="A701" i="11" s="1"/>
  <c r="BD702" i="11"/>
  <c r="BD703" i="11"/>
  <c r="BD704" i="11"/>
  <c r="BD705" i="11"/>
  <c r="BD706" i="11"/>
  <c r="BD707" i="11"/>
  <c r="BD708" i="11"/>
  <c r="BD709" i="11"/>
  <c r="BD710" i="11"/>
  <c r="BD711" i="11"/>
  <c r="BD712" i="11"/>
  <c r="BD713" i="11"/>
  <c r="A713" i="11" s="1"/>
  <c r="BD714" i="11"/>
  <c r="A714" i="11" s="1"/>
  <c r="BD715" i="11"/>
  <c r="A715" i="11" s="1"/>
  <c r="BD716" i="11"/>
  <c r="A716" i="11" s="1"/>
  <c r="BD717" i="11"/>
  <c r="A717" i="11" s="1"/>
  <c r="BD718" i="11"/>
  <c r="A718" i="11" s="1"/>
  <c r="BD719" i="11"/>
  <c r="A719" i="11" s="1"/>
  <c r="BD720" i="11"/>
  <c r="BD721" i="11"/>
  <c r="A721" i="11" s="1"/>
  <c r="BD722" i="11"/>
  <c r="BD723" i="11"/>
  <c r="BD724" i="11"/>
  <c r="BD725" i="11"/>
  <c r="BD726" i="11"/>
  <c r="BD727" i="11"/>
  <c r="BD728" i="11"/>
  <c r="BD729" i="11"/>
  <c r="BD730" i="11"/>
  <c r="BD731" i="11"/>
  <c r="BD732" i="11"/>
  <c r="BD733" i="11"/>
  <c r="A733" i="11" s="1"/>
  <c r="BD734" i="11"/>
  <c r="A734" i="11" s="1"/>
  <c r="BD735" i="11"/>
  <c r="BD736" i="11"/>
  <c r="BD737" i="11"/>
  <c r="A737" i="11" s="1"/>
  <c r="BD738" i="11"/>
  <c r="A738" i="11" s="1"/>
  <c r="BD739" i="11"/>
  <c r="A739" i="11" s="1"/>
  <c r="BD740" i="11"/>
  <c r="A740" i="11" s="1"/>
  <c r="BD741" i="11"/>
  <c r="A741" i="11" s="1"/>
  <c r="BD742" i="11"/>
  <c r="BD743" i="11"/>
  <c r="BD744" i="11"/>
  <c r="BD745" i="11"/>
  <c r="BD746" i="11"/>
  <c r="BD747" i="11"/>
  <c r="BD748" i="11"/>
  <c r="BD749" i="11"/>
  <c r="BD750" i="11"/>
  <c r="BD751" i="11"/>
  <c r="A751" i="11" s="1"/>
  <c r="BD752" i="11"/>
  <c r="A752" i="11" s="1"/>
  <c r="BD753" i="11"/>
  <c r="A753" i="11" s="1"/>
  <c r="BD754" i="11"/>
  <c r="A754" i="11" s="1"/>
  <c r="BD755" i="11"/>
  <c r="A755" i="11" s="1"/>
  <c r="BD756" i="11"/>
  <c r="A756" i="11" s="1"/>
  <c r="BD757" i="11"/>
  <c r="BD758" i="11"/>
  <c r="A758" i="11" s="1"/>
  <c r="BD759" i="11"/>
  <c r="A759" i="11" s="1"/>
  <c r="BD760" i="11"/>
  <c r="A760" i="11" s="1"/>
  <c r="BD761" i="11"/>
  <c r="A761" i="11" s="1"/>
  <c r="BD762" i="11"/>
  <c r="BD763" i="11"/>
  <c r="BD764" i="11"/>
  <c r="BD765" i="11"/>
  <c r="BD766" i="11"/>
  <c r="BD767" i="11"/>
  <c r="BD768" i="11"/>
  <c r="BD769" i="11"/>
  <c r="BD770" i="11"/>
  <c r="BD771" i="11"/>
  <c r="A771" i="11" s="1"/>
  <c r="BD772" i="11"/>
  <c r="BD773" i="11"/>
  <c r="BD774" i="11"/>
  <c r="A774" i="11" s="1"/>
  <c r="BD775" i="11"/>
  <c r="A775" i="11" s="1"/>
  <c r="BD776" i="11"/>
  <c r="A776" i="11" s="1"/>
  <c r="BD777" i="11"/>
  <c r="A777" i="11" s="1"/>
  <c r="BD778" i="11"/>
  <c r="A778" i="11" s="1"/>
  <c r="BD779" i="11"/>
  <c r="A779" i="11" s="1"/>
  <c r="BD780" i="11"/>
  <c r="A780" i="11" s="1"/>
  <c r="BD781" i="11"/>
  <c r="A781" i="11" s="1"/>
  <c r="BD782" i="11"/>
  <c r="BD783" i="11"/>
  <c r="BD784" i="11"/>
  <c r="BD785" i="11"/>
  <c r="BD786" i="11"/>
  <c r="BD787" i="11"/>
  <c r="BD788" i="11"/>
  <c r="BD789" i="11"/>
  <c r="BD790" i="11"/>
  <c r="BD791" i="11"/>
  <c r="BD792" i="11"/>
  <c r="A792" i="11" s="1"/>
  <c r="BD793" i="11"/>
  <c r="A793" i="11" s="1"/>
  <c r="BD794" i="11"/>
  <c r="A794" i="11" s="1"/>
  <c r="BD795" i="11"/>
  <c r="BD796" i="11"/>
  <c r="A796" i="11" s="1"/>
  <c r="BD797" i="11"/>
  <c r="A797" i="11" s="1"/>
  <c r="BD798" i="11"/>
  <c r="A798" i="11" s="1"/>
  <c r="BD799" i="11"/>
  <c r="A799" i="11" s="1"/>
  <c r="BD800" i="11"/>
  <c r="A800" i="11" s="1"/>
  <c r="BD801" i="11"/>
  <c r="A801" i="11" s="1"/>
  <c r="BD802" i="11"/>
  <c r="BD803" i="11"/>
  <c r="BD804" i="11"/>
  <c r="BD805" i="11"/>
  <c r="BD806" i="11"/>
  <c r="BD807" i="11"/>
  <c r="BD808" i="11"/>
  <c r="BD809" i="11"/>
  <c r="BD810" i="11"/>
  <c r="BD811" i="11"/>
  <c r="A811" i="11" s="1"/>
  <c r="BD812" i="11"/>
  <c r="BD813" i="11"/>
  <c r="A813" i="11" s="1"/>
  <c r="BD814" i="11"/>
  <c r="A814" i="11" s="1"/>
  <c r="BD815" i="11"/>
  <c r="A815" i="11" s="1"/>
  <c r="BD816" i="11"/>
  <c r="A816" i="11" s="1"/>
  <c r="BD817" i="11"/>
  <c r="A817" i="11" s="1"/>
  <c r="BD818" i="11"/>
  <c r="BD819" i="11"/>
  <c r="A819" i="11" s="1"/>
  <c r="BD820" i="11"/>
  <c r="A820" i="11" s="1"/>
  <c r="BD821" i="11"/>
  <c r="A821" i="11" s="1"/>
  <c r="BD822" i="11"/>
  <c r="BD823" i="11"/>
  <c r="BD824" i="11"/>
  <c r="BD825" i="11"/>
  <c r="BD826" i="11"/>
  <c r="BD827" i="11"/>
  <c r="BD828" i="11"/>
  <c r="BD829" i="11"/>
  <c r="BD830" i="11"/>
  <c r="BD831" i="11"/>
  <c r="A831" i="11" s="1"/>
  <c r="BD832" i="11"/>
  <c r="BD833" i="11"/>
  <c r="A833" i="11" s="1"/>
  <c r="BD834" i="11"/>
  <c r="A834" i="11" s="1"/>
  <c r="BD835" i="11"/>
  <c r="A835" i="11" s="1"/>
  <c r="BD836" i="11"/>
  <c r="A836" i="11" s="1"/>
  <c r="BD837" i="11"/>
  <c r="A837" i="11" s="1"/>
  <c r="BD838" i="11"/>
  <c r="A838" i="11" s="1"/>
  <c r="BD839" i="11"/>
  <c r="A839" i="11" s="1"/>
  <c r="BD840" i="11"/>
  <c r="A840" i="11" s="1"/>
  <c r="BD841" i="11"/>
  <c r="A841" i="11" s="1"/>
  <c r="BD842" i="11"/>
  <c r="BD843" i="11"/>
  <c r="BD844" i="11"/>
  <c r="BD845" i="11"/>
  <c r="BD846" i="11"/>
  <c r="BD847" i="11"/>
  <c r="BD848" i="11"/>
  <c r="BD849" i="11"/>
  <c r="BD850" i="11"/>
  <c r="BD851" i="11"/>
  <c r="BD852" i="11"/>
  <c r="A852" i="11" s="1"/>
  <c r="BD853" i="11"/>
  <c r="A853" i="11" s="1"/>
  <c r="BD854" i="11"/>
  <c r="A854" i="11" s="1"/>
  <c r="BD855" i="11"/>
  <c r="BD856" i="11"/>
  <c r="BD857" i="11"/>
  <c r="A857" i="11" s="1"/>
  <c r="BD858" i="11"/>
  <c r="A858" i="11" s="1"/>
  <c r="BD859" i="11"/>
  <c r="A859" i="11" s="1"/>
  <c r="BD860" i="11"/>
  <c r="A860" i="11" s="1"/>
  <c r="BD861" i="11"/>
  <c r="A861" i="11" s="1"/>
  <c r="BD862" i="11"/>
  <c r="BD863" i="11"/>
  <c r="BD864" i="11"/>
  <c r="BD865" i="11"/>
  <c r="BD866" i="11"/>
  <c r="BD867" i="11"/>
  <c r="BD868" i="11"/>
  <c r="BD869" i="11"/>
  <c r="BD870" i="11"/>
  <c r="BD871" i="11"/>
  <c r="BD872" i="11"/>
  <c r="BD873" i="11"/>
  <c r="A873" i="11" s="1"/>
  <c r="BD874" i="11"/>
  <c r="A874" i="11" s="1"/>
  <c r="BD875" i="11"/>
  <c r="A875" i="11" s="1"/>
  <c r="BD876" i="11"/>
  <c r="A876" i="11" s="1"/>
  <c r="BD877" i="11"/>
  <c r="BD878" i="11"/>
  <c r="A878" i="11" s="1"/>
  <c r="BD879" i="11"/>
  <c r="A879" i="11" s="1"/>
  <c r="BD880" i="11"/>
  <c r="A880" i="11" s="1"/>
  <c r="BD881" i="11"/>
  <c r="A881" i="11" s="1"/>
  <c r="BD882" i="11"/>
  <c r="BD883" i="11"/>
  <c r="BD884" i="11"/>
  <c r="BD885" i="11"/>
  <c r="BD886" i="11"/>
  <c r="BD887" i="11"/>
  <c r="BD888" i="11"/>
  <c r="BD889" i="11"/>
  <c r="BD890" i="11"/>
  <c r="BD891" i="11"/>
  <c r="BD892" i="11"/>
  <c r="BD893" i="11"/>
  <c r="A893" i="11" s="1"/>
  <c r="BD894" i="11"/>
  <c r="A894" i="11" s="1"/>
  <c r="BD895" i="11"/>
  <c r="A895" i="11" s="1"/>
  <c r="BD896" i="11"/>
  <c r="A896" i="11" s="1"/>
  <c r="BD897" i="11"/>
  <c r="A897" i="11" s="1"/>
  <c r="BD898" i="11"/>
  <c r="A898" i="11" s="1"/>
  <c r="BD899" i="11"/>
  <c r="A899" i="11" s="1"/>
  <c r="BD900" i="11"/>
  <c r="A900" i="11" s="1"/>
  <c r="BD901" i="11"/>
  <c r="A901" i="11" s="1"/>
  <c r="BD902" i="11"/>
  <c r="BD903" i="11"/>
  <c r="BD904" i="11"/>
  <c r="BD905" i="11"/>
  <c r="BD906" i="11"/>
  <c r="BD907" i="11"/>
  <c r="BD908" i="11"/>
  <c r="BD909" i="11"/>
  <c r="BD910" i="11"/>
  <c r="BD911" i="11"/>
  <c r="BD912" i="11"/>
  <c r="A912" i="11" s="1"/>
  <c r="BD913" i="11"/>
  <c r="A913" i="11" s="1"/>
  <c r="BD914" i="11"/>
  <c r="A914" i="11" s="1"/>
  <c r="BD915" i="11"/>
  <c r="A915" i="11" s="1"/>
  <c r="BD916" i="11"/>
  <c r="A916" i="11" s="1"/>
  <c r="BD917" i="11"/>
  <c r="A917" i="11" s="1"/>
  <c r="BD918" i="11"/>
  <c r="A918" i="11" s="1"/>
  <c r="BD919" i="11"/>
  <c r="A919" i="11" s="1"/>
  <c r="BD920" i="11"/>
  <c r="A920" i="11" s="1"/>
  <c r="BD921" i="11"/>
  <c r="A921" i="11" s="1"/>
  <c r="BD922" i="11"/>
  <c r="BD923" i="11"/>
  <c r="BD924" i="11"/>
  <c r="BD925" i="11"/>
  <c r="BD926" i="11"/>
  <c r="BD927" i="11"/>
  <c r="BD928" i="11"/>
  <c r="BD929" i="11"/>
  <c r="BD930" i="11"/>
  <c r="BD931" i="11"/>
  <c r="BD932" i="11"/>
  <c r="A932" i="11" s="1"/>
  <c r="BD933" i="11"/>
  <c r="A933" i="11" s="1"/>
  <c r="BD934" i="11"/>
  <c r="A934" i="11" s="1"/>
  <c r="BD935" i="11"/>
  <c r="BD936" i="11"/>
  <c r="BD937" i="11"/>
  <c r="A937" i="11" s="1"/>
  <c r="BD938" i="11"/>
  <c r="A938" i="11" s="1"/>
  <c r="BD939" i="11"/>
  <c r="A939" i="11" s="1"/>
  <c r="BD940" i="11"/>
  <c r="A940" i="11" s="1"/>
  <c r="BD941" i="11"/>
  <c r="A941" i="11" s="1"/>
  <c r="BD942" i="11"/>
  <c r="BD943" i="11"/>
  <c r="BD944" i="11"/>
  <c r="BD945" i="11"/>
  <c r="BD946" i="11"/>
  <c r="BD947" i="11"/>
  <c r="BD948" i="11"/>
  <c r="BD949" i="11"/>
  <c r="BD950" i="11"/>
  <c r="BD951" i="11"/>
  <c r="A951" i="11" s="1"/>
  <c r="BD952" i="11"/>
  <c r="BD953" i="11"/>
  <c r="A953" i="11" s="1"/>
  <c r="BD954" i="11"/>
  <c r="A954" i="11" s="1"/>
  <c r="BD955" i="11"/>
  <c r="A955" i="11" s="1"/>
  <c r="BD956" i="11"/>
  <c r="A956" i="11" s="1"/>
  <c r="BD957" i="11"/>
  <c r="BD958" i="11"/>
  <c r="BD959" i="11"/>
  <c r="A959" i="11" s="1"/>
  <c r="BD960" i="11"/>
  <c r="A960" i="11" s="1"/>
  <c r="BD961" i="11"/>
  <c r="A961" i="11" s="1"/>
  <c r="BD962" i="11"/>
  <c r="BD963" i="11"/>
  <c r="BD964" i="11"/>
  <c r="BD965" i="11"/>
  <c r="BD966" i="11"/>
  <c r="BD967" i="11"/>
  <c r="BD968" i="11"/>
  <c r="BD969" i="11"/>
  <c r="BD970" i="11"/>
  <c r="BD971" i="11"/>
  <c r="A971" i="11" s="1"/>
  <c r="BD972" i="11"/>
  <c r="BD973" i="11"/>
  <c r="BD974" i="11"/>
  <c r="A974" i="11" s="1"/>
  <c r="BD975" i="11"/>
  <c r="A975" i="11" s="1"/>
  <c r="BD976" i="11"/>
  <c r="A976" i="11" s="1"/>
  <c r="BD977" i="11"/>
  <c r="A977" i="11" s="1"/>
  <c r="BD978" i="11"/>
  <c r="A978" i="11" s="1"/>
  <c r="BD979" i="11"/>
  <c r="A979" i="11" s="1"/>
  <c r="BD980" i="11"/>
  <c r="BD981" i="11"/>
  <c r="A981" i="11" s="1"/>
  <c r="BD982" i="11"/>
  <c r="BD983" i="11"/>
  <c r="BD984" i="11"/>
  <c r="BD985" i="11"/>
  <c r="BD986" i="11"/>
  <c r="BD987" i="11"/>
  <c r="BD988" i="11"/>
  <c r="BD989" i="11"/>
  <c r="BD990" i="11"/>
  <c r="BD991" i="11"/>
  <c r="BD992" i="11"/>
  <c r="A992" i="11" s="1"/>
  <c r="BD993" i="11"/>
  <c r="A993" i="11" s="1"/>
  <c r="BD994" i="11"/>
  <c r="A994" i="11" s="1"/>
  <c r="BD995" i="11"/>
  <c r="BD996" i="11"/>
  <c r="A996" i="11" s="1"/>
  <c r="BD997" i="11"/>
  <c r="A997" i="11" s="1"/>
  <c r="BD998" i="11"/>
  <c r="A998" i="11" s="1"/>
  <c r="BD999" i="11"/>
  <c r="A999" i="11" s="1"/>
  <c r="BD1000" i="11"/>
  <c r="A1000" i="11" s="1"/>
  <c r="BD1001" i="11"/>
  <c r="A1001" i="11" s="1"/>
  <c r="BD1002" i="11"/>
  <c r="BD1003" i="11"/>
  <c r="BD1004" i="11"/>
  <c r="BD1005" i="11"/>
  <c r="BD1006" i="11"/>
  <c r="BD1007" i="11"/>
  <c r="BD1008" i="11"/>
  <c r="BD1009" i="11"/>
  <c r="BD1010" i="11"/>
  <c r="BD1011" i="11"/>
  <c r="BD1012" i="11"/>
  <c r="A1012" i="11" s="1"/>
  <c r="BD1013" i="11"/>
  <c r="BD1014" i="11"/>
  <c r="BD1015" i="11"/>
  <c r="A1015" i="11" s="1"/>
  <c r="BD1016" i="11"/>
  <c r="A1016" i="11" s="1"/>
  <c r="BD1017" i="11"/>
  <c r="A1017" i="11" s="1"/>
  <c r="BD1018" i="11"/>
  <c r="BD1019" i="11"/>
  <c r="A1019" i="11" s="1"/>
  <c r="BD1020" i="11"/>
  <c r="A1020" i="11" s="1"/>
  <c r="BD1021" i="11"/>
  <c r="A1021" i="11" s="1"/>
  <c r="BD1022" i="11"/>
  <c r="BD1023" i="11"/>
  <c r="BD1024" i="11"/>
  <c r="BD1025" i="11"/>
  <c r="BD1026" i="11"/>
  <c r="BD1027" i="11"/>
  <c r="BD1028" i="11"/>
  <c r="BD1029" i="11"/>
  <c r="BD1030" i="11"/>
  <c r="BD1031" i="11"/>
  <c r="BD1032" i="11"/>
  <c r="A1032" i="11" s="1"/>
  <c r="BD1033" i="11"/>
  <c r="A1033" i="11" s="1"/>
  <c r="BD1034" i="11"/>
  <c r="BD1035" i="11"/>
  <c r="A1035" i="11" s="1"/>
  <c r="BD1036" i="11"/>
  <c r="A1036" i="11" s="1"/>
  <c r="BD1037" i="11"/>
  <c r="A1037" i="11" s="1"/>
  <c r="BD1038" i="11"/>
  <c r="A1038" i="11" s="1"/>
  <c r="BD1039" i="11"/>
  <c r="BD1040" i="11"/>
  <c r="A1040" i="11" s="1"/>
  <c r="BD1041" i="11"/>
  <c r="A1041" i="11" s="1"/>
  <c r="BD1042" i="11"/>
  <c r="BD1043" i="11"/>
  <c r="BD1044" i="11"/>
  <c r="BD1045" i="11"/>
  <c r="BD1046" i="11"/>
  <c r="BD1047" i="11"/>
  <c r="BD1048" i="11"/>
  <c r="BD1049" i="11"/>
  <c r="BD1050" i="11"/>
  <c r="BD1051" i="11"/>
  <c r="BD1052" i="11"/>
  <c r="A1052" i="11" s="1"/>
  <c r="BD1053" i="11"/>
  <c r="A1053" i="11" s="1"/>
  <c r="BD1054" i="11"/>
  <c r="BD1055" i="11"/>
  <c r="BD1056" i="11"/>
  <c r="A1056" i="11" s="1"/>
  <c r="BD1057" i="11"/>
  <c r="A1057" i="11" s="1"/>
  <c r="BD1058" i="11"/>
  <c r="A1058" i="11" s="1"/>
  <c r="BD1059" i="11"/>
  <c r="A1059" i="11" s="1"/>
  <c r="BD1060" i="11"/>
  <c r="A1060" i="11" s="1"/>
  <c r="BD1061" i="11"/>
  <c r="A1061" i="11" s="1"/>
  <c r="BD1062" i="11"/>
  <c r="BD1063" i="11"/>
  <c r="BD1064" i="11"/>
  <c r="BD1065" i="11"/>
  <c r="BD1066" i="11"/>
  <c r="BD1067" i="11"/>
  <c r="BD1068" i="11"/>
  <c r="BD1069" i="11"/>
  <c r="BD1070" i="11"/>
  <c r="BD1071" i="11"/>
  <c r="BD1072" i="11"/>
  <c r="A1072" i="11" s="1"/>
  <c r="BD1073" i="11"/>
  <c r="A1073" i="11" s="1"/>
  <c r="BD1074" i="11"/>
  <c r="A1074" i="11" s="1"/>
  <c r="BD1075" i="11"/>
  <c r="BD1076" i="11"/>
  <c r="A1076" i="11" s="1"/>
  <c r="BD1077" i="11"/>
  <c r="A1077" i="11" s="1"/>
  <c r="BD1078" i="11"/>
  <c r="A1078" i="11" s="1"/>
  <c r="BD1079" i="11"/>
  <c r="A1079" i="11" s="1"/>
  <c r="BD1080" i="11"/>
  <c r="A1080" i="11" s="1"/>
  <c r="BD1081" i="11"/>
  <c r="A1081" i="11" s="1"/>
  <c r="BD1082" i="11"/>
  <c r="BD1083" i="11"/>
  <c r="BD1084" i="11"/>
  <c r="BD1085" i="11"/>
  <c r="BD1086" i="11"/>
  <c r="BD1087" i="11"/>
  <c r="BD1088" i="11"/>
  <c r="BD1089" i="11"/>
  <c r="BD1090" i="11"/>
  <c r="BD1091" i="11"/>
  <c r="BD1092" i="11"/>
  <c r="A1092" i="11" s="1"/>
  <c r="BD1093" i="11"/>
  <c r="A1093" i="11" s="1"/>
  <c r="BD1094" i="11"/>
  <c r="A1094" i="11" s="1"/>
  <c r="BD1095" i="11"/>
  <c r="A1095" i="11" s="1"/>
  <c r="BD1096" i="11"/>
  <c r="A1096" i="11" s="1"/>
  <c r="BD1097" i="11"/>
  <c r="A1097" i="11" s="1"/>
  <c r="BD1098" i="11"/>
  <c r="A1098" i="11" s="1"/>
  <c r="BD1099" i="11"/>
  <c r="A1099" i="11" s="1"/>
  <c r="BD1100" i="11"/>
  <c r="A1100" i="11" s="1"/>
  <c r="BD1101" i="11"/>
  <c r="BD1102" i="11"/>
  <c r="BD1103" i="11"/>
  <c r="BD1104" i="11"/>
  <c r="BD1105" i="11"/>
  <c r="BD1106" i="11"/>
  <c r="BD1107" i="11"/>
  <c r="BD1108" i="11"/>
  <c r="BD1109" i="11"/>
  <c r="BD1110" i="11"/>
  <c r="BD1111" i="11"/>
  <c r="BD1112" i="11"/>
  <c r="A1112" i="11" s="1"/>
  <c r="BD1113" i="11"/>
  <c r="BD1114" i="11"/>
  <c r="A1114" i="11" s="1"/>
  <c r="BD1115" i="11"/>
  <c r="A1115" i="11" s="1"/>
  <c r="BD1116" i="11"/>
  <c r="A1116" i="11" s="1"/>
  <c r="BD1117" i="11"/>
  <c r="BD1118" i="11"/>
  <c r="A1118" i="11" s="1"/>
  <c r="BD1119" i="11"/>
  <c r="A1119" i="11" s="1"/>
  <c r="BD1120" i="11"/>
  <c r="A1120" i="11" s="1"/>
  <c r="BD1121" i="11"/>
  <c r="A1121" i="11" s="1"/>
  <c r="BD1122" i="11"/>
  <c r="BD1123" i="11"/>
  <c r="BD1124" i="11"/>
  <c r="BD1125" i="11"/>
  <c r="BD1126" i="11"/>
  <c r="BD1127" i="11"/>
  <c r="BD1128" i="11"/>
  <c r="BD1129" i="11"/>
  <c r="BD1130" i="11"/>
  <c r="BD1131" i="11"/>
  <c r="BD1132" i="11"/>
  <c r="A1132" i="11" s="1"/>
  <c r="BD1133" i="11"/>
  <c r="BD1134" i="11"/>
  <c r="A1134" i="11" s="1"/>
  <c r="BD1135" i="11"/>
  <c r="A1135" i="11" s="1"/>
  <c r="BD1136" i="11"/>
  <c r="A1136" i="11" s="1"/>
  <c r="BD1137" i="11"/>
  <c r="A1137" i="11" s="1"/>
  <c r="BD1138" i="11"/>
  <c r="BD1139" i="11"/>
  <c r="A1139" i="11" s="1"/>
  <c r="BD1140" i="11"/>
  <c r="A1140" i="11" s="1"/>
  <c r="BD1141" i="11"/>
  <c r="A1141" i="11" s="1"/>
  <c r="BD1142" i="11"/>
  <c r="BD1143" i="11"/>
  <c r="BD1144" i="11"/>
  <c r="BD1145" i="11"/>
  <c r="BD1146" i="11"/>
  <c r="BD1147" i="11"/>
  <c r="BD1148" i="11"/>
  <c r="BD1149" i="11"/>
  <c r="BD1150" i="11"/>
  <c r="BD1151" i="11"/>
  <c r="BD1152" i="11"/>
  <c r="A1152" i="11" s="1"/>
  <c r="BD1153" i="11"/>
  <c r="BD1154" i="11"/>
  <c r="BD1155" i="11"/>
  <c r="A1155" i="11" s="1"/>
  <c r="BD1156" i="11"/>
  <c r="A1156" i="11" s="1"/>
  <c r="BD1157" i="11"/>
  <c r="A1157" i="11" s="1"/>
  <c r="BD1158" i="11"/>
  <c r="BD1159" i="11"/>
  <c r="A1159" i="11" s="1"/>
  <c r="BD1160" i="11"/>
  <c r="A1160" i="11" s="1"/>
  <c r="BD1161" i="11"/>
  <c r="A1161" i="11" s="1"/>
  <c r="BD1162" i="11"/>
  <c r="BD1163" i="11"/>
  <c r="BD1164" i="11"/>
  <c r="BD1165" i="11"/>
  <c r="BD1166" i="11"/>
  <c r="BD1167" i="11"/>
  <c r="BD1168" i="11"/>
  <c r="BD1169" i="11"/>
  <c r="BD1170" i="11"/>
  <c r="BD1171" i="11"/>
  <c r="BD1172" i="11"/>
  <c r="A1172" i="11" s="1"/>
  <c r="BD1173" i="11"/>
  <c r="A1173" i="11" s="1"/>
  <c r="BD1174" i="11"/>
  <c r="BD1175" i="11"/>
  <c r="BD1176" i="11"/>
  <c r="A1176" i="11" s="1"/>
  <c r="BD1177" i="11"/>
  <c r="A1177" i="11" s="1"/>
  <c r="BD1178" i="11"/>
  <c r="A1178" i="11" s="1"/>
  <c r="BD1179" i="11"/>
  <c r="BD1180" i="11"/>
  <c r="A1180" i="11" s="1"/>
  <c r="BD1181" i="11"/>
  <c r="A1181" i="11" s="1"/>
  <c r="BD1182" i="11"/>
  <c r="BD1183" i="11"/>
  <c r="BD1184" i="11"/>
  <c r="BD1185" i="11"/>
  <c r="BD1186" i="11"/>
  <c r="BD1187" i="11"/>
  <c r="BD1188" i="11"/>
  <c r="BD1189" i="11"/>
  <c r="BD1190" i="11"/>
  <c r="BD1191" i="11"/>
  <c r="BD1192" i="11"/>
  <c r="A1192" i="11" s="1"/>
  <c r="BD1193" i="11"/>
  <c r="A1193" i="11" s="1"/>
  <c r="BD1194" i="11"/>
  <c r="A1194" i="11" s="1"/>
  <c r="BD1195" i="11"/>
  <c r="BD1196" i="11"/>
  <c r="A1196" i="11" s="1"/>
  <c r="BD1197" i="11"/>
  <c r="A1197" i="11" s="1"/>
  <c r="BD1198" i="11"/>
  <c r="A1198" i="11" s="1"/>
  <c r="BD1199" i="11"/>
  <c r="A1199" i="11" s="1"/>
  <c r="BD1200" i="11"/>
  <c r="A1200" i="11" s="1"/>
  <c r="BD1201" i="11"/>
  <c r="A1201" i="11" s="1"/>
  <c r="BD1202" i="11"/>
  <c r="BD1203" i="11"/>
  <c r="BD1204" i="11"/>
  <c r="BD1205" i="11"/>
  <c r="BD1206" i="11"/>
  <c r="BD1207" i="11"/>
  <c r="BD1208" i="11"/>
  <c r="BD1209" i="11"/>
  <c r="BD1210" i="11"/>
  <c r="BD1211" i="11"/>
  <c r="BD1212" i="11"/>
  <c r="A1212" i="11" s="1"/>
  <c r="BD1213" i="11"/>
  <c r="A1213" i="11" s="1"/>
  <c r="BD1214" i="11"/>
  <c r="A1214" i="11" s="1"/>
  <c r="BD1215" i="11"/>
  <c r="BD1216" i="11"/>
  <c r="A1216" i="11" s="1"/>
  <c r="BD1217" i="11"/>
  <c r="A1217" i="11" s="1"/>
  <c r="BD1218" i="11"/>
  <c r="A1218" i="11" s="1"/>
  <c r="BD1219" i="11"/>
  <c r="A1219" i="11" s="1"/>
  <c r="BD1220" i="11"/>
  <c r="A1220" i="11" s="1"/>
  <c r="BD1221" i="11"/>
  <c r="A1221" i="11" s="1"/>
  <c r="BD1222" i="11"/>
  <c r="BD1223" i="11"/>
  <c r="BD1224" i="11"/>
  <c r="BD1225" i="11"/>
  <c r="BD1226" i="11"/>
  <c r="BD1227" i="11"/>
  <c r="BD1228" i="11"/>
  <c r="BD1229" i="11"/>
  <c r="BD1230" i="11"/>
  <c r="BD1231" i="11"/>
  <c r="BD1232" i="11"/>
  <c r="A1232" i="11" s="1"/>
  <c r="BD1233" i="11"/>
  <c r="A1233" i="11" s="1"/>
  <c r="BD1234" i="11"/>
  <c r="A1234" i="11" s="1"/>
  <c r="BD1235" i="11"/>
  <c r="A1235" i="11" s="1"/>
  <c r="BD1236" i="11"/>
  <c r="A1236" i="11" s="1"/>
  <c r="BD1237" i="11"/>
  <c r="BD1238" i="11"/>
  <c r="A1238" i="11" s="1"/>
  <c r="BD1239" i="11"/>
  <c r="A1239" i="11" s="1"/>
  <c r="BD1240" i="11"/>
  <c r="A1240" i="11" s="1"/>
  <c r="BD1241" i="11"/>
  <c r="A1241" i="11" s="1"/>
  <c r="BD1242" i="11"/>
  <c r="BD1243" i="11"/>
  <c r="BD1244" i="11"/>
  <c r="BD1245" i="11"/>
  <c r="BD1246" i="11"/>
  <c r="BD1247" i="11"/>
  <c r="BD1248" i="11"/>
  <c r="BD1249" i="11"/>
  <c r="BD1250" i="11"/>
  <c r="BD1251" i="11"/>
  <c r="BD1252" i="11"/>
  <c r="A1252" i="11" s="1"/>
  <c r="BD1253" i="11"/>
  <c r="BD1254" i="11"/>
  <c r="A1254" i="11" s="1"/>
  <c r="BD1255" i="11"/>
  <c r="A1255" i="11" s="1"/>
  <c r="BD1256" i="11"/>
  <c r="A1256" i="11" s="1"/>
  <c r="BD1257" i="11"/>
  <c r="BD1258" i="11"/>
  <c r="A1258" i="11" s="1"/>
  <c r="BD1259" i="11"/>
  <c r="A1259" i="11" s="1"/>
  <c r="BD1260" i="11"/>
  <c r="A1260" i="11" s="1"/>
  <c r="BD1261" i="11"/>
  <c r="A1261" i="11" s="1"/>
  <c r="BD1262" i="11"/>
  <c r="BD1263" i="11"/>
  <c r="BD1264" i="11"/>
  <c r="BD1265" i="11"/>
  <c r="BD1266" i="11"/>
  <c r="BD1267" i="11"/>
  <c r="BD1268" i="11"/>
  <c r="BD1269" i="11"/>
  <c r="BD1270" i="11"/>
  <c r="BD1271" i="11"/>
  <c r="BD1272" i="11"/>
  <c r="A1272" i="11" s="1"/>
  <c r="BD1273" i="11"/>
  <c r="BD1274" i="11"/>
  <c r="BD1275" i="11"/>
  <c r="A1275" i="11" s="1"/>
  <c r="BD1276" i="11"/>
  <c r="A1276" i="11" s="1"/>
  <c r="BD1277" i="11"/>
  <c r="A1277" i="11" s="1"/>
  <c r="BD1278" i="11"/>
  <c r="BD1279" i="11"/>
  <c r="A1279" i="11" s="1"/>
  <c r="BD1280" i="11"/>
  <c r="A1280" i="11" s="1"/>
  <c r="BD1281" i="11"/>
  <c r="A1281" i="11" s="1"/>
  <c r="BD1282" i="11"/>
  <c r="BD1283" i="11"/>
  <c r="BD1284" i="11"/>
  <c r="BD1285" i="11"/>
  <c r="BD1286" i="11"/>
  <c r="BD1287" i="11"/>
  <c r="BD1288" i="11"/>
  <c r="BD1289" i="11"/>
  <c r="BD1290" i="11"/>
  <c r="BD1291" i="11"/>
  <c r="BD1292" i="11"/>
  <c r="A1292" i="11" s="1"/>
  <c r="BD1293" i="11"/>
  <c r="BD1294" i="11"/>
  <c r="BD1295" i="11"/>
  <c r="A1295" i="11" s="1"/>
  <c r="BD1296" i="11"/>
  <c r="A1296" i="11" s="1"/>
  <c r="BD1297" i="11"/>
  <c r="A1297" i="11" s="1"/>
  <c r="BD1298" i="11"/>
  <c r="A1298" i="11" s="1"/>
  <c r="BD1299" i="11"/>
  <c r="A1299" i="11" s="1"/>
  <c r="BD1300" i="11"/>
  <c r="A1300" i="11" s="1"/>
  <c r="BD1301" i="11"/>
  <c r="A1301" i="11" s="1"/>
  <c r="BD1302" i="11"/>
  <c r="BD1303" i="11"/>
  <c r="BD1304" i="11"/>
  <c r="BD1305" i="11"/>
  <c r="BD1306" i="11"/>
  <c r="BD1307" i="11"/>
  <c r="BD1308" i="11"/>
  <c r="BD1309" i="11"/>
  <c r="BD1310" i="11"/>
  <c r="BD1311" i="11"/>
  <c r="BD1312" i="11"/>
  <c r="A1312" i="11" s="1"/>
  <c r="BD1313" i="11"/>
  <c r="A1313" i="11" s="1"/>
  <c r="BD1314" i="11"/>
  <c r="BD1315" i="11"/>
  <c r="BD1316" i="11"/>
  <c r="A1316" i="11" s="1"/>
  <c r="BD1317" i="11"/>
  <c r="A1317" i="11" s="1"/>
  <c r="BD1318" i="11"/>
  <c r="A1318" i="11" s="1"/>
  <c r="BD1319" i="11"/>
  <c r="BD1320" i="11"/>
  <c r="A1320" i="11" s="1"/>
  <c r="BD1321" i="11"/>
  <c r="A1321" i="11" s="1"/>
  <c r="BD1322" i="11"/>
  <c r="BD1323" i="11"/>
  <c r="BD1324" i="11"/>
  <c r="BD1325" i="11"/>
  <c r="BD1326" i="11"/>
  <c r="BD1327" i="11"/>
  <c r="BD1328" i="11"/>
  <c r="BD1329" i="11"/>
  <c r="BD1330" i="11"/>
  <c r="BD1331" i="11"/>
  <c r="BD1332" i="11"/>
  <c r="A1332" i="11" s="1"/>
  <c r="BD1333" i="11"/>
  <c r="BD1334" i="11"/>
  <c r="A1334" i="11" s="1"/>
  <c r="BD1335" i="11"/>
  <c r="BD1336" i="11"/>
  <c r="A1336" i="11" s="1"/>
  <c r="BD1337" i="11"/>
  <c r="A1337" i="11" s="1"/>
  <c r="BD1338" i="11"/>
  <c r="A1338" i="11" s="1"/>
  <c r="BD1339" i="11"/>
  <c r="A1339" i="11" s="1"/>
  <c r="BD1340" i="11"/>
  <c r="A1340" i="11" s="1"/>
  <c r="BD1341" i="11"/>
  <c r="A1341" i="11" s="1"/>
  <c r="BD1342" i="11"/>
  <c r="BD1343" i="11"/>
  <c r="BD1344" i="11"/>
  <c r="BD1345" i="11"/>
  <c r="BD1346" i="11"/>
  <c r="BD1347" i="11"/>
  <c r="BD1348" i="11"/>
  <c r="BD1349" i="11"/>
  <c r="BD1350" i="11"/>
  <c r="BD1351" i="11"/>
  <c r="BD1352" i="11"/>
  <c r="A1352" i="11" s="1"/>
  <c r="BD1353" i="11"/>
  <c r="A1353" i="11" s="1"/>
  <c r="BD1354" i="11"/>
  <c r="A1354" i="11" s="1"/>
  <c r="BD1355" i="11"/>
  <c r="A1355" i="11" s="1"/>
  <c r="BD1356" i="11"/>
  <c r="A1356" i="11" s="1"/>
  <c r="BD1357" i="11"/>
  <c r="A1357" i="11" s="1"/>
  <c r="BD1358" i="11"/>
  <c r="A1358" i="11" s="1"/>
  <c r="BD1359" i="11"/>
  <c r="A1359" i="11" s="1"/>
  <c r="BD1360" i="11"/>
  <c r="A1360" i="11" s="1"/>
  <c r="BD1361" i="11"/>
  <c r="A1361" i="11" s="1"/>
  <c r="BD1362" i="11"/>
  <c r="BD1363" i="11"/>
  <c r="BD1364" i="11"/>
  <c r="BD1365" i="11"/>
  <c r="BD1366" i="11"/>
  <c r="BD1367" i="11"/>
  <c r="BD1368" i="11"/>
  <c r="BD1369" i="11"/>
  <c r="BD1370" i="11"/>
  <c r="BD1371" i="11"/>
  <c r="BD1372" i="11"/>
  <c r="A1372" i="11" s="1"/>
  <c r="BD1373" i="11"/>
  <c r="BD1374" i="11"/>
  <c r="A1374" i="11" s="1"/>
  <c r="BD1375" i="11"/>
  <c r="A1375" i="11" s="1"/>
  <c r="BD1376" i="11"/>
  <c r="A1376" i="11" s="1"/>
  <c r="BD1377" i="11"/>
  <c r="BD1378" i="11"/>
  <c r="A1378" i="11" s="1"/>
  <c r="BD1379" i="11"/>
  <c r="A1379" i="11" s="1"/>
  <c r="BD1380" i="11"/>
  <c r="A1380" i="11" s="1"/>
  <c r="BD1381" i="11"/>
  <c r="A1381" i="11" s="1"/>
  <c r="BD1382" i="11"/>
  <c r="BD1383" i="11"/>
  <c r="BD1384" i="11"/>
  <c r="BD1385" i="11"/>
  <c r="BD1386" i="11"/>
  <c r="BD1387" i="11"/>
  <c r="BD1388" i="11"/>
  <c r="BD1389" i="11"/>
  <c r="BD1390" i="11"/>
  <c r="BD1391" i="11"/>
  <c r="BD1392" i="11"/>
  <c r="A1392" i="11" s="1"/>
  <c r="BD1393" i="11"/>
  <c r="BD1394" i="11"/>
  <c r="A1394" i="11" s="1"/>
  <c r="BD1395" i="11"/>
  <c r="A1395" i="11" s="1"/>
  <c r="BD1396" i="11"/>
  <c r="A1396" i="11" s="1"/>
  <c r="BD1397" i="11"/>
  <c r="BD1398" i="11"/>
  <c r="A1398" i="11" s="1"/>
  <c r="BD1399" i="11"/>
  <c r="A1399" i="11" s="1"/>
  <c r="BD1400" i="11"/>
  <c r="A1400" i="11" s="1"/>
  <c r="BD1401" i="11"/>
  <c r="A1401" i="11" s="1"/>
  <c r="BD1402" i="11"/>
  <c r="BD1403" i="11"/>
  <c r="BD1404" i="11"/>
  <c r="BD1405" i="11"/>
  <c r="BD1406" i="11"/>
  <c r="BD1407" i="11"/>
  <c r="BD1408" i="11"/>
  <c r="BD1409" i="11"/>
  <c r="BD1410" i="11"/>
  <c r="BD1411" i="11"/>
  <c r="BD1412" i="11"/>
  <c r="A1412" i="11" s="1"/>
  <c r="BD1413" i="11"/>
  <c r="BD1414" i="11"/>
  <c r="BD1415" i="11"/>
  <c r="A1415" i="11" s="1"/>
  <c r="BD1416" i="11"/>
  <c r="A1416" i="11" s="1"/>
  <c r="BD1417" i="11"/>
  <c r="A1417" i="11" s="1"/>
  <c r="BD1418" i="11"/>
  <c r="BD1419" i="11"/>
  <c r="A1419" i="11" s="1"/>
  <c r="BD1420" i="11"/>
  <c r="A1420" i="11" s="1"/>
  <c r="BD1421" i="11"/>
  <c r="A1421" i="11" s="1"/>
  <c r="BD1422" i="11"/>
  <c r="BD1423" i="11"/>
  <c r="BD1424" i="11"/>
  <c r="BD1425" i="11"/>
  <c r="BD1426" i="11"/>
  <c r="BD1427" i="11"/>
  <c r="BD1428" i="11"/>
  <c r="BD1429" i="11"/>
  <c r="BD1430" i="11"/>
  <c r="BD1431" i="11"/>
  <c r="BD1432" i="11"/>
  <c r="A1432" i="11" s="1"/>
  <c r="BD1433" i="11"/>
  <c r="A1433" i="11" s="1"/>
  <c r="BD1434" i="11"/>
  <c r="BD1435" i="11"/>
  <c r="A1435" i="11" s="1"/>
  <c r="BD1436" i="11"/>
  <c r="A1436" i="11" s="1"/>
  <c r="BD1437" i="11"/>
  <c r="A1437" i="11" s="1"/>
  <c r="BD1438" i="11"/>
  <c r="A1438" i="11" s="1"/>
  <c r="BD1439" i="11"/>
  <c r="BD1440" i="11"/>
  <c r="A1440" i="11" s="1"/>
  <c r="BD1441" i="11"/>
  <c r="A1441" i="11" s="1"/>
  <c r="BD1442" i="11"/>
  <c r="BD1443" i="11"/>
  <c r="BD1444" i="11"/>
  <c r="BD1445" i="11"/>
  <c r="BD1446" i="11"/>
  <c r="BD1447" i="11"/>
  <c r="BD1448" i="11"/>
  <c r="BD1449" i="11"/>
  <c r="BD1450" i="11"/>
  <c r="BD1451" i="11"/>
  <c r="BD1452" i="11"/>
  <c r="A1452" i="11" s="1"/>
  <c r="BD1453" i="11"/>
  <c r="A1453" i="11" s="1"/>
  <c r="BD1454" i="11"/>
  <c r="BD1455" i="11"/>
  <c r="BD1456" i="11"/>
  <c r="A1456" i="11" s="1"/>
  <c r="BD1457" i="11"/>
  <c r="A1457" i="11" s="1"/>
  <c r="BD1458" i="11"/>
  <c r="A1458" i="11" s="1"/>
  <c r="BD1459" i="11"/>
  <c r="A1459" i="11" s="1"/>
  <c r="BD1460" i="11"/>
  <c r="A1460" i="11" s="1"/>
  <c r="BD1461" i="11"/>
  <c r="A1461" i="11" s="1"/>
  <c r="BD1462" i="11"/>
  <c r="BD1463" i="11"/>
  <c r="BD1464" i="11"/>
  <c r="BD1465" i="11"/>
  <c r="BD1466" i="11"/>
  <c r="BD1467" i="11"/>
  <c r="BD1468" i="11"/>
  <c r="BD1469" i="11"/>
  <c r="BD1470" i="11"/>
  <c r="BD1471" i="11"/>
  <c r="BD1472" i="11"/>
  <c r="A1472" i="11" s="1"/>
  <c r="BD1473" i="11"/>
  <c r="A1473" i="11" s="1"/>
  <c r="BD1474" i="11"/>
  <c r="A1474" i="11" s="1"/>
  <c r="BD1475" i="11"/>
  <c r="BD1476" i="11"/>
  <c r="A1476" i="11" s="1"/>
  <c r="BD1477" i="11"/>
  <c r="A1477" i="11" s="1"/>
  <c r="BD1478" i="11"/>
  <c r="A1478" i="11" s="1"/>
  <c r="BD1479" i="11"/>
  <c r="A1479" i="11" s="1"/>
  <c r="BD1480" i="11"/>
  <c r="A1480" i="11" s="1"/>
  <c r="BD1481" i="11"/>
  <c r="A1481" i="11" s="1"/>
  <c r="BD1482" i="11"/>
  <c r="BD1483" i="11"/>
  <c r="BD1484" i="11"/>
  <c r="BD1485" i="11"/>
  <c r="BD1486" i="11"/>
  <c r="BD1487" i="11"/>
  <c r="BD1488" i="11"/>
  <c r="BD1489" i="11"/>
  <c r="BD1490" i="11"/>
  <c r="BD1491" i="11"/>
  <c r="BD1492" i="11"/>
  <c r="A1492" i="11" s="1"/>
  <c r="BD1493" i="11"/>
  <c r="A1493" i="11" s="1"/>
  <c r="BD1494" i="11"/>
  <c r="A1494" i="11" s="1"/>
  <c r="BD1495" i="11"/>
  <c r="A1495" i="11" s="1"/>
  <c r="BD1496" i="11"/>
  <c r="A1496" i="11" s="1"/>
  <c r="BD1497" i="11"/>
  <c r="A1497" i="11" s="1"/>
  <c r="BD1498" i="11"/>
  <c r="A1498" i="11" s="1"/>
  <c r="BD1499" i="11"/>
  <c r="A1499" i="11" s="1"/>
  <c r="BD1500" i="11"/>
  <c r="A1500" i="11" s="1"/>
  <c r="BD1501" i="11"/>
  <c r="BD1502" i="11"/>
  <c r="BD1503" i="11"/>
  <c r="BD5" i="11"/>
  <c r="BD6" i="11"/>
  <c r="A6" i="11" s="1"/>
  <c r="BD7" i="11"/>
  <c r="BD8" i="11"/>
  <c r="BD9" i="11"/>
  <c r="BD10" i="11"/>
  <c r="BD11" i="11"/>
  <c r="BD12" i="11"/>
  <c r="BD13" i="11"/>
  <c r="A13" i="11" s="1"/>
  <c r="BD14" i="11"/>
  <c r="A14" i="11" s="1"/>
  <c r="BD15" i="11"/>
  <c r="A15" i="11" s="1"/>
  <c r="BD16" i="11"/>
  <c r="A16" i="11" s="1"/>
  <c r="BD17" i="11"/>
  <c r="A17" i="11" s="1"/>
  <c r="BD18" i="11"/>
  <c r="BD19" i="11"/>
  <c r="BD20" i="11"/>
  <c r="A20" i="11" s="1"/>
  <c r="BD21" i="11"/>
  <c r="BD4" i="11"/>
  <c r="A4" i="11" s="1"/>
  <c r="AZ4" i="11"/>
  <c r="AZ5" i="11" s="1"/>
  <c r="AZ6" i="11" s="1"/>
  <c r="AZ7" i="11" s="1"/>
  <c r="AZ8" i="11" s="1"/>
  <c r="AZ9" i="11" s="1"/>
  <c r="AZ10" i="11" s="1"/>
  <c r="AZ11" i="11" s="1"/>
  <c r="AZ12" i="11" s="1"/>
  <c r="AZ13" i="11" s="1"/>
  <c r="AZ14" i="11" s="1"/>
  <c r="AZ15" i="11" s="1"/>
  <c r="AZ16" i="11" s="1"/>
  <c r="AZ17" i="11" s="1"/>
  <c r="AZ18" i="11" s="1"/>
  <c r="AZ19" i="11" s="1"/>
  <c r="AZ20" i="11" s="1"/>
  <c r="AZ21" i="11" s="1"/>
  <c r="AZ22" i="11" s="1"/>
  <c r="AZ23" i="11" s="1"/>
  <c r="AZ24" i="11" s="1"/>
  <c r="AZ25" i="11" s="1"/>
  <c r="AZ26" i="11" s="1"/>
  <c r="AZ27" i="11" s="1"/>
  <c r="AZ28" i="11" s="1"/>
  <c r="AZ29" i="11" s="1"/>
  <c r="AZ30" i="11" s="1"/>
  <c r="AZ31" i="11" s="1"/>
  <c r="AZ32" i="11" s="1"/>
  <c r="AZ33" i="11" s="1"/>
  <c r="AZ34" i="11" s="1"/>
  <c r="AZ35" i="11" s="1"/>
  <c r="AZ36" i="11" s="1"/>
  <c r="AZ37" i="11" s="1"/>
  <c r="AZ38" i="11" s="1"/>
  <c r="AZ39" i="11" s="1"/>
  <c r="AZ40" i="11" s="1"/>
  <c r="AZ41" i="11" s="1"/>
  <c r="AZ42" i="11" s="1"/>
  <c r="AZ43" i="11" s="1"/>
  <c r="AZ44" i="11" s="1"/>
  <c r="AZ45" i="11" s="1"/>
  <c r="AZ46" i="11" s="1"/>
  <c r="AZ47" i="11" s="1"/>
  <c r="AZ48" i="11" s="1"/>
  <c r="AZ49" i="11" s="1"/>
  <c r="AZ50" i="11" s="1"/>
  <c r="AZ51" i="11" s="1"/>
  <c r="AZ52" i="11" s="1"/>
  <c r="AZ53" i="11" s="1"/>
  <c r="AZ54" i="11" s="1"/>
  <c r="AZ55" i="11" s="1"/>
  <c r="AZ56" i="11" s="1"/>
  <c r="AZ57" i="11" s="1"/>
  <c r="AZ58" i="11" s="1"/>
  <c r="AZ59" i="11" s="1"/>
  <c r="AZ60" i="11" s="1"/>
  <c r="AZ61" i="11" s="1"/>
  <c r="AZ62" i="11" s="1"/>
  <c r="AZ63" i="11" s="1"/>
  <c r="AZ64" i="11" s="1"/>
  <c r="AZ65" i="11" s="1"/>
  <c r="AZ66" i="11" s="1"/>
  <c r="AZ67" i="11" s="1"/>
  <c r="AZ68" i="11" s="1"/>
  <c r="AZ69" i="11" s="1"/>
  <c r="AZ70" i="11" s="1"/>
  <c r="AZ71" i="11" s="1"/>
  <c r="AZ72" i="11" s="1"/>
  <c r="AZ73" i="11" s="1"/>
  <c r="AZ74" i="11" s="1"/>
  <c r="AZ75" i="11" s="1"/>
  <c r="AZ76" i="11" s="1"/>
  <c r="AZ77" i="11" s="1"/>
  <c r="AZ78" i="11" s="1"/>
  <c r="AZ79" i="11" s="1"/>
  <c r="AZ80" i="11" s="1"/>
  <c r="AZ81" i="11" s="1"/>
  <c r="AZ82" i="11" s="1"/>
  <c r="AZ83" i="11" s="1"/>
  <c r="AZ84" i="11" s="1"/>
  <c r="AZ85" i="11" s="1"/>
  <c r="AZ86" i="11" s="1"/>
  <c r="AZ87" i="11" s="1"/>
  <c r="AZ88" i="11" s="1"/>
  <c r="AZ89" i="11" s="1"/>
  <c r="AZ90" i="11" s="1"/>
  <c r="AZ91" i="11" s="1"/>
  <c r="AZ92" i="11" s="1"/>
  <c r="AZ93" i="11" s="1"/>
  <c r="AZ94" i="11" s="1"/>
  <c r="AZ95" i="11" s="1"/>
  <c r="AZ96" i="11" s="1"/>
  <c r="AZ97" i="11" s="1"/>
  <c r="AZ98" i="11" s="1"/>
  <c r="AZ99" i="11" s="1"/>
  <c r="AZ100" i="11" s="1"/>
  <c r="AZ101" i="11" s="1"/>
  <c r="AZ102" i="11" s="1"/>
  <c r="AZ103" i="11" s="1"/>
  <c r="AZ104" i="11" s="1"/>
  <c r="AZ105" i="11" s="1"/>
  <c r="AZ106" i="11" s="1"/>
  <c r="AZ107" i="11" s="1"/>
  <c r="AZ108" i="11" s="1"/>
  <c r="AZ109" i="11" s="1"/>
  <c r="AZ110" i="11" s="1"/>
  <c r="AZ111" i="11" s="1"/>
  <c r="AZ112" i="11" s="1"/>
  <c r="AZ113" i="11" s="1"/>
  <c r="AZ114" i="11" s="1"/>
  <c r="AZ115" i="11" s="1"/>
  <c r="AZ116" i="11" s="1"/>
  <c r="AZ117" i="11" s="1"/>
  <c r="AZ118" i="11" s="1"/>
  <c r="AZ119" i="11" s="1"/>
  <c r="AZ120" i="11" s="1"/>
  <c r="AZ121" i="11" s="1"/>
  <c r="AZ122" i="11" s="1"/>
  <c r="AZ123" i="11" s="1"/>
  <c r="AZ124" i="11" s="1"/>
  <c r="AZ125" i="11" s="1"/>
  <c r="AZ126" i="11" s="1"/>
  <c r="AZ127" i="11" s="1"/>
  <c r="AZ128" i="11" s="1"/>
  <c r="AZ129" i="11" s="1"/>
  <c r="AZ130" i="11" s="1"/>
  <c r="AZ131" i="11" s="1"/>
  <c r="AZ132" i="11" s="1"/>
  <c r="AZ133" i="11" s="1"/>
  <c r="AZ134" i="11" s="1"/>
  <c r="AZ135" i="11" s="1"/>
  <c r="AZ136" i="11" s="1"/>
  <c r="AZ137" i="11" s="1"/>
  <c r="AZ138" i="11" s="1"/>
  <c r="AZ139" i="11" s="1"/>
  <c r="AZ140" i="11" s="1"/>
  <c r="AZ141" i="11" s="1"/>
  <c r="AZ142" i="11" s="1"/>
  <c r="AZ143" i="11" s="1"/>
  <c r="AZ144" i="11" s="1"/>
  <c r="AZ145" i="11" s="1"/>
  <c r="AZ146" i="11" s="1"/>
  <c r="AZ147" i="11" s="1"/>
  <c r="AZ148" i="11" s="1"/>
  <c r="AZ149" i="11" s="1"/>
  <c r="AZ150" i="11" s="1"/>
  <c r="AZ151" i="11" s="1"/>
  <c r="AZ152" i="11" s="1"/>
  <c r="AZ153" i="11" s="1"/>
  <c r="AZ154" i="11" s="1"/>
  <c r="AZ155" i="11" s="1"/>
  <c r="AZ156" i="11" s="1"/>
  <c r="AZ157" i="11" s="1"/>
  <c r="AZ158" i="11" s="1"/>
  <c r="AZ159" i="11" s="1"/>
  <c r="AZ160" i="11" s="1"/>
  <c r="AZ161" i="11" s="1"/>
  <c r="AZ162" i="11" s="1"/>
  <c r="AZ163" i="11" s="1"/>
  <c r="AZ164" i="11" s="1"/>
  <c r="AZ165" i="11" s="1"/>
  <c r="AZ166" i="11" s="1"/>
  <c r="AZ167" i="11" s="1"/>
  <c r="AZ168" i="11" s="1"/>
  <c r="AZ169" i="11" s="1"/>
  <c r="AZ170" i="11" s="1"/>
  <c r="AZ171" i="11" s="1"/>
  <c r="AZ172" i="11" s="1"/>
  <c r="AZ173" i="11" s="1"/>
  <c r="AZ174" i="11" s="1"/>
  <c r="AZ175" i="11" s="1"/>
  <c r="AZ176" i="11" s="1"/>
  <c r="AZ177" i="11" s="1"/>
  <c r="AZ178" i="11" s="1"/>
  <c r="AZ179" i="11" s="1"/>
  <c r="AZ180" i="11" s="1"/>
  <c r="AZ181" i="11" s="1"/>
  <c r="AZ182" i="11" s="1"/>
  <c r="AZ183" i="11" s="1"/>
  <c r="AZ184" i="11" s="1"/>
  <c r="AZ185" i="11" s="1"/>
  <c r="AZ186" i="11" s="1"/>
  <c r="AZ187" i="11" s="1"/>
  <c r="AZ188" i="11" s="1"/>
  <c r="AZ189" i="11" s="1"/>
  <c r="AZ190" i="11" s="1"/>
  <c r="AZ191" i="11" s="1"/>
  <c r="AZ192" i="11" s="1"/>
  <c r="AZ193" i="11" s="1"/>
  <c r="AZ194" i="11" s="1"/>
  <c r="AZ195" i="11" s="1"/>
  <c r="AZ196" i="11" s="1"/>
  <c r="AZ197" i="11" s="1"/>
  <c r="AZ198" i="11" s="1"/>
  <c r="AZ199" i="11" s="1"/>
  <c r="AZ200" i="11" s="1"/>
  <c r="AZ201" i="11" s="1"/>
  <c r="AZ202" i="11" s="1"/>
  <c r="AZ203" i="11" s="1"/>
  <c r="AZ204" i="11" s="1"/>
  <c r="AZ205" i="11" s="1"/>
  <c r="AZ206" i="11" s="1"/>
  <c r="AZ207" i="11" s="1"/>
  <c r="AZ208" i="11" s="1"/>
  <c r="AZ209" i="11" s="1"/>
  <c r="AZ210" i="11" s="1"/>
  <c r="AZ211" i="11" s="1"/>
  <c r="AZ212" i="11" s="1"/>
  <c r="AZ213" i="11" s="1"/>
  <c r="AZ214" i="11" s="1"/>
  <c r="AZ215" i="11" s="1"/>
  <c r="AZ216" i="11" s="1"/>
  <c r="AZ217" i="11" s="1"/>
  <c r="AZ218" i="11" s="1"/>
  <c r="AZ219" i="11" s="1"/>
  <c r="AZ220" i="11" s="1"/>
  <c r="AZ221" i="11" s="1"/>
  <c r="AZ222" i="11" s="1"/>
  <c r="AZ223" i="11" s="1"/>
  <c r="AZ224" i="11" s="1"/>
  <c r="AZ225" i="11" s="1"/>
  <c r="AZ226" i="11" s="1"/>
  <c r="AZ227" i="11" s="1"/>
  <c r="AZ228" i="11" s="1"/>
  <c r="AZ229" i="11" s="1"/>
  <c r="AZ230" i="11" s="1"/>
  <c r="AZ231" i="11" s="1"/>
  <c r="AZ232" i="11" s="1"/>
  <c r="AZ233" i="11" s="1"/>
  <c r="AZ234" i="11" s="1"/>
  <c r="AZ235" i="11" s="1"/>
  <c r="AZ236" i="11" s="1"/>
  <c r="AZ237" i="11" s="1"/>
  <c r="AZ238" i="11" s="1"/>
  <c r="AZ239" i="11" s="1"/>
  <c r="AZ240" i="11" s="1"/>
  <c r="AZ241" i="11" s="1"/>
  <c r="AZ242" i="11" s="1"/>
  <c r="AZ243" i="11" s="1"/>
  <c r="AZ244" i="11" s="1"/>
  <c r="AZ245" i="11" s="1"/>
  <c r="AZ246" i="11" s="1"/>
  <c r="AZ247" i="11" s="1"/>
  <c r="AZ248" i="11" s="1"/>
  <c r="AZ249" i="11" s="1"/>
  <c r="AZ250" i="11" s="1"/>
  <c r="AZ251" i="11" s="1"/>
  <c r="AZ252" i="11" s="1"/>
  <c r="AZ253" i="11" s="1"/>
  <c r="AZ254" i="11" s="1"/>
  <c r="AZ255" i="11" s="1"/>
  <c r="AZ256" i="11" s="1"/>
  <c r="AZ257" i="11" s="1"/>
  <c r="AZ258" i="11" s="1"/>
  <c r="AZ259" i="11" s="1"/>
  <c r="AZ260" i="11" s="1"/>
  <c r="AZ261" i="11" s="1"/>
  <c r="AZ262" i="11" s="1"/>
  <c r="AZ263" i="11" s="1"/>
  <c r="AZ264" i="11" s="1"/>
  <c r="AZ265" i="11" s="1"/>
  <c r="AZ266" i="11" s="1"/>
  <c r="AZ267" i="11" s="1"/>
  <c r="AZ268" i="11" s="1"/>
  <c r="AZ269" i="11" s="1"/>
  <c r="AZ270" i="11" s="1"/>
  <c r="AZ271" i="11" s="1"/>
  <c r="AZ272" i="11" s="1"/>
  <c r="AZ273" i="11" s="1"/>
  <c r="AZ274" i="11" s="1"/>
  <c r="AZ275" i="11" s="1"/>
  <c r="AZ276" i="11" s="1"/>
  <c r="AZ277" i="11" s="1"/>
  <c r="AZ278" i="11" s="1"/>
  <c r="AZ279" i="11" s="1"/>
  <c r="AZ280" i="11" s="1"/>
  <c r="AZ281" i="11" s="1"/>
  <c r="AZ282" i="11" s="1"/>
  <c r="AZ283" i="11" s="1"/>
  <c r="AZ284" i="11" s="1"/>
  <c r="AZ285" i="11" s="1"/>
  <c r="AZ286" i="11" s="1"/>
  <c r="AZ287" i="11" s="1"/>
  <c r="AZ288" i="11" s="1"/>
  <c r="AZ289" i="11" s="1"/>
  <c r="AZ290" i="11" s="1"/>
  <c r="AZ291" i="11" s="1"/>
  <c r="AZ292" i="11" s="1"/>
  <c r="AZ293" i="11" s="1"/>
  <c r="AZ294" i="11" s="1"/>
  <c r="AZ295" i="11" s="1"/>
  <c r="AZ296" i="11" s="1"/>
  <c r="AZ297" i="11" s="1"/>
  <c r="AZ298" i="11" s="1"/>
  <c r="AZ299" i="11" s="1"/>
  <c r="AZ300" i="11" s="1"/>
  <c r="AZ301" i="11" s="1"/>
  <c r="AZ302" i="11" s="1"/>
  <c r="AZ303" i="11" s="1"/>
  <c r="AZ304" i="11" s="1"/>
  <c r="AZ305" i="11" s="1"/>
  <c r="AZ306" i="11" s="1"/>
  <c r="AZ307" i="11" s="1"/>
  <c r="AZ308" i="11" s="1"/>
  <c r="AZ309" i="11" s="1"/>
  <c r="AZ310" i="11" s="1"/>
  <c r="AZ311" i="11" s="1"/>
  <c r="AZ312" i="11" s="1"/>
  <c r="AZ313" i="11" s="1"/>
  <c r="AZ314" i="11" s="1"/>
  <c r="AZ315" i="11" s="1"/>
  <c r="AZ316" i="11" s="1"/>
  <c r="AZ317" i="11" s="1"/>
  <c r="AZ318" i="11" s="1"/>
  <c r="AZ319" i="11" s="1"/>
  <c r="AZ320" i="11" s="1"/>
  <c r="AZ321" i="11" s="1"/>
  <c r="AZ322" i="11" s="1"/>
  <c r="AZ323" i="11" s="1"/>
  <c r="AZ324" i="11" s="1"/>
  <c r="AZ325" i="11" s="1"/>
  <c r="AZ326" i="11" s="1"/>
  <c r="AZ327" i="11" s="1"/>
  <c r="AZ328" i="11" s="1"/>
  <c r="AZ329" i="11" s="1"/>
  <c r="AZ330" i="11" s="1"/>
  <c r="AZ331" i="11" s="1"/>
  <c r="AZ332" i="11" s="1"/>
  <c r="AZ333" i="11" s="1"/>
  <c r="AZ334" i="11" s="1"/>
  <c r="AZ335" i="11" s="1"/>
  <c r="AZ336" i="11" s="1"/>
  <c r="AZ337" i="11" s="1"/>
  <c r="AZ338" i="11" s="1"/>
  <c r="AZ339" i="11" s="1"/>
  <c r="AZ340" i="11" s="1"/>
  <c r="AZ341" i="11" s="1"/>
  <c r="AZ342" i="11" s="1"/>
  <c r="AZ343" i="11" s="1"/>
  <c r="AZ344" i="11" s="1"/>
  <c r="AZ345" i="11" s="1"/>
  <c r="AZ346" i="11" s="1"/>
  <c r="AZ347" i="11" s="1"/>
  <c r="AZ348" i="11" s="1"/>
  <c r="AZ349" i="11" s="1"/>
  <c r="AZ350" i="11" s="1"/>
  <c r="AZ351" i="11" s="1"/>
  <c r="AZ352" i="11" s="1"/>
  <c r="AZ353" i="11" s="1"/>
  <c r="AZ354" i="11" s="1"/>
  <c r="AZ355" i="11" s="1"/>
  <c r="AZ356" i="11" s="1"/>
  <c r="AZ357" i="11" s="1"/>
  <c r="AZ358" i="11" s="1"/>
  <c r="AZ359" i="11" s="1"/>
  <c r="AZ360" i="11" s="1"/>
  <c r="AZ361" i="11" s="1"/>
  <c r="AZ362" i="11" s="1"/>
  <c r="AZ363" i="11" s="1"/>
  <c r="AZ364" i="11" s="1"/>
  <c r="AZ365" i="11" s="1"/>
  <c r="AZ366" i="11" s="1"/>
  <c r="AZ367" i="11" s="1"/>
  <c r="AZ368" i="11" s="1"/>
  <c r="AZ369" i="11" s="1"/>
  <c r="AZ370" i="11" s="1"/>
  <c r="AZ371" i="11" s="1"/>
  <c r="AZ372" i="11" s="1"/>
  <c r="AZ373" i="11" s="1"/>
  <c r="AZ374" i="11" s="1"/>
  <c r="AZ375" i="11" s="1"/>
  <c r="AZ376" i="11" s="1"/>
  <c r="AZ377" i="11" s="1"/>
  <c r="AZ378" i="11" s="1"/>
  <c r="AZ379" i="11" s="1"/>
  <c r="AZ380" i="11" s="1"/>
  <c r="AZ381" i="11" s="1"/>
  <c r="AZ382" i="11" s="1"/>
  <c r="AZ383" i="11" s="1"/>
  <c r="AZ384" i="11" s="1"/>
  <c r="AZ385" i="11" s="1"/>
  <c r="AZ386" i="11" s="1"/>
  <c r="AZ387" i="11" s="1"/>
  <c r="AZ388" i="11" s="1"/>
  <c r="AZ389" i="11" s="1"/>
  <c r="AZ390" i="11" s="1"/>
  <c r="AZ391" i="11" s="1"/>
  <c r="AZ392" i="11" s="1"/>
  <c r="AZ393" i="11" s="1"/>
  <c r="AZ394" i="11" s="1"/>
  <c r="AZ395" i="11" s="1"/>
  <c r="AZ396" i="11" s="1"/>
  <c r="AZ397" i="11" s="1"/>
  <c r="AZ398" i="11" s="1"/>
  <c r="AZ399" i="11" s="1"/>
  <c r="AZ400" i="11" s="1"/>
  <c r="AZ401" i="11" s="1"/>
  <c r="AZ402" i="11" s="1"/>
  <c r="AZ403" i="11" s="1"/>
  <c r="AZ404" i="11" s="1"/>
  <c r="AZ405" i="11" s="1"/>
  <c r="AZ406" i="11" s="1"/>
  <c r="AZ407" i="11" s="1"/>
  <c r="AZ408" i="11" s="1"/>
  <c r="AZ409" i="11" s="1"/>
  <c r="AZ410" i="11" s="1"/>
  <c r="AZ411" i="11" s="1"/>
  <c r="AZ412" i="11" s="1"/>
  <c r="AZ413" i="11" s="1"/>
  <c r="AZ414" i="11" s="1"/>
  <c r="AZ415" i="11" s="1"/>
  <c r="AZ416" i="11" s="1"/>
  <c r="AZ417" i="11" s="1"/>
  <c r="AZ418" i="11" s="1"/>
  <c r="AZ419" i="11" s="1"/>
  <c r="AZ420" i="11" s="1"/>
  <c r="AZ421" i="11" s="1"/>
  <c r="AZ422" i="11" s="1"/>
  <c r="AZ423" i="11" s="1"/>
  <c r="AZ424" i="11" s="1"/>
  <c r="AZ425" i="11" s="1"/>
  <c r="AZ426" i="11" s="1"/>
  <c r="AZ427" i="11" s="1"/>
  <c r="AZ428" i="11" s="1"/>
  <c r="AZ429" i="11" s="1"/>
  <c r="AZ430" i="11" s="1"/>
  <c r="AZ431" i="11" s="1"/>
  <c r="AZ432" i="11" s="1"/>
  <c r="AZ433" i="11" s="1"/>
  <c r="AZ434" i="11" s="1"/>
  <c r="AZ435" i="11" s="1"/>
  <c r="AZ436" i="11" s="1"/>
  <c r="AZ437" i="11" s="1"/>
  <c r="AZ438" i="11" s="1"/>
  <c r="AZ439" i="11" s="1"/>
  <c r="AZ440" i="11" s="1"/>
  <c r="AZ441" i="11" s="1"/>
  <c r="AZ442" i="11" s="1"/>
  <c r="AZ443" i="11" s="1"/>
  <c r="AZ444" i="11" s="1"/>
  <c r="AZ445" i="11" s="1"/>
  <c r="AZ446" i="11" s="1"/>
  <c r="AZ447" i="11" s="1"/>
  <c r="AZ448" i="11" s="1"/>
  <c r="AZ449" i="11" s="1"/>
  <c r="AZ450" i="11" s="1"/>
  <c r="AZ451" i="11" s="1"/>
  <c r="AZ452" i="11" s="1"/>
  <c r="AZ453" i="11" s="1"/>
  <c r="AZ454" i="11" s="1"/>
  <c r="AZ455" i="11" s="1"/>
  <c r="AZ456" i="11" s="1"/>
  <c r="AZ457" i="11" s="1"/>
  <c r="AZ458" i="11" s="1"/>
  <c r="AZ459" i="11" s="1"/>
  <c r="AZ460" i="11" s="1"/>
  <c r="AZ461" i="11" s="1"/>
  <c r="AZ462" i="11" s="1"/>
  <c r="AZ463" i="11" s="1"/>
  <c r="AZ464" i="11" s="1"/>
  <c r="AZ465" i="11" s="1"/>
  <c r="AZ466" i="11" s="1"/>
  <c r="AZ467" i="11" s="1"/>
  <c r="AZ468" i="11" s="1"/>
  <c r="AZ469" i="11" s="1"/>
  <c r="AZ470" i="11" s="1"/>
  <c r="AZ471" i="11" s="1"/>
  <c r="AZ472" i="11" s="1"/>
  <c r="AZ473" i="11" s="1"/>
  <c r="AZ474" i="11" s="1"/>
  <c r="AZ475" i="11" s="1"/>
  <c r="AZ476" i="11" s="1"/>
  <c r="AZ477" i="11" s="1"/>
  <c r="AZ478" i="11" s="1"/>
  <c r="AZ479" i="11" s="1"/>
  <c r="AZ480" i="11" s="1"/>
  <c r="AZ481" i="11" s="1"/>
  <c r="AZ482" i="11" s="1"/>
  <c r="AZ483" i="11" s="1"/>
  <c r="AZ484" i="11" s="1"/>
  <c r="AZ485" i="11" s="1"/>
  <c r="AZ486" i="11" s="1"/>
  <c r="AZ487" i="11" s="1"/>
  <c r="AZ488" i="11" s="1"/>
  <c r="AZ489" i="11" s="1"/>
  <c r="AZ490" i="11" s="1"/>
  <c r="AZ491" i="11" s="1"/>
  <c r="AZ492" i="11" s="1"/>
  <c r="AZ493" i="11" s="1"/>
  <c r="AZ494" i="11" s="1"/>
  <c r="AZ495" i="11" s="1"/>
  <c r="AZ496" i="11" s="1"/>
  <c r="AZ497" i="11" s="1"/>
  <c r="AZ498" i="11" s="1"/>
  <c r="AZ499" i="11" s="1"/>
  <c r="AZ500" i="11" s="1"/>
  <c r="AZ501" i="11" s="1"/>
  <c r="AZ502" i="11" s="1"/>
  <c r="AZ503" i="11" s="1"/>
  <c r="AZ504" i="11" s="1"/>
  <c r="AZ505" i="11" s="1"/>
  <c r="AZ506" i="11" s="1"/>
  <c r="AZ507" i="11" s="1"/>
  <c r="AZ508" i="11" s="1"/>
  <c r="AZ509" i="11" s="1"/>
  <c r="AZ510" i="11" s="1"/>
  <c r="AZ511" i="11" s="1"/>
  <c r="AZ512" i="11" s="1"/>
  <c r="AZ513" i="11" s="1"/>
  <c r="AZ514" i="11" s="1"/>
  <c r="AZ515" i="11" s="1"/>
  <c r="AZ516" i="11" s="1"/>
  <c r="AZ517" i="11" s="1"/>
  <c r="AZ518" i="11" s="1"/>
  <c r="AZ519" i="11" s="1"/>
  <c r="AZ520" i="11" s="1"/>
  <c r="AZ521" i="11" s="1"/>
  <c r="AZ522" i="11" s="1"/>
  <c r="AZ523" i="11" s="1"/>
  <c r="AZ524" i="11" s="1"/>
  <c r="AZ525" i="11" s="1"/>
  <c r="AZ526" i="11" s="1"/>
  <c r="AZ527" i="11" s="1"/>
  <c r="AZ528" i="11" s="1"/>
  <c r="AZ529" i="11" s="1"/>
  <c r="AZ530" i="11" s="1"/>
  <c r="AZ531" i="11" s="1"/>
  <c r="AZ532" i="11" s="1"/>
  <c r="AZ533" i="11" s="1"/>
  <c r="AZ534" i="11" s="1"/>
  <c r="AZ535" i="11" s="1"/>
  <c r="AZ536" i="11" s="1"/>
  <c r="AZ537" i="11" s="1"/>
  <c r="AZ538" i="11" s="1"/>
  <c r="AZ539" i="11" s="1"/>
  <c r="AZ540" i="11" s="1"/>
  <c r="AZ541" i="11" s="1"/>
  <c r="AZ542" i="11" s="1"/>
  <c r="AZ543" i="11" s="1"/>
  <c r="AZ544" i="11" s="1"/>
  <c r="AZ545" i="11" s="1"/>
  <c r="AZ546" i="11" s="1"/>
  <c r="AZ547" i="11" s="1"/>
  <c r="AZ548" i="11" s="1"/>
  <c r="AZ549" i="11" s="1"/>
  <c r="AZ550" i="11" s="1"/>
  <c r="AZ551" i="11" s="1"/>
  <c r="AZ552" i="11" s="1"/>
  <c r="AZ553" i="11" s="1"/>
  <c r="AZ554" i="11" s="1"/>
  <c r="AZ555" i="11" s="1"/>
  <c r="AZ556" i="11" s="1"/>
  <c r="AZ557" i="11" s="1"/>
  <c r="AZ558" i="11" s="1"/>
  <c r="AZ559" i="11" s="1"/>
  <c r="AZ560" i="11" s="1"/>
  <c r="AZ561" i="11" s="1"/>
  <c r="AZ562" i="11" s="1"/>
  <c r="AZ563" i="11" s="1"/>
  <c r="AZ564" i="11" s="1"/>
  <c r="AZ565" i="11" s="1"/>
  <c r="AZ566" i="11" s="1"/>
  <c r="AZ567" i="11" s="1"/>
  <c r="AZ568" i="11" s="1"/>
  <c r="AZ569" i="11" s="1"/>
  <c r="AZ570" i="11" s="1"/>
  <c r="AZ571" i="11" s="1"/>
  <c r="AZ572" i="11" s="1"/>
  <c r="AZ573" i="11" s="1"/>
  <c r="AZ574" i="11" s="1"/>
  <c r="AZ575" i="11" s="1"/>
  <c r="AZ576" i="11" s="1"/>
  <c r="AZ577" i="11" s="1"/>
  <c r="AZ578" i="11" s="1"/>
  <c r="AZ579" i="11" s="1"/>
  <c r="AZ580" i="11" s="1"/>
  <c r="AZ581" i="11" s="1"/>
  <c r="AZ582" i="11" s="1"/>
  <c r="AZ583" i="11" s="1"/>
  <c r="AZ584" i="11" s="1"/>
  <c r="AZ585" i="11" s="1"/>
  <c r="AZ586" i="11" s="1"/>
  <c r="AZ587" i="11" s="1"/>
  <c r="AZ588" i="11" s="1"/>
  <c r="AZ589" i="11" s="1"/>
  <c r="AZ590" i="11" s="1"/>
  <c r="AZ591" i="11" s="1"/>
  <c r="AZ592" i="11" s="1"/>
  <c r="AZ593" i="11" s="1"/>
  <c r="AZ594" i="11" s="1"/>
  <c r="AZ595" i="11" s="1"/>
  <c r="AZ596" i="11" s="1"/>
  <c r="AZ597" i="11" s="1"/>
  <c r="AZ598" i="11" s="1"/>
  <c r="AZ599" i="11" s="1"/>
  <c r="AZ600" i="11" s="1"/>
  <c r="AZ601" i="11" s="1"/>
  <c r="AZ602" i="11" s="1"/>
  <c r="AZ603" i="11" s="1"/>
  <c r="AZ604" i="11" s="1"/>
  <c r="AZ605" i="11" s="1"/>
  <c r="AZ606" i="11" s="1"/>
  <c r="AZ607" i="11" s="1"/>
  <c r="AZ608" i="11" s="1"/>
  <c r="AZ609" i="11" s="1"/>
  <c r="AZ610" i="11" s="1"/>
  <c r="AZ611" i="11" s="1"/>
  <c r="AZ612" i="11" s="1"/>
  <c r="AZ613" i="11" s="1"/>
  <c r="AZ614" i="11" s="1"/>
  <c r="AZ615" i="11" s="1"/>
  <c r="AZ616" i="11" s="1"/>
  <c r="AZ617" i="11" s="1"/>
  <c r="AZ618" i="11" s="1"/>
  <c r="AZ619" i="11" s="1"/>
  <c r="AZ620" i="11" s="1"/>
  <c r="AZ621" i="11" s="1"/>
  <c r="AZ622" i="11" s="1"/>
  <c r="AZ623" i="11" s="1"/>
  <c r="AZ624" i="11" s="1"/>
  <c r="AZ625" i="11" s="1"/>
  <c r="AZ626" i="11" s="1"/>
  <c r="AZ627" i="11" s="1"/>
  <c r="AZ628" i="11" s="1"/>
  <c r="AZ629" i="11" s="1"/>
  <c r="AZ630" i="11" s="1"/>
  <c r="AZ631" i="11" s="1"/>
  <c r="AZ632" i="11" s="1"/>
  <c r="AZ633" i="11" s="1"/>
  <c r="AZ634" i="11" s="1"/>
  <c r="AZ635" i="11" s="1"/>
  <c r="AZ636" i="11" s="1"/>
  <c r="AZ637" i="11" s="1"/>
  <c r="AZ638" i="11" s="1"/>
  <c r="AZ639" i="11" s="1"/>
  <c r="AZ640" i="11" s="1"/>
  <c r="AZ641" i="11" s="1"/>
  <c r="AZ642" i="11" s="1"/>
  <c r="AZ643" i="11" s="1"/>
  <c r="AZ644" i="11" s="1"/>
  <c r="AZ645" i="11" s="1"/>
  <c r="AZ646" i="11" s="1"/>
  <c r="AZ647" i="11" s="1"/>
  <c r="AZ648" i="11" s="1"/>
  <c r="AZ649" i="11" s="1"/>
  <c r="AZ650" i="11" s="1"/>
  <c r="AZ651" i="11" s="1"/>
  <c r="AZ652" i="11" s="1"/>
  <c r="AZ653" i="11" s="1"/>
  <c r="AZ654" i="11" s="1"/>
  <c r="AZ655" i="11" s="1"/>
  <c r="AZ656" i="11" s="1"/>
  <c r="AZ657" i="11" s="1"/>
  <c r="AZ658" i="11" s="1"/>
  <c r="AZ659" i="11" s="1"/>
  <c r="AZ660" i="11" s="1"/>
  <c r="AZ661" i="11" s="1"/>
  <c r="AZ662" i="11" s="1"/>
  <c r="AZ663" i="11" s="1"/>
  <c r="AZ664" i="11" s="1"/>
  <c r="AZ665" i="11" s="1"/>
  <c r="AZ666" i="11" s="1"/>
  <c r="AZ667" i="11" s="1"/>
  <c r="AZ668" i="11" s="1"/>
  <c r="AZ669" i="11" s="1"/>
  <c r="AZ670" i="11" s="1"/>
  <c r="AZ671" i="11" s="1"/>
  <c r="AZ672" i="11" s="1"/>
  <c r="AZ673" i="11" s="1"/>
  <c r="AZ674" i="11" s="1"/>
  <c r="AZ675" i="11" s="1"/>
  <c r="AZ676" i="11" s="1"/>
  <c r="AZ677" i="11" s="1"/>
  <c r="AZ678" i="11" s="1"/>
  <c r="AZ679" i="11" s="1"/>
  <c r="AZ680" i="11" s="1"/>
  <c r="AZ681" i="11" s="1"/>
  <c r="AZ682" i="11" s="1"/>
  <c r="AZ683" i="11" s="1"/>
  <c r="AZ684" i="11" s="1"/>
  <c r="AZ685" i="11" s="1"/>
  <c r="AZ686" i="11" s="1"/>
  <c r="AZ687" i="11" s="1"/>
  <c r="AZ688" i="11" s="1"/>
  <c r="AZ689" i="11" s="1"/>
  <c r="AZ690" i="11" s="1"/>
  <c r="AZ691" i="11" s="1"/>
  <c r="AZ692" i="11" s="1"/>
  <c r="AZ693" i="11" s="1"/>
  <c r="AZ694" i="11" s="1"/>
  <c r="AZ695" i="11" s="1"/>
  <c r="AZ696" i="11" s="1"/>
  <c r="AZ697" i="11" s="1"/>
  <c r="AZ698" i="11" s="1"/>
  <c r="AZ699" i="11" s="1"/>
  <c r="AZ700" i="11" s="1"/>
  <c r="AZ701" i="11" s="1"/>
  <c r="AZ702" i="11" s="1"/>
  <c r="AZ703" i="11" s="1"/>
  <c r="AZ704" i="11" s="1"/>
  <c r="AZ705" i="11" s="1"/>
  <c r="AZ706" i="11" s="1"/>
  <c r="AZ707" i="11" s="1"/>
  <c r="AZ708" i="11" s="1"/>
  <c r="AZ709" i="11" s="1"/>
  <c r="AZ710" i="11" s="1"/>
  <c r="AZ711" i="11" s="1"/>
  <c r="AZ712" i="11" s="1"/>
  <c r="AZ713" i="11" s="1"/>
  <c r="AZ714" i="11" s="1"/>
  <c r="AZ715" i="11" s="1"/>
  <c r="AZ716" i="11" s="1"/>
  <c r="AZ717" i="11" s="1"/>
  <c r="AZ718" i="11" s="1"/>
  <c r="AZ719" i="11" s="1"/>
  <c r="AZ720" i="11" s="1"/>
  <c r="AZ721" i="11" s="1"/>
  <c r="AZ722" i="11" s="1"/>
  <c r="AZ723" i="11" s="1"/>
  <c r="AZ724" i="11" s="1"/>
  <c r="AZ725" i="11" s="1"/>
  <c r="AZ726" i="11" s="1"/>
  <c r="AZ727" i="11" s="1"/>
  <c r="AZ728" i="11" s="1"/>
  <c r="AZ729" i="11" s="1"/>
  <c r="AZ730" i="11" s="1"/>
  <c r="AZ731" i="11" s="1"/>
  <c r="AZ732" i="11" s="1"/>
  <c r="AZ733" i="11" s="1"/>
  <c r="AZ734" i="11" s="1"/>
  <c r="AZ735" i="11" s="1"/>
  <c r="AZ736" i="11" s="1"/>
  <c r="AZ737" i="11" s="1"/>
  <c r="AZ738" i="11" s="1"/>
  <c r="AZ739" i="11" s="1"/>
  <c r="AZ740" i="11" s="1"/>
  <c r="AZ741" i="11" s="1"/>
  <c r="AZ742" i="11" s="1"/>
  <c r="AZ743" i="11" s="1"/>
  <c r="AZ744" i="11" s="1"/>
  <c r="AZ745" i="11" s="1"/>
  <c r="AZ746" i="11" s="1"/>
  <c r="AZ747" i="11" s="1"/>
  <c r="AZ748" i="11" s="1"/>
  <c r="AZ749" i="11" s="1"/>
  <c r="AZ750" i="11" s="1"/>
  <c r="AZ751" i="11" s="1"/>
  <c r="AZ752" i="11" s="1"/>
  <c r="AZ753" i="11" s="1"/>
  <c r="AZ754" i="11" s="1"/>
  <c r="AZ755" i="11" s="1"/>
  <c r="AZ756" i="11" s="1"/>
  <c r="AZ757" i="11" s="1"/>
  <c r="AZ758" i="11" s="1"/>
  <c r="AZ759" i="11" s="1"/>
  <c r="AZ760" i="11" s="1"/>
  <c r="AZ761" i="11" s="1"/>
  <c r="AZ762" i="11" s="1"/>
  <c r="AZ763" i="11" s="1"/>
  <c r="AZ764" i="11" s="1"/>
  <c r="AZ765" i="11" s="1"/>
  <c r="AZ766" i="11" s="1"/>
  <c r="AZ767" i="11" s="1"/>
  <c r="AZ768" i="11" s="1"/>
  <c r="AZ769" i="11" s="1"/>
  <c r="AZ770" i="11" s="1"/>
  <c r="AZ771" i="11" s="1"/>
  <c r="AZ772" i="11" s="1"/>
  <c r="AZ773" i="11" s="1"/>
  <c r="AZ774" i="11" s="1"/>
  <c r="AZ775" i="11" s="1"/>
  <c r="AZ776" i="11" s="1"/>
  <c r="AZ777" i="11" s="1"/>
  <c r="AZ778" i="11" s="1"/>
  <c r="AZ779" i="11" s="1"/>
  <c r="AZ780" i="11" s="1"/>
  <c r="AZ781" i="11" s="1"/>
  <c r="AZ782" i="11" s="1"/>
  <c r="AZ783" i="11" s="1"/>
  <c r="AZ784" i="11" s="1"/>
  <c r="AZ785" i="11" s="1"/>
  <c r="AZ786" i="11" s="1"/>
  <c r="AZ787" i="11" s="1"/>
  <c r="AZ788" i="11" s="1"/>
  <c r="AZ789" i="11" s="1"/>
  <c r="AZ790" i="11" s="1"/>
  <c r="AZ791" i="11" s="1"/>
  <c r="AZ792" i="11" s="1"/>
  <c r="AZ793" i="11" s="1"/>
  <c r="AZ794" i="11" s="1"/>
  <c r="AZ795" i="11" s="1"/>
  <c r="AZ796" i="11" s="1"/>
  <c r="AZ797" i="11" s="1"/>
  <c r="AZ798" i="11" s="1"/>
  <c r="AZ799" i="11" s="1"/>
  <c r="AZ800" i="11" s="1"/>
  <c r="AZ801" i="11" s="1"/>
  <c r="AZ802" i="11" s="1"/>
  <c r="AZ803" i="11" s="1"/>
  <c r="AZ804" i="11" s="1"/>
  <c r="AZ805" i="11" s="1"/>
  <c r="AZ806" i="11" s="1"/>
  <c r="AZ807" i="11" s="1"/>
  <c r="AZ808" i="11" s="1"/>
  <c r="AZ809" i="11" s="1"/>
  <c r="AZ810" i="11" s="1"/>
  <c r="AZ811" i="11" s="1"/>
  <c r="AZ812" i="11" s="1"/>
  <c r="AZ813" i="11" s="1"/>
  <c r="AZ814" i="11" s="1"/>
  <c r="AZ815" i="11" s="1"/>
  <c r="AZ816" i="11" s="1"/>
  <c r="AZ817" i="11" s="1"/>
  <c r="AZ818" i="11" s="1"/>
  <c r="AZ819" i="11" s="1"/>
  <c r="AZ820" i="11" s="1"/>
  <c r="AZ821" i="11" s="1"/>
  <c r="AZ822" i="11" s="1"/>
  <c r="AZ823" i="11" s="1"/>
  <c r="AZ824" i="11" s="1"/>
  <c r="AZ825" i="11" s="1"/>
  <c r="AZ826" i="11" s="1"/>
  <c r="AZ827" i="11" s="1"/>
  <c r="AZ828" i="11" s="1"/>
  <c r="AZ829" i="11" s="1"/>
  <c r="AZ830" i="11" s="1"/>
  <c r="AZ831" i="11" s="1"/>
  <c r="AZ832" i="11" s="1"/>
  <c r="AZ833" i="11" s="1"/>
  <c r="AZ834" i="11" s="1"/>
  <c r="AZ835" i="11" s="1"/>
  <c r="AZ836" i="11" s="1"/>
  <c r="AZ837" i="11" s="1"/>
  <c r="AZ838" i="11" s="1"/>
  <c r="AZ839" i="11" s="1"/>
  <c r="AZ840" i="11" s="1"/>
  <c r="AZ841" i="11" s="1"/>
  <c r="AZ842" i="11" s="1"/>
  <c r="AZ843" i="11" s="1"/>
  <c r="AZ844" i="11" s="1"/>
  <c r="AZ845" i="11" s="1"/>
  <c r="AZ846" i="11" s="1"/>
  <c r="AZ847" i="11" s="1"/>
  <c r="AZ848" i="11" s="1"/>
  <c r="AZ849" i="11" s="1"/>
  <c r="AZ850" i="11" s="1"/>
  <c r="AZ851" i="11" s="1"/>
  <c r="AZ852" i="11" s="1"/>
  <c r="AZ853" i="11" s="1"/>
  <c r="AZ854" i="11" s="1"/>
  <c r="AZ855" i="11" s="1"/>
  <c r="AZ856" i="11" s="1"/>
  <c r="AZ857" i="11" s="1"/>
  <c r="AZ858" i="11" s="1"/>
  <c r="AZ859" i="11" s="1"/>
  <c r="AZ860" i="11" s="1"/>
  <c r="AZ861" i="11" s="1"/>
  <c r="AZ862" i="11" s="1"/>
  <c r="AZ863" i="11" s="1"/>
  <c r="AZ864" i="11" s="1"/>
  <c r="AZ865" i="11" s="1"/>
  <c r="AZ866" i="11" s="1"/>
  <c r="AZ867" i="11" s="1"/>
  <c r="AZ868" i="11" s="1"/>
  <c r="AZ869" i="11" s="1"/>
  <c r="AZ870" i="11" s="1"/>
  <c r="AZ871" i="11" s="1"/>
  <c r="AZ872" i="11" s="1"/>
  <c r="AZ873" i="11" s="1"/>
  <c r="AZ874" i="11" s="1"/>
  <c r="AZ875" i="11" s="1"/>
  <c r="AZ876" i="11" s="1"/>
  <c r="AZ877" i="11" s="1"/>
  <c r="AZ878" i="11" s="1"/>
  <c r="AZ879" i="11" s="1"/>
  <c r="AZ880" i="11" s="1"/>
  <c r="AZ881" i="11" s="1"/>
  <c r="AZ882" i="11" s="1"/>
  <c r="AZ883" i="11" s="1"/>
  <c r="AZ884" i="11" s="1"/>
  <c r="AZ885" i="11" s="1"/>
  <c r="AZ886" i="11" s="1"/>
  <c r="AZ887" i="11" s="1"/>
  <c r="AZ888" i="11" s="1"/>
  <c r="AZ889" i="11" s="1"/>
  <c r="AZ890" i="11" s="1"/>
  <c r="AZ891" i="11" s="1"/>
  <c r="AZ892" i="11" s="1"/>
  <c r="AZ893" i="11" s="1"/>
  <c r="AZ894" i="11" s="1"/>
  <c r="AZ895" i="11" s="1"/>
  <c r="AZ896" i="11" s="1"/>
  <c r="AZ897" i="11" s="1"/>
  <c r="AZ898" i="11" s="1"/>
  <c r="AZ899" i="11" s="1"/>
  <c r="AZ900" i="11" s="1"/>
  <c r="AZ901" i="11" s="1"/>
  <c r="AZ902" i="11" s="1"/>
  <c r="AZ903" i="11" s="1"/>
  <c r="AZ904" i="11" s="1"/>
  <c r="AZ905" i="11" s="1"/>
  <c r="AZ906" i="11" s="1"/>
  <c r="AZ907" i="11" s="1"/>
  <c r="AZ908" i="11" s="1"/>
  <c r="AZ909" i="11" s="1"/>
  <c r="AZ910" i="11" s="1"/>
  <c r="AZ911" i="11" s="1"/>
  <c r="AZ912" i="11" s="1"/>
  <c r="AZ913" i="11" s="1"/>
  <c r="AZ914" i="11" s="1"/>
  <c r="AZ915" i="11" s="1"/>
  <c r="AZ916" i="11" s="1"/>
  <c r="AZ917" i="11" s="1"/>
  <c r="AZ918" i="11" s="1"/>
  <c r="AZ919" i="11" s="1"/>
  <c r="AZ920" i="11" s="1"/>
  <c r="AZ921" i="11" s="1"/>
  <c r="AZ922" i="11" s="1"/>
  <c r="AZ923" i="11" s="1"/>
  <c r="AZ924" i="11" s="1"/>
  <c r="AZ925" i="11" s="1"/>
  <c r="AZ926" i="11" s="1"/>
  <c r="AZ927" i="11" s="1"/>
  <c r="AZ928" i="11" s="1"/>
  <c r="AZ929" i="11" s="1"/>
  <c r="AZ930" i="11" s="1"/>
  <c r="AZ931" i="11" s="1"/>
  <c r="AZ932" i="11" s="1"/>
  <c r="AZ933" i="11" s="1"/>
  <c r="AZ934" i="11" s="1"/>
  <c r="AZ935" i="11" s="1"/>
  <c r="AZ936" i="11" s="1"/>
  <c r="AZ937" i="11" s="1"/>
  <c r="AZ938" i="11" s="1"/>
  <c r="AZ939" i="11" s="1"/>
  <c r="AZ940" i="11" s="1"/>
  <c r="AZ941" i="11" s="1"/>
  <c r="AZ942" i="11" s="1"/>
  <c r="AZ943" i="11" s="1"/>
  <c r="AZ944" i="11" s="1"/>
  <c r="AZ945" i="11" s="1"/>
  <c r="AZ946" i="11" s="1"/>
  <c r="AZ947" i="11" s="1"/>
  <c r="AZ948" i="11" s="1"/>
  <c r="AZ949" i="11" s="1"/>
  <c r="AZ950" i="11" s="1"/>
  <c r="AZ951" i="11" s="1"/>
  <c r="AZ952" i="11" s="1"/>
  <c r="AZ953" i="11" s="1"/>
  <c r="AZ954" i="11" s="1"/>
  <c r="AZ955" i="11" s="1"/>
  <c r="AZ956" i="11" s="1"/>
  <c r="AZ957" i="11" s="1"/>
  <c r="AZ958" i="11" s="1"/>
  <c r="AZ959" i="11" s="1"/>
  <c r="AZ960" i="11" s="1"/>
  <c r="AZ961" i="11" s="1"/>
  <c r="AZ962" i="11" s="1"/>
  <c r="AZ963" i="11" s="1"/>
  <c r="AZ964" i="11" s="1"/>
  <c r="AZ965" i="11" s="1"/>
  <c r="AZ966" i="11" s="1"/>
  <c r="AZ967" i="11" s="1"/>
  <c r="AZ968" i="11" s="1"/>
  <c r="AZ969" i="11" s="1"/>
  <c r="AZ970" i="11" s="1"/>
  <c r="AZ971" i="11" s="1"/>
  <c r="AZ972" i="11" s="1"/>
  <c r="AZ973" i="11" s="1"/>
  <c r="AZ974" i="11" s="1"/>
  <c r="AZ975" i="11" s="1"/>
  <c r="AZ976" i="11" s="1"/>
  <c r="AZ977" i="11" s="1"/>
  <c r="AZ978" i="11" s="1"/>
  <c r="AZ979" i="11" s="1"/>
  <c r="AZ980" i="11" s="1"/>
  <c r="AZ981" i="11" s="1"/>
  <c r="AZ982" i="11" s="1"/>
  <c r="AZ983" i="11" s="1"/>
  <c r="AZ984" i="11" s="1"/>
  <c r="AZ985" i="11" s="1"/>
  <c r="AZ986" i="11" s="1"/>
  <c r="AZ987" i="11" s="1"/>
  <c r="AZ988" i="11" s="1"/>
  <c r="AZ989" i="11" s="1"/>
  <c r="AZ990" i="11" s="1"/>
  <c r="AZ991" i="11" s="1"/>
  <c r="AZ992" i="11" s="1"/>
  <c r="AZ993" i="11" s="1"/>
  <c r="AZ994" i="11" s="1"/>
  <c r="AZ995" i="11" s="1"/>
  <c r="AZ996" i="11" s="1"/>
  <c r="AZ997" i="11" s="1"/>
  <c r="AZ998" i="11" s="1"/>
  <c r="AZ999" i="11" s="1"/>
  <c r="AZ1000" i="11" s="1"/>
  <c r="AZ1001" i="11" s="1"/>
  <c r="AZ1002" i="11" s="1"/>
  <c r="AZ1003" i="11" s="1"/>
  <c r="AZ1004" i="11" s="1"/>
  <c r="AZ1005" i="11" s="1"/>
  <c r="AZ1006" i="11" s="1"/>
  <c r="AZ1007" i="11" s="1"/>
  <c r="AZ1008" i="11" s="1"/>
  <c r="AZ1009" i="11" s="1"/>
  <c r="AZ1010" i="11" s="1"/>
  <c r="AZ1011" i="11" s="1"/>
  <c r="AZ1012" i="11" s="1"/>
  <c r="AZ1013" i="11" s="1"/>
  <c r="AZ1014" i="11" s="1"/>
  <c r="AZ1015" i="11" s="1"/>
  <c r="AZ1016" i="11" s="1"/>
  <c r="AZ1017" i="11" s="1"/>
  <c r="AZ1018" i="11" s="1"/>
  <c r="AZ1019" i="11" s="1"/>
  <c r="AZ1020" i="11" s="1"/>
  <c r="AZ1021" i="11" s="1"/>
  <c r="AZ1022" i="11" s="1"/>
  <c r="AZ1023" i="11" s="1"/>
  <c r="AZ1024" i="11" s="1"/>
  <c r="AZ1025" i="11" s="1"/>
  <c r="AZ1026" i="11" s="1"/>
  <c r="AZ1027" i="11" s="1"/>
  <c r="AZ1028" i="11" s="1"/>
  <c r="AZ1029" i="11" s="1"/>
  <c r="AZ1030" i="11" s="1"/>
  <c r="AZ1031" i="11" s="1"/>
  <c r="AZ1032" i="11" s="1"/>
  <c r="AZ1033" i="11" s="1"/>
  <c r="AZ1034" i="11" s="1"/>
  <c r="AZ1035" i="11" s="1"/>
  <c r="AZ1036" i="11" s="1"/>
  <c r="AZ1037" i="11" s="1"/>
  <c r="AZ1038" i="11" s="1"/>
  <c r="AZ1039" i="11" s="1"/>
  <c r="AZ1040" i="11" s="1"/>
  <c r="AZ1041" i="11" s="1"/>
  <c r="AZ1042" i="11" s="1"/>
  <c r="AZ1043" i="11" s="1"/>
  <c r="AZ1044" i="11" s="1"/>
  <c r="AZ1045" i="11" s="1"/>
  <c r="AZ1046" i="11" s="1"/>
  <c r="AZ1047" i="11" s="1"/>
  <c r="AZ1048" i="11" s="1"/>
  <c r="AZ1049" i="11" s="1"/>
  <c r="AZ1050" i="11" s="1"/>
  <c r="AZ1051" i="11" s="1"/>
  <c r="AZ1052" i="11" s="1"/>
  <c r="AZ1053" i="11" s="1"/>
  <c r="AZ1054" i="11" s="1"/>
  <c r="AZ1055" i="11" s="1"/>
  <c r="AZ1056" i="11" s="1"/>
  <c r="AZ1057" i="11" s="1"/>
  <c r="AZ1058" i="11" s="1"/>
  <c r="AZ1059" i="11" s="1"/>
  <c r="AZ1060" i="11" s="1"/>
  <c r="AZ1061" i="11" s="1"/>
  <c r="AZ1062" i="11" s="1"/>
  <c r="AZ1063" i="11" s="1"/>
  <c r="AZ1064" i="11" s="1"/>
  <c r="AZ1065" i="11" s="1"/>
  <c r="AZ1066" i="11" s="1"/>
  <c r="AZ1067" i="11" s="1"/>
  <c r="AZ1068" i="11" s="1"/>
  <c r="AZ1069" i="11" s="1"/>
  <c r="AZ1070" i="11" s="1"/>
  <c r="AZ1071" i="11" s="1"/>
  <c r="AZ1072" i="11" s="1"/>
  <c r="AZ1073" i="11" s="1"/>
  <c r="AZ1074" i="11" s="1"/>
  <c r="AZ1075" i="11" s="1"/>
  <c r="AZ1076" i="11" s="1"/>
  <c r="AZ1077" i="11" s="1"/>
  <c r="AZ1078" i="11" s="1"/>
  <c r="AZ1079" i="11" s="1"/>
  <c r="AZ1080" i="11" s="1"/>
  <c r="AZ1081" i="11" s="1"/>
  <c r="AZ1082" i="11" s="1"/>
  <c r="AZ1083" i="11" s="1"/>
  <c r="AZ1084" i="11" s="1"/>
  <c r="AZ1085" i="11" s="1"/>
  <c r="AZ1086" i="11" s="1"/>
  <c r="AZ1087" i="11" s="1"/>
  <c r="AZ1088" i="11" s="1"/>
  <c r="AZ1089" i="11" s="1"/>
  <c r="AZ1090" i="11" s="1"/>
  <c r="AZ1091" i="11" s="1"/>
  <c r="AZ1092" i="11" s="1"/>
  <c r="AZ1093" i="11" s="1"/>
  <c r="AZ1094" i="11" s="1"/>
  <c r="AZ1095" i="11" s="1"/>
  <c r="AZ1096" i="11" s="1"/>
  <c r="AZ1097" i="11" s="1"/>
  <c r="AZ1098" i="11" s="1"/>
  <c r="AZ1099" i="11" s="1"/>
  <c r="AZ1100" i="11" s="1"/>
  <c r="AZ1101" i="11" s="1"/>
  <c r="AZ1102" i="11" s="1"/>
  <c r="AZ1103" i="11" s="1"/>
  <c r="AZ1104" i="11" s="1"/>
  <c r="AZ1105" i="11" s="1"/>
  <c r="AZ1106" i="11" s="1"/>
  <c r="AZ1107" i="11" s="1"/>
  <c r="AZ1108" i="11" s="1"/>
  <c r="AZ1109" i="11" s="1"/>
  <c r="AZ1110" i="11" s="1"/>
  <c r="AZ1111" i="11" s="1"/>
  <c r="AZ1112" i="11" s="1"/>
  <c r="AZ1113" i="11" s="1"/>
  <c r="AZ1114" i="11" s="1"/>
  <c r="AZ1115" i="11" s="1"/>
  <c r="AZ1116" i="11" s="1"/>
  <c r="AZ1117" i="11" s="1"/>
  <c r="AZ1118" i="11" s="1"/>
  <c r="AZ1119" i="11" s="1"/>
  <c r="AZ1120" i="11" s="1"/>
  <c r="AZ1121" i="11" s="1"/>
  <c r="AZ1122" i="11" s="1"/>
  <c r="AZ1123" i="11" s="1"/>
  <c r="AZ1124" i="11" s="1"/>
  <c r="AZ1125" i="11" s="1"/>
  <c r="AZ1126" i="11" s="1"/>
  <c r="AZ1127" i="11" s="1"/>
  <c r="AZ1128" i="11" s="1"/>
  <c r="AZ1129" i="11" s="1"/>
  <c r="AZ1130" i="11" s="1"/>
  <c r="AZ1131" i="11" s="1"/>
  <c r="AZ1132" i="11" s="1"/>
  <c r="AZ1133" i="11" s="1"/>
  <c r="AZ1134" i="11" s="1"/>
  <c r="AZ1135" i="11" s="1"/>
  <c r="AZ1136" i="11" s="1"/>
  <c r="AZ1137" i="11" s="1"/>
  <c r="AZ1138" i="11" s="1"/>
  <c r="AZ1139" i="11" s="1"/>
  <c r="AZ1140" i="11" s="1"/>
  <c r="AZ1141" i="11" s="1"/>
  <c r="AZ1142" i="11" s="1"/>
  <c r="AZ1143" i="11" s="1"/>
  <c r="AZ1144" i="11" s="1"/>
  <c r="AZ1145" i="11" s="1"/>
  <c r="AZ1146" i="11" s="1"/>
  <c r="AZ1147" i="11" s="1"/>
  <c r="AZ1148" i="11" s="1"/>
  <c r="AZ1149" i="11" s="1"/>
  <c r="AZ1150" i="11" s="1"/>
  <c r="AZ1151" i="11" s="1"/>
  <c r="AZ1152" i="11" s="1"/>
  <c r="AZ1153" i="11" s="1"/>
  <c r="AZ1154" i="11" s="1"/>
  <c r="AZ1155" i="11" s="1"/>
  <c r="AZ1156" i="11" s="1"/>
  <c r="AZ1157" i="11" s="1"/>
  <c r="AZ1158" i="11" s="1"/>
  <c r="AZ1159" i="11" s="1"/>
  <c r="AZ1160" i="11" s="1"/>
  <c r="AZ1161" i="11" s="1"/>
  <c r="AZ1162" i="11" s="1"/>
  <c r="AZ1163" i="11" s="1"/>
  <c r="AZ1164" i="11" s="1"/>
  <c r="AZ1165" i="11" s="1"/>
  <c r="AZ1166" i="11" s="1"/>
  <c r="AZ1167" i="11" s="1"/>
  <c r="AZ1168" i="11" s="1"/>
  <c r="AZ1169" i="11" s="1"/>
  <c r="AZ1170" i="11" s="1"/>
  <c r="AZ1171" i="11" s="1"/>
  <c r="AZ1172" i="11" s="1"/>
  <c r="AZ1173" i="11" s="1"/>
  <c r="AZ1174" i="11" s="1"/>
  <c r="AZ1175" i="11" s="1"/>
  <c r="AZ1176" i="11" s="1"/>
  <c r="AZ1177" i="11" s="1"/>
  <c r="AZ1178" i="11" s="1"/>
  <c r="AZ1179" i="11" s="1"/>
  <c r="AZ1180" i="11" s="1"/>
  <c r="AZ1181" i="11" s="1"/>
  <c r="AZ1182" i="11" s="1"/>
  <c r="AZ1183" i="11" s="1"/>
  <c r="AZ1184" i="11" s="1"/>
  <c r="AZ1185" i="11" s="1"/>
  <c r="AZ1186" i="11" s="1"/>
  <c r="AZ1187" i="11" s="1"/>
  <c r="AZ1188" i="11" s="1"/>
  <c r="AZ1189" i="11" s="1"/>
  <c r="AZ1190" i="11" s="1"/>
  <c r="AZ1191" i="11" s="1"/>
  <c r="AZ1192" i="11" s="1"/>
  <c r="AZ1193" i="11" s="1"/>
  <c r="AZ1194" i="11" s="1"/>
  <c r="AZ1195" i="11" s="1"/>
  <c r="AZ1196" i="11" s="1"/>
  <c r="AZ1197" i="11" s="1"/>
  <c r="AZ1198" i="11" s="1"/>
  <c r="AZ1199" i="11" s="1"/>
  <c r="AZ1200" i="11" s="1"/>
  <c r="AZ1201" i="11" s="1"/>
  <c r="AZ1202" i="11" s="1"/>
  <c r="AZ1203" i="11" s="1"/>
  <c r="AZ1204" i="11" s="1"/>
  <c r="AZ1205" i="11" s="1"/>
  <c r="AZ1206" i="11" s="1"/>
  <c r="AZ1207" i="11" s="1"/>
  <c r="AZ1208" i="11" s="1"/>
  <c r="AZ1209" i="11" s="1"/>
  <c r="AZ1210" i="11" s="1"/>
  <c r="AZ1211" i="11" s="1"/>
  <c r="AZ1212" i="11" s="1"/>
  <c r="AZ1213" i="11" s="1"/>
  <c r="AZ1214" i="11" s="1"/>
  <c r="AZ1215" i="11" s="1"/>
  <c r="AZ1216" i="11" s="1"/>
  <c r="AZ1217" i="11" s="1"/>
  <c r="AZ1218" i="11" s="1"/>
  <c r="AZ1219" i="11" s="1"/>
  <c r="AZ1220" i="11" s="1"/>
  <c r="AZ1221" i="11" s="1"/>
  <c r="AZ1222" i="11" s="1"/>
  <c r="AZ1223" i="11" s="1"/>
  <c r="AZ1224" i="11" s="1"/>
  <c r="AZ1225" i="11" s="1"/>
  <c r="AZ1226" i="11" s="1"/>
  <c r="AZ1227" i="11" s="1"/>
  <c r="AZ1228" i="11" s="1"/>
  <c r="AZ1229" i="11" s="1"/>
  <c r="AZ1230" i="11" s="1"/>
  <c r="AZ1231" i="11" s="1"/>
  <c r="AZ1232" i="11" s="1"/>
  <c r="AZ1233" i="11" s="1"/>
  <c r="AZ1234" i="11" s="1"/>
  <c r="AZ1235" i="11" s="1"/>
  <c r="AZ1236" i="11" s="1"/>
  <c r="AZ1237" i="11" s="1"/>
  <c r="AZ1238" i="11" s="1"/>
  <c r="AZ1239" i="11" s="1"/>
  <c r="AZ1240" i="11" s="1"/>
  <c r="AZ1241" i="11" s="1"/>
  <c r="AZ1242" i="11" s="1"/>
  <c r="AZ1243" i="11" s="1"/>
  <c r="AZ1244" i="11" s="1"/>
  <c r="AZ1245" i="11" s="1"/>
  <c r="AZ1246" i="11" s="1"/>
  <c r="AZ1247" i="11" s="1"/>
  <c r="AZ1248" i="11" s="1"/>
  <c r="AZ1249" i="11" s="1"/>
  <c r="AZ1250" i="11" s="1"/>
  <c r="AZ1251" i="11" s="1"/>
  <c r="AZ1252" i="11" s="1"/>
  <c r="AZ1253" i="11" s="1"/>
  <c r="AZ1254" i="11" s="1"/>
  <c r="AZ1255" i="11" s="1"/>
  <c r="AZ1256" i="11" s="1"/>
  <c r="AZ1257" i="11" s="1"/>
  <c r="AZ1258" i="11" s="1"/>
  <c r="AZ1259" i="11" s="1"/>
  <c r="AZ1260" i="11" s="1"/>
  <c r="AZ1261" i="11" s="1"/>
  <c r="AZ1262" i="11" s="1"/>
  <c r="AZ1263" i="11" s="1"/>
  <c r="AZ1264" i="11" s="1"/>
  <c r="AZ1265" i="11" s="1"/>
  <c r="AZ1266" i="11" s="1"/>
  <c r="AZ1267" i="11" s="1"/>
  <c r="AZ1268" i="11" s="1"/>
  <c r="AZ1269" i="11" s="1"/>
  <c r="AZ1270" i="11" s="1"/>
  <c r="AZ1271" i="11" s="1"/>
  <c r="AZ1272" i="11" s="1"/>
  <c r="AZ1273" i="11" s="1"/>
  <c r="AZ1274" i="11" s="1"/>
  <c r="AZ1275" i="11" s="1"/>
  <c r="AZ1276" i="11" s="1"/>
  <c r="AZ1277" i="11" s="1"/>
  <c r="AZ1278" i="11" s="1"/>
  <c r="AZ1279" i="11" s="1"/>
  <c r="AZ1280" i="11" s="1"/>
  <c r="AZ1281" i="11" s="1"/>
  <c r="AZ1282" i="11" s="1"/>
  <c r="AZ1283" i="11" s="1"/>
  <c r="AZ1284" i="11" s="1"/>
  <c r="AZ1285" i="11" s="1"/>
  <c r="AZ1286" i="11" s="1"/>
  <c r="AZ1287" i="11" s="1"/>
  <c r="AZ1288" i="11" s="1"/>
  <c r="AZ1289" i="11" s="1"/>
  <c r="AZ1290" i="11" s="1"/>
  <c r="AZ1291" i="11" s="1"/>
  <c r="AZ1292" i="11" s="1"/>
  <c r="AZ1293" i="11" s="1"/>
  <c r="AZ1294" i="11" s="1"/>
  <c r="AZ1295" i="11" s="1"/>
  <c r="AZ1296" i="11" s="1"/>
  <c r="AZ1297" i="11" s="1"/>
  <c r="AZ1298" i="11" s="1"/>
  <c r="AZ1299" i="11" s="1"/>
  <c r="AZ1300" i="11" s="1"/>
  <c r="AZ1301" i="11" s="1"/>
  <c r="AZ1302" i="11" s="1"/>
  <c r="AZ1303" i="11" s="1"/>
  <c r="AZ1304" i="11" s="1"/>
  <c r="AZ1305" i="11" s="1"/>
  <c r="AZ1306" i="11" s="1"/>
  <c r="AZ1307" i="11" s="1"/>
  <c r="AZ1308" i="11" s="1"/>
  <c r="AZ1309" i="11" s="1"/>
  <c r="AZ1310" i="11" s="1"/>
  <c r="AZ1311" i="11" s="1"/>
  <c r="AZ1312" i="11" s="1"/>
  <c r="AZ1313" i="11" s="1"/>
  <c r="AZ1314" i="11" s="1"/>
  <c r="AZ1315" i="11" s="1"/>
  <c r="AZ1316" i="11" s="1"/>
  <c r="AZ1317" i="11" s="1"/>
  <c r="AZ1318" i="11" s="1"/>
  <c r="AZ1319" i="11" s="1"/>
  <c r="AZ1320" i="11" s="1"/>
  <c r="AZ1321" i="11" s="1"/>
  <c r="AZ1322" i="11" s="1"/>
  <c r="AZ1323" i="11" s="1"/>
  <c r="AZ1324" i="11" s="1"/>
  <c r="AZ1325" i="11" s="1"/>
  <c r="AZ1326" i="11" s="1"/>
  <c r="AZ1327" i="11" s="1"/>
  <c r="AZ1328" i="11" s="1"/>
  <c r="AZ1329" i="11" s="1"/>
  <c r="AZ1330" i="11" s="1"/>
  <c r="AZ1331" i="11" s="1"/>
  <c r="AZ1332" i="11" s="1"/>
  <c r="AZ1333" i="11" s="1"/>
  <c r="AZ1334" i="11" s="1"/>
  <c r="AZ1335" i="11" s="1"/>
  <c r="AZ1336" i="11" s="1"/>
  <c r="AZ1337" i="11" s="1"/>
  <c r="AZ1338" i="11" s="1"/>
  <c r="AZ1339" i="11" s="1"/>
  <c r="AZ1340" i="11" s="1"/>
  <c r="AZ1341" i="11" s="1"/>
  <c r="AZ1342" i="11" s="1"/>
  <c r="AZ1343" i="11" s="1"/>
  <c r="AZ1344" i="11" s="1"/>
  <c r="AZ1345" i="11" s="1"/>
  <c r="AZ1346" i="11" s="1"/>
  <c r="AZ1347" i="11" s="1"/>
  <c r="AZ1348" i="11" s="1"/>
  <c r="AZ1349" i="11" s="1"/>
  <c r="AZ1350" i="11" s="1"/>
  <c r="AZ1351" i="11" s="1"/>
  <c r="AZ1352" i="11" s="1"/>
  <c r="AZ1353" i="11" s="1"/>
  <c r="AZ1354" i="11" s="1"/>
  <c r="AZ1355" i="11" s="1"/>
  <c r="AZ1356" i="11" s="1"/>
  <c r="AZ1357" i="11" s="1"/>
  <c r="AZ1358" i="11" s="1"/>
  <c r="AZ1359" i="11" s="1"/>
  <c r="AZ1360" i="11" s="1"/>
  <c r="AZ1361" i="11" s="1"/>
  <c r="AZ1362" i="11" s="1"/>
  <c r="AZ1363" i="11" s="1"/>
  <c r="AZ1364" i="11" s="1"/>
  <c r="AZ1365" i="11" s="1"/>
  <c r="AZ1366" i="11" s="1"/>
  <c r="AZ1367" i="11" s="1"/>
  <c r="AZ1368" i="11" s="1"/>
  <c r="AZ1369" i="11" s="1"/>
  <c r="AZ1370" i="11" s="1"/>
  <c r="AZ1371" i="11" s="1"/>
  <c r="AZ1372" i="11" s="1"/>
  <c r="AZ1373" i="11" s="1"/>
  <c r="AZ1374" i="11" s="1"/>
  <c r="AZ1375" i="11" s="1"/>
  <c r="AZ1376" i="11" s="1"/>
  <c r="AZ1377" i="11" s="1"/>
  <c r="AZ1378" i="11" s="1"/>
  <c r="AZ1379" i="11" s="1"/>
  <c r="AZ1380" i="11" s="1"/>
  <c r="AZ1381" i="11" s="1"/>
  <c r="AZ1382" i="11" s="1"/>
  <c r="AZ1383" i="11" s="1"/>
  <c r="AZ1384" i="11" s="1"/>
  <c r="AZ1385" i="11" s="1"/>
  <c r="AZ1386" i="11" s="1"/>
  <c r="AZ1387" i="11" s="1"/>
  <c r="AZ1388" i="11" s="1"/>
  <c r="AZ1389" i="11" s="1"/>
  <c r="AZ1390" i="11" s="1"/>
  <c r="AZ1391" i="11" s="1"/>
  <c r="AZ1392" i="11" s="1"/>
  <c r="AZ1393" i="11" s="1"/>
  <c r="AZ1394" i="11" s="1"/>
  <c r="AZ1395" i="11" s="1"/>
  <c r="AZ1396" i="11" s="1"/>
  <c r="AZ1397" i="11" s="1"/>
  <c r="AZ1398" i="11" s="1"/>
  <c r="AZ1399" i="11" s="1"/>
  <c r="AZ1400" i="11" s="1"/>
  <c r="AZ1401" i="11" s="1"/>
  <c r="AZ1402" i="11" s="1"/>
  <c r="AZ1403" i="11" s="1"/>
  <c r="AZ1404" i="11" s="1"/>
  <c r="AZ1405" i="11" s="1"/>
  <c r="AZ1406" i="11" s="1"/>
  <c r="AZ1407" i="11" s="1"/>
  <c r="AZ1408" i="11" s="1"/>
  <c r="AZ1409" i="11" s="1"/>
  <c r="AZ1410" i="11" s="1"/>
  <c r="AZ1411" i="11" s="1"/>
  <c r="AZ1412" i="11" s="1"/>
  <c r="AZ1413" i="11" s="1"/>
  <c r="AZ1414" i="11" s="1"/>
  <c r="AZ1415" i="11" s="1"/>
  <c r="AZ1416" i="11" s="1"/>
  <c r="AZ1417" i="11" s="1"/>
  <c r="AZ1418" i="11" s="1"/>
  <c r="AZ1419" i="11" s="1"/>
  <c r="AZ1420" i="11" s="1"/>
  <c r="AZ1421" i="11" s="1"/>
  <c r="AZ1422" i="11" s="1"/>
  <c r="AZ1423" i="11" s="1"/>
  <c r="AZ1424" i="11" s="1"/>
  <c r="AZ1425" i="11" s="1"/>
  <c r="AZ1426" i="11" s="1"/>
  <c r="AZ1427" i="11" s="1"/>
  <c r="AZ1428" i="11" s="1"/>
  <c r="AZ1429" i="11" s="1"/>
  <c r="AZ1430" i="11" s="1"/>
  <c r="AZ1431" i="11" s="1"/>
  <c r="AZ1432" i="11" s="1"/>
  <c r="AZ1433" i="11" s="1"/>
  <c r="AZ1434" i="11" s="1"/>
  <c r="AZ1435" i="11" s="1"/>
  <c r="AZ1436" i="11" s="1"/>
  <c r="AZ1437" i="11" s="1"/>
  <c r="AZ1438" i="11" s="1"/>
  <c r="AZ1439" i="11" s="1"/>
  <c r="AZ1440" i="11" s="1"/>
  <c r="AZ1441" i="11" s="1"/>
  <c r="AZ1442" i="11" s="1"/>
  <c r="AZ1443" i="11" s="1"/>
  <c r="AZ1444" i="11" s="1"/>
  <c r="AZ1445" i="11" s="1"/>
  <c r="AZ1446" i="11" s="1"/>
  <c r="AZ1447" i="11" s="1"/>
  <c r="AZ1448" i="11" s="1"/>
  <c r="AZ1449" i="11" s="1"/>
  <c r="AZ1450" i="11" s="1"/>
  <c r="AZ1451" i="11" s="1"/>
  <c r="AZ1452" i="11" s="1"/>
  <c r="AZ1453" i="11" s="1"/>
  <c r="AZ1454" i="11" s="1"/>
  <c r="AZ1455" i="11" s="1"/>
  <c r="AZ1456" i="11" s="1"/>
  <c r="AZ1457" i="11" s="1"/>
  <c r="AZ1458" i="11" s="1"/>
  <c r="AZ1459" i="11" s="1"/>
  <c r="AZ1460" i="11" s="1"/>
  <c r="AZ1461" i="11" s="1"/>
  <c r="AZ1462" i="11" s="1"/>
  <c r="AZ1463" i="11" s="1"/>
  <c r="AZ1464" i="11" s="1"/>
  <c r="AZ1465" i="11" s="1"/>
  <c r="AZ1466" i="11" s="1"/>
  <c r="AZ1467" i="11" s="1"/>
  <c r="AZ1468" i="11" s="1"/>
  <c r="AZ1469" i="11" s="1"/>
  <c r="AZ1470" i="11" s="1"/>
  <c r="AZ1471" i="11" s="1"/>
  <c r="AZ1472" i="11" s="1"/>
  <c r="AZ1473" i="11" s="1"/>
  <c r="AZ1474" i="11" s="1"/>
  <c r="AZ1475" i="11" s="1"/>
  <c r="AZ1476" i="11" s="1"/>
  <c r="AZ1477" i="11" s="1"/>
  <c r="AZ1478" i="11" s="1"/>
  <c r="AZ1479" i="11" s="1"/>
  <c r="AZ1480" i="11" s="1"/>
  <c r="AZ1481" i="11" s="1"/>
  <c r="AZ1482" i="11" s="1"/>
  <c r="AZ1483" i="11" s="1"/>
  <c r="AZ1484" i="11" s="1"/>
  <c r="AZ1485" i="11" s="1"/>
  <c r="AZ1486" i="11" s="1"/>
  <c r="AZ1487" i="11" s="1"/>
  <c r="AZ1488" i="11" s="1"/>
  <c r="AZ1489" i="11" s="1"/>
  <c r="AZ1490" i="11" s="1"/>
  <c r="AZ1491" i="11" s="1"/>
  <c r="AZ1492" i="11" s="1"/>
  <c r="AZ1493" i="11" s="1"/>
  <c r="AZ1494" i="11" s="1"/>
  <c r="AZ1495" i="11" s="1"/>
  <c r="AZ1496" i="11" s="1"/>
  <c r="AZ1497" i="11" s="1"/>
  <c r="AZ1498" i="11" s="1"/>
  <c r="AZ1499" i="11" s="1"/>
  <c r="AZ1500" i="11" s="1"/>
  <c r="AZ1501" i="11" s="1"/>
  <c r="AZ1502" i="11" s="1"/>
  <c r="AZ1503" i="11" s="1"/>
  <c r="T5" i="11"/>
  <c r="S4" i="14"/>
  <c r="U4" i="14"/>
  <c r="V4" i="14"/>
  <c r="V5" i="14" s="1"/>
  <c r="V6" i="14" s="1"/>
  <c r="V7" i="14" s="1"/>
  <c r="V8" i="14" s="1"/>
  <c r="V9" i="14" s="1"/>
  <c r="V10" i="14" s="1"/>
  <c r="V11" i="14" s="1"/>
  <c r="V12" i="14" s="1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V28" i="14" s="1"/>
  <c r="V29" i="14" s="1"/>
  <c r="V30" i="14" s="1"/>
  <c r="V31" i="14" s="1"/>
  <c r="V32" i="14" s="1"/>
  <c r="V33" i="14" s="1"/>
  <c r="V34" i="14" s="1"/>
  <c r="V35" i="14" s="1"/>
  <c r="V36" i="14" s="1"/>
  <c r="V37" i="14" s="1"/>
  <c r="V38" i="14" s="1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V54" i="14" s="1"/>
  <c r="V55" i="14" s="1"/>
  <c r="V56" i="14" s="1"/>
  <c r="V57" i="14" s="1"/>
  <c r="V58" i="14" s="1"/>
  <c r="V59" i="14" s="1"/>
  <c r="V60" i="14" s="1"/>
  <c r="V61" i="14" s="1"/>
  <c r="V62" i="14" s="1"/>
  <c r="V63" i="14" s="1"/>
  <c r="V64" i="14" s="1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V79" i="14" s="1"/>
  <c r="V80" i="14" s="1"/>
  <c r="V81" i="14" s="1"/>
  <c r="V82" i="14" s="1"/>
  <c r="V83" i="14" s="1"/>
  <c r="V84" i="14" s="1"/>
  <c r="V85" i="14" s="1"/>
  <c r="V86" i="14" s="1"/>
  <c r="V87" i="14" s="1"/>
  <c r="V88" i="14" s="1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104" i="14" s="1"/>
  <c r="V105" i="14" s="1"/>
  <c r="V106" i="14" s="1"/>
  <c r="V107" i="14" s="1"/>
  <c r="V108" i="14" s="1"/>
  <c r="V109" i="14" s="1"/>
  <c r="V110" i="14" s="1"/>
  <c r="V111" i="14" s="1"/>
  <c r="V112" i="14" s="1"/>
  <c r="V113" i="14" s="1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V129" i="14" s="1"/>
  <c r="V130" i="14" s="1"/>
  <c r="V131" i="14" s="1"/>
  <c r="V132" i="14" s="1"/>
  <c r="V133" i="14" s="1"/>
  <c r="V134" i="14" s="1"/>
  <c r="V135" i="14" s="1"/>
  <c r="V136" i="14" s="1"/>
  <c r="V137" i="14" s="1"/>
  <c r="V138" i="14" s="1"/>
  <c r="V139" i="14" s="1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V154" i="14" s="1"/>
  <c r="V155" i="14" s="1"/>
  <c r="V156" i="14" s="1"/>
  <c r="V157" i="14" s="1"/>
  <c r="V158" i="14" s="1"/>
  <c r="V159" i="14" s="1"/>
  <c r="V160" i="14" s="1"/>
  <c r="V161" i="14" s="1"/>
  <c r="V162" i="14" s="1"/>
  <c r="V163" i="14" s="1"/>
  <c r="V164" i="14" s="1"/>
  <c r="V165" i="14" s="1"/>
  <c r="V166" i="14" s="1"/>
  <c r="V167" i="14" s="1"/>
  <c r="V168" i="14" s="1"/>
  <c r="V169" i="14" s="1"/>
  <c r="V170" i="14" s="1"/>
  <c r="V171" i="14" s="1"/>
  <c r="V172" i="14" s="1"/>
  <c r="V173" i="14" s="1"/>
  <c r="V174" i="14" s="1"/>
  <c r="V175" i="14" s="1"/>
  <c r="V176" i="14" s="1"/>
  <c r="V177" i="14" s="1"/>
  <c r="V178" i="14" s="1"/>
  <c r="V179" i="14" s="1"/>
  <c r="V180" i="14" s="1"/>
  <c r="V181" i="14" s="1"/>
  <c r="V182" i="14" s="1"/>
  <c r="V183" i="14" s="1"/>
  <c r="V184" i="14" s="1"/>
  <c r="V185" i="14" s="1"/>
  <c r="V186" i="14" s="1"/>
  <c r="V187" i="14" s="1"/>
  <c r="V188" i="14" s="1"/>
  <c r="V189" i="14" s="1"/>
  <c r="V190" i="14" s="1"/>
  <c r="V191" i="14" s="1"/>
  <c r="V192" i="14" s="1"/>
  <c r="V193" i="14" s="1"/>
  <c r="V194" i="14" s="1"/>
  <c r="V195" i="14" s="1"/>
  <c r="V196" i="14" s="1"/>
  <c r="V197" i="14" s="1"/>
  <c r="V198" i="14" s="1"/>
  <c r="V199" i="14" s="1"/>
  <c r="V200" i="14" s="1"/>
  <c r="V201" i="14" s="1"/>
  <c r="V202" i="14" s="1"/>
  <c r="V203" i="14" s="1"/>
  <c r="V204" i="14" s="1"/>
  <c r="V205" i="14" s="1"/>
  <c r="V206" i="14" s="1"/>
  <c r="V207" i="14" s="1"/>
  <c r="V208" i="14" s="1"/>
  <c r="V209" i="14" s="1"/>
  <c r="V210" i="14" s="1"/>
  <c r="V211" i="14" s="1"/>
  <c r="V212" i="14" s="1"/>
  <c r="V213" i="14" s="1"/>
  <c r="V214" i="14" s="1"/>
  <c r="V215" i="14" s="1"/>
  <c r="V216" i="14" s="1"/>
  <c r="V217" i="14" s="1"/>
  <c r="V218" i="14" s="1"/>
  <c r="V219" i="14" s="1"/>
  <c r="V220" i="14" s="1"/>
  <c r="V221" i="14" s="1"/>
  <c r="V222" i="14" s="1"/>
  <c r="V223" i="14" s="1"/>
  <c r="V224" i="14" s="1"/>
  <c r="V225" i="14" s="1"/>
  <c r="V226" i="14" s="1"/>
  <c r="V227" i="14" s="1"/>
  <c r="V228" i="14" s="1"/>
  <c r="V229" i="14" s="1"/>
  <c r="V230" i="14" s="1"/>
  <c r="V231" i="14" s="1"/>
  <c r="V232" i="14" s="1"/>
  <c r="V233" i="14" s="1"/>
  <c r="V234" i="14" s="1"/>
  <c r="V235" i="14" s="1"/>
  <c r="V236" i="14" s="1"/>
  <c r="V237" i="14" s="1"/>
  <c r="V238" i="14" s="1"/>
  <c r="V239" i="14" s="1"/>
  <c r="V240" i="14" s="1"/>
  <c r="V241" i="14" s="1"/>
  <c r="V242" i="14" s="1"/>
  <c r="V243" i="14" s="1"/>
  <c r="V244" i="14" s="1"/>
  <c r="V245" i="14" s="1"/>
  <c r="V246" i="14" s="1"/>
  <c r="V247" i="14" s="1"/>
  <c r="V248" i="14" s="1"/>
  <c r="V249" i="14" s="1"/>
  <c r="V250" i="14" s="1"/>
  <c r="V251" i="14" s="1"/>
  <c r="V252" i="14" s="1"/>
  <c r="V253" i="14" s="1"/>
  <c r="V254" i="14" s="1"/>
  <c r="V255" i="14" s="1"/>
  <c r="V256" i="14" s="1"/>
  <c r="V257" i="14" s="1"/>
  <c r="V258" i="14" s="1"/>
  <c r="V259" i="14" s="1"/>
  <c r="V260" i="14" s="1"/>
  <c r="V261" i="14" s="1"/>
  <c r="V262" i="14" s="1"/>
  <c r="V263" i="14" s="1"/>
  <c r="V264" i="14" s="1"/>
  <c r="V265" i="14" s="1"/>
  <c r="V266" i="14" s="1"/>
  <c r="V267" i="14" s="1"/>
  <c r="V268" i="14" s="1"/>
  <c r="V269" i="14" s="1"/>
  <c r="V270" i="14" s="1"/>
  <c r="V271" i="14" s="1"/>
  <c r="V272" i="14" s="1"/>
  <c r="V273" i="14" s="1"/>
  <c r="V274" i="14" s="1"/>
  <c r="V275" i="14" s="1"/>
  <c r="V276" i="14" s="1"/>
  <c r="V277" i="14" s="1"/>
  <c r="V278" i="14" s="1"/>
  <c r="V279" i="14" s="1"/>
  <c r="V280" i="14" s="1"/>
  <c r="V281" i="14" s="1"/>
  <c r="V282" i="14" s="1"/>
  <c r="V283" i="14" s="1"/>
  <c r="V284" i="14" s="1"/>
  <c r="V285" i="14" s="1"/>
  <c r="V286" i="14" s="1"/>
  <c r="V287" i="14" s="1"/>
  <c r="V288" i="14" s="1"/>
  <c r="V289" i="14" s="1"/>
  <c r="V290" i="14" s="1"/>
  <c r="V291" i="14" s="1"/>
  <c r="V292" i="14" s="1"/>
  <c r="V293" i="14" s="1"/>
  <c r="V294" i="14" s="1"/>
  <c r="V295" i="14" s="1"/>
  <c r="V296" i="14" s="1"/>
  <c r="V297" i="14" s="1"/>
  <c r="V298" i="14" s="1"/>
  <c r="V299" i="14" s="1"/>
  <c r="V300" i="14" s="1"/>
  <c r="V301" i="14" s="1"/>
  <c r="V302" i="14" s="1"/>
  <c r="V303" i="14" s="1"/>
  <c r="V304" i="14" s="1"/>
  <c r="V305" i="14" s="1"/>
  <c r="V306" i="14" s="1"/>
  <c r="V307" i="14" s="1"/>
  <c r="V308" i="14" s="1"/>
  <c r="V309" i="14" s="1"/>
  <c r="V310" i="14" s="1"/>
  <c r="V311" i="14" s="1"/>
  <c r="V312" i="14" s="1"/>
  <c r="V313" i="14" s="1"/>
  <c r="V314" i="14" s="1"/>
  <c r="V315" i="14" s="1"/>
  <c r="V316" i="14" s="1"/>
  <c r="V317" i="14" s="1"/>
  <c r="V318" i="14" s="1"/>
  <c r="V319" i="14" s="1"/>
  <c r="V320" i="14" s="1"/>
  <c r="V321" i="14" s="1"/>
  <c r="V322" i="14" s="1"/>
  <c r="V323" i="14" s="1"/>
  <c r="V324" i="14" s="1"/>
  <c r="V325" i="14" s="1"/>
  <c r="V326" i="14" s="1"/>
  <c r="V327" i="14" s="1"/>
  <c r="V328" i="14" s="1"/>
  <c r="V329" i="14" s="1"/>
  <c r="V330" i="14" s="1"/>
  <c r="V331" i="14" s="1"/>
  <c r="V332" i="14" s="1"/>
  <c r="V333" i="14" s="1"/>
  <c r="V334" i="14" s="1"/>
  <c r="V335" i="14" s="1"/>
  <c r="V336" i="14" s="1"/>
  <c r="V337" i="14" s="1"/>
  <c r="V338" i="14" s="1"/>
  <c r="V339" i="14" s="1"/>
  <c r="V340" i="14" s="1"/>
  <c r="V341" i="14" s="1"/>
  <c r="V342" i="14" s="1"/>
  <c r="V343" i="14" s="1"/>
  <c r="V344" i="14" s="1"/>
  <c r="V345" i="14" s="1"/>
  <c r="V346" i="14" s="1"/>
  <c r="V347" i="14" s="1"/>
  <c r="V348" i="14" s="1"/>
  <c r="V349" i="14" s="1"/>
  <c r="V350" i="14" s="1"/>
  <c r="V351" i="14" s="1"/>
  <c r="V352" i="14" s="1"/>
  <c r="V353" i="14" s="1"/>
  <c r="V354" i="14" s="1"/>
  <c r="V355" i="14" s="1"/>
  <c r="V356" i="14" s="1"/>
  <c r="V357" i="14" s="1"/>
  <c r="V358" i="14" s="1"/>
  <c r="V359" i="14" s="1"/>
  <c r="V360" i="14" s="1"/>
  <c r="V361" i="14" s="1"/>
  <c r="V362" i="14" s="1"/>
  <c r="V363" i="14" s="1"/>
  <c r="V364" i="14" s="1"/>
  <c r="V365" i="14" s="1"/>
  <c r="V366" i="14" s="1"/>
  <c r="V367" i="14" s="1"/>
  <c r="V368" i="14" s="1"/>
  <c r="V369" i="14" s="1"/>
  <c r="V370" i="14" s="1"/>
  <c r="V371" i="14" s="1"/>
  <c r="V372" i="14" s="1"/>
  <c r="V373" i="14" s="1"/>
  <c r="V374" i="14" s="1"/>
  <c r="V375" i="14" s="1"/>
  <c r="V376" i="14" s="1"/>
  <c r="V377" i="14" s="1"/>
  <c r="V378" i="14" s="1"/>
  <c r="V379" i="14" s="1"/>
  <c r="V380" i="14" s="1"/>
  <c r="V381" i="14" s="1"/>
  <c r="V382" i="14" s="1"/>
  <c r="V383" i="14" s="1"/>
  <c r="V384" i="14" s="1"/>
  <c r="V385" i="14" s="1"/>
  <c r="V386" i="14" s="1"/>
  <c r="V387" i="14" s="1"/>
  <c r="V388" i="14" s="1"/>
  <c r="V389" i="14" s="1"/>
  <c r="V390" i="14" s="1"/>
  <c r="V391" i="14" s="1"/>
  <c r="V392" i="14" s="1"/>
  <c r="V393" i="14" s="1"/>
  <c r="V394" i="14" s="1"/>
  <c r="V395" i="14" s="1"/>
  <c r="V396" i="14" s="1"/>
  <c r="V397" i="14" s="1"/>
  <c r="V398" i="14" s="1"/>
  <c r="V399" i="14" s="1"/>
  <c r="V400" i="14" s="1"/>
  <c r="V401" i="14" s="1"/>
  <c r="V402" i="14" s="1"/>
  <c r="V403" i="14" s="1"/>
  <c r="V404" i="14" s="1"/>
  <c r="V405" i="14" s="1"/>
  <c r="V406" i="14" s="1"/>
  <c r="V407" i="14" s="1"/>
  <c r="V408" i="14" s="1"/>
  <c r="V409" i="14" s="1"/>
  <c r="V410" i="14" s="1"/>
  <c r="V411" i="14" s="1"/>
  <c r="V412" i="14" s="1"/>
  <c r="V413" i="14" s="1"/>
  <c r="V414" i="14" s="1"/>
  <c r="V415" i="14" s="1"/>
  <c r="V416" i="14" s="1"/>
  <c r="V417" i="14" s="1"/>
  <c r="V418" i="14" s="1"/>
  <c r="V419" i="14" s="1"/>
  <c r="V420" i="14" s="1"/>
  <c r="V421" i="14" s="1"/>
  <c r="V422" i="14" s="1"/>
  <c r="V423" i="14" s="1"/>
  <c r="V424" i="14" s="1"/>
  <c r="V425" i="14" s="1"/>
  <c r="V426" i="14" s="1"/>
  <c r="V427" i="14" s="1"/>
  <c r="V428" i="14" s="1"/>
  <c r="V429" i="14" s="1"/>
  <c r="V430" i="14" s="1"/>
  <c r="V431" i="14" s="1"/>
  <c r="V432" i="14" s="1"/>
  <c r="V433" i="14" s="1"/>
  <c r="V434" i="14" s="1"/>
  <c r="V435" i="14" s="1"/>
  <c r="V436" i="14" s="1"/>
  <c r="V437" i="14" s="1"/>
  <c r="V438" i="14" s="1"/>
  <c r="V439" i="14" s="1"/>
  <c r="V440" i="14" s="1"/>
  <c r="V441" i="14" s="1"/>
  <c r="V442" i="14" s="1"/>
  <c r="V443" i="14" s="1"/>
  <c r="V444" i="14" s="1"/>
  <c r="V445" i="14" s="1"/>
  <c r="V446" i="14" s="1"/>
  <c r="V447" i="14" s="1"/>
  <c r="V448" i="14" s="1"/>
  <c r="V449" i="14" s="1"/>
  <c r="V450" i="14" s="1"/>
  <c r="V451" i="14" s="1"/>
  <c r="V452" i="14" s="1"/>
  <c r="V453" i="14" s="1"/>
  <c r="V454" i="14" s="1"/>
  <c r="V455" i="14" s="1"/>
  <c r="V456" i="14" s="1"/>
  <c r="V457" i="14" s="1"/>
  <c r="V458" i="14" s="1"/>
  <c r="V459" i="14" s="1"/>
  <c r="V460" i="14" s="1"/>
  <c r="V461" i="14" s="1"/>
  <c r="V462" i="14" s="1"/>
  <c r="V463" i="14" s="1"/>
  <c r="V464" i="14" s="1"/>
  <c r="V465" i="14" s="1"/>
  <c r="V466" i="14" s="1"/>
  <c r="V467" i="14" s="1"/>
  <c r="V468" i="14" s="1"/>
  <c r="V469" i="14" s="1"/>
  <c r="V470" i="14" s="1"/>
  <c r="V471" i="14" s="1"/>
  <c r="V472" i="14" s="1"/>
  <c r="V473" i="14" s="1"/>
  <c r="V474" i="14" s="1"/>
  <c r="V475" i="14" s="1"/>
  <c r="V476" i="14" s="1"/>
  <c r="V477" i="14" s="1"/>
  <c r="V478" i="14" s="1"/>
  <c r="V479" i="14" s="1"/>
  <c r="V480" i="14" s="1"/>
  <c r="V481" i="14" s="1"/>
  <c r="V482" i="14" s="1"/>
  <c r="V483" i="14" s="1"/>
  <c r="V484" i="14" s="1"/>
  <c r="V485" i="14" s="1"/>
  <c r="V486" i="14" s="1"/>
  <c r="V487" i="14" s="1"/>
  <c r="V488" i="14" s="1"/>
  <c r="V489" i="14" s="1"/>
  <c r="V490" i="14" s="1"/>
  <c r="V491" i="14" s="1"/>
  <c r="V492" i="14" s="1"/>
  <c r="V493" i="14" s="1"/>
  <c r="V494" i="14" s="1"/>
  <c r="V495" i="14" s="1"/>
  <c r="V496" i="14" s="1"/>
  <c r="V497" i="14" s="1"/>
  <c r="V498" i="14" s="1"/>
  <c r="V499" i="14" s="1"/>
  <c r="V500" i="14" s="1"/>
  <c r="V501" i="14" s="1"/>
  <c r="V502" i="14" s="1"/>
  <c r="V503" i="14" s="1"/>
  <c r="V504" i="14" s="1"/>
  <c r="V505" i="14" s="1"/>
  <c r="V506" i="14" s="1"/>
  <c r="V507" i="14" s="1"/>
  <c r="V508" i="14" s="1"/>
  <c r="V509" i="14" s="1"/>
  <c r="V510" i="14" s="1"/>
  <c r="V511" i="14" s="1"/>
  <c r="V512" i="14" s="1"/>
  <c r="V513" i="14" s="1"/>
  <c r="V514" i="14" s="1"/>
  <c r="V515" i="14" s="1"/>
  <c r="V516" i="14" s="1"/>
  <c r="V517" i="14" s="1"/>
  <c r="V518" i="14" s="1"/>
  <c r="V519" i="14" s="1"/>
  <c r="V520" i="14" s="1"/>
  <c r="V521" i="14" s="1"/>
  <c r="V522" i="14" s="1"/>
  <c r="V523" i="14" s="1"/>
  <c r="V524" i="14" s="1"/>
  <c r="V525" i="14" s="1"/>
  <c r="V526" i="14" s="1"/>
  <c r="V527" i="14" s="1"/>
  <c r="V528" i="14" s="1"/>
  <c r="V529" i="14" s="1"/>
  <c r="V530" i="14" s="1"/>
  <c r="V531" i="14" s="1"/>
  <c r="V532" i="14" s="1"/>
  <c r="V533" i="14" s="1"/>
  <c r="V534" i="14" s="1"/>
  <c r="V535" i="14" s="1"/>
  <c r="V536" i="14" s="1"/>
  <c r="V537" i="14" s="1"/>
  <c r="V538" i="14" s="1"/>
  <c r="V539" i="14" s="1"/>
  <c r="V540" i="14" s="1"/>
  <c r="V541" i="14" s="1"/>
  <c r="V542" i="14" s="1"/>
  <c r="V543" i="14" s="1"/>
  <c r="V544" i="14" s="1"/>
  <c r="V545" i="14" s="1"/>
  <c r="V546" i="14" s="1"/>
  <c r="V547" i="14" s="1"/>
  <c r="V548" i="14" s="1"/>
  <c r="V549" i="14" s="1"/>
  <c r="V550" i="14" s="1"/>
  <c r="V551" i="14" s="1"/>
  <c r="V552" i="14" s="1"/>
  <c r="V553" i="14" s="1"/>
  <c r="V554" i="14" s="1"/>
  <c r="V555" i="14" s="1"/>
  <c r="V556" i="14" s="1"/>
  <c r="V557" i="14" s="1"/>
  <c r="V558" i="14" s="1"/>
  <c r="V559" i="14" s="1"/>
  <c r="V560" i="14" s="1"/>
  <c r="V561" i="14" s="1"/>
  <c r="V562" i="14" s="1"/>
  <c r="V563" i="14" s="1"/>
  <c r="V564" i="14" s="1"/>
  <c r="V565" i="14" s="1"/>
  <c r="V566" i="14" s="1"/>
  <c r="V567" i="14" s="1"/>
  <c r="V568" i="14" s="1"/>
  <c r="V569" i="14" s="1"/>
  <c r="V570" i="14" s="1"/>
  <c r="V571" i="14" s="1"/>
  <c r="V572" i="14" s="1"/>
  <c r="V573" i="14" s="1"/>
  <c r="V574" i="14" s="1"/>
  <c r="V575" i="14" s="1"/>
  <c r="V576" i="14" s="1"/>
  <c r="V577" i="14" s="1"/>
  <c r="V578" i="14" s="1"/>
  <c r="V579" i="14" s="1"/>
  <c r="V580" i="14" s="1"/>
  <c r="V581" i="14" s="1"/>
  <c r="V582" i="14" s="1"/>
  <c r="V583" i="14" s="1"/>
  <c r="V584" i="14" s="1"/>
  <c r="V585" i="14" s="1"/>
  <c r="V586" i="14" s="1"/>
  <c r="V587" i="14" s="1"/>
  <c r="V588" i="14" s="1"/>
  <c r="V589" i="14" s="1"/>
  <c r="V590" i="14" s="1"/>
  <c r="V591" i="14" s="1"/>
  <c r="V592" i="14" s="1"/>
  <c r="V593" i="14" s="1"/>
  <c r="V594" i="14" s="1"/>
  <c r="V595" i="14" s="1"/>
  <c r="V596" i="14" s="1"/>
  <c r="V597" i="14" s="1"/>
  <c r="V598" i="14" s="1"/>
  <c r="V599" i="14" s="1"/>
  <c r="V600" i="14" s="1"/>
  <c r="V601" i="14" s="1"/>
  <c r="V602" i="14" s="1"/>
  <c r="V603" i="14" s="1"/>
  <c r="V604" i="14" s="1"/>
  <c r="V605" i="14" s="1"/>
  <c r="V606" i="14" s="1"/>
  <c r="V607" i="14" s="1"/>
  <c r="V608" i="14" s="1"/>
  <c r="V609" i="14" s="1"/>
  <c r="V610" i="14" s="1"/>
  <c r="V611" i="14" s="1"/>
  <c r="V612" i="14" s="1"/>
  <c r="V613" i="14" s="1"/>
  <c r="V614" i="14" s="1"/>
  <c r="V615" i="14" s="1"/>
  <c r="V616" i="14" s="1"/>
  <c r="V617" i="14" s="1"/>
  <c r="V618" i="14" s="1"/>
  <c r="V619" i="14" s="1"/>
  <c r="V620" i="14" s="1"/>
  <c r="V621" i="14" s="1"/>
  <c r="V622" i="14" s="1"/>
  <c r="V623" i="14" s="1"/>
  <c r="V624" i="14" s="1"/>
  <c r="V625" i="14" s="1"/>
  <c r="V626" i="14" s="1"/>
  <c r="V627" i="14" s="1"/>
  <c r="V628" i="14" s="1"/>
  <c r="V629" i="14" s="1"/>
  <c r="V630" i="14" s="1"/>
  <c r="V631" i="14" s="1"/>
  <c r="V632" i="14" s="1"/>
  <c r="V633" i="14" s="1"/>
  <c r="V634" i="14" s="1"/>
  <c r="V635" i="14" s="1"/>
  <c r="V636" i="14" s="1"/>
  <c r="V637" i="14" s="1"/>
  <c r="V638" i="14" s="1"/>
  <c r="V639" i="14" s="1"/>
  <c r="V640" i="14" s="1"/>
  <c r="V641" i="14" s="1"/>
  <c r="V642" i="14" s="1"/>
  <c r="V643" i="14" s="1"/>
  <c r="V644" i="14" s="1"/>
  <c r="V645" i="14" s="1"/>
  <c r="V646" i="14" s="1"/>
  <c r="V647" i="14" s="1"/>
  <c r="V648" i="14" s="1"/>
  <c r="V649" i="14" s="1"/>
  <c r="V650" i="14" s="1"/>
  <c r="V651" i="14" s="1"/>
  <c r="V652" i="14" s="1"/>
  <c r="V653" i="14" s="1"/>
  <c r="V654" i="14" s="1"/>
  <c r="V655" i="14" s="1"/>
  <c r="V656" i="14" s="1"/>
  <c r="V657" i="14" s="1"/>
  <c r="V658" i="14" s="1"/>
  <c r="V659" i="14" s="1"/>
  <c r="V660" i="14" s="1"/>
  <c r="V661" i="14" s="1"/>
  <c r="V662" i="14" s="1"/>
  <c r="V663" i="14" s="1"/>
  <c r="V664" i="14" s="1"/>
  <c r="V665" i="14" s="1"/>
  <c r="V666" i="14" s="1"/>
  <c r="V667" i="14" s="1"/>
  <c r="V668" i="14" s="1"/>
  <c r="V669" i="14" s="1"/>
  <c r="V670" i="14" s="1"/>
  <c r="V671" i="14" s="1"/>
  <c r="V672" i="14" s="1"/>
  <c r="V673" i="14" s="1"/>
  <c r="V674" i="14" s="1"/>
  <c r="V675" i="14" s="1"/>
  <c r="V676" i="14" s="1"/>
  <c r="V677" i="14" s="1"/>
  <c r="V678" i="14" s="1"/>
  <c r="V679" i="14" s="1"/>
  <c r="V680" i="14" s="1"/>
  <c r="V681" i="14" s="1"/>
  <c r="V682" i="14" s="1"/>
  <c r="V683" i="14" s="1"/>
  <c r="V684" i="14" s="1"/>
  <c r="V685" i="14" s="1"/>
  <c r="V686" i="14" s="1"/>
  <c r="V687" i="14" s="1"/>
  <c r="V688" i="14" s="1"/>
  <c r="V689" i="14" s="1"/>
  <c r="V690" i="14" s="1"/>
  <c r="V691" i="14" s="1"/>
  <c r="V692" i="14" s="1"/>
  <c r="V693" i="14" s="1"/>
  <c r="V694" i="14" s="1"/>
  <c r="V695" i="14" s="1"/>
  <c r="V696" i="14" s="1"/>
  <c r="V697" i="14" s="1"/>
  <c r="V698" i="14" s="1"/>
  <c r="V699" i="14" s="1"/>
  <c r="V700" i="14" s="1"/>
  <c r="V701" i="14" s="1"/>
  <c r="V702" i="14" s="1"/>
  <c r="V703" i="14" s="1"/>
  <c r="V704" i="14" s="1"/>
  <c r="V705" i="14" s="1"/>
  <c r="V706" i="14" s="1"/>
  <c r="V707" i="14" s="1"/>
  <c r="V708" i="14" s="1"/>
  <c r="V709" i="14" s="1"/>
  <c r="V710" i="14" s="1"/>
  <c r="V711" i="14" s="1"/>
  <c r="V712" i="14" s="1"/>
  <c r="V713" i="14" s="1"/>
  <c r="V714" i="14" s="1"/>
  <c r="V715" i="14" s="1"/>
  <c r="V716" i="14" s="1"/>
  <c r="V717" i="14" s="1"/>
  <c r="V718" i="14" s="1"/>
  <c r="V719" i="14" s="1"/>
  <c r="V720" i="14" s="1"/>
  <c r="V721" i="14" s="1"/>
  <c r="V722" i="14" s="1"/>
  <c r="V723" i="14" s="1"/>
  <c r="V724" i="14" s="1"/>
  <c r="V725" i="14" s="1"/>
  <c r="V726" i="14" s="1"/>
  <c r="V727" i="14" s="1"/>
  <c r="V728" i="14" s="1"/>
  <c r="V729" i="14" s="1"/>
  <c r="V730" i="14" s="1"/>
  <c r="V731" i="14" s="1"/>
  <c r="V732" i="14" s="1"/>
  <c r="V733" i="14" s="1"/>
  <c r="V734" i="14" s="1"/>
  <c r="V735" i="14" s="1"/>
  <c r="V736" i="14" s="1"/>
  <c r="V737" i="14" s="1"/>
  <c r="V738" i="14" s="1"/>
  <c r="V739" i="14" s="1"/>
  <c r="V740" i="14" s="1"/>
  <c r="V741" i="14" s="1"/>
  <c r="V742" i="14" s="1"/>
  <c r="V743" i="14" s="1"/>
  <c r="V744" i="14" s="1"/>
  <c r="V745" i="14" s="1"/>
  <c r="V746" i="14" s="1"/>
  <c r="V747" i="14" s="1"/>
  <c r="V748" i="14" s="1"/>
  <c r="V749" i="14" s="1"/>
  <c r="V750" i="14" s="1"/>
  <c r="V751" i="14" s="1"/>
  <c r="V752" i="14" s="1"/>
  <c r="V753" i="14" s="1"/>
  <c r="V754" i="14" s="1"/>
  <c r="V755" i="14" s="1"/>
  <c r="V756" i="14" s="1"/>
  <c r="V757" i="14" s="1"/>
  <c r="V758" i="14" s="1"/>
  <c r="V759" i="14" s="1"/>
  <c r="V760" i="14" s="1"/>
  <c r="V761" i="14" s="1"/>
  <c r="V762" i="14" s="1"/>
  <c r="V763" i="14" s="1"/>
  <c r="V764" i="14" s="1"/>
  <c r="V765" i="14" s="1"/>
  <c r="V766" i="14" s="1"/>
  <c r="V767" i="14" s="1"/>
  <c r="V768" i="14" s="1"/>
  <c r="V769" i="14" s="1"/>
  <c r="V770" i="14" s="1"/>
  <c r="V771" i="14" s="1"/>
  <c r="V772" i="14" s="1"/>
  <c r="V773" i="14" s="1"/>
  <c r="V774" i="14" s="1"/>
  <c r="V775" i="14" s="1"/>
  <c r="V776" i="14" s="1"/>
  <c r="V777" i="14" s="1"/>
  <c r="V778" i="14" s="1"/>
  <c r="V779" i="14" s="1"/>
  <c r="V780" i="14" s="1"/>
  <c r="V781" i="14" s="1"/>
  <c r="V782" i="14" s="1"/>
  <c r="V783" i="14" s="1"/>
  <c r="V784" i="14" s="1"/>
  <c r="V785" i="14" s="1"/>
  <c r="V786" i="14" s="1"/>
  <c r="V787" i="14" s="1"/>
  <c r="V788" i="14" s="1"/>
  <c r="V789" i="14" s="1"/>
  <c r="V790" i="14" s="1"/>
  <c r="V791" i="14" s="1"/>
  <c r="V792" i="14" s="1"/>
  <c r="V793" i="14" s="1"/>
  <c r="V794" i="14" s="1"/>
  <c r="V795" i="14" s="1"/>
  <c r="V796" i="14" s="1"/>
  <c r="V797" i="14" s="1"/>
  <c r="V798" i="14" s="1"/>
  <c r="V799" i="14" s="1"/>
  <c r="V800" i="14" s="1"/>
  <c r="V801" i="14" s="1"/>
  <c r="V802" i="14" s="1"/>
  <c r="V803" i="14" s="1"/>
  <c r="V804" i="14" s="1"/>
  <c r="V805" i="14" s="1"/>
  <c r="V806" i="14" s="1"/>
  <c r="V807" i="14" s="1"/>
  <c r="V808" i="14" s="1"/>
  <c r="V809" i="14" s="1"/>
  <c r="V810" i="14" s="1"/>
  <c r="V811" i="14" s="1"/>
  <c r="V812" i="14" s="1"/>
  <c r="V813" i="14" s="1"/>
  <c r="V814" i="14" s="1"/>
  <c r="V815" i="14" s="1"/>
  <c r="V816" i="14" s="1"/>
  <c r="V817" i="14" s="1"/>
  <c r="V818" i="14" s="1"/>
  <c r="V819" i="14" s="1"/>
  <c r="V820" i="14" s="1"/>
  <c r="V821" i="14" s="1"/>
  <c r="V822" i="14" s="1"/>
  <c r="V823" i="14" s="1"/>
  <c r="V824" i="14" s="1"/>
  <c r="V825" i="14" s="1"/>
  <c r="V826" i="14" s="1"/>
  <c r="V827" i="14" s="1"/>
  <c r="V828" i="14" s="1"/>
  <c r="V829" i="14" s="1"/>
  <c r="V830" i="14" s="1"/>
  <c r="V831" i="14" s="1"/>
  <c r="V832" i="14" s="1"/>
  <c r="V833" i="14" s="1"/>
  <c r="V834" i="14" s="1"/>
  <c r="V835" i="14" s="1"/>
  <c r="V836" i="14" s="1"/>
  <c r="V837" i="14" s="1"/>
  <c r="V838" i="14" s="1"/>
  <c r="V839" i="14" s="1"/>
  <c r="V840" i="14" s="1"/>
  <c r="V841" i="14" s="1"/>
  <c r="V842" i="14" s="1"/>
  <c r="V843" i="14" s="1"/>
  <c r="V844" i="14" s="1"/>
  <c r="V845" i="14" s="1"/>
  <c r="V846" i="14" s="1"/>
  <c r="V847" i="14" s="1"/>
  <c r="V848" i="14" s="1"/>
  <c r="V849" i="14" s="1"/>
  <c r="V850" i="14" s="1"/>
  <c r="V851" i="14" s="1"/>
  <c r="V852" i="14" s="1"/>
  <c r="V853" i="14" s="1"/>
  <c r="V854" i="14" s="1"/>
  <c r="V855" i="14" s="1"/>
  <c r="V856" i="14" s="1"/>
  <c r="V857" i="14" s="1"/>
  <c r="V858" i="14" s="1"/>
  <c r="V859" i="14" s="1"/>
  <c r="V860" i="14" s="1"/>
  <c r="V861" i="14" s="1"/>
  <c r="V862" i="14" s="1"/>
  <c r="V863" i="14" s="1"/>
  <c r="V864" i="14" s="1"/>
  <c r="V865" i="14" s="1"/>
  <c r="V866" i="14" s="1"/>
  <c r="V867" i="14" s="1"/>
  <c r="V868" i="14" s="1"/>
  <c r="V869" i="14" s="1"/>
  <c r="V870" i="14" s="1"/>
  <c r="V871" i="14" s="1"/>
  <c r="V872" i="14" s="1"/>
  <c r="V873" i="14" s="1"/>
  <c r="V874" i="14" s="1"/>
  <c r="V875" i="14" s="1"/>
  <c r="V876" i="14" s="1"/>
  <c r="V877" i="14" s="1"/>
  <c r="V878" i="14" s="1"/>
  <c r="V879" i="14" s="1"/>
  <c r="V880" i="14" s="1"/>
  <c r="V881" i="14" s="1"/>
  <c r="V882" i="14" s="1"/>
  <c r="V883" i="14" s="1"/>
  <c r="V884" i="14" s="1"/>
  <c r="V885" i="14" s="1"/>
  <c r="V886" i="14" s="1"/>
  <c r="V887" i="14" s="1"/>
  <c r="V888" i="14" s="1"/>
  <c r="V889" i="14" s="1"/>
  <c r="V890" i="14" s="1"/>
  <c r="V891" i="14" s="1"/>
  <c r="V892" i="14" s="1"/>
  <c r="V893" i="14" s="1"/>
  <c r="V894" i="14" s="1"/>
  <c r="V895" i="14" s="1"/>
  <c r="V896" i="14" s="1"/>
  <c r="V897" i="14" s="1"/>
  <c r="V898" i="14" s="1"/>
  <c r="V899" i="14" s="1"/>
  <c r="V900" i="14" s="1"/>
  <c r="V901" i="14" s="1"/>
  <c r="V902" i="14" s="1"/>
  <c r="V903" i="14" s="1"/>
  <c r="V904" i="14" s="1"/>
  <c r="V905" i="14" s="1"/>
  <c r="V906" i="14" s="1"/>
  <c r="V907" i="14" s="1"/>
  <c r="V908" i="14" s="1"/>
  <c r="V909" i="14" s="1"/>
  <c r="V910" i="14" s="1"/>
  <c r="V911" i="14" s="1"/>
  <c r="V912" i="14" s="1"/>
  <c r="V913" i="14" s="1"/>
  <c r="V914" i="14" s="1"/>
  <c r="V915" i="14" s="1"/>
  <c r="V916" i="14" s="1"/>
  <c r="V917" i="14" s="1"/>
  <c r="V918" i="14" s="1"/>
  <c r="V919" i="14" s="1"/>
  <c r="V920" i="14" s="1"/>
  <c r="V921" i="14" s="1"/>
  <c r="V922" i="14" s="1"/>
  <c r="V923" i="14" s="1"/>
  <c r="V924" i="14" s="1"/>
  <c r="V925" i="14" s="1"/>
  <c r="V926" i="14" s="1"/>
  <c r="V927" i="14" s="1"/>
  <c r="V928" i="14" s="1"/>
  <c r="V929" i="14" s="1"/>
  <c r="V930" i="14" s="1"/>
  <c r="V931" i="14" s="1"/>
  <c r="V932" i="14" s="1"/>
  <c r="V933" i="14" s="1"/>
  <c r="V934" i="14" s="1"/>
  <c r="V935" i="14" s="1"/>
  <c r="V936" i="14" s="1"/>
  <c r="V937" i="14" s="1"/>
  <c r="V938" i="14" s="1"/>
  <c r="V939" i="14" s="1"/>
  <c r="V940" i="14" s="1"/>
  <c r="V941" i="14" s="1"/>
  <c r="V942" i="14" s="1"/>
  <c r="V943" i="14" s="1"/>
  <c r="V944" i="14" s="1"/>
  <c r="V945" i="14" s="1"/>
  <c r="V946" i="14" s="1"/>
  <c r="V947" i="14" s="1"/>
  <c r="V948" i="14" s="1"/>
  <c r="V949" i="14" s="1"/>
  <c r="V950" i="14" s="1"/>
  <c r="V951" i="14" s="1"/>
  <c r="V952" i="14" s="1"/>
  <c r="V953" i="14" s="1"/>
  <c r="V954" i="14" s="1"/>
  <c r="V955" i="14" s="1"/>
  <c r="V956" i="14" s="1"/>
  <c r="V957" i="14" s="1"/>
  <c r="V958" i="14" s="1"/>
  <c r="V959" i="14" s="1"/>
  <c r="V960" i="14" s="1"/>
  <c r="V961" i="14" s="1"/>
  <c r="V962" i="14" s="1"/>
  <c r="V963" i="14" s="1"/>
  <c r="V964" i="14" s="1"/>
  <c r="V965" i="14" s="1"/>
  <c r="V966" i="14" s="1"/>
  <c r="V967" i="14" s="1"/>
  <c r="V968" i="14" s="1"/>
  <c r="V969" i="14" s="1"/>
  <c r="V970" i="14" s="1"/>
  <c r="V971" i="14" s="1"/>
  <c r="V972" i="14" s="1"/>
  <c r="V973" i="14" s="1"/>
  <c r="V974" i="14" s="1"/>
  <c r="V975" i="14" s="1"/>
  <c r="V976" i="14" s="1"/>
  <c r="V977" i="14" s="1"/>
  <c r="V978" i="14" s="1"/>
  <c r="V979" i="14" s="1"/>
  <c r="V980" i="14" s="1"/>
  <c r="V981" i="14" s="1"/>
  <c r="V982" i="14" s="1"/>
  <c r="V983" i="14" s="1"/>
  <c r="V984" i="14" s="1"/>
  <c r="V985" i="14" s="1"/>
  <c r="V986" i="14" s="1"/>
  <c r="V987" i="14" s="1"/>
  <c r="V988" i="14" s="1"/>
  <c r="V989" i="14" s="1"/>
  <c r="V990" i="14" s="1"/>
  <c r="V991" i="14" s="1"/>
  <c r="V992" i="14" s="1"/>
  <c r="V993" i="14" s="1"/>
  <c r="V994" i="14" s="1"/>
  <c r="V995" i="14" s="1"/>
  <c r="V996" i="14" s="1"/>
  <c r="V997" i="14" s="1"/>
  <c r="V998" i="14" s="1"/>
  <c r="V999" i="14" s="1"/>
  <c r="V1000" i="14" s="1"/>
  <c r="V1001" i="14" s="1"/>
  <c r="V1002" i="14" s="1"/>
  <c r="V1003" i="14" s="1"/>
  <c r="X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1002" i="14"/>
  <c r="S1003" i="14"/>
  <c r="T1004" i="11"/>
  <c r="AY1004" i="11"/>
  <c r="BC1004" i="11"/>
  <c r="BE1004" i="11"/>
  <c r="A1004" i="11"/>
  <c r="T1005" i="11"/>
  <c r="AY1005" i="11"/>
  <c r="BC1005" i="11"/>
  <c r="BE1005" i="11"/>
  <c r="A1005" i="11"/>
  <c r="T1006" i="11"/>
  <c r="AY1006" i="11"/>
  <c r="BC1006" i="11"/>
  <c r="BE1006" i="11"/>
  <c r="A1006" i="11"/>
  <c r="T1007" i="11"/>
  <c r="AY1007" i="11"/>
  <c r="BC1007" i="11"/>
  <c r="BE1007" i="11"/>
  <c r="A1007" i="11"/>
  <c r="T1008" i="11"/>
  <c r="AY1008" i="11"/>
  <c r="BC1008" i="11"/>
  <c r="BE1008" i="11"/>
  <c r="A1008" i="11"/>
  <c r="T1009" i="11"/>
  <c r="AY1009" i="11"/>
  <c r="BC1009" i="11"/>
  <c r="BE1009" i="11"/>
  <c r="A1009" i="11"/>
  <c r="T1010" i="11"/>
  <c r="AY1010" i="11"/>
  <c r="BC1010" i="11"/>
  <c r="BE1010" i="11"/>
  <c r="A1010" i="11"/>
  <c r="T1011" i="11"/>
  <c r="AY1011" i="11"/>
  <c r="BC1011" i="11"/>
  <c r="BE1011" i="11"/>
  <c r="A1011" i="11"/>
  <c r="T1012" i="11"/>
  <c r="AY1012" i="11"/>
  <c r="BC1012" i="11"/>
  <c r="BE1012" i="11"/>
  <c r="T1013" i="11"/>
  <c r="AY1013" i="11"/>
  <c r="BC1013" i="11"/>
  <c r="BE1013" i="11"/>
  <c r="A1013" i="11"/>
  <c r="T1014" i="11"/>
  <c r="AY1014" i="11"/>
  <c r="BC1014" i="11"/>
  <c r="BE1014" i="11"/>
  <c r="A1014" i="11"/>
  <c r="T1015" i="11"/>
  <c r="AY1015" i="11"/>
  <c r="BC1015" i="11"/>
  <c r="BE1015" i="11"/>
  <c r="T1016" i="11"/>
  <c r="AY1016" i="11"/>
  <c r="BC1016" i="11"/>
  <c r="BE1016" i="11"/>
  <c r="T1017" i="11"/>
  <c r="AY1017" i="11"/>
  <c r="BC1017" i="11"/>
  <c r="BE1017" i="11"/>
  <c r="T1018" i="11"/>
  <c r="AY1018" i="11"/>
  <c r="BC1018" i="11"/>
  <c r="BE1018" i="11"/>
  <c r="A1018" i="11"/>
  <c r="T1019" i="11"/>
  <c r="AY1019" i="11"/>
  <c r="BC1019" i="11"/>
  <c r="BE1019" i="11"/>
  <c r="T1020" i="11"/>
  <c r="AY1020" i="11"/>
  <c r="BC1020" i="11"/>
  <c r="BE1020" i="11"/>
  <c r="T1021" i="11"/>
  <c r="AY1021" i="11"/>
  <c r="BC1021" i="11"/>
  <c r="BE1021" i="11"/>
  <c r="T1022" i="11"/>
  <c r="AY1022" i="11"/>
  <c r="BC1022" i="11"/>
  <c r="BE1022" i="11"/>
  <c r="A1022" i="11"/>
  <c r="T1023" i="11"/>
  <c r="AY1023" i="11"/>
  <c r="BC1023" i="11"/>
  <c r="BE1023" i="11"/>
  <c r="A1023" i="11"/>
  <c r="T1024" i="11"/>
  <c r="AY1024" i="11"/>
  <c r="BC1024" i="11"/>
  <c r="BE1024" i="11"/>
  <c r="A1024" i="11"/>
  <c r="T1025" i="11"/>
  <c r="AY1025" i="11"/>
  <c r="BC1025" i="11"/>
  <c r="BE1025" i="11"/>
  <c r="A1025" i="11"/>
  <c r="T1026" i="11"/>
  <c r="AY1026" i="11"/>
  <c r="BC1026" i="11"/>
  <c r="BE1026" i="11"/>
  <c r="A1026" i="11"/>
  <c r="T1027" i="11"/>
  <c r="AY1027" i="11"/>
  <c r="BC1027" i="11"/>
  <c r="BE1027" i="11"/>
  <c r="A1027" i="11"/>
  <c r="T1028" i="11"/>
  <c r="AY1028" i="11"/>
  <c r="BC1028" i="11"/>
  <c r="BE1028" i="11"/>
  <c r="A1028" i="11"/>
  <c r="T1029" i="11"/>
  <c r="AY1029" i="11"/>
  <c r="BC1029" i="11"/>
  <c r="BE1029" i="11"/>
  <c r="A1029" i="11"/>
  <c r="T1030" i="11"/>
  <c r="AY1030" i="11"/>
  <c r="BC1030" i="11"/>
  <c r="BE1030" i="11"/>
  <c r="A1030" i="11"/>
  <c r="T1031" i="11"/>
  <c r="AY1031" i="11"/>
  <c r="BC1031" i="11"/>
  <c r="BE1031" i="11"/>
  <c r="A1031" i="11"/>
  <c r="T1032" i="11"/>
  <c r="AY1032" i="11"/>
  <c r="BC1032" i="11"/>
  <c r="BE1032" i="11"/>
  <c r="T1033" i="11"/>
  <c r="AY1033" i="11"/>
  <c r="BC1033" i="11"/>
  <c r="BE1033" i="11"/>
  <c r="T1034" i="11"/>
  <c r="AY1034" i="11"/>
  <c r="BC1034" i="11"/>
  <c r="BE1034" i="11"/>
  <c r="A1034" i="11"/>
  <c r="T1035" i="11"/>
  <c r="AY1035" i="11"/>
  <c r="BC1035" i="11"/>
  <c r="BE1035" i="11"/>
  <c r="T1036" i="11"/>
  <c r="AY1036" i="11"/>
  <c r="BC1036" i="11"/>
  <c r="BE1036" i="11"/>
  <c r="T1037" i="11"/>
  <c r="AY1037" i="11"/>
  <c r="BC1037" i="11"/>
  <c r="BE1037" i="11"/>
  <c r="T1038" i="11"/>
  <c r="AY1038" i="11"/>
  <c r="BC1038" i="11"/>
  <c r="BE1038" i="11"/>
  <c r="T1039" i="11"/>
  <c r="AY1039" i="11"/>
  <c r="BC1039" i="11"/>
  <c r="BE1039" i="11"/>
  <c r="A1039" i="11"/>
  <c r="T1040" i="11"/>
  <c r="AY1040" i="11"/>
  <c r="BC1040" i="11"/>
  <c r="BE1040" i="11"/>
  <c r="T1041" i="11"/>
  <c r="AY1041" i="11"/>
  <c r="BC1041" i="11"/>
  <c r="BE1041" i="11"/>
  <c r="T1042" i="11"/>
  <c r="AY1042" i="11"/>
  <c r="BC1042" i="11"/>
  <c r="BE1042" i="11"/>
  <c r="A1042" i="11"/>
  <c r="T1043" i="11"/>
  <c r="AY1043" i="11"/>
  <c r="BC1043" i="11"/>
  <c r="BE1043" i="11"/>
  <c r="A1043" i="11"/>
  <c r="T1044" i="11"/>
  <c r="AY1044" i="11"/>
  <c r="BC1044" i="11"/>
  <c r="BE1044" i="11"/>
  <c r="A1044" i="11"/>
  <c r="T1045" i="11"/>
  <c r="AY1045" i="11"/>
  <c r="BC1045" i="11"/>
  <c r="BE1045" i="11"/>
  <c r="A1045" i="11"/>
  <c r="T1046" i="11"/>
  <c r="AY1046" i="11"/>
  <c r="BC1046" i="11"/>
  <c r="BE1046" i="11"/>
  <c r="A1046" i="11"/>
  <c r="T1047" i="11"/>
  <c r="AY1047" i="11"/>
  <c r="BC1047" i="11"/>
  <c r="BE1047" i="11"/>
  <c r="A1047" i="11"/>
  <c r="T1048" i="11"/>
  <c r="AY1048" i="11"/>
  <c r="BC1048" i="11"/>
  <c r="BE1048" i="11"/>
  <c r="A1048" i="11"/>
  <c r="T1049" i="11"/>
  <c r="AY1049" i="11"/>
  <c r="BC1049" i="11"/>
  <c r="BE1049" i="11"/>
  <c r="A1049" i="11"/>
  <c r="T1050" i="11"/>
  <c r="AY1050" i="11"/>
  <c r="BC1050" i="11"/>
  <c r="BE1050" i="11"/>
  <c r="A1050" i="11"/>
  <c r="T1051" i="11"/>
  <c r="AY1051" i="11"/>
  <c r="BC1051" i="11"/>
  <c r="BE1051" i="11"/>
  <c r="A1051" i="11"/>
  <c r="T1052" i="11"/>
  <c r="AY1052" i="11"/>
  <c r="BC1052" i="11"/>
  <c r="BE1052" i="11"/>
  <c r="T1053" i="11"/>
  <c r="AY1053" i="11"/>
  <c r="BC1053" i="11"/>
  <c r="BE1053" i="11"/>
  <c r="T1054" i="11"/>
  <c r="AY1054" i="11"/>
  <c r="BC1054" i="11"/>
  <c r="BE1054" i="11"/>
  <c r="A1054" i="11"/>
  <c r="T1055" i="11"/>
  <c r="AY1055" i="11"/>
  <c r="BC1055" i="11"/>
  <c r="BE1055" i="11"/>
  <c r="A1055" i="11"/>
  <c r="T1056" i="11"/>
  <c r="AY1056" i="11"/>
  <c r="BC1056" i="11"/>
  <c r="BE1056" i="11"/>
  <c r="T1057" i="11"/>
  <c r="AY1057" i="11"/>
  <c r="BC1057" i="11"/>
  <c r="BE1057" i="11"/>
  <c r="T1058" i="11"/>
  <c r="AY1058" i="11"/>
  <c r="BC1058" i="11"/>
  <c r="BE1058" i="11"/>
  <c r="T1059" i="11"/>
  <c r="AY1059" i="11"/>
  <c r="BC1059" i="11"/>
  <c r="BE1059" i="11"/>
  <c r="T1060" i="11"/>
  <c r="AY1060" i="11"/>
  <c r="BC1060" i="11"/>
  <c r="BE1060" i="11"/>
  <c r="T1061" i="11"/>
  <c r="AY1061" i="11"/>
  <c r="BC1061" i="11"/>
  <c r="BE1061" i="11"/>
  <c r="T1062" i="11"/>
  <c r="AY1062" i="11"/>
  <c r="BC1062" i="11"/>
  <c r="BE1062" i="11"/>
  <c r="A1062" i="11"/>
  <c r="T1063" i="11"/>
  <c r="AY1063" i="11"/>
  <c r="BC1063" i="11"/>
  <c r="BE1063" i="11"/>
  <c r="A1063" i="11"/>
  <c r="T1064" i="11"/>
  <c r="AY1064" i="11"/>
  <c r="BC1064" i="11"/>
  <c r="BE1064" i="11"/>
  <c r="A1064" i="11"/>
  <c r="T1065" i="11"/>
  <c r="AY1065" i="11"/>
  <c r="BC1065" i="11"/>
  <c r="BE1065" i="11"/>
  <c r="A1065" i="11"/>
  <c r="T1066" i="11"/>
  <c r="AY1066" i="11"/>
  <c r="BC1066" i="11"/>
  <c r="BE1066" i="11"/>
  <c r="A1066" i="11"/>
  <c r="T1067" i="11"/>
  <c r="AY1067" i="11"/>
  <c r="BC1067" i="11"/>
  <c r="BE1067" i="11"/>
  <c r="A1067" i="11"/>
  <c r="T1068" i="11"/>
  <c r="AY1068" i="11"/>
  <c r="BC1068" i="11"/>
  <c r="BE1068" i="11"/>
  <c r="A1068" i="11"/>
  <c r="T1069" i="11"/>
  <c r="AY1069" i="11"/>
  <c r="BC1069" i="11"/>
  <c r="BE1069" i="11"/>
  <c r="A1069" i="11"/>
  <c r="T1070" i="11"/>
  <c r="AY1070" i="11"/>
  <c r="BC1070" i="11"/>
  <c r="BE1070" i="11"/>
  <c r="A1070" i="11"/>
  <c r="T1071" i="11"/>
  <c r="AY1071" i="11"/>
  <c r="BC1071" i="11"/>
  <c r="BE1071" i="11"/>
  <c r="A1071" i="11"/>
  <c r="T1072" i="11"/>
  <c r="AY1072" i="11"/>
  <c r="BC1072" i="11"/>
  <c r="BE1072" i="11"/>
  <c r="T1073" i="11"/>
  <c r="AY1073" i="11"/>
  <c r="BC1073" i="11"/>
  <c r="BE1073" i="11"/>
  <c r="T1074" i="11"/>
  <c r="AY1074" i="11"/>
  <c r="BC1074" i="11"/>
  <c r="BE1074" i="11"/>
  <c r="T1075" i="11"/>
  <c r="AY1075" i="11"/>
  <c r="BC1075" i="11"/>
  <c r="BE1075" i="11"/>
  <c r="A1075" i="11"/>
  <c r="T1076" i="11"/>
  <c r="AY1076" i="11"/>
  <c r="BC1076" i="11"/>
  <c r="BE1076" i="11"/>
  <c r="T1077" i="11"/>
  <c r="AY1077" i="11"/>
  <c r="BC1077" i="11"/>
  <c r="BE1077" i="11"/>
  <c r="T1078" i="11"/>
  <c r="AY1078" i="11"/>
  <c r="BC1078" i="11"/>
  <c r="BE1078" i="11"/>
  <c r="T1079" i="11"/>
  <c r="AY1079" i="11"/>
  <c r="BC1079" i="11"/>
  <c r="BE1079" i="11"/>
  <c r="T1080" i="11"/>
  <c r="AY1080" i="11"/>
  <c r="BC1080" i="11"/>
  <c r="BE1080" i="11"/>
  <c r="T1081" i="11"/>
  <c r="AY1081" i="11"/>
  <c r="BC1081" i="11"/>
  <c r="BE1081" i="11"/>
  <c r="T1082" i="11"/>
  <c r="AY1082" i="11"/>
  <c r="BC1082" i="11"/>
  <c r="BE1082" i="11"/>
  <c r="A1082" i="11"/>
  <c r="T1083" i="11"/>
  <c r="AY1083" i="11"/>
  <c r="BC1083" i="11"/>
  <c r="BE1083" i="11"/>
  <c r="A1083" i="11"/>
  <c r="T1084" i="11"/>
  <c r="AY1084" i="11"/>
  <c r="BC1084" i="11"/>
  <c r="BE1084" i="11"/>
  <c r="A1084" i="11"/>
  <c r="T1085" i="11"/>
  <c r="AY1085" i="11"/>
  <c r="BC1085" i="11"/>
  <c r="BE1085" i="11"/>
  <c r="A1085" i="11" s="1"/>
  <c r="T1086" i="11"/>
  <c r="AY1086" i="11"/>
  <c r="BC1086" i="11"/>
  <c r="BE1086" i="11"/>
  <c r="A1086" i="11"/>
  <c r="T1087" i="11"/>
  <c r="AY1087" i="11"/>
  <c r="BC1087" i="11"/>
  <c r="BE1087" i="11"/>
  <c r="A1087" i="11"/>
  <c r="T1088" i="11"/>
  <c r="AY1088" i="11"/>
  <c r="BC1088" i="11"/>
  <c r="BE1088" i="11"/>
  <c r="A1088" i="11"/>
  <c r="T1089" i="11"/>
  <c r="AY1089" i="11"/>
  <c r="BC1089" i="11"/>
  <c r="BE1089" i="11"/>
  <c r="A1089" i="11" s="1"/>
  <c r="T1090" i="11"/>
  <c r="AY1090" i="11"/>
  <c r="BC1090" i="11"/>
  <c r="BE1090" i="11"/>
  <c r="A1090" i="11"/>
  <c r="T1091" i="11"/>
  <c r="AY1091" i="11"/>
  <c r="BC1091" i="11"/>
  <c r="BE1091" i="11"/>
  <c r="A1091" i="11"/>
  <c r="T1092" i="11"/>
  <c r="AY1092" i="11"/>
  <c r="BC1092" i="11"/>
  <c r="BE1092" i="11"/>
  <c r="T1093" i="11"/>
  <c r="AY1093" i="11"/>
  <c r="BC1093" i="11"/>
  <c r="BE1093" i="11"/>
  <c r="T1094" i="11"/>
  <c r="AY1094" i="11"/>
  <c r="BC1094" i="11"/>
  <c r="BE1094" i="11"/>
  <c r="T1095" i="11"/>
  <c r="AY1095" i="11"/>
  <c r="BC1095" i="11"/>
  <c r="BE1095" i="11"/>
  <c r="T1096" i="11"/>
  <c r="AY1096" i="11"/>
  <c r="BC1096" i="11"/>
  <c r="BE1096" i="11"/>
  <c r="T1097" i="11"/>
  <c r="AY1097" i="11"/>
  <c r="BC1097" i="11"/>
  <c r="BE1097" i="11"/>
  <c r="T1098" i="11"/>
  <c r="AY1098" i="11"/>
  <c r="BC1098" i="11"/>
  <c r="BE1098" i="11"/>
  <c r="T1099" i="11"/>
  <c r="AY1099" i="11"/>
  <c r="BC1099" i="11"/>
  <c r="BE1099" i="11"/>
  <c r="T1100" i="11"/>
  <c r="AY1100" i="11"/>
  <c r="BC1100" i="11"/>
  <c r="BE1100" i="11"/>
  <c r="T1101" i="11"/>
  <c r="AY1101" i="11"/>
  <c r="BC1101" i="11"/>
  <c r="BE1101" i="11"/>
  <c r="A1101" i="11"/>
  <c r="T1102" i="11"/>
  <c r="AY1102" i="11"/>
  <c r="BC1102" i="11"/>
  <c r="BE1102" i="11"/>
  <c r="A1102" i="11"/>
  <c r="T1103" i="11"/>
  <c r="AY1103" i="11"/>
  <c r="BC1103" i="11"/>
  <c r="BE1103" i="11"/>
  <c r="A1103" i="11"/>
  <c r="T1104" i="11"/>
  <c r="AY1104" i="11"/>
  <c r="BC1104" i="11"/>
  <c r="BE1104" i="11"/>
  <c r="A1104" i="11"/>
  <c r="T1105" i="11"/>
  <c r="AY1105" i="11"/>
  <c r="BC1105" i="11"/>
  <c r="BE1105" i="11"/>
  <c r="A1105" i="11"/>
  <c r="T1106" i="11"/>
  <c r="AY1106" i="11"/>
  <c r="BC1106" i="11"/>
  <c r="BE1106" i="11"/>
  <c r="A1106" i="11"/>
  <c r="T1107" i="11"/>
  <c r="AY1107" i="11"/>
  <c r="BC1107" i="11"/>
  <c r="BE1107" i="11"/>
  <c r="A1107" i="11"/>
  <c r="T1108" i="11"/>
  <c r="AY1108" i="11"/>
  <c r="BC1108" i="11"/>
  <c r="BE1108" i="11"/>
  <c r="A1108" i="11"/>
  <c r="T1109" i="11"/>
  <c r="AY1109" i="11"/>
  <c r="BC1109" i="11"/>
  <c r="BE1109" i="11"/>
  <c r="A1109" i="11"/>
  <c r="T1110" i="11"/>
  <c r="AY1110" i="11"/>
  <c r="BC1110" i="11"/>
  <c r="BE1110" i="11"/>
  <c r="A1110" i="11"/>
  <c r="T1111" i="11"/>
  <c r="AY1111" i="11"/>
  <c r="BC1111" i="11"/>
  <c r="BE1111" i="11"/>
  <c r="A1111" i="11"/>
  <c r="T1112" i="11"/>
  <c r="AY1112" i="11"/>
  <c r="BC1112" i="11"/>
  <c r="BE1112" i="11"/>
  <c r="T1113" i="11"/>
  <c r="AY1113" i="11"/>
  <c r="BC1113" i="11"/>
  <c r="BE1113" i="11"/>
  <c r="A1113" i="11"/>
  <c r="T1114" i="11"/>
  <c r="AY1114" i="11"/>
  <c r="BC1114" i="11"/>
  <c r="BE1114" i="11"/>
  <c r="T1115" i="11"/>
  <c r="AY1115" i="11"/>
  <c r="BC1115" i="11"/>
  <c r="BE1115" i="11"/>
  <c r="T1116" i="11"/>
  <c r="AY1116" i="11"/>
  <c r="BC1116" i="11"/>
  <c r="BE1116" i="11"/>
  <c r="T1117" i="11"/>
  <c r="AY1117" i="11"/>
  <c r="BC1117" i="11"/>
  <c r="BE1117" i="11"/>
  <c r="A1117" i="11"/>
  <c r="T1118" i="11"/>
  <c r="AY1118" i="11"/>
  <c r="BC1118" i="11"/>
  <c r="BE1118" i="11"/>
  <c r="T1119" i="11"/>
  <c r="AY1119" i="11"/>
  <c r="BC1119" i="11"/>
  <c r="BE1119" i="11"/>
  <c r="T1120" i="11"/>
  <c r="AY1120" i="11"/>
  <c r="BC1120" i="11"/>
  <c r="BE1120" i="11"/>
  <c r="T1121" i="11"/>
  <c r="AY1121" i="11"/>
  <c r="BC1121" i="11"/>
  <c r="BE1121" i="11"/>
  <c r="T1122" i="11"/>
  <c r="AY1122" i="11"/>
  <c r="BC1122" i="11"/>
  <c r="BE1122" i="11"/>
  <c r="A1122" i="11"/>
  <c r="T1123" i="11"/>
  <c r="AY1123" i="11"/>
  <c r="BC1123" i="11"/>
  <c r="BE1123" i="11"/>
  <c r="A1123" i="11"/>
  <c r="T1124" i="11"/>
  <c r="AY1124" i="11"/>
  <c r="BC1124" i="11"/>
  <c r="BE1124" i="11"/>
  <c r="A1124" i="11"/>
  <c r="T1125" i="11"/>
  <c r="AY1125" i="11"/>
  <c r="BC1125" i="11"/>
  <c r="BE1125" i="11"/>
  <c r="A1125" i="11"/>
  <c r="T1126" i="11"/>
  <c r="AY1126" i="11"/>
  <c r="BC1126" i="11"/>
  <c r="BE1126" i="11"/>
  <c r="A1126" i="11"/>
  <c r="T1127" i="11"/>
  <c r="AY1127" i="11"/>
  <c r="BC1127" i="11"/>
  <c r="BE1127" i="11"/>
  <c r="A1127" i="11"/>
  <c r="T1128" i="11"/>
  <c r="AY1128" i="11"/>
  <c r="BC1128" i="11"/>
  <c r="BE1128" i="11"/>
  <c r="A1128" i="11"/>
  <c r="T1129" i="11"/>
  <c r="AY1129" i="11"/>
  <c r="BC1129" i="11"/>
  <c r="BE1129" i="11"/>
  <c r="A1129" i="11"/>
  <c r="T1130" i="11"/>
  <c r="AY1130" i="11"/>
  <c r="BC1130" i="11"/>
  <c r="BE1130" i="11"/>
  <c r="A1130" i="11"/>
  <c r="T1131" i="11"/>
  <c r="AY1131" i="11"/>
  <c r="BC1131" i="11"/>
  <c r="BE1131" i="11"/>
  <c r="A1131" i="11"/>
  <c r="T1132" i="11"/>
  <c r="AY1132" i="11"/>
  <c r="BC1132" i="11"/>
  <c r="BE1132" i="11"/>
  <c r="T1133" i="11"/>
  <c r="AY1133" i="11"/>
  <c r="BC1133" i="11"/>
  <c r="BE1133" i="11"/>
  <c r="A1133" i="11"/>
  <c r="T1134" i="11"/>
  <c r="AY1134" i="11"/>
  <c r="BC1134" i="11"/>
  <c r="BE1134" i="11"/>
  <c r="T1135" i="11"/>
  <c r="AY1135" i="11"/>
  <c r="BC1135" i="11"/>
  <c r="BE1135" i="11"/>
  <c r="T1136" i="11"/>
  <c r="AY1136" i="11"/>
  <c r="BC1136" i="11"/>
  <c r="BE1136" i="11"/>
  <c r="T1137" i="11"/>
  <c r="AY1137" i="11"/>
  <c r="BC1137" i="11"/>
  <c r="BE1137" i="11"/>
  <c r="T1138" i="11"/>
  <c r="AY1138" i="11"/>
  <c r="BC1138" i="11"/>
  <c r="BE1138" i="11"/>
  <c r="A1138" i="11"/>
  <c r="T1139" i="11"/>
  <c r="AY1139" i="11"/>
  <c r="BC1139" i="11"/>
  <c r="BE1139" i="11"/>
  <c r="T1140" i="11"/>
  <c r="AY1140" i="11"/>
  <c r="BC1140" i="11"/>
  <c r="BE1140" i="11"/>
  <c r="T1141" i="11"/>
  <c r="AY1141" i="11"/>
  <c r="BC1141" i="11"/>
  <c r="BE1141" i="11"/>
  <c r="T1142" i="11"/>
  <c r="AY1142" i="11"/>
  <c r="BC1142" i="11"/>
  <c r="BE1142" i="11"/>
  <c r="A1142" i="11"/>
  <c r="T1143" i="11"/>
  <c r="AY1143" i="11"/>
  <c r="BC1143" i="11"/>
  <c r="BE1143" i="11"/>
  <c r="A1143" i="11"/>
  <c r="T1144" i="11"/>
  <c r="AY1144" i="11"/>
  <c r="BC1144" i="11"/>
  <c r="BE1144" i="11"/>
  <c r="A1144" i="11"/>
  <c r="T1145" i="11"/>
  <c r="AY1145" i="11"/>
  <c r="BC1145" i="11"/>
  <c r="BE1145" i="11"/>
  <c r="A1145" i="11"/>
  <c r="T1146" i="11"/>
  <c r="AY1146" i="11"/>
  <c r="BC1146" i="11"/>
  <c r="BE1146" i="11"/>
  <c r="A1146" i="11"/>
  <c r="T1147" i="11"/>
  <c r="AY1147" i="11"/>
  <c r="BC1147" i="11"/>
  <c r="BE1147" i="11"/>
  <c r="A1147" i="11"/>
  <c r="T1148" i="11"/>
  <c r="AY1148" i="11"/>
  <c r="BC1148" i="11"/>
  <c r="BE1148" i="11"/>
  <c r="A1148" i="11"/>
  <c r="T1149" i="11"/>
  <c r="AY1149" i="11"/>
  <c r="BC1149" i="11"/>
  <c r="BE1149" i="11"/>
  <c r="A1149" i="11"/>
  <c r="T1150" i="11"/>
  <c r="AY1150" i="11"/>
  <c r="BC1150" i="11"/>
  <c r="BE1150" i="11"/>
  <c r="A1150" i="11"/>
  <c r="T1151" i="11"/>
  <c r="AY1151" i="11"/>
  <c r="BC1151" i="11"/>
  <c r="BE1151" i="11"/>
  <c r="A1151" i="11"/>
  <c r="T1152" i="11"/>
  <c r="AY1152" i="11"/>
  <c r="BC1152" i="11"/>
  <c r="BE1152" i="11"/>
  <c r="T1153" i="11"/>
  <c r="AY1153" i="11"/>
  <c r="BC1153" i="11"/>
  <c r="BE1153" i="11"/>
  <c r="A1153" i="11"/>
  <c r="T1154" i="11"/>
  <c r="AY1154" i="11"/>
  <c r="BC1154" i="11"/>
  <c r="BE1154" i="11"/>
  <c r="A1154" i="11"/>
  <c r="T1155" i="11"/>
  <c r="AY1155" i="11"/>
  <c r="BC1155" i="11"/>
  <c r="BE1155" i="11"/>
  <c r="T1156" i="11"/>
  <c r="AY1156" i="11"/>
  <c r="BC1156" i="11"/>
  <c r="BE1156" i="11"/>
  <c r="T1157" i="11"/>
  <c r="AY1157" i="11"/>
  <c r="BC1157" i="11"/>
  <c r="BE1157" i="11"/>
  <c r="T1158" i="11"/>
  <c r="AY1158" i="11"/>
  <c r="BC1158" i="11"/>
  <c r="BE1158" i="11"/>
  <c r="A1158" i="11"/>
  <c r="T1159" i="11"/>
  <c r="AY1159" i="11"/>
  <c r="BC1159" i="11"/>
  <c r="BE1159" i="11"/>
  <c r="T1160" i="11"/>
  <c r="AY1160" i="11"/>
  <c r="BC1160" i="11"/>
  <c r="BE1160" i="11"/>
  <c r="T1161" i="11"/>
  <c r="AY1161" i="11"/>
  <c r="BC1161" i="11"/>
  <c r="BE1161" i="11"/>
  <c r="T1162" i="11"/>
  <c r="AY1162" i="11"/>
  <c r="BC1162" i="11"/>
  <c r="BE1162" i="11"/>
  <c r="A1162" i="11"/>
  <c r="T1163" i="11"/>
  <c r="AY1163" i="11"/>
  <c r="BC1163" i="11"/>
  <c r="BE1163" i="11"/>
  <c r="A1163" i="11"/>
  <c r="T1164" i="11"/>
  <c r="AY1164" i="11"/>
  <c r="BC1164" i="11"/>
  <c r="BE1164" i="11"/>
  <c r="A1164" i="11"/>
  <c r="T1165" i="11"/>
  <c r="AY1165" i="11"/>
  <c r="BC1165" i="11"/>
  <c r="BE1165" i="11"/>
  <c r="A1165" i="11"/>
  <c r="T1166" i="11"/>
  <c r="AY1166" i="11"/>
  <c r="BC1166" i="11"/>
  <c r="BE1166" i="11"/>
  <c r="A1166" i="11"/>
  <c r="T1167" i="11"/>
  <c r="AY1167" i="11"/>
  <c r="BC1167" i="11"/>
  <c r="BE1167" i="11"/>
  <c r="A1167" i="11"/>
  <c r="T1168" i="11"/>
  <c r="AY1168" i="11"/>
  <c r="BC1168" i="11"/>
  <c r="BE1168" i="11"/>
  <c r="A1168" i="11"/>
  <c r="T1169" i="11"/>
  <c r="AY1169" i="11"/>
  <c r="BC1169" i="11"/>
  <c r="BE1169" i="11"/>
  <c r="A1169" i="11"/>
  <c r="T1170" i="11"/>
  <c r="AY1170" i="11"/>
  <c r="BC1170" i="11"/>
  <c r="BE1170" i="11"/>
  <c r="A1170" i="11"/>
  <c r="T1171" i="11"/>
  <c r="AY1171" i="11"/>
  <c r="BC1171" i="11"/>
  <c r="BE1171" i="11"/>
  <c r="A1171" i="11"/>
  <c r="T1172" i="11"/>
  <c r="AY1172" i="11"/>
  <c r="BC1172" i="11"/>
  <c r="BE1172" i="11"/>
  <c r="T1173" i="11"/>
  <c r="AY1173" i="11"/>
  <c r="BC1173" i="11"/>
  <c r="BE1173" i="11"/>
  <c r="T1174" i="11"/>
  <c r="AY1174" i="11"/>
  <c r="BC1174" i="11"/>
  <c r="BE1174" i="11"/>
  <c r="A1174" i="11"/>
  <c r="T1175" i="11"/>
  <c r="AY1175" i="11"/>
  <c r="BC1175" i="11"/>
  <c r="BE1175" i="11"/>
  <c r="A1175" i="11"/>
  <c r="T1176" i="11"/>
  <c r="AY1176" i="11"/>
  <c r="BC1176" i="11"/>
  <c r="BE1176" i="11"/>
  <c r="T1177" i="11"/>
  <c r="AY1177" i="11"/>
  <c r="BC1177" i="11"/>
  <c r="BE1177" i="11"/>
  <c r="T1178" i="11"/>
  <c r="AY1178" i="11"/>
  <c r="BC1178" i="11"/>
  <c r="BE1178" i="11"/>
  <c r="T1179" i="11"/>
  <c r="AY1179" i="11"/>
  <c r="BC1179" i="11"/>
  <c r="BE1179" i="11"/>
  <c r="A1179" i="11"/>
  <c r="T1180" i="11"/>
  <c r="AY1180" i="11"/>
  <c r="BC1180" i="11"/>
  <c r="BE1180" i="11"/>
  <c r="T1181" i="11"/>
  <c r="AY1181" i="11"/>
  <c r="BC1181" i="11"/>
  <c r="BE1181" i="11"/>
  <c r="T1182" i="11"/>
  <c r="AY1182" i="11"/>
  <c r="BC1182" i="11"/>
  <c r="BE1182" i="11"/>
  <c r="A1182" i="11"/>
  <c r="T1183" i="11"/>
  <c r="AY1183" i="11"/>
  <c r="BC1183" i="11"/>
  <c r="BE1183" i="11"/>
  <c r="A1183" i="11"/>
  <c r="T1184" i="11"/>
  <c r="AY1184" i="11"/>
  <c r="BC1184" i="11"/>
  <c r="BE1184" i="11"/>
  <c r="A1184" i="11"/>
  <c r="T1185" i="11"/>
  <c r="AY1185" i="11"/>
  <c r="BC1185" i="11"/>
  <c r="BE1185" i="11"/>
  <c r="A1185" i="11"/>
  <c r="T1186" i="11"/>
  <c r="AY1186" i="11"/>
  <c r="BC1186" i="11"/>
  <c r="BE1186" i="11"/>
  <c r="A1186" i="11"/>
  <c r="T1187" i="11"/>
  <c r="AY1187" i="11"/>
  <c r="BC1187" i="11"/>
  <c r="BE1187" i="11"/>
  <c r="A1187" i="11"/>
  <c r="T1188" i="11"/>
  <c r="AY1188" i="11"/>
  <c r="BC1188" i="11"/>
  <c r="BE1188" i="11"/>
  <c r="A1188" i="11"/>
  <c r="T1189" i="11"/>
  <c r="AY1189" i="11"/>
  <c r="BC1189" i="11"/>
  <c r="BE1189" i="11"/>
  <c r="A1189" i="11"/>
  <c r="T1190" i="11"/>
  <c r="AY1190" i="11"/>
  <c r="BC1190" i="11"/>
  <c r="BE1190" i="11"/>
  <c r="A1190" i="11"/>
  <c r="T1191" i="11"/>
  <c r="AY1191" i="11"/>
  <c r="BC1191" i="11"/>
  <c r="BE1191" i="11"/>
  <c r="A1191" i="11"/>
  <c r="T1192" i="11"/>
  <c r="AY1192" i="11"/>
  <c r="BC1192" i="11"/>
  <c r="BE1192" i="11"/>
  <c r="T1193" i="11"/>
  <c r="AY1193" i="11"/>
  <c r="BC1193" i="11"/>
  <c r="BE1193" i="11"/>
  <c r="T1194" i="11"/>
  <c r="AY1194" i="11"/>
  <c r="BC1194" i="11"/>
  <c r="BE1194" i="11"/>
  <c r="T1195" i="11"/>
  <c r="AY1195" i="11"/>
  <c r="BC1195" i="11"/>
  <c r="BE1195" i="11"/>
  <c r="A1195" i="11"/>
  <c r="T1196" i="11"/>
  <c r="AY1196" i="11"/>
  <c r="BC1196" i="11"/>
  <c r="BE1196" i="11"/>
  <c r="T1197" i="11"/>
  <c r="AY1197" i="11"/>
  <c r="BC1197" i="11"/>
  <c r="BE1197" i="11"/>
  <c r="T1198" i="11"/>
  <c r="AY1198" i="11"/>
  <c r="BC1198" i="11"/>
  <c r="BE1198" i="11"/>
  <c r="T1199" i="11"/>
  <c r="AY1199" i="11"/>
  <c r="BC1199" i="11"/>
  <c r="BE1199" i="11"/>
  <c r="T1200" i="11"/>
  <c r="AY1200" i="11"/>
  <c r="BC1200" i="11"/>
  <c r="BE1200" i="11"/>
  <c r="T1201" i="11"/>
  <c r="AY1201" i="11"/>
  <c r="BC1201" i="11"/>
  <c r="BE1201" i="11"/>
  <c r="T1202" i="11"/>
  <c r="AY1202" i="11"/>
  <c r="BC1202" i="11"/>
  <c r="BE1202" i="11"/>
  <c r="A1202" i="11"/>
  <c r="T1203" i="11"/>
  <c r="AY1203" i="11"/>
  <c r="BC1203" i="11"/>
  <c r="BE1203" i="11"/>
  <c r="A1203" i="11"/>
  <c r="T1204" i="11"/>
  <c r="AY1204" i="11"/>
  <c r="BC1204" i="11"/>
  <c r="BE1204" i="11"/>
  <c r="A1204" i="11"/>
  <c r="T1205" i="11"/>
  <c r="AY1205" i="11"/>
  <c r="BC1205" i="11"/>
  <c r="BE1205" i="11"/>
  <c r="A1205" i="11"/>
  <c r="T1206" i="11"/>
  <c r="AY1206" i="11"/>
  <c r="BC1206" i="11"/>
  <c r="BE1206" i="11"/>
  <c r="A1206" i="11"/>
  <c r="T1207" i="11"/>
  <c r="AY1207" i="11"/>
  <c r="BC1207" i="11"/>
  <c r="BE1207" i="11"/>
  <c r="A1207" i="11"/>
  <c r="T1208" i="11"/>
  <c r="AY1208" i="11"/>
  <c r="BC1208" i="11"/>
  <c r="BE1208" i="11"/>
  <c r="A1208" i="11"/>
  <c r="T1209" i="11"/>
  <c r="AY1209" i="11"/>
  <c r="BC1209" i="11"/>
  <c r="BE1209" i="11"/>
  <c r="A1209" i="11"/>
  <c r="T1210" i="11"/>
  <c r="AY1210" i="11"/>
  <c r="BC1210" i="11"/>
  <c r="BE1210" i="11"/>
  <c r="A1210" i="11"/>
  <c r="T1211" i="11"/>
  <c r="AY1211" i="11"/>
  <c r="BC1211" i="11"/>
  <c r="BE1211" i="11"/>
  <c r="A1211" i="11"/>
  <c r="T1212" i="11"/>
  <c r="AY1212" i="11"/>
  <c r="BC1212" i="11"/>
  <c r="BE1212" i="11"/>
  <c r="T1213" i="11"/>
  <c r="AY1213" i="11"/>
  <c r="BC1213" i="11"/>
  <c r="BE1213" i="11"/>
  <c r="T1214" i="11"/>
  <c r="AY1214" i="11"/>
  <c r="BC1214" i="11"/>
  <c r="BE1214" i="11"/>
  <c r="T1215" i="11"/>
  <c r="AY1215" i="11"/>
  <c r="BC1215" i="11"/>
  <c r="BE1215" i="11"/>
  <c r="A1215" i="11"/>
  <c r="T1216" i="11"/>
  <c r="AY1216" i="11"/>
  <c r="BC1216" i="11"/>
  <c r="BE1216" i="11"/>
  <c r="T1217" i="11"/>
  <c r="AY1217" i="11"/>
  <c r="BC1217" i="11"/>
  <c r="BE1217" i="11"/>
  <c r="T1218" i="11"/>
  <c r="AY1218" i="11"/>
  <c r="BC1218" i="11"/>
  <c r="BE1218" i="11"/>
  <c r="T1219" i="11"/>
  <c r="AY1219" i="11"/>
  <c r="BC1219" i="11"/>
  <c r="BE1219" i="11"/>
  <c r="T1220" i="11"/>
  <c r="AY1220" i="11"/>
  <c r="BC1220" i="11"/>
  <c r="BE1220" i="11"/>
  <c r="T1221" i="11"/>
  <c r="AY1221" i="11"/>
  <c r="BC1221" i="11"/>
  <c r="BE1221" i="11"/>
  <c r="T1222" i="11"/>
  <c r="AY1222" i="11"/>
  <c r="BC1222" i="11"/>
  <c r="BE1222" i="11"/>
  <c r="A1222" i="11" s="1"/>
  <c r="T1223" i="11"/>
  <c r="AY1223" i="11"/>
  <c r="BC1223" i="11"/>
  <c r="BE1223" i="11"/>
  <c r="A1223" i="11"/>
  <c r="T1224" i="11"/>
  <c r="AY1224" i="11"/>
  <c r="BC1224" i="11"/>
  <c r="BE1224" i="11"/>
  <c r="A1224" i="11"/>
  <c r="T1225" i="11"/>
  <c r="AY1225" i="11"/>
  <c r="BC1225" i="11"/>
  <c r="BE1225" i="11"/>
  <c r="A1225" i="11"/>
  <c r="T1226" i="11"/>
  <c r="AY1226" i="11"/>
  <c r="BC1226" i="11"/>
  <c r="BE1226" i="11"/>
  <c r="A1226" i="11" s="1"/>
  <c r="T1227" i="11"/>
  <c r="AY1227" i="11"/>
  <c r="BC1227" i="11"/>
  <c r="BE1227" i="11"/>
  <c r="A1227" i="11"/>
  <c r="T1228" i="11"/>
  <c r="AY1228" i="11"/>
  <c r="BC1228" i="11"/>
  <c r="BE1228" i="11"/>
  <c r="A1228" i="11"/>
  <c r="T1229" i="11"/>
  <c r="AY1229" i="11"/>
  <c r="BC1229" i="11"/>
  <c r="BE1229" i="11"/>
  <c r="A1229" i="11"/>
  <c r="T1230" i="11"/>
  <c r="AY1230" i="11"/>
  <c r="BC1230" i="11"/>
  <c r="BE1230" i="11"/>
  <c r="A1230" i="11" s="1"/>
  <c r="T1231" i="11"/>
  <c r="AY1231" i="11"/>
  <c r="BC1231" i="11"/>
  <c r="BE1231" i="11"/>
  <c r="A1231" i="11"/>
  <c r="T1232" i="11"/>
  <c r="AY1232" i="11"/>
  <c r="BC1232" i="11"/>
  <c r="BE1232" i="11"/>
  <c r="T1233" i="11"/>
  <c r="AY1233" i="11"/>
  <c r="BC1233" i="11"/>
  <c r="BE1233" i="11"/>
  <c r="T1234" i="11"/>
  <c r="AY1234" i="11"/>
  <c r="BC1234" i="11"/>
  <c r="BE1234" i="11"/>
  <c r="T1235" i="11"/>
  <c r="AY1235" i="11"/>
  <c r="BC1235" i="11"/>
  <c r="BE1235" i="11"/>
  <c r="T1236" i="11"/>
  <c r="AY1236" i="11"/>
  <c r="BC1236" i="11"/>
  <c r="BE1236" i="11"/>
  <c r="T1237" i="11"/>
  <c r="AY1237" i="11"/>
  <c r="BC1237" i="11"/>
  <c r="BE1237" i="11"/>
  <c r="A1237" i="11"/>
  <c r="T1238" i="11"/>
  <c r="AY1238" i="11"/>
  <c r="BC1238" i="11"/>
  <c r="BE1238" i="11"/>
  <c r="T1239" i="11"/>
  <c r="AY1239" i="11"/>
  <c r="BC1239" i="11"/>
  <c r="BE1239" i="11"/>
  <c r="T1240" i="11"/>
  <c r="AY1240" i="11"/>
  <c r="BC1240" i="11"/>
  <c r="BE1240" i="11"/>
  <c r="T1241" i="11"/>
  <c r="AY1241" i="11"/>
  <c r="BC1241" i="11"/>
  <c r="BE1241" i="11"/>
  <c r="T1242" i="11"/>
  <c r="AY1242" i="11"/>
  <c r="BC1242" i="11"/>
  <c r="BE1242" i="11"/>
  <c r="A1242" i="11"/>
  <c r="T1243" i="11"/>
  <c r="AY1243" i="11"/>
  <c r="BC1243" i="11"/>
  <c r="BE1243" i="11"/>
  <c r="A1243" i="11"/>
  <c r="T1244" i="11"/>
  <c r="AY1244" i="11"/>
  <c r="BC1244" i="11"/>
  <c r="BE1244" i="11"/>
  <c r="A1244" i="11"/>
  <c r="T1245" i="11"/>
  <c r="AY1245" i="11"/>
  <c r="BC1245" i="11"/>
  <c r="BE1245" i="11"/>
  <c r="A1245" i="11"/>
  <c r="T1246" i="11"/>
  <c r="AY1246" i="11"/>
  <c r="BC1246" i="11"/>
  <c r="BE1246" i="11"/>
  <c r="A1246" i="11"/>
  <c r="T1247" i="11"/>
  <c r="AY1247" i="11"/>
  <c r="BC1247" i="11"/>
  <c r="BE1247" i="11"/>
  <c r="A1247" i="11"/>
  <c r="T1248" i="11"/>
  <c r="AY1248" i="11"/>
  <c r="BC1248" i="11"/>
  <c r="BE1248" i="11"/>
  <c r="A1248" i="11"/>
  <c r="T1249" i="11"/>
  <c r="AY1249" i="11"/>
  <c r="BC1249" i="11"/>
  <c r="BE1249" i="11"/>
  <c r="A1249" i="11"/>
  <c r="T1250" i="11"/>
  <c r="AY1250" i="11"/>
  <c r="BC1250" i="11"/>
  <c r="BE1250" i="11"/>
  <c r="A1250" i="11"/>
  <c r="T1251" i="11"/>
  <c r="AY1251" i="11"/>
  <c r="BC1251" i="11"/>
  <c r="BE1251" i="11"/>
  <c r="A1251" i="11"/>
  <c r="T1252" i="11"/>
  <c r="AY1252" i="11"/>
  <c r="BC1252" i="11"/>
  <c r="BE1252" i="11"/>
  <c r="T1253" i="11"/>
  <c r="AY1253" i="11"/>
  <c r="BC1253" i="11"/>
  <c r="BE1253" i="11"/>
  <c r="A1253" i="11"/>
  <c r="T1254" i="11"/>
  <c r="AY1254" i="11"/>
  <c r="BC1254" i="11"/>
  <c r="BE1254" i="11"/>
  <c r="T1255" i="11"/>
  <c r="AY1255" i="11"/>
  <c r="BC1255" i="11"/>
  <c r="BE1255" i="11"/>
  <c r="T1256" i="11"/>
  <c r="AY1256" i="11"/>
  <c r="BC1256" i="11"/>
  <c r="BE1256" i="11"/>
  <c r="T1257" i="11"/>
  <c r="AY1257" i="11"/>
  <c r="BC1257" i="11"/>
  <c r="BE1257" i="11"/>
  <c r="A1257" i="11"/>
  <c r="T1258" i="11"/>
  <c r="AY1258" i="11"/>
  <c r="BC1258" i="11"/>
  <c r="BE1258" i="11"/>
  <c r="T1259" i="11"/>
  <c r="AY1259" i="11"/>
  <c r="BC1259" i="11"/>
  <c r="BE1259" i="11"/>
  <c r="T1260" i="11"/>
  <c r="AY1260" i="11"/>
  <c r="BC1260" i="11"/>
  <c r="BE1260" i="11"/>
  <c r="T1261" i="11"/>
  <c r="AY1261" i="11"/>
  <c r="BC1261" i="11"/>
  <c r="BE1261" i="11"/>
  <c r="T1262" i="11"/>
  <c r="AY1262" i="11"/>
  <c r="BC1262" i="11"/>
  <c r="BE1262" i="11"/>
  <c r="A1262" i="11" s="1"/>
  <c r="T1263" i="11"/>
  <c r="AY1263" i="11"/>
  <c r="BC1263" i="11"/>
  <c r="BE1263" i="11"/>
  <c r="A1263" i="11"/>
  <c r="T1264" i="11"/>
  <c r="AY1264" i="11"/>
  <c r="BC1264" i="11"/>
  <c r="BE1264" i="11"/>
  <c r="A1264" i="11"/>
  <c r="T1265" i="11"/>
  <c r="AY1265" i="11"/>
  <c r="BC1265" i="11"/>
  <c r="BE1265" i="11"/>
  <c r="A1265" i="11"/>
  <c r="T1266" i="11"/>
  <c r="AY1266" i="11"/>
  <c r="BC1266" i="11"/>
  <c r="BE1266" i="11"/>
  <c r="A1266" i="11" s="1"/>
  <c r="T1267" i="11"/>
  <c r="AY1267" i="11"/>
  <c r="BC1267" i="11"/>
  <c r="BE1267" i="11"/>
  <c r="A1267" i="11"/>
  <c r="T1268" i="11"/>
  <c r="AY1268" i="11"/>
  <c r="BC1268" i="11"/>
  <c r="BE1268" i="11"/>
  <c r="A1268" i="11"/>
  <c r="T1269" i="11"/>
  <c r="AY1269" i="11"/>
  <c r="BC1269" i="11"/>
  <c r="BE1269" i="11"/>
  <c r="A1269" i="11"/>
  <c r="T1270" i="11"/>
  <c r="AY1270" i="11"/>
  <c r="BC1270" i="11"/>
  <c r="BE1270" i="11"/>
  <c r="A1270" i="11" s="1"/>
  <c r="T1271" i="11"/>
  <c r="AY1271" i="11"/>
  <c r="BC1271" i="11"/>
  <c r="BE1271" i="11"/>
  <c r="A1271" i="11"/>
  <c r="T1272" i="11"/>
  <c r="AY1272" i="11"/>
  <c r="BC1272" i="11"/>
  <c r="BE1272" i="11"/>
  <c r="T1273" i="11"/>
  <c r="AY1273" i="11"/>
  <c r="BC1273" i="11"/>
  <c r="BE1273" i="11"/>
  <c r="A1273" i="11"/>
  <c r="T1274" i="11"/>
  <c r="AY1274" i="11"/>
  <c r="BC1274" i="11"/>
  <c r="BE1274" i="11"/>
  <c r="A1274" i="11"/>
  <c r="T1275" i="11"/>
  <c r="AY1275" i="11"/>
  <c r="BC1275" i="11"/>
  <c r="BE1275" i="11"/>
  <c r="T1276" i="11"/>
  <c r="AY1276" i="11"/>
  <c r="BC1276" i="11"/>
  <c r="BE1276" i="11"/>
  <c r="T1277" i="11"/>
  <c r="AY1277" i="11"/>
  <c r="BC1277" i="11"/>
  <c r="BE1277" i="11"/>
  <c r="T1278" i="11"/>
  <c r="AY1278" i="11"/>
  <c r="BC1278" i="11"/>
  <c r="BE1278" i="11"/>
  <c r="A1278" i="11"/>
  <c r="T1279" i="11"/>
  <c r="AY1279" i="11"/>
  <c r="BC1279" i="11"/>
  <c r="BE1279" i="11"/>
  <c r="T1280" i="11"/>
  <c r="AY1280" i="11"/>
  <c r="BC1280" i="11"/>
  <c r="BE1280" i="11"/>
  <c r="T1281" i="11"/>
  <c r="AY1281" i="11"/>
  <c r="BC1281" i="11"/>
  <c r="BE1281" i="11"/>
  <c r="T1282" i="11"/>
  <c r="AY1282" i="11"/>
  <c r="BC1282" i="11"/>
  <c r="BE1282" i="11"/>
  <c r="A1282" i="11"/>
  <c r="T1283" i="11"/>
  <c r="AY1283" i="11"/>
  <c r="BC1283" i="11"/>
  <c r="BE1283" i="11"/>
  <c r="A1283" i="11"/>
  <c r="T1284" i="11"/>
  <c r="AY1284" i="11"/>
  <c r="BC1284" i="11"/>
  <c r="BE1284" i="11"/>
  <c r="A1284" i="11"/>
  <c r="T1285" i="11"/>
  <c r="AY1285" i="11"/>
  <c r="BC1285" i="11"/>
  <c r="BE1285" i="11"/>
  <c r="A1285" i="11"/>
  <c r="T1286" i="11"/>
  <c r="AY1286" i="11"/>
  <c r="BC1286" i="11"/>
  <c r="BE1286" i="11"/>
  <c r="A1286" i="11"/>
  <c r="T1287" i="11"/>
  <c r="AY1287" i="11"/>
  <c r="BC1287" i="11"/>
  <c r="BE1287" i="11"/>
  <c r="A1287" i="11"/>
  <c r="T1288" i="11"/>
  <c r="AY1288" i="11"/>
  <c r="BC1288" i="11"/>
  <c r="BE1288" i="11"/>
  <c r="A1288" i="11"/>
  <c r="T1289" i="11"/>
  <c r="AY1289" i="11"/>
  <c r="BC1289" i="11"/>
  <c r="BE1289" i="11"/>
  <c r="A1289" i="11"/>
  <c r="T1290" i="11"/>
  <c r="AY1290" i="11"/>
  <c r="BC1290" i="11"/>
  <c r="BE1290" i="11"/>
  <c r="A1290" i="11"/>
  <c r="T1291" i="11"/>
  <c r="AY1291" i="11"/>
  <c r="BC1291" i="11"/>
  <c r="BE1291" i="11"/>
  <c r="A1291" i="11"/>
  <c r="T1292" i="11"/>
  <c r="AY1292" i="11"/>
  <c r="BC1292" i="11"/>
  <c r="BE1292" i="11"/>
  <c r="T1293" i="11"/>
  <c r="AY1293" i="11"/>
  <c r="BC1293" i="11"/>
  <c r="BE1293" i="11"/>
  <c r="A1293" i="11"/>
  <c r="T1294" i="11"/>
  <c r="AY1294" i="11"/>
  <c r="BC1294" i="11"/>
  <c r="BE1294" i="11"/>
  <c r="A1294" i="11"/>
  <c r="T1295" i="11"/>
  <c r="AY1295" i="11"/>
  <c r="BC1295" i="11"/>
  <c r="BE1295" i="11"/>
  <c r="T1296" i="11"/>
  <c r="AY1296" i="11"/>
  <c r="BC1296" i="11"/>
  <c r="BE1296" i="11"/>
  <c r="T1297" i="11"/>
  <c r="AY1297" i="11"/>
  <c r="BC1297" i="11"/>
  <c r="BE1297" i="11"/>
  <c r="T1298" i="11"/>
  <c r="AY1298" i="11"/>
  <c r="BC1298" i="11"/>
  <c r="BE1298" i="11"/>
  <c r="T1299" i="11"/>
  <c r="AY1299" i="11"/>
  <c r="BC1299" i="11"/>
  <c r="BE1299" i="11"/>
  <c r="T1300" i="11"/>
  <c r="AY1300" i="11"/>
  <c r="BC1300" i="11"/>
  <c r="BE1300" i="11"/>
  <c r="T1301" i="11"/>
  <c r="AY1301" i="11"/>
  <c r="BC1301" i="11"/>
  <c r="BE1301" i="11"/>
  <c r="T1302" i="11"/>
  <c r="AY1302" i="11"/>
  <c r="BC1302" i="11"/>
  <c r="BE1302" i="11"/>
  <c r="A1302" i="11"/>
  <c r="T1303" i="11"/>
  <c r="AY1303" i="11"/>
  <c r="BC1303" i="11"/>
  <c r="BE1303" i="11"/>
  <c r="A1303" i="11"/>
  <c r="T1304" i="11"/>
  <c r="AY1304" i="11"/>
  <c r="BC1304" i="11"/>
  <c r="BE1304" i="11"/>
  <c r="A1304" i="11"/>
  <c r="T1305" i="11"/>
  <c r="AY1305" i="11"/>
  <c r="BC1305" i="11"/>
  <c r="BE1305" i="11"/>
  <c r="A1305" i="11"/>
  <c r="T1306" i="11"/>
  <c r="AY1306" i="11"/>
  <c r="BC1306" i="11"/>
  <c r="BE1306" i="11"/>
  <c r="A1306" i="11"/>
  <c r="T1307" i="11"/>
  <c r="AY1307" i="11"/>
  <c r="BC1307" i="11"/>
  <c r="BE1307" i="11"/>
  <c r="A1307" i="11"/>
  <c r="T1308" i="11"/>
  <c r="AY1308" i="11"/>
  <c r="BC1308" i="11"/>
  <c r="BE1308" i="11"/>
  <c r="A1308" i="11"/>
  <c r="T1309" i="11"/>
  <c r="AY1309" i="11"/>
  <c r="BC1309" i="11"/>
  <c r="BE1309" i="11"/>
  <c r="A1309" i="11"/>
  <c r="T1310" i="11"/>
  <c r="AY1310" i="11"/>
  <c r="BC1310" i="11"/>
  <c r="BE1310" i="11"/>
  <c r="A1310" i="11"/>
  <c r="T1311" i="11"/>
  <c r="AY1311" i="11"/>
  <c r="BC1311" i="11"/>
  <c r="BE1311" i="11"/>
  <c r="A1311" i="11"/>
  <c r="T1312" i="11"/>
  <c r="AY1312" i="11"/>
  <c r="BC1312" i="11"/>
  <c r="BE1312" i="11"/>
  <c r="T1313" i="11"/>
  <c r="AY1313" i="11"/>
  <c r="BC1313" i="11"/>
  <c r="BE1313" i="11"/>
  <c r="T1314" i="11"/>
  <c r="AY1314" i="11"/>
  <c r="BC1314" i="11"/>
  <c r="BE1314" i="11"/>
  <c r="A1314" i="11"/>
  <c r="T1315" i="11"/>
  <c r="AY1315" i="11"/>
  <c r="BC1315" i="11"/>
  <c r="BE1315" i="11"/>
  <c r="A1315" i="11"/>
  <c r="T1316" i="11"/>
  <c r="AY1316" i="11"/>
  <c r="BC1316" i="11"/>
  <c r="BE1316" i="11"/>
  <c r="T1317" i="11"/>
  <c r="AY1317" i="11"/>
  <c r="BC1317" i="11"/>
  <c r="BE1317" i="11"/>
  <c r="T1318" i="11"/>
  <c r="AY1318" i="11"/>
  <c r="BC1318" i="11"/>
  <c r="BE1318" i="11"/>
  <c r="T1319" i="11"/>
  <c r="AY1319" i="11"/>
  <c r="BC1319" i="11"/>
  <c r="BE1319" i="11"/>
  <c r="A1319" i="11"/>
  <c r="T1320" i="11"/>
  <c r="AY1320" i="11"/>
  <c r="BC1320" i="11"/>
  <c r="BE1320" i="11"/>
  <c r="T1321" i="11"/>
  <c r="AY1321" i="11"/>
  <c r="BC1321" i="11"/>
  <c r="BE1321" i="11"/>
  <c r="T1322" i="11"/>
  <c r="AY1322" i="11"/>
  <c r="BC1322" i="11"/>
  <c r="BE1322" i="11"/>
  <c r="A1322" i="11"/>
  <c r="T1323" i="11"/>
  <c r="AY1323" i="11"/>
  <c r="BC1323" i="11"/>
  <c r="BE1323" i="11"/>
  <c r="A1323" i="11"/>
  <c r="T1324" i="11"/>
  <c r="AY1324" i="11"/>
  <c r="BC1324" i="11"/>
  <c r="BE1324" i="11"/>
  <c r="A1324" i="11"/>
  <c r="T1325" i="11"/>
  <c r="AY1325" i="11"/>
  <c r="BC1325" i="11"/>
  <c r="BE1325" i="11"/>
  <c r="A1325" i="11" s="1"/>
  <c r="T1326" i="11"/>
  <c r="AY1326" i="11"/>
  <c r="BC1326" i="11"/>
  <c r="BE1326" i="11"/>
  <c r="A1326" i="11"/>
  <c r="T1327" i="11"/>
  <c r="AY1327" i="11"/>
  <c r="BC1327" i="11"/>
  <c r="BE1327" i="11"/>
  <c r="A1327" i="11"/>
  <c r="T1328" i="11"/>
  <c r="AY1328" i="11"/>
  <c r="BC1328" i="11"/>
  <c r="BE1328" i="11"/>
  <c r="A1328" i="11"/>
  <c r="T1329" i="11"/>
  <c r="AY1329" i="11"/>
  <c r="BC1329" i="11"/>
  <c r="BE1329" i="11"/>
  <c r="A1329" i="11" s="1"/>
  <c r="T1330" i="11"/>
  <c r="AY1330" i="11"/>
  <c r="BC1330" i="11"/>
  <c r="BE1330" i="11"/>
  <c r="A1330" i="11"/>
  <c r="T1331" i="11"/>
  <c r="AY1331" i="11"/>
  <c r="BC1331" i="11"/>
  <c r="BE1331" i="11"/>
  <c r="A1331" i="11"/>
  <c r="T1332" i="11"/>
  <c r="AY1332" i="11"/>
  <c r="BC1332" i="11"/>
  <c r="BE1332" i="11"/>
  <c r="T1333" i="11"/>
  <c r="AY1333" i="11"/>
  <c r="BC1333" i="11"/>
  <c r="BE1333" i="11"/>
  <c r="A1333" i="11"/>
  <c r="T1334" i="11"/>
  <c r="AY1334" i="11"/>
  <c r="BC1334" i="11"/>
  <c r="BE1334" i="11"/>
  <c r="T1335" i="11"/>
  <c r="AY1335" i="11"/>
  <c r="BC1335" i="11"/>
  <c r="BE1335" i="11"/>
  <c r="A1335" i="11"/>
  <c r="T1336" i="11"/>
  <c r="AY1336" i="11"/>
  <c r="BC1336" i="11"/>
  <c r="BE1336" i="11"/>
  <c r="T1337" i="11"/>
  <c r="AY1337" i="11"/>
  <c r="BC1337" i="11"/>
  <c r="BE1337" i="11"/>
  <c r="T1338" i="11"/>
  <c r="AY1338" i="11"/>
  <c r="BC1338" i="11"/>
  <c r="BE1338" i="11"/>
  <c r="T1339" i="11"/>
  <c r="AY1339" i="11"/>
  <c r="BC1339" i="11"/>
  <c r="BE1339" i="11"/>
  <c r="T1340" i="11"/>
  <c r="AY1340" i="11"/>
  <c r="BC1340" i="11"/>
  <c r="BE1340" i="11"/>
  <c r="T1341" i="11"/>
  <c r="AY1341" i="11"/>
  <c r="BC1341" i="11"/>
  <c r="BE1341" i="11"/>
  <c r="T1342" i="11"/>
  <c r="AY1342" i="11"/>
  <c r="BC1342" i="11"/>
  <c r="BE1342" i="11"/>
  <c r="A1342" i="11"/>
  <c r="T1343" i="11"/>
  <c r="AY1343" i="11"/>
  <c r="BC1343" i="11"/>
  <c r="BE1343" i="11"/>
  <c r="A1343" i="11"/>
  <c r="T1344" i="11"/>
  <c r="AY1344" i="11"/>
  <c r="BC1344" i="11"/>
  <c r="BE1344" i="11"/>
  <c r="A1344" i="11"/>
  <c r="T1345" i="11"/>
  <c r="AY1345" i="11"/>
  <c r="BC1345" i="11"/>
  <c r="BE1345" i="11"/>
  <c r="A1345" i="11"/>
  <c r="T1346" i="11"/>
  <c r="AY1346" i="11"/>
  <c r="BC1346" i="11"/>
  <c r="BE1346" i="11"/>
  <c r="A1346" i="11"/>
  <c r="T1347" i="11"/>
  <c r="AY1347" i="11"/>
  <c r="BC1347" i="11"/>
  <c r="BE1347" i="11"/>
  <c r="A1347" i="11"/>
  <c r="T1348" i="11"/>
  <c r="AY1348" i="11"/>
  <c r="BC1348" i="11"/>
  <c r="BE1348" i="11"/>
  <c r="A1348" i="11"/>
  <c r="T1349" i="11"/>
  <c r="AY1349" i="11"/>
  <c r="BC1349" i="11"/>
  <c r="BE1349" i="11"/>
  <c r="A1349" i="11"/>
  <c r="T1350" i="11"/>
  <c r="AY1350" i="11"/>
  <c r="BC1350" i="11"/>
  <c r="BE1350" i="11"/>
  <c r="A1350" i="11"/>
  <c r="T1351" i="11"/>
  <c r="AY1351" i="11"/>
  <c r="BC1351" i="11"/>
  <c r="BE1351" i="11"/>
  <c r="A1351" i="11"/>
  <c r="T1352" i="11"/>
  <c r="AY1352" i="11"/>
  <c r="BC1352" i="11"/>
  <c r="BE1352" i="11"/>
  <c r="T1353" i="11"/>
  <c r="AY1353" i="11"/>
  <c r="BC1353" i="11"/>
  <c r="BE1353" i="11"/>
  <c r="T1354" i="11"/>
  <c r="AY1354" i="11"/>
  <c r="BC1354" i="11"/>
  <c r="BE1354" i="11"/>
  <c r="T1355" i="11"/>
  <c r="AY1355" i="11"/>
  <c r="BC1355" i="11"/>
  <c r="BE1355" i="11"/>
  <c r="T1356" i="11"/>
  <c r="AY1356" i="11"/>
  <c r="BC1356" i="11"/>
  <c r="BE1356" i="11"/>
  <c r="T1357" i="11"/>
  <c r="AY1357" i="11"/>
  <c r="BC1357" i="11"/>
  <c r="BE1357" i="11"/>
  <c r="T1358" i="11"/>
  <c r="AY1358" i="11"/>
  <c r="BC1358" i="11"/>
  <c r="BE1358" i="11"/>
  <c r="T1359" i="11"/>
  <c r="AY1359" i="11"/>
  <c r="BC1359" i="11"/>
  <c r="BE1359" i="11"/>
  <c r="T1360" i="11"/>
  <c r="AY1360" i="11"/>
  <c r="BC1360" i="11"/>
  <c r="BE1360" i="11"/>
  <c r="T1361" i="11"/>
  <c r="AY1361" i="11"/>
  <c r="BC1361" i="11"/>
  <c r="BE1361" i="11"/>
  <c r="T1362" i="11"/>
  <c r="AY1362" i="11"/>
  <c r="BC1362" i="11"/>
  <c r="BE1362" i="11"/>
  <c r="A1362" i="11"/>
  <c r="T1363" i="11"/>
  <c r="AY1363" i="11"/>
  <c r="BC1363" i="11"/>
  <c r="BE1363" i="11"/>
  <c r="A1363" i="11"/>
  <c r="T1364" i="11"/>
  <c r="AY1364" i="11"/>
  <c r="BC1364" i="11"/>
  <c r="BE1364" i="11"/>
  <c r="A1364" i="11"/>
  <c r="T1365" i="11"/>
  <c r="AY1365" i="11"/>
  <c r="BC1365" i="11"/>
  <c r="BE1365" i="11"/>
  <c r="A1365" i="11" s="1"/>
  <c r="T1366" i="11"/>
  <c r="AY1366" i="11"/>
  <c r="BC1366" i="11"/>
  <c r="BE1366" i="11"/>
  <c r="A1366" i="11"/>
  <c r="T1367" i="11"/>
  <c r="AY1367" i="11"/>
  <c r="BC1367" i="11"/>
  <c r="BE1367" i="11"/>
  <c r="A1367" i="11"/>
  <c r="T1368" i="11"/>
  <c r="AY1368" i="11"/>
  <c r="BC1368" i="11"/>
  <c r="BE1368" i="11"/>
  <c r="A1368" i="11"/>
  <c r="T1369" i="11"/>
  <c r="AY1369" i="11"/>
  <c r="BC1369" i="11"/>
  <c r="BE1369" i="11"/>
  <c r="A1369" i="11" s="1"/>
  <c r="T1370" i="11"/>
  <c r="AY1370" i="11"/>
  <c r="BC1370" i="11"/>
  <c r="BE1370" i="11"/>
  <c r="A1370" i="11"/>
  <c r="T1371" i="11"/>
  <c r="AY1371" i="11"/>
  <c r="BC1371" i="11"/>
  <c r="BE1371" i="11"/>
  <c r="A1371" i="11"/>
  <c r="T1372" i="11"/>
  <c r="AY1372" i="11"/>
  <c r="BC1372" i="11"/>
  <c r="BE1372" i="11"/>
  <c r="T1373" i="11"/>
  <c r="AY1373" i="11"/>
  <c r="BC1373" i="11"/>
  <c r="BE1373" i="11"/>
  <c r="A1373" i="11"/>
  <c r="T1374" i="11"/>
  <c r="AY1374" i="11"/>
  <c r="BC1374" i="11"/>
  <c r="BE1374" i="11"/>
  <c r="T1375" i="11"/>
  <c r="AY1375" i="11"/>
  <c r="BC1375" i="11"/>
  <c r="BE1375" i="11"/>
  <c r="T1376" i="11"/>
  <c r="AY1376" i="11"/>
  <c r="BC1376" i="11"/>
  <c r="BE1376" i="11"/>
  <c r="T1377" i="11"/>
  <c r="AY1377" i="11"/>
  <c r="BC1377" i="11"/>
  <c r="BE1377" i="11"/>
  <c r="A1377" i="11"/>
  <c r="T1378" i="11"/>
  <c r="AY1378" i="11"/>
  <c r="BC1378" i="11"/>
  <c r="BE1378" i="11"/>
  <c r="T1379" i="11"/>
  <c r="AY1379" i="11"/>
  <c r="BC1379" i="11"/>
  <c r="BE1379" i="11"/>
  <c r="T1380" i="11"/>
  <c r="AY1380" i="11"/>
  <c r="BC1380" i="11"/>
  <c r="BE1380" i="11"/>
  <c r="T1381" i="11"/>
  <c r="AY1381" i="11"/>
  <c r="BC1381" i="11"/>
  <c r="BE1381" i="11"/>
  <c r="T1382" i="11"/>
  <c r="AY1382" i="11"/>
  <c r="BC1382" i="11"/>
  <c r="BE1382" i="11"/>
  <c r="A1382" i="11"/>
  <c r="T1383" i="11"/>
  <c r="AY1383" i="11"/>
  <c r="BC1383" i="11"/>
  <c r="BE1383" i="11"/>
  <c r="A1383" i="11"/>
  <c r="T1384" i="11"/>
  <c r="AY1384" i="11"/>
  <c r="BC1384" i="11"/>
  <c r="BE1384" i="11"/>
  <c r="A1384" i="11"/>
  <c r="T1385" i="11"/>
  <c r="AY1385" i="11"/>
  <c r="BC1385" i="11"/>
  <c r="BE1385" i="11"/>
  <c r="A1385" i="11"/>
  <c r="T1386" i="11"/>
  <c r="AY1386" i="11"/>
  <c r="BC1386" i="11"/>
  <c r="BE1386" i="11"/>
  <c r="A1386" i="11"/>
  <c r="T1387" i="11"/>
  <c r="AY1387" i="11"/>
  <c r="BC1387" i="11"/>
  <c r="BE1387" i="11"/>
  <c r="A1387" i="11"/>
  <c r="T1388" i="11"/>
  <c r="AY1388" i="11"/>
  <c r="BC1388" i="11"/>
  <c r="BE1388" i="11"/>
  <c r="A1388" i="11"/>
  <c r="T1389" i="11"/>
  <c r="AY1389" i="11"/>
  <c r="BC1389" i="11"/>
  <c r="BE1389" i="11"/>
  <c r="A1389" i="11"/>
  <c r="T1390" i="11"/>
  <c r="AY1390" i="11"/>
  <c r="BC1390" i="11"/>
  <c r="BE1390" i="11"/>
  <c r="A1390" i="11"/>
  <c r="T1391" i="11"/>
  <c r="AY1391" i="11"/>
  <c r="BC1391" i="11"/>
  <c r="BE1391" i="11"/>
  <c r="A1391" i="11"/>
  <c r="T1392" i="11"/>
  <c r="AY1392" i="11"/>
  <c r="BC1392" i="11"/>
  <c r="BE1392" i="11"/>
  <c r="T1393" i="11"/>
  <c r="AY1393" i="11"/>
  <c r="BC1393" i="11"/>
  <c r="BE1393" i="11"/>
  <c r="A1393" i="11"/>
  <c r="T1394" i="11"/>
  <c r="AY1394" i="11"/>
  <c r="BC1394" i="11"/>
  <c r="BE1394" i="11"/>
  <c r="T1395" i="11"/>
  <c r="AY1395" i="11"/>
  <c r="BC1395" i="11"/>
  <c r="BE1395" i="11"/>
  <c r="T1396" i="11"/>
  <c r="AY1396" i="11"/>
  <c r="BC1396" i="11"/>
  <c r="BE1396" i="11"/>
  <c r="T1397" i="11"/>
  <c r="AY1397" i="11"/>
  <c r="BC1397" i="11"/>
  <c r="BE1397" i="11"/>
  <c r="A1397" i="11"/>
  <c r="T1398" i="11"/>
  <c r="AY1398" i="11"/>
  <c r="BC1398" i="11"/>
  <c r="BE1398" i="11"/>
  <c r="T1399" i="11"/>
  <c r="AY1399" i="11"/>
  <c r="BC1399" i="11"/>
  <c r="BE1399" i="11"/>
  <c r="T1400" i="11"/>
  <c r="AY1400" i="11"/>
  <c r="BC1400" i="11"/>
  <c r="BE1400" i="11"/>
  <c r="T1401" i="11"/>
  <c r="AY1401" i="11"/>
  <c r="BC1401" i="11"/>
  <c r="BE1401" i="11"/>
  <c r="T1402" i="11"/>
  <c r="AY1402" i="11"/>
  <c r="BC1402" i="11"/>
  <c r="BE1402" i="11"/>
  <c r="A1402" i="11"/>
  <c r="T1403" i="11"/>
  <c r="AY1403" i="11"/>
  <c r="BC1403" i="11"/>
  <c r="BE1403" i="11"/>
  <c r="A1403" i="11"/>
  <c r="T1404" i="11"/>
  <c r="AY1404" i="11"/>
  <c r="BC1404" i="11"/>
  <c r="BE1404" i="11"/>
  <c r="A1404" i="11"/>
  <c r="T1405" i="11"/>
  <c r="AY1405" i="11"/>
  <c r="BC1405" i="11"/>
  <c r="BE1405" i="11"/>
  <c r="A1405" i="11"/>
  <c r="T1406" i="11"/>
  <c r="AY1406" i="11"/>
  <c r="BC1406" i="11"/>
  <c r="BE1406" i="11"/>
  <c r="A1406" i="11"/>
  <c r="T1407" i="11"/>
  <c r="AY1407" i="11"/>
  <c r="BC1407" i="11"/>
  <c r="BE1407" i="11"/>
  <c r="A1407" i="11"/>
  <c r="T1408" i="11"/>
  <c r="AY1408" i="11"/>
  <c r="BC1408" i="11"/>
  <c r="BE1408" i="11"/>
  <c r="A1408" i="11"/>
  <c r="T1409" i="11"/>
  <c r="AY1409" i="11"/>
  <c r="BC1409" i="11"/>
  <c r="BE1409" i="11"/>
  <c r="A1409" i="11"/>
  <c r="T1410" i="11"/>
  <c r="AY1410" i="11"/>
  <c r="BC1410" i="11"/>
  <c r="BE1410" i="11"/>
  <c r="A1410" i="11"/>
  <c r="T1411" i="11"/>
  <c r="AY1411" i="11"/>
  <c r="BC1411" i="11"/>
  <c r="BE1411" i="11"/>
  <c r="A1411" i="11"/>
  <c r="T1412" i="11"/>
  <c r="AY1412" i="11"/>
  <c r="BC1412" i="11"/>
  <c r="BE1412" i="11"/>
  <c r="T1413" i="11"/>
  <c r="AY1413" i="11"/>
  <c r="BC1413" i="11"/>
  <c r="BE1413" i="11"/>
  <c r="A1413" i="11"/>
  <c r="T1414" i="11"/>
  <c r="AY1414" i="11"/>
  <c r="BC1414" i="11"/>
  <c r="BE1414" i="11"/>
  <c r="A1414" i="11"/>
  <c r="T1415" i="11"/>
  <c r="AY1415" i="11"/>
  <c r="BC1415" i="11"/>
  <c r="BE1415" i="11"/>
  <c r="T1416" i="11"/>
  <c r="AY1416" i="11"/>
  <c r="BC1416" i="11"/>
  <c r="BE1416" i="11"/>
  <c r="T1417" i="11"/>
  <c r="AY1417" i="11"/>
  <c r="BC1417" i="11"/>
  <c r="BE1417" i="11"/>
  <c r="T1418" i="11"/>
  <c r="AY1418" i="11"/>
  <c r="BC1418" i="11"/>
  <c r="BE1418" i="11"/>
  <c r="A1418" i="11"/>
  <c r="T1419" i="11"/>
  <c r="AY1419" i="11"/>
  <c r="BC1419" i="11"/>
  <c r="BE1419" i="11"/>
  <c r="T1420" i="11"/>
  <c r="AY1420" i="11"/>
  <c r="BC1420" i="11"/>
  <c r="BE1420" i="11"/>
  <c r="T1421" i="11"/>
  <c r="AY1421" i="11"/>
  <c r="BC1421" i="11"/>
  <c r="BE1421" i="11"/>
  <c r="T1422" i="11"/>
  <c r="AY1422" i="11"/>
  <c r="BC1422" i="11"/>
  <c r="BE1422" i="11"/>
  <c r="A1422" i="11"/>
  <c r="T1423" i="11"/>
  <c r="AY1423" i="11"/>
  <c r="BC1423" i="11"/>
  <c r="BE1423" i="11"/>
  <c r="A1423" i="11"/>
  <c r="T1424" i="11"/>
  <c r="AY1424" i="11"/>
  <c r="BC1424" i="11"/>
  <c r="BE1424" i="11"/>
  <c r="A1424" i="11"/>
  <c r="T1425" i="11"/>
  <c r="AY1425" i="11"/>
  <c r="BC1425" i="11"/>
  <c r="BE1425" i="11"/>
  <c r="A1425" i="11"/>
  <c r="T1426" i="11"/>
  <c r="AY1426" i="11"/>
  <c r="BC1426" i="11"/>
  <c r="BE1426" i="11"/>
  <c r="A1426" i="11"/>
  <c r="T1427" i="11"/>
  <c r="AY1427" i="11"/>
  <c r="BC1427" i="11"/>
  <c r="BE1427" i="11"/>
  <c r="A1427" i="11"/>
  <c r="T1428" i="11"/>
  <c r="AY1428" i="11"/>
  <c r="BC1428" i="11"/>
  <c r="BE1428" i="11"/>
  <c r="A1428" i="11"/>
  <c r="T1429" i="11"/>
  <c r="AY1429" i="11"/>
  <c r="BC1429" i="11"/>
  <c r="BE1429" i="11"/>
  <c r="A1429" i="11"/>
  <c r="T1430" i="11"/>
  <c r="AY1430" i="11"/>
  <c r="BC1430" i="11"/>
  <c r="BE1430" i="11"/>
  <c r="A1430" i="11"/>
  <c r="T1431" i="11"/>
  <c r="AY1431" i="11"/>
  <c r="BC1431" i="11"/>
  <c r="BE1431" i="11"/>
  <c r="A1431" i="11"/>
  <c r="T1432" i="11"/>
  <c r="AY1432" i="11"/>
  <c r="BC1432" i="11"/>
  <c r="BE1432" i="11"/>
  <c r="T1433" i="11"/>
  <c r="AY1433" i="11"/>
  <c r="BC1433" i="11"/>
  <c r="BE1433" i="11"/>
  <c r="T1434" i="11"/>
  <c r="AY1434" i="11"/>
  <c r="BC1434" i="11"/>
  <c r="BE1434" i="11"/>
  <c r="A1434" i="11"/>
  <c r="T1435" i="11"/>
  <c r="AY1435" i="11"/>
  <c r="BC1435" i="11"/>
  <c r="BE1435" i="11"/>
  <c r="T1436" i="11"/>
  <c r="AY1436" i="11"/>
  <c r="BC1436" i="11"/>
  <c r="BE1436" i="11"/>
  <c r="T1437" i="11"/>
  <c r="AY1437" i="11"/>
  <c r="BC1437" i="11"/>
  <c r="BE1437" i="11"/>
  <c r="T1438" i="11"/>
  <c r="AY1438" i="11"/>
  <c r="BC1438" i="11"/>
  <c r="BE1438" i="11"/>
  <c r="T1439" i="11"/>
  <c r="AY1439" i="11"/>
  <c r="BC1439" i="11"/>
  <c r="BE1439" i="11"/>
  <c r="A1439" i="11"/>
  <c r="T1440" i="11"/>
  <c r="AY1440" i="11"/>
  <c r="BC1440" i="11"/>
  <c r="BE1440" i="11"/>
  <c r="T1441" i="11"/>
  <c r="AY1441" i="11"/>
  <c r="BC1441" i="11"/>
  <c r="BE1441" i="11"/>
  <c r="T1442" i="11"/>
  <c r="AY1442" i="11"/>
  <c r="BC1442" i="11"/>
  <c r="BE1442" i="11"/>
  <c r="A1442" i="11"/>
  <c r="T1443" i="11"/>
  <c r="AY1443" i="11"/>
  <c r="BC1443" i="11"/>
  <c r="BE1443" i="11"/>
  <c r="A1443" i="11"/>
  <c r="T1444" i="11"/>
  <c r="AY1444" i="11"/>
  <c r="BC1444" i="11"/>
  <c r="BE1444" i="11"/>
  <c r="A1444" i="11"/>
  <c r="T1445" i="11"/>
  <c r="AY1445" i="11"/>
  <c r="BC1445" i="11"/>
  <c r="BE1445" i="11"/>
  <c r="A1445" i="11"/>
  <c r="T1446" i="11"/>
  <c r="AY1446" i="11"/>
  <c r="BC1446" i="11"/>
  <c r="BE1446" i="11"/>
  <c r="A1446" i="11"/>
  <c r="T1447" i="11"/>
  <c r="AY1447" i="11"/>
  <c r="BC1447" i="11"/>
  <c r="BE1447" i="11"/>
  <c r="A1447" i="11"/>
  <c r="T1448" i="11"/>
  <c r="AY1448" i="11"/>
  <c r="BC1448" i="11"/>
  <c r="BE1448" i="11"/>
  <c r="A1448" i="11"/>
  <c r="T1449" i="11"/>
  <c r="AY1449" i="11"/>
  <c r="BC1449" i="11"/>
  <c r="BE1449" i="11"/>
  <c r="A1449" i="11"/>
  <c r="T1450" i="11"/>
  <c r="AY1450" i="11"/>
  <c r="BC1450" i="11"/>
  <c r="BE1450" i="11"/>
  <c r="A1450" i="11"/>
  <c r="T1451" i="11"/>
  <c r="AY1451" i="11"/>
  <c r="BC1451" i="11"/>
  <c r="BE1451" i="11"/>
  <c r="A1451" i="11"/>
  <c r="T1452" i="11"/>
  <c r="AY1452" i="11"/>
  <c r="BC1452" i="11"/>
  <c r="BE1452" i="11"/>
  <c r="T1453" i="11"/>
  <c r="AY1453" i="11"/>
  <c r="BC1453" i="11"/>
  <c r="BE1453" i="11"/>
  <c r="T1454" i="11"/>
  <c r="AY1454" i="11"/>
  <c r="BC1454" i="11"/>
  <c r="BE1454" i="11"/>
  <c r="A1454" i="11"/>
  <c r="T1455" i="11"/>
  <c r="AY1455" i="11"/>
  <c r="BC1455" i="11"/>
  <c r="BE1455" i="11"/>
  <c r="A1455" i="11"/>
  <c r="T1456" i="11"/>
  <c r="AY1456" i="11"/>
  <c r="BC1456" i="11"/>
  <c r="BE1456" i="11"/>
  <c r="T1457" i="11"/>
  <c r="AY1457" i="11"/>
  <c r="BC1457" i="11"/>
  <c r="BE1457" i="11"/>
  <c r="T1458" i="11"/>
  <c r="AY1458" i="11"/>
  <c r="BC1458" i="11"/>
  <c r="BE1458" i="11"/>
  <c r="T1459" i="11"/>
  <c r="AY1459" i="11"/>
  <c r="BC1459" i="11"/>
  <c r="BE1459" i="11"/>
  <c r="T1460" i="11"/>
  <c r="AY1460" i="11"/>
  <c r="BC1460" i="11"/>
  <c r="BE1460" i="11"/>
  <c r="T1461" i="11"/>
  <c r="AY1461" i="11"/>
  <c r="BC1461" i="11"/>
  <c r="BE1461" i="11"/>
  <c r="T1462" i="11"/>
  <c r="AY1462" i="11"/>
  <c r="BC1462" i="11"/>
  <c r="BE1462" i="11"/>
  <c r="A1462" i="11"/>
  <c r="T1463" i="11"/>
  <c r="AY1463" i="11"/>
  <c r="BC1463" i="11"/>
  <c r="BE1463" i="11"/>
  <c r="A1463" i="11"/>
  <c r="T1464" i="11"/>
  <c r="AY1464" i="11"/>
  <c r="BC1464" i="11"/>
  <c r="BE1464" i="11"/>
  <c r="A1464" i="11"/>
  <c r="T1465" i="11"/>
  <c r="AY1465" i="11"/>
  <c r="BC1465" i="11"/>
  <c r="BE1465" i="11"/>
  <c r="A1465" i="11"/>
  <c r="T1466" i="11"/>
  <c r="AY1466" i="11"/>
  <c r="BC1466" i="11"/>
  <c r="BE1466" i="11"/>
  <c r="A1466" i="11"/>
  <c r="T1467" i="11"/>
  <c r="AY1467" i="11"/>
  <c r="BC1467" i="11"/>
  <c r="BE1467" i="11"/>
  <c r="A1467" i="11"/>
  <c r="T1468" i="11"/>
  <c r="AY1468" i="11"/>
  <c r="BC1468" i="11"/>
  <c r="BE1468" i="11"/>
  <c r="A1468" i="11"/>
  <c r="T1469" i="11"/>
  <c r="AY1469" i="11"/>
  <c r="BC1469" i="11"/>
  <c r="BE1469" i="11"/>
  <c r="A1469" i="11"/>
  <c r="T1470" i="11"/>
  <c r="AY1470" i="11"/>
  <c r="BC1470" i="11"/>
  <c r="BE1470" i="11"/>
  <c r="A1470" i="11"/>
  <c r="T1471" i="11"/>
  <c r="AY1471" i="11"/>
  <c r="BC1471" i="11"/>
  <c r="BE1471" i="11"/>
  <c r="A1471" i="11"/>
  <c r="T1472" i="11"/>
  <c r="AY1472" i="11"/>
  <c r="BC1472" i="11"/>
  <c r="BE1472" i="11"/>
  <c r="T1473" i="11"/>
  <c r="AY1473" i="11"/>
  <c r="BC1473" i="11"/>
  <c r="BE1473" i="11"/>
  <c r="T1474" i="11"/>
  <c r="AY1474" i="11"/>
  <c r="BC1474" i="11"/>
  <c r="BE1474" i="11"/>
  <c r="T1475" i="11"/>
  <c r="AY1475" i="11"/>
  <c r="BC1475" i="11"/>
  <c r="BE1475" i="11"/>
  <c r="A1475" i="11"/>
  <c r="T1476" i="11"/>
  <c r="AY1476" i="11"/>
  <c r="BC1476" i="11"/>
  <c r="BE1476" i="11"/>
  <c r="T1477" i="11"/>
  <c r="AY1477" i="11"/>
  <c r="BC1477" i="11"/>
  <c r="BE1477" i="11"/>
  <c r="T1478" i="11"/>
  <c r="AY1478" i="11"/>
  <c r="BC1478" i="11"/>
  <c r="BE1478" i="11"/>
  <c r="T1479" i="11"/>
  <c r="AY1479" i="11"/>
  <c r="BC1479" i="11"/>
  <c r="BE1479" i="11"/>
  <c r="T1480" i="11"/>
  <c r="AY1480" i="11"/>
  <c r="BC1480" i="11"/>
  <c r="BE1480" i="11"/>
  <c r="T1481" i="11"/>
  <c r="AY1481" i="11"/>
  <c r="BC1481" i="11"/>
  <c r="BE1481" i="11"/>
  <c r="T1482" i="11"/>
  <c r="AY1482" i="11"/>
  <c r="BC1482" i="11"/>
  <c r="BE1482" i="11"/>
  <c r="A1482" i="11"/>
  <c r="T1483" i="11"/>
  <c r="AY1483" i="11"/>
  <c r="BC1483" i="11"/>
  <c r="BE1483" i="11"/>
  <c r="A1483" i="11"/>
  <c r="T1484" i="11"/>
  <c r="AY1484" i="11"/>
  <c r="BC1484" i="11"/>
  <c r="BE1484" i="11"/>
  <c r="A1484" i="11"/>
  <c r="T1485" i="11"/>
  <c r="AY1485" i="11"/>
  <c r="BC1485" i="11"/>
  <c r="BE1485" i="11"/>
  <c r="A1485" i="11"/>
  <c r="T1486" i="11"/>
  <c r="AY1486" i="11"/>
  <c r="BC1486" i="11"/>
  <c r="BE1486" i="11"/>
  <c r="A1486" i="11"/>
  <c r="T1487" i="11"/>
  <c r="AY1487" i="11"/>
  <c r="BC1487" i="11"/>
  <c r="BE1487" i="11"/>
  <c r="A1487" i="11"/>
  <c r="T1488" i="11"/>
  <c r="AY1488" i="11"/>
  <c r="BC1488" i="11"/>
  <c r="BE1488" i="11"/>
  <c r="A1488" i="11"/>
  <c r="T1489" i="11"/>
  <c r="AY1489" i="11"/>
  <c r="BC1489" i="11"/>
  <c r="BE1489" i="11"/>
  <c r="A1489" i="11"/>
  <c r="T1490" i="11"/>
  <c r="AY1490" i="11"/>
  <c r="BC1490" i="11"/>
  <c r="BE1490" i="11"/>
  <c r="A1490" i="11"/>
  <c r="T1491" i="11"/>
  <c r="AY1491" i="11"/>
  <c r="BC1491" i="11"/>
  <c r="BE1491" i="11"/>
  <c r="A1491" i="11"/>
  <c r="T1492" i="11"/>
  <c r="AY1492" i="11"/>
  <c r="BC1492" i="11"/>
  <c r="BE1492" i="11"/>
  <c r="T1493" i="11"/>
  <c r="AY1493" i="11"/>
  <c r="BC1493" i="11"/>
  <c r="BE1493" i="11"/>
  <c r="T1494" i="11"/>
  <c r="AY1494" i="11"/>
  <c r="BC1494" i="11"/>
  <c r="BE1494" i="11"/>
  <c r="T1495" i="11"/>
  <c r="AY1495" i="11"/>
  <c r="BC1495" i="11"/>
  <c r="BE1495" i="11"/>
  <c r="T1496" i="11"/>
  <c r="AY1496" i="11"/>
  <c r="BC1496" i="11"/>
  <c r="BE1496" i="11"/>
  <c r="T1497" i="11"/>
  <c r="AY1497" i="11"/>
  <c r="BC1497" i="11"/>
  <c r="BE1497" i="11"/>
  <c r="T1498" i="11"/>
  <c r="AY1498" i="11"/>
  <c r="BC1498" i="11"/>
  <c r="BE1498" i="11"/>
  <c r="T1499" i="11"/>
  <c r="AY1499" i="11"/>
  <c r="BC1499" i="11"/>
  <c r="BE1499" i="11"/>
  <c r="T1500" i="11"/>
  <c r="AY1500" i="11"/>
  <c r="BC1500" i="11"/>
  <c r="BE1500" i="11"/>
  <c r="T1501" i="11"/>
  <c r="AY1501" i="11"/>
  <c r="BC1501" i="11"/>
  <c r="BE1501" i="11"/>
  <c r="A1501" i="11"/>
  <c r="T1502" i="11"/>
  <c r="AY1502" i="11"/>
  <c r="BC1502" i="11"/>
  <c r="BE1502" i="11"/>
  <c r="A1502" i="11"/>
  <c r="T1503" i="11"/>
  <c r="AY1503" i="11"/>
  <c r="BC1503" i="11"/>
  <c r="BE1503" i="11"/>
  <c r="A1503" i="11"/>
  <c r="X5" i="14"/>
  <c r="X6" i="14"/>
  <c r="X7" i="14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X51" i="14"/>
  <c r="X52" i="14"/>
  <c r="X53" i="14"/>
  <c r="X54" i="14"/>
  <c r="X55" i="14"/>
  <c r="X56" i="14"/>
  <c r="X57" i="14"/>
  <c r="X58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X83" i="14"/>
  <c r="X84" i="14"/>
  <c r="X85" i="14"/>
  <c r="X86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0" i="14"/>
  <c r="X101" i="14"/>
  <c r="X102" i="14"/>
  <c r="X103" i="14"/>
  <c r="X104" i="14"/>
  <c r="X105" i="14"/>
  <c r="X106" i="14"/>
  <c r="X107" i="14"/>
  <c r="X108" i="14"/>
  <c r="X109" i="14"/>
  <c r="X110" i="14"/>
  <c r="X111" i="14"/>
  <c r="X112" i="14"/>
  <c r="X113" i="14"/>
  <c r="X114" i="14"/>
  <c r="X115" i="14"/>
  <c r="X116" i="14"/>
  <c r="X117" i="14"/>
  <c r="X118" i="14"/>
  <c r="X119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X134" i="14"/>
  <c r="X135" i="14"/>
  <c r="X136" i="14"/>
  <c r="X137" i="14"/>
  <c r="X138" i="14"/>
  <c r="X139" i="14"/>
  <c r="X140" i="14"/>
  <c r="X141" i="14"/>
  <c r="X142" i="14"/>
  <c r="X143" i="14"/>
  <c r="X144" i="14"/>
  <c r="X145" i="14"/>
  <c r="X146" i="14"/>
  <c r="X147" i="14"/>
  <c r="X148" i="14"/>
  <c r="X149" i="14"/>
  <c r="X150" i="14"/>
  <c r="X151" i="14"/>
  <c r="X152" i="14"/>
  <c r="X153" i="14"/>
  <c r="X154" i="14"/>
  <c r="X155" i="14"/>
  <c r="X156" i="14"/>
  <c r="X157" i="14"/>
  <c r="X158" i="14"/>
  <c r="X159" i="14"/>
  <c r="X160" i="14"/>
  <c r="X161" i="14"/>
  <c r="X162" i="14"/>
  <c r="X163" i="14"/>
  <c r="X164" i="14"/>
  <c r="X165" i="14"/>
  <c r="X166" i="14"/>
  <c r="X167" i="14"/>
  <c r="X168" i="14"/>
  <c r="X169" i="14"/>
  <c r="X170" i="14"/>
  <c r="X171" i="14"/>
  <c r="X172" i="14"/>
  <c r="X173" i="14"/>
  <c r="X174" i="14"/>
  <c r="X175" i="14"/>
  <c r="X176" i="14"/>
  <c r="X177" i="14"/>
  <c r="X178" i="14"/>
  <c r="X179" i="14"/>
  <c r="X180" i="14"/>
  <c r="X181" i="14"/>
  <c r="X182" i="14"/>
  <c r="X183" i="14"/>
  <c r="X184" i="14"/>
  <c r="X185" i="14"/>
  <c r="X186" i="14"/>
  <c r="X187" i="14"/>
  <c r="X188" i="14"/>
  <c r="X189" i="14"/>
  <c r="X190" i="14"/>
  <c r="X191" i="14"/>
  <c r="X192" i="14"/>
  <c r="X193" i="14"/>
  <c r="X194" i="14"/>
  <c r="X195" i="14"/>
  <c r="X196" i="14"/>
  <c r="X197" i="14"/>
  <c r="X198" i="14"/>
  <c r="X199" i="14"/>
  <c r="X200" i="14"/>
  <c r="X201" i="14"/>
  <c r="X202" i="14"/>
  <c r="X203" i="14"/>
  <c r="X204" i="14"/>
  <c r="X205" i="14"/>
  <c r="X206" i="14"/>
  <c r="X207" i="14"/>
  <c r="X208" i="14"/>
  <c r="X209" i="14"/>
  <c r="X210" i="14"/>
  <c r="X211" i="14"/>
  <c r="X212" i="14"/>
  <c r="X213" i="14"/>
  <c r="X214" i="14"/>
  <c r="X215" i="14"/>
  <c r="X216" i="14"/>
  <c r="X217" i="14"/>
  <c r="X218" i="14"/>
  <c r="X219" i="14"/>
  <c r="X220" i="14"/>
  <c r="X221" i="14"/>
  <c r="X222" i="14"/>
  <c r="X223" i="14"/>
  <c r="X224" i="14"/>
  <c r="X225" i="14"/>
  <c r="X226" i="14"/>
  <c r="X227" i="14"/>
  <c r="X228" i="14"/>
  <c r="X229" i="14"/>
  <c r="X230" i="14"/>
  <c r="X231" i="14"/>
  <c r="X232" i="14"/>
  <c r="X233" i="14"/>
  <c r="X234" i="14"/>
  <c r="X235" i="14"/>
  <c r="X236" i="14"/>
  <c r="X237" i="14"/>
  <c r="X238" i="14"/>
  <c r="X239" i="14"/>
  <c r="X240" i="14"/>
  <c r="X241" i="14"/>
  <c r="X242" i="14"/>
  <c r="X243" i="14"/>
  <c r="X244" i="14"/>
  <c r="X245" i="14"/>
  <c r="X246" i="14"/>
  <c r="X247" i="14"/>
  <c r="X248" i="14"/>
  <c r="X249" i="14"/>
  <c r="X250" i="14"/>
  <c r="X251" i="14"/>
  <c r="X252" i="14"/>
  <c r="X253" i="14"/>
  <c r="X254" i="14"/>
  <c r="X255" i="14"/>
  <c r="X256" i="14"/>
  <c r="X257" i="14"/>
  <c r="X258" i="14"/>
  <c r="X259" i="14"/>
  <c r="X260" i="14"/>
  <c r="X261" i="14"/>
  <c r="X262" i="14"/>
  <c r="X263" i="14"/>
  <c r="X264" i="14"/>
  <c r="X265" i="14"/>
  <c r="X266" i="14"/>
  <c r="X267" i="14"/>
  <c r="X268" i="14"/>
  <c r="X269" i="14"/>
  <c r="X270" i="14"/>
  <c r="X271" i="14"/>
  <c r="X272" i="14"/>
  <c r="X273" i="14"/>
  <c r="X274" i="14"/>
  <c r="X275" i="14"/>
  <c r="X276" i="14"/>
  <c r="X277" i="14"/>
  <c r="X278" i="14"/>
  <c r="X279" i="14"/>
  <c r="X280" i="14"/>
  <c r="X281" i="14"/>
  <c r="X282" i="14"/>
  <c r="X283" i="14"/>
  <c r="X284" i="14"/>
  <c r="X285" i="14"/>
  <c r="X286" i="14"/>
  <c r="X287" i="14"/>
  <c r="X288" i="14"/>
  <c r="X289" i="14"/>
  <c r="X290" i="14"/>
  <c r="X291" i="14"/>
  <c r="X292" i="14"/>
  <c r="X293" i="14"/>
  <c r="X294" i="14"/>
  <c r="X295" i="14"/>
  <c r="X296" i="14"/>
  <c r="X297" i="14"/>
  <c r="X298" i="14"/>
  <c r="X299" i="14"/>
  <c r="X300" i="14"/>
  <c r="X301" i="14"/>
  <c r="X302" i="14"/>
  <c r="X303" i="14"/>
  <c r="X304" i="14"/>
  <c r="X305" i="14"/>
  <c r="X306" i="14"/>
  <c r="X307" i="14"/>
  <c r="X308" i="14"/>
  <c r="X309" i="14"/>
  <c r="X310" i="14"/>
  <c r="X311" i="14"/>
  <c r="X312" i="14"/>
  <c r="X313" i="14"/>
  <c r="X314" i="14"/>
  <c r="X315" i="14"/>
  <c r="X316" i="14"/>
  <c r="X317" i="14"/>
  <c r="X318" i="14"/>
  <c r="X319" i="14"/>
  <c r="X320" i="14"/>
  <c r="X321" i="14"/>
  <c r="X322" i="14"/>
  <c r="X323" i="14"/>
  <c r="X324" i="14"/>
  <c r="X325" i="14"/>
  <c r="X326" i="14"/>
  <c r="X327" i="14"/>
  <c r="X328" i="14"/>
  <c r="X329" i="14"/>
  <c r="X330" i="14"/>
  <c r="X331" i="14"/>
  <c r="X332" i="14"/>
  <c r="X333" i="14"/>
  <c r="X334" i="14"/>
  <c r="X335" i="14"/>
  <c r="X336" i="14"/>
  <c r="X337" i="14"/>
  <c r="X338" i="14"/>
  <c r="X339" i="14"/>
  <c r="X340" i="14"/>
  <c r="X341" i="14"/>
  <c r="X342" i="14"/>
  <c r="X343" i="14"/>
  <c r="X344" i="14"/>
  <c r="X345" i="14"/>
  <c r="X346" i="14"/>
  <c r="X347" i="14"/>
  <c r="X348" i="14"/>
  <c r="X349" i="14"/>
  <c r="X350" i="14"/>
  <c r="X351" i="14"/>
  <c r="X352" i="14"/>
  <c r="X353" i="14"/>
  <c r="X354" i="14"/>
  <c r="X355" i="14"/>
  <c r="X356" i="14"/>
  <c r="X357" i="14"/>
  <c r="X358" i="14"/>
  <c r="X359" i="14"/>
  <c r="X360" i="14"/>
  <c r="X361" i="14"/>
  <c r="X362" i="14"/>
  <c r="X363" i="14"/>
  <c r="X364" i="14"/>
  <c r="X365" i="14"/>
  <c r="X366" i="14"/>
  <c r="X367" i="14"/>
  <c r="X368" i="14"/>
  <c r="X369" i="14"/>
  <c r="X370" i="14"/>
  <c r="X371" i="14"/>
  <c r="X372" i="14"/>
  <c r="X373" i="14"/>
  <c r="X374" i="14"/>
  <c r="X375" i="14"/>
  <c r="X376" i="14"/>
  <c r="X377" i="14"/>
  <c r="X378" i="14"/>
  <c r="X379" i="14"/>
  <c r="X380" i="14"/>
  <c r="X381" i="14"/>
  <c r="X382" i="14"/>
  <c r="X383" i="14"/>
  <c r="X384" i="14"/>
  <c r="X385" i="14"/>
  <c r="X386" i="14"/>
  <c r="X387" i="14"/>
  <c r="X388" i="14"/>
  <c r="X389" i="14"/>
  <c r="X390" i="14"/>
  <c r="X391" i="14"/>
  <c r="X392" i="14"/>
  <c r="X393" i="14"/>
  <c r="X394" i="14"/>
  <c r="X395" i="14"/>
  <c r="X396" i="14"/>
  <c r="X397" i="14"/>
  <c r="X398" i="14"/>
  <c r="X399" i="14"/>
  <c r="X400" i="14"/>
  <c r="X401" i="14"/>
  <c r="X402" i="14"/>
  <c r="X403" i="14"/>
  <c r="X404" i="14"/>
  <c r="X405" i="14"/>
  <c r="X406" i="14"/>
  <c r="X407" i="14"/>
  <c r="X408" i="14"/>
  <c r="X409" i="14"/>
  <c r="X410" i="14"/>
  <c r="X411" i="14"/>
  <c r="X412" i="14"/>
  <c r="X413" i="14"/>
  <c r="X414" i="14"/>
  <c r="X415" i="14"/>
  <c r="X416" i="14"/>
  <c r="X417" i="14"/>
  <c r="X418" i="14"/>
  <c r="X419" i="14"/>
  <c r="X420" i="14"/>
  <c r="X421" i="14"/>
  <c r="X422" i="14"/>
  <c r="X423" i="14"/>
  <c r="X424" i="14"/>
  <c r="X425" i="14"/>
  <c r="X426" i="14"/>
  <c r="X427" i="14"/>
  <c r="X428" i="14"/>
  <c r="X429" i="14"/>
  <c r="X430" i="14"/>
  <c r="X431" i="14"/>
  <c r="X432" i="14"/>
  <c r="X433" i="14"/>
  <c r="X434" i="14"/>
  <c r="X435" i="14"/>
  <c r="X436" i="14"/>
  <c r="X437" i="14"/>
  <c r="X438" i="14"/>
  <c r="X439" i="14"/>
  <c r="X440" i="14"/>
  <c r="X441" i="14"/>
  <c r="X442" i="14"/>
  <c r="X443" i="14"/>
  <c r="X444" i="14"/>
  <c r="X445" i="14"/>
  <c r="X446" i="14"/>
  <c r="X447" i="14"/>
  <c r="X448" i="14"/>
  <c r="X449" i="14"/>
  <c r="X450" i="14"/>
  <c r="X451" i="14"/>
  <c r="X452" i="14"/>
  <c r="X453" i="14"/>
  <c r="X454" i="14"/>
  <c r="X455" i="14"/>
  <c r="X456" i="14"/>
  <c r="X457" i="14"/>
  <c r="X458" i="14"/>
  <c r="X459" i="14"/>
  <c r="X460" i="14"/>
  <c r="X461" i="14"/>
  <c r="X462" i="14"/>
  <c r="X463" i="14"/>
  <c r="X464" i="14"/>
  <c r="X465" i="14"/>
  <c r="X466" i="14"/>
  <c r="X467" i="14"/>
  <c r="X468" i="14"/>
  <c r="X469" i="14"/>
  <c r="X470" i="14"/>
  <c r="X471" i="14"/>
  <c r="X472" i="14"/>
  <c r="X473" i="14"/>
  <c r="X474" i="14"/>
  <c r="X475" i="14"/>
  <c r="X476" i="14"/>
  <c r="X477" i="14"/>
  <c r="X478" i="14"/>
  <c r="X479" i="14"/>
  <c r="X480" i="14"/>
  <c r="X481" i="14"/>
  <c r="X482" i="14"/>
  <c r="X483" i="14"/>
  <c r="X484" i="14"/>
  <c r="X485" i="14"/>
  <c r="X486" i="14"/>
  <c r="X487" i="14"/>
  <c r="X488" i="14"/>
  <c r="X489" i="14"/>
  <c r="X490" i="14"/>
  <c r="X491" i="14"/>
  <c r="X492" i="14"/>
  <c r="X493" i="14"/>
  <c r="X494" i="14"/>
  <c r="X495" i="14"/>
  <c r="X496" i="14"/>
  <c r="X497" i="14"/>
  <c r="X498" i="14"/>
  <c r="X499" i="14"/>
  <c r="X500" i="14"/>
  <c r="X501" i="14"/>
  <c r="X502" i="14"/>
  <c r="X503" i="14"/>
  <c r="X504" i="14"/>
  <c r="X505" i="14"/>
  <c r="X506" i="14"/>
  <c r="X507" i="14"/>
  <c r="X508" i="14"/>
  <c r="X509" i="14"/>
  <c r="X510" i="14"/>
  <c r="X511" i="14"/>
  <c r="X512" i="14"/>
  <c r="X513" i="14"/>
  <c r="X514" i="14"/>
  <c r="X515" i="14"/>
  <c r="X516" i="14"/>
  <c r="X517" i="14"/>
  <c r="X518" i="14"/>
  <c r="X519" i="14"/>
  <c r="X520" i="14"/>
  <c r="X521" i="14"/>
  <c r="X522" i="14"/>
  <c r="X523" i="14"/>
  <c r="X524" i="14"/>
  <c r="X525" i="14"/>
  <c r="X526" i="14"/>
  <c r="X527" i="14"/>
  <c r="X528" i="14"/>
  <c r="X529" i="14"/>
  <c r="X530" i="14"/>
  <c r="X531" i="14"/>
  <c r="X532" i="14"/>
  <c r="X533" i="14"/>
  <c r="X534" i="14"/>
  <c r="X535" i="14"/>
  <c r="X536" i="14"/>
  <c r="X537" i="14"/>
  <c r="X538" i="14"/>
  <c r="X539" i="14"/>
  <c r="X540" i="14"/>
  <c r="X541" i="14"/>
  <c r="X542" i="14"/>
  <c r="X543" i="14"/>
  <c r="X544" i="14"/>
  <c r="X545" i="14"/>
  <c r="X546" i="14"/>
  <c r="X547" i="14"/>
  <c r="X548" i="14"/>
  <c r="X549" i="14"/>
  <c r="X550" i="14"/>
  <c r="X551" i="14"/>
  <c r="X552" i="14"/>
  <c r="X553" i="14"/>
  <c r="X554" i="14"/>
  <c r="X555" i="14"/>
  <c r="X556" i="14"/>
  <c r="X557" i="14"/>
  <c r="X558" i="14"/>
  <c r="X559" i="14"/>
  <c r="X560" i="14"/>
  <c r="X561" i="14"/>
  <c r="X562" i="14"/>
  <c r="X563" i="14"/>
  <c r="X564" i="14"/>
  <c r="X565" i="14"/>
  <c r="X566" i="14"/>
  <c r="X567" i="14"/>
  <c r="X568" i="14"/>
  <c r="X569" i="14"/>
  <c r="X570" i="14"/>
  <c r="X571" i="14"/>
  <c r="X572" i="14"/>
  <c r="X573" i="14"/>
  <c r="X574" i="14"/>
  <c r="X575" i="14"/>
  <c r="X576" i="14"/>
  <c r="X577" i="14"/>
  <c r="X578" i="14"/>
  <c r="X579" i="14"/>
  <c r="X580" i="14"/>
  <c r="X581" i="14"/>
  <c r="X582" i="14"/>
  <c r="X583" i="14"/>
  <c r="X584" i="14"/>
  <c r="X585" i="14"/>
  <c r="X586" i="14"/>
  <c r="X587" i="14"/>
  <c r="X588" i="14"/>
  <c r="X589" i="14"/>
  <c r="X590" i="14"/>
  <c r="X591" i="14"/>
  <c r="X592" i="14"/>
  <c r="X593" i="14"/>
  <c r="X594" i="14"/>
  <c r="X595" i="14"/>
  <c r="X596" i="14"/>
  <c r="X597" i="14"/>
  <c r="X598" i="14"/>
  <c r="X599" i="14"/>
  <c r="X600" i="14"/>
  <c r="X601" i="14"/>
  <c r="X602" i="14"/>
  <c r="X603" i="14"/>
  <c r="X604" i="14"/>
  <c r="X605" i="14"/>
  <c r="X606" i="14"/>
  <c r="X607" i="14"/>
  <c r="X608" i="14"/>
  <c r="X609" i="14"/>
  <c r="X610" i="14"/>
  <c r="X611" i="14"/>
  <c r="X612" i="14"/>
  <c r="X613" i="14"/>
  <c r="X614" i="14"/>
  <c r="X615" i="14"/>
  <c r="X616" i="14"/>
  <c r="X617" i="14"/>
  <c r="X618" i="14"/>
  <c r="X619" i="14"/>
  <c r="X620" i="14"/>
  <c r="X621" i="14"/>
  <c r="X622" i="14"/>
  <c r="X623" i="14"/>
  <c r="X624" i="14"/>
  <c r="X625" i="14"/>
  <c r="X626" i="14"/>
  <c r="X627" i="14"/>
  <c r="X628" i="14"/>
  <c r="X629" i="14"/>
  <c r="X630" i="14"/>
  <c r="X631" i="14"/>
  <c r="X632" i="14"/>
  <c r="X633" i="14"/>
  <c r="X634" i="14"/>
  <c r="X635" i="14"/>
  <c r="X636" i="14"/>
  <c r="X637" i="14"/>
  <c r="X638" i="14"/>
  <c r="X639" i="14"/>
  <c r="X640" i="14"/>
  <c r="X641" i="14"/>
  <c r="X642" i="14"/>
  <c r="X643" i="14"/>
  <c r="X644" i="14"/>
  <c r="X645" i="14"/>
  <c r="X646" i="14"/>
  <c r="X647" i="14"/>
  <c r="X648" i="14"/>
  <c r="X649" i="14"/>
  <c r="X650" i="14"/>
  <c r="X651" i="14"/>
  <c r="X652" i="14"/>
  <c r="X653" i="14"/>
  <c r="X654" i="14"/>
  <c r="X655" i="14"/>
  <c r="X656" i="14"/>
  <c r="X657" i="14"/>
  <c r="X658" i="14"/>
  <c r="X659" i="14"/>
  <c r="X660" i="14"/>
  <c r="X661" i="14"/>
  <c r="X662" i="14"/>
  <c r="X663" i="14"/>
  <c r="X664" i="14"/>
  <c r="X665" i="14"/>
  <c r="X666" i="14"/>
  <c r="X667" i="14"/>
  <c r="X668" i="14"/>
  <c r="X669" i="14"/>
  <c r="X670" i="14"/>
  <c r="X671" i="14"/>
  <c r="X672" i="14"/>
  <c r="X673" i="14"/>
  <c r="X674" i="14"/>
  <c r="X675" i="14"/>
  <c r="X676" i="14"/>
  <c r="X677" i="14"/>
  <c r="X678" i="14"/>
  <c r="X679" i="14"/>
  <c r="X680" i="14"/>
  <c r="X681" i="14"/>
  <c r="X682" i="14"/>
  <c r="X683" i="14"/>
  <c r="X684" i="14"/>
  <c r="X685" i="14"/>
  <c r="X686" i="14"/>
  <c r="X687" i="14"/>
  <c r="X688" i="14"/>
  <c r="X689" i="14"/>
  <c r="X690" i="14"/>
  <c r="X691" i="14"/>
  <c r="X692" i="14"/>
  <c r="X693" i="14"/>
  <c r="X694" i="14"/>
  <c r="X695" i="14"/>
  <c r="X696" i="14"/>
  <c r="X697" i="14"/>
  <c r="X698" i="14"/>
  <c r="X699" i="14"/>
  <c r="X700" i="14"/>
  <c r="X701" i="14"/>
  <c r="X702" i="14"/>
  <c r="X703" i="14"/>
  <c r="X704" i="14"/>
  <c r="X705" i="14"/>
  <c r="X706" i="14"/>
  <c r="X707" i="14"/>
  <c r="X708" i="14"/>
  <c r="X709" i="14"/>
  <c r="X710" i="14"/>
  <c r="X711" i="14"/>
  <c r="X712" i="14"/>
  <c r="X713" i="14"/>
  <c r="X714" i="14"/>
  <c r="X715" i="14"/>
  <c r="X716" i="14"/>
  <c r="X717" i="14"/>
  <c r="X718" i="14"/>
  <c r="X719" i="14"/>
  <c r="X720" i="14"/>
  <c r="X721" i="14"/>
  <c r="X722" i="14"/>
  <c r="X723" i="14"/>
  <c r="X724" i="14"/>
  <c r="X725" i="14"/>
  <c r="X726" i="14"/>
  <c r="X727" i="14"/>
  <c r="X728" i="14"/>
  <c r="X729" i="14"/>
  <c r="X730" i="14"/>
  <c r="X731" i="14"/>
  <c r="X732" i="14"/>
  <c r="X733" i="14"/>
  <c r="X734" i="14"/>
  <c r="X735" i="14"/>
  <c r="X736" i="14"/>
  <c r="X737" i="14"/>
  <c r="X738" i="14"/>
  <c r="X739" i="14"/>
  <c r="X740" i="14"/>
  <c r="X741" i="14"/>
  <c r="X742" i="14"/>
  <c r="X743" i="14"/>
  <c r="X744" i="14"/>
  <c r="X745" i="14"/>
  <c r="X746" i="14"/>
  <c r="X747" i="14"/>
  <c r="X748" i="14"/>
  <c r="X749" i="14"/>
  <c r="X750" i="14"/>
  <c r="X751" i="14"/>
  <c r="X752" i="14"/>
  <c r="X753" i="14"/>
  <c r="X754" i="14"/>
  <c r="X755" i="14"/>
  <c r="X756" i="14"/>
  <c r="X757" i="14"/>
  <c r="X758" i="14"/>
  <c r="X759" i="14"/>
  <c r="X760" i="14"/>
  <c r="X761" i="14"/>
  <c r="X762" i="14"/>
  <c r="X763" i="14"/>
  <c r="X764" i="14"/>
  <c r="X765" i="14"/>
  <c r="X766" i="14"/>
  <c r="X767" i="14"/>
  <c r="X768" i="14"/>
  <c r="X769" i="14"/>
  <c r="X770" i="14"/>
  <c r="X771" i="14"/>
  <c r="X772" i="14"/>
  <c r="X773" i="14"/>
  <c r="X774" i="14"/>
  <c r="X775" i="14"/>
  <c r="X776" i="14"/>
  <c r="X777" i="14"/>
  <c r="X778" i="14"/>
  <c r="X779" i="14"/>
  <c r="X780" i="14"/>
  <c r="X781" i="14"/>
  <c r="X782" i="14"/>
  <c r="X783" i="14"/>
  <c r="X784" i="14"/>
  <c r="X785" i="14"/>
  <c r="X786" i="14"/>
  <c r="X787" i="14"/>
  <c r="X788" i="14"/>
  <c r="X789" i="14"/>
  <c r="X790" i="14"/>
  <c r="X791" i="14"/>
  <c r="X792" i="14"/>
  <c r="X793" i="14"/>
  <c r="X794" i="14"/>
  <c r="X795" i="14"/>
  <c r="X796" i="14"/>
  <c r="X797" i="14"/>
  <c r="X798" i="14"/>
  <c r="X799" i="14"/>
  <c r="X800" i="14"/>
  <c r="X801" i="14"/>
  <c r="X802" i="14"/>
  <c r="X803" i="14"/>
  <c r="X804" i="14"/>
  <c r="X805" i="14"/>
  <c r="X806" i="14"/>
  <c r="X807" i="14"/>
  <c r="X808" i="14"/>
  <c r="X809" i="14"/>
  <c r="X810" i="14"/>
  <c r="X811" i="14"/>
  <c r="X812" i="14"/>
  <c r="X813" i="14"/>
  <c r="X814" i="14"/>
  <c r="X815" i="14"/>
  <c r="X816" i="14"/>
  <c r="X817" i="14"/>
  <c r="X818" i="14"/>
  <c r="X819" i="14"/>
  <c r="X820" i="14"/>
  <c r="X821" i="14"/>
  <c r="X822" i="14"/>
  <c r="X823" i="14"/>
  <c r="X824" i="14"/>
  <c r="X825" i="14"/>
  <c r="X826" i="14"/>
  <c r="X827" i="14"/>
  <c r="X828" i="14"/>
  <c r="X829" i="14"/>
  <c r="X830" i="14"/>
  <c r="X831" i="14"/>
  <c r="X832" i="14"/>
  <c r="X833" i="14"/>
  <c r="X834" i="14"/>
  <c r="X835" i="14"/>
  <c r="X836" i="14"/>
  <c r="X837" i="14"/>
  <c r="X838" i="14"/>
  <c r="X839" i="14"/>
  <c r="X840" i="14"/>
  <c r="X841" i="14"/>
  <c r="X842" i="14"/>
  <c r="X843" i="14"/>
  <c r="X844" i="14"/>
  <c r="X845" i="14"/>
  <c r="X846" i="14"/>
  <c r="X847" i="14"/>
  <c r="X848" i="14"/>
  <c r="X849" i="14"/>
  <c r="X850" i="14"/>
  <c r="X851" i="14"/>
  <c r="X852" i="14"/>
  <c r="X853" i="14"/>
  <c r="X854" i="14"/>
  <c r="X855" i="14"/>
  <c r="X856" i="14"/>
  <c r="X857" i="14"/>
  <c r="X858" i="14"/>
  <c r="X859" i="14"/>
  <c r="X860" i="14"/>
  <c r="X861" i="14"/>
  <c r="X862" i="14"/>
  <c r="X863" i="14"/>
  <c r="X864" i="14"/>
  <c r="X865" i="14"/>
  <c r="X866" i="14"/>
  <c r="X867" i="14"/>
  <c r="X868" i="14"/>
  <c r="X869" i="14"/>
  <c r="X870" i="14"/>
  <c r="X871" i="14"/>
  <c r="X872" i="14"/>
  <c r="X873" i="14"/>
  <c r="X874" i="14"/>
  <c r="X875" i="14"/>
  <c r="X876" i="14"/>
  <c r="X877" i="14"/>
  <c r="X878" i="14"/>
  <c r="X879" i="14"/>
  <c r="X880" i="14"/>
  <c r="X881" i="14"/>
  <c r="X882" i="14"/>
  <c r="X883" i="14"/>
  <c r="X884" i="14"/>
  <c r="X885" i="14"/>
  <c r="X886" i="14"/>
  <c r="X887" i="14"/>
  <c r="X888" i="14"/>
  <c r="X889" i="14"/>
  <c r="X890" i="14"/>
  <c r="X891" i="14"/>
  <c r="X892" i="14"/>
  <c r="X893" i="14"/>
  <c r="X894" i="14"/>
  <c r="X895" i="14"/>
  <c r="X896" i="14"/>
  <c r="X897" i="14"/>
  <c r="X898" i="14"/>
  <c r="X899" i="14"/>
  <c r="X900" i="14"/>
  <c r="X901" i="14"/>
  <c r="X902" i="14"/>
  <c r="X903" i="14"/>
  <c r="X904" i="14"/>
  <c r="X905" i="14"/>
  <c r="X906" i="14"/>
  <c r="X907" i="14"/>
  <c r="X908" i="14"/>
  <c r="X909" i="14"/>
  <c r="X910" i="14"/>
  <c r="X911" i="14"/>
  <c r="X912" i="14"/>
  <c r="X913" i="14"/>
  <c r="X914" i="14"/>
  <c r="X915" i="14"/>
  <c r="X916" i="14"/>
  <c r="X917" i="14"/>
  <c r="X918" i="14"/>
  <c r="X919" i="14"/>
  <c r="X920" i="14"/>
  <c r="X921" i="14"/>
  <c r="X922" i="14"/>
  <c r="X923" i="14"/>
  <c r="X924" i="14"/>
  <c r="X925" i="14"/>
  <c r="X926" i="14"/>
  <c r="X927" i="14"/>
  <c r="X928" i="14"/>
  <c r="X929" i="14"/>
  <c r="X930" i="14"/>
  <c r="X931" i="14"/>
  <c r="X932" i="14"/>
  <c r="X933" i="14"/>
  <c r="X934" i="14"/>
  <c r="X935" i="14"/>
  <c r="X936" i="14"/>
  <c r="X937" i="14"/>
  <c r="X938" i="14"/>
  <c r="X939" i="14"/>
  <c r="X940" i="14"/>
  <c r="X941" i="14"/>
  <c r="X942" i="14"/>
  <c r="X943" i="14"/>
  <c r="X944" i="14"/>
  <c r="X945" i="14"/>
  <c r="X946" i="14"/>
  <c r="X947" i="14"/>
  <c r="X948" i="14"/>
  <c r="X949" i="14"/>
  <c r="X950" i="14"/>
  <c r="X951" i="14"/>
  <c r="X952" i="14"/>
  <c r="X953" i="14"/>
  <c r="X954" i="14"/>
  <c r="X955" i="14"/>
  <c r="X956" i="14"/>
  <c r="X957" i="14"/>
  <c r="X958" i="14"/>
  <c r="X959" i="14"/>
  <c r="X960" i="14"/>
  <c r="X961" i="14"/>
  <c r="X962" i="14"/>
  <c r="X963" i="14"/>
  <c r="X964" i="14"/>
  <c r="X965" i="14"/>
  <c r="X966" i="14"/>
  <c r="X967" i="14"/>
  <c r="X968" i="14"/>
  <c r="X969" i="14"/>
  <c r="X970" i="14"/>
  <c r="X971" i="14"/>
  <c r="X972" i="14"/>
  <c r="X973" i="14"/>
  <c r="X974" i="14"/>
  <c r="X975" i="14"/>
  <c r="X976" i="14"/>
  <c r="X977" i="14"/>
  <c r="X978" i="14"/>
  <c r="X979" i="14"/>
  <c r="X980" i="14"/>
  <c r="X981" i="14"/>
  <c r="X982" i="14"/>
  <c r="X983" i="14"/>
  <c r="X984" i="14"/>
  <c r="X985" i="14"/>
  <c r="X986" i="14"/>
  <c r="X987" i="14"/>
  <c r="X988" i="14"/>
  <c r="X989" i="14"/>
  <c r="X990" i="14"/>
  <c r="X991" i="14"/>
  <c r="X992" i="14"/>
  <c r="X993" i="14"/>
  <c r="X994" i="14"/>
  <c r="X995" i="14"/>
  <c r="X996" i="14"/>
  <c r="X997" i="14"/>
  <c r="X998" i="14"/>
  <c r="X999" i="14"/>
  <c r="X1000" i="14"/>
  <c r="X1001" i="14"/>
  <c r="X1002" i="14"/>
  <c r="X1003" i="14"/>
  <c r="U1003" i="14"/>
  <c r="U1002" i="14"/>
  <c r="U1001" i="14"/>
  <c r="U1000" i="14"/>
  <c r="U999" i="14"/>
  <c r="U998" i="14"/>
  <c r="U997" i="14"/>
  <c r="U996" i="14"/>
  <c r="U995" i="14"/>
  <c r="U994" i="14"/>
  <c r="U993" i="14"/>
  <c r="U992" i="14"/>
  <c r="U991" i="14"/>
  <c r="U990" i="14"/>
  <c r="U989" i="14"/>
  <c r="U988" i="14"/>
  <c r="U987" i="14"/>
  <c r="U986" i="14"/>
  <c r="U985" i="14"/>
  <c r="U984" i="14"/>
  <c r="U983" i="14"/>
  <c r="U982" i="14"/>
  <c r="U981" i="14"/>
  <c r="U980" i="14"/>
  <c r="U979" i="14"/>
  <c r="U978" i="14"/>
  <c r="U977" i="14"/>
  <c r="U976" i="14"/>
  <c r="U975" i="14"/>
  <c r="U974" i="14"/>
  <c r="U973" i="14"/>
  <c r="U972" i="14"/>
  <c r="U971" i="14"/>
  <c r="U970" i="14"/>
  <c r="U969" i="14"/>
  <c r="U968" i="14"/>
  <c r="U967" i="14"/>
  <c r="U966" i="14"/>
  <c r="U965" i="14"/>
  <c r="U964" i="14"/>
  <c r="U963" i="14"/>
  <c r="U962" i="14"/>
  <c r="U961" i="14"/>
  <c r="U960" i="14"/>
  <c r="U959" i="14"/>
  <c r="U958" i="14"/>
  <c r="U957" i="14"/>
  <c r="U956" i="14"/>
  <c r="U955" i="14"/>
  <c r="U954" i="14"/>
  <c r="U953" i="14"/>
  <c r="U952" i="14"/>
  <c r="U951" i="14"/>
  <c r="U950" i="14"/>
  <c r="U949" i="14"/>
  <c r="U948" i="14"/>
  <c r="U947" i="14"/>
  <c r="U946" i="14"/>
  <c r="U945" i="14"/>
  <c r="U944" i="14"/>
  <c r="U943" i="14"/>
  <c r="U942" i="14"/>
  <c r="U941" i="14"/>
  <c r="U940" i="14"/>
  <c r="U939" i="14"/>
  <c r="U938" i="14"/>
  <c r="U937" i="14"/>
  <c r="U936" i="14"/>
  <c r="U935" i="14"/>
  <c r="U934" i="14"/>
  <c r="U933" i="14"/>
  <c r="U932" i="14"/>
  <c r="U931" i="14"/>
  <c r="U930" i="14"/>
  <c r="U929" i="14"/>
  <c r="U928" i="14"/>
  <c r="U927" i="14"/>
  <c r="U926" i="14"/>
  <c r="U925" i="14"/>
  <c r="U924" i="14"/>
  <c r="U923" i="14"/>
  <c r="U922" i="14"/>
  <c r="U921" i="14"/>
  <c r="U920" i="14"/>
  <c r="U919" i="14"/>
  <c r="U918" i="14"/>
  <c r="U917" i="14"/>
  <c r="U916" i="14"/>
  <c r="U915" i="14"/>
  <c r="U914" i="14"/>
  <c r="U913" i="14"/>
  <c r="U912" i="14"/>
  <c r="U911" i="14"/>
  <c r="U910" i="14"/>
  <c r="U909" i="14"/>
  <c r="U908" i="14"/>
  <c r="U907" i="14"/>
  <c r="U906" i="14"/>
  <c r="U905" i="14"/>
  <c r="U904" i="14"/>
  <c r="U903" i="14"/>
  <c r="U902" i="14"/>
  <c r="U901" i="14"/>
  <c r="U900" i="14"/>
  <c r="U899" i="14"/>
  <c r="U898" i="14"/>
  <c r="U897" i="14"/>
  <c r="U896" i="14"/>
  <c r="U895" i="14"/>
  <c r="U894" i="14"/>
  <c r="U893" i="14"/>
  <c r="U892" i="14"/>
  <c r="U891" i="14"/>
  <c r="U890" i="14"/>
  <c r="U889" i="14"/>
  <c r="U888" i="14"/>
  <c r="U887" i="14"/>
  <c r="U886" i="14"/>
  <c r="U885" i="14"/>
  <c r="U884" i="14"/>
  <c r="U883" i="14"/>
  <c r="U882" i="14"/>
  <c r="U881" i="14"/>
  <c r="U880" i="14"/>
  <c r="U879" i="14"/>
  <c r="U878" i="14"/>
  <c r="U877" i="14"/>
  <c r="U876" i="14"/>
  <c r="U875" i="14"/>
  <c r="U874" i="14"/>
  <c r="U873" i="14"/>
  <c r="U872" i="14"/>
  <c r="U871" i="14"/>
  <c r="U870" i="14"/>
  <c r="U869" i="14"/>
  <c r="U868" i="14"/>
  <c r="U867" i="14"/>
  <c r="U866" i="14"/>
  <c r="U865" i="14"/>
  <c r="U864" i="14"/>
  <c r="U863" i="14"/>
  <c r="U862" i="14"/>
  <c r="U861" i="14"/>
  <c r="U860" i="14"/>
  <c r="U859" i="14"/>
  <c r="U858" i="14"/>
  <c r="U857" i="14"/>
  <c r="U856" i="14"/>
  <c r="U855" i="14"/>
  <c r="U854" i="14"/>
  <c r="U853" i="14"/>
  <c r="U852" i="14"/>
  <c r="U851" i="14"/>
  <c r="U850" i="14"/>
  <c r="U849" i="14"/>
  <c r="U848" i="14"/>
  <c r="U847" i="14"/>
  <c r="U846" i="14"/>
  <c r="U845" i="14"/>
  <c r="U844" i="14"/>
  <c r="U843" i="14"/>
  <c r="U842" i="14"/>
  <c r="U841" i="14"/>
  <c r="U840" i="14"/>
  <c r="U839" i="14"/>
  <c r="U838" i="14"/>
  <c r="U837" i="14"/>
  <c r="U836" i="14"/>
  <c r="U835" i="14"/>
  <c r="U834" i="14"/>
  <c r="U833" i="14"/>
  <c r="U832" i="14"/>
  <c r="U831" i="14"/>
  <c r="U830" i="14"/>
  <c r="U829" i="14"/>
  <c r="U828" i="14"/>
  <c r="U827" i="14"/>
  <c r="U826" i="14"/>
  <c r="U825" i="14"/>
  <c r="U824" i="14"/>
  <c r="U823" i="14"/>
  <c r="U822" i="14"/>
  <c r="U821" i="14"/>
  <c r="U820" i="14"/>
  <c r="U819" i="14"/>
  <c r="U818" i="14"/>
  <c r="U817" i="14"/>
  <c r="U816" i="14"/>
  <c r="U815" i="14"/>
  <c r="U814" i="14"/>
  <c r="U813" i="14"/>
  <c r="U812" i="14"/>
  <c r="U811" i="14"/>
  <c r="U810" i="14"/>
  <c r="U809" i="14"/>
  <c r="U808" i="14"/>
  <c r="U807" i="14"/>
  <c r="U806" i="14"/>
  <c r="U805" i="14"/>
  <c r="U804" i="14"/>
  <c r="U803" i="14"/>
  <c r="U802" i="14"/>
  <c r="U801" i="14"/>
  <c r="U800" i="14"/>
  <c r="U799" i="14"/>
  <c r="U798" i="14"/>
  <c r="U797" i="14"/>
  <c r="U796" i="14"/>
  <c r="U795" i="14"/>
  <c r="U794" i="14"/>
  <c r="U793" i="14"/>
  <c r="U792" i="14"/>
  <c r="U791" i="14"/>
  <c r="U790" i="14"/>
  <c r="U789" i="14"/>
  <c r="U788" i="14"/>
  <c r="U787" i="14"/>
  <c r="U786" i="14"/>
  <c r="U785" i="14"/>
  <c r="U784" i="14"/>
  <c r="U783" i="14"/>
  <c r="U782" i="14"/>
  <c r="U781" i="14"/>
  <c r="U780" i="14"/>
  <c r="U779" i="14"/>
  <c r="U778" i="14"/>
  <c r="U777" i="14"/>
  <c r="U776" i="14"/>
  <c r="U775" i="14"/>
  <c r="U774" i="14"/>
  <c r="U773" i="14"/>
  <c r="U772" i="14"/>
  <c r="U771" i="14"/>
  <c r="U770" i="14"/>
  <c r="U769" i="14"/>
  <c r="U768" i="14"/>
  <c r="U767" i="14"/>
  <c r="U766" i="14"/>
  <c r="U765" i="14"/>
  <c r="U764" i="14"/>
  <c r="U763" i="14"/>
  <c r="U762" i="14"/>
  <c r="U761" i="14"/>
  <c r="U760" i="14"/>
  <c r="U759" i="14"/>
  <c r="U758" i="14"/>
  <c r="U757" i="14"/>
  <c r="U756" i="14"/>
  <c r="U755" i="14"/>
  <c r="U754" i="14"/>
  <c r="U753" i="14"/>
  <c r="U752" i="14"/>
  <c r="U751" i="14"/>
  <c r="U750" i="14"/>
  <c r="U749" i="14"/>
  <c r="U748" i="14"/>
  <c r="U747" i="14"/>
  <c r="U746" i="14"/>
  <c r="U745" i="14"/>
  <c r="U744" i="14"/>
  <c r="U743" i="14"/>
  <c r="U742" i="14"/>
  <c r="U741" i="14"/>
  <c r="U740" i="14"/>
  <c r="U739" i="14"/>
  <c r="U738" i="14"/>
  <c r="U737" i="14"/>
  <c r="U736" i="14"/>
  <c r="U735" i="14"/>
  <c r="U734" i="14"/>
  <c r="U733" i="14"/>
  <c r="U732" i="14"/>
  <c r="U731" i="14"/>
  <c r="U730" i="14"/>
  <c r="U729" i="14"/>
  <c r="U728" i="14"/>
  <c r="U727" i="14"/>
  <c r="U726" i="14"/>
  <c r="U725" i="14"/>
  <c r="U724" i="14"/>
  <c r="U723" i="14"/>
  <c r="U722" i="14"/>
  <c r="U721" i="14"/>
  <c r="U720" i="14"/>
  <c r="U719" i="14"/>
  <c r="U718" i="14"/>
  <c r="U717" i="14"/>
  <c r="U716" i="14"/>
  <c r="U715" i="14"/>
  <c r="U714" i="14"/>
  <c r="U713" i="14"/>
  <c r="U712" i="14"/>
  <c r="U711" i="14"/>
  <c r="U710" i="14"/>
  <c r="U709" i="14"/>
  <c r="U708" i="14"/>
  <c r="U707" i="14"/>
  <c r="U706" i="14"/>
  <c r="U705" i="14"/>
  <c r="U704" i="14"/>
  <c r="U703" i="14"/>
  <c r="U702" i="14"/>
  <c r="U701" i="14"/>
  <c r="U700" i="14"/>
  <c r="U699" i="14"/>
  <c r="U698" i="14"/>
  <c r="U697" i="14"/>
  <c r="U696" i="14"/>
  <c r="U695" i="14"/>
  <c r="U694" i="14"/>
  <c r="U693" i="14"/>
  <c r="U692" i="14"/>
  <c r="U691" i="14"/>
  <c r="U690" i="14"/>
  <c r="U689" i="14"/>
  <c r="U688" i="14"/>
  <c r="U687" i="14"/>
  <c r="U686" i="14"/>
  <c r="U685" i="14"/>
  <c r="U684" i="14"/>
  <c r="U683" i="14"/>
  <c r="U682" i="14"/>
  <c r="U681" i="14"/>
  <c r="U680" i="14"/>
  <c r="U679" i="14"/>
  <c r="U678" i="14"/>
  <c r="U677" i="14"/>
  <c r="U676" i="14"/>
  <c r="U675" i="14"/>
  <c r="U674" i="14"/>
  <c r="U673" i="14"/>
  <c r="U672" i="14"/>
  <c r="U671" i="14"/>
  <c r="U670" i="14"/>
  <c r="U669" i="14"/>
  <c r="U668" i="14"/>
  <c r="U667" i="14"/>
  <c r="U666" i="14"/>
  <c r="U665" i="14"/>
  <c r="U664" i="14"/>
  <c r="U663" i="14"/>
  <c r="U662" i="14"/>
  <c r="U661" i="14"/>
  <c r="U660" i="14"/>
  <c r="U659" i="14"/>
  <c r="U658" i="14"/>
  <c r="U657" i="14"/>
  <c r="U656" i="14"/>
  <c r="U655" i="14"/>
  <c r="U654" i="14"/>
  <c r="U653" i="14"/>
  <c r="U652" i="14"/>
  <c r="U651" i="14"/>
  <c r="U650" i="14"/>
  <c r="U649" i="14"/>
  <c r="U648" i="14"/>
  <c r="U647" i="14"/>
  <c r="U646" i="14"/>
  <c r="U645" i="14"/>
  <c r="U644" i="14"/>
  <c r="U643" i="14"/>
  <c r="U642" i="14"/>
  <c r="U641" i="14"/>
  <c r="U640" i="14"/>
  <c r="U639" i="14"/>
  <c r="U638" i="14"/>
  <c r="U637" i="14"/>
  <c r="U636" i="14"/>
  <c r="U635" i="14"/>
  <c r="U634" i="14"/>
  <c r="U633" i="14"/>
  <c r="U632" i="14"/>
  <c r="U631" i="14"/>
  <c r="U630" i="14"/>
  <c r="U629" i="14"/>
  <c r="U628" i="14"/>
  <c r="U627" i="14"/>
  <c r="U626" i="14"/>
  <c r="U625" i="14"/>
  <c r="U624" i="14"/>
  <c r="U623" i="14"/>
  <c r="U622" i="14"/>
  <c r="U621" i="14"/>
  <c r="U620" i="14"/>
  <c r="U619" i="14"/>
  <c r="U618" i="14"/>
  <c r="U617" i="14"/>
  <c r="U616" i="14"/>
  <c r="U615" i="14"/>
  <c r="U614" i="14"/>
  <c r="U613" i="14"/>
  <c r="U612" i="14"/>
  <c r="U611" i="14"/>
  <c r="U610" i="14"/>
  <c r="U609" i="14"/>
  <c r="U608" i="14"/>
  <c r="U607" i="14"/>
  <c r="U606" i="14"/>
  <c r="U605" i="14"/>
  <c r="U604" i="14"/>
  <c r="U603" i="14"/>
  <c r="U602" i="14"/>
  <c r="U601" i="14"/>
  <c r="U600" i="14"/>
  <c r="U599" i="14"/>
  <c r="U598" i="14"/>
  <c r="U597" i="14"/>
  <c r="U596" i="14"/>
  <c r="U595" i="14"/>
  <c r="U594" i="14"/>
  <c r="U593" i="14"/>
  <c r="U592" i="14"/>
  <c r="U591" i="14"/>
  <c r="U590" i="14"/>
  <c r="U589" i="14"/>
  <c r="U588" i="14"/>
  <c r="U587" i="14"/>
  <c r="U586" i="14"/>
  <c r="U585" i="14"/>
  <c r="U584" i="14"/>
  <c r="U583" i="14"/>
  <c r="U582" i="14"/>
  <c r="U581" i="14"/>
  <c r="U580" i="14"/>
  <c r="U579" i="14"/>
  <c r="U578" i="14"/>
  <c r="U577" i="14"/>
  <c r="U576" i="14"/>
  <c r="U575" i="14"/>
  <c r="U574" i="14"/>
  <c r="U573" i="14"/>
  <c r="U572" i="14"/>
  <c r="U571" i="14"/>
  <c r="U570" i="14"/>
  <c r="U569" i="14"/>
  <c r="U568" i="14"/>
  <c r="U567" i="14"/>
  <c r="U566" i="14"/>
  <c r="U565" i="14"/>
  <c r="U564" i="14"/>
  <c r="U563" i="14"/>
  <c r="U562" i="14"/>
  <c r="U561" i="14"/>
  <c r="U560" i="14"/>
  <c r="U559" i="14"/>
  <c r="U558" i="14"/>
  <c r="U557" i="14"/>
  <c r="U556" i="14"/>
  <c r="U555" i="14"/>
  <c r="U554" i="14"/>
  <c r="U553" i="14"/>
  <c r="U552" i="14"/>
  <c r="U551" i="14"/>
  <c r="U550" i="14"/>
  <c r="U549" i="14"/>
  <c r="U548" i="14"/>
  <c r="U547" i="14"/>
  <c r="U546" i="14"/>
  <c r="U545" i="14"/>
  <c r="U544" i="14"/>
  <c r="U543" i="14"/>
  <c r="U542" i="14"/>
  <c r="U541" i="14"/>
  <c r="U540" i="14"/>
  <c r="U539" i="14"/>
  <c r="U538" i="14"/>
  <c r="U537" i="14"/>
  <c r="U536" i="14"/>
  <c r="U535" i="14"/>
  <c r="U534" i="14"/>
  <c r="U533" i="14"/>
  <c r="U532" i="14"/>
  <c r="U531" i="14"/>
  <c r="U530" i="14"/>
  <c r="U529" i="14"/>
  <c r="U528" i="14"/>
  <c r="U527" i="14"/>
  <c r="U526" i="14"/>
  <c r="U525" i="14"/>
  <c r="U524" i="14"/>
  <c r="U523" i="14"/>
  <c r="U522" i="14"/>
  <c r="U521" i="14"/>
  <c r="U520" i="14"/>
  <c r="U519" i="14"/>
  <c r="U518" i="14"/>
  <c r="U517" i="14"/>
  <c r="U516" i="14"/>
  <c r="U515" i="14"/>
  <c r="U514" i="14"/>
  <c r="U513" i="14"/>
  <c r="U512" i="14"/>
  <c r="U511" i="14"/>
  <c r="U510" i="14"/>
  <c r="U509" i="14"/>
  <c r="U508" i="14"/>
  <c r="U507" i="14"/>
  <c r="U506" i="14"/>
  <c r="U505" i="14"/>
  <c r="U504" i="14"/>
  <c r="U503" i="14"/>
  <c r="U502" i="14"/>
  <c r="U501" i="14"/>
  <c r="U500" i="14"/>
  <c r="U499" i="14"/>
  <c r="U498" i="14"/>
  <c r="U497" i="14"/>
  <c r="U496" i="14"/>
  <c r="U495" i="14"/>
  <c r="U494" i="14"/>
  <c r="U493" i="14"/>
  <c r="U492" i="14"/>
  <c r="U491" i="14"/>
  <c r="U490" i="14"/>
  <c r="U489" i="14"/>
  <c r="U488" i="14"/>
  <c r="U487" i="14"/>
  <c r="U486" i="14"/>
  <c r="U485" i="14"/>
  <c r="U484" i="14"/>
  <c r="U483" i="14"/>
  <c r="U482" i="14"/>
  <c r="U481" i="14"/>
  <c r="U480" i="14"/>
  <c r="U479" i="14"/>
  <c r="U478" i="14"/>
  <c r="U477" i="14"/>
  <c r="U476" i="14"/>
  <c r="U475" i="14"/>
  <c r="U474" i="14"/>
  <c r="U473" i="14"/>
  <c r="U472" i="14"/>
  <c r="U471" i="14"/>
  <c r="U470" i="14"/>
  <c r="U469" i="14"/>
  <c r="U468" i="14"/>
  <c r="U467" i="14"/>
  <c r="U466" i="14"/>
  <c r="U465" i="14"/>
  <c r="U464" i="14"/>
  <c r="U463" i="14"/>
  <c r="U462" i="14"/>
  <c r="U461" i="14"/>
  <c r="U460" i="14"/>
  <c r="U459" i="14"/>
  <c r="U458" i="14"/>
  <c r="U457" i="14"/>
  <c r="U456" i="14"/>
  <c r="U455" i="14"/>
  <c r="U454" i="14"/>
  <c r="U453" i="14"/>
  <c r="U452" i="14"/>
  <c r="U451" i="14"/>
  <c r="U450" i="14"/>
  <c r="U449" i="14"/>
  <c r="U448" i="14"/>
  <c r="U447" i="14"/>
  <c r="U446" i="14"/>
  <c r="U445" i="14"/>
  <c r="U444" i="14"/>
  <c r="U443" i="14"/>
  <c r="U442" i="14"/>
  <c r="U441" i="14"/>
  <c r="U440" i="14"/>
  <c r="U439" i="14"/>
  <c r="U438" i="14"/>
  <c r="U437" i="14"/>
  <c r="U436" i="14"/>
  <c r="U435" i="14"/>
  <c r="U434" i="14"/>
  <c r="U433" i="14"/>
  <c r="U432" i="14"/>
  <c r="U431" i="14"/>
  <c r="U430" i="14"/>
  <c r="U429" i="14"/>
  <c r="U428" i="14"/>
  <c r="U427" i="14"/>
  <c r="U426" i="14"/>
  <c r="U425" i="14"/>
  <c r="U424" i="14"/>
  <c r="U423" i="14"/>
  <c r="U422" i="14"/>
  <c r="U421" i="14"/>
  <c r="U420" i="14"/>
  <c r="U419" i="14"/>
  <c r="U418" i="14"/>
  <c r="U417" i="14"/>
  <c r="U416" i="14"/>
  <c r="U415" i="14"/>
  <c r="U414" i="14"/>
  <c r="U413" i="14"/>
  <c r="U412" i="14"/>
  <c r="U411" i="14"/>
  <c r="U410" i="14"/>
  <c r="U409" i="14"/>
  <c r="U408" i="14"/>
  <c r="U407" i="14"/>
  <c r="U406" i="14"/>
  <c r="U405" i="14"/>
  <c r="U404" i="14"/>
  <c r="U403" i="14"/>
  <c r="U402" i="14"/>
  <c r="U401" i="14"/>
  <c r="U400" i="14"/>
  <c r="U399" i="14"/>
  <c r="U398" i="14"/>
  <c r="U397" i="14"/>
  <c r="U396" i="14"/>
  <c r="U395" i="14"/>
  <c r="U394" i="14"/>
  <c r="U393" i="14"/>
  <c r="U392" i="14"/>
  <c r="U391" i="14"/>
  <c r="U390" i="14"/>
  <c r="U389" i="14"/>
  <c r="U388" i="14"/>
  <c r="U387" i="14"/>
  <c r="U386" i="14"/>
  <c r="U385" i="14"/>
  <c r="U384" i="14"/>
  <c r="U383" i="14"/>
  <c r="U382" i="14"/>
  <c r="U381" i="14"/>
  <c r="U380" i="14"/>
  <c r="U379" i="14"/>
  <c r="U378" i="14"/>
  <c r="U377" i="14"/>
  <c r="U376" i="14"/>
  <c r="U375" i="14"/>
  <c r="U374" i="14"/>
  <c r="U373" i="14"/>
  <c r="U372" i="14"/>
  <c r="U371" i="14"/>
  <c r="U370" i="14"/>
  <c r="U369" i="14"/>
  <c r="U368" i="14"/>
  <c r="U367" i="14"/>
  <c r="U366" i="14"/>
  <c r="U365" i="14"/>
  <c r="U364" i="14"/>
  <c r="U363" i="14"/>
  <c r="U362" i="14"/>
  <c r="U361" i="14"/>
  <c r="U360" i="14"/>
  <c r="U359" i="14"/>
  <c r="U358" i="14"/>
  <c r="U357" i="14"/>
  <c r="U356" i="14"/>
  <c r="U355" i="14"/>
  <c r="U354" i="14"/>
  <c r="U353" i="14"/>
  <c r="U352" i="14"/>
  <c r="U351" i="14"/>
  <c r="U350" i="14"/>
  <c r="U349" i="14"/>
  <c r="U348" i="14"/>
  <c r="U347" i="14"/>
  <c r="U346" i="14"/>
  <c r="U345" i="14"/>
  <c r="U344" i="14"/>
  <c r="U343" i="14"/>
  <c r="U342" i="14"/>
  <c r="U341" i="14"/>
  <c r="U340" i="14"/>
  <c r="U339" i="14"/>
  <c r="U338" i="14"/>
  <c r="U337" i="14"/>
  <c r="U336" i="14"/>
  <c r="U335" i="14"/>
  <c r="U334" i="14"/>
  <c r="U333" i="14"/>
  <c r="U332" i="14"/>
  <c r="U331" i="14"/>
  <c r="U330" i="14"/>
  <c r="U329" i="14"/>
  <c r="U328" i="14"/>
  <c r="U327" i="14"/>
  <c r="U326" i="14"/>
  <c r="U325" i="14"/>
  <c r="U324" i="14"/>
  <c r="U323" i="14"/>
  <c r="U322" i="14"/>
  <c r="U321" i="14"/>
  <c r="U320" i="14"/>
  <c r="U319" i="14"/>
  <c r="U318" i="14"/>
  <c r="U317" i="14"/>
  <c r="U316" i="14"/>
  <c r="U315" i="14"/>
  <c r="U314" i="14"/>
  <c r="U313" i="14"/>
  <c r="U312" i="14"/>
  <c r="U311" i="14"/>
  <c r="U310" i="14"/>
  <c r="U309" i="14"/>
  <c r="U308" i="14"/>
  <c r="U307" i="14"/>
  <c r="U306" i="14"/>
  <c r="U305" i="14"/>
  <c r="U304" i="14"/>
  <c r="U303" i="14"/>
  <c r="U302" i="14"/>
  <c r="U301" i="14"/>
  <c r="U300" i="14"/>
  <c r="U299" i="14"/>
  <c r="U298" i="14"/>
  <c r="U297" i="14"/>
  <c r="U296" i="14"/>
  <c r="U295" i="14"/>
  <c r="U294" i="14"/>
  <c r="U293" i="14"/>
  <c r="U292" i="14"/>
  <c r="U291" i="14"/>
  <c r="U290" i="14"/>
  <c r="U289" i="14"/>
  <c r="U288" i="14"/>
  <c r="U287" i="14"/>
  <c r="U286" i="14"/>
  <c r="U285" i="14"/>
  <c r="U284" i="14"/>
  <c r="U283" i="14"/>
  <c r="U282" i="14"/>
  <c r="U281" i="14"/>
  <c r="U280" i="14"/>
  <c r="U279" i="14"/>
  <c r="U278" i="14"/>
  <c r="U277" i="14"/>
  <c r="U276" i="14"/>
  <c r="U275" i="14"/>
  <c r="U274" i="14"/>
  <c r="U273" i="14"/>
  <c r="U272" i="14"/>
  <c r="U271" i="14"/>
  <c r="U270" i="14"/>
  <c r="U269" i="14"/>
  <c r="U268" i="14"/>
  <c r="U267" i="14"/>
  <c r="U266" i="14"/>
  <c r="U265" i="14"/>
  <c r="U264" i="14"/>
  <c r="U263" i="14"/>
  <c r="U262" i="14"/>
  <c r="U261" i="14"/>
  <c r="U260" i="14"/>
  <c r="U259" i="14"/>
  <c r="U258" i="14"/>
  <c r="U257" i="14"/>
  <c r="U256" i="14"/>
  <c r="U255" i="14"/>
  <c r="U254" i="14"/>
  <c r="U253" i="14"/>
  <c r="U252" i="14"/>
  <c r="U251" i="14"/>
  <c r="U250" i="14"/>
  <c r="U249" i="14"/>
  <c r="U248" i="14"/>
  <c r="U247" i="14"/>
  <c r="U246" i="14"/>
  <c r="U245" i="14"/>
  <c r="U244" i="14"/>
  <c r="U243" i="14"/>
  <c r="U242" i="14"/>
  <c r="U241" i="14"/>
  <c r="U240" i="14"/>
  <c r="U239" i="14"/>
  <c r="U238" i="14"/>
  <c r="U237" i="14"/>
  <c r="U236" i="14"/>
  <c r="U235" i="14"/>
  <c r="U234" i="14"/>
  <c r="U233" i="14"/>
  <c r="U232" i="14"/>
  <c r="U231" i="14"/>
  <c r="U230" i="14"/>
  <c r="U229" i="14"/>
  <c r="U228" i="14"/>
  <c r="U227" i="14"/>
  <c r="U226" i="14"/>
  <c r="U225" i="14"/>
  <c r="U224" i="14"/>
  <c r="U223" i="14"/>
  <c r="U222" i="14"/>
  <c r="U221" i="14"/>
  <c r="U220" i="14"/>
  <c r="U219" i="14"/>
  <c r="U218" i="14"/>
  <c r="U217" i="14"/>
  <c r="U216" i="14"/>
  <c r="U215" i="14"/>
  <c r="U214" i="14"/>
  <c r="U213" i="14"/>
  <c r="U212" i="14"/>
  <c r="U211" i="14"/>
  <c r="U210" i="14"/>
  <c r="U209" i="14"/>
  <c r="U208" i="14"/>
  <c r="U207" i="14"/>
  <c r="U206" i="14"/>
  <c r="U205" i="14"/>
  <c r="U204" i="14"/>
  <c r="U203" i="14"/>
  <c r="U202" i="14"/>
  <c r="U201" i="14"/>
  <c r="U200" i="14"/>
  <c r="U199" i="14"/>
  <c r="U198" i="14"/>
  <c r="U197" i="14"/>
  <c r="U196" i="14"/>
  <c r="U195" i="14"/>
  <c r="U194" i="14"/>
  <c r="U193" i="14"/>
  <c r="U192" i="14"/>
  <c r="U191" i="14"/>
  <c r="U190" i="14"/>
  <c r="U189" i="14"/>
  <c r="U188" i="14"/>
  <c r="U187" i="14"/>
  <c r="U186" i="14"/>
  <c r="U185" i="14"/>
  <c r="U184" i="14"/>
  <c r="U183" i="14"/>
  <c r="U182" i="14"/>
  <c r="U181" i="14"/>
  <c r="U180" i="14"/>
  <c r="U179" i="14"/>
  <c r="U178" i="14"/>
  <c r="U177" i="14"/>
  <c r="U176" i="14"/>
  <c r="U175" i="14"/>
  <c r="U174" i="14"/>
  <c r="U173" i="14"/>
  <c r="U172" i="14"/>
  <c r="U171" i="14"/>
  <c r="U170" i="14"/>
  <c r="U169" i="14"/>
  <c r="U168" i="14"/>
  <c r="U167" i="14"/>
  <c r="U166" i="14"/>
  <c r="U165" i="14"/>
  <c r="U164" i="14"/>
  <c r="U163" i="14"/>
  <c r="U162" i="14"/>
  <c r="U161" i="14"/>
  <c r="U160" i="14"/>
  <c r="U159" i="14"/>
  <c r="U158" i="14"/>
  <c r="U157" i="14"/>
  <c r="U156" i="14"/>
  <c r="U155" i="14"/>
  <c r="U154" i="14"/>
  <c r="U153" i="14"/>
  <c r="U152" i="14"/>
  <c r="U151" i="14"/>
  <c r="U150" i="14"/>
  <c r="U149" i="14"/>
  <c r="U148" i="14"/>
  <c r="U147" i="14"/>
  <c r="U146" i="14"/>
  <c r="U145" i="14"/>
  <c r="U144" i="14"/>
  <c r="U143" i="14"/>
  <c r="U142" i="14"/>
  <c r="U141" i="14"/>
  <c r="U140" i="14"/>
  <c r="U139" i="14"/>
  <c r="U138" i="14"/>
  <c r="U137" i="14"/>
  <c r="U136" i="14"/>
  <c r="U135" i="14"/>
  <c r="U134" i="14"/>
  <c r="U133" i="14"/>
  <c r="U132" i="14"/>
  <c r="U131" i="14"/>
  <c r="U130" i="14"/>
  <c r="U129" i="14"/>
  <c r="U128" i="14"/>
  <c r="U127" i="14"/>
  <c r="U126" i="14"/>
  <c r="U125" i="14"/>
  <c r="U124" i="14"/>
  <c r="U123" i="14"/>
  <c r="U122" i="14"/>
  <c r="U121" i="14"/>
  <c r="U120" i="14"/>
  <c r="U119" i="14"/>
  <c r="U118" i="14"/>
  <c r="U117" i="14"/>
  <c r="U116" i="14"/>
  <c r="U115" i="14"/>
  <c r="U114" i="14"/>
  <c r="U113" i="14"/>
  <c r="U112" i="14"/>
  <c r="U111" i="14"/>
  <c r="U110" i="14"/>
  <c r="U109" i="14"/>
  <c r="U108" i="14"/>
  <c r="U107" i="14"/>
  <c r="U106" i="14"/>
  <c r="U105" i="14"/>
  <c r="U104" i="14"/>
  <c r="U103" i="14"/>
  <c r="U102" i="14"/>
  <c r="U101" i="14"/>
  <c r="U100" i="14"/>
  <c r="U99" i="14"/>
  <c r="U98" i="14"/>
  <c r="U97" i="14"/>
  <c r="U96" i="14"/>
  <c r="U95" i="14"/>
  <c r="U94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8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39" i="14"/>
  <c r="U38" i="14"/>
  <c r="U37" i="14"/>
  <c r="U36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" i="11"/>
  <c r="T4" i="11"/>
  <c r="AY4" i="11"/>
  <c r="BC4" i="11"/>
  <c r="BE4" i="11"/>
  <c r="AY5" i="11"/>
  <c r="BC5" i="11"/>
  <c r="BE5" i="11"/>
  <c r="A5" i="11" s="1"/>
  <c r="T6" i="11"/>
  <c r="AY6" i="11"/>
  <c r="BC6" i="11"/>
  <c r="BE6" i="11"/>
  <c r="T7" i="11"/>
  <c r="AY7" i="11"/>
  <c r="BC7" i="11"/>
  <c r="BE7" i="11"/>
  <c r="A7" i="11" s="1"/>
  <c r="T8" i="11"/>
  <c r="AY8" i="11"/>
  <c r="BC8" i="11"/>
  <c r="BE8" i="11"/>
  <c r="T9" i="11"/>
  <c r="AY9" i="11"/>
  <c r="BC9" i="11"/>
  <c r="BE9" i="11"/>
  <c r="AY10" i="11"/>
  <c r="BC10" i="11"/>
  <c r="BE10" i="11"/>
  <c r="T11" i="11"/>
  <c r="AY11" i="11"/>
  <c r="BC11" i="11"/>
  <c r="BE11" i="11"/>
  <c r="A11" i="11" s="1"/>
  <c r="T12" i="11"/>
  <c r="AY12" i="11"/>
  <c r="BC12" i="11"/>
  <c r="BE12" i="11"/>
  <c r="T13" i="11"/>
  <c r="AY13" i="11"/>
  <c r="BC13" i="11"/>
  <c r="BE13" i="11"/>
  <c r="T14" i="11"/>
  <c r="AY14" i="11"/>
  <c r="BC14" i="11"/>
  <c r="BE14" i="11"/>
  <c r="T15" i="11"/>
  <c r="AY15" i="11"/>
  <c r="BC15" i="11"/>
  <c r="BE15" i="11"/>
  <c r="T16" i="11"/>
  <c r="AY16" i="11"/>
  <c r="BC16" i="11"/>
  <c r="BE16" i="11"/>
  <c r="T17" i="11"/>
  <c r="AY17" i="11"/>
  <c r="BC17" i="11"/>
  <c r="BE17" i="11"/>
  <c r="T18" i="11"/>
  <c r="AY18" i="11"/>
  <c r="BC18" i="11"/>
  <c r="BE18" i="11"/>
  <c r="T19" i="11"/>
  <c r="AY19" i="11"/>
  <c r="BC19" i="11"/>
  <c r="BE19" i="11"/>
  <c r="T20" i="11"/>
  <c r="AY20" i="11"/>
  <c r="BC20" i="11"/>
  <c r="BE20" i="11"/>
  <c r="T21" i="11"/>
  <c r="AY21" i="11"/>
  <c r="BC21" i="11"/>
  <c r="BE21" i="11"/>
  <c r="T22" i="11"/>
  <c r="AY22" i="11"/>
  <c r="BC22" i="11"/>
  <c r="BE22" i="11"/>
  <c r="A22" i="11"/>
  <c r="T23" i="11"/>
  <c r="AY23" i="11"/>
  <c r="BC23" i="11"/>
  <c r="BE23" i="11"/>
  <c r="T24" i="11"/>
  <c r="AY24" i="11"/>
  <c r="BC24" i="11"/>
  <c r="BE24" i="11"/>
  <c r="A24" i="11"/>
  <c r="T25" i="11"/>
  <c r="AY25" i="11"/>
  <c r="BC25" i="11"/>
  <c r="BE25" i="11"/>
  <c r="T26" i="11"/>
  <c r="AY26" i="11"/>
  <c r="BC26" i="11"/>
  <c r="BE26" i="11"/>
  <c r="A26" i="11"/>
  <c r="T27" i="11"/>
  <c r="AY27" i="11"/>
  <c r="BC27" i="11"/>
  <c r="BE27" i="11"/>
  <c r="T28" i="11"/>
  <c r="AY28" i="11"/>
  <c r="BC28" i="11"/>
  <c r="BE28" i="11"/>
  <c r="T29" i="11"/>
  <c r="AY29" i="11"/>
  <c r="BC29" i="11"/>
  <c r="BE29" i="11"/>
  <c r="T30" i="11"/>
  <c r="AY30" i="11"/>
  <c r="BC30" i="11"/>
  <c r="BE30" i="11"/>
  <c r="A30" i="11"/>
  <c r="T31" i="11"/>
  <c r="AY31" i="11"/>
  <c r="BC31" i="11"/>
  <c r="BE31" i="11"/>
  <c r="A31" i="11" s="1"/>
  <c r="T32" i="11"/>
  <c r="AY32" i="11"/>
  <c r="BC32" i="11"/>
  <c r="BE32" i="11"/>
  <c r="T33" i="11"/>
  <c r="AY33" i="11"/>
  <c r="BC33" i="11"/>
  <c r="BE33" i="11"/>
  <c r="T34" i="11"/>
  <c r="AY34" i="11"/>
  <c r="BC34" i="11"/>
  <c r="BE34" i="11"/>
  <c r="T35" i="11"/>
  <c r="AY35" i="11"/>
  <c r="BC35" i="11"/>
  <c r="BE35" i="11"/>
  <c r="T36" i="11"/>
  <c r="AY36" i="11"/>
  <c r="BC36" i="11"/>
  <c r="BE36" i="11"/>
  <c r="T37" i="11"/>
  <c r="AY37" i="11"/>
  <c r="BC37" i="11"/>
  <c r="BE37" i="11"/>
  <c r="T38" i="11"/>
  <c r="AY38" i="11"/>
  <c r="BC38" i="11"/>
  <c r="BE38" i="11"/>
  <c r="T39" i="11"/>
  <c r="AY39" i="11"/>
  <c r="BC39" i="11"/>
  <c r="BE39" i="11"/>
  <c r="T40" i="11"/>
  <c r="AY40" i="11"/>
  <c r="BC40" i="11"/>
  <c r="BE40" i="11"/>
  <c r="T41" i="11"/>
  <c r="AY41" i="11"/>
  <c r="BC41" i="11"/>
  <c r="BE41" i="11"/>
  <c r="T42" i="11"/>
  <c r="AY42" i="11"/>
  <c r="BC42" i="11"/>
  <c r="BE42" i="11"/>
  <c r="T43" i="11"/>
  <c r="AY43" i="11"/>
  <c r="BC43" i="11"/>
  <c r="BE43" i="11"/>
  <c r="A43" i="11"/>
  <c r="T44" i="11"/>
  <c r="AY44" i="11"/>
  <c r="BC44" i="11"/>
  <c r="BE44" i="11"/>
  <c r="A44" i="11"/>
  <c r="T45" i="11"/>
  <c r="AY45" i="11"/>
  <c r="BC45" i="11"/>
  <c r="BE45" i="11"/>
  <c r="T46" i="11"/>
  <c r="AY46" i="11"/>
  <c r="BC46" i="11"/>
  <c r="BE46" i="11"/>
  <c r="T47" i="11"/>
  <c r="AY47" i="11"/>
  <c r="BC47" i="11"/>
  <c r="BE47" i="11"/>
  <c r="T48" i="11"/>
  <c r="AY48" i="11"/>
  <c r="BC48" i="11"/>
  <c r="BE48" i="11"/>
  <c r="T49" i="11"/>
  <c r="AY49" i="11"/>
  <c r="BC49" i="11"/>
  <c r="BE49" i="11"/>
  <c r="T50" i="11"/>
  <c r="AY50" i="11"/>
  <c r="BC50" i="11"/>
  <c r="BE50" i="11"/>
  <c r="T51" i="11"/>
  <c r="AY51" i="11"/>
  <c r="BC51" i="11"/>
  <c r="BE51" i="11"/>
  <c r="T52" i="11"/>
  <c r="AY52" i="11"/>
  <c r="BC52" i="11"/>
  <c r="BE52" i="11"/>
  <c r="T53" i="11"/>
  <c r="AY53" i="11"/>
  <c r="BC53" i="11"/>
  <c r="BE53" i="11"/>
  <c r="T54" i="11"/>
  <c r="AY54" i="11"/>
  <c r="BC54" i="11"/>
  <c r="BE54" i="11"/>
  <c r="T55" i="11"/>
  <c r="AY55" i="11"/>
  <c r="BC55" i="11"/>
  <c r="BE55" i="11"/>
  <c r="T56" i="11"/>
  <c r="AY56" i="11"/>
  <c r="BC56" i="11"/>
  <c r="BE56" i="11"/>
  <c r="T57" i="11"/>
  <c r="AY57" i="11"/>
  <c r="BC57" i="11"/>
  <c r="BE57" i="11"/>
  <c r="T58" i="11"/>
  <c r="AY58" i="11"/>
  <c r="BC58" i="11"/>
  <c r="BE58" i="11"/>
  <c r="T59" i="11"/>
  <c r="AY59" i="11"/>
  <c r="BC59" i="11"/>
  <c r="BE59" i="11"/>
  <c r="T60" i="11"/>
  <c r="AY60" i="11"/>
  <c r="BC60" i="11"/>
  <c r="BE60" i="11"/>
  <c r="T61" i="11"/>
  <c r="AY61" i="11"/>
  <c r="BC61" i="11"/>
  <c r="BE61" i="11"/>
  <c r="T62" i="11"/>
  <c r="AY62" i="11"/>
  <c r="BC62" i="11"/>
  <c r="BE62" i="11"/>
  <c r="T63" i="11"/>
  <c r="AY63" i="11"/>
  <c r="BC63" i="11"/>
  <c r="BE63" i="11"/>
  <c r="A63" i="11"/>
  <c r="T64" i="11"/>
  <c r="AY64" i="11"/>
  <c r="BC64" i="11"/>
  <c r="BE64" i="11"/>
  <c r="A64" i="11"/>
  <c r="T65" i="11"/>
  <c r="AY65" i="11"/>
  <c r="BC65" i="11"/>
  <c r="BE65" i="11"/>
  <c r="A65" i="11" s="1"/>
  <c r="T66" i="11"/>
  <c r="AY66" i="11"/>
  <c r="BC66" i="11"/>
  <c r="BE66" i="11"/>
  <c r="T67" i="11"/>
  <c r="AY67" i="11"/>
  <c r="BC67" i="11"/>
  <c r="BE67" i="11"/>
  <c r="T68" i="11"/>
  <c r="AY68" i="11"/>
  <c r="BC68" i="11"/>
  <c r="BE68" i="11"/>
  <c r="T69" i="11"/>
  <c r="AY69" i="11"/>
  <c r="BC69" i="11"/>
  <c r="BE69" i="11"/>
  <c r="T70" i="11"/>
  <c r="AY70" i="11"/>
  <c r="BC70" i="11"/>
  <c r="BE70" i="11"/>
  <c r="T71" i="11"/>
  <c r="AY71" i="11"/>
  <c r="BC71" i="11"/>
  <c r="BE71" i="11"/>
  <c r="T72" i="11"/>
  <c r="AY72" i="11"/>
  <c r="BC72" i="11"/>
  <c r="BE72" i="11"/>
  <c r="T73" i="11"/>
  <c r="AY73" i="11"/>
  <c r="BC73" i="11"/>
  <c r="BE73" i="11"/>
  <c r="AY74" i="11"/>
  <c r="BC74" i="11"/>
  <c r="BE74" i="11"/>
  <c r="AY75" i="11"/>
  <c r="BC75" i="11"/>
  <c r="BE75" i="11"/>
  <c r="AY76" i="11"/>
  <c r="BC76" i="11"/>
  <c r="BE76" i="11"/>
  <c r="AY77" i="11"/>
  <c r="BC77" i="11"/>
  <c r="BE77" i="11"/>
  <c r="AY78" i="11"/>
  <c r="BC78" i="11"/>
  <c r="BE78" i="11"/>
  <c r="AY79" i="11"/>
  <c r="BC79" i="11"/>
  <c r="BE79" i="11"/>
  <c r="AY80" i="11"/>
  <c r="BC80" i="11"/>
  <c r="BE80" i="11"/>
  <c r="AY81" i="11"/>
  <c r="BC81" i="11"/>
  <c r="BE81" i="11"/>
  <c r="AY82" i="11"/>
  <c r="BC82" i="11"/>
  <c r="BE82" i="11"/>
  <c r="A82" i="11"/>
  <c r="AY83" i="11"/>
  <c r="BC83" i="11"/>
  <c r="BE83" i="11"/>
  <c r="AY84" i="11"/>
  <c r="BC84" i="11"/>
  <c r="BE84" i="11"/>
  <c r="AY85" i="11"/>
  <c r="BC85" i="11"/>
  <c r="BE85" i="11"/>
  <c r="AY86" i="11"/>
  <c r="BC86" i="11"/>
  <c r="BE86" i="11"/>
  <c r="AY87" i="11"/>
  <c r="BC87" i="11"/>
  <c r="BE87" i="11"/>
  <c r="A87" i="11"/>
  <c r="AY88" i="11"/>
  <c r="BC88" i="11"/>
  <c r="BE88" i="11"/>
  <c r="A88" i="11" s="1"/>
  <c r="AY89" i="11"/>
  <c r="BC89" i="11"/>
  <c r="BE89" i="11"/>
  <c r="A89" i="11" s="1"/>
  <c r="AY90" i="11"/>
  <c r="BC90" i="11"/>
  <c r="BE90" i="11"/>
  <c r="AY91" i="11"/>
  <c r="BC91" i="11"/>
  <c r="BE91" i="11"/>
  <c r="AY92" i="11"/>
  <c r="BC92" i="11"/>
  <c r="BE92" i="11"/>
  <c r="AY93" i="11"/>
  <c r="BC93" i="11"/>
  <c r="BE93" i="11"/>
  <c r="AY94" i="11"/>
  <c r="BC94" i="11"/>
  <c r="BE94" i="11"/>
  <c r="AY95" i="11"/>
  <c r="BC95" i="11"/>
  <c r="BE95" i="11"/>
  <c r="AY96" i="11"/>
  <c r="BC96" i="11"/>
  <c r="BE96" i="11"/>
  <c r="AY97" i="11"/>
  <c r="BC97" i="11"/>
  <c r="BE97" i="11"/>
  <c r="AY98" i="11"/>
  <c r="BC98" i="11"/>
  <c r="BE98" i="11"/>
  <c r="AY99" i="11"/>
  <c r="BC99" i="11"/>
  <c r="BE99" i="11"/>
  <c r="AY100" i="11"/>
  <c r="BC100" i="11"/>
  <c r="BE100" i="11"/>
  <c r="AY101" i="11"/>
  <c r="BC101" i="11"/>
  <c r="BE101" i="11"/>
  <c r="AY102" i="11"/>
  <c r="BC102" i="11"/>
  <c r="BE102" i="11"/>
  <c r="AY103" i="11"/>
  <c r="BC103" i="11"/>
  <c r="BE103" i="11"/>
  <c r="AY104" i="11"/>
  <c r="BC104" i="11"/>
  <c r="BE104" i="11"/>
  <c r="AY105" i="11"/>
  <c r="BC105" i="11"/>
  <c r="BE105" i="11"/>
  <c r="AY106" i="11"/>
  <c r="BC106" i="11"/>
  <c r="BE106" i="11"/>
  <c r="A106" i="11"/>
  <c r="AY107" i="11"/>
  <c r="BC107" i="11"/>
  <c r="BE107" i="11"/>
  <c r="A107" i="11"/>
  <c r="AY108" i="11"/>
  <c r="BC108" i="11"/>
  <c r="BE108" i="11"/>
  <c r="A108" i="11"/>
  <c r="AY109" i="11"/>
  <c r="BC109" i="11"/>
  <c r="BE109" i="11"/>
  <c r="AY110" i="11"/>
  <c r="BC110" i="11"/>
  <c r="BE110" i="11"/>
  <c r="AY111" i="11"/>
  <c r="BC111" i="11"/>
  <c r="BE111" i="11"/>
  <c r="AY112" i="11"/>
  <c r="BC112" i="11"/>
  <c r="BE112" i="11"/>
  <c r="AY113" i="11"/>
  <c r="BC113" i="11"/>
  <c r="BE113" i="11"/>
  <c r="AY114" i="11"/>
  <c r="BC114" i="11"/>
  <c r="BE114" i="11"/>
  <c r="AY115" i="11"/>
  <c r="BC115" i="11"/>
  <c r="BE115" i="11"/>
  <c r="AY116" i="11"/>
  <c r="BC116" i="11"/>
  <c r="BE116" i="11"/>
  <c r="AY117" i="11"/>
  <c r="BC117" i="11"/>
  <c r="BE117" i="11"/>
  <c r="AY118" i="11"/>
  <c r="BC118" i="11"/>
  <c r="BE118" i="11"/>
  <c r="AY119" i="11"/>
  <c r="BC119" i="11"/>
  <c r="BE119" i="11"/>
  <c r="AY120" i="11"/>
  <c r="BC120" i="11"/>
  <c r="BE120" i="11"/>
  <c r="AY121" i="11"/>
  <c r="BC121" i="11"/>
  <c r="BE121" i="11"/>
  <c r="AY122" i="11"/>
  <c r="BC122" i="11"/>
  <c r="BE122" i="11"/>
  <c r="AY123" i="11"/>
  <c r="BC123" i="11"/>
  <c r="BE123" i="11"/>
  <c r="AY124" i="11"/>
  <c r="BC124" i="11"/>
  <c r="BE124" i="11"/>
  <c r="AY125" i="11"/>
  <c r="BC125" i="11"/>
  <c r="BE125" i="11"/>
  <c r="A125" i="11" s="1"/>
  <c r="AY126" i="11"/>
  <c r="BC126" i="11"/>
  <c r="BE126" i="11"/>
  <c r="A126" i="11"/>
  <c r="AY127" i="11"/>
  <c r="BC127" i="11"/>
  <c r="BE127" i="11"/>
  <c r="A127" i="11" s="1"/>
  <c r="AY128" i="11"/>
  <c r="BC128" i="11"/>
  <c r="BE128" i="11"/>
  <c r="AY129" i="11"/>
  <c r="BC129" i="11"/>
  <c r="BE129" i="11"/>
  <c r="AY130" i="11"/>
  <c r="BC130" i="11"/>
  <c r="BE130" i="11"/>
  <c r="AY131" i="11"/>
  <c r="BC131" i="11"/>
  <c r="BE131" i="11"/>
  <c r="AY132" i="11"/>
  <c r="BC132" i="11"/>
  <c r="BE132" i="11"/>
  <c r="AY133" i="11"/>
  <c r="BC133" i="11"/>
  <c r="BE133" i="11"/>
  <c r="AY134" i="11"/>
  <c r="BC134" i="11"/>
  <c r="BE134" i="11"/>
  <c r="AY135" i="11"/>
  <c r="BC135" i="11"/>
  <c r="BE135" i="11"/>
  <c r="AY136" i="11"/>
  <c r="BC136" i="11"/>
  <c r="BE136" i="11"/>
  <c r="AY137" i="11"/>
  <c r="BC137" i="11"/>
  <c r="BE137" i="11"/>
  <c r="AY138" i="11"/>
  <c r="BC138" i="11"/>
  <c r="BE138" i="11"/>
  <c r="AY139" i="11"/>
  <c r="BC139" i="11"/>
  <c r="BE139" i="11"/>
  <c r="AY140" i="11"/>
  <c r="BC140" i="11"/>
  <c r="BE140" i="11"/>
  <c r="AY141" i="11"/>
  <c r="BC141" i="11"/>
  <c r="BE141" i="11"/>
  <c r="AY142" i="11"/>
  <c r="BC142" i="11"/>
  <c r="BE142" i="11"/>
  <c r="AY143" i="11"/>
  <c r="BC143" i="11"/>
  <c r="BE143" i="11"/>
  <c r="AY144" i="11"/>
  <c r="BC144" i="11"/>
  <c r="BE144" i="11"/>
  <c r="A144" i="11"/>
  <c r="AY145" i="11"/>
  <c r="BC145" i="11"/>
  <c r="BE145" i="11"/>
  <c r="AY146" i="11"/>
  <c r="BC146" i="11"/>
  <c r="BE146" i="11"/>
  <c r="A146" i="11"/>
  <c r="AY147" i="11"/>
  <c r="BC147" i="11"/>
  <c r="BE147" i="11"/>
  <c r="A147" i="11" s="1"/>
  <c r="AY148" i="11"/>
  <c r="BC148" i="11"/>
  <c r="BE148" i="11"/>
  <c r="AY149" i="11"/>
  <c r="BC149" i="11"/>
  <c r="BE149" i="11"/>
  <c r="AY150" i="11"/>
  <c r="BC150" i="11"/>
  <c r="BE150" i="11"/>
  <c r="AY151" i="11"/>
  <c r="BC151" i="11"/>
  <c r="BE151" i="11"/>
  <c r="AY152" i="11"/>
  <c r="BC152" i="11"/>
  <c r="BE152" i="11"/>
  <c r="A152" i="11"/>
  <c r="AY153" i="11"/>
  <c r="BC153" i="11"/>
  <c r="BE153" i="11"/>
  <c r="AY154" i="11"/>
  <c r="BC154" i="11"/>
  <c r="BE154" i="11"/>
  <c r="AY155" i="11"/>
  <c r="BC155" i="11"/>
  <c r="BE155" i="11"/>
  <c r="AY156" i="11"/>
  <c r="BC156" i="11"/>
  <c r="BE156" i="11"/>
  <c r="AY157" i="11"/>
  <c r="BC157" i="11"/>
  <c r="BE157" i="11"/>
  <c r="AY158" i="11"/>
  <c r="BC158" i="11"/>
  <c r="BE158" i="11"/>
  <c r="A158" i="11"/>
  <c r="AY159" i="11"/>
  <c r="BC159" i="11"/>
  <c r="BE159" i="11"/>
  <c r="AY160" i="11"/>
  <c r="BC160" i="11"/>
  <c r="BE160" i="11"/>
  <c r="AY161" i="11"/>
  <c r="BC161" i="11"/>
  <c r="BE161" i="11"/>
  <c r="AY162" i="11"/>
  <c r="BC162" i="11"/>
  <c r="BE162" i="11"/>
  <c r="AY163" i="11"/>
  <c r="BC163" i="11"/>
  <c r="BE163" i="11"/>
  <c r="A163" i="11"/>
  <c r="AY164" i="11"/>
  <c r="BC164" i="11"/>
  <c r="BE164" i="11"/>
  <c r="A164" i="11" s="1"/>
  <c r="AY165" i="11"/>
  <c r="BC165" i="11"/>
  <c r="BE165" i="11"/>
  <c r="A165" i="11" s="1"/>
  <c r="AY166" i="11"/>
  <c r="BC166" i="11"/>
  <c r="BE166" i="11"/>
  <c r="AY167" i="11"/>
  <c r="BC167" i="11"/>
  <c r="BE167" i="11"/>
  <c r="AY168" i="11"/>
  <c r="BC168" i="11"/>
  <c r="BE168" i="11"/>
  <c r="AY169" i="11"/>
  <c r="BC169" i="11"/>
  <c r="BE169" i="11"/>
  <c r="AY170" i="11"/>
  <c r="BC170" i="11"/>
  <c r="BE170" i="11"/>
  <c r="AY171" i="11"/>
  <c r="BC171" i="11"/>
  <c r="BE171" i="11"/>
  <c r="AY172" i="11"/>
  <c r="BC172" i="11"/>
  <c r="BE172" i="11"/>
  <c r="AY173" i="11"/>
  <c r="BC173" i="11"/>
  <c r="BE173" i="11"/>
  <c r="AY174" i="11"/>
  <c r="BC174" i="11"/>
  <c r="BE174" i="11"/>
  <c r="AY175" i="11"/>
  <c r="BC175" i="11"/>
  <c r="BE175" i="11"/>
  <c r="AY176" i="11"/>
  <c r="BC176" i="11"/>
  <c r="BE176" i="11"/>
  <c r="AY177" i="11"/>
  <c r="BC177" i="11"/>
  <c r="BE177" i="11"/>
  <c r="AY178" i="11"/>
  <c r="BC178" i="11"/>
  <c r="BE178" i="11"/>
  <c r="AY179" i="11"/>
  <c r="BC179" i="11"/>
  <c r="BE179" i="11"/>
  <c r="AY180" i="11"/>
  <c r="BC180" i="11"/>
  <c r="BE180" i="11"/>
  <c r="AY181" i="11"/>
  <c r="BC181" i="11"/>
  <c r="BE181" i="11"/>
  <c r="AY182" i="11"/>
  <c r="BC182" i="11"/>
  <c r="BE182" i="11"/>
  <c r="AY183" i="11"/>
  <c r="BC183" i="11"/>
  <c r="BE183" i="11"/>
  <c r="A183" i="11"/>
  <c r="AY184" i="11"/>
  <c r="BC184" i="11"/>
  <c r="BE184" i="11"/>
  <c r="A184" i="11"/>
  <c r="AY185" i="11"/>
  <c r="BC185" i="11"/>
  <c r="BE185" i="11"/>
  <c r="AY186" i="11"/>
  <c r="BC186" i="11"/>
  <c r="BE186" i="11"/>
  <c r="AY187" i="11"/>
  <c r="BC187" i="11"/>
  <c r="BE187" i="11"/>
  <c r="AY188" i="11"/>
  <c r="BC188" i="11"/>
  <c r="BE188" i="11"/>
  <c r="AY189" i="11"/>
  <c r="BC189" i="11"/>
  <c r="BE189" i="11"/>
  <c r="AY190" i="11"/>
  <c r="BC190" i="11"/>
  <c r="BE190" i="11"/>
  <c r="A190" i="11"/>
  <c r="AY191" i="11"/>
  <c r="BC191" i="11"/>
  <c r="BE191" i="11"/>
  <c r="AY192" i="11"/>
  <c r="BC192" i="11"/>
  <c r="BE192" i="11"/>
  <c r="AY193" i="11"/>
  <c r="BC193" i="11"/>
  <c r="BE193" i="11"/>
  <c r="AY194" i="11"/>
  <c r="BC194" i="11"/>
  <c r="BE194" i="11"/>
  <c r="AY195" i="11"/>
  <c r="BC195" i="11"/>
  <c r="BE195" i="11"/>
  <c r="AY196" i="11"/>
  <c r="BC196" i="11"/>
  <c r="BE196" i="11"/>
  <c r="AY197" i="11"/>
  <c r="BC197" i="11"/>
  <c r="BE197" i="11"/>
  <c r="AY198" i="11"/>
  <c r="BC198" i="11"/>
  <c r="BE198" i="11"/>
  <c r="AY199" i="11"/>
  <c r="BC199" i="11"/>
  <c r="BE199" i="11"/>
  <c r="AY200" i="11"/>
  <c r="BC200" i="11"/>
  <c r="BE200" i="11"/>
  <c r="AY201" i="11"/>
  <c r="BC201" i="11"/>
  <c r="BE201" i="11"/>
  <c r="AY202" i="11"/>
  <c r="BC202" i="11"/>
  <c r="BE202" i="11"/>
  <c r="A202" i="11"/>
  <c r="AY203" i="11"/>
  <c r="BC203" i="11"/>
  <c r="BE203" i="11"/>
  <c r="A203" i="11"/>
  <c r="AY204" i="11"/>
  <c r="BC204" i="11"/>
  <c r="BE204" i="11"/>
  <c r="A204" i="11"/>
  <c r="AY205" i="11"/>
  <c r="BC205" i="11"/>
  <c r="BE205" i="11"/>
  <c r="A205" i="11" s="1"/>
  <c r="AY206" i="11"/>
  <c r="BC206" i="11"/>
  <c r="BE206" i="11"/>
  <c r="AY207" i="11"/>
  <c r="BC207" i="11"/>
  <c r="BE207" i="11"/>
  <c r="AY208" i="11"/>
  <c r="BC208" i="11"/>
  <c r="BE208" i="11"/>
  <c r="A208" i="11"/>
  <c r="AY209" i="11"/>
  <c r="BC209" i="11"/>
  <c r="BE209" i="11"/>
  <c r="AY210" i="11"/>
  <c r="BC210" i="11"/>
  <c r="BE210" i="11"/>
  <c r="A210" i="11" s="1"/>
  <c r="AY211" i="11"/>
  <c r="BC211" i="11"/>
  <c r="BE211" i="11"/>
  <c r="AY212" i="11"/>
  <c r="BC212" i="11"/>
  <c r="BE212" i="11"/>
  <c r="AY213" i="11"/>
  <c r="BC213" i="11"/>
  <c r="BE213" i="11"/>
  <c r="AY214" i="11"/>
  <c r="BC214" i="11"/>
  <c r="BE214" i="11"/>
  <c r="AY215" i="11"/>
  <c r="BC215" i="11"/>
  <c r="BE215" i="11"/>
  <c r="AY216" i="11"/>
  <c r="BC216" i="11"/>
  <c r="BE216" i="11"/>
  <c r="AY217" i="11"/>
  <c r="BC217" i="11"/>
  <c r="BE217" i="11"/>
  <c r="AY218" i="11"/>
  <c r="BC218" i="11"/>
  <c r="BE218" i="11"/>
  <c r="AY219" i="11"/>
  <c r="BC219" i="11"/>
  <c r="BE219" i="11"/>
  <c r="AY220" i="11"/>
  <c r="BC220" i="11"/>
  <c r="BE220" i="11"/>
  <c r="AY221" i="11"/>
  <c r="BC221" i="11"/>
  <c r="BE221" i="11"/>
  <c r="AY222" i="11"/>
  <c r="BC222" i="11"/>
  <c r="BE222" i="11"/>
  <c r="A222" i="11"/>
  <c r="AY223" i="11"/>
  <c r="BC223" i="11"/>
  <c r="BE223" i="11"/>
  <c r="A223" i="11"/>
  <c r="AY224" i="11"/>
  <c r="BC224" i="11"/>
  <c r="BE224" i="11"/>
  <c r="A224" i="11"/>
  <c r="AY225" i="11"/>
  <c r="BC225" i="11"/>
  <c r="BE225" i="11"/>
  <c r="AY226" i="11"/>
  <c r="BC226" i="11"/>
  <c r="BE226" i="11"/>
  <c r="A226" i="11" s="1"/>
  <c r="AY227" i="11"/>
  <c r="BC227" i="11"/>
  <c r="BE227" i="11"/>
  <c r="AY228" i="11"/>
  <c r="BC228" i="11"/>
  <c r="BE228" i="11"/>
  <c r="A228" i="11"/>
  <c r="AY229" i="11"/>
  <c r="BC229" i="11"/>
  <c r="BE229" i="11"/>
  <c r="AY230" i="11"/>
  <c r="BC230" i="11"/>
  <c r="BE230" i="11"/>
  <c r="AY231" i="11"/>
  <c r="BC231" i="11"/>
  <c r="BE231" i="11"/>
  <c r="AY232" i="11"/>
  <c r="BC232" i="11"/>
  <c r="BE232" i="11"/>
  <c r="AY233" i="11"/>
  <c r="BC233" i="11"/>
  <c r="BE233" i="11"/>
  <c r="AY234" i="11"/>
  <c r="BC234" i="11"/>
  <c r="BE234" i="11"/>
  <c r="AY235" i="11"/>
  <c r="BC235" i="11"/>
  <c r="BE235" i="11"/>
  <c r="AY236" i="11"/>
  <c r="BC236" i="11"/>
  <c r="BE236" i="11"/>
  <c r="AY237" i="11"/>
  <c r="BC237" i="11"/>
  <c r="BE237" i="11"/>
  <c r="AY238" i="11"/>
  <c r="BC238" i="11"/>
  <c r="BE238" i="11"/>
  <c r="AY239" i="11"/>
  <c r="BC239" i="11"/>
  <c r="BE239" i="11"/>
  <c r="AY240" i="11"/>
  <c r="BC240" i="11"/>
  <c r="BE240" i="11"/>
  <c r="AY241" i="11"/>
  <c r="BC241" i="11"/>
  <c r="BE241" i="11"/>
  <c r="AY242" i="11"/>
  <c r="BC242" i="11"/>
  <c r="BE242" i="11"/>
  <c r="A242" i="11"/>
  <c r="AY243" i="11"/>
  <c r="BC243" i="11"/>
  <c r="BE243" i="11"/>
  <c r="A243" i="11" s="1"/>
  <c r="AY244" i="11"/>
  <c r="BC244" i="11"/>
  <c r="BE244" i="11"/>
  <c r="AY245" i="11"/>
  <c r="BC245" i="11"/>
  <c r="BE245" i="11"/>
  <c r="A245" i="11" s="1"/>
  <c r="AY246" i="11"/>
  <c r="BC246" i="11"/>
  <c r="BE246" i="11"/>
  <c r="AY247" i="11"/>
  <c r="BC247" i="11"/>
  <c r="BE247" i="11"/>
  <c r="A247" i="11"/>
  <c r="AY248" i="11"/>
  <c r="BC248" i="11"/>
  <c r="BE248" i="11"/>
  <c r="A248" i="11"/>
  <c r="AY249" i="11"/>
  <c r="BC249" i="11"/>
  <c r="BE249" i="11"/>
  <c r="AY250" i="11"/>
  <c r="BC250" i="11"/>
  <c r="BE250" i="11"/>
  <c r="AY251" i="11"/>
  <c r="BC251" i="11"/>
  <c r="BE251" i="11"/>
  <c r="AY252" i="11"/>
  <c r="BC252" i="11"/>
  <c r="BE252" i="11"/>
  <c r="AY253" i="11"/>
  <c r="BC253" i="11"/>
  <c r="BE253" i="11"/>
  <c r="AY254" i="11"/>
  <c r="BC254" i="11"/>
  <c r="BE254" i="11"/>
  <c r="AY255" i="11"/>
  <c r="BC255" i="11"/>
  <c r="BE255" i="11"/>
  <c r="AY256" i="11"/>
  <c r="BC256" i="11"/>
  <c r="BE256" i="11"/>
  <c r="AY257" i="11"/>
  <c r="BC257" i="11"/>
  <c r="BE257" i="11"/>
  <c r="AY258" i="11"/>
  <c r="BC258" i="11"/>
  <c r="BE258" i="11"/>
  <c r="AY259" i="11"/>
  <c r="BC259" i="11"/>
  <c r="BE259" i="11"/>
  <c r="AY260" i="11"/>
  <c r="BC260" i="11"/>
  <c r="BE260" i="11"/>
  <c r="AY261" i="11"/>
  <c r="BC261" i="11"/>
  <c r="BE261" i="11"/>
  <c r="AY262" i="11"/>
  <c r="BC262" i="11"/>
  <c r="BE262" i="11"/>
  <c r="AY263" i="11"/>
  <c r="BC263" i="11"/>
  <c r="BE263" i="11"/>
  <c r="A263" i="11"/>
  <c r="AY264" i="11"/>
  <c r="BC264" i="11"/>
  <c r="BE264" i="11"/>
  <c r="A264" i="11"/>
  <c r="AY265" i="11"/>
  <c r="BC265" i="11"/>
  <c r="BE265" i="11"/>
  <c r="AY266" i="11"/>
  <c r="BC266" i="11"/>
  <c r="BE266" i="11"/>
  <c r="A266" i="11"/>
  <c r="AY267" i="11"/>
  <c r="BC267" i="11"/>
  <c r="BE267" i="11"/>
  <c r="AY268" i="11"/>
  <c r="BC268" i="11"/>
  <c r="BE268" i="11"/>
  <c r="AY269" i="11"/>
  <c r="BC269" i="11"/>
  <c r="BE269" i="11"/>
  <c r="AY270" i="11"/>
  <c r="BC270" i="11"/>
  <c r="BE270" i="11"/>
  <c r="AY271" i="11"/>
  <c r="BC271" i="11"/>
  <c r="BE271" i="11"/>
  <c r="AY272" i="11"/>
  <c r="BC272" i="11"/>
  <c r="BE272" i="11"/>
  <c r="AY273" i="11"/>
  <c r="BC273" i="11"/>
  <c r="BE273" i="11"/>
  <c r="AY274" i="11"/>
  <c r="BC274" i="11"/>
  <c r="BE274" i="11"/>
  <c r="AY275" i="11"/>
  <c r="BC275" i="11"/>
  <c r="BE275" i="11"/>
  <c r="AY276" i="11"/>
  <c r="BC276" i="11"/>
  <c r="BE276" i="11"/>
  <c r="AY277" i="11"/>
  <c r="BC277" i="11"/>
  <c r="BE277" i="11"/>
  <c r="AY278" i="11"/>
  <c r="BC278" i="11"/>
  <c r="BE278" i="11"/>
  <c r="AY279" i="11"/>
  <c r="BC279" i="11"/>
  <c r="BE279" i="11"/>
  <c r="AY280" i="11"/>
  <c r="BC280" i="11"/>
  <c r="BE280" i="11"/>
  <c r="AY281" i="11"/>
  <c r="BC281" i="11"/>
  <c r="BE281" i="11"/>
  <c r="AY282" i="11"/>
  <c r="BC282" i="11"/>
  <c r="BE282" i="11"/>
  <c r="A282" i="11" s="1"/>
  <c r="AY283" i="11"/>
  <c r="BC283" i="11"/>
  <c r="BE283" i="11"/>
  <c r="A283" i="11"/>
  <c r="AY284" i="11"/>
  <c r="BC284" i="11"/>
  <c r="BE284" i="11"/>
  <c r="A284" i="11"/>
  <c r="AY285" i="11"/>
  <c r="BC285" i="11"/>
  <c r="BE285" i="11"/>
  <c r="AY286" i="11"/>
  <c r="BC286" i="11"/>
  <c r="BE286" i="11"/>
  <c r="AY287" i="11"/>
  <c r="BC287" i="11"/>
  <c r="BE287" i="11"/>
  <c r="AY288" i="11"/>
  <c r="BC288" i="11"/>
  <c r="BE288" i="11"/>
  <c r="AY289" i="11"/>
  <c r="BC289" i="11"/>
  <c r="BE289" i="11"/>
  <c r="AY290" i="11"/>
  <c r="BC290" i="11"/>
  <c r="BE290" i="11"/>
  <c r="AY291" i="11"/>
  <c r="BC291" i="11"/>
  <c r="BE291" i="11"/>
  <c r="A291" i="11"/>
  <c r="AY292" i="11"/>
  <c r="BC292" i="11"/>
  <c r="BE292" i="11"/>
  <c r="AY293" i="11"/>
  <c r="BC293" i="11"/>
  <c r="BE293" i="11"/>
  <c r="AY294" i="11"/>
  <c r="BC294" i="11"/>
  <c r="BE294" i="11"/>
  <c r="AY295" i="11"/>
  <c r="BC295" i="11"/>
  <c r="BE295" i="11"/>
  <c r="AY296" i="11"/>
  <c r="BC296" i="11"/>
  <c r="BE296" i="11"/>
  <c r="AY297" i="11"/>
  <c r="BC297" i="11"/>
  <c r="BE297" i="11"/>
  <c r="AY298" i="11"/>
  <c r="BC298" i="11"/>
  <c r="BE298" i="11"/>
  <c r="AY299" i="11"/>
  <c r="BC299" i="11"/>
  <c r="BE299" i="11"/>
  <c r="AY300" i="11"/>
  <c r="BC300" i="11"/>
  <c r="BE300" i="11"/>
  <c r="AY301" i="11"/>
  <c r="BC301" i="11"/>
  <c r="BE301" i="11"/>
  <c r="AY302" i="11"/>
  <c r="BC302" i="11"/>
  <c r="BE302" i="11"/>
  <c r="A302" i="11"/>
  <c r="AY303" i="11"/>
  <c r="BC303" i="11"/>
  <c r="BE303" i="11"/>
  <c r="A303" i="11"/>
  <c r="AY304" i="11"/>
  <c r="BC304" i="11"/>
  <c r="BE304" i="11"/>
  <c r="A304" i="11"/>
  <c r="AY305" i="11"/>
  <c r="BC305" i="11"/>
  <c r="BE305" i="11"/>
  <c r="AY306" i="11"/>
  <c r="BC306" i="11"/>
  <c r="BE306" i="11"/>
  <c r="AY307" i="11"/>
  <c r="BC307" i="11"/>
  <c r="BE307" i="11"/>
  <c r="AY308" i="11"/>
  <c r="BC308" i="11"/>
  <c r="BE308" i="11"/>
  <c r="AY309" i="11"/>
  <c r="BC309" i="11"/>
  <c r="BE309" i="11"/>
  <c r="AY310" i="11"/>
  <c r="BC310" i="11"/>
  <c r="BE310" i="11"/>
  <c r="AY311" i="11"/>
  <c r="BC311" i="11"/>
  <c r="BE311" i="11"/>
  <c r="AY312" i="11"/>
  <c r="BC312" i="11"/>
  <c r="BE312" i="11"/>
  <c r="AY313" i="11"/>
  <c r="BC313" i="11"/>
  <c r="BE313" i="11"/>
  <c r="AY314" i="11"/>
  <c r="BC314" i="11"/>
  <c r="BE314" i="11"/>
  <c r="AY315" i="11"/>
  <c r="BC315" i="11"/>
  <c r="BE315" i="11"/>
  <c r="AY316" i="11"/>
  <c r="BC316" i="11"/>
  <c r="BE316" i="11"/>
  <c r="AY317" i="11"/>
  <c r="BC317" i="11"/>
  <c r="BE317" i="11"/>
  <c r="AY318" i="11"/>
  <c r="BC318" i="11"/>
  <c r="BE318" i="11"/>
  <c r="AY319" i="11"/>
  <c r="BC319" i="11"/>
  <c r="BE319" i="11"/>
  <c r="AY320" i="11"/>
  <c r="BC320" i="11"/>
  <c r="BE320" i="11"/>
  <c r="AY321" i="11"/>
  <c r="BC321" i="11"/>
  <c r="BE321" i="11"/>
  <c r="AY322" i="11"/>
  <c r="BC322" i="11"/>
  <c r="BE322" i="11"/>
  <c r="A322" i="11" s="1"/>
  <c r="AY323" i="11"/>
  <c r="BC323" i="11"/>
  <c r="BE323" i="11"/>
  <c r="A323" i="11"/>
  <c r="AY324" i="11"/>
  <c r="BC324" i="11"/>
  <c r="BE324" i="11"/>
  <c r="A324" i="11"/>
  <c r="AY325" i="11"/>
  <c r="BC325" i="11"/>
  <c r="BE325" i="11"/>
  <c r="A325" i="11" s="1"/>
  <c r="AY326" i="11"/>
  <c r="BC326" i="11"/>
  <c r="BE326" i="11"/>
  <c r="AY327" i="11"/>
  <c r="BC327" i="11"/>
  <c r="BE327" i="11"/>
  <c r="A327" i="11"/>
  <c r="AY328" i="11"/>
  <c r="BC328" i="11"/>
  <c r="BE328" i="11"/>
  <c r="A328" i="11"/>
  <c r="AY329" i="11"/>
  <c r="BC329" i="11"/>
  <c r="BE329" i="11"/>
  <c r="AY330" i="11"/>
  <c r="BC330" i="11"/>
  <c r="BE330" i="11"/>
  <c r="A330" i="11"/>
  <c r="AY331" i="11"/>
  <c r="BC331" i="11"/>
  <c r="BE331" i="11"/>
  <c r="A331" i="11"/>
  <c r="AY332" i="11"/>
  <c r="BC332" i="11"/>
  <c r="BE332" i="11"/>
  <c r="AY333" i="11"/>
  <c r="BC333" i="11"/>
  <c r="BE333" i="11"/>
  <c r="AY334" i="11"/>
  <c r="BC334" i="11"/>
  <c r="BE334" i="11"/>
  <c r="AY335" i="11"/>
  <c r="BC335" i="11"/>
  <c r="BE335" i="11"/>
  <c r="AY336" i="11"/>
  <c r="BC336" i="11"/>
  <c r="BE336" i="11"/>
  <c r="AY337" i="11"/>
  <c r="BC337" i="11"/>
  <c r="BE337" i="11"/>
  <c r="AY338" i="11"/>
  <c r="BC338" i="11"/>
  <c r="BE338" i="11"/>
  <c r="AY339" i="11"/>
  <c r="BC339" i="11"/>
  <c r="BE339" i="11"/>
  <c r="AY340" i="11"/>
  <c r="BC340" i="11"/>
  <c r="BE340" i="11"/>
  <c r="AY341" i="11"/>
  <c r="BC341" i="11"/>
  <c r="BE341" i="11"/>
  <c r="AY342" i="11"/>
  <c r="BC342" i="11"/>
  <c r="BE342" i="11"/>
  <c r="AY343" i="11"/>
  <c r="BC343" i="11"/>
  <c r="BE343" i="11"/>
  <c r="A343" i="11"/>
  <c r="AY344" i="11"/>
  <c r="BC344" i="11"/>
  <c r="BE344" i="11"/>
  <c r="A344" i="11"/>
  <c r="AY345" i="11"/>
  <c r="BC345" i="11"/>
  <c r="BE345" i="11"/>
  <c r="A345" i="11" s="1"/>
  <c r="AY346" i="11"/>
  <c r="BC346" i="11"/>
  <c r="BE346" i="11"/>
  <c r="A346" i="11"/>
  <c r="AY347" i="11"/>
  <c r="BC347" i="11"/>
  <c r="BE347" i="11"/>
  <c r="A347" i="11"/>
  <c r="AY348" i="11"/>
  <c r="BC348" i="11"/>
  <c r="BE348" i="11"/>
  <c r="A348" i="11"/>
  <c r="AY349" i="11"/>
  <c r="BC349" i="11"/>
  <c r="BE349" i="11"/>
  <c r="A349" i="11" s="1"/>
  <c r="AY350" i="11"/>
  <c r="BC350" i="11"/>
  <c r="BE350" i="11"/>
  <c r="A350" i="11"/>
  <c r="AY351" i="11"/>
  <c r="BC351" i="11"/>
  <c r="BE351" i="11"/>
  <c r="A351" i="11"/>
  <c r="AY352" i="11"/>
  <c r="BC352" i="11"/>
  <c r="BE352" i="11"/>
  <c r="AY353" i="11"/>
  <c r="BC353" i="11"/>
  <c r="BE353" i="11"/>
  <c r="AY354" i="11"/>
  <c r="BC354" i="11"/>
  <c r="BE354" i="11"/>
  <c r="AY355" i="11"/>
  <c r="BC355" i="11"/>
  <c r="BE355" i="11"/>
  <c r="AY356" i="11"/>
  <c r="BC356" i="11"/>
  <c r="BE356" i="11"/>
  <c r="AY357" i="11"/>
  <c r="BC357" i="11"/>
  <c r="BE357" i="11"/>
  <c r="AY358" i="11"/>
  <c r="BC358" i="11"/>
  <c r="BE358" i="11"/>
  <c r="AY359" i="11"/>
  <c r="BC359" i="11"/>
  <c r="BE359" i="11"/>
  <c r="AY360" i="11"/>
  <c r="BC360" i="11"/>
  <c r="BE360" i="11"/>
  <c r="AY361" i="11"/>
  <c r="BC361" i="11"/>
  <c r="BE361" i="11"/>
  <c r="AY362" i="11"/>
  <c r="BC362" i="11"/>
  <c r="BE362" i="11"/>
  <c r="A362" i="11"/>
  <c r="AY363" i="11"/>
  <c r="BC363" i="11"/>
  <c r="BE363" i="11"/>
  <c r="A363" i="11"/>
  <c r="AY364" i="11"/>
  <c r="BC364" i="11"/>
  <c r="BE364" i="11"/>
  <c r="A364" i="11"/>
  <c r="AY365" i="11"/>
  <c r="BC365" i="11"/>
  <c r="BE365" i="11"/>
  <c r="A365" i="11" s="1"/>
  <c r="AY366" i="11"/>
  <c r="BC366" i="11"/>
  <c r="BE366" i="11"/>
  <c r="A366" i="11" s="1"/>
  <c r="AY367" i="11"/>
  <c r="BC367" i="11"/>
  <c r="BE367" i="11"/>
  <c r="A367" i="11" s="1"/>
  <c r="AY368" i="11"/>
  <c r="BC368" i="11"/>
  <c r="BE368" i="11"/>
  <c r="A368" i="11"/>
  <c r="AY369" i="11"/>
  <c r="BC369" i="11"/>
  <c r="BE369" i="11"/>
  <c r="A369" i="11"/>
  <c r="AY370" i="11"/>
  <c r="BC370" i="11"/>
  <c r="BE370" i="11"/>
  <c r="A370" i="11" s="1"/>
  <c r="AY371" i="11"/>
  <c r="BC371" i="11"/>
  <c r="BE371" i="11"/>
  <c r="AY372" i="11"/>
  <c r="BC372" i="11"/>
  <c r="BE372" i="11"/>
  <c r="AY373" i="11"/>
  <c r="BC373" i="11"/>
  <c r="BE373" i="11"/>
  <c r="AY374" i="11"/>
  <c r="BC374" i="11"/>
  <c r="BE374" i="11"/>
  <c r="AY375" i="11"/>
  <c r="BC375" i="11"/>
  <c r="BE375" i="11"/>
  <c r="AY376" i="11"/>
  <c r="BC376" i="11"/>
  <c r="BE376" i="11"/>
  <c r="A376" i="11"/>
  <c r="AY377" i="11"/>
  <c r="BC377" i="11"/>
  <c r="BE377" i="11"/>
  <c r="A377" i="11"/>
  <c r="AY378" i="11"/>
  <c r="BC378" i="11"/>
  <c r="BE378" i="11"/>
  <c r="AY379" i="11"/>
  <c r="BC379" i="11"/>
  <c r="BE379" i="11"/>
  <c r="AY380" i="11"/>
  <c r="BC380" i="11"/>
  <c r="BE380" i="11"/>
  <c r="AY381" i="11"/>
  <c r="BC381" i="11"/>
  <c r="BE381" i="11"/>
  <c r="AY382" i="11"/>
  <c r="BC382" i="11"/>
  <c r="BE382" i="11"/>
  <c r="A382" i="11"/>
  <c r="AY383" i="11"/>
  <c r="BC383" i="11"/>
  <c r="BE383" i="11"/>
  <c r="A383" i="11"/>
  <c r="AY384" i="11"/>
  <c r="BC384" i="11"/>
  <c r="BE384" i="11"/>
  <c r="A384" i="11"/>
  <c r="AY385" i="11"/>
  <c r="BC385" i="11"/>
  <c r="BE385" i="11"/>
  <c r="A385" i="11" s="1"/>
  <c r="AY386" i="11"/>
  <c r="BC386" i="11"/>
  <c r="BE386" i="11"/>
  <c r="A386" i="11"/>
  <c r="AY387" i="11"/>
  <c r="BC387" i="11"/>
  <c r="BE387" i="11"/>
  <c r="A387" i="11"/>
  <c r="AY388" i="11"/>
  <c r="BC388" i="11"/>
  <c r="BE388" i="11"/>
  <c r="A388" i="11"/>
  <c r="AY389" i="11"/>
  <c r="BC389" i="11"/>
  <c r="BE389" i="11"/>
  <c r="A389" i="11"/>
  <c r="AY390" i="11"/>
  <c r="BC390" i="11"/>
  <c r="BE390" i="11"/>
  <c r="A390" i="11" s="1"/>
  <c r="AY391" i="11"/>
  <c r="BC391" i="11"/>
  <c r="BE391" i="11"/>
  <c r="A391" i="11"/>
  <c r="AY392" i="11"/>
  <c r="BC392" i="11"/>
  <c r="BE392" i="11"/>
  <c r="AY393" i="11"/>
  <c r="BC393" i="11"/>
  <c r="BE393" i="11"/>
  <c r="A393" i="11"/>
  <c r="AY394" i="11"/>
  <c r="BC394" i="11"/>
  <c r="BE394" i="11"/>
  <c r="AY395" i="11"/>
  <c r="BC395" i="11"/>
  <c r="BE395" i="11"/>
  <c r="AY396" i="11"/>
  <c r="BC396" i="11"/>
  <c r="BE396" i="11"/>
  <c r="AY397" i="11"/>
  <c r="BC397" i="11"/>
  <c r="BE397" i="11"/>
  <c r="AY398" i="11"/>
  <c r="BC398" i="11"/>
  <c r="BE398" i="11"/>
  <c r="AY399" i="11"/>
  <c r="BC399" i="11"/>
  <c r="BE399" i="11"/>
  <c r="AY400" i="11"/>
  <c r="BC400" i="11"/>
  <c r="BE400" i="11"/>
  <c r="AY401" i="11"/>
  <c r="BC401" i="11"/>
  <c r="BE401" i="11"/>
  <c r="AY402" i="11"/>
  <c r="BC402" i="11"/>
  <c r="BE402" i="11"/>
  <c r="A402" i="11" s="1"/>
  <c r="AY403" i="11"/>
  <c r="BC403" i="11"/>
  <c r="BE403" i="11"/>
  <c r="A403" i="11"/>
  <c r="AY404" i="11"/>
  <c r="BC404" i="11"/>
  <c r="BE404" i="11"/>
  <c r="A404" i="11"/>
  <c r="AY405" i="11"/>
  <c r="BC405" i="11"/>
  <c r="BE405" i="11"/>
  <c r="A405" i="11"/>
  <c r="AY406" i="11"/>
  <c r="BC406" i="11"/>
  <c r="BE406" i="11"/>
  <c r="A406" i="11" s="1"/>
  <c r="AY407" i="11"/>
  <c r="BC407" i="11"/>
  <c r="BE407" i="11"/>
  <c r="A407" i="11" s="1"/>
  <c r="AY408" i="11"/>
  <c r="BC408" i="11"/>
  <c r="BE408" i="11"/>
  <c r="A408" i="11"/>
  <c r="AY409" i="11"/>
  <c r="BC409" i="11"/>
  <c r="BE409" i="11"/>
  <c r="A409" i="11"/>
  <c r="AY410" i="11"/>
  <c r="BC410" i="11"/>
  <c r="BE410" i="11"/>
  <c r="A410" i="11"/>
  <c r="AY411" i="11"/>
  <c r="BC411" i="11"/>
  <c r="BE411" i="11"/>
  <c r="AY412" i="11"/>
  <c r="BC412" i="11"/>
  <c r="BE412" i="11"/>
  <c r="AY413" i="11"/>
  <c r="BC413" i="11"/>
  <c r="BE413" i="11"/>
  <c r="AY414" i="11"/>
  <c r="BC414" i="11"/>
  <c r="BE414" i="11"/>
  <c r="AY415" i="11"/>
  <c r="BC415" i="11"/>
  <c r="BE415" i="11"/>
  <c r="A415" i="11"/>
  <c r="AY416" i="11"/>
  <c r="BC416" i="11"/>
  <c r="BE416" i="11"/>
  <c r="AY417" i="11"/>
  <c r="BC417" i="11"/>
  <c r="BE417" i="11"/>
  <c r="AY418" i="11"/>
  <c r="BC418" i="11"/>
  <c r="BE418" i="11"/>
  <c r="AY419" i="11"/>
  <c r="BC419" i="11"/>
  <c r="BE419" i="11"/>
  <c r="AY420" i="11"/>
  <c r="BC420" i="11"/>
  <c r="BE420" i="11"/>
  <c r="AY421" i="11"/>
  <c r="BC421" i="11"/>
  <c r="BE421" i="11"/>
  <c r="AY422" i="11"/>
  <c r="BC422" i="11"/>
  <c r="BE422" i="11"/>
  <c r="A422" i="11"/>
  <c r="AY423" i="11"/>
  <c r="BC423" i="11"/>
  <c r="BE423" i="11"/>
  <c r="A423" i="11"/>
  <c r="AY424" i="11"/>
  <c r="BC424" i="11"/>
  <c r="BE424" i="11"/>
  <c r="A424" i="11"/>
  <c r="AY425" i="11"/>
  <c r="BC425" i="11"/>
  <c r="BE425" i="11"/>
  <c r="A425" i="11"/>
  <c r="AY426" i="11"/>
  <c r="BC426" i="11"/>
  <c r="BE426" i="11"/>
  <c r="A426" i="11" s="1"/>
  <c r="AY427" i="11"/>
  <c r="BC427" i="11"/>
  <c r="BE427" i="11"/>
  <c r="A427" i="11"/>
  <c r="AY428" i="11"/>
  <c r="BC428" i="11"/>
  <c r="BE428" i="11"/>
  <c r="A428" i="11"/>
  <c r="AY429" i="11"/>
  <c r="BC429" i="11"/>
  <c r="BE429" i="11"/>
  <c r="A429" i="11"/>
  <c r="AY430" i="11"/>
  <c r="BC430" i="11"/>
  <c r="BE430" i="11"/>
  <c r="A430" i="11"/>
  <c r="AY431" i="11"/>
  <c r="BC431" i="11"/>
  <c r="BE431" i="11"/>
  <c r="AY432" i="11"/>
  <c r="BC432" i="11"/>
  <c r="BE432" i="11"/>
  <c r="A432" i="11"/>
  <c r="AY433" i="11"/>
  <c r="BC433" i="11"/>
  <c r="BE433" i="11"/>
  <c r="AY434" i="11"/>
  <c r="BC434" i="11"/>
  <c r="BE434" i="11"/>
  <c r="AY435" i="11"/>
  <c r="BC435" i="11"/>
  <c r="BE435" i="11"/>
  <c r="AY436" i="11"/>
  <c r="BC436" i="11"/>
  <c r="BE436" i="11"/>
  <c r="AY437" i="11"/>
  <c r="BC437" i="11"/>
  <c r="BE437" i="11"/>
  <c r="AY438" i="11"/>
  <c r="BC438" i="11"/>
  <c r="BE438" i="11"/>
  <c r="AY439" i="11"/>
  <c r="BC439" i="11"/>
  <c r="BE439" i="11"/>
  <c r="AY440" i="11"/>
  <c r="BC440" i="11"/>
  <c r="BE440" i="11"/>
  <c r="AY441" i="11"/>
  <c r="BC441" i="11"/>
  <c r="BE441" i="11"/>
  <c r="AY442" i="11"/>
  <c r="BC442" i="11"/>
  <c r="BE442" i="11"/>
  <c r="A442" i="11" s="1"/>
  <c r="AY443" i="11"/>
  <c r="BC443" i="11"/>
  <c r="BE443" i="11"/>
  <c r="A443" i="11"/>
  <c r="AY444" i="11"/>
  <c r="BC444" i="11"/>
  <c r="BE444" i="11"/>
  <c r="A444" i="11"/>
  <c r="AY445" i="11"/>
  <c r="BC445" i="11"/>
  <c r="BE445" i="11"/>
  <c r="A445" i="11"/>
  <c r="AY446" i="11"/>
  <c r="BC446" i="11"/>
  <c r="BE446" i="11"/>
  <c r="A446" i="11"/>
  <c r="AY447" i="11"/>
  <c r="BC447" i="11"/>
  <c r="BE447" i="11"/>
  <c r="A447" i="11" s="1"/>
  <c r="AY448" i="11"/>
  <c r="BC448" i="11"/>
  <c r="BE448" i="11"/>
  <c r="A448" i="11"/>
  <c r="AY449" i="11"/>
  <c r="BC449" i="11"/>
  <c r="BE449" i="11"/>
  <c r="A449" i="11"/>
  <c r="AY450" i="11"/>
  <c r="BC450" i="11"/>
  <c r="BE450" i="11"/>
  <c r="A450" i="11" s="1"/>
  <c r="AY451" i="11"/>
  <c r="BC451" i="11"/>
  <c r="BE451" i="11"/>
  <c r="A451" i="11" s="1"/>
  <c r="AY452" i="11"/>
  <c r="BC452" i="11"/>
  <c r="BE452" i="11"/>
  <c r="AY453" i="11"/>
  <c r="BC453" i="11"/>
  <c r="BE453" i="11"/>
  <c r="AY454" i="11"/>
  <c r="BC454" i="11"/>
  <c r="BE454" i="11"/>
  <c r="AY455" i="11"/>
  <c r="BC455" i="11"/>
  <c r="BE455" i="11"/>
  <c r="A455" i="11"/>
  <c r="AY456" i="11"/>
  <c r="BC456" i="11"/>
  <c r="BE456" i="11"/>
  <c r="AY457" i="11"/>
  <c r="BC457" i="11"/>
  <c r="BE457" i="11"/>
  <c r="AY458" i="11"/>
  <c r="BC458" i="11"/>
  <c r="BE458" i="11"/>
  <c r="AY459" i="11"/>
  <c r="BC459" i="11"/>
  <c r="BE459" i="11"/>
  <c r="AY460" i="11"/>
  <c r="BC460" i="11"/>
  <c r="BE460" i="11"/>
  <c r="AY461" i="11"/>
  <c r="BC461" i="11"/>
  <c r="BE461" i="11"/>
  <c r="AY462" i="11"/>
  <c r="BC462" i="11"/>
  <c r="BE462" i="11"/>
  <c r="A462" i="11" s="1"/>
  <c r="AY463" i="11"/>
  <c r="BC463" i="11"/>
  <c r="BE463" i="11"/>
  <c r="A463" i="11"/>
  <c r="AY464" i="11"/>
  <c r="BC464" i="11"/>
  <c r="BE464" i="11"/>
  <c r="A464" i="11"/>
  <c r="AY465" i="11"/>
  <c r="BC465" i="11"/>
  <c r="BE465" i="11"/>
  <c r="A465" i="11"/>
  <c r="AY466" i="11"/>
  <c r="BC466" i="11"/>
  <c r="BE466" i="11"/>
  <c r="A466" i="11" s="1"/>
  <c r="AY467" i="11"/>
  <c r="BC467" i="11"/>
  <c r="BE467" i="11"/>
  <c r="A467" i="11" s="1"/>
  <c r="AY468" i="11"/>
  <c r="BC468" i="11"/>
  <c r="BE468" i="11"/>
  <c r="A468" i="11"/>
  <c r="AY469" i="11"/>
  <c r="BC469" i="11"/>
  <c r="BE469" i="11"/>
  <c r="A469" i="11"/>
  <c r="AY470" i="11"/>
  <c r="BC470" i="11"/>
  <c r="BE470" i="11"/>
  <c r="A470" i="11"/>
  <c r="AY471" i="11"/>
  <c r="BC471" i="11"/>
  <c r="BE471" i="11"/>
  <c r="A471" i="11"/>
  <c r="AY472" i="11"/>
  <c r="BC472" i="11"/>
  <c r="BE472" i="11"/>
  <c r="AY473" i="11"/>
  <c r="BC473" i="11"/>
  <c r="BE473" i="11"/>
  <c r="AY474" i="11"/>
  <c r="BC474" i="11"/>
  <c r="BE474" i="11"/>
  <c r="AY475" i="11"/>
  <c r="BC475" i="11"/>
  <c r="BE475" i="11"/>
  <c r="A475" i="11"/>
  <c r="AY476" i="11"/>
  <c r="BC476" i="11"/>
  <c r="BE476" i="11"/>
  <c r="A476" i="11"/>
  <c r="AY477" i="11"/>
  <c r="BC477" i="11"/>
  <c r="BE477" i="11"/>
  <c r="AY478" i="11"/>
  <c r="BC478" i="11"/>
  <c r="BE478" i="11"/>
  <c r="AY479" i="11"/>
  <c r="BC479" i="11"/>
  <c r="BE479" i="11"/>
  <c r="AY480" i="11"/>
  <c r="BC480" i="11"/>
  <c r="BE480" i="11"/>
  <c r="AY481" i="11"/>
  <c r="BC481" i="11"/>
  <c r="BE481" i="11"/>
  <c r="AY482" i="11"/>
  <c r="BC482" i="11"/>
  <c r="BE482" i="11"/>
  <c r="A482" i="11"/>
  <c r="AY483" i="11"/>
  <c r="BC483" i="11"/>
  <c r="BE483" i="11"/>
  <c r="A483" i="11"/>
  <c r="AY484" i="11"/>
  <c r="BC484" i="11"/>
  <c r="BE484" i="11"/>
  <c r="A484" i="11"/>
  <c r="AY485" i="11"/>
  <c r="BC485" i="11"/>
  <c r="BE485" i="11"/>
  <c r="A485" i="11"/>
  <c r="AY486" i="11"/>
  <c r="BC486" i="11"/>
  <c r="BE486" i="11"/>
  <c r="A486" i="11"/>
  <c r="AY487" i="11"/>
  <c r="BC487" i="11"/>
  <c r="BE487" i="11"/>
  <c r="A487" i="11"/>
  <c r="AY488" i="11"/>
  <c r="BC488" i="11"/>
  <c r="BE488" i="11"/>
  <c r="A488" i="11"/>
  <c r="AY489" i="11"/>
  <c r="BC489" i="11"/>
  <c r="BE489" i="11"/>
  <c r="A489" i="11"/>
  <c r="AY490" i="11"/>
  <c r="BC490" i="11"/>
  <c r="BE490" i="11"/>
  <c r="A490" i="11"/>
  <c r="AY491" i="11"/>
  <c r="BC491" i="11"/>
  <c r="BE491" i="11"/>
  <c r="A491" i="11"/>
  <c r="AY492" i="11"/>
  <c r="BC492" i="11"/>
  <c r="BE492" i="11"/>
  <c r="A492" i="11"/>
  <c r="AY493" i="11"/>
  <c r="BC493" i="11"/>
  <c r="BE493" i="11"/>
  <c r="AY494" i="11"/>
  <c r="BC494" i="11"/>
  <c r="BE494" i="11"/>
  <c r="AY495" i="11"/>
  <c r="BC495" i="11"/>
  <c r="BE495" i="11"/>
  <c r="AY496" i="11"/>
  <c r="BC496" i="11"/>
  <c r="BE496" i="11"/>
  <c r="AY497" i="11"/>
  <c r="BC497" i="11"/>
  <c r="BE497" i="11"/>
  <c r="A497" i="11"/>
  <c r="AY498" i="11"/>
  <c r="BC498" i="11"/>
  <c r="BE498" i="11"/>
  <c r="AY499" i="11"/>
  <c r="BC499" i="11"/>
  <c r="BE499" i="11"/>
  <c r="AY500" i="11"/>
  <c r="BC500" i="11"/>
  <c r="BE500" i="11"/>
  <c r="AY501" i="11"/>
  <c r="BC501" i="11"/>
  <c r="BE501" i="11"/>
  <c r="AY502" i="11"/>
  <c r="BC502" i="11"/>
  <c r="BE502" i="11"/>
  <c r="A502" i="11"/>
  <c r="AY503" i="11"/>
  <c r="BC503" i="11"/>
  <c r="BE503" i="11"/>
  <c r="A503" i="11"/>
  <c r="AY504" i="11"/>
  <c r="BC504" i="11"/>
  <c r="BE504" i="11"/>
  <c r="A504" i="11"/>
  <c r="AY505" i="11"/>
  <c r="BC505" i="11"/>
  <c r="BE505" i="11"/>
  <c r="A505" i="11"/>
  <c r="AY506" i="11"/>
  <c r="BC506" i="11"/>
  <c r="BE506" i="11"/>
  <c r="A506" i="11"/>
  <c r="AY507" i="11"/>
  <c r="BC507" i="11"/>
  <c r="BE507" i="11"/>
  <c r="A507" i="11"/>
  <c r="AY508" i="11"/>
  <c r="BC508" i="11"/>
  <c r="BE508" i="11"/>
  <c r="A508" i="11"/>
  <c r="AY509" i="11"/>
  <c r="BC509" i="11"/>
  <c r="BE509" i="11"/>
  <c r="A509" i="11"/>
  <c r="AY510" i="11"/>
  <c r="BC510" i="11"/>
  <c r="BE510" i="11"/>
  <c r="A510" i="11"/>
  <c r="AY511" i="11"/>
  <c r="BC511" i="11"/>
  <c r="BE511" i="11"/>
  <c r="A511" i="11"/>
  <c r="AY512" i="11"/>
  <c r="BC512" i="11"/>
  <c r="BE512" i="11"/>
  <c r="A512" i="11"/>
  <c r="AY513" i="11"/>
  <c r="BC513" i="11"/>
  <c r="BE513" i="11"/>
  <c r="AY514" i="11"/>
  <c r="BC514" i="11"/>
  <c r="BE514" i="11"/>
  <c r="AY515" i="11"/>
  <c r="BC515" i="11"/>
  <c r="BE515" i="11"/>
  <c r="AY516" i="11"/>
  <c r="BC516" i="11"/>
  <c r="BE516" i="11"/>
  <c r="AY517" i="11"/>
  <c r="BC517" i="11"/>
  <c r="BE517" i="11"/>
  <c r="AY518" i="11"/>
  <c r="BC518" i="11"/>
  <c r="BE518" i="11"/>
  <c r="AY519" i="11"/>
  <c r="BC519" i="11"/>
  <c r="BE519" i="11"/>
  <c r="AY520" i="11"/>
  <c r="BC520" i="11"/>
  <c r="BE520" i="11"/>
  <c r="AY521" i="11"/>
  <c r="BC521" i="11"/>
  <c r="BE521" i="11"/>
  <c r="AY522" i="11"/>
  <c r="BC522" i="11"/>
  <c r="BE522" i="11"/>
  <c r="A522" i="11"/>
  <c r="AY523" i="11"/>
  <c r="BC523" i="11"/>
  <c r="BE523" i="11"/>
  <c r="A523" i="11"/>
  <c r="AY524" i="11"/>
  <c r="BC524" i="11"/>
  <c r="BE524" i="11"/>
  <c r="A524" i="11"/>
  <c r="AY525" i="11"/>
  <c r="BC525" i="11"/>
  <c r="BE525" i="11"/>
  <c r="A525" i="11" s="1"/>
  <c r="AY526" i="11"/>
  <c r="BC526" i="11"/>
  <c r="BE526" i="11"/>
  <c r="A526" i="11"/>
  <c r="AY527" i="11"/>
  <c r="BC527" i="11"/>
  <c r="BE527" i="11"/>
  <c r="A527" i="11"/>
  <c r="AY528" i="11"/>
  <c r="BC528" i="11"/>
  <c r="BE528" i="11"/>
  <c r="A528" i="11"/>
  <c r="AY529" i="11"/>
  <c r="BC529" i="11"/>
  <c r="BE529" i="11"/>
  <c r="A529" i="11"/>
  <c r="AY530" i="11"/>
  <c r="BC530" i="11"/>
  <c r="BE530" i="11"/>
  <c r="A530" i="11" s="1"/>
  <c r="AY531" i="11"/>
  <c r="BC531" i="11"/>
  <c r="BE531" i="11"/>
  <c r="A531" i="11"/>
  <c r="AY532" i="11"/>
  <c r="BC532" i="11"/>
  <c r="BE532" i="11"/>
  <c r="AY533" i="11"/>
  <c r="BC533" i="11"/>
  <c r="BE533" i="11"/>
  <c r="A533" i="11"/>
  <c r="AY534" i="11"/>
  <c r="BC534" i="11"/>
  <c r="BE534" i="11"/>
  <c r="AY535" i="11"/>
  <c r="BC535" i="11"/>
  <c r="BE535" i="11"/>
  <c r="A535" i="11"/>
  <c r="AY536" i="11"/>
  <c r="BC536" i="11"/>
  <c r="BE536" i="11"/>
  <c r="AY537" i="11"/>
  <c r="BC537" i="11"/>
  <c r="BE537" i="11"/>
  <c r="AY538" i="11"/>
  <c r="BC538" i="11"/>
  <c r="BE538" i="11"/>
  <c r="AY539" i="11"/>
  <c r="BC539" i="11"/>
  <c r="BE539" i="11"/>
  <c r="AY540" i="11"/>
  <c r="BC540" i="11"/>
  <c r="BE540" i="11"/>
  <c r="AY541" i="11"/>
  <c r="BC541" i="11"/>
  <c r="BE541" i="11"/>
  <c r="AY542" i="11"/>
  <c r="BC542" i="11"/>
  <c r="BE542" i="11"/>
  <c r="A542" i="11"/>
  <c r="AY543" i="11"/>
  <c r="BC543" i="11"/>
  <c r="BE543" i="11"/>
  <c r="A543" i="11"/>
  <c r="AY544" i="11"/>
  <c r="BC544" i="11"/>
  <c r="BE544" i="11"/>
  <c r="A544" i="11"/>
  <c r="AY545" i="11"/>
  <c r="BC545" i="11"/>
  <c r="BE545" i="11"/>
  <c r="A545" i="11"/>
  <c r="AY546" i="11"/>
  <c r="BC546" i="11"/>
  <c r="BE546" i="11"/>
  <c r="A546" i="11"/>
  <c r="AY547" i="11"/>
  <c r="BC547" i="11"/>
  <c r="BE547" i="11"/>
  <c r="A547" i="11"/>
  <c r="AY548" i="11"/>
  <c r="BC548" i="11"/>
  <c r="BE548" i="11"/>
  <c r="A548" i="11"/>
  <c r="AY549" i="11"/>
  <c r="BC549" i="11"/>
  <c r="BE549" i="11"/>
  <c r="A549" i="11"/>
  <c r="AY550" i="11"/>
  <c r="BC550" i="11"/>
  <c r="BE550" i="11"/>
  <c r="A550" i="11"/>
  <c r="AY551" i="11"/>
  <c r="BC551" i="11"/>
  <c r="BE551" i="11"/>
  <c r="AY552" i="11"/>
  <c r="BC552" i="11"/>
  <c r="BE552" i="11"/>
  <c r="AY553" i="11"/>
  <c r="BC553" i="11"/>
  <c r="BE553" i="11"/>
  <c r="AY554" i="11"/>
  <c r="BC554" i="11"/>
  <c r="BE554" i="11"/>
  <c r="AY555" i="11"/>
  <c r="BC555" i="11"/>
  <c r="BE555" i="11"/>
  <c r="AY556" i="11"/>
  <c r="BC556" i="11"/>
  <c r="BE556" i="11"/>
  <c r="AY557" i="11"/>
  <c r="BC557" i="11"/>
  <c r="BE557" i="11"/>
  <c r="AY558" i="11"/>
  <c r="BC558" i="11"/>
  <c r="BE558" i="11"/>
  <c r="AY559" i="11"/>
  <c r="BC559" i="11"/>
  <c r="BE559" i="11"/>
  <c r="AY560" i="11"/>
  <c r="BC560" i="11"/>
  <c r="BE560" i="11"/>
  <c r="AY561" i="11"/>
  <c r="BC561" i="11"/>
  <c r="BE561" i="11"/>
  <c r="AY562" i="11"/>
  <c r="BC562" i="11"/>
  <c r="BE562" i="11"/>
  <c r="A562" i="11"/>
  <c r="AY563" i="11"/>
  <c r="BC563" i="11"/>
  <c r="BE563" i="11"/>
  <c r="A563" i="11"/>
  <c r="AY564" i="11"/>
  <c r="BC564" i="11"/>
  <c r="BE564" i="11"/>
  <c r="A564" i="11"/>
  <c r="AY565" i="11"/>
  <c r="BC565" i="11"/>
  <c r="BE565" i="11"/>
  <c r="A565" i="11" s="1"/>
  <c r="AY566" i="11"/>
  <c r="BC566" i="11"/>
  <c r="BE566" i="11"/>
  <c r="A566" i="11" s="1"/>
  <c r="AY567" i="11"/>
  <c r="BC567" i="11"/>
  <c r="BE567" i="11"/>
  <c r="A567" i="11"/>
  <c r="AY568" i="11"/>
  <c r="BC568" i="11"/>
  <c r="BE568" i="11"/>
  <c r="A568" i="11"/>
  <c r="AY569" i="11"/>
  <c r="BC569" i="11"/>
  <c r="BE569" i="11"/>
  <c r="A569" i="11"/>
  <c r="AY570" i="11"/>
  <c r="BC570" i="11"/>
  <c r="BE570" i="11"/>
  <c r="A570" i="11"/>
  <c r="AY571" i="11"/>
  <c r="BC571" i="11"/>
  <c r="BE571" i="11"/>
  <c r="AY572" i="11"/>
  <c r="BC572" i="11"/>
  <c r="BE572" i="11"/>
  <c r="A572" i="11"/>
  <c r="AY573" i="11"/>
  <c r="BC573" i="11"/>
  <c r="BE573" i="11"/>
  <c r="A573" i="11"/>
  <c r="AY574" i="11"/>
  <c r="BC574" i="11"/>
  <c r="BE574" i="11"/>
  <c r="AY575" i="11"/>
  <c r="BC575" i="11"/>
  <c r="BE575" i="11"/>
  <c r="AY576" i="11"/>
  <c r="BC576" i="11"/>
  <c r="BE576" i="11"/>
  <c r="AY577" i="11"/>
  <c r="BC577" i="11"/>
  <c r="BE577" i="11"/>
  <c r="AY578" i="11"/>
  <c r="BC578" i="11"/>
  <c r="BE578" i="11"/>
  <c r="A578" i="11"/>
  <c r="AY579" i="11"/>
  <c r="BC579" i="11"/>
  <c r="BE579" i="11"/>
  <c r="AY580" i="11"/>
  <c r="BC580" i="11"/>
  <c r="BE580" i="11"/>
  <c r="AY581" i="11"/>
  <c r="BC581" i="11"/>
  <c r="BE581" i="11"/>
  <c r="AY582" i="11"/>
  <c r="BC582" i="11"/>
  <c r="BE582" i="11"/>
  <c r="A582" i="11"/>
  <c r="AY583" i="11"/>
  <c r="BC583" i="11"/>
  <c r="BE583" i="11"/>
  <c r="A583" i="11"/>
  <c r="AY584" i="11"/>
  <c r="BC584" i="11"/>
  <c r="BE584" i="11"/>
  <c r="A584" i="11"/>
  <c r="AY585" i="11"/>
  <c r="BC585" i="11"/>
  <c r="BE585" i="11"/>
  <c r="A585" i="11" s="1"/>
  <c r="AY586" i="11"/>
  <c r="BC586" i="11"/>
  <c r="BE586" i="11"/>
  <c r="A586" i="11"/>
  <c r="AY587" i="11"/>
  <c r="BC587" i="11"/>
  <c r="BE587" i="11"/>
  <c r="A587" i="11"/>
  <c r="AY588" i="11"/>
  <c r="BC588" i="11"/>
  <c r="BE588" i="11"/>
  <c r="A588" i="11"/>
  <c r="AY589" i="11"/>
  <c r="BC589" i="11"/>
  <c r="BE589" i="11"/>
  <c r="A589" i="11"/>
  <c r="AY590" i="11"/>
  <c r="BC590" i="11"/>
  <c r="BE590" i="11"/>
  <c r="A590" i="11" s="1"/>
  <c r="AY591" i="11"/>
  <c r="BC591" i="11"/>
  <c r="BE591" i="11"/>
  <c r="A591" i="11"/>
  <c r="AY592" i="11"/>
  <c r="BC592" i="11"/>
  <c r="BE592" i="11"/>
  <c r="AY593" i="11"/>
  <c r="BC593" i="11"/>
  <c r="BE593" i="11"/>
  <c r="A593" i="11"/>
  <c r="AY594" i="11"/>
  <c r="BC594" i="11"/>
  <c r="BE594" i="11"/>
  <c r="AY595" i="11"/>
  <c r="BC595" i="11"/>
  <c r="BE595" i="11"/>
  <c r="A595" i="11"/>
  <c r="AY596" i="11"/>
  <c r="BC596" i="11"/>
  <c r="BE596" i="11"/>
  <c r="AY597" i="11"/>
  <c r="BC597" i="11"/>
  <c r="BE597" i="11"/>
  <c r="AY598" i="11"/>
  <c r="BC598" i="11"/>
  <c r="BE598" i="11"/>
  <c r="AY599" i="11"/>
  <c r="BC599" i="11"/>
  <c r="BE599" i="11"/>
  <c r="AY600" i="11"/>
  <c r="BC600" i="11"/>
  <c r="BE600" i="11"/>
  <c r="AY601" i="11"/>
  <c r="BC601" i="11"/>
  <c r="BE601" i="11"/>
  <c r="AY602" i="11"/>
  <c r="BC602" i="11"/>
  <c r="BE602" i="11"/>
  <c r="A602" i="11" s="1"/>
  <c r="AY603" i="11"/>
  <c r="BC603" i="11"/>
  <c r="BE603" i="11"/>
  <c r="A603" i="11"/>
  <c r="AY604" i="11"/>
  <c r="BC604" i="11"/>
  <c r="BE604" i="11"/>
  <c r="A604" i="11"/>
  <c r="AY605" i="11"/>
  <c r="BC605" i="11"/>
  <c r="BE605" i="11"/>
  <c r="A605" i="11"/>
  <c r="AY606" i="11"/>
  <c r="BC606" i="11"/>
  <c r="BE606" i="11"/>
  <c r="A606" i="11"/>
  <c r="AY607" i="11"/>
  <c r="BC607" i="11"/>
  <c r="BE607" i="11"/>
  <c r="A607" i="11" s="1"/>
  <c r="AY608" i="11"/>
  <c r="BC608" i="11"/>
  <c r="BE608" i="11"/>
  <c r="A608" i="11"/>
  <c r="AY609" i="11"/>
  <c r="BC609" i="11"/>
  <c r="BE609" i="11"/>
  <c r="A609" i="11"/>
  <c r="AY610" i="11"/>
  <c r="BC610" i="11"/>
  <c r="BE610" i="11"/>
  <c r="A610" i="11"/>
  <c r="AY611" i="11"/>
  <c r="BC611" i="11"/>
  <c r="BE611" i="11"/>
  <c r="AY612" i="11"/>
  <c r="BC612" i="11"/>
  <c r="BE612" i="11"/>
  <c r="AY613" i="11"/>
  <c r="BC613" i="11"/>
  <c r="BE613" i="11"/>
  <c r="AY614" i="11"/>
  <c r="BC614" i="11"/>
  <c r="BE614" i="11"/>
  <c r="AY615" i="11"/>
  <c r="BC615" i="11"/>
  <c r="BE615" i="11"/>
  <c r="AY616" i="11"/>
  <c r="BC616" i="11"/>
  <c r="BE616" i="11"/>
  <c r="AY617" i="11"/>
  <c r="BC617" i="11"/>
  <c r="BE617" i="11"/>
  <c r="A617" i="11"/>
  <c r="AY618" i="11"/>
  <c r="BC618" i="11"/>
  <c r="BE618" i="11"/>
  <c r="AY619" i="11"/>
  <c r="BC619" i="11"/>
  <c r="BE619" i="11"/>
  <c r="AY620" i="11"/>
  <c r="BC620" i="11"/>
  <c r="BE620" i="11"/>
  <c r="AY621" i="11"/>
  <c r="BC621" i="11"/>
  <c r="BE621" i="11"/>
  <c r="AY622" i="11"/>
  <c r="BC622" i="11"/>
  <c r="BE622" i="11"/>
  <c r="A622" i="11"/>
  <c r="AY623" i="11"/>
  <c r="BC623" i="11"/>
  <c r="BE623" i="11"/>
  <c r="A623" i="11"/>
  <c r="AY624" i="11"/>
  <c r="BC624" i="11"/>
  <c r="BE624" i="11"/>
  <c r="A624" i="11"/>
  <c r="AY625" i="11"/>
  <c r="BC625" i="11"/>
  <c r="BE625" i="11"/>
  <c r="A625" i="11" s="1"/>
  <c r="AY626" i="11"/>
  <c r="BC626" i="11"/>
  <c r="BE626" i="11"/>
  <c r="A626" i="11" s="1"/>
  <c r="AY627" i="11"/>
  <c r="BC627" i="11"/>
  <c r="BE627" i="11"/>
  <c r="A627" i="11"/>
  <c r="AY628" i="11"/>
  <c r="BC628" i="11"/>
  <c r="BE628" i="11"/>
  <c r="A628" i="11"/>
  <c r="AY629" i="11"/>
  <c r="BC629" i="11"/>
  <c r="BE629" i="11"/>
  <c r="A629" i="11"/>
  <c r="AY630" i="11"/>
  <c r="BC630" i="11"/>
  <c r="BE630" i="11"/>
  <c r="A630" i="11"/>
  <c r="AY631" i="11"/>
  <c r="BC631" i="11"/>
  <c r="BE631" i="11"/>
  <c r="AY632" i="11"/>
  <c r="BC632" i="11"/>
  <c r="BE632" i="11"/>
  <c r="A632" i="11"/>
  <c r="AY633" i="11"/>
  <c r="BC633" i="11"/>
  <c r="BE633" i="11"/>
  <c r="AY634" i="11"/>
  <c r="BC634" i="11"/>
  <c r="BE634" i="11"/>
  <c r="AY635" i="11"/>
  <c r="BC635" i="11"/>
  <c r="BE635" i="11"/>
  <c r="AY636" i="11"/>
  <c r="BC636" i="11"/>
  <c r="BE636" i="11"/>
  <c r="AY637" i="11"/>
  <c r="BC637" i="11"/>
  <c r="BE637" i="11"/>
  <c r="AY638" i="11"/>
  <c r="BC638" i="11"/>
  <c r="BE638" i="11"/>
  <c r="AY639" i="11"/>
  <c r="BC639" i="11"/>
  <c r="BE639" i="11"/>
  <c r="AY640" i="11"/>
  <c r="BC640" i="11"/>
  <c r="BE640" i="11"/>
  <c r="A640" i="11"/>
  <c r="AY641" i="11"/>
  <c r="BC641" i="11"/>
  <c r="BE641" i="11"/>
  <c r="AY642" i="11"/>
  <c r="BC642" i="11"/>
  <c r="BE642" i="11"/>
  <c r="A642" i="11"/>
  <c r="AY643" i="11"/>
  <c r="BC643" i="11"/>
  <c r="BE643" i="11"/>
  <c r="A643" i="11"/>
  <c r="AY644" i="11"/>
  <c r="BC644" i="11"/>
  <c r="BE644" i="11"/>
  <c r="A644" i="11"/>
  <c r="AY645" i="11"/>
  <c r="BC645" i="11"/>
  <c r="BE645" i="11"/>
  <c r="A645" i="11"/>
  <c r="AY646" i="11"/>
  <c r="BC646" i="11"/>
  <c r="BE646" i="11"/>
  <c r="A646" i="11"/>
  <c r="AY647" i="11"/>
  <c r="BC647" i="11"/>
  <c r="BE647" i="11"/>
  <c r="A647" i="11"/>
  <c r="AY648" i="11"/>
  <c r="BC648" i="11"/>
  <c r="BE648" i="11"/>
  <c r="A648" i="11"/>
  <c r="AY649" i="11"/>
  <c r="BC649" i="11"/>
  <c r="BE649" i="11"/>
  <c r="A649" i="11"/>
  <c r="AY650" i="11"/>
  <c r="BC650" i="11"/>
  <c r="BE650" i="11"/>
  <c r="A650" i="11"/>
  <c r="AY651" i="11"/>
  <c r="BC651" i="11"/>
  <c r="BE651" i="11"/>
  <c r="A651" i="11"/>
  <c r="AY652" i="11"/>
  <c r="BC652" i="11"/>
  <c r="BE652" i="11"/>
  <c r="AY653" i="11"/>
  <c r="BC653" i="11"/>
  <c r="BE653" i="11"/>
  <c r="AY654" i="11"/>
  <c r="BC654" i="11"/>
  <c r="BE654" i="11"/>
  <c r="AY655" i="11"/>
  <c r="BC655" i="11"/>
  <c r="BE655" i="11"/>
  <c r="A655" i="11"/>
  <c r="AY656" i="11"/>
  <c r="BC656" i="11"/>
  <c r="BE656" i="11"/>
  <c r="AY657" i="11"/>
  <c r="BC657" i="11"/>
  <c r="BE657" i="11"/>
  <c r="AY658" i="11"/>
  <c r="BC658" i="11"/>
  <c r="BE658" i="11"/>
  <c r="AY659" i="11"/>
  <c r="BC659" i="11"/>
  <c r="BE659" i="11"/>
  <c r="AY660" i="11"/>
  <c r="BC660" i="11"/>
  <c r="BE660" i="11"/>
  <c r="AY661" i="11"/>
  <c r="BC661" i="11"/>
  <c r="BE661" i="11"/>
  <c r="AY662" i="11"/>
  <c r="BC662" i="11"/>
  <c r="BE662" i="11"/>
  <c r="A662" i="11" s="1"/>
  <c r="AY663" i="11"/>
  <c r="BC663" i="11"/>
  <c r="BE663" i="11"/>
  <c r="A663" i="11"/>
  <c r="AY664" i="11"/>
  <c r="BC664" i="11"/>
  <c r="BE664" i="11"/>
  <c r="A664" i="11"/>
  <c r="AY665" i="11"/>
  <c r="BC665" i="11"/>
  <c r="BE665" i="11"/>
  <c r="A665" i="11"/>
  <c r="AY666" i="11"/>
  <c r="BC666" i="11"/>
  <c r="BE666" i="11"/>
  <c r="A666" i="11"/>
  <c r="AY667" i="11"/>
  <c r="BC667" i="11"/>
  <c r="BE667" i="11"/>
  <c r="A667" i="11" s="1"/>
  <c r="AY668" i="11"/>
  <c r="BC668" i="11"/>
  <c r="BE668" i="11"/>
  <c r="A668" i="11"/>
  <c r="AY669" i="11"/>
  <c r="BC669" i="11"/>
  <c r="BE669" i="11"/>
  <c r="A669" i="11"/>
  <c r="AY670" i="11"/>
  <c r="BC670" i="11"/>
  <c r="BE670" i="11"/>
  <c r="A670" i="11"/>
  <c r="AY671" i="11"/>
  <c r="BC671" i="11"/>
  <c r="BE671" i="11"/>
  <c r="A671" i="11"/>
  <c r="AY672" i="11"/>
  <c r="BC672" i="11"/>
  <c r="BE672" i="11"/>
  <c r="AY673" i="11"/>
  <c r="BC673" i="11"/>
  <c r="BE673" i="11"/>
  <c r="AY674" i="11"/>
  <c r="BC674" i="11"/>
  <c r="BE674" i="11"/>
  <c r="AY675" i="11"/>
  <c r="BC675" i="11"/>
  <c r="BE675" i="11"/>
  <c r="AY676" i="11"/>
  <c r="BC676" i="11"/>
  <c r="BE676" i="11"/>
  <c r="A676" i="11"/>
  <c r="AY677" i="11"/>
  <c r="BC677" i="11"/>
  <c r="BE677" i="11"/>
  <c r="A677" i="11"/>
  <c r="AY678" i="11"/>
  <c r="BC678" i="11"/>
  <c r="BE678" i="11"/>
  <c r="AY679" i="11"/>
  <c r="BC679" i="11"/>
  <c r="BE679" i="11"/>
  <c r="AY680" i="11"/>
  <c r="BC680" i="11"/>
  <c r="BE680" i="11"/>
  <c r="AY681" i="11"/>
  <c r="BC681" i="11"/>
  <c r="BE681" i="11"/>
  <c r="AY682" i="11"/>
  <c r="BC682" i="11"/>
  <c r="BE682" i="11"/>
  <c r="A682" i="11"/>
  <c r="AY683" i="11"/>
  <c r="BC683" i="11"/>
  <c r="BE683" i="11"/>
  <c r="A683" i="11"/>
  <c r="AY684" i="11"/>
  <c r="BC684" i="11"/>
  <c r="BE684" i="11"/>
  <c r="A684" i="11"/>
  <c r="AY685" i="11"/>
  <c r="BC685" i="11"/>
  <c r="BE685" i="11"/>
  <c r="A685" i="11"/>
  <c r="AY686" i="11"/>
  <c r="BC686" i="11"/>
  <c r="BE686" i="11"/>
  <c r="A686" i="11"/>
  <c r="AY687" i="11"/>
  <c r="BC687" i="11"/>
  <c r="BE687" i="11"/>
  <c r="A687" i="11"/>
  <c r="AY688" i="11"/>
  <c r="BC688" i="11"/>
  <c r="BE688" i="11"/>
  <c r="A688" i="11"/>
  <c r="AY689" i="11"/>
  <c r="BC689" i="11"/>
  <c r="BE689" i="11"/>
  <c r="A689" i="11"/>
  <c r="AY690" i="11"/>
  <c r="BC690" i="11"/>
  <c r="BE690" i="11"/>
  <c r="A690" i="11"/>
  <c r="AY691" i="11"/>
  <c r="BC691" i="11"/>
  <c r="BE691" i="11"/>
  <c r="A691" i="11"/>
  <c r="AY692" i="11"/>
  <c r="BC692" i="11"/>
  <c r="BE692" i="11"/>
  <c r="A692" i="11"/>
  <c r="AY693" i="11"/>
  <c r="BC693" i="11"/>
  <c r="BE693" i="11"/>
  <c r="AY694" i="11"/>
  <c r="BC694" i="11"/>
  <c r="BE694" i="11"/>
  <c r="AY695" i="11"/>
  <c r="BC695" i="11"/>
  <c r="BE695" i="11"/>
  <c r="AY696" i="11"/>
  <c r="BC696" i="11"/>
  <c r="BE696" i="11"/>
  <c r="AY697" i="11"/>
  <c r="BC697" i="11"/>
  <c r="BE697" i="11"/>
  <c r="AY698" i="11"/>
  <c r="BC698" i="11"/>
  <c r="BE698" i="11"/>
  <c r="AY699" i="11"/>
  <c r="BC699" i="11"/>
  <c r="BE699" i="11"/>
  <c r="AY700" i="11"/>
  <c r="BC700" i="11"/>
  <c r="BE700" i="11"/>
  <c r="AY701" i="11"/>
  <c r="BC701" i="11"/>
  <c r="BE701" i="11"/>
  <c r="AY702" i="11"/>
  <c r="BC702" i="11"/>
  <c r="BE702" i="11"/>
  <c r="A702" i="11"/>
  <c r="AY703" i="11"/>
  <c r="BC703" i="11"/>
  <c r="BE703" i="11"/>
  <c r="A703" i="11"/>
  <c r="AY704" i="11"/>
  <c r="BC704" i="11"/>
  <c r="BE704" i="11"/>
  <c r="A704" i="11"/>
  <c r="AY705" i="11"/>
  <c r="BC705" i="11"/>
  <c r="BE705" i="11"/>
  <c r="A705" i="11"/>
  <c r="AY706" i="11"/>
  <c r="BC706" i="11"/>
  <c r="BE706" i="11"/>
  <c r="A706" i="11"/>
  <c r="AY707" i="11"/>
  <c r="BC707" i="11"/>
  <c r="BE707" i="11"/>
  <c r="A707" i="11"/>
  <c r="AY708" i="11"/>
  <c r="BC708" i="11"/>
  <c r="BE708" i="11"/>
  <c r="A708" i="11"/>
  <c r="AY709" i="11"/>
  <c r="BC709" i="11"/>
  <c r="BE709" i="11"/>
  <c r="A709" i="11"/>
  <c r="AY710" i="11"/>
  <c r="BC710" i="11"/>
  <c r="BE710" i="11"/>
  <c r="A710" i="11"/>
  <c r="AY711" i="11"/>
  <c r="BC711" i="11"/>
  <c r="BE711" i="11"/>
  <c r="A711" i="11"/>
  <c r="AY712" i="11"/>
  <c r="BC712" i="11"/>
  <c r="BE712" i="11"/>
  <c r="A712" i="11"/>
  <c r="AY713" i="11"/>
  <c r="BC713" i="11"/>
  <c r="BE713" i="11"/>
  <c r="AY714" i="11"/>
  <c r="BC714" i="11"/>
  <c r="BE714" i="11"/>
  <c r="AY715" i="11"/>
  <c r="BC715" i="11"/>
  <c r="BE715" i="11"/>
  <c r="AY716" i="11"/>
  <c r="BC716" i="11"/>
  <c r="BE716" i="11"/>
  <c r="AY717" i="11"/>
  <c r="BC717" i="11"/>
  <c r="BE717" i="11"/>
  <c r="AY718" i="11"/>
  <c r="BC718" i="11"/>
  <c r="BE718" i="11"/>
  <c r="AY719" i="11"/>
  <c r="BC719" i="11"/>
  <c r="BE719" i="11"/>
  <c r="AY720" i="11"/>
  <c r="BC720" i="11"/>
  <c r="BE720" i="11"/>
  <c r="AY721" i="11"/>
  <c r="BC721" i="11"/>
  <c r="BE721" i="11"/>
  <c r="AY722" i="11"/>
  <c r="BC722" i="11"/>
  <c r="BE722" i="11"/>
  <c r="A722" i="11" s="1"/>
  <c r="AY723" i="11"/>
  <c r="BC723" i="11"/>
  <c r="BE723" i="11"/>
  <c r="A723" i="11"/>
  <c r="AY724" i="11"/>
  <c r="BC724" i="11"/>
  <c r="BE724" i="11"/>
  <c r="A724" i="11"/>
  <c r="AY725" i="11"/>
  <c r="BC725" i="11"/>
  <c r="BE725" i="11"/>
  <c r="A725" i="11" s="1"/>
  <c r="AY726" i="11"/>
  <c r="BC726" i="11"/>
  <c r="BE726" i="11"/>
  <c r="A726" i="11"/>
  <c r="AY727" i="11"/>
  <c r="BC727" i="11"/>
  <c r="BE727" i="11"/>
  <c r="A727" i="11"/>
  <c r="AY728" i="11"/>
  <c r="BC728" i="11"/>
  <c r="BE728" i="11"/>
  <c r="A728" i="11"/>
  <c r="AY729" i="11"/>
  <c r="BC729" i="11"/>
  <c r="BE729" i="11"/>
  <c r="A729" i="11"/>
  <c r="AY730" i="11"/>
  <c r="BC730" i="11"/>
  <c r="BE730" i="11"/>
  <c r="A730" i="11" s="1"/>
  <c r="AY731" i="11"/>
  <c r="BC731" i="11"/>
  <c r="BE731" i="11"/>
  <c r="A731" i="11" s="1"/>
  <c r="AY732" i="11"/>
  <c r="BC732" i="11"/>
  <c r="BE732" i="11"/>
  <c r="A732" i="11"/>
  <c r="AY733" i="11"/>
  <c r="BC733" i="11"/>
  <c r="BE733" i="11"/>
  <c r="AY734" i="11"/>
  <c r="BC734" i="11"/>
  <c r="BE734" i="11"/>
  <c r="AY735" i="11"/>
  <c r="BC735" i="11"/>
  <c r="BE735" i="11"/>
  <c r="A735" i="11"/>
  <c r="AY736" i="11"/>
  <c r="BC736" i="11"/>
  <c r="BE736" i="11"/>
  <c r="A736" i="11"/>
  <c r="AY737" i="11"/>
  <c r="BC737" i="11"/>
  <c r="BE737" i="11"/>
  <c r="AY738" i="11"/>
  <c r="BC738" i="11"/>
  <c r="BE738" i="11"/>
  <c r="AY739" i="11"/>
  <c r="BC739" i="11"/>
  <c r="BE739" i="11"/>
  <c r="AY740" i="11"/>
  <c r="BC740" i="11"/>
  <c r="BE740" i="11"/>
  <c r="AY741" i="11"/>
  <c r="BC741" i="11"/>
  <c r="BE741" i="11"/>
  <c r="AY742" i="11"/>
  <c r="BC742" i="11"/>
  <c r="BE742" i="11"/>
  <c r="A742" i="11"/>
  <c r="AY743" i="11"/>
  <c r="BC743" i="11"/>
  <c r="BE743" i="11"/>
  <c r="A743" i="11"/>
  <c r="AY744" i="11"/>
  <c r="BC744" i="11"/>
  <c r="BE744" i="11"/>
  <c r="A744" i="11"/>
  <c r="AY745" i="11"/>
  <c r="BC745" i="11"/>
  <c r="BE745" i="11"/>
  <c r="A745" i="11"/>
  <c r="AY746" i="11"/>
  <c r="BC746" i="11"/>
  <c r="BE746" i="11"/>
  <c r="A746" i="11"/>
  <c r="AY747" i="11"/>
  <c r="BC747" i="11"/>
  <c r="BE747" i="11"/>
  <c r="A747" i="11"/>
  <c r="AY748" i="11"/>
  <c r="BC748" i="11"/>
  <c r="BE748" i="11"/>
  <c r="A748" i="11"/>
  <c r="AY749" i="11"/>
  <c r="BC749" i="11"/>
  <c r="BE749" i="11"/>
  <c r="A749" i="11"/>
  <c r="AY750" i="11"/>
  <c r="BC750" i="11"/>
  <c r="BE750" i="11"/>
  <c r="A750" i="11"/>
  <c r="AY751" i="11"/>
  <c r="BC751" i="11"/>
  <c r="BE751" i="11"/>
  <c r="AY752" i="11"/>
  <c r="BC752" i="11"/>
  <c r="BE752" i="11"/>
  <c r="AY753" i="11"/>
  <c r="BC753" i="11"/>
  <c r="BE753" i="11"/>
  <c r="AY754" i="11"/>
  <c r="BC754" i="11"/>
  <c r="BE754" i="11"/>
  <c r="AY755" i="11"/>
  <c r="BC755" i="11"/>
  <c r="BE755" i="11"/>
  <c r="AY756" i="11"/>
  <c r="BC756" i="11"/>
  <c r="BE756" i="11"/>
  <c r="AY757" i="11"/>
  <c r="BC757" i="11"/>
  <c r="BE757" i="11"/>
  <c r="A757" i="11"/>
  <c r="AY758" i="11"/>
  <c r="BC758" i="11"/>
  <c r="BE758" i="11"/>
  <c r="AY759" i="11"/>
  <c r="BC759" i="11"/>
  <c r="BE759" i="11"/>
  <c r="AY760" i="11"/>
  <c r="BC760" i="11"/>
  <c r="BE760" i="11"/>
  <c r="AY761" i="11"/>
  <c r="BC761" i="11"/>
  <c r="BE761" i="11"/>
  <c r="AY762" i="11"/>
  <c r="BC762" i="11"/>
  <c r="BE762" i="11"/>
  <c r="A762" i="11"/>
  <c r="AY763" i="11"/>
  <c r="BC763" i="11"/>
  <c r="BE763" i="11"/>
  <c r="A763" i="11"/>
  <c r="AY764" i="11"/>
  <c r="BC764" i="11"/>
  <c r="BE764" i="11"/>
  <c r="A764" i="11"/>
  <c r="AY765" i="11"/>
  <c r="BC765" i="11"/>
  <c r="BE765" i="11"/>
  <c r="A765" i="11"/>
  <c r="AY766" i="11"/>
  <c r="BC766" i="11"/>
  <c r="BE766" i="11"/>
  <c r="A766" i="11" s="1"/>
  <c r="AY767" i="11"/>
  <c r="BC767" i="11"/>
  <c r="BE767" i="11"/>
  <c r="A767" i="11"/>
  <c r="AY768" i="11"/>
  <c r="BC768" i="11"/>
  <c r="BE768" i="11"/>
  <c r="A768" i="11"/>
  <c r="AY769" i="11"/>
  <c r="BC769" i="11"/>
  <c r="BE769" i="11"/>
  <c r="A769" i="11"/>
  <c r="AY770" i="11"/>
  <c r="BC770" i="11"/>
  <c r="BE770" i="11"/>
  <c r="A770" i="11"/>
  <c r="AY771" i="11"/>
  <c r="BC771" i="11"/>
  <c r="BE771" i="11"/>
  <c r="AY772" i="11"/>
  <c r="BC772" i="11"/>
  <c r="BE772" i="11"/>
  <c r="A772" i="11"/>
  <c r="AY773" i="11"/>
  <c r="BC773" i="11"/>
  <c r="BE773" i="11"/>
  <c r="A773" i="11"/>
  <c r="AY774" i="11"/>
  <c r="BC774" i="11"/>
  <c r="BE774" i="11"/>
  <c r="AY775" i="11"/>
  <c r="BC775" i="11"/>
  <c r="BE775" i="11"/>
  <c r="AY776" i="11"/>
  <c r="BC776" i="11"/>
  <c r="BE776" i="11"/>
  <c r="AY777" i="11"/>
  <c r="BC777" i="11"/>
  <c r="BE777" i="11"/>
  <c r="AY778" i="11"/>
  <c r="BC778" i="11"/>
  <c r="BE778" i="11"/>
  <c r="AY779" i="11"/>
  <c r="BC779" i="11"/>
  <c r="BE779" i="11"/>
  <c r="AY780" i="11"/>
  <c r="BC780" i="11"/>
  <c r="BE780" i="11"/>
  <c r="AY781" i="11"/>
  <c r="BC781" i="11"/>
  <c r="BE781" i="11"/>
  <c r="AY782" i="11"/>
  <c r="BC782" i="11"/>
  <c r="BE782" i="11"/>
  <c r="A782" i="11"/>
  <c r="AY783" i="11"/>
  <c r="BC783" i="11"/>
  <c r="BE783" i="11"/>
  <c r="A783" i="11"/>
  <c r="AY784" i="11"/>
  <c r="BC784" i="11"/>
  <c r="BE784" i="11"/>
  <c r="A784" i="11"/>
  <c r="AY785" i="11"/>
  <c r="BC785" i="11"/>
  <c r="BE785" i="11"/>
  <c r="A785" i="11" s="1"/>
  <c r="AY786" i="11"/>
  <c r="BC786" i="11"/>
  <c r="BE786" i="11"/>
  <c r="A786" i="11"/>
  <c r="AY787" i="11"/>
  <c r="BC787" i="11"/>
  <c r="BE787" i="11"/>
  <c r="A787" i="11"/>
  <c r="AY788" i="11"/>
  <c r="BC788" i="11"/>
  <c r="BE788" i="11"/>
  <c r="A788" i="11"/>
  <c r="AY789" i="11"/>
  <c r="BC789" i="11"/>
  <c r="BE789" i="11"/>
  <c r="A789" i="11"/>
  <c r="AY790" i="11"/>
  <c r="BC790" i="11"/>
  <c r="BE790" i="11"/>
  <c r="A790" i="11" s="1"/>
  <c r="AY791" i="11"/>
  <c r="BC791" i="11"/>
  <c r="BE791" i="11"/>
  <c r="A791" i="11"/>
  <c r="AY792" i="11"/>
  <c r="BC792" i="11"/>
  <c r="BE792" i="11"/>
  <c r="AY793" i="11"/>
  <c r="BC793" i="11"/>
  <c r="BE793" i="11"/>
  <c r="AY794" i="11"/>
  <c r="BC794" i="11"/>
  <c r="BE794" i="11"/>
  <c r="AY795" i="11"/>
  <c r="BC795" i="11"/>
  <c r="BE795" i="11"/>
  <c r="A795" i="11"/>
  <c r="AY796" i="11"/>
  <c r="BC796" i="11"/>
  <c r="BE796" i="11"/>
  <c r="AY797" i="11"/>
  <c r="BC797" i="11"/>
  <c r="BE797" i="11"/>
  <c r="AY798" i="11"/>
  <c r="BC798" i="11"/>
  <c r="BE798" i="11"/>
  <c r="AY799" i="11"/>
  <c r="BC799" i="11"/>
  <c r="BE799" i="11"/>
  <c r="AY800" i="11"/>
  <c r="BC800" i="11"/>
  <c r="BE800" i="11"/>
  <c r="AY801" i="11"/>
  <c r="BC801" i="11"/>
  <c r="BE801" i="11"/>
  <c r="AY802" i="11"/>
  <c r="BC802" i="11"/>
  <c r="BE802" i="11"/>
  <c r="A802" i="11" s="1"/>
  <c r="AY803" i="11"/>
  <c r="BC803" i="11"/>
  <c r="BE803" i="11"/>
  <c r="A803" i="11"/>
  <c r="AY804" i="11"/>
  <c r="BC804" i="11"/>
  <c r="BE804" i="11"/>
  <c r="A804" i="11"/>
  <c r="AY805" i="11"/>
  <c r="BC805" i="11"/>
  <c r="BE805" i="11"/>
  <c r="A805" i="11"/>
  <c r="AY806" i="11"/>
  <c r="BC806" i="11"/>
  <c r="BE806" i="11"/>
  <c r="A806" i="11"/>
  <c r="AY807" i="11"/>
  <c r="BC807" i="11"/>
  <c r="BE807" i="11"/>
  <c r="A807" i="11" s="1"/>
  <c r="AY808" i="11"/>
  <c r="BC808" i="11"/>
  <c r="BE808" i="11"/>
  <c r="A808" i="11"/>
  <c r="AY809" i="11"/>
  <c r="BC809" i="11"/>
  <c r="BE809" i="11"/>
  <c r="A809" i="11"/>
  <c r="AY810" i="11"/>
  <c r="BC810" i="11"/>
  <c r="BE810" i="11"/>
  <c r="A810" i="11"/>
  <c r="AY811" i="11"/>
  <c r="BC811" i="11"/>
  <c r="BE811" i="11"/>
  <c r="AY812" i="11"/>
  <c r="BC812" i="11"/>
  <c r="BE812" i="11"/>
  <c r="AY813" i="11"/>
  <c r="BC813" i="11"/>
  <c r="BE813" i="11"/>
  <c r="AY814" i="11"/>
  <c r="BC814" i="11"/>
  <c r="BE814" i="11"/>
  <c r="AY815" i="11"/>
  <c r="BC815" i="11"/>
  <c r="BE815" i="11"/>
  <c r="AY816" i="11"/>
  <c r="BC816" i="11"/>
  <c r="BE816" i="11"/>
  <c r="AY817" i="11"/>
  <c r="BC817" i="11"/>
  <c r="BE817" i="11"/>
  <c r="AY818" i="11"/>
  <c r="BC818" i="11"/>
  <c r="BE818" i="11"/>
  <c r="A818" i="11"/>
  <c r="AY819" i="11"/>
  <c r="BC819" i="11"/>
  <c r="BE819" i="11"/>
  <c r="AY820" i="11"/>
  <c r="BC820" i="11"/>
  <c r="BE820" i="11"/>
  <c r="AY821" i="11"/>
  <c r="BC821" i="11"/>
  <c r="BE821" i="11"/>
  <c r="AY822" i="11"/>
  <c r="BC822" i="11"/>
  <c r="BE822" i="11"/>
  <c r="A822" i="11"/>
  <c r="AY823" i="11"/>
  <c r="BC823" i="11"/>
  <c r="BE823" i="11"/>
  <c r="A823" i="11"/>
  <c r="AY824" i="11"/>
  <c r="BC824" i="11"/>
  <c r="BE824" i="11"/>
  <c r="A824" i="11"/>
  <c r="AY825" i="11"/>
  <c r="BC825" i="11"/>
  <c r="BE825" i="11"/>
  <c r="A825" i="11"/>
  <c r="AY826" i="11"/>
  <c r="BC826" i="11"/>
  <c r="BE826" i="11"/>
  <c r="A826" i="11" s="1"/>
  <c r="AY827" i="11"/>
  <c r="BC827" i="11"/>
  <c r="BE827" i="11"/>
  <c r="A827" i="11"/>
  <c r="AY828" i="11"/>
  <c r="BC828" i="11"/>
  <c r="BE828" i="11"/>
  <c r="A828" i="11"/>
  <c r="AY829" i="11"/>
  <c r="BC829" i="11"/>
  <c r="BE829" i="11"/>
  <c r="A829" i="11"/>
  <c r="AY830" i="11"/>
  <c r="BC830" i="11"/>
  <c r="BE830" i="11"/>
  <c r="A830" i="11"/>
  <c r="AY831" i="11"/>
  <c r="BC831" i="11"/>
  <c r="BE831" i="11"/>
  <c r="AY832" i="11"/>
  <c r="BC832" i="11"/>
  <c r="BE832" i="11"/>
  <c r="A832" i="11"/>
  <c r="AY833" i="11"/>
  <c r="BC833" i="11"/>
  <c r="BE833" i="11"/>
  <c r="AY834" i="11"/>
  <c r="BC834" i="11"/>
  <c r="BE834" i="11"/>
  <c r="AY835" i="11"/>
  <c r="BC835" i="11"/>
  <c r="BE835" i="11"/>
  <c r="AY836" i="11"/>
  <c r="BC836" i="11"/>
  <c r="BE836" i="11"/>
  <c r="AY837" i="11"/>
  <c r="BC837" i="11"/>
  <c r="BE837" i="11"/>
  <c r="AY838" i="11"/>
  <c r="BC838" i="11"/>
  <c r="BE838" i="11"/>
  <c r="AY839" i="11"/>
  <c r="BC839" i="11"/>
  <c r="BE839" i="11"/>
  <c r="AY840" i="11"/>
  <c r="BC840" i="11"/>
  <c r="BE840" i="11"/>
  <c r="AY841" i="11"/>
  <c r="BC841" i="11"/>
  <c r="BE841" i="11"/>
  <c r="AY842" i="11"/>
  <c r="BC842" i="11"/>
  <c r="BE842" i="11"/>
  <c r="A842" i="11"/>
  <c r="AY843" i="11"/>
  <c r="BC843" i="11"/>
  <c r="BE843" i="11"/>
  <c r="A843" i="11"/>
  <c r="AY844" i="11"/>
  <c r="BC844" i="11"/>
  <c r="BE844" i="11"/>
  <c r="A844" i="11"/>
  <c r="AY845" i="11"/>
  <c r="BC845" i="11"/>
  <c r="BE845" i="11"/>
  <c r="A845" i="11"/>
  <c r="AY846" i="11"/>
  <c r="BC846" i="11"/>
  <c r="BE846" i="11"/>
  <c r="A846" i="11"/>
  <c r="AY847" i="11"/>
  <c r="BC847" i="11"/>
  <c r="BE847" i="11"/>
  <c r="A847" i="11"/>
  <c r="AY848" i="11"/>
  <c r="BC848" i="11"/>
  <c r="BE848" i="11"/>
  <c r="A848" i="11"/>
  <c r="AY849" i="11"/>
  <c r="BC849" i="11"/>
  <c r="BE849" i="11"/>
  <c r="A849" i="11"/>
  <c r="AY850" i="11"/>
  <c r="BC850" i="11"/>
  <c r="BE850" i="11"/>
  <c r="A850" i="11"/>
  <c r="AY851" i="11"/>
  <c r="BC851" i="11"/>
  <c r="BE851" i="11"/>
  <c r="A851" i="11"/>
  <c r="AY852" i="11"/>
  <c r="BC852" i="11"/>
  <c r="BE852" i="11"/>
  <c r="AY853" i="11"/>
  <c r="BC853" i="11"/>
  <c r="BE853" i="11"/>
  <c r="AY854" i="11"/>
  <c r="BC854" i="11"/>
  <c r="BE854" i="11"/>
  <c r="AY855" i="11"/>
  <c r="BC855" i="11"/>
  <c r="BE855" i="11"/>
  <c r="A855" i="11"/>
  <c r="AY856" i="11"/>
  <c r="BC856" i="11"/>
  <c r="BE856" i="11"/>
  <c r="A856" i="11"/>
  <c r="AY857" i="11"/>
  <c r="BC857" i="11"/>
  <c r="BE857" i="11"/>
  <c r="AY858" i="11"/>
  <c r="BC858" i="11"/>
  <c r="BE858" i="11"/>
  <c r="AY859" i="11"/>
  <c r="BC859" i="11"/>
  <c r="BE859" i="11"/>
  <c r="AY860" i="11"/>
  <c r="BC860" i="11"/>
  <c r="BE860" i="11"/>
  <c r="AY861" i="11"/>
  <c r="BC861" i="11"/>
  <c r="BE861" i="11"/>
  <c r="AY862" i="11"/>
  <c r="BC862" i="11"/>
  <c r="BE862" i="11"/>
  <c r="A862" i="11" s="1"/>
  <c r="AY863" i="11"/>
  <c r="BC863" i="11"/>
  <c r="BE863" i="11"/>
  <c r="A863" i="11"/>
  <c r="AY864" i="11"/>
  <c r="BC864" i="11"/>
  <c r="BE864" i="11"/>
  <c r="A864" i="11"/>
  <c r="AY865" i="11"/>
  <c r="BC865" i="11"/>
  <c r="BE865" i="11"/>
  <c r="A865" i="11"/>
  <c r="AY866" i="11"/>
  <c r="BC866" i="11"/>
  <c r="BE866" i="11"/>
  <c r="A866" i="11"/>
  <c r="AY867" i="11"/>
  <c r="BC867" i="11"/>
  <c r="BE867" i="11"/>
  <c r="A867" i="11" s="1"/>
  <c r="AY868" i="11"/>
  <c r="BC868" i="11"/>
  <c r="BE868" i="11"/>
  <c r="A868" i="11"/>
  <c r="AY869" i="11"/>
  <c r="BC869" i="11"/>
  <c r="BE869" i="11"/>
  <c r="A869" i="11"/>
  <c r="AY870" i="11"/>
  <c r="BC870" i="11"/>
  <c r="BE870" i="11"/>
  <c r="A870" i="11"/>
  <c r="AY871" i="11"/>
  <c r="BC871" i="11"/>
  <c r="BE871" i="11"/>
  <c r="A871" i="11"/>
  <c r="AY872" i="11"/>
  <c r="BC872" i="11"/>
  <c r="BE872" i="11"/>
  <c r="AY873" i="11"/>
  <c r="BC873" i="11"/>
  <c r="BE873" i="11"/>
  <c r="AY874" i="11"/>
  <c r="BC874" i="11"/>
  <c r="BE874" i="11"/>
  <c r="AY875" i="11"/>
  <c r="BC875" i="11"/>
  <c r="BE875" i="11"/>
  <c r="AY876" i="11"/>
  <c r="BC876" i="11"/>
  <c r="BE876" i="11"/>
  <c r="AY877" i="11"/>
  <c r="BC877" i="11"/>
  <c r="BE877" i="11"/>
  <c r="A877" i="11"/>
  <c r="AY878" i="11"/>
  <c r="BC878" i="11"/>
  <c r="BE878" i="11"/>
  <c r="AY879" i="11"/>
  <c r="BC879" i="11"/>
  <c r="BE879" i="11"/>
  <c r="AY880" i="11"/>
  <c r="BC880" i="11"/>
  <c r="BE880" i="11"/>
  <c r="AY881" i="11"/>
  <c r="BC881" i="11"/>
  <c r="BE881" i="11"/>
  <c r="AY882" i="11"/>
  <c r="BC882" i="11"/>
  <c r="BE882" i="11"/>
  <c r="A882" i="11"/>
  <c r="AY883" i="11"/>
  <c r="BC883" i="11"/>
  <c r="BE883" i="11"/>
  <c r="A883" i="11"/>
  <c r="AY884" i="11"/>
  <c r="BC884" i="11"/>
  <c r="BE884" i="11"/>
  <c r="A884" i="11"/>
  <c r="AY885" i="11"/>
  <c r="BC885" i="11"/>
  <c r="BE885" i="11"/>
  <c r="A885" i="11" s="1"/>
  <c r="AY886" i="11"/>
  <c r="BC886" i="11"/>
  <c r="BE886" i="11"/>
  <c r="A886" i="11"/>
  <c r="AY887" i="11"/>
  <c r="BC887" i="11"/>
  <c r="BE887" i="11"/>
  <c r="A887" i="11"/>
  <c r="AY888" i="11"/>
  <c r="BC888" i="11"/>
  <c r="BE888" i="11"/>
  <c r="A888" i="11"/>
  <c r="AY889" i="11"/>
  <c r="BC889" i="11"/>
  <c r="BE889" i="11"/>
  <c r="A889" i="11"/>
  <c r="AY890" i="11"/>
  <c r="BC890" i="11"/>
  <c r="BE890" i="11"/>
  <c r="A890" i="11" s="1"/>
  <c r="AY891" i="11"/>
  <c r="BC891" i="11"/>
  <c r="BE891" i="11"/>
  <c r="A891" i="11"/>
  <c r="AY892" i="11"/>
  <c r="BC892" i="11"/>
  <c r="BE892" i="11"/>
  <c r="A892" i="11"/>
  <c r="AY893" i="11"/>
  <c r="BC893" i="11"/>
  <c r="BE893" i="11"/>
  <c r="AY894" i="11"/>
  <c r="BC894" i="11"/>
  <c r="BE894" i="11"/>
  <c r="AY895" i="11"/>
  <c r="BC895" i="11"/>
  <c r="BE895" i="11"/>
  <c r="AY896" i="11"/>
  <c r="BC896" i="11"/>
  <c r="BE896" i="11"/>
  <c r="AY897" i="11"/>
  <c r="BC897" i="11"/>
  <c r="BE897" i="11"/>
  <c r="AY898" i="11"/>
  <c r="BC898" i="11"/>
  <c r="BE898" i="11"/>
  <c r="AY899" i="11"/>
  <c r="BC899" i="11"/>
  <c r="BE899" i="11"/>
  <c r="AY900" i="11"/>
  <c r="BC900" i="11"/>
  <c r="BE900" i="11"/>
  <c r="AY901" i="11"/>
  <c r="BC901" i="11"/>
  <c r="BE901" i="11"/>
  <c r="AY902" i="11"/>
  <c r="BC902" i="11"/>
  <c r="BE902" i="11"/>
  <c r="A902" i="11"/>
  <c r="AY903" i="11"/>
  <c r="BC903" i="11"/>
  <c r="BE903" i="11"/>
  <c r="A903" i="11"/>
  <c r="AY904" i="11"/>
  <c r="BC904" i="11"/>
  <c r="BE904" i="11"/>
  <c r="A904" i="11"/>
  <c r="AY905" i="11"/>
  <c r="BC905" i="11"/>
  <c r="BE905" i="11"/>
  <c r="A905" i="11"/>
  <c r="AY906" i="11"/>
  <c r="BC906" i="11"/>
  <c r="BE906" i="11"/>
  <c r="A906" i="11"/>
  <c r="AY907" i="11"/>
  <c r="BC907" i="11"/>
  <c r="BE907" i="11"/>
  <c r="A907" i="11"/>
  <c r="AY908" i="11"/>
  <c r="BC908" i="11"/>
  <c r="BE908" i="11"/>
  <c r="A908" i="11"/>
  <c r="AY909" i="11"/>
  <c r="BC909" i="11"/>
  <c r="BE909" i="11"/>
  <c r="A909" i="11"/>
  <c r="AY910" i="11"/>
  <c r="BC910" i="11"/>
  <c r="BE910" i="11"/>
  <c r="A910" i="11"/>
  <c r="AY911" i="11"/>
  <c r="BC911" i="11"/>
  <c r="BE911" i="11"/>
  <c r="A911" i="11"/>
  <c r="AY912" i="11"/>
  <c r="BC912" i="11"/>
  <c r="BE912" i="11"/>
  <c r="AY913" i="11"/>
  <c r="BC913" i="11"/>
  <c r="BE913" i="11"/>
  <c r="AY914" i="11"/>
  <c r="BC914" i="11"/>
  <c r="BE914" i="11"/>
  <c r="AY915" i="11"/>
  <c r="BC915" i="11"/>
  <c r="BE915" i="11"/>
  <c r="AY916" i="11"/>
  <c r="BC916" i="11"/>
  <c r="BE916" i="11"/>
  <c r="AY917" i="11"/>
  <c r="BC917" i="11"/>
  <c r="BE917" i="11"/>
  <c r="AY918" i="11"/>
  <c r="BC918" i="11"/>
  <c r="BE918" i="11"/>
  <c r="AY919" i="11"/>
  <c r="BC919" i="11"/>
  <c r="BE919" i="11"/>
  <c r="AY920" i="11"/>
  <c r="BC920" i="11"/>
  <c r="BE920" i="11"/>
  <c r="AY921" i="11"/>
  <c r="BC921" i="11"/>
  <c r="BE921" i="11"/>
  <c r="AY922" i="11"/>
  <c r="BC922" i="11"/>
  <c r="BE922" i="11"/>
  <c r="A922" i="11"/>
  <c r="AY923" i="11"/>
  <c r="BC923" i="11"/>
  <c r="BE923" i="11"/>
  <c r="A923" i="11"/>
  <c r="AY924" i="11"/>
  <c r="BC924" i="11"/>
  <c r="BE924" i="11"/>
  <c r="A924" i="11"/>
  <c r="AY925" i="11"/>
  <c r="BC925" i="11"/>
  <c r="BE925" i="11"/>
  <c r="A925" i="11" s="1"/>
  <c r="AY926" i="11"/>
  <c r="BC926" i="11"/>
  <c r="BE926" i="11"/>
  <c r="A926" i="11"/>
  <c r="AY927" i="11"/>
  <c r="BC927" i="11"/>
  <c r="BE927" i="11"/>
  <c r="A927" i="11"/>
  <c r="AY928" i="11"/>
  <c r="BC928" i="11"/>
  <c r="BE928" i="11"/>
  <c r="A928" i="11"/>
  <c r="AY929" i="11"/>
  <c r="BC929" i="11"/>
  <c r="BE929" i="11"/>
  <c r="A929" i="11"/>
  <c r="AY930" i="11"/>
  <c r="BC930" i="11"/>
  <c r="BE930" i="11"/>
  <c r="A930" i="11" s="1"/>
  <c r="AY931" i="11"/>
  <c r="BC931" i="11"/>
  <c r="BE931" i="11"/>
  <c r="A931" i="11"/>
  <c r="AY932" i="11"/>
  <c r="BC932" i="11"/>
  <c r="BE932" i="11"/>
  <c r="AY933" i="11"/>
  <c r="BC933" i="11"/>
  <c r="BE933" i="11"/>
  <c r="AY934" i="11"/>
  <c r="BC934" i="11"/>
  <c r="BE934" i="11"/>
  <c r="AY935" i="11"/>
  <c r="BC935" i="11"/>
  <c r="BE935" i="11"/>
  <c r="A935" i="11"/>
  <c r="AY936" i="11"/>
  <c r="BC936" i="11"/>
  <c r="BE936" i="11"/>
  <c r="A936" i="11"/>
  <c r="AY937" i="11"/>
  <c r="BC937" i="11"/>
  <c r="BE937" i="11"/>
  <c r="AY938" i="11"/>
  <c r="BC938" i="11"/>
  <c r="BE938" i="11"/>
  <c r="AY939" i="11"/>
  <c r="BC939" i="11"/>
  <c r="BE939" i="11"/>
  <c r="AY940" i="11"/>
  <c r="BC940" i="11"/>
  <c r="BE940" i="11"/>
  <c r="AY941" i="11"/>
  <c r="BC941" i="11"/>
  <c r="BE941" i="11"/>
  <c r="AY942" i="11"/>
  <c r="BC942" i="11"/>
  <c r="BE942" i="11"/>
  <c r="A942" i="11"/>
  <c r="AY943" i="11"/>
  <c r="BC943" i="11"/>
  <c r="BE943" i="11"/>
  <c r="A943" i="11"/>
  <c r="AY944" i="11"/>
  <c r="BC944" i="11"/>
  <c r="BE944" i="11"/>
  <c r="A944" i="11"/>
  <c r="AY945" i="11"/>
  <c r="BC945" i="11"/>
  <c r="BE945" i="11"/>
  <c r="A945" i="11"/>
  <c r="AY946" i="11"/>
  <c r="BC946" i="11"/>
  <c r="BE946" i="11"/>
  <c r="A946" i="11"/>
  <c r="AY947" i="11"/>
  <c r="BC947" i="11"/>
  <c r="BE947" i="11"/>
  <c r="A947" i="11"/>
  <c r="AY948" i="11"/>
  <c r="BC948" i="11"/>
  <c r="BE948" i="11"/>
  <c r="A948" i="11"/>
  <c r="AY949" i="11"/>
  <c r="BC949" i="11"/>
  <c r="BE949" i="11"/>
  <c r="A949" i="11"/>
  <c r="AY950" i="11"/>
  <c r="BC950" i="11"/>
  <c r="BE950" i="11"/>
  <c r="A950" i="11"/>
  <c r="AY951" i="11"/>
  <c r="BC951" i="11"/>
  <c r="BE951" i="11"/>
  <c r="AY952" i="11"/>
  <c r="BC952" i="11"/>
  <c r="BE952" i="11"/>
  <c r="A952" i="11"/>
  <c r="AY953" i="11"/>
  <c r="BC953" i="11"/>
  <c r="BE953" i="11"/>
  <c r="AY954" i="11"/>
  <c r="BC954" i="11"/>
  <c r="BE954" i="11"/>
  <c r="AY955" i="11"/>
  <c r="BC955" i="11"/>
  <c r="BE955" i="11"/>
  <c r="AY956" i="11"/>
  <c r="BC956" i="11"/>
  <c r="BE956" i="11"/>
  <c r="AY957" i="11"/>
  <c r="BC957" i="11"/>
  <c r="BE957" i="11"/>
  <c r="A957" i="11"/>
  <c r="AY958" i="11"/>
  <c r="BC958" i="11"/>
  <c r="BE958" i="11"/>
  <c r="A958" i="11"/>
  <c r="AY959" i="11"/>
  <c r="BC959" i="11"/>
  <c r="BE959" i="11"/>
  <c r="AY960" i="11"/>
  <c r="BC960" i="11"/>
  <c r="BE960" i="11"/>
  <c r="AY961" i="11"/>
  <c r="BC961" i="11"/>
  <c r="BE961" i="11"/>
  <c r="AY962" i="11"/>
  <c r="BC962" i="11"/>
  <c r="BE962" i="11"/>
  <c r="A962" i="11"/>
  <c r="AY963" i="11"/>
  <c r="BC963" i="11"/>
  <c r="BE963" i="11"/>
  <c r="A963" i="11"/>
  <c r="AY964" i="11"/>
  <c r="BC964" i="11"/>
  <c r="BE964" i="11"/>
  <c r="A964" i="11"/>
  <c r="AY965" i="11"/>
  <c r="BC965" i="11"/>
  <c r="BE965" i="11"/>
  <c r="A965" i="11"/>
  <c r="AY966" i="11"/>
  <c r="BC966" i="11"/>
  <c r="BE966" i="11"/>
  <c r="A966" i="11" s="1"/>
  <c r="AY967" i="11"/>
  <c r="BC967" i="11"/>
  <c r="BE967" i="11"/>
  <c r="A967" i="11"/>
  <c r="AY968" i="11"/>
  <c r="BC968" i="11"/>
  <c r="BE968" i="11"/>
  <c r="A968" i="11"/>
  <c r="AY969" i="11"/>
  <c r="BC969" i="11"/>
  <c r="BE969" i="11"/>
  <c r="A969" i="11"/>
  <c r="AY970" i="11"/>
  <c r="BC970" i="11"/>
  <c r="BE970" i="11"/>
  <c r="A970" i="11"/>
  <c r="AY971" i="11"/>
  <c r="BC971" i="11"/>
  <c r="BE971" i="11"/>
  <c r="AY972" i="11"/>
  <c r="BC972" i="11"/>
  <c r="BE972" i="11"/>
  <c r="A972" i="11"/>
  <c r="AY973" i="11"/>
  <c r="BC973" i="11"/>
  <c r="BE973" i="11"/>
  <c r="A973" i="11"/>
  <c r="AY974" i="11"/>
  <c r="BC974" i="11"/>
  <c r="BE974" i="11"/>
  <c r="AY975" i="11"/>
  <c r="BC975" i="11"/>
  <c r="BE975" i="11"/>
  <c r="AY976" i="11"/>
  <c r="BC976" i="11"/>
  <c r="BE976" i="11"/>
  <c r="AY977" i="11"/>
  <c r="BC977" i="11"/>
  <c r="BE977" i="11"/>
  <c r="AY978" i="11"/>
  <c r="BC978" i="11"/>
  <c r="BE978" i="11"/>
  <c r="AY979" i="11"/>
  <c r="BC979" i="11"/>
  <c r="BE979" i="11"/>
  <c r="AY980" i="11"/>
  <c r="BC980" i="11"/>
  <c r="BE980" i="11"/>
  <c r="AY981" i="11"/>
  <c r="BC981" i="11"/>
  <c r="BE981" i="11"/>
  <c r="AY982" i="11"/>
  <c r="BC982" i="11"/>
  <c r="BE982" i="11"/>
  <c r="A982" i="11"/>
  <c r="AY983" i="11"/>
  <c r="BC983" i="11"/>
  <c r="BE983" i="11"/>
  <c r="A983" i="11"/>
  <c r="AY984" i="11"/>
  <c r="BC984" i="11"/>
  <c r="BE984" i="11"/>
  <c r="A984" i="11"/>
  <c r="AY985" i="11"/>
  <c r="BC985" i="11"/>
  <c r="BE985" i="11"/>
  <c r="A985" i="11" s="1"/>
  <c r="AY986" i="11"/>
  <c r="BC986" i="11"/>
  <c r="BE986" i="11"/>
  <c r="A986" i="11"/>
  <c r="AY987" i="11"/>
  <c r="BC987" i="11"/>
  <c r="BE987" i="11"/>
  <c r="A987" i="11"/>
  <c r="AY988" i="11"/>
  <c r="BC988" i="11"/>
  <c r="BE988" i="11"/>
  <c r="A988" i="11"/>
  <c r="AY989" i="11"/>
  <c r="BC989" i="11"/>
  <c r="BE989" i="11"/>
  <c r="A989" i="11"/>
  <c r="AY990" i="11"/>
  <c r="BC990" i="11"/>
  <c r="BE990" i="11"/>
  <c r="A990" i="11" s="1"/>
  <c r="AY991" i="11"/>
  <c r="BC991" i="11"/>
  <c r="BE991" i="11"/>
  <c r="A991" i="11"/>
  <c r="AY992" i="11"/>
  <c r="BC992" i="11"/>
  <c r="BE992" i="11"/>
  <c r="AY993" i="11"/>
  <c r="BC993" i="11"/>
  <c r="BE993" i="11"/>
  <c r="AY994" i="11"/>
  <c r="BC994" i="11"/>
  <c r="BE994" i="11"/>
  <c r="AY995" i="11"/>
  <c r="BC995" i="11"/>
  <c r="BE995" i="11"/>
  <c r="A995" i="11"/>
  <c r="AY996" i="11"/>
  <c r="BC996" i="11"/>
  <c r="BE996" i="11"/>
  <c r="AY997" i="11"/>
  <c r="BC997" i="11"/>
  <c r="BE997" i="11"/>
  <c r="AY998" i="11"/>
  <c r="BC998" i="11"/>
  <c r="BE998" i="11"/>
  <c r="AY999" i="11"/>
  <c r="BC999" i="11"/>
  <c r="BE999" i="11"/>
  <c r="AY1000" i="11"/>
  <c r="BC1000" i="11"/>
  <c r="BE1000" i="11"/>
  <c r="AY1001" i="11"/>
  <c r="BC1001" i="11"/>
  <c r="BE1001" i="11"/>
  <c r="AY1002" i="11"/>
  <c r="BC1002" i="11"/>
  <c r="BE1002" i="11"/>
  <c r="A1002" i="11"/>
  <c r="AY1003" i="11"/>
  <c r="BC1003" i="11"/>
  <c r="BE1003" i="11"/>
  <c r="A1003" i="11"/>
  <c r="A1000" i="14"/>
  <c r="A996" i="14"/>
  <c r="A992" i="14"/>
  <c r="A988" i="14"/>
  <c r="A984" i="14"/>
  <c r="A980" i="14"/>
  <c r="A976" i="14"/>
  <c r="A972" i="14"/>
  <c r="A968" i="14"/>
  <c r="A964" i="14"/>
  <c r="A960" i="14"/>
  <c r="A956" i="14"/>
  <c r="A952" i="14"/>
  <c r="A948" i="14"/>
  <c r="A944" i="14"/>
  <c r="A940" i="14"/>
  <c r="A936" i="14"/>
  <c r="A932" i="14"/>
  <c r="A928" i="14"/>
  <c r="A924" i="14"/>
  <c r="A920" i="14"/>
  <c r="A916" i="14"/>
  <c r="A912" i="14"/>
  <c r="A908" i="14"/>
  <c r="A904" i="14"/>
  <c r="A900" i="14"/>
  <c r="A896" i="14"/>
  <c r="A892" i="14"/>
  <c r="A888" i="14"/>
  <c r="A884" i="14"/>
  <c r="A880" i="14"/>
  <c r="A876" i="14"/>
  <c r="A872" i="14"/>
  <c r="A868" i="14"/>
  <c r="A864" i="14"/>
  <c r="A860" i="14"/>
  <c r="A856" i="14"/>
  <c r="A1003" i="14"/>
  <c r="A999" i="14"/>
  <c r="A995" i="14"/>
  <c r="A991" i="14"/>
  <c r="A987" i="14"/>
  <c r="A983" i="14"/>
  <c r="A979" i="14"/>
  <c r="A975" i="14"/>
  <c r="A971" i="14"/>
  <c r="A967" i="14"/>
  <c r="A963" i="14"/>
  <c r="A959" i="14"/>
  <c r="A955" i="14"/>
  <c r="A951" i="14"/>
  <c r="A947" i="14"/>
  <c r="A943" i="14"/>
  <c r="A939" i="14"/>
  <c r="A935" i="14"/>
  <c r="A931" i="14"/>
  <c r="A1002" i="14"/>
  <c r="A998" i="14"/>
  <c r="A994" i="14"/>
  <c r="A990" i="14"/>
  <c r="A986" i="14"/>
  <c r="A982" i="14"/>
  <c r="A978" i="14"/>
  <c r="A974" i="14"/>
  <c r="A970" i="14"/>
  <c r="A966" i="14"/>
  <c r="A962" i="14"/>
  <c r="A958" i="14"/>
  <c r="A954" i="14"/>
  <c r="A950" i="14"/>
  <c r="A946" i="14"/>
  <c r="A942" i="14"/>
  <c r="A938" i="14"/>
  <c r="A934" i="14"/>
  <c r="A930" i="14"/>
  <c r="A926" i="14"/>
  <c r="A922" i="14"/>
  <c r="A918" i="14"/>
  <c r="A914" i="14"/>
  <c r="A910" i="14"/>
  <c r="A1001" i="14"/>
  <c r="A997" i="14"/>
  <c r="A993" i="14"/>
  <c r="A989" i="14"/>
  <c r="A985" i="14"/>
  <c r="A981" i="14"/>
  <c r="A977" i="14"/>
  <c r="A973" i="14"/>
  <c r="A969" i="14"/>
  <c r="A965" i="14"/>
  <c r="A961" i="14"/>
  <c r="A957" i="14"/>
  <c r="A953" i="14"/>
  <c r="A949" i="14"/>
  <c r="A945" i="14"/>
  <c r="A941" i="14"/>
  <c r="A937" i="14"/>
  <c r="A933" i="14"/>
  <c r="A929" i="14"/>
  <c r="A925" i="14"/>
  <c r="A921" i="14"/>
  <c r="A917" i="14"/>
  <c r="A913" i="14"/>
  <c r="A909" i="14"/>
  <c r="A905" i="14"/>
  <c r="A901" i="14"/>
  <c r="A897" i="14"/>
  <c r="A893" i="14"/>
  <c r="A889" i="14"/>
  <c r="A885" i="14"/>
  <c r="A881" i="14"/>
  <c r="A877" i="14"/>
  <c r="A873" i="14"/>
  <c r="A869" i="14"/>
  <c r="A865" i="14"/>
  <c r="A861" i="14"/>
  <c r="A857" i="14"/>
  <c r="A853" i="14"/>
  <c r="A849" i="14"/>
  <c r="A845" i="14"/>
  <c r="A852" i="14"/>
  <c r="A848" i="14"/>
  <c r="A844" i="14"/>
  <c r="A840" i="14"/>
  <c r="A836" i="14"/>
  <c r="A832" i="14"/>
  <c r="A828" i="14"/>
  <c r="A824" i="14"/>
  <c r="A820" i="14"/>
  <c r="A816" i="14"/>
  <c r="A812" i="14"/>
  <c r="A808" i="14"/>
  <c r="A804" i="14"/>
  <c r="A800" i="14"/>
  <c r="A796" i="14"/>
  <c r="A792" i="14"/>
  <c r="A788" i="14"/>
  <c r="A784" i="14"/>
  <c r="A780" i="14"/>
  <c r="A776" i="14"/>
  <c r="A772" i="14"/>
  <c r="A768" i="14"/>
  <c r="A764" i="14"/>
  <c r="A760" i="14"/>
  <c r="A756" i="14"/>
  <c r="A752" i="14"/>
  <c r="A748" i="14"/>
  <c r="A744" i="14"/>
  <c r="A740" i="14"/>
  <c r="A736" i="14"/>
  <c r="A732" i="14"/>
  <c r="A728" i="14"/>
  <c r="A724" i="14"/>
  <c r="A720" i="14"/>
  <c r="A716" i="14"/>
  <c r="A712" i="14"/>
  <c r="A708" i="14"/>
  <c r="A704" i="14"/>
  <c r="A700" i="14"/>
  <c r="A696" i="14"/>
  <c r="A692" i="14"/>
  <c r="A688" i="14"/>
  <c r="A684" i="14"/>
  <c r="A680" i="14"/>
  <c r="A676" i="14"/>
  <c r="A672" i="14"/>
  <c r="A668" i="14"/>
  <c r="A664" i="14"/>
  <c r="A660" i="14"/>
  <c r="A656" i="14"/>
  <c r="A652" i="14"/>
  <c r="A648" i="14"/>
  <c r="A644" i="14"/>
  <c r="A640" i="14"/>
  <c r="A636" i="14"/>
  <c r="A632" i="14"/>
  <c r="A628" i="14"/>
  <c r="A624" i="14"/>
  <c r="A620" i="14"/>
  <c r="A616" i="14"/>
  <c r="A612" i="14"/>
  <c r="A608" i="14"/>
  <c r="A604" i="14"/>
  <c r="A600" i="14"/>
  <c r="A596" i="14"/>
  <c r="A592" i="14"/>
  <c r="A588" i="14"/>
  <c r="A584" i="14"/>
  <c r="A580" i="14"/>
  <c r="A576" i="14"/>
  <c r="A572" i="14"/>
  <c r="A568" i="14"/>
  <c r="A564" i="14"/>
  <c r="A560" i="14"/>
  <c r="A556" i="14"/>
  <c r="A552" i="14"/>
  <c r="A548" i="14"/>
  <c r="A544" i="14"/>
  <c r="A540" i="14"/>
  <c r="A536" i="14"/>
  <c r="A532" i="14"/>
  <c r="A528" i="14"/>
  <c r="A524" i="14"/>
  <c r="A520" i="14"/>
  <c r="A516" i="14"/>
  <c r="A512" i="14"/>
  <c r="A508" i="14"/>
  <c r="A504" i="14"/>
  <c r="A500" i="14"/>
  <c r="A496" i="14"/>
  <c r="A492" i="14"/>
  <c r="A488" i="14"/>
  <c r="A484" i="14"/>
  <c r="A480" i="14"/>
  <c r="A476" i="14"/>
  <c r="A472" i="14"/>
  <c r="A468" i="14"/>
  <c r="A464" i="14"/>
  <c r="A460" i="14"/>
  <c r="A456" i="14"/>
  <c r="A452" i="14"/>
  <c r="A448" i="14"/>
  <c r="A444" i="14"/>
  <c r="A440" i="14"/>
  <c r="A436" i="14"/>
  <c r="A432" i="14"/>
  <c r="A428" i="14"/>
  <c r="A424" i="14"/>
  <c r="A420" i="14"/>
  <c r="A416" i="14"/>
  <c r="A412" i="14"/>
  <c r="A408" i="14"/>
  <c r="A404" i="14"/>
  <c r="A400" i="14"/>
  <c r="A396" i="14"/>
  <c r="A392" i="14"/>
  <c r="A388" i="14"/>
  <c r="A384" i="14"/>
  <c r="A380" i="14"/>
  <c r="A376" i="14"/>
  <c r="A372" i="14"/>
  <c r="A368" i="14"/>
  <c r="A364" i="14"/>
  <c r="A360" i="14"/>
  <c r="A356" i="14"/>
  <c r="A352" i="14"/>
  <c r="A348" i="14"/>
  <c r="A344" i="14"/>
  <c r="A340" i="14"/>
  <c r="A336" i="14"/>
  <c r="A332" i="14"/>
  <c r="A328" i="14"/>
  <c r="A324" i="14"/>
  <c r="A320" i="14"/>
  <c r="A316" i="14"/>
  <c r="A312" i="14"/>
  <c r="A308" i="14"/>
  <c r="A304" i="14"/>
  <c r="A300" i="14"/>
  <c r="A296" i="14"/>
  <c r="A292" i="14"/>
  <c r="A288" i="14"/>
  <c r="A284" i="14"/>
  <c r="A280" i="14"/>
  <c r="A276" i="14"/>
  <c r="A272" i="14"/>
  <c r="A268" i="14"/>
  <c r="A264" i="14"/>
  <c r="A260" i="14"/>
  <c r="A256" i="14"/>
  <c r="A252" i="14"/>
  <c r="A927" i="14"/>
  <c r="A923" i="14"/>
  <c r="A919" i="14"/>
  <c r="A915" i="14"/>
  <c r="A911" i="14"/>
  <c r="A907" i="14"/>
  <c r="A903" i="14"/>
  <c r="A899" i="14"/>
  <c r="A895" i="14"/>
  <c r="A891" i="14"/>
  <c r="A887" i="14"/>
  <c r="A883" i="14"/>
  <c r="A879" i="14"/>
  <c r="A875" i="14"/>
  <c r="A871" i="14"/>
  <c r="A867" i="14"/>
  <c r="A863" i="14"/>
  <c r="A859" i="14"/>
  <c r="A855" i="14"/>
  <c r="A851" i="14"/>
  <c r="A847" i="14"/>
  <c r="A843" i="14"/>
  <c r="A839" i="14"/>
  <c r="A835" i="14"/>
  <c r="A831" i="14"/>
  <c r="A827" i="14"/>
  <c r="A823" i="14"/>
  <c r="A819" i="14"/>
  <c r="A815" i="14"/>
  <c r="A811" i="14"/>
  <c r="A807" i="14"/>
  <c r="A803" i="14"/>
  <c r="A799" i="14"/>
  <c r="A795" i="14"/>
  <c r="A791" i="14"/>
  <c r="A787" i="14"/>
  <c r="A783" i="14"/>
  <c r="A779" i="14"/>
  <c r="A775" i="14"/>
  <c r="A771" i="14"/>
  <c r="A767" i="14"/>
  <c r="A763" i="14"/>
  <c r="A759" i="14"/>
  <c r="A755" i="14"/>
  <c r="A751" i="14"/>
  <c r="A747" i="14"/>
  <c r="A743" i="14"/>
  <c r="A739" i="14"/>
  <c r="A735" i="14"/>
  <c r="A731" i="14"/>
  <c r="A727" i="14"/>
  <c r="A723" i="14"/>
  <c r="A719" i="14"/>
  <c r="A715" i="14"/>
  <c r="A711" i="14"/>
  <c r="A707" i="14"/>
  <c r="A703" i="14"/>
  <c r="A699" i="14"/>
  <c r="A695" i="14"/>
  <c r="A691" i="14"/>
  <c r="A687" i="14"/>
  <c r="A683" i="14"/>
  <c r="A679" i="14"/>
  <c r="A675" i="14"/>
  <c r="A671" i="14"/>
  <c r="A667" i="14"/>
  <c r="A663" i="14"/>
  <c r="A659" i="14"/>
  <c r="A655" i="14"/>
  <c r="A651" i="14"/>
  <c r="A647" i="14"/>
  <c r="A643" i="14"/>
  <c r="A639" i="14"/>
  <c r="A635" i="14"/>
  <c r="A631" i="14"/>
  <c r="A627" i="14"/>
  <c r="A623" i="14"/>
  <c r="A619" i="14"/>
  <c r="A615" i="14"/>
  <c r="A611" i="14"/>
  <c r="A607" i="14"/>
  <c r="A603" i="14"/>
  <c r="A599" i="14"/>
  <c r="A595" i="14"/>
  <c r="A591" i="14"/>
  <c r="A587" i="14"/>
  <c r="A583" i="14"/>
  <c r="A579" i="14"/>
  <c r="A575" i="14"/>
  <c r="A571" i="14"/>
  <c r="A567" i="14"/>
  <c r="A563" i="14"/>
  <c r="A559" i="14"/>
  <c r="A555" i="14"/>
  <c r="A551" i="14"/>
  <c r="A547" i="14"/>
  <c r="A543" i="14"/>
  <c r="A539" i="14"/>
  <c r="A535" i="14"/>
  <c r="A531" i="14"/>
  <c r="A527" i="14"/>
  <c r="A523" i="14"/>
  <c r="A519" i="14"/>
  <c r="A515" i="14"/>
  <c r="A511" i="14"/>
  <c r="A507" i="14"/>
  <c r="A503" i="14"/>
  <c r="A499" i="14"/>
  <c r="A495" i="14"/>
  <c r="A491" i="14"/>
  <c r="A487" i="14"/>
  <c r="A483" i="14"/>
  <c r="A479" i="14"/>
  <c r="A475" i="14"/>
  <c r="A471" i="14"/>
  <c r="A467" i="14"/>
  <c r="A463" i="14"/>
  <c r="A459" i="14"/>
  <c r="A455" i="14"/>
  <c r="A451" i="14"/>
  <c r="A447" i="14"/>
  <c r="A443" i="14"/>
  <c r="A439" i="14"/>
  <c r="A435" i="14"/>
  <c r="A431" i="14"/>
  <c r="A427" i="14"/>
  <c r="A423" i="14"/>
  <c r="A419" i="14"/>
  <c r="A415" i="14"/>
  <c r="A411" i="14"/>
  <c r="A407" i="14"/>
  <c r="A403" i="14"/>
  <c r="A399" i="14"/>
  <c r="A395" i="14"/>
  <c r="A391" i="14"/>
  <c r="A387" i="14"/>
  <c r="A383" i="14"/>
  <c r="A379" i="14"/>
  <c r="A375" i="14"/>
  <c r="A371" i="14"/>
  <c r="A367" i="14"/>
  <c r="A363" i="14"/>
  <c r="A359" i="14"/>
  <c r="A355" i="14"/>
  <c r="A351" i="14"/>
  <c r="A347" i="14"/>
  <c r="A343" i="14"/>
  <c r="A339" i="14"/>
  <c r="A335" i="14"/>
  <c r="A331" i="14"/>
  <c r="A327" i="14"/>
  <c r="A323" i="14"/>
  <c r="A319" i="14"/>
  <c r="A315" i="14"/>
  <c r="A311" i="14"/>
  <c r="A307" i="14"/>
  <c r="A303" i="14"/>
  <c r="A299" i="14"/>
  <c r="A295" i="14"/>
  <c r="A291" i="14"/>
  <c r="A287" i="14"/>
  <c r="A283" i="14"/>
  <c r="A279" i="14"/>
  <c r="A275" i="14"/>
  <c r="A271" i="14"/>
  <c r="A267" i="14"/>
  <c r="A263" i="14"/>
  <c r="A259" i="14"/>
  <c r="A255" i="14"/>
  <c r="A251" i="14"/>
  <c r="A906" i="14"/>
  <c r="A902" i="14"/>
  <c r="A898" i="14"/>
  <c r="A894" i="14"/>
  <c r="A890" i="14"/>
  <c r="A886" i="14"/>
  <c r="A882" i="14"/>
  <c r="A878" i="14"/>
  <c r="A874" i="14"/>
  <c r="A870" i="14"/>
  <c r="A866" i="14"/>
  <c r="A862" i="14"/>
  <c r="A858" i="14"/>
  <c r="A854" i="14"/>
  <c r="A850" i="14"/>
  <c r="A846" i="14"/>
  <c r="A842" i="14"/>
  <c r="A838" i="14"/>
  <c r="A834" i="14"/>
  <c r="A830" i="14"/>
  <c r="A826" i="14"/>
  <c r="A822" i="14"/>
  <c r="A818" i="14"/>
  <c r="A814" i="14"/>
  <c r="A810" i="14"/>
  <c r="A806" i="14"/>
  <c r="A802" i="14"/>
  <c r="A798" i="14"/>
  <c r="A794" i="14"/>
  <c r="A790" i="14"/>
  <c r="A786" i="14"/>
  <c r="A782" i="14"/>
  <c r="A778" i="14"/>
  <c r="A774" i="14"/>
  <c r="A770" i="14"/>
  <c r="A766" i="14"/>
  <c r="A762" i="14"/>
  <c r="A758" i="14"/>
  <c r="A754" i="14"/>
  <c r="A750" i="14"/>
  <c r="A746" i="14"/>
  <c r="A742" i="14"/>
  <c r="A738" i="14"/>
  <c r="A734" i="14"/>
  <c r="A730" i="14"/>
  <c r="A726" i="14"/>
  <c r="A722" i="14"/>
  <c r="A718" i="14"/>
  <c r="A714" i="14"/>
  <c r="A710" i="14"/>
  <c r="A706" i="14"/>
  <c r="A702" i="14"/>
  <c r="A698" i="14"/>
  <c r="A694" i="14"/>
  <c r="A690" i="14"/>
  <c r="A686" i="14"/>
  <c r="A682" i="14"/>
  <c r="A678" i="14"/>
  <c r="A674" i="14"/>
  <c r="A670" i="14"/>
  <c r="A666" i="14"/>
  <c r="A662" i="14"/>
  <c r="A658" i="14"/>
  <c r="A654" i="14"/>
  <c r="A650" i="14"/>
  <c r="A646" i="14"/>
  <c r="A642" i="14"/>
  <c r="A638" i="14"/>
  <c r="A634" i="14"/>
  <c r="A630" i="14"/>
  <c r="A626" i="14"/>
  <c r="A622" i="14"/>
  <c r="A618" i="14"/>
  <c r="A614" i="14"/>
  <c r="A610" i="14"/>
  <c r="A606" i="14"/>
  <c r="A602" i="14"/>
  <c r="A598" i="14"/>
  <c r="A594" i="14"/>
  <c r="A590" i="14"/>
  <c r="A586" i="14"/>
  <c r="A582" i="14"/>
  <c r="A578" i="14"/>
  <c r="A574" i="14"/>
  <c r="A570" i="14"/>
  <c r="A566" i="14"/>
  <c r="A562" i="14"/>
  <c r="A558" i="14"/>
  <c r="A554" i="14"/>
  <c r="A550" i="14"/>
  <c r="A546" i="14"/>
  <c r="A542" i="14"/>
  <c r="A538" i="14"/>
  <c r="A534" i="14"/>
  <c r="A530" i="14"/>
  <c r="A526" i="14"/>
  <c r="A522" i="14"/>
  <c r="A518" i="14"/>
  <c r="A514" i="14"/>
  <c r="A510" i="14"/>
  <c r="A506" i="14"/>
  <c r="A502" i="14"/>
  <c r="A498" i="14"/>
  <c r="A494" i="14"/>
  <c r="A490" i="14"/>
  <c r="A486" i="14"/>
  <c r="A482" i="14"/>
  <c r="A478" i="14"/>
  <c r="A474" i="14"/>
  <c r="A470" i="14"/>
  <c r="A466" i="14"/>
  <c r="A462" i="14"/>
  <c r="A458" i="14"/>
  <c r="A454" i="14"/>
  <c r="A450" i="14"/>
  <c r="A446" i="14"/>
  <c r="A442" i="14"/>
  <c r="A438" i="14"/>
  <c r="A434" i="14"/>
  <c r="A430" i="14"/>
  <c r="A426" i="14"/>
  <c r="A422" i="14"/>
  <c r="A418" i="14"/>
  <c r="A414" i="14"/>
  <c r="A410" i="14"/>
  <c r="A406" i="14"/>
  <c r="A402" i="14"/>
  <c r="A398" i="14"/>
  <c r="A394" i="14"/>
  <c r="A390" i="14"/>
  <c r="A386" i="14"/>
  <c r="A382" i="14"/>
  <c r="A378" i="14"/>
  <c r="A374" i="14"/>
  <c r="A370" i="14"/>
  <c r="A366" i="14"/>
  <c r="A362" i="14"/>
  <c r="A358" i="14"/>
  <c r="A354" i="14"/>
  <c r="A350" i="14"/>
  <c r="A346" i="14"/>
  <c r="A342" i="14"/>
  <c r="A338" i="14"/>
  <c r="A334" i="14"/>
  <c r="A330" i="14"/>
  <c r="A326" i="14"/>
  <c r="A322" i="14"/>
  <c r="A318" i="14"/>
  <c r="A314" i="14"/>
  <c r="A310" i="14"/>
  <c r="A306" i="14"/>
  <c r="A302" i="14"/>
  <c r="A298" i="14"/>
  <c r="A294" i="14"/>
  <c r="A290" i="14"/>
  <c r="A286" i="14"/>
  <c r="A282" i="14"/>
  <c r="A278" i="14"/>
  <c r="A274" i="14"/>
  <c r="A270" i="14"/>
  <c r="A266" i="14"/>
  <c r="A262" i="14"/>
  <c r="A258" i="14"/>
  <c r="A254" i="14"/>
  <c r="A250" i="14"/>
  <c r="A841" i="14"/>
  <c r="A837" i="14"/>
  <c r="A833" i="14"/>
  <c r="A829" i="14"/>
  <c r="A825" i="14"/>
  <c r="A821" i="14"/>
  <c r="A817" i="14"/>
  <c r="A813" i="14"/>
  <c r="A809" i="14"/>
  <c r="A805" i="14"/>
  <c r="A801" i="14"/>
  <c r="A797" i="14"/>
  <c r="A793" i="14"/>
  <c r="A789" i="14"/>
  <c r="A785" i="14"/>
  <c r="A781" i="14"/>
  <c r="A777" i="14"/>
  <c r="A773" i="14"/>
  <c r="A769" i="14"/>
  <c r="A765" i="14"/>
  <c r="A761" i="14"/>
  <c r="A757" i="14"/>
  <c r="A753" i="14"/>
  <c r="A749" i="14"/>
  <c r="A745" i="14"/>
  <c r="A741" i="14"/>
  <c r="A737" i="14"/>
  <c r="A733" i="14"/>
  <c r="A729" i="14"/>
  <c r="A725" i="14"/>
  <c r="A721" i="14"/>
  <c r="A717" i="14"/>
  <c r="A713" i="14"/>
  <c r="A709" i="14"/>
  <c r="A705" i="14"/>
  <c r="A701" i="14"/>
  <c r="A697" i="14"/>
  <c r="A693" i="14"/>
  <c r="A689" i="14"/>
  <c r="A685" i="14"/>
  <c r="A681" i="14"/>
  <c r="A677" i="14"/>
  <c r="A673" i="14"/>
  <c r="A669" i="14"/>
  <c r="A665" i="14"/>
  <c r="A661" i="14"/>
  <c r="A657" i="14"/>
  <c r="A653" i="14"/>
  <c r="A649" i="14"/>
  <c r="A645" i="14"/>
  <c r="A641" i="14"/>
  <c r="A637" i="14"/>
  <c r="A633" i="14"/>
  <c r="A629" i="14"/>
  <c r="A625" i="14"/>
  <c r="A621" i="14"/>
  <c r="A617" i="14"/>
  <c r="A613" i="14"/>
  <c r="A609" i="14"/>
  <c r="A605" i="14"/>
  <c r="A601" i="14"/>
  <c r="A597" i="14"/>
  <c r="A593" i="14"/>
  <c r="A589" i="14"/>
  <c r="A585" i="14"/>
  <c r="A581" i="14"/>
  <c r="A577" i="14"/>
  <c r="A573" i="14"/>
  <c r="A569" i="14"/>
  <c r="A565" i="14"/>
  <c r="A561" i="14"/>
  <c r="A557" i="14"/>
  <c r="A553" i="14"/>
  <c r="A549" i="14"/>
  <c r="A545" i="14"/>
  <c r="A541" i="14"/>
  <c r="A537" i="14"/>
  <c r="A533" i="14"/>
  <c r="A529" i="14"/>
  <c r="A525" i="14"/>
  <c r="A521" i="14"/>
  <c r="A517" i="14"/>
  <c r="A513" i="14"/>
  <c r="A509" i="14"/>
  <c r="A505" i="14"/>
  <c r="A501" i="14"/>
  <c r="A497" i="14"/>
  <c r="A493" i="14"/>
  <c r="A489" i="14"/>
  <c r="A485" i="14"/>
  <c r="A481" i="14"/>
  <c r="A477" i="14"/>
  <c r="A473" i="14"/>
  <c r="A469" i="14"/>
  <c r="A465" i="14"/>
  <c r="A461" i="14"/>
  <c r="A457" i="14"/>
  <c r="A453" i="14"/>
  <c r="A449" i="14"/>
  <c r="A445" i="14"/>
  <c r="A441" i="14"/>
  <c r="A437" i="14"/>
  <c r="A433" i="14"/>
  <c r="A429" i="14"/>
  <c r="A425" i="14"/>
  <c r="A421" i="14"/>
  <c r="A417" i="14"/>
  <c r="A413" i="14"/>
  <c r="A409" i="14"/>
  <c r="A405" i="14"/>
  <c r="A401" i="14"/>
  <c r="A397" i="14"/>
  <c r="A393" i="14"/>
  <c r="A389" i="14"/>
  <c r="A385" i="14"/>
  <c r="A381" i="14"/>
  <c r="A377" i="14"/>
  <c r="A373" i="14"/>
  <c r="A369" i="14"/>
  <c r="A365" i="14"/>
  <c r="A361" i="14"/>
  <c r="A357" i="14"/>
  <c r="A353" i="14"/>
  <c r="A349" i="14"/>
  <c r="A345" i="14"/>
  <c r="A341" i="14"/>
  <c r="A337" i="14"/>
  <c r="A333" i="14"/>
  <c r="A329" i="14"/>
  <c r="A325" i="14"/>
  <c r="A321" i="14"/>
  <c r="A317" i="14"/>
  <c r="A313" i="14"/>
  <c r="A309" i="14"/>
  <c r="A305" i="14"/>
  <c r="A301" i="14"/>
  <c r="A297" i="14"/>
  <c r="A293" i="14"/>
  <c r="A289" i="14"/>
  <c r="A285" i="14"/>
  <c r="A281" i="14"/>
  <c r="A277" i="14"/>
  <c r="A273" i="14"/>
  <c r="A269" i="14"/>
  <c r="A265" i="14"/>
  <c r="A261" i="14"/>
  <c r="A257" i="14"/>
  <c r="A253" i="14"/>
  <c r="A249" i="14"/>
  <c r="A247" i="14"/>
  <c r="A243" i="14"/>
  <c r="A239" i="14"/>
  <c r="A235" i="14"/>
  <c r="A231" i="14"/>
  <c r="A227" i="14"/>
  <c r="A223" i="14"/>
  <c r="A219" i="14"/>
  <c r="A215" i="14"/>
  <c r="A211" i="14"/>
  <c r="A207" i="14"/>
  <c r="A203" i="14"/>
  <c r="A199" i="14"/>
  <c r="A195" i="14"/>
  <c r="A191" i="14"/>
  <c r="A187" i="14"/>
  <c r="A183" i="14"/>
  <c r="A179" i="14"/>
  <c r="A175" i="14"/>
  <c r="A171" i="14"/>
  <c r="A167" i="14"/>
  <c r="A163" i="14"/>
  <c r="A159" i="14"/>
  <c r="A155" i="14"/>
  <c r="A151" i="14"/>
  <c r="A147" i="14"/>
  <c r="A143" i="14"/>
  <c r="A139" i="14"/>
  <c r="A135" i="14"/>
  <c r="A131" i="14"/>
  <c r="A127" i="14"/>
  <c r="A123" i="14"/>
  <c r="A119" i="14"/>
  <c r="A115" i="14"/>
  <c r="A111" i="14"/>
  <c r="A107" i="14"/>
  <c r="A103" i="14"/>
  <c r="A99" i="14"/>
  <c r="A95" i="14"/>
  <c r="A91" i="14"/>
  <c r="A87" i="14"/>
  <c r="A83" i="14"/>
  <c r="A79" i="14"/>
  <c r="A75" i="14"/>
  <c r="A71" i="14"/>
  <c r="A67" i="14"/>
  <c r="A63" i="14"/>
  <c r="A59" i="14"/>
  <c r="A55" i="14"/>
  <c r="A51" i="14"/>
  <c r="A47" i="14"/>
  <c r="A43" i="14"/>
  <c r="A39" i="14"/>
  <c r="A35" i="14"/>
  <c r="A31" i="14"/>
  <c r="A27" i="14"/>
  <c r="A23" i="14"/>
  <c r="A19" i="14"/>
  <c r="A15" i="14"/>
  <c r="A11" i="14"/>
  <c r="A7" i="14"/>
  <c r="A246" i="14"/>
  <c r="A242" i="14"/>
  <c r="A238" i="14"/>
  <c r="A234" i="14"/>
  <c r="A230" i="14"/>
  <c r="A226" i="14"/>
  <c r="A222" i="14"/>
  <c r="A218" i="14"/>
  <c r="A214" i="14"/>
  <c r="A210" i="14"/>
  <c r="A206" i="14"/>
  <c r="A202" i="14"/>
  <c r="A198" i="14"/>
  <c r="A194" i="14"/>
  <c r="A190" i="14"/>
  <c r="A186" i="14"/>
  <c r="A182" i="14"/>
  <c r="A178" i="14"/>
  <c r="A174" i="14"/>
  <c r="A170" i="14"/>
  <c r="A166" i="14"/>
  <c r="A162" i="14"/>
  <c r="A158" i="14"/>
  <c r="A154" i="14"/>
  <c r="A150" i="14"/>
  <c r="A146" i="14"/>
  <c r="A142" i="14"/>
  <c r="A138" i="14"/>
  <c r="A134" i="14"/>
  <c r="A130" i="14"/>
  <c r="A126" i="14"/>
  <c r="A122" i="14"/>
  <c r="A118" i="14"/>
  <c r="A114" i="14"/>
  <c r="A110" i="14"/>
  <c r="A106" i="14"/>
  <c r="A102" i="14"/>
  <c r="A98" i="14"/>
  <c r="A94" i="14"/>
  <c r="A90" i="14"/>
  <c r="A86" i="14"/>
  <c r="A82" i="14"/>
  <c r="A78" i="14"/>
  <c r="A74" i="14"/>
  <c r="A70" i="14"/>
  <c r="A66" i="14"/>
  <c r="A62" i="14"/>
  <c r="A58" i="14"/>
  <c r="A54" i="14"/>
  <c r="A50" i="14"/>
  <c r="A46" i="14"/>
  <c r="A42" i="14"/>
  <c r="A38" i="14"/>
  <c r="A34" i="14"/>
  <c r="A30" i="14"/>
  <c r="A26" i="14"/>
  <c r="A22" i="14"/>
  <c r="A18" i="14"/>
  <c r="A14" i="14"/>
  <c r="A10" i="14"/>
  <c r="A6" i="14"/>
  <c r="A245" i="14"/>
  <c r="A241" i="14"/>
  <c r="A237" i="14"/>
  <c r="A233" i="14"/>
  <c r="A229" i="14"/>
  <c r="A225" i="14"/>
  <c r="A221" i="14"/>
  <c r="A217" i="14"/>
  <c r="A213" i="14"/>
  <c r="A209" i="14"/>
  <c r="A205" i="14"/>
  <c r="A201" i="14"/>
  <c r="A197" i="14"/>
  <c r="A193" i="14"/>
  <c r="A189" i="14"/>
  <c r="A185" i="14"/>
  <c r="A181" i="14"/>
  <c r="A177" i="14"/>
  <c r="A173" i="14"/>
  <c r="A169" i="14"/>
  <c r="A165" i="14"/>
  <c r="A161" i="14"/>
  <c r="A157" i="14"/>
  <c r="A153" i="14"/>
  <c r="A149" i="14"/>
  <c r="A145" i="14"/>
  <c r="A141" i="14"/>
  <c r="A137" i="14"/>
  <c r="A133" i="14"/>
  <c r="A129" i="14"/>
  <c r="A125" i="14"/>
  <c r="A121" i="14"/>
  <c r="A117" i="14"/>
  <c r="A113" i="14"/>
  <c r="A109" i="14"/>
  <c r="A105" i="14"/>
  <c r="A101" i="14"/>
  <c r="A97" i="14"/>
  <c r="A93" i="14"/>
  <c r="A89" i="14"/>
  <c r="A85" i="14"/>
  <c r="A81" i="14"/>
  <c r="A77" i="14"/>
  <c r="A73" i="14"/>
  <c r="A69" i="14"/>
  <c r="A65" i="14"/>
  <c r="A61" i="14"/>
  <c r="A57" i="14"/>
  <c r="A53" i="14"/>
  <c r="A49" i="14"/>
  <c r="A45" i="14"/>
  <c r="A41" i="14"/>
  <c r="A37" i="14"/>
  <c r="A33" i="14"/>
  <c r="A29" i="14"/>
  <c r="A25" i="14"/>
  <c r="A21" i="14"/>
  <c r="A17" i="14"/>
  <c r="A13" i="14"/>
  <c r="A9" i="14"/>
  <c r="A5" i="14"/>
  <c r="A248" i="14"/>
  <c r="A244" i="14"/>
  <c r="A240" i="14"/>
  <c r="A236" i="14"/>
  <c r="A232" i="14"/>
  <c r="A228" i="14"/>
  <c r="A224" i="14"/>
  <c r="A220" i="14"/>
  <c r="A216" i="14"/>
  <c r="A212" i="14"/>
  <c r="A208" i="14"/>
  <c r="A204" i="14"/>
  <c r="A200" i="14"/>
  <c r="A196" i="14"/>
  <c r="A192" i="14"/>
  <c r="A188" i="14"/>
  <c r="A184" i="14"/>
  <c r="A180" i="14"/>
  <c r="A176" i="14"/>
  <c r="A172" i="14"/>
  <c r="A168" i="14"/>
  <c r="A164" i="14"/>
  <c r="A160" i="14"/>
  <c r="A156" i="14"/>
  <c r="A152" i="14"/>
  <c r="A148" i="14"/>
  <c r="A144" i="14"/>
  <c r="A140" i="14"/>
  <c r="A136" i="14"/>
  <c r="A132" i="14"/>
  <c r="A128" i="14"/>
  <c r="A124" i="14"/>
  <c r="A120" i="14"/>
  <c r="A116" i="14"/>
  <c r="A112" i="14"/>
  <c r="A108" i="14"/>
  <c r="A104" i="14"/>
  <c r="A100" i="14"/>
  <c r="A96" i="14"/>
  <c r="A92" i="14"/>
  <c r="A88" i="14"/>
  <c r="A84" i="14"/>
  <c r="A80" i="14"/>
  <c r="A76" i="14"/>
  <c r="A72" i="14"/>
  <c r="A68" i="14"/>
  <c r="A64" i="14"/>
  <c r="A60" i="14"/>
  <c r="A56" i="14"/>
  <c r="A52" i="14"/>
  <c r="A48" i="14"/>
  <c r="A44" i="14"/>
  <c r="A40" i="14"/>
  <c r="A36" i="14"/>
  <c r="A32" i="14"/>
  <c r="A28" i="14"/>
  <c r="A24" i="14"/>
  <c r="A20" i="14"/>
  <c r="A16" i="14"/>
  <c r="A12" i="14"/>
  <c r="A8" i="14"/>
  <c r="A353" i="11"/>
  <c r="A333" i="11"/>
  <c r="A329" i="11"/>
  <c r="A305" i="11"/>
  <c r="A285" i="11"/>
  <c r="A249" i="11"/>
  <c r="A225" i="11"/>
  <c r="A209" i="11"/>
  <c r="A177" i="11"/>
  <c r="A105" i="11"/>
  <c r="T4" i="14"/>
  <c r="A4" i="14"/>
  <c r="D1" i="14"/>
  <c r="A10" i="11"/>
  <c r="A320" i="11" l="1"/>
  <c r="A312" i="11"/>
  <c r="A306" i="11"/>
  <c r="A294" i="11"/>
  <c r="A292" i="11"/>
  <c r="A288" i="11"/>
  <c r="A279" i="11"/>
  <c r="A275" i="11"/>
  <c r="A274" i="11"/>
  <c r="A273" i="11"/>
  <c r="A268" i="11"/>
  <c r="A256" i="11"/>
  <c r="A254" i="11"/>
  <c r="A246" i="11"/>
  <c r="A244" i="11"/>
  <c r="A297" i="11"/>
  <c r="A287" i="11"/>
  <c r="A286" i="11"/>
  <c r="A250" i="11"/>
  <c r="A236" i="11"/>
  <c r="A218" i="11"/>
  <c r="A213" i="11"/>
  <c r="A200" i="11"/>
  <c r="A178" i="11"/>
  <c r="A172" i="11"/>
  <c r="A166" i="11"/>
  <c r="A140" i="11"/>
  <c r="A138" i="11"/>
  <c r="A134" i="11"/>
  <c r="A124" i="11"/>
  <c r="A120" i="11"/>
  <c r="A118" i="11"/>
  <c r="A114" i="11"/>
  <c r="A143" i="11"/>
  <c r="A142" i="11"/>
  <c r="A131" i="11"/>
  <c r="A130" i="11"/>
  <c r="A110" i="11"/>
  <c r="A109" i="11"/>
  <c r="A100" i="11"/>
  <c r="A98" i="11"/>
  <c r="A86" i="11"/>
  <c r="A84" i="11"/>
  <c r="A80" i="11"/>
  <c r="A78" i="11"/>
  <c r="A60" i="11"/>
  <c r="A85" i="11"/>
  <c r="A68" i="11"/>
  <c r="A51" i="11"/>
  <c r="A41" i="11"/>
  <c r="A59" i="11"/>
  <c r="A39" i="11"/>
  <c r="A56" i="11"/>
  <c r="A50" i="11"/>
  <c r="A46" i="11"/>
  <c r="A40" i="11"/>
  <c r="A38" i="11"/>
  <c r="A45" i="11"/>
  <c r="A57" i="11"/>
  <c r="A37" i="11"/>
  <c r="A25" i="11"/>
  <c r="A21" i="11"/>
  <c r="A19" i="11"/>
  <c r="A53" i="11"/>
  <c r="A23" i="11"/>
  <c r="A8" i="11"/>
  <c r="A9" i="11"/>
  <c r="A18" i="11"/>
  <c r="A980" i="11"/>
  <c r="A720" i="11"/>
  <c r="A198" i="11"/>
  <c r="A58" i="11"/>
  <c r="A117" i="11"/>
  <c r="A95" i="11"/>
  <c r="A214" i="11"/>
  <c r="A313" i="11"/>
  <c r="A253" i="11"/>
  <c r="A233" i="11"/>
  <c r="A133" i="11"/>
  <c r="A872" i="11"/>
  <c r="A812" i="11"/>
  <c r="A672" i="11"/>
  <c r="A612" i="11"/>
  <c r="A571" i="11"/>
  <c r="A431" i="11"/>
  <c r="A371" i="11"/>
  <c r="A12" i="11"/>
  <c r="A310" i="11"/>
  <c r="A230" i="11"/>
  <c r="A150" i="11"/>
  <c r="A70" i="11"/>
  <c r="A229" i="11"/>
  <c r="A69" i="11"/>
  <c r="A342" i="11"/>
  <c r="A262" i="11"/>
  <c r="A182" i="11"/>
  <c r="A102" i="11"/>
  <c r="D1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Bradley Wilkinson</author>
    <author>Support</author>
  </authors>
  <commentList>
    <comment ref="A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" authorId="1" shapeId="0" xr:uid="{00000000-0006-0000-0000-000002000000}">
      <text>
        <r>
          <rPr>
            <b/>
            <sz val="10"/>
            <color indexed="81"/>
            <rFont val="Tahoma"/>
            <family val="2"/>
          </rPr>
          <t>Needs to be in dd/mm/yyy format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" authorId="1" shapeId="0" xr:uid="{00000000-0006-0000-0000-000003000000}">
      <text>
        <r>
          <rPr>
            <b/>
            <sz val="10"/>
            <color indexed="81"/>
            <rFont val="Tahoma"/>
            <family val="2"/>
          </rPr>
          <t>If the bank transaction is a Debit entry (e.g. Bank Deposit, Interest Received, Conbribution) then the amount needs to entered as a positive amount.
 If the bank transaction is a Credit entry (e.g. Accounting Feeds, Bank Withdrawel) then amount needs to be entered as a negative amount.</t>
        </r>
      </text>
    </comment>
    <comment ref="F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Upon import, SF360 will automatically convert the </t>
        </r>
        <r>
          <rPr>
            <b/>
            <sz val="9"/>
            <color indexed="81"/>
            <rFont val="Tahoma"/>
            <family val="2"/>
          </rPr>
          <t>bank</t>
        </r>
        <r>
          <rPr>
            <sz val="9"/>
            <color indexed="81"/>
            <rFont val="Tahoma"/>
            <family val="2"/>
          </rPr>
          <t xml:space="preserve"> transaction amount based on the foreign currency selected into AUD.
Note - if left blank, the system will assume AUD.
Note 2 - currently only supports Bank Transactions. 
Income and Investment to be added in the future.</t>
        </r>
      </text>
    </comment>
    <comment ref="G3" authorId="1" shapeId="0" xr:uid="{00000000-0006-0000-0000-000005000000}">
      <text>
        <r>
          <rPr>
            <b/>
            <sz val="10"/>
            <color indexed="81"/>
            <rFont val="Tahoma"/>
            <family val="2"/>
          </rPr>
          <t>Enter narration which will appear in the Transactions screen. This should be a maximum of 80 characters</t>
        </r>
      </text>
    </comment>
    <comment ref="H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Not mandatory. 
If BSB and Acc Num left blank, the system will post the bank transaction to the feed's attached bank account.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Not mandatory. 
If BSB and Acc Num left blank, the system will post the bank transaction to the feed's attached bank account.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" authorId="1" shapeId="0" xr:uid="{00000000-0006-0000-0000-000008000000}">
      <text>
        <r>
          <rPr>
            <b/>
            <sz val="8"/>
            <color indexed="81"/>
            <rFont val="Tahoma"/>
            <family val="2"/>
          </rPr>
          <t>Select From drop down list.
This helps determine where to allocate investment transactions.</t>
        </r>
      </text>
    </comment>
    <comment ref="K3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Input ASX/APIR code of security (or custom code for other assets). This field is required for Income and Investment transactions</t>
        </r>
      </text>
    </comment>
    <comment ref="L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Required for any Investment Transaction</t>
        </r>
      </text>
    </comment>
    <comment ref="P3" authorId="1" shapeId="0" xr:uid="{00000000-0006-0000-0000-00000B000000}">
      <text>
        <r>
          <rPr>
            <b/>
            <sz val="8"/>
            <color indexed="81"/>
            <rFont val="Tahoma"/>
            <family val="2"/>
          </rPr>
          <t>Needs to be in dd/mm/yyyy format. 
If left blank, the system will use the 'Transaction_date'</t>
        </r>
      </text>
    </comment>
    <comment ref="Q3" authorId="1" shapeId="0" xr:uid="{00000000-0006-0000-0000-00000C000000}">
      <text>
        <r>
          <rPr>
            <sz val="8"/>
            <color indexed="81"/>
            <rFont val="Tahoma"/>
            <family val="2"/>
          </rPr>
          <t>Needs to be in dd/mm/yyyy format. 
If left blank, the system will use the 'Transaction_date'</t>
        </r>
      </text>
    </comment>
    <comment ref="R3" authorId="1" shapeId="0" xr:uid="{00000000-0006-0000-0000-00000D000000}">
      <text>
        <r>
          <rPr>
            <b/>
            <sz val="8"/>
            <color indexed="81"/>
            <rFont val="Tahoma"/>
            <family val="2"/>
          </rPr>
          <t>Insert Franked Amount for Franked Dividends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3" authorId="1" shapeId="0" xr:uid="{00000000-0006-0000-0000-00000E000000}">
      <text>
        <r>
          <rPr>
            <b/>
            <sz val="8"/>
            <color indexed="81"/>
            <rFont val="Tahoma"/>
            <family val="2"/>
          </rPr>
          <t>Insert Unfranked Amount for Unfranked Dividends</t>
        </r>
      </text>
    </comment>
    <comment ref="T3" authorId="1" shapeId="0" xr:uid="{00000000-0006-0000-0000-00000F000000}">
      <text>
        <r>
          <rPr>
            <b/>
            <sz val="8"/>
            <color indexed="81"/>
            <rFont val="Tahoma"/>
            <family val="2"/>
          </rPr>
          <t>Insert Imputation credits for dividends or distributions</t>
        </r>
      </text>
    </comment>
    <comment ref="BA3" authorId="1" shapeId="0" xr:uid="{00000000-0006-0000-0000-000010000000}">
      <text>
        <r>
          <rPr>
            <b/>
            <sz val="8"/>
            <color indexed="81"/>
            <rFont val="Tahoma"/>
            <family val="2"/>
          </rPr>
          <t>Account Code is only needed for the Transaction Type: Other Transaction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B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Select an account for the bank's contra entry to be automatically matched with.</t>
        </r>
      </text>
    </comment>
    <comment ref="A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 shapeId="0" xr:uid="{00000000-0006-0000-0000-00004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" authorId="0" shapeId="0" xr:uid="{00000000-0006-0000-0000-00004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" authorId="0" shapeId="0" xr:uid="{00000000-0006-0000-0000-00006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" authorId="0" shapeId="0" xr:uid="{00000000-0006-0000-0000-00007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" authorId="0" shapeId="0" xr:uid="{00000000-0006-0000-0000-00007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" authorId="0" shapeId="0" xr:uid="{00000000-0006-0000-0000-00007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" authorId="0" shapeId="0" xr:uid="{00000000-0006-0000-0000-00007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" authorId="0" shapeId="0" xr:uid="{00000000-0006-0000-0000-00007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" authorId="0" shapeId="0" xr:uid="{00000000-0006-0000-0000-00007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" authorId="0" shapeId="0" xr:uid="{00000000-0006-0000-0000-00007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" authorId="0" shapeId="0" xr:uid="{00000000-0006-0000-0000-00007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" authorId="0" shapeId="0" xr:uid="{00000000-0006-0000-0000-00007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0" shapeId="0" xr:uid="{00000000-0006-0000-0000-00007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" authorId="0" shapeId="0" xr:uid="{00000000-0006-0000-0000-00007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" authorId="0" shapeId="0" xr:uid="{00000000-0006-0000-0000-00007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" authorId="0" shapeId="0" xr:uid="{00000000-0006-0000-0000-00007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" authorId="0" shapeId="0" xr:uid="{00000000-0006-0000-0000-00007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" authorId="0" shapeId="0" xr:uid="{00000000-0006-0000-0000-00007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" authorId="0" shapeId="0" xr:uid="{00000000-0006-0000-0000-00008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" authorId="0" shapeId="0" xr:uid="{00000000-0006-0000-0000-00008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" authorId="0" shapeId="0" xr:uid="{00000000-0006-0000-0000-00008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8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" authorId="0" shapeId="0" xr:uid="{00000000-0006-0000-0000-00008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" authorId="0" shapeId="0" xr:uid="{00000000-0006-0000-0000-00008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" authorId="0" shapeId="0" xr:uid="{00000000-0006-0000-0000-00008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0" shapeId="0" xr:uid="{00000000-0006-0000-0000-00008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" authorId="0" shapeId="0" xr:uid="{00000000-0006-0000-0000-00008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" authorId="0" shapeId="0" xr:uid="{00000000-0006-0000-0000-00008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" authorId="0" shapeId="0" xr:uid="{00000000-0006-0000-0000-00008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" authorId="0" shapeId="0" xr:uid="{00000000-0006-0000-0000-00008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" authorId="0" shapeId="0" xr:uid="{00000000-0006-0000-0000-00008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" authorId="0" shapeId="0" xr:uid="{00000000-0006-0000-0000-00008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" authorId="0" shapeId="0" xr:uid="{00000000-0006-0000-0000-00008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" authorId="0" shapeId="0" xr:uid="{00000000-0006-0000-0000-00008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" authorId="0" shapeId="0" xr:uid="{00000000-0006-0000-0000-00009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" authorId="0" shapeId="0" xr:uid="{00000000-0006-0000-0000-00009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 shapeId="0" xr:uid="{00000000-0006-0000-0000-00009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" authorId="0" shapeId="0" xr:uid="{00000000-0006-0000-0000-00009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" authorId="0" shapeId="0" xr:uid="{00000000-0006-0000-0000-00009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" authorId="0" shapeId="0" xr:uid="{00000000-0006-0000-0000-00009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" authorId="0" shapeId="0" xr:uid="{00000000-0006-0000-0000-00009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" authorId="0" shapeId="0" xr:uid="{00000000-0006-0000-0000-00009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" authorId="0" shapeId="0" xr:uid="{00000000-0006-0000-0000-00009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" authorId="0" shapeId="0" xr:uid="{00000000-0006-0000-0000-00009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" authorId="0" shapeId="0" xr:uid="{00000000-0006-0000-0000-00009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" authorId="0" shapeId="0" xr:uid="{00000000-0006-0000-0000-00009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" authorId="0" shapeId="0" xr:uid="{00000000-0006-0000-0000-00009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" authorId="0" shapeId="0" xr:uid="{00000000-0006-0000-0000-00009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" authorId="0" shapeId="0" xr:uid="{00000000-0006-0000-0000-00009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" authorId="0" shapeId="0" xr:uid="{00000000-0006-0000-0000-00009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" authorId="0" shapeId="0" xr:uid="{00000000-0006-0000-0000-0000A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" authorId="0" shapeId="0" xr:uid="{00000000-0006-0000-0000-0000A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" authorId="0" shapeId="0" xr:uid="{00000000-0006-0000-0000-0000A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" authorId="0" shapeId="0" xr:uid="{00000000-0006-0000-0000-0000A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" authorId="0" shapeId="0" xr:uid="{00000000-0006-0000-0000-0000A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1" authorId="0" shapeId="0" xr:uid="{00000000-0006-0000-0000-0000A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2" authorId="0" shapeId="0" xr:uid="{00000000-0006-0000-0000-0000A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" authorId="0" shapeId="0" xr:uid="{00000000-0006-0000-0000-0000A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4" authorId="0" shapeId="0" xr:uid="{00000000-0006-0000-0000-0000A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5" authorId="0" shapeId="0" xr:uid="{00000000-0006-0000-0000-0000A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6" authorId="0" shapeId="0" xr:uid="{00000000-0006-0000-0000-0000A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7" authorId="0" shapeId="0" xr:uid="{00000000-0006-0000-0000-0000A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8" authorId="0" shapeId="0" xr:uid="{00000000-0006-0000-0000-0000A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9" authorId="0" shapeId="0" xr:uid="{00000000-0006-0000-0000-0000A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" authorId="0" shapeId="0" xr:uid="{00000000-0006-0000-0000-0000A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1" authorId="0" shapeId="0" xr:uid="{00000000-0006-0000-0000-0000A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2" authorId="0" shapeId="0" xr:uid="{00000000-0006-0000-0000-0000B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3" authorId="0" shapeId="0" xr:uid="{00000000-0006-0000-0000-0000B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4" authorId="0" shapeId="0" xr:uid="{00000000-0006-0000-0000-0000B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5" authorId="0" shapeId="0" xr:uid="{00000000-0006-0000-0000-0000B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6" authorId="0" shapeId="0" xr:uid="{00000000-0006-0000-0000-0000B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7" authorId="0" shapeId="0" xr:uid="{00000000-0006-0000-0000-0000B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8" authorId="0" shapeId="0" xr:uid="{00000000-0006-0000-0000-0000B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9" authorId="0" shapeId="0" xr:uid="{00000000-0006-0000-0000-0000B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0" authorId="0" shapeId="0" xr:uid="{00000000-0006-0000-0000-0000B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1" authorId="0" shapeId="0" xr:uid="{00000000-0006-0000-0000-0000B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2" authorId="0" shapeId="0" xr:uid="{00000000-0006-0000-0000-0000B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3" authorId="0" shapeId="0" xr:uid="{00000000-0006-0000-0000-0000B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4" authorId="0" shapeId="0" xr:uid="{00000000-0006-0000-0000-0000B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5" authorId="0" shapeId="0" xr:uid="{00000000-0006-0000-0000-0000B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6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7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8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9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0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2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3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4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5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6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7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8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9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0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2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3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4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5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6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7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8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9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2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3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4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5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7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9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0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2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3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4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5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6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7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8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9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0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2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3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4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5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6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7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8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9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0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2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3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4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5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6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7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8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9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0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2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3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4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5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6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7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8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9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0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2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3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4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5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6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7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8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" authorId="0" shapeId="0" xr:uid="{00000000-0006-0000-0000-00001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0" authorId="0" shapeId="0" xr:uid="{00000000-0006-0000-0000-00001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2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3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5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6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7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8" authorId="0" shapeId="0" xr:uid="{00000000-0006-0000-0000-00001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9" authorId="0" shapeId="0" xr:uid="{00000000-0006-0000-0000-00001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0" authorId="0" shapeId="0" xr:uid="{00000000-0006-0000-0000-00001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1" authorId="0" shapeId="0" xr:uid="{00000000-0006-0000-0000-00001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2" authorId="0" shapeId="0" xr:uid="{00000000-0006-0000-0000-00001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3" authorId="0" shapeId="0" xr:uid="{00000000-0006-0000-0000-00001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4" authorId="0" shapeId="0" xr:uid="{00000000-0006-0000-0000-00002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5" authorId="0" shapeId="0" xr:uid="{00000000-0006-0000-0000-00002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6" authorId="0" shapeId="0" xr:uid="{00000000-0006-0000-0000-00002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7" authorId="0" shapeId="0" xr:uid="{00000000-0006-0000-0000-00002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8" authorId="0" shapeId="0" xr:uid="{00000000-0006-0000-0000-00002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9" authorId="0" shapeId="0" xr:uid="{00000000-0006-0000-0000-00002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0" authorId="0" shapeId="0" xr:uid="{00000000-0006-0000-0000-00002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1" authorId="0" shapeId="0" xr:uid="{00000000-0006-0000-0000-00002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2" authorId="0" shapeId="0" xr:uid="{00000000-0006-0000-0000-00002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3" authorId="0" shapeId="0" xr:uid="{00000000-0006-0000-0000-00002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4" authorId="0" shapeId="0" xr:uid="{00000000-0006-0000-0000-00002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5" authorId="0" shapeId="0" xr:uid="{00000000-0006-0000-0000-00002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6" authorId="0" shapeId="0" xr:uid="{00000000-0006-0000-0000-00002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7" authorId="0" shapeId="0" xr:uid="{00000000-0006-0000-0000-00002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8" authorId="0" shapeId="0" xr:uid="{00000000-0006-0000-0000-00002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9" authorId="0" shapeId="0" xr:uid="{00000000-0006-0000-0000-00002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0" authorId="0" shapeId="0" xr:uid="{00000000-0006-0000-0000-00003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1" authorId="0" shapeId="0" xr:uid="{00000000-0006-0000-0000-00003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2" authorId="0" shapeId="0" xr:uid="{00000000-0006-0000-0000-00003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3" authorId="0" shapeId="0" xr:uid="{00000000-0006-0000-0000-00003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4" authorId="0" shapeId="0" xr:uid="{00000000-0006-0000-0000-00003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5" authorId="0" shapeId="0" xr:uid="{00000000-0006-0000-0000-00003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6" authorId="0" shapeId="0" xr:uid="{00000000-0006-0000-0000-00003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7" authorId="0" shapeId="0" xr:uid="{00000000-0006-0000-0000-00003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8" authorId="0" shapeId="0" xr:uid="{00000000-0006-0000-0000-00003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9" authorId="0" shapeId="0" xr:uid="{00000000-0006-0000-0000-00003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0" authorId="0" shapeId="0" xr:uid="{00000000-0006-0000-0000-00003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1" authorId="0" shapeId="0" xr:uid="{00000000-0006-0000-0000-00003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2" authorId="0" shapeId="0" xr:uid="{00000000-0006-0000-0000-00003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3" authorId="0" shapeId="0" xr:uid="{00000000-0006-0000-0000-00003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4" authorId="0" shapeId="0" xr:uid="{00000000-0006-0000-0000-00003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5" authorId="0" shapeId="0" xr:uid="{00000000-0006-0000-0000-00003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6" authorId="0" shapeId="0" xr:uid="{00000000-0006-0000-0000-00004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7" authorId="0" shapeId="0" xr:uid="{00000000-0006-0000-0000-00004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8" authorId="0" shapeId="0" xr:uid="{00000000-0006-0000-0000-00004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9" authorId="0" shapeId="0" xr:uid="{00000000-0006-0000-0000-00004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0" authorId="0" shapeId="0" xr:uid="{00000000-0006-0000-0000-00004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1" authorId="0" shapeId="0" xr:uid="{00000000-0006-0000-0000-00004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2" authorId="0" shapeId="0" xr:uid="{00000000-0006-0000-0000-00004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3" authorId="0" shapeId="0" xr:uid="{00000000-0006-0000-0000-00004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4" authorId="0" shapeId="0" xr:uid="{00000000-0006-0000-0000-00004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5" authorId="0" shapeId="0" xr:uid="{00000000-0006-0000-0000-00004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6" authorId="0" shapeId="0" xr:uid="{00000000-0006-0000-0000-00004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7" authorId="0" shapeId="0" xr:uid="{00000000-0006-0000-0000-00004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8" authorId="0" shapeId="0" xr:uid="{00000000-0006-0000-0000-00004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9" authorId="0" shapeId="0" xr:uid="{00000000-0006-0000-0000-00004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0" authorId="0" shapeId="0" xr:uid="{00000000-0006-0000-0000-00004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1" authorId="0" shapeId="0" xr:uid="{00000000-0006-0000-0000-00004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2" authorId="0" shapeId="0" xr:uid="{00000000-0006-0000-0000-00005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3" authorId="0" shapeId="0" xr:uid="{00000000-0006-0000-0000-00005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4" authorId="0" shapeId="0" xr:uid="{00000000-0006-0000-0000-00005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5" authorId="0" shapeId="0" xr:uid="{00000000-0006-0000-0000-00005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6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7" authorId="0" shapeId="0" xr:uid="{00000000-0006-0000-0000-00005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8" authorId="0" shapeId="0" xr:uid="{00000000-0006-0000-0000-00005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9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0" authorId="0" shapeId="0" xr:uid="{00000000-0006-0000-0000-00005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1" authorId="0" shapeId="0" xr:uid="{00000000-0006-0000-0000-00005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2" authorId="0" shapeId="0" xr:uid="{00000000-0006-0000-0000-00005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3" authorId="0" shapeId="0" xr:uid="{00000000-0006-0000-0000-00005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4" authorId="0" shapeId="0" xr:uid="{00000000-0006-0000-0000-00005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5" authorId="0" shapeId="0" xr:uid="{00000000-0006-0000-0000-00005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6" authorId="0" shapeId="0" xr:uid="{00000000-0006-0000-0000-00005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7" authorId="0" shapeId="0" xr:uid="{00000000-0006-0000-0000-00005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8" authorId="0" shapeId="0" xr:uid="{00000000-0006-0000-0000-00006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9" authorId="0" shapeId="0" xr:uid="{00000000-0006-0000-0000-00006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0" authorId="0" shapeId="0" xr:uid="{00000000-0006-0000-0000-00006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1" authorId="0" shapeId="0" xr:uid="{00000000-0006-0000-0000-00006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2" authorId="0" shapeId="0" xr:uid="{00000000-0006-0000-0000-00006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3" authorId="0" shapeId="0" xr:uid="{00000000-0006-0000-0000-00006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4" authorId="0" shapeId="0" xr:uid="{00000000-0006-0000-0000-00006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5" authorId="0" shapeId="0" xr:uid="{00000000-0006-0000-0000-00006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6" authorId="0" shapeId="0" xr:uid="{00000000-0006-0000-0000-00006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7" authorId="0" shapeId="0" xr:uid="{00000000-0006-0000-0000-00006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0" shapeId="0" xr:uid="{00000000-0006-0000-0000-00006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9" authorId="0" shapeId="0" xr:uid="{00000000-0006-0000-0000-00006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0" authorId="0" shapeId="0" xr:uid="{00000000-0006-0000-0000-00006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1" authorId="0" shapeId="0" xr:uid="{00000000-0006-0000-0000-00006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2" authorId="0" shapeId="0" xr:uid="{00000000-0006-0000-0000-00006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3" authorId="0" shapeId="0" xr:uid="{00000000-0006-0000-0000-00006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4" authorId="0" shapeId="0" xr:uid="{00000000-0006-0000-0000-00007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5" authorId="0" shapeId="0" xr:uid="{00000000-0006-0000-0000-00007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6" authorId="0" shapeId="0" xr:uid="{00000000-0006-0000-0000-00007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7" authorId="0" shapeId="0" xr:uid="{00000000-0006-0000-0000-00007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8" authorId="0" shapeId="0" xr:uid="{00000000-0006-0000-0000-00007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9" authorId="0" shapeId="0" xr:uid="{00000000-0006-0000-0000-00007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0" authorId="0" shapeId="0" xr:uid="{00000000-0006-0000-0000-00007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1" authorId="0" shapeId="0" xr:uid="{00000000-0006-0000-0000-00007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2" authorId="0" shapeId="0" xr:uid="{00000000-0006-0000-0000-00007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3" authorId="0" shapeId="0" xr:uid="{00000000-0006-0000-0000-00007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4" authorId="0" shapeId="0" xr:uid="{00000000-0006-0000-0000-00007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5" authorId="0" shapeId="0" xr:uid="{00000000-0006-0000-0000-00007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6" authorId="0" shapeId="0" xr:uid="{00000000-0006-0000-0000-00007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7" authorId="0" shapeId="0" xr:uid="{00000000-0006-0000-0000-00007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8" authorId="0" shapeId="0" xr:uid="{00000000-0006-0000-0000-00007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9" authorId="0" shapeId="0" xr:uid="{00000000-0006-0000-0000-00007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0" authorId="0" shapeId="0" xr:uid="{00000000-0006-0000-0000-00008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1" authorId="0" shapeId="0" xr:uid="{00000000-0006-0000-0000-00008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2" authorId="0" shapeId="0" xr:uid="{00000000-0006-0000-0000-00008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3" authorId="0" shapeId="0" xr:uid="{00000000-0006-0000-0000-00008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4" authorId="0" shapeId="0" xr:uid="{00000000-0006-0000-0000-00008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5" authorId="0" shapeId="0" xr:uid="{00000000-0006-0000-0000-00008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6" authorId="0" shapeId="0" xr:uid="{00000000-0006-0000-0000-00008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7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8" authorId="0" shapeId="0" xr:uid="{00000000-0006-0000-0000-00008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9" authorId="0" shapeId="0" xr:uid="{00000000-0006-0000-0000-00008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0" authorId="0" shapeId="0" xr:uid="{00000000-0006-0000-0000-00008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1" authorId="0" shapeId="0" xr:uid="{00000000-0006-0000-0000-00008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2" authorId="0" shapeId="0" xr:uid="{00000000-0006-0000-0000-00008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3" authorId="0" shapeId="0" xr:uid="{00000000-0006-0000-0000-00008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4" authorId="0" shapeId="0" xr:uid="{00000000-0006-0000-0000-00008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5" authorId="0" shapeId="0" xr:uid="{00000000-0006-0000-0000-00008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6" authorId="0" shapeId="0" xr:uid="{00000000-0006-0000-0000-00009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7" authorId="0" shapeId="0" xr:uid="{00000000-0006-0000-0000-00009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8" authorId="0" shapeId="0" xr:uid="{00000000-0006-0000-0000-00009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9" authorId="0" shapeId="0" xr:uid="{00000000-0006-0000-0000-00009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0" authorId="0" shapeId="0" xr:uid="{00000000-0006-0000-0000-00009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1" authorId="0" shapeId="0" xr:uid="{00000000-0006-0000-0000-00009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2" authorId="0" shapeId="0" xr:uid="{00000000-0006-0000-0000-00009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3" authorId="0" shapeId="0" xr:uid="{00000000-0006-0000-0000-00009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4" authorId="0" shapeId="0" xr:uid="{00000000-0006-0000-0000-00009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5" authorId="0" shapeId="0" xr:uid="{00000000-0006-0000-0000-00009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6" authorId="0" shapeId="0" xr:uid="{00000000-0006-0000-0000-00009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7" authorId="0" shapeId="0" xr:uid="{00000000-0006-0000-0000-00009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8" authorId="0" shapeId="0" xr:uid="{00000000-0006-0000-0000-00009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9" authorId="0" shapeId="0" xr:uid="{00000000-0006-0000-0000-00009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0" authorId="0" shapeId="0" xr:uid="{00000000-0006-0000-0000-00009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1" authorId="0" shapeId="0" xr:uid="{00000000-0006-0000-0000-00009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2" authorId="0" shapeId="0" xr:uid="{00000000-0006-0000-0000-0000A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3" authorId="0" shapeId="0" xr:uid="{00000000-0006-0000-0000-0000A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4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5" authorId="0" shapeId="0" xr:uid="{00000000-0006-0000-0000-0000A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6" authorId="0" shapeId="0" xr:uid="{00000000-0006-0000-0000-0000A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7" authorId="0" shapeId="0" xr:uid="{00000000-0006-0000-0000-0000A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8" authorId="0" shapeId="0" xr:uid="{00000000-0006-0000-0000-0000A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9" authorId="0" shapeId="0" xr:uid="{00000000-0006-0000-0000-0000A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0" authorId="0" shapeId="0" xr:uid="{00000000-0006-0000-0000-0000A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1" authorId="0" shapeId="0" xr:uid="{00000000-0006-0000-0000-0000A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2" authorId="0" shapeId="0" xr:uid="{00000000-0006-0000-0000-0000A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3" authorId="0" shapeId="0" xr:uid="{00000000-0006-0000-0000-0000A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4" authorId="0" shapeId="0" xr:uid="{00000000-0006-0000-0000-0000A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5" authorId="0" shapeId="0" xr:uid="{00000000-0006-0000-0000-0000A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6" authorId="0" shapeId="0" xr:uid="{00000000-0006-0000-0000-0000A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7" authorId="0" shapeId="0" xr:uid="{00000000-0006-0000-0000-0000A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8" authorId="0" shapeId="0" xr:uid="{00000000-0006-0000-0000-0000B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9" authorId="0" shapeId="0" xr:uid="{00000000-0006-0000-0000-0000B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0" authorId="0" shapeId="0" xr:uid="{00000000-0006-0000-0000-0000B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1" authorId="0" shapeId="0" xr:uid="{00000000-0006-0000-0000-0000B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2" authorId="0" shapeId="0" xr:uid="{00000000-0006-0000-0000-0000B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3" authorId="0" shapeId="0" xr:uid="{00000000-0006-0000-0000-0000B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4" authorId="0" shapeId="0" xr:uid="{00000000-0006-0000-0000-0000B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5" authorId="0" shapeId="0" xr:uid="{00000000-0006-0000-0000-0000B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6" authorId="0" shapeId="0" xr:uid="{00000000-0006-0000-0000-0000B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7" authorId="0" shapeId="0" xr:uid="{00000000-0006-0000-0000-0000B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8" authorId="0" shapeId="0" xr:uid="{00000000-0006-0000-0000-0000B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9" authorId="0" shapeId="0" xr:uid="{00000000-0006-0000-0000-0000B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0" authorId="0" shapeId="0" xr:uid="{00000000-0006-0000-0000-0000B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1" authorId="0" shapeId="0" xr:uid="{00000000-0006-0000-0000-0000B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2" authorId="0" shapeId="0" xr:uid="{00000000-0006-0000-0000-0000B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3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4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5" authorId="0" shapeId="0" xr:uid="{00000000-0006-0000-0000-0000C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6" authorId="0" shapeId="0" xr:uid="{00000000-0006-0000-0000-0000C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7" authorId="0" shapeId="0" xr:uid="{00000000-0006-0000-0000-0000C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8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9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0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1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2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3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4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5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6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7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8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9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0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1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2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3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4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5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6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7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8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9" authorId="0" shapeId="0" xr:uid="{00000000-0006-0000-0000-0000D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0" authorId="0" shapeId="0" xr:uid="{00000000-0006-0000-0000-0000D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1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2" authorId="0" shapeId="0" xr:uid="{00000000-0006-0000-0000-0000D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3" authorId="0" shapeId="0" xr:uid="{00000000-0006-0000-0000-0000D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4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5" authorId="0" shapeId="0" xr:uid="{00000000-0006-0000-0000-0000D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6" authorId="0" shapeId="0" xr:uid="{00000000-0006-0000-0000-0000E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7" authorId="0" shapeId="0" xr:uid="{00000000-0006-0000-0000-0000E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8" authorId="0" shapeId="0" xr:uid="{00000000-0006-0000-0000-0000E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9" authorId="0" shapeId="0" xr:uid="{00000000-0006-0000-0000-0000E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0" authorId="0" shapeId="0" xr:uid="{00000000-0006-0000-0000-0000E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1" authorId="0" shapeId="0" xr:uid="{00000000-0006-0000-0000-0000E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2" authorId="0" shapeId="0" xr:uid="{00000000-0006-0000-0000-0000E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3" authorId="0" shapeId="0" xr:uid="{00000000-0006-0000-0000-0000E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4" authorId="0" shapeId="0" xr:uid="{00000000-0006-0000-0000-0000E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5" authorId="0" shapeId="0" xr:uid="{00000000-0006-0000-0000-0000E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6" authorId="0" shapeId="0" xr:uid="{00000000-0006-0000-0000-0000E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7" authorId="0" shapeId="0" xr:uid="{00000000-0006-0000-0000-0000E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8" authorId="0" shapeId="0" xr:uid="{00000000-0006-0000-0000-0000E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9" authorId="0" shapeId="0" xr:uid="{00000000-0006-0000-0000-0000E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0" authorId="0" shapeId="0" xr:uid="{00000000-0006-0000-0000-0000E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1" authorId="0" shapeId="0" xr:uid="{00000000-0006-0000-0000-0000E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2" authorId="0" shapeId="0" xr:uid="{00000000-0006-0000-0000-0000F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3" authorId="0" shapeId="0" xr:uid="{00000000-0006-0000-0000-0000F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4" authorId="0" shapeId="0" xr:uid="{00000000-0006-0000-0000-0000F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5" authorId="0" shapeId="0" xr:uid="{00000000-0006-0000-0000-0000F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6" authorId="0" shapeId="0" xr:uid="{00000000-0006-0000-0000-0000F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7" authorId="0" shapeId="0" xr:uid="{00000000-0006-0000-0000-0000F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8" authorId="0" shapeId="0" xr:uid="{00000000-0006-0000-0000-0000F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9" authorId="0" shapeId="0" xr:uid="{00000000-0006-0000-0000-0000F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0" authorId="0" shapeId="0" xr:uid="{00000000-0006-0000-0000-0000F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1" authorId="0" shapeId="0" xr:uid="{00000000-0006-0000-0000-0000F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2" authorId="0" shapeId="0" xr:uid="{00000000-0006-0000-0000-0000F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3" authorId="0" shapeId="0" xr:uid="{00000000-0006-0000-0000-0000F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4" authorId="0" shapeId="0" xr:uid="{00000000-0006-0000-0000-0000F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5" authorId="0" shapeId="0" xr:uid="{00000000-0006-0000-0000-0000F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6" authorId="0" shapeId="0" xr:uid="{00000000-0006-0000-0000-0000F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7" authorId="0" shapeId="0" xr:uid="{00000000-0006-0000-0000-0000F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8" authorId="0" shapeId="0" xr:uid="{00000000-0006-0000-0000-00000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9" authorId="0" shapeId="0" xr:uid="{00000000-0006-0000-0000-00000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0" authorId="0" shapeId="0" xr:uid="{00000000-0006-0000-0000-00000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1" authorId="0" shapeId="0" xr:uid="{00000000-0006-0000-0000-00000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2" authorId="0" shapeId="0" xr:uid="{00000000-0006-0000-0000-00000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3" authorId="0" shapeId="0" xr:uid="{00000000-0006-0000-0000-00000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4" authorId="0" shapeId="0" xr:uid="{00000000-0006-0000-0000-00000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5" authorId="0" shapeId="0" xr:uid="{00000000-0006-0000-0000-00000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6" authorId="0" shapeId="0" xr:uid="{00000000-0006-0000-0000-00000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7" authorId="0" shapeId="0" xr:uid="{00000000-0006-0000-0000-00000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8" authorId="0" shapeId="0" xr:uid="{00000000-0006-0000-0000-00000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9" authorId="0" shapeId="0" xr:uid="{00000000-0006-0000-0000-00000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0" authorId="0" shapeId="0" xr:uid="{00000000-0006-0000-0000-00000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1" authorId="0" shapeId="0" xr:uid="{00000000-0006-0000-0000-00000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2" authorId="0" shapeId="0" xr:uid="{00000000-0006-0000-0000-00000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3" authorId="0" shapeId="0" xr:uid="{00000000-0006-0000-0000-00000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4" authorId="0" shapeId="0" xr:uid="{00000000-0006-0000-0000-00001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5" authorId="0" shapeId="0" xr:uid="{00000000-0006-0000-0000-00001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6" authorId="0" shapeId="0" xr:uid="{00000000-0006-0000-0000-00001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7" authorId="0" shapeId="0" xr:uid="{00000000-0006-0000-0000-00001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8" authorId="0" shapeId="0" xr:uid="{00000000-0006-0000-0000-00001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9" authorId="0" shapeId="0" xr:uid="{00000000-0006-0000-0000-00001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0" authorId="0" shapeId="0" xr:uid="{00000000-0006-0000-0000-00001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1" authorId="0" shapeId="0" xr:uid="{00000000-0006-0000-0000-00001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2" authorId="0" shapeId="0" xr:uid="{00000000-0006-0000-0000-00001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3" authorId="0" shapeId="0" xr:uid="{00000000-0006-0000-0000-00001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4" authorId="0" shapeId="0" xr:uid="{00000000-0006-0000-0000-00001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5" authorId="0" shapeId="0" xr:uid="{00000000-0006-0000-0000-00001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6" authorId="0" shapeId="0" xr:uid="{00000000-0006-0000-0000-00001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7" authorId="0" shapeId="0" xr:uid="{00000000-0006-0000-0000-00001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8" authorId="0" shapeId="0" xr:uid="{00000000-0006-0000-0000-00001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9" authorId="0" shapeId="0" xr:uid="{00000000-0006-0000-0000-00001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0" authorId="0" shapeId="0" xr:uid="{00000000-0006-0000-0000-00002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1" authorId="0" shapeId="0" xr:uid="{00000000-0006-0000-0000-00002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2" authorId="0" shapeId="0" xr:uid="{00000000-0006-0000-0000-00002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3" authorId="0" shapeId="0" xr:uid="{00000000-0006-0000-0000-00002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4" authorId="0" shapeId="0" xr:uid="{00000000-0006-0000-0000-00002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5" authorId="0" shapeId="0" xr:uid="{00000000-0006-0000-0000-00002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6" authorId="0" shapeId="0" xr:uid="{00000000-0006-0000-0000-00002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7" authorId="0" shapeId="0" xr:uid="{00000000-0006-0000-0000-00002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8" authorId="0" shapeId="0" xr:uid="{00000000-0006-0000-0000-00002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9" authorId="0" shapeId="0" xr:uid="{00000000-0006-0000-0000-00002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0" authorId="0" shapeId="0" xr:uid="{00000000-0006-0000-0000-00002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1" authorId="0" shapeId="0" xr:uid="{00000000-0006-0000-0000-00002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2" authorId="0" shapeId="0" xr:uid="{00000000-0006-0000-0000-00002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3" authorId="0" shapeId="0" xr:uid="{00000000-0006-0000-0000-00002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4" authorId="0" shapeId="0" xr:uid="{00000000-0006-0000-0000-00002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5" authorId="0" shapeId="0" xr:uid="{00000000-0006-0000-0000-00002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6" authorId="0" shapeId="0" xr:uid="{00000000-0006-0000-0000-00003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7" authorId="0" shapeId="0" xr:uid="{00000000-0006-0000-0000-00003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8" authorId="0" shapeId="0" xr:uid="{00000000-0006-0000-0000-00003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9" authorId="0" shapeId="0" xr:uid="{00000000-0006-0000-0000-00003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0" authorId="0" shapeId="0" xr:uid="{00000000-0006-0000-0000-00003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1" authorId="0" shapeId="0" xr:uid="{00000000-0006-0000-0000-00003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2" authorId="0" shapeId="0" xr:uid="{00000000-0006-0000-0000-00003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3" authorId="0" shapeId="0" xr:uid="{00000000-0006-0000-0000-00003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4" authorId="0" shapeId="0" xr:uid="{00000000-0006-0000-0000-00003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5" authorId="0" shapeId="0" xr:uid="{00000000-0006-0000-0000-00003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6" authorId="0" shapeId="0" xr:uid="{00000000-0006-0000-0000-00003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7" authorId="0" shapeId="0" xr:uid="{00000000-0006-0000-0000-00003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8" authorId="0" shapeId="0" xr:uid="{00000000-0006-0000-0000-00003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9" authorId="0" shapeId="0" xr:uid="{00000000-0006-0000-0000-00003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0" authorId="0" shapeId="0" xr:uid="{00000000-0006-0000-0000-00003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1" authorId="0" shapeId="0" xr:uid="{00000000-0006-0000-0000-00003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2" authorId="0" shapeId="0" xr:uid="{00000000-0006-0000-0000-00004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3" authorId="0" shapeId="0" xr:uid="{00000000-0006-0000-0000-00004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4" authorId="0" shapeId="0" xr:uid="{00000000-0006-0000-0000-00004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5" authorId="0" shapeId="0" xr:uid="{00000000-0006-0000-0000-00004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6" authorId="0" shapeId="0" xr:uid="{00000000-0006-0000-0000-00004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7" authorId="0" shapeId="0" xr:uid="{00000000-0006-0000-0000-00004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8" authorId="0" shapeId="0" xr:uid="{00000000-0006-0000-0000-00004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9" authorId="0" shapeId="0" xr:uid="{00000000-0006-0000-0000-00004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0" authorId="0" shapeId="0" xr:uid="{00000000-0006-0000-0000-00004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1" authorId="0" shapeId="0" xr:uid="{00000000-0006-0000-0000-00004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2" authorId="0" shapeId="0" xr:uid="{00000000-0006-0000-0000-00004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3" authorId="0" shapeId="0" xr:uid="{00000000-0006-0000-0000-00004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4" authorId="0" shapeId="0" xr:uid="{00000000-0006-0000-0000-00004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5" authorId="0" shapeId="0" xr:uid="{00000000-0006-0000-0000-00004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6" authorId="0" shapeId="0" xr:uid="{00000000-0006-0000-0000-00004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7" authorId="0" shapeId="0" xr:uid="{00000000-0006-0000-0000-00004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8" authorId="0" shapeId="0" xr:uid="{00000000-0006-0000-0000-00005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9" authorId="0" shapeId="0" xr:uid="{00000000-0006-0000-0000-00005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0" authorId="0" shapeId="0" xr:uid="{00000000-0006-0000-0000-00005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1" authorId="0" shapeId="0" xr:uid="{00000000-0006-0000-0000-00005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2" authorId="0" shapeId="0" xr:uid="{00000000-0006-0000-0000-00005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3" authorId="0" shapeId="0" xr:uid="{00000000-0006-0000-0000-00005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4" authorId="0" shapeId="0" xr:uid="{00000000-0006-0000-0000-00005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5" authorId="0" shapeId="0" xr:uid="{00000000-0006-0000-0000-00005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6" authorId="0" shapeId="0" xr:uid="{00000000-0006-0000-0000-00005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7" authorId="0" shapeId="0" xr:uid="{00000000-0006-0000-0000-00005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8" authorId="0" shapeId="0" xr:uid="{00000000-0006-0000-0000-00005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9" authorId="0" shapeId="0" xr:uid="{00000000-0006-0000-0000-00005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0" authorId="0" shapeId="0" xr:uid="{00000000-0006-0000-0000-00005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1" authorId="0" shapeId="0" xr:uid="{00000000-0006-0000-0000-00005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2" authorId="0" shapeId="0" xr:uid="{00000000-0006-0000-0000-00005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3" authorId="0" shapeId="0" xr:uid="{00000000-0006-0000-0000-00005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4" authorId="0" shapeId="0" xr:uid="{00000000-0006-0000-0000-00006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5" authorId="0" shapeId="0" xr:uid="{00000000-0006-0000-0000-00006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6" authorId="0" shapeId="0" xr:uid="{00000000-0006-0000-0000-00006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7" authorId="0" shapeId="0" xr:uid="{00000000-0006-0000-0000-00006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8" authorId="0" shapeId="0" xr:uid="{00000000-0006-0000-0000-00006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9" authorId="0" shapeId="0" xr:uid="{00000000-0006-0000-0000-00006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0" authorId="0" shapeId="0" xr:uid="{00000000-0006-0000-0000-00006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1" authorId="0" shapeId="0" xr:uid="{00000000-0006-0000-0000-00006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2" authorId="0" shapeId="0" xr:uid="{00000000-0006-0000-0000-00006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3" authorId="0" shapeId="0" xr:uid="{00000000-0006-0000-0000-00006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4" authorId="0" shapeId="0" xr:uid="{00000000-0006-0000-0000-00006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5" authorId="0" shapeId="0" xr:uid="{00000000-0006-0000-0000-00006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6" authorId="0" shapeId="0" xr:uid="{00000000-0006-0000-0000-00006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7" authorId="0" shapeId="0" xr:uid="{00000000-0006-0000-0000-00006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8" authorId="0" shapeId="0" xr:uid="{00000000-0006-0000-0000-00006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9" authorId="0" shapeId="0" xr:uid="{00000000-0006-0000-0000-00006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0" authorId="0" shapeId="0" xr:uid="{00000000-0006-0000-0000-00007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1" authorId="0" shapeId="0" xr:uid="{00000000-0006-0000-0000-00007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2" authorId="0" shapeId="0" xr:uid="{00000000-0006-0000-0000-00007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3" authorId="0" shapeId="0" xr:uid="{00000000-0006-0000-0000-00007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4" authorId="0" shapeId="0" xr:uid="{00000000-0006-0000-0000-00007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5" authorId="0" shapeId="0" xr:uid="{00000000-0006-0000-0000-00007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6" authorId="0" shapeId="0" xr:uid="{00000000-0006-0000-0000-00007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7" authorId="0" shapeId="0" xr:uid="{00000000-0006-0000-0000-00007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8" authorId="0" shapeId="0" xr:uid="{00000000-0006-0000-0000-00007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9" authorId="0" shapeId="0" xr:uid="{00000000-0006-0000-0000-00007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0" authorId="0" shapeId="0" xr:uid="{00000000-0006-0000-0000-00007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1" authorId="0" shapeId="0" xr:uid="{00000000-0006-0000-0000-00007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2" authorId="0" shapeId="0" xr:uid="{00000000-0006-0000-0000-00007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3" authorId="0" shapeId="0" xr:uid="{00000000-0006-0000-0000-00007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4" authorId="0" shapeId="0" xr:uid="{00000000-0006-0000-0000-00007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5" authorId="0" shapeId="0" xr:uid="{00000000-0006-0000-0000-00007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6" authorId="0" shapeId="0" xr:uid="{00000000-0006-0000-0000-00008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7" authorId="0" shapeId="0" xr:uid="{00000000-0006-0000-0000-00008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8" authorId="0" shapeId="0" xr:uid="{00000000-0006-0000-0000-00008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9" authorId="0" shapeId="0" xr:uid="{00000000-0006-0000-0000-00008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0" authorId="0" shapeId="0" xr:uid="{00000000-0006-0000-0000-00008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1" authorId="0" shapeId="0" xr:uid="{00000000-0006-0000-0000-00008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2" authorId="0" shapeId="0" xr:uid="{00000000-0006-0000-0000-00008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3" authorId="0" shapeId="0" xr:uid="{00000000-0006-0000-0000-00008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4" authorId="0" shapeId="0" xr:uid="{00000000-0006-0000-0000-00008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5" authorId="0" shapeId="0" xr:uid="{00000000-0006-0000-0000-00008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6" authorId="0" shapeId="0" xr:uid="{00000000-0006-0000-0000-00008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7" authorId="0" shapeId="0" xr:uid="{00000000-0006-0000-0000-00008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8" authorId="0" shapeId="0" xr:uid="{00000000-0006-0000-0000-00008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9" authorId="0" shapeId="0" xr:uid="{00000000-0006-0000-0000-00008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0" authorId="0" shapeId="0" xr:uid="{00000000-0006-0000-0000-00008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1" authorId="0" shapeId="0" xr:uid="{00000000-0006-0000-0000-00008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2" authorId="0" shapeId="0" xr:uid="{00000000-0006-0000-0000-00009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3" authorId="0" shapeId="0" xr:uid="{00000000-0006-0000-0000-00009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4" authorId="0" shapeId="0" xr:uid="{00000000-0006-0000-0000-00009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5" authorId="0" shapeId="0" xr:uid="{00000000-0006-0000-0000-00009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6" authorId="0" shapeId="0" xr:uid="{00000000-0006-0000-0000-00009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7" authorId="0" shapeId="0" xr:uid="{00000000-0006-0000-0000-00009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8" authorId="0" shapeId="0" xr:uid="{00000000-0006-0000-0000-00009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9" authorId="0" shapeId="0" xr:uid="{00000000-0006-0000-0000-00009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0" authorId="0" shapeId="0" xr:uid="{00000000-0006-0000-0000-00009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1" authorId="0" shapeId="0" xr:uid="{00000000-0006-0000-0000-00009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2" authorId="0" shapeId="0" xr:uid="{00000000-0006-0000-0000-00009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3" authorId="0" shapeId="0" xr:uid="{00000000-0006-0000-0000-00009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4" authorId="0" shapeId="0" xr:uid="{00000000-0006-0000-0000-00009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5" authorId="0" shapeId="0" xr:uid="{00000000-0006-0000-0000-00009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6" authorId="0" shapeId="0" xr:uid="{00000000-0006-0000-0000-00009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7" authorId="0" shapeId="0" xr:uid="{00000000-0006-0000-0000-00009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8" authorId="0" shapeId="0" xr:uid="{00000000-0006-0000-0000-0000A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9" authorId="0" shapeId="0" xr:uid="{00000000-0006-0000-0000-0000A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0" authorId="0" shapeId="0" xr:uid="{00000000-0006-0000-0000-0000A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1" authorId="0" shapeId="0" xr:uid="{00000000-0006-0000-0000-0000A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2" authorId="0" shapeId="0" xr:uid="{00000000-0006-0000-0000-0000A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3" authorId="0" shapeId="0" xr:uid="{00000000-0006-0000-0000-0000A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4" authorId="0" shapeId="0" xr:uid="{00000000-0006-0000-0000-0000A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5" authorId="0" shapeId="0" xr:uid="{00000000-0006-0000-0000-0000A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6" authorId="0" shapeId="0" xr:uid="{00000000-0006-0000-0000-0000A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7" authorId="0" shapeId="0" xr:uid="{00000000-0006-0000-0000-0000A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8" authorId="0" shapeId="0" xr:uid="{00000000-0006-0000-0000-0000A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9" authorId="0" shapeId="0" xr:uid="{00000000-0006-0000-0000-0000A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0" authorId="0" shapeId="0" xr:uid="{00000000-0006-0000-0000-0000A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1" authorId="0" shapeId="0" xr:uid="{00000000-0006-0000-0000-0000A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2" authorId="0" shapeId="0" xr:uid="{00000000-0006-0000-0000-0000A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3" authorId="0" shapeId="0" xr:uid="{00000000-0006-0000-0000-0000A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4" authorId="0" shapeId="0" xr:uid="{00000000-0006-0000-0000-0000B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5" authorId="0" shapeId="0" xr:uid="{00000000-0006-0000-0000-0000B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6" authorId="0" shapeId="0" xr:uid="{00000000-0006-0000-0000-0000B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7" authorId="0" shapeId="0" xr:uid="{00000000-0006-0000-0000-0000B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8" authorId="0" shapeId="0" xr:uid="{00000000-0006-0000-0000-0000B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9" authorId="0" shapeId="0" xr:uid="{00000000-0006-0000-0000-0000B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0" authorId="0" shapeId="0" xr:uid="{00000000-0006-0000-0000-0000B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1" authorId="0" shapeId="0" xr:uid="{00000000-0006-0000-0000-0000B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2" authorId="0" shapeId="0" xr:uid="{00000000-0006-0000-0000-0000B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3" authorId="0" shapeId="0" xr:uid="{00000000-0006-0000-0000-0000B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4" authorId="0" shapeId="0" xr:uid="{00000000-0006-0000-0000-0000B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5" authorId="0" shapeId="0" xr:uid="{00000000-0006-0000-0000-0000B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6" authorId="0" shapeId="0" xr:uid="{00000000-0006-0000-0000-0000B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7" authorId="0" shapeId="0" xr:uid="{00000000-0006-0000-0000-0000B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8" authorId="0" shapeId="0" xr:uid="{00000000-0006-0000-0000-0000B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9" authorId="0" shapeId="0" xr:uid="{00000000-0006-0000-0000-0000B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0" authorId="0" shapeId="0" xr:uid="{00000000-0006-0000-0000-0000C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1" authorId="0" shapeId="0" xr:uid="{00000000-0006-0000-0000-0000C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2" authorId="0" shapeId="0" xr:uid="{00000000-0006-0000-0000-0000C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3" authorId="0" shapeId="0" xr:uid="{00000000-0006-0000-0000-0000C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4" authorId="0" shapeId="0" xr:uid="{00000000-0006-0000-0000-0000C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5" authorId="0" shapeId="0" xr:uid="{00000000-0006-0000-0000-0000C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6" authorId="0" shapeId="0" xr:uid="{00000000-0006-0000-0000-0000C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7" authorId="0" shapeId="0" xr:uid="{00000000-0006-0000-0000-0000C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8" authorId="0" shapeId="0" xr:uid="{00000000-0006-0000-0000-0000C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9" authorId="0" shapeId="0" xr:uid="{00000000-0006-0000-0000-0000C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0" authorId="0" shapeId="0" xr:uid="{00000000-0006-0000-0000-0000C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1" authorId="0" shapeId="0" xr:uid="{00000000-0006-0000-0000-0000C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2" authorId="0" shapeId="0" xr:uid="{00000000-0006-0000-0000-0000C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3" authorId="0" shapeId="0" xr:uid="{00000000-0006-0000-0000-0000C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4" authorId="0" shapeId="0" xr:uid="{00000000-0006-0000-0000-0000C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5" authorId="0" shapeId="0" xr:uid="{00000000-0006-0000-0000-0000C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6" authorId="0" shapeId="0" xr:uid="{00000000-0006-0000-0000-0000D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7" authorId="0" shapeId="0" xr:uid="{00000000-0006-0000-0000-0000D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8" authorId="0" shapeId="0" xr:uid="{00000000-0006-0000-0000-0000D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9" authorId="0" shapeId="0" xr:uid="{00000000-0006-0000-0000-0000D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0" authorId="0" shapeId="0" xr:uid="{00000000-0006-0000-0000-0000D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1" authorId="0" shapeId="0" xr:uid="{00000000-0006-0000-0000-0000D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2" authorId="0" shapeId="0" xr:uid="{00000000-0006-0000-0000-0000D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3" authorId="0" shapeId="0" xr:uid="{00000000-0006-0000-0000-0000D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4" authorId="0" shapeId="0" xr:uid="{00000000-0006-0000-0000-0000D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5" authorId="0" shapeId="0" xr:uid="{00000000-0006-0000-0000-0000D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6" authorId="0" shapeId="0" xr:uid="{00000000-0006-0000-0000-0000D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7" authorId="0" shapeId="0" xr:uid="{00000000-0006-0000-0000-0000D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8" authorId="0" shapeId="0" xr:uid="{00000000-0006-0000-0000-0000D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9" authorId="0" shapeId="0" xr:uid="{00000000-0006-0000-0000-0000D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0" authorId="0" shapeId="0" xr:uid="{00000000-0006-0000-0000-0000D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1" authorId="0" shapeId="0" xr:uid="{00000000-0006-0000-0000-0000D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2" authorId="0" shapeId="0" xr:uid="{00000000-0006-0000-0000-0000E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3" authorId="0" shapeId="0" xr:uid="{00000000-0006-0000-0000-0000E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4" authorId="0" shapeId="0" xr:uid="{00000000-0006-0000-0000-0000E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5" authorId="0" shapeId="0" xr:uid="{00000000-0006-0000-0000-0000E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6" authorId="0" shapeId="0" xr:uid="{00000000-0006-0000-0000-0000E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7" authorId="0" shapeId="0" xr:uid="{00000000-0006-0000-0000-0000E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8" authorId="0" shapeId="0" xr:uid="{00000000-0006-0000-0000-0000E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9" authorId="0" shapeId="0" xr:uid="{00000000-0006-0000-0000-0000E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0" authorId="0" shapeId="0" xr:uid="{00000000-0006-0000-0000-0000E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1" authorId="0" shapeId="0" xr:uid="{00000000-0006-0000-0000-0000E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2" authorId="0" shapeId="0" xr:uid="{00000000-0006-0000-0000-0000E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3" authorId="0" shapeId="0" xr:uid="{00000000-0006-0000-0000-0000E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4" authorId="0" shapeId="0" xr:uid="{00000000-0006-0000-0000-0000E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5" authorId="0" shapeId="0" xr:uid="{00000000-0006-0000-0000-0000E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6" authorId="0" shapeId="0" xr:uid="{00000000-0006-0000-0000-0000E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7" authorId="0" shapeId="0" xr:uid="{00000000-0006-0000-0000-0000E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8" authorId="0" shapeId="0" xr:uid="{00000000-0006-0000-0000-0000F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9" authorId="0" shapeId="0" xr:uid="{00000000-0006-0000-0000-0000F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0" authorId="0" shapeId="0" xr:uid="{00000000-0006-0000-0000-0000F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1" authorId="0" shapeId="0" xr:uid="{00000000-0006-0000-0000-0000F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2" authorId="0" shapeId="0" xr:uid="{00000000-0006-0000-0000-0000F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3" authorId="0" shapeId="0" xr:uid="{00000000-0006-0000-0000-0000F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4" authorId="0" shapeId="0" xr:uid="{00000000-0006-0000-0000-0000F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5" authorId="0" shapeId="0" xr:uid="{00000000-0006-0000-0000-0000F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6" authorId="0" shapeId="0" xr:uid="{00000000-0006-0000-0000-0000F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7" authorId="0" shapeId="0" xr:uid="{00000000-0006-0000-0000-0000F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8" authorId="0" shapeId="0" xr:uid="{00000000-0006-0000-0000-0000F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9" authorId="0" shapeId="0" xr:uid="{00000000-0006-0000-0000-0000F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0" authorId="0" shapeId="0" xr:uid="{00000000-0006-0000-0000-0000F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1" authorId="0" shapeId="0" xr:uid="{00000000-0006-0000-0000-0000F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2" authorId="0" shapeId="0" xr:uid="{00000000-0006-0000-0000-0000F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3" authorId="0" shapeId="0" xr:uid="{00000000-0006-0000-0000-0000F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4" authorId="0" shapeId="0" xr:uid="{00000000-0006-0000-0000-00000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5" authorId="0" shapeId="0" xr:uid="{00000000-0006-0000-0000-00000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6" authorId="0" shapeId="0" xr:uid="{00000000-0006-0000-0000-00000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7" authorId="0" shapeId="0" xr:uid="{00000000-0006-0000-0000-00000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8" authorId="0" shapeId="0" xr:uid="{00000000-0006-0000-0000-00000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9" authorId="0" shapeId="0" xr:uid="{00000000-0006-0000-0000-00000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0" authorId="0" shapeId="0" xr:uid="{00000000-0006-0000-0000-00000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1" authorId="0" shapeId="0" xr:uid="{00000000-0006-0000-0000-00000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2" authorId="0" shapeId="0" xr:uid="{00000000-0006-0000-0000-00000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3" authorId="0" shapeId="0" xr:uid="{00000000-0006-0000-0000-00000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4" authorId="0" shapeId="0" xr:uid="{00000000-0006-0000-0000-00000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5" authorId="0" shapeId="0" xr:uid="{00000000-0006-0000-0000-00000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6" authorId="0" shapeId="0" xr:uid="{00000000-0006-0000-0000-00000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7" authorId="0" shapeId="0" xr:uid="{00000000-0006-0000-0000-00000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8" authorId="0" shapeId="0" xr:uid="{00000000-0006-0000-0000-00000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9" authorId="0" shapeId="0" xr:uid="{00000000-0006-0000-0000-00000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0" authorId="0" shapeId="0" xr:uid="{00000000-0006-0000-0000-00001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1" authorId="0" shapeId="0" xr:uid="{00000000-0006-0000-0000-00001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2" authorId="0" shapeId="0" xr:uid="{00000000-0006-0000-0000-00001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3" authorId="0" shapeId="0" xr:uid="{00000000-0006-0000-0000-00001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4" authorId="0" shapeId="0" xr:uid="{00000000-0006-0000-0000-00001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5" authorId="0" shapeId="0" xr:uid="{00000000-0006-0000-0000-00001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6" authorId="0" shapeId="0" xr:uid="{00000000-0006-0000-0000-00001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7" authorId="0" shapeId="0" xr:uid="{00000000-0006-0000-0000-00001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8" authorId="0" shapeId="0" xr:uid="{00000000-0006-0000-0000-00001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9" authorId="0" shapeId="0" xr:uid="{00000000-0006-0000-0000-00001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0" authorId="0" shapeId="0" xr:uid="{00000000-0006-0000-0000-00001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1" authorId="0" shapeId="0" xr:uid="{00000000-0006-0000-0000-00001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2" authorId="0" shapeId="0" xr:uid="{00000000-0006-0000-0000-00001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3" authorId="0" shapeId="0" xr:uid="{00000000-0006-0000-0000-00001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4" authorId="0" shapeId="0" xr:uid="{00000000-0006-0000-0000-00001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5" authorId="0" shapeId="0" xr:uid="{00000000-0006-0000-0000-00001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6" authorId="0" shapeId="0" xr:uid="{00000000-0006-0000-0000-00002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7" authorId="0" shapeId="0" xr:uid="{00000000-0006-0000-0000-00002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8" authorId="0" shapeId="0" xr:uid="{00000000-0006-0000-0000-00002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9" authorId="0" shapeId="0" xr:uid="{00000000-0006-0000-0000-00002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0" authorId="0" shapeId="0" xr:uid="{00000000-0006-0000-0000-00002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1" authorId="0" shapeId="0" xr:uid="{00000000-0006-0000-0000-00002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2" authorId="0" shapeId="0" xr:uid="{00000000-0006-0000-0000-00002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3" authorId="0" shapeId="0" xr:uid="{00000000-0006-0000-0000-00002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4" authorId="0" shapeId="0" xr:uid="{00000000-0006-0000-0000-00002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5" authorId="0" shapeId="0" xr:uid="{00000000-0006-0000-0000-00002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6" authorId="0" shapeId="0" xr:uid="{00000000-0006-0000-0000-00002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7" authorId="0" shapeId="0" xr:uid="{00000000-0006-0000-0000-00002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8" authorId="0" shapeId="0" xr:uid="{00000000-0006-0000-0000-00002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9" authorId="0" shapeId="0" xr:uid="{00000000-0006-0000-0000-00002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0" authorId="0" shapeId="0" xr:uid="{00000000-0006-0000-0000-00002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1" authorId="0" shapeId="0" xr:uid="{00000000-0006-0000-0000-00002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2" authorId="0" shapeId="0" xr:uid="{00000000-0006-0000-0000-00003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3" authorId="0" shapeId="0" xr:uid="{00000000-0006-0000-0000-00003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4" authorId="0" shapeId="0" xr:uid="{00000000-0006-0000-0000-00003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5" authorId="0" shapeId="0" xr:uid="{00000000-0006-0000-0000-00003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6" authorId="0" shapeId="0" xr:uid="{00000000-0006-0000-0000-00003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7" authorId="0" shapeId="0" xr:uid="{00000000-0006-0000-0000-00003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8" authorId="0" shapeId="0" xr:uid="{00000000-0006-0000-0000-00003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9" authorId="0" shapeId="0" xr:uid="{00000000-0006-0000-0000-00003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0" authorId="0" shapeId="0" xr:uid="{00000000-0006-0000-0000-00003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1" authorId="0" shapeId="0" xr:uid="{00000000-0006-0000-0000-00003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2" authorId="0" shapeId="0" xr:uid="{00000000-0006-0000-0000-00003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3" authorId="0" shapeId="0" xr:uid="{00000000-0006-0000-0000-00003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4" authorId="0" shapeId="0" xr:uid="{00000000-0006-0000-0000-00003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5" authorId="0" shapeId="0" xr:uid="{00000000-0006-0000-0000-00003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6" authorId="0" shapeId="0" xr:uid="{00000000-0006-0000-0000-00003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7" authorId="0" shapeId="0" xr:uid="{00000000-0006-0000-0000-00003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8" authorId="0" shapeId="0" xr:uid="{00000000-0006-0000-0000-00004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9" authorId="0" shapeId="0" xr:uid="{00000000-0006-0000-0000-00004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0" authorId="0" shapeId="0" xr:uid="{00000000-0006-0000-0000-00004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1" authorId="0" shapeId="0" xr:uid="{00000000-0006-0000-0000-00004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2" authorId="0" shapeId="0" xr:uid="{00000000-0006-0000-0000-00004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3" authorId="0" shapeId="0" xr:uid="{00000000-0006-0000-0000-00004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4" authorId="0" shapeId="0" xr:uid="{00000000-0006-0000-0000-00004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5" authorId="0" shapeId="0" xr:uid="{00000000-0006-0000-0000-00004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6" authorId="0" shapeId="0" xr:uid="{00000000-0006-0000-0000-00004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7" authorId="0" shapeId="0" xr:uid="{00000000-0006-0000-0000-00004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8" authorId="0" shapeId="0" xr:uid="{00000000-0006-0000-0000-00004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9" authorId="0" shapeId="0" xr:uid="{00000000-0006-0000-0000-00004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0" authorId="0" shapeId="0" xr:uid="{00000000-0006-0000-0000-00004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1" authorId="0" shapeId="0" xr:uid="{00000000-0006-0000-0000-00004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2" authorId="0" shapeId="0" xr:uid="{00000000-0006-0000-0000-00004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3" authorId="0" shapeId="0" xr:uid="{00000000-0006-0000-0000-00004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4" authorId="0" shapeId="0" xr:uid="{00000000-0006-0000-0000-00005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5" authorId="0" shapeId="0" xr:uid="{00000000-0006-0000-0000-00005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6" authorId="0" shapeId="0" xr:uid="{00000000-0006-0000-0000-00005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7" authorId="0" shapeId="0" xr:uid="{00000000-0006-0000-0000-00005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8" authorId="0" shapeId="0" xr:uid="{00000000-0006-0000-0000-00005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9" authorId="0" shapeId="0" xr:uid="{00000000-0006-0000-0000-00005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0" authorId="0" shapeId="0" xr:uid="{00000000-0006-0000-0000-00005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1" authorId="0" shapeId="0" xr:uid="{00000000-0006-0000-0000-00005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2" authorId="0" shapeId="0" xr:uid="{00000000-0006-0000-0000-00005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3" authorId="0" shapeId="0" xr:uid="{00000000-0006-0000-0000-00005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4" authorId="0" shapeId="0" xr:uid="{00000000-0006-0000-0000-00005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5" authorId="0" shapeId="0" xr:uid="{00000000-0006-0000-0000-00005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6" authorId="0" shapeId="0" xr:uid="{00000000-0006-0000-0000-00005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7" authorId="0" shapeId="0" xr:uid="{00000000-0006-0000-0000-00005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8" authorId="0" shapeId="0" xr:uid="{00000000-0006-0000-0000-00005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9" authorId="0" shapeId="0" xr:uid="{00000000-0006-0000-0000-00005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0" authorId="0" shapeId="0" xr:uid="{00000000-0006-0000-0000-00006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1" authorId="0" shapeId="0" xr:uid="{00000000-0006-0000-0000-00006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2" authorId="0" shapeId="0" xr:uid="{00000000-0006-0000-0000-00006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3" authorId="0" shapeId="0" xr:uid="{00000000-0006-0000-0000-00006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4" authorId="0" shapeId="0" xr:uid="{00000000-0006-0000-0000-00006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5" authorId="0" shapeId="0" xr:uid="{00000000-0006-0000-0000-00006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6" authorId="0" shapeId="0" xr:uid="{00000000-0006-0000-0000-00006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7" authorId="0" shapeId="0" xr:uid="{00000000-0006-0000-0000-00006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8" authorId="0" shapeId="0" xr:uid="{00000000-0006-0000-0000-00006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9" authorId="0" shapeId="0" xr:uid="{00000000-0006-0000-0000-00006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0" authorId="0" shapeId="0" xr:uid="{00000000-0006-0000-0000-00006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1" authorId="0" shapeId="0" xr:uid="{00000000-0006-0000-0000-00006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2" authorId="0" shapeId="0" xr:uid="{00000000-0006-0000-0000-00006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3" authorId="0" shapeId="0" xr:uid="{00000000-0006-0000-0000-00006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4" authorId="0" shapeId="0" xr:uid="{00000000-0006-0000-0000-00006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5" authorId="0" shapeId="0" xr:uid="{00000000-0006-0000-0000-00006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6" authorId="0" shapeId="0" xr:uid="{00000000-0006-0000-0000-00007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7" authorId="0" shapeId="0" xr:uid="{00000000-0006-0000-0000-00007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8" authorId="0" shapeId="0" xr:uid="{00000000-0006-0000-0000-00007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9" authorId="0" shapeId="0" xr:uid="{00000000-0006-0000-0000-00007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0" authorId="0" shapeId="0" xr:uid="{00000000-0006-0000-0000-00007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1" authorId="0" shapeId="0" xr:uid="{00000000-0006-0000-0000-00007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2" authorId="0" shapeId="0" xr:uid="{00000000-0006-0000-0000-00007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3" authorId="0" shapeId="0" xr:uid="{00000000-0006-0000-0000-00007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4" authorId="0" shapeId="0" xr:uid="{00000000-0006-0000-0000-00007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5" authorId="0" shapeId="0" xr:uid="{00000000-0006-0000-0000-00007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6" authorId="0" shapeId="0" xr:uid="{00000000-0006-0000-0000-00007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7" authorId="0" shapeId="0" xr:uid="{00000000-0006-0000-0000-00007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8" authorId="0" shapeId="0" xr:uid="{00000000-0006-0000-0000-00007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9" authorId="0" shapeId="0" xr:uid="{00000000-0006-0000-0000-00007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0" authorId="0" shapeId="0" xr:uid="{00000000-0006-0000-0000-00007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1" authorId="0" shapeId="0" xr:uid="{00000000-0006-0000-0000-00007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2" authorId="0" shapeId="0" xr:uid="{00000000-0006-0000-0000-00008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3" authorId="0" shapeId="0" xr:uid="{00000000-0006-0000-0000-00008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4" authorId="0" shapeId="0" xr:uid="{00000000-0006-0000-0000-00008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5" authorId="0" shapeId="0" xr:uid="{00000000-0006-0000-0000-00008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6" authorId="0" shapeId="0" xr:uid="{00000000-0006-0000-0000-00008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7" authorId="0" shapeId="0" xr:uid="{00000000-0006-0000-0000-00008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8" authorId="0" shapeId="0" xr:uid="{00000000-0006-0000-0000-00008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9" authorId="0" shapeId="0" xr:uid="{00000000-0006-0000-0000-00008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0" authorId="0" shapeId="0" xr:uid="{00000000-0006-0000-0000-00008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1" authorId="0" shapeId="0" xr:uid="{00000000-0006-0000-0000-00008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2" authorId="0" shapeId="0" xr:uid="{00000000-0006-0000-0000-00008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3" authorId="0" shapeId="0" xr:uid="{00000000-0006-0000-0000-00008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4" authorId="0" shapeId="0" xr:uid="{00000000-0006-0000-0000-00008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5" authorId="0" shapeId="0" xr:uid="{00000000-0006-0000-0000-00008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6" authorId="0" shapeId="0" xr:uid="{00000000-0006-0000-0000-00008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7" authorId="0" shapeId="0" xr:uid="{00000000-0006-0000-0000-00008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8" authorId="0" shapeId="0" xr:uid="{00000000-0006-0000-0000-00009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9" authorId="0" shapeId="0" xr:uid="{00000000-0006-0000-0000-00009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0" authorId="0" shapeId="0" xr:uid="{00000000-0006-0000-0000-00009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1" authorId="0" shapeId="0" xr:uid="{00000000-0006-0000-0000-00009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2" authorId="0" shapeId="0" xr:uid="{00000000-0006-0000-0000-00009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3" authorId="0" shapeId="0" xr:uid="{00000000-0006-0000-0000-00009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4" authorId="0" shapeId="0" xr:uid="{00000000-0006-0000-0000-00009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5" authorId="0" shapeId="0" xr:uid="{00000000-0006-0000-0000-00009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6" authorId="0" shapeId="0" xr:uid="{00000000-0006-0000-0000-00009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7" authorId="0" shapeId="0" xr:uid="{00000000-0006-0000-0000-00009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8" authorId="0" shapeId="0" xr:uid="{00000000-0006-0000-0000-00009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9" authorId="0" shapeId="0" xr:uid="{00000000-0006-0000-0000-00009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0" authorId="0" shapeId="0" xr:uid="{00000000-0006-0000-0000-00009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1" authorId="0" shapeId="0" xr:uid="{00000000-0006-0000-0000-00009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2" authorId="0" shapeId="0" xr:uid="{00000000-0006-0000-0000-00009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3" authorId="0" shapeId="0" xr:uid="{00000000-0006-0000-0000-00009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4" authorId="0" shapeId="0" xr:uid="{00000000-0006-0000-0000-0000A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5" authorId="0" shapeId="0" xr:uid="{00000000-0006-0000-0000-0000A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6" authorId="0" shapeId="0" xr:uid="{00000000-0006-0000-0000-0000A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7" authorId="0" shapeId="0" xr:uid="{00000000-0006-0000-0000-0000A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8" authorId="0" shapeId="0" xr:uid="{00000000-0006-0000-0000-0000A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9" authorId="0" shapeId="0" xr:uid="{00000000-0006-0000-0000-0000A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0" authorId="0" shapeId="0" xr:uid="{00000000-0006-0000-0000-0000A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1" authorId="0" shapeId="0" xr:uid="{00000000-0006-0000-0000-0000A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2" authorId="0" shapeId="0" xr:uid="{00000000-0006-0000-0000-0000A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3" authorId="0" shapeId="0" xr:uid="{00000000-0006-0000-0000-0000A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4" authorId="0" shapeId="0" xr:uid="{00000000-0006-0000-0000-0000A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5" authorId="0" shapeId="0" xr:uid="{00000000-0006-0000-0000-0000A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6" authorId="0" shapeId="0" xr:uid="{00000000-0006-0000-0000-0000A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7" authorId="0" shapeId="0" xr:uid="{00000000-0006-0000-0000-0000A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8" authorId="0" shapeId="0" xr:uid="{00000000-0006-0000-0000-0000A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9" authorId="0" shapeId="0" xr:uid="{00000000-0006-0000-0000-0000A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0" authorId="0" shapeId="0" xr:uid="{00000000-0006-0000-0000-0000B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1" authorId="0" shapeId="0" xr:uid="{00000000-0006-0000-0000-0000B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2" authorId="0" shapeId="0" xr:uid="{00000000-0006-0000-0000-0000B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3" authorId="0" shapeId="0" xr:uid="{00000000-0006-0000-0000-0000B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4" authorId="0" shapeId="0" xr:uid="{00000000-0006-0000-0000-0000B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5" authorId="0" shapeId="0" xr:uid="{00000000-0006-0000-0000-0000B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6" authorId="0" shapeId="0" xr:uid="{00000000-0006-0000-0000-0000B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7" authorId="0" shapeId="0" xr:uid="{00000000-0006-0000-0000-0000B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8" authorId="0" shapeId="0" xr:uid="{00000000-0006-0000-0000-0000B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9" authorId="0" shapeId="0" xr:uid="{00000000-0006-0000-0000-0000B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0" authorId="0" shapeId="0" xr:uid="{00000000-0006-0000-0000-0000B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1" authorId="0" shapeId="0" xr:uid="{00000000-0006-0000-0000-0000B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2" authorId="0" shapeId="0" xr:uid="{00000000-0006-0000-0000-0000B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3" authorId="0" shapeId="0" xr:uid="{00000000-0006-0000-0000-0000B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4" authorId="0" shapeId="0" xr:uid="{00000000-0006-0000-0000-0000B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5" authorId="0" shapeId="0" xr:uid="{00000000-0006-0000-0000-0000B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6" authorId="0" shapeId="0" xr:uid="{00000000-0006-0000-0000-0000C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7" authorId="0" shapeId="0" xr:uid="{00000000-0006-0000-0000-0000C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8" authorId="0" shapeId="0" xr:uid="{00000000-0006-0000-0000-0000C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9" authorId="0" shapeId="0" xr:uid="{00000000-0006-0000-0000-0000C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0" authorId="0" shapeId="0" xr:uid="{00000000-0006-0000-0000-0000C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1" authorId="0" shapeId="0" xr:uid="{00000000-0006-0000-0000-0000C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2" authorId="0" shapeId="0" xr:uid="{00000000-0006-0000-0000-0000C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3" authorId="0" shapeId="0" xr:uid="{00000000-0006-0000-0000-0000C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4" authorId="0" shapeId="0" xr:uid="{00000000-0006-0000-0000-0000C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5" authorId="0" shapeId="0" xr:uid="{00000000-0006-0000-0000-0000C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6" authorId="0" shapeId="0" xr:uid="{00000000-0006-0000-0000-0000C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7" authorId="0" shapeId="0" xr:uid="{00000000-0006-0000-0000-0000C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8" authorId="0" shapeId="0" xr:uid="{00000000-0006-0000-0000-0000C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9" authorId="0" shapeId="0" xr:uid="{00000000-0006-0000-0000-0000C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0" authorId="0" shapeId="0" xr:uid="{00000000-0006-0000-0000-0000C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1" authorId="0" shapeId="0" xr:uid="{00000000-0006-0000-0000-0000C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2" authorId="0" shapeId="0" xr:uid="{00000000-0006-0000-0000-0000D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3" authorId="0" shapeId="0" xr:uid="{00000000-0006-0000-0000-0000D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4" authorId="0" shapeId="0" xr:uid="{00000000-0006-0000-0000-0000D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5" authorId="0" shapeId="0" xr:uid="{00000000-0006-0000-0000-0000D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6" authorId="0" shapeId="0" xr:uid="{00000000-0006-0000-0000-0000D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7" authorId="0" shapeId="0" xr:uid="{00000000-0006-0000-0000-0000D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8" authorId="0" shapeId="0" xr:uid="{00000000-0006-0000-0000-0000D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9" authorId="0" shapeId="0" xr:uid="{00000000-0006-0000-0000-0000D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0" authorId="0" shapeId="0" xr:uid="{00000000-0006-0000-0000-0000D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1" authorId="0" shapeId="0" xr:uid="{00000000-0006-0000-0000-0000D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2" authorId="0" shapeId="0" xr:uid="{00000000-0006-0000-0000-0000D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3" authorId="0" shapeId="0" xr:uid="{00000000-0006-0000-0000-0000D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4" authorId="0" shapeId="0" xr:uid="{00000000-0006-0000-0000-0000D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5" authorId="0" shapeId="0" xr:uid="{00000000-0006-0000-0000-0000D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6" authorId="0" shapeId="0" xr:uid="{00000000-0006-0000-0000-0000D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7" authorId="0" shapeId="0" xr:uid="{00000000-0006-0000-0000-0000D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8" authorId="0" shapeId="0" xr:uid="{00000000-0006-0000-0000-0000E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9" authorId="0" shapeId="0" xr:uid="{00000000-0006-0000-0000-0000E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0" authorId="0" shapeId="0" xr:uid="{00000000-0006-0000-0000-0000E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1" authorId="0" shapeId="0" xr:uid="{00000000-0006-0000-0000-0000E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2" authorId="0" shapeId="0" xr:uid="{00000000-0006-0000-0000-0000E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3" authorId="0" shapeId="0" xr:uid="{00000000-0006-0000-0000-0000E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4" authorId="0" shapeId="0" xr:uid="{00000000-0006-0000-0000-0000E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5" authorId="0" shapeId="0" xr:uid="{00000000-0006-0000-0000-0000E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6" authorId="0" shapeId="0" xr:uid="{00000000-0006-0000-0000-0000E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7" authorId="0" shapeId="0" xr:uid="{00000000-0006-0000-0000-0000E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8" authorId="0" shapeId="0" xr:uid="{00000000-0006-0000-0000-0000E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9" authorId="0" shapeId="0" xr:uid="{00000000-0006-0000-0000-0000E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0" authorId="0" shapeId="0" xr:uid="{00000000-0006-0000-0000-0000E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1" authorId="0" shapeId="0" xr:uid="{00000000-0006-0000-0000-0000E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2" authorId="0" shapeId="0" xr:uid="{00000000-0006-0000-0000-0000E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3" authorId="0" shapeId="0" xr:uid="{00000000-0006-0000-0000-0000E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4" authorId="0" shapeId="0" xr:uid="{00000000-0006-0000-0000-0000F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5" authorId="0" shapeId="0" xr:uid="{00000000-0006-0000-0000-0000F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6" authorId="0" shapeId="0" xr:uid="{00000000-0006-0000-0000-0000F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7" authorId="0" shapeId="0" xr:uid="{00000000-0006-0000-0000-0000F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8" authorId="0" shapeId="0" xr:uid="{00000000-0006-0000-0000-0000F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9" authorId="0" shapeId="0" xr:uid="{00000000-0006-0000-0000-0000F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0" authorId="0" shapeId="0" xr:uid="{00000000-0006-0000-0000-0000F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1" authorId="0" shapeId="0" xr:uid="{00000000-0006-0000-0000-0000F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2" authorId="0" shapeId="0" xr:uid="{00000000-0006-0000-0000-0000F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3" authorId="0" shapeId="0" xr:uid="{00000000-0006-0000-0000-0000F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4" authorId="0" shapeId="0" xr:uid="{00000000-0006-0000-0000-0000F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5" authorId="0" shapeId="0" xr:uid="{00000000-0006-0000-0000-0000F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6" authorId="0" shapeId="0" xr:uid="{00000000-0006-0000-0000-0000F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7" authorId="0" shapeId="0" xr:uid="{00000000-0006-0000-0000-0000F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8" authorId="0" shapeId="0" xr:uid="{00000000-0006-0000-0000-0000F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9" authorId="0" shapeId="0" xr:uid="{00000000-0006-0000-0000-0000F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0" authorId="0" shapeId="0" xr:uid="{00000000-0006-0000-0000-00000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1" authorId="0" shapeId="0" xr:uid="{00000000-0006-0000-0000-00000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2" authorId="0" shapeId="0" xr:uid="{00000000-0006-0000-0000-00000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3" authorId="0" shapeId="0" xr:uid="{00000000-0006-0000-0000-00000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4" authorId="0" shapeId="0" xr:uid="{00000000-0006-0000-0000-00000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5" authorId="0" shapeId="0" xr:uid="{00000000-0006-0000-0000-00000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6" authorId="0" shapeId="0" xr:uid="{00000000-0006-0000-0000-00000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7" authorId="0" shapeId="0" xr:uid="{00000000-0006-0000-0000-00000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8" authorId="0" shapeId="0" xr:uid="{00000000-0006-0000-0000-00000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9" authorId="0" shapeId="0" xr:uid="{00000000-0006-0000-0000-00000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0" authorId="0" shapeId="0" xr:uid="{00000000-0006-0000-0000-00000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1" authorId="0" shapeId="0" xr:uid="{00000000-0006-0000-0000-00000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2" authorId="0" shapeId="0" xr:uid="{00000000-0006-0000-0000-00000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3" authorId="0" shapeId="0" xr:uid="{00000000-0006-0000-0000-00000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4" authorId="0" shapeId="0" xr:uid="{00000000-0006-0000-0000-00000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5" authorId="0" shapeId="0" xr:uid="{00000000-0006-0000-0000-00000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6" authorId="0" shapeId="0" xr:uid="{00000000-0006-0000-0000-00001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7" authorId="0" shapeId="0" xr:uid="{00000000-0006-0000-0000-00001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8" authorId="0" shapeId="0" xr:uid="{00000000-0006-0000-0000-00001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9" authorId="0" shapeId="0" xr:uid="{00000000-0006-0000-0000-00001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0" authorId="0" shapeId="0" xr:uid="{00000000-0006-0000-0000-00001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1" authorId="0" shapeId="0" xr:uid="{00000000-0006-0000-0000-00001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2" authorId="0" shapeId="0" xr:uid="{00000000-0006-0000-0000-00001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3" authorId="0" shapeId="0" xr:uid="{00000000-0006-0000-0000-00001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4" authorId="0" shapeId="0" xr:uid="{00000000-0006-0000-0000-00001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5" authorId="0" shapeId="0" xr:uid="{00000000-0006-0000-0000-00001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6" authorId="0" shapeId="0" xr:uid="{00000000-0006-0000-0000-00001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7" authorId="0" shapeId="0" xr:uid="{00000000-0006-0000-0000-00001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8" authorId="0" shapeId="0" xr:uid="{00000000-0006-0000-0000-00001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9" authorId="0" shapeId="0" xr:uid="{00000000-0006-0000-0000-00001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0" authorId="0" shapeId="0" xr:uid="{00000000-0006-0000-0000-00001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1" authorId="0" shapeId="0" xr:uid="{00000000-0006-0000-0000-00001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2" authorId="0" shapeId="0" xr:uid="{00000000-0006-0000-0000-00002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3" authorId="0" shapeId="0" xr:uid="{00000000-0006-0000-0000-00002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4" authorId="0" shapeId="0" xr:uid="{00000000-0006-0000-0000-00002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5" authorId="0" shapeId="0" xr:uid="{00000000-0006-0000-0000-00002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6" authorId="0" shapeId="0" xr:uid="{00000000-0006-0000-0000-00002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7" authorId="0" shapeId="0" xr:uid="{00000000-0006-0000-0000-00002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8" authorId="0" shapeId="0" xr:uid="{00000000-0006-0000-0000-00002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9" authorId="0" shapeId="0" xr:uid="{00000000-0006-0000-0000-00002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0" authorId="0" shapeId="0" xr:uid="{00000000-0006-0000-0000-00002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1" authorId="0" shapeId="0" xr:uid="{00000000-0006-0000-0000-00002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2" authorId="0" shapeId="0" xr:uid="{00000000-0006-0000-0000-00002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3" authorId="0" shapeId="0" xr:uid="{00000000-0006-0000-0000-00002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4" authorId="0" shapeId="0" xr:uid="{00000000-0006-0000-0000-00002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5" authorId="0" shapeId="0" xr:uid="{00000000-0006-0000-0000-00002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6" authorId="0" shapeId="0" xr:uid="{00000000-0006-0000-0000-00002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7" authorId="0" shapeId="0" xr:uid="{00000000-0006-0000-0000-00002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8" authorId="0" shapeId="0" xr:uid="{00000000-0006-0000-0000-00003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9" authorId="0" shapeId="0" xr:uid="{00000000-0006-0000-0000-00003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0" authorId="0" shapeId="0" xr:uid="{00000000-0006-0000-0000-00003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1" authorId="0" shapeId="0" xr:uid="{00000000-0006-0000-0000-00003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2" authorId="0" shapeId="0" xr:uid="{00000000-0006-0000-0000-00003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3" authorId="0" shapeId="0" xr:uid="{00000000-0006-0000-0000-00003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4" authorId="0" shapeId="0" xr:uid="{00000000-0006-0000-0000-00003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5" authorId="0" shapeId="0" xr:uid="{00000000-0006-0000-0000-00003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6" authorId="0" shapeId="0" xr:uid="{00000000-0006-0000-0000-00003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7" authorId="0" shapeId="0" xr:uid="{00000000-0006-0000-0000-00003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8" authorId="0" shapeId="0" xr:uid="{00000000-0006-0000-0000-00003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9" authorId="0" shapeId="0" xr:uid="{00000000-0006-0000-0000-00003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0" authorId="0" shapeId="0" xr:uid="{00000000-0006-0000-0000-00003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1" authorId="0" shapeId="0" xr:uid="{00000000-0006-0000-0000-00003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2" authorId="0" shapeId="0" xr:uid="{00000000-0006-0000-0000-00003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3" authorId="0" shapeId="0" xr:uid="{00000000-0006-0000-0000-00003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4" authorId="0" shapeId="0" xr:uid="{00000000-0006-0000-0000-00004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5" authorId="0" shapeId="0" xr:uid="{00000000-0006-0000-0000-00004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6" authorId="0" shapeId="0" xr:uid="{00000000-0006-0000-0000-00004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7" authorId="0" shapeId="0" xr:uid="{00000000-0006-0000-0000-00004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8" authorId="0" shapeId="0" xr:uid="{00000000-0006-0000-0000-00004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9" authorId="0" shapeId="0" xr:uid="{00000000-0006-0000-0000-00004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0" authorId="0" shapeId="0" xr:uid="{00000000-0006-0000-0000-00004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1" authorId="0" shapeId="0" xr:uid="{00000000-0006-0000-0000-00004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2" authorId="0" shapeId="0" xr:uid="{00000000-0006-0000-0000-00004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3" authorId="0" shapeId="0" xr:uid="{00000000-0006-0000-0000-00004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4" authorId="0" shapeId="0" xr:uid="{00000000-0006-0000-0000-00004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5" authorId="0" shapeId="0" xr:uid="{00000000-0006-0000-0000-00004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6" authorId="0" shapeId="0" xr:uid="{00000000-0006-0000-0000-00004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7" authorId="0" shapeId="0" xr:uid="{00000000-0006-0000-0000-00004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8" authorId="0" shapeId="0" xr:uid="{00000000-0006-0000-0000-00004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9" authorId="0" shapeId="0" xr:uid="{00000000-0006-0000-0000-00004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0" authorId="0" shapeId="0" xr:uid="{00000000-0006-0000-0000-00005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1" authorId="0" shapeId="0" xr:uid="{00000000-0006-0000-0000-00005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2" authorId="0" shapeId="0" xr:uid="{00000000-0006-0000-0000-00005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3" authorId="0" shapeId="0" xr:uid="{00000000-0006-0000-0000-00005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4" authorId="0" shapeId="0" xr:uid="{00000000-0006-0000-0000-00005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5" authorId="0" shapeId="0" xr:uid="{00000000-0006-0000-0000-00005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6" authorId="0" shapeId="0" xr:uid="{00000000-0006-0000-0000-00005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7" authorId="0" shapeId="0" xr:uid="{00000000-0006-0000-0000-00005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8" authorId="0" shapeId="0" xr:uid="{00000000-0006-0000-0000-00005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9" authorId="0" shapeId="0" xr:uid="{00000000-0006-0000-0000-00005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0" authorId="0" shapeId="0" xr:uid="{00000000-0006-0000-0000-00005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1" authorId="0" shapeId="0" xr:uid="{00000000-0006-0000-0000-00005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2" authorId="0" shapeId="0" xr:uid="{00000000-0006-0000-0000-00005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3" authorId="0" shapeId="0" xr:uid="{00000000-0006-0000-0000-00005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4" authorId="0" shapeId="0" xr:uid="{00000000-0006-0000-0000-00005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5" authorId="0" shapeId="0" xr:uid="{00000000-0006-0000-0000-00005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6" authorId="0" shapeId="0" xr:uid="{00000000-0006-0000-0000-00006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7" authorId="0" shapeId="0" xr:uid="{00000000-0006-0000-0000-00006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8" authorId="0" shapeId="0" xr:uid="{00000000-0006-0000-0000-00006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9" authorId="0" shapeId="0" xr:uid="{00000000-0006-0000-0000-00006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0" authorId="0" shapeId="0" xr:uid="{00000000-0006-0000-0000-00006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1" authorId="0" shapeId="0" xr:uid="{00000000-0006-0000-0000-00006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2" authorId="0" shapeId="0" xr:uid="{00000000-0006-0000-0000-00006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3" authorId="0" shapeId="0" xr:uid="{00000000-0006-0000-0000-00006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4" authorId="0" shapeId="0" xr:uid="{00000000-0006-0000-0000-00006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5" authorId="0" shapeId="0" xr:uid="{00000000-0006-0000-0000-00006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6" authorId="0" shapeId="0" xr:uid="{00000000-0006-0000-0000-00006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7" authorId="0" shapeId="0" xr:uid="{00000000-0006-0000-0000-00006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8" authorId="0" shapeId="0" xr:uid="{00000000-0006-0000-0000-00006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9" authorId="0" shapeId="0" xr:uid="{00000000-0006-0000-0000-00006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0" authorId="0" shapeId="0" xr:uid="{00000000-0006-0000-0000-00006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1" authorId="0" shapeId="0" xr:uid="{00000000-0006-0000-0000-00006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2" authorId="0" shapeId="0" xr:uid="{00000000-0006-0000-0000-00007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3" authorId="0" shapeId="0" xr:uid="{00000000-0006-0000-0000-00007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4" authorId="0" shapeId="0" xr:uid="{00000000-0006-0000-0000-00007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5" authorId="0" shapeId="0" xr:uid="{00000000-0006-0000-0000-00007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6" authorId="0" shapeId="0" xr:uid="{00000000-0006-0000-0000-00007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7" authorId="0" shapeId="0" xr:uid="{00000000-0006-0000-0000-00007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8" authorId="0" shapeId="0" xr:uid="{00000000-0006-0000-0000-00007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9" authorId="0" shapeId="0" xr:uid="{00000000-0006-0000-0000-00007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0" authorId="0" shapeId="0" xr:uid="{00000000-0006-0000-0000-00007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1" authorId="0" shapeId="0" xr:uid="{00000000-0006-0000-0000-00007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2" authorId="0" shapeId="0" xr:uid="{00000000-0006-0000-0000-00007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3" authorId="0" shapeId="0" xr:uid="{00000000-0006-0000-0000-00007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4" authorId="0" shapeId="0" xr:uid="{00000000-0006-0000-0000-00007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5" authorId="0" shapeId="0" xr:uid="{00000000-0006-0000-0000-00007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6" authorId="0" shapeId="0" xr:uid="{00000000-0006-0000-0000-00007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7" authorId="0" shapeId="0" xr:uid="{00000000-0006-0000-0000-00007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8" authorId="0" shapeId="0" xr:uid="{00000000-0006-0000-0000-00008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9" authorId="0" shapeId="0" xr:uid="{00000000-0006-0000-0000-00008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0" authorId="0" shapeId="0" xr:uid="{00000000-0006-0000-0000-00008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1" authorId="0" shapeId="0" xr:uid="{00000000-0006-0000-0000-00008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2" authorId="0" shapeId="0" xr:uid="{00000000-0006-0000-0000-00008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3" authorId="0" shapeId="0" xr:uid="{00000000-0006-0000-0000-00008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4" authorId="0" shapeId="0" xr:uid="{00000000-0006-0000-0000-00008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5" authorId="0" shapeId="0" xr:uid="{00000000-0006-0000-0000-00008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6" authorId="0" shapeId="0" xr:uid="{00000000-0006-0000-0000-00008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7" authorId="0" shapeId="0" xr:uid="{00000000-0006-0000-0000-00008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8" authorId="0" shapeId="0" xr:uid="{00000000-0006-0000-0000-00008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9" authorId="0" shapeId="0" xr:uid="{00000000-0006-0000-0000-00008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0" authorId="0" shapeId="0" xr:uid="{00000000-0006-0000-0000-00008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1" authorId="0" shapeId="0" xr:uid="{00000000-0006-0000-0000-00008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2" authorId="0" shapeId="0" xr:uid="{00000000-0006-0000-0000-00008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3" authorId="0" shapeId="0" xr:uid="{00000000-0006-0000-0000-00008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4" authorId="0" shapeId="0" xr:uid="{00000000-0006-0000-0000-00009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5" authorId="0" shapeId="0" xr:uid="{00000000-0006-0000-0000-00009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6" authorId="0" shapeId="0" xr:uid="{00000000-0006-0000-0000-00009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7" authorId="0" shapeId="0" xr:uid="{00000000-0006-0000-0000-00009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8" authorId="0" shapeId="0" xr:uid="{00000000-0006-0000-0000-00009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9" authorId="0" shapeId="0" xr:uid="{00000000-0006-0000-0000-00009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0" authorId="0" shapeId="0" xr:uid="{00000000-0006-0000-0000-00009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1" authorId="0" shapeId="0" xr:uid="{00000000-0006-0000-0000-00009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2" authorId="0" shapeId="0" xr:uid="{00000000-0006-0000-0000-00009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3" authorId="0" shapeId="0" xr:uid="{00000000-0006-0000-0000-00009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4" authorId="0" shapeId="0" xr:uid="{00000000-0006-0000-0000-00009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5" authorId="0" shapeId="0" xr:uid="{00000000-0006-0000-0000-00009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6" authorId="0" shapeId="0" xr:uid="{00000000-0006-0000-0000-00009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7" authorId="0" shapeId="0" xr:uid="{00000000-0006-0000-0000-00009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8" authorId="0" shapeId="0" xr:uid="{00000000-0006-0000-0000-00009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9" authorId="0" shapeId="0" xr:uid="{00000000-0006-0000-0000-00009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0" authorId="0" shapeId="0" xr:uid="{00000000-0006-0000-0000-0000A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1" authorId="0" shapeId="0" xr:uid="{00000000-0006-0000-0000-0000A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2" authorId="0" shapeId="0" xr:uid="{00000000-0006-0000-0000-0000A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3" authorId="0" shapeId="0" xr:uid="{00000000-0006-0000-0000-0000A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4" authorId="0" shapeId="0" xr:uid="{00000000-0006-0000-0000-0000A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5" authorId="0" shapeId="0" xr:uid="{00000000-0006-0000-0000-0000A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6" authorId="0" shapeId="0" xr:uid="{00000000-0006-0000-0000-0000A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7" authorId="0" shapeId="0" xr:uid="{00000000-0006-0000-0000-0000A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8" authorId="0" shapeId="0" xr:uid="{00000000-0006-0000-0000-0000A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9" authorId="0" shapeId="0" xr:uid="{00000000-0006-0000-0000-0000A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0" authorId="0" shapeId="0" xr:uid="{00000000-0006-0000-0000-0000A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1" authorId="0" shapeId="0" xr:uid="{00000000-0006-0000-0000-0000A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2" authorId="0" shapeId="0" xr:uid="{00000000-0006-0000-0000-0000A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3" authorId="0" shapeId="0" xr:uid="{00000000-0006-0000-0000-0000A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4" authorId="0" shapeId="0" xr:uid="{00000000-0006-0000-0000-0000A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5" authorId="0" shapeId="0" xr:uid="{00000000-0006-0000-0000-0000A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6" authorId="0" shapeId="0" xr:uid="{00000000-0006-0000-0000-0000B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7" authorId="0" shapeId="0" xr:uid="{00000000-0006-0000-0000-0000B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8" authorId="0" shapeId="0" xr:uid="{00000000-0006-0000-0000-0000B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9" authorId="0" shapeId="0" xr:uid="{00000000-0006-0000-0000-0000B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0" authorId="0" shapeId="0" xr:uid="{00000000-0006-0000-0000-0000B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1" authorId="0" shapeId="0" xr:uid="{00000000-0006-0000-0000-0000B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2" authorId="0" shapeId="0" xr:uid="{00000000-0006-0000-0000-0000B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3" authorId="0" shapeId="0" xr:uid="{00000000-0006-0000-0000-0000B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4" authorId="0" shapeId="0" xr:uid="{00000000-0006-0000-0000-0000B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5" authorId="0" shapeId="0" xr:uid="{00000000-0006-0000-0000-0000B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6" authorId="0" shapeId="0" xr:uid="{00000000-0006-0000-0000-0000B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7" authorId="0" shapeId="0" xr:uid="{00000000-0006-0000-0000-0000B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8" authorId="0" shapeId="0" xr:uid="{00000000-0006-0000-0000-0000B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9" authorId="0" shapeId="0" xr:uid="{00000000-0006-0000-0000-0000B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0" authorId="0" shapeId="0" xr:uid="{00000000-0006-0000-0000-0000B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1" authorId="0" shapeId="0" xr:uid="{00000000-0006-0000-0000-0000B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2" authorId="0" shapeId="0" xr:uid="{00000000-0006-0000-0000-0000C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3" authorId="0" shapeId="0" xr:uid="{00000000-0006-0000-0000-0000C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4" authorId="0" shapeId="0" xr:uid="{00000000-0006-0000-0000-0000C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5" authorId="0" shapeId="0" xr:uid="{00000000-0006-0000-0000-0000C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6" authorId="0" shapeId="0" xr:uid="{00000000-0006-0000-0000-0000C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7" authorId="0" shapeId="0" xr:uid="{00000000-0006-0000-0000-0000C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8" authorId="0" shapeId="0" xr:uid="{00000000-0006-0000-0000-0000C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9" authorId="0" shapeId="0" xr:uid="{00000000-0006-0000-0000-0000C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0" authorId="0" shapeId="0" xr:uid="{00000000-0006-0000-0000-0000C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1" authorId="0" shapeId="0" xr:uid="{00000000-0006-0000-0000-0000C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2" authorId="0" shapeId="0" xr:uid="{00000000-0006-0000-0000-0000C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3" authorId="0" shapeId="0" xr:uid="{00000000-0006-0000-0000-0000C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4" authorId="0" shapeId="0" xr:uid="{00000000-0006-0000-0000-0000C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5" authorId="0" shapeId="0" xr:uid="{00000000-0006-0000-0000-0000C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6" authorId="0" shapeId="0" xr:uid="{00000000-0006-0000-0000-0000C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7" authorId="0" shapeId="0" xr:uid="{00000000-0006-0000-0000-0000C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8" authorId="0" shapeId="0" xr:uid="{00000000-0006-0000-0000-0000D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9" authorId="0" shapeId="0" xr:uid="{00000000-0006-0000-0000-0000D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0" authorId="0" shapeId="0" xr:uid="{00000000-0006-0000-0000-0000D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1" authorId="0" shapeId="0" xr:uid="{00000000-0006-0000-0000-0000D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2" authorId="0" shapeId="0" xr:uid="{00000000-0006-0000-0000-0000D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3" authorId="0" shapeId="0" xr:uid="{00000000-0006-0000-0000-0000D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4" authorId="0" shapeId="0" xr:uid="{00000000-0006-0000-0000-0000D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5" authorId="0" shapeId="0" xr:uid="{00000000-0006-0000-0000-0000D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6" authorId="0" shapeId="0" xr:uid="{00000000-0006-0000-0000-0000D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7" authorId="0" shapeId="0" xr:uid="{00000000-0006-0000-0000-0000D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8" authorId="0" shapeId="0" xr:uid="{00000000-0006-0000-0000-0000D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9" authorId="0" shapeId="0" xr:uid="{00000000-0006-0000-0000-0000D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0" authorId="0" shapeId="0" xr:uid="{00000000-0006-0000-0000-0000D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1" authorId="0" shapeId="0" xr:uid="{00000000-0006-0000-0000-0000D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2" authorId="0" shapeId="0" xr:uid="{00000000-0006-0000-0000-0000D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3" authorId="0" shapeId="0" xr:uid="{00000000-0006-0000-0000-0000D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4" authorId="0" shapeId="0" xr:uid="{00000000-0006-0000-0000-0000E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5" authorId="0" shapeId="0" xr:uid="{00000000-0006-0000-0000-0000E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6" authorId="0" shapeId="0" xr:uid="{00000000-0006-0000-0000-0000E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7" authorId="0" shapeId="0" xr:uid="{00000000-0006-0000-0000-0000E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8" authorId="0" shapeId="0" xr:uid="{00000000-0006-0000-0000-0000E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9" authorId="0" shapeId="0" xr:uid="{00000000-0006-0000-0000-0000E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0" authorId="0" shapeId="0" xr:uid="{00000000-0006-0000-0000-0000E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1" authorId="0" shapeId="0" xr:uid="{00000000-0006-0000-0000-0000E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2" authorId="0" shapeId="0" xr:uid="{00000000-0006-0000-0000-0000E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3" authorId="0" shapeId="0" xr:uid="{00000000-0006-0000-0000-0000E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4" authorId="0" shapeId="0" xr:uid="{00000000-0006-0000-0000-0000E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5" authorId="0" shapeId="0" xr:uid="{00000000-0006-0000-0000-0000E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6" authorId="0" shapeId="0" xr:uid="{00000000-0006-0000-0000-0000E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7" authorId="0" shapeId="0" xr:uid="{00000000-0006-0000-0000-0000E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8" authorId="0" shapeId="0" xr:uid="{00000000-0006-0000-0000-0000E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9" authorId="0" shapeId="0" xr:uid="{00000000-0006-0000-0000-0000E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0" authorId="0" shapeId="0" xr:uid="{00000000-0006-0000-0000-0000F0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1" authorId="0" shapeId="0" xr:uid="{00000000-0006-0000-0000-0000F1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2" authorId="0" shapeId="0" xr:uid="{00000000-0006-0000-0000-0000F2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3" authorId="0" shapeId="0" xr:uid="{00000000-0006-0000-0000-0000F3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4" authorId="0" shapeId="0" xr:uid="{00000000-0006-0000-0000-0000F4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5" authorId="0" shapeId="0" xr:uid="{00000000-0006-0000-0000-0000F5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6" authorId="0" shapeId="0" xr:uid="{00000000-0006-0000-0000-0000F6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7" authorId="0" shapeId="0" xr:uid="{00000000-0006-0000-0000-0000F7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8" authorId="0" shapeId="0" xr:uid="{00000000-0006-0000-0000-0000F8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9" authorId="0" shapeId="0" xr:uid="{00000000-0006-0000-0000-0000F9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0" authorId="0" shapeId="0" xr:uid="{00000000-0006-0000-0000-0000FA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1" authorId="0" shapeId="0" xr:uid="{00000000-0006-0000-0000-0000FB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2" authorId="0" shapeId="0" xr:uid="{00000000-0006-0000-0000-0000FC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3" authorId="0" shapeId="0" xr:uid="{00000000-0006-0000-0000-0000FD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4" authorId="0" shapeId="0" xr:uid="{00000000-0006-0000-0000-0000FE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5" authorId="0" shapeId="0" xr:uid="{00000000-0006-0000-0000-0000FF04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6" authorId="0" shapeId="0" xr:uid="{00000000-0006-0000-0000-00000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7" authorId="0" shapeId="0" xr:uid="{00000000-0006-0000-0000-00000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8" authorId="0" shapeId="0" xr:uid="{00000000-0006-0000-0000-00000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9" authorId="0" shapeId="0" xr:uid="{00000000-0006-0000-0000-00000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0" authorId="0" shapeId="0" xr:uid="{00000000-0006-0000-0000-00000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1" authorId="0" shapeId="0" xr:uid="{00000000-0006-0000-0000-00000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2" authorId="0" shapeId="0" xr:uid="{00000000-0006-0000-0000-00000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3" authorId="0" shapeId="0" xr:uid="{00000000-0006-0000-0000-00000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4" authorId="0" shapeId="0" xr:uid="{00000000-0006-0000-0000-00000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5" authorId="0" shapeId="0" xr:uid="{00000000-0006-0000-0000-00000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6" authorId="0" shapeId="0" xr:uid="{00000000-0006-0000-0000-00000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7" authorId="0" shapeId="0" xr:uid="{00000000-0006-0000-0000-00000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8" authorId="0" shapeId="0" xr:uid="{00000000-0006-0000-0000-00000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9" authorId="0" shapeId="0" xr:uid="{00000000-0006-0000-0000-00000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0" authorId="0" shapeId="0" xr:uid="{00000000-0006-0000-0000-00000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1" authorId="0" shapeId="0" xr:uid="{00000000-0006-0000-0000-00000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2" authorId="0" shapeId="0" xr:uid="{00000000-0006-0000-0000-00001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3" authorId="0" shapeId="0" xr:uid="{00000000-0006-0000-0000-00001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4" authorId="0" shapeId="0" xr:uid="{00000000-0006-0000-0000-00001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5" authorId="0" shapeId="0" xr:uid="{00000000-0006-0000-0000-00001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6" authorId="0" shapeId="0" xr:uid="{00000000-0006-0000-0000-00001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7" authorId="0" shapeId="0" xr:uid="{00000000-0006-0000-0000-00001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8" authorId="0" shapeId="0" xr:uid="{00000000-0006-0000-0000-00001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9" authorId="0" shapeId="0" xr:uid="{00000000-0006-0000-0000-00001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0" authorId="0" shapeId="0" xr:uid="{00000000-0006-0000-0000-00001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1" authorId="0" shapeId="0" xr:uid="{00000000-0006-0000-0000-00001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2" authorId="0" shapeId="0" xr:uid="{00000000-0006-0000-0000-00001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3" authorId="0" shapeId="0" xr:uid="{00000000-0006-0000-0000-00001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4" authorId="0" shapeId="0" xr:uid="{00000000-0006-0000-0000-00001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5" authorId="0" shapeId="0" xr:uid="{00000000-0006-0000-0000-00001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6" authorId="0" shapeId="0" xr:uid="{00000000-0006-0000-0000-00001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7" authorId="0" shapeId="0" xr:uid="{00000000-0006-0000-0000-00001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8" authorId="0" shapeId="0" xr:uid="{00000000-0006-0000-0000-00002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9" authorId="0" shapeId="0" xr:uid="{00000000-0006-0000-0000-00002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0" authorId="0" shapeId="0" xr:uid="{00000000-0006-0000-0000-00002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1" authorId="0" shapeId="0" xr:uid="{00000000-0006-0000-0000-00002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2" authorId="0" shapeId="0" xr:uid="{00000000-0006-0000-0000-00002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3" authorId="0" shapeId="0" xr:uid="{00000000-0006-0000-0000-00002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4" authorId="0" shapeId="0" xr:uid="{00000000-0006-0000-0000-00002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5" authorId="0" shapeId="0" xr:uid="{00000000-0006-0000-0000-00002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6" authorId="0" shapeId="0" xr:uid="{00000000-0006-0000-0000-00002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7" authorId="0" shapeId="0" xr:uid="{00000000-0006-0000-0000-00002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8" authorId="0" shapeId="0" xr:uid="{00000000-0006-0000-0000-00002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9" authorId="0" shapeId="0" xr:uid="{00000000-0006-0000-0000-00002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0" authorId="0" shapeId="0" xr:uid="{00000000-0006-0000-0000-00002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1" authorId="0" shapeId="0" xr:uid="{00000000-0006-0000-0000-00002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2" authorId="0" shapeId="0" xr:uid="{00000000-0006-0000-0000-00002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3" authorId="0" shapeId="0" xr:uid="{00000000-0006-0000-0000-00002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4" authorId="0" shapeId="0" xr:uid="{00000000-0006-0000-0000-00003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5" authorId="0" shapeId="0" xr:uid="{00000000-0006-0000-0000-00003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6" authorId="0" shapeId="0" xr:uid="{00000000-0006-0000-0000-00003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7" authorId="0" shapeId="0" xr:uid="{00000000-0006-0000-0000-00003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8" authorId="0" shapeId="0" xr:uid="{00000000-0006-0000-0000-00003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9" authorId="0" shapeId="0" xr:uid="{00000000-0006-0000-0000-00003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0" authorId="0" shapeId="0" xr:uid="{00000000-0006-0000-0000-00003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1" authorId="0" shapeId="0" xr:uid="{00000000-0006-0000-0000-00003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2" authorId="0" shapeId="0" xr:uid="{00000000-0006-0000-0000-00003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3" authorId="0" shapeId="0" xr:uid="{00000000-0006-0000-0000-00003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4" authorId="0" shapeId="0" xr:uid="{00000000-0006-0000-0000-00003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5" authorId="0" shapeId="0" xr:uid="{00000000-0006-0000-0000-00003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6" authorId="0" shapeId="0" xr:uid="{00000000-0006-0000-0000-00003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7" authorId="0" shapeId="0" xr:uid="{00000000-0006-0000-0000-00003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8" authorId="0" shapeId="0" xr:uid="{00000000-0006-0000-0000-00003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9" authorId="0" shapeId="0" xr:uid="{00000000-0006-0000-0000-00003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0" authorId="0" shapeId="0" xr:uid="{00000000-0006-0000-0000-00004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1" authorId="0" shapeId="0" xr:uid="{00000000-0006-0000-0000-00004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2" authorId="0" shapeId="0" xr:uid="{00000000-0006-0000-0000-00004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3" authorId="0" shapeId="0" xr:uid="{00000000-0006-0000-0000-00004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4" authorId="0" shapeId="0" xr:uid="{00000000-0006-0000-0000-00004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5" authorId="0" shapeId="0" xr:uid="{00000000-0006-0000-0000-00004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6" authorId="0" shapeId="0" xr:uid="{00000000-0006-0000-0000-00004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7" authorId="0" shapeId="0" xr:uid="{00000000-0006-0000-0000-00004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8" authorId="0" shapeId="0" xr:uid="{00000000-0006-0000-0000-00004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9" authorId="0" shapeId="0" xr:uid="{00000000-0006-0000-0000-00004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0" authorId="0" shapeId="0" xr:uid="{00000000-0006-0000-0000-00004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1" authorId="0" shapeId="0" xr:uid="{00000000-0006-0000-0000-00004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2" authorId="0" shapeId="0" xr:uid="{00000000-0006-0000-0000-00004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3" authorId="0" shapeId="0" xr:uid="{00000000-0006-0000-0000-00004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4" authorId="0" shapeId="0" xr:uid="{00000000-0006-0000-0000-00004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5" authorId="0" shapeId="0" xr:uid="{00000000-0006-0000-0000-00004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6" authorId="0" shapeId="0" xr:uid="{00000000-0006-0000-0000-00005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7" authorId="0" shapeId="0" xr:uid="{00000000-0006-0000-0000-00005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8" authorId="0" shapeId="0" xr:uid="{00000000-0006-0000-0000-00005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9" authorId="0" shapeId="0" xr:uid="{00000000-0006-0000-0000-00005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0" authorId="0" shapeId="0" xr:uid="{00000000-0006-0000-0000-00005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1" authorId="0" shapeId="0" xr:uid="{00000000-0006-0000-0000-00005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2" authorId="0" shapeId="0" xr:uid="{00000000-0006-0000-0000-00005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3" authorId="0" shapeId="0" xr:uid="{00000000-0006-0000-0000-00005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4" authorId="0" shapeId="0" xr:uid="{00000000-0006-0000-0000-00005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5" authorId="0" shapeId="0" xr:uid="{00000000-0006-0000-0000-00005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6" authorId="0" shapeId="0" xr:uid="{00000000-0006-0000-0000-00005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7" authorId="0" shapeId="0" xr:uid="{00000000-0006-0000-0000-00005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8" authorId="0" shapeId="0" xr:uid="{00000000-0006-0000-0000-00005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9" authorId="0" shapeId="0" xr:uid="{00000000-0006-0000-0000-00005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0" authorId="0" shapeId="0" xr:uid="{00000000-0006-0000-0000-00005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1" authorId="0" shapeId="0" xr:uid="{00000000-0006-0000-0000-00005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2" authorId="0" shapeId="0" xr:uid="{00000000-0006-0000-0000-00006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3" authorId="0" shapeId="0" xr:uid="{00000000-0006-0000-0000-00006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4" authorId="0" shapeId="0" xr:uid="{00000000-0006-0000-0000-00006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5" authorId="0" shapeId="0" xr:uid="{00000000-0006-0000-0000-00006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6" authorId="0" shapeId="0" xr:uid="{00000000-0006-0000-0000-00006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7" authorId="0" shapeId="0" xr:uid="{00000000-0006-0000-0000-00006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8" authorId="0" shapeId="0" xr:uid="{00000000-0006-0000-0000-00006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9" authorId="0" shapeId="0" xr:uid="{00000000-0006-0000-0000-00006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0" authorId="0" shapeId="0" xr:uid="{00000000-0006-0000-0000-00006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1" authorId="0" shapeId="0" xr:uid="{00000000-0006-0000-0000-00006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2" authorId="0" shapeId="0" xr:uid="{00000000-0006-0000-0000-00006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3" authorId="0" shapeId="0" xr:uid="{00000000-0006-0000-0000-00006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4" authorId="0" shapeId="0" xr:uid="{00000000-0006-0000-0000-00006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5" authorId="0" shapeId="0" xr:uid="{00000000-0006-0000-0000-00006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6" authorId="0" shapeId="0" xr:uid="{00000000-0006-0000-0000-00006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7" authorId="0" shapeId="0" xr:uid="{00000000-0006-0000-0000-00006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8" authorId="0" shapeId="0" xr:uid="{00000000-0006-0000-0000-00007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9" authorId="0" shapeId="0" xr:uid="{00000000-0006-0000-0000-00007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0" authorId="0" shapeId="0" xr:uid="{00000000-0006-0000-0000-00007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1" authorId="0" shapeId="0" xr:uid="{00000000-0006-0000-0000-00007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2" authorId="0" shapeId="0" xr:uid="{00000000-0006-0000-0000-00007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3" authorId="0" shapeId="0" xr:uid="{00000000-0006-0000-0000-00007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4" authorId="0" shapeId="0" xr:uid="{00000000-0006-0000-0000-00007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5" authorId="0" shapeId="0" xr:uid="{00000000-0006-0000-0000-00007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6" authorId="0" shapeId="0" xr:uid="{00000000-0006-0000-0000-00007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7" authorId="0" shapeId="0" xr:uid="{00000000-0006-0000-0000-00007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8" authorId="0" shapeId="0" xr:uid="{00000000-0006-0000-0000-00007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9" authorId="0" shapeId="0" xr:uid="{00000000-0006-0000-0000-00007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0" authorId="0" shapeId="0" xr:uid="{00000000-0006-0000-0000-00007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1" authorId="0" shapeId="0" xr:uid="{00000000-0006-0000-0000-00007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2" authorId="0" shapeId="0" xr:uid="{00000000-0006-0000-0000-00007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3" authorId="0" shapeId="0" xr:uid="{00000000-0006-0000-0000-00007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4" authorId="0" shapeId="0" xr:uid="{00000000-0006-0000-0000-00008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5" authorId="0" shapeId="0" xr:uid="{00000000-0006-0000-0000-00008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6" authorId="0" shapeId="0" xr:uid="{00000000-0006-0000-0000-00008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7" authorId="0" shapeId="0" xr:uid="{00000000-0006-0000-0000-00008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8" authorId="0" shapeId="0" xr:uid="{00000000-0006-0000-0000-00008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9" authorId="0" shapeId="0" xr:uid="{00000000-0006-0000-0000-00008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0" authorId="0" shapeId="0" xr:uid="{00000000-0006-0000-0000-00008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1" authorId="0" shapeId="0" xr:uid="{00000000-0006-0000-0000-00008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2" authorId="0" shapeId="0" xr:uid="{00000000-0006-0000-0000-00008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3" authorId="0" shapeId="0" xr:uid="{00000000-0006-0000-0000-00008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4" authorId="0" shapeId="0" xr:uid="{00000000-0006-0000-0000-00008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5" authorId="0" shapeId="0" xr:uid="{00000000-0006-0000-0000-00008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6" authorId="0" shapeId="0" xr:uid="{00000000-0006-0000-0000-00008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7" authorId="0" shapeId="0" xr:uid="{00000000-0006-0000-0000-00008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8" authorId="0" shapeId="0" xr:uid="{00000000-0006-0000-0000-00008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9" authorId="0" shapeId="0" xr:uid="{00000000-0006-0000-0000-00008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0" authorId="0" shapeId="0" xr:uid="{00000000-0006-0000-0000-00009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1" authorId="0" shapeId="0" xr:uid="{00000000-0006-0000-0000-00009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2" authorId="0" shapeId="0" xr:uid="{00000000-0006-0000-0000-00009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3" authorId="0" shapeId="0" xr:uid="{00000000-0006-0000-0000-00009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4" authorId="0" shapeId="0" xr:uid="{00000000-0006-0000-0000-00009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5" authorId="0" shapeId="0" xr:uid="{00000000-0006-0000-0000-00009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6" authorId="0" shapeId="0" xr:uid="{00000000-0006-0000-0000-00009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7" authorId="0" shapeId="0" xr:uid="{00000000-0006-0000-0000-00009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8" authorId="0" shapeId="0" xr:uid="{00000000-0006-0000-0000-00009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9" authorId="0" shapeId="0" xr:uid="{00000000-0006-0000-0000-00009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0" authorId="0" shapeId="0" xr:uid="{00000000-0006-0000-0000-00009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1" authorId="0" shapeId="0" xr:uid="{00000000-0006-0000-0000-00009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2" authorId="0" shapeId="0" xr:uid="{00000000-0006-0000-0000-00009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3" authorId="0" shapeId="0" xr:uid="{00000000-0006-0000-0000-00009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4" authorId="0" shapeId="0" xr:uid="{00000000-0006-0000-0000-00009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5" authorId="0" shapeId="0" xr:uid="{00000000-0006-0000-0000-00009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6" authorId="0" shapeId="0" xr:uid="{00000000-0006-0000-0000-0000A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7" authorId="0" shapeId="0" xr:uid="{00000000-0006-0000-0000-0000A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8" authorId="0" shapeId="0" xr:uid="{00000000-0006-0000-0000-0000A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9" authorId="0" shapeId="0" xr:uid="{00000000-0006-0000-0000-0000A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0" authorId="0" shapeId="0" xr:uid="{00000000-0006-0000-0000-0000A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1" authorId="0" shapeId="0" xr:uid="{00000000-0006-0000-0000-0000A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2" authorId="0" shapeId="0" xr:uid="{00000000-0006-0000-0000-0000A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3" authorId="0" shapeId="0" xr:uid="{00000000-0006-0000-0000-0000A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4" authorId="0" shapeId="0" xr:uid="{00000000-0006-0000-0000-0000A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5" authorId="0" shapeId="0" xr:uid="{00000000-0006-0000-0000-0000A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6" authorId="0" shapeId="0" xr:uid="{00000000-0006-0000-0000-0000A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7" authorId="0" shapeId="0" xr:uid="{00000000-0006-0000-0000-0000A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8" authorId="0" shapeId="0" xr:uid="{00000000-0006-0000-0000-0000A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9" authorId="0" shapeId="0" xr:uid="{00000000-0006-0000-0000-0000A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0" authorId="0" shapeId="0" xr:uid="{00000000-0006-0000-0000-0000A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1" authorId="0" shapeId="0" xr:uid="{00000000-0006-0000-0000-0000A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2" authorId="0" shapeId="0" xr:uid="{00000000-0006-0000-0000-0000B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3" authorId="0" shapeId="0" xr:uid="{00000000-0006-0000-0000-0000B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4" authorId="0" shapeId="0" xr:uid="{00000000-0006-0000-0000-0000B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5" authorId="0" shapeId="0" xr:uid="{00000000-0006-0000-0000-0000B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6" authorId="0" shapeId="0" xr:uid="{00000000-0006-0000-0000-0000B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7" authorId="0" shapeId="0" xr:uid="{00000000-0006-0000-0000-0000B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8" authorId="0" shapeId="0" xr:uid="{00000000-0006-0000-0000-0000B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9" authorId="0" shapeId="0" xr:uid="{00000000-0006-0000-0000-0000B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0" authorId="0" shapeId="0" xr:uid="{00000000-0006-0000-0000-0000B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1" authorId="0" shapeId="0" xr:uid="{00000000-0006-0000-0000-0000B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2" authorId="0" shapeId="0" xr:uid="{00000000-0006-0000-0000-0000B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3" authorId="0" shapeId="0" xr:uid="{00000000-0006-0000-0000-0000B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4" authorId="0" shapeId="0" xr:uid="{00000000-0006-0000-0000-0000B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5" authorId="0" shapeId="0" xr:uid="{00000000-0006-0000-0000-0000B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6" authorId="0" shapeId="0" xr:uid="{00000000-0006-0000-0000-0000B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7" authorId="0" shapeId="0" xr:uid="{00000000-0006-0000-0000-0000B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8" authorId="0" shapeId="0" xr:uid="{00000000-0006-0000-0000-0000C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9" authorId="0" shapeId="0" xr:uid="{00000000-0006-0000-0000-0000C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0" authorId="0" shapeId="0" xr:uid="{00000000-0006-0000-0000-0000C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1" authorId="0" shapeId="0" xr:uid="{00000000-0006-0000-0000-0000C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2" authorId="0" shapeId="0" xr:uid="{00000000-0006-0000-0000-0000C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3" authorId="0" shapeId="0" xr:uid="{00000000-0006-0000-0000-0000C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4" authorId="0" shapeId="0" xr:uid="{00000000-0006-0000-0000-0000C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5" authorId="0" shapeId="0" xr:uid="{00000000-0006-0000-0000-0000C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6" authorId="0" shapeId="0" xr:uid="{00000000-0006-0000-0000-0000C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7" authorId="0" shapeId="0" xr:uid="{00000000-0006-0000-0000-0000C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8" authorId="0" shapeId="0" xr:uid="{00000000-0006-0000-0000-0000C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9" authorId="0" shapeId="0" xr:uid="{00000000-0006-0000-0000-0000C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0" authorId="0" shapeId="0" xr:uid="{00000000-0006-0000-0000-0000C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1" authorId="0" shapeId="0" xr:uid="{00000000-0006-0000-0000-0000C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2" authorId="0" shapeId="0" xr:uid="{00000000-0006-0000-0000-0000C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3" authorId="0" shapeId="0" xr:uid="{00000000-0006-0000-0000-0000C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4" authorId="0" shapeId="0" xr:uid="{00000000-0006-0000-0000-0000D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5" authorId="0" shapeId="0" xr:uid="{00000000-0006-0000-0000-0000D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6" authorId="0" shapeId="0" xr:uid="{00000000-0006-0000-0000-0000D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7" authorId="0" shapeId="0" xr:uid="{00000000-0006-0000-0000-0000D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8" authorId="0" shapeId="0" xr:uid="{00000000-0006-0000-0000-0000D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9" authorId="0" shapeId="0" xr:uid="{00000000-0006-0000-0000-0000D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0" authorId="0" shapeId="0" xr:uid="{00000000-0006-0000-0000-0000D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1" authorId="0" shapeId="0" xr:uid="{00000000-0006-0000-0000-0000D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2" authorId="0" shapeId="0" xr:uid="{00000000-0006-0000-0000-0000D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3" authorId="0" shapeId="0" xr:uid="{00000000-0006-0000-0000-0000D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4" authorId="0" shapeId="0" xr:uid="{00000000-0006-0000-0000-0000D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5" authorId="0" shapeId="0" xr:uid="{00000000-0006-0000-0000-0000D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6" authorId="0" shapeId="0" xr:uid="{00000000-0006-0000-0000-0000D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7" authorId="0" shapeId="0" xr:uid="{00000000-0006-0000-0000-0000D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8" authorId="0" shapeId="0" xr:uid="{00000000-0006-0000-0000-0000DE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9" authorId="0" shapeId="0" xr:uid="{00000000-0006-0000-0000-0000DF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0" authorId="0" shapeId="0" xr:uid="{00000000-0006-0000-0000-0000E0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1" authorId="0" shapeId="0" xr:uid="{00000000-0006-0000-0000-0000E1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2" authorId="0" shapeId="0" xr:uid="{00000000-0006-0000-0000-0000E2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3" authorId="0" shapeId="0" xr:uid="{00000000-0006-0000-0000-0000E3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4" authorId="0" shapeId="0" xr:uid="{00000000-0006-0000-0000-0000E4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5" authorId="0" shapeId="0" xr:uid="{00000000-0006-0000-0000-0000E5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6" authorId="0" shapeId="0" xr:uid="{00000000-0006-0000-0000-0000E6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7" authorId="0" shapeId="0" xr:uid="{00000000-0006-0000-0000-0000E7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8" authorId="0" shapeId="0" xr:uid="{00000000-0006-0000-0000-0000E8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9" authorId="0" shapeId="0" xr:uid="{00000000-0006-0000-0000-0000E9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0" authorId="0" shapeId="0" xr:uid="{00000000-0006-0000-0000-0000EA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1" authorId="0" shapeId="0" xr:uid="{00000000-0006-0000-0000-0000EB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2" authorId="0" shapeId="0" xr:uid="{00000000-0006-0000-0000-0000EC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3" authorId="0" shapeId="0" xr:uid="{00000000-0006-0000-0000-0000ED05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Bradley Wilkinson</author>
    <author>Support</author>
  </authors>
  <commentList>
    <comment ref="A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b/>
            <sz val="8"/>
            <color indexed="81"/>
            <rFont val="Tahoma"/>
            <family val="2"/>
          </rPr>
          <t>Bank Transactions must have:</t>
        </r>
        <r>
          <rPr>
            <sz val="8"/>
            <color indexed="81"/>
            <rFont val="Tahoma"/>
            <family val="2"/>
          </rPr>
          <t xml:space="preserve">
-Transaction_Date
-Amount
</t>
        </r>
        <r>
          <rPr>
            <b/>
            <sz val="8"/>
            <color indexed="81"/>
            <rFont val="Tahoma"/>
            <family val="2"/>
          </rPr>
          <t>Income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 OR Bsb/AccNum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
-Security_Type
-Security_Code
-Quantity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" authorId="1" shapeId="0" xr:uid="{00000000-0006-0000-0100-000002000000}">
      <text>
        <r>
          <rPr>
            <b/>
            <sz val="10"/>
            <color indexed="81"/>
            <rFont val="Tahoma"/>
            <family val="2"/>
          </rPr>
          <t>Needs to be in dd/mm/yyy format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" authorId="1" shapeId="0" xr:uid="{00000000-0006-0000-0100-000003000000}">
      <text>
        <r>
          <rPr>
            <b/>
            <sz val="10"/>
            <color indexed="81"/>
            <rFont val="Tahoma"/>
            <family val="2"/>
          </rPr>
          <t>If the bank transaction is a Debit entry (e.g. Bank Deposit, Interest Received, Conbribution) then the amount needs to entered as a positive amount.
 If the bank transaction is a Credit entry (e.g. Accounting Feeds, Bank Withdrawel) then amount needs to be entered as a negative amount.</t>
        </r>
      </text>
    </comment>
    <comment ref="F3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Upon import, SF360 will automatically convert the </t>
        </r>
        <r>
          <rPr>
            <b/>
            <sz val="9"/>
            <color indexed="81"/>
            <rFont val="Tahoma"/>
            <family val="2"/>
          </rPr>
          <t>bank</t>
        </r>
        <r>
          <rPr>
            <sz val="9"/>
            <color indexed="81"/>
            <rFont val="Tahoma"/>
            <family val="2"/>
          </rPr>
          <t xml:space="preserve"> transaction amount based on the foreign currency selected into AUD.
Note - if left blank, the system will assume AUD.
Note 2 - currently only supports Bank Transactions. 
Income and Investment to be added in the future.</t>
        </r>
      </text>
    </comment>
    <comment ref="G3" authorId="1" shapeId="0" xr:uid="{00000000-0006-0000-0100-000005000000}">
      <text>
        <r>
          <rPr>
            <b/>
            <sz val="10"/>
            <color indexed="81"/>
            <rFont val="Tahoma"/>
            <family val="2"/>
          </rPr>
          <t>Enter narration which will appear in the Transactions screen. This should be a maximum of 80 characters</t>
        </r>
      </text>
    </comment>
    <comment ref="H3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Select From drop down list.
This helps determine where to allocate investment transactions.</t>
        </r>
      </text>
    </comment>
    <comment ref="I3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Input ASX/APIR code of security (or custom code for other assets). This field is required for Investment transactions</t>
        </r>
      </text>
    </comment>
    <comment ref="J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Required for any Investment Transaction.
Must be positive value.</t>
        </r>
      </text>
    </comment>
    <comment ref="N3" authorId="1" shapeId="0" xr:uid="{00000000-0006-0000-0100-000009000000}">
      <text>
        <r>
          <rPr>
            <b/>
            <sz val="8"/>
            <color indexed="81"/>
            <rFont val="Tahoma"/>
            <family val="2"/>
          </rPr>
          <t>Needs to be in dd/mm/yyyy format. 
If left blank, the system will use the 'Transaction_date'</t>
        </r>
      </text>
    </comment>
    <comment ref="O3" authorId="1" shapeId="0" xr:uid="{00000000-0006-0000-0100-00000A000000}">
      <text>
        <r>
          <rPr>
            <b/>
            <sz val="8"/>
            <color indexed="81"/>
            <rFont val="Tahoma"/>
            <family val="2"/>
          </rPr>
          <t>Needs to be in dd/mm/yyyy format. 
If left blank, the system will use the 'Transaction_date'</t>
        </r>
      </text>
    </comment>
    <comment ref="P3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Linking TaxDeferred with specific purchase parcel.
Only for purchases.
Must be positive value.</t>
        </r>
      </text>
    </comment>
    <comment ref="Q3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Negative value = shortfall.
Positive value = excess.
Linking AMIT with specific purchase parcel.
Only for purchases.</t>
        </r>
      </text>
    </comment>
    <comment ref="R3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If Notional Gain is entered, then Transaction Date and Contract Date must be 30/06/2017</t>
        </r>
      </text>
    </comment>
    <comment ref="A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 shapeId="0" xr:uid="{00000000-0006-0000-0100-00003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 shapeId="0" xr:uid="{00000000-0006-0000-0100-00003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 shapeId="0" xr:uid="{00000000-0006-0000-0100-00003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" authorId="0" shapeId="0" xr:uid="{00000000-0006-0000-0100-00003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" authorId="0" shapeId="0" xr:uid="{00000000-0006-0000-0100-00003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" authorId="0" shapeId="0" xr:uid="{00000000-0006-0000-0100-00003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0" shapeId="0" xr:uid="{00000000-0006-0000-0100-00003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 shapeId="0" xr:uid="{00000000-0006-0000-0100-00003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 shapeId="0" xr:uid="{00000000-0006-0000-0100-00003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" authorId="0" shapeId="0" xr:uid="{00000000-0006-0000-0100-00003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 shapeId="0" xr:uid="{00000000-0006-0000-0100-00003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 shapeId="0" xr:uid="{00000000-0006-0000-0100-00004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" authorId="0" shapeId="0" xr:uid="{00000000-0006-0000-0100-00004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" authorId="0" shapeId="0" xr:uid="{00000000-0006-0000-0100-00004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" authorId="0" shapeId="0" xr:uid="{00000000-0006-0000-0100-00004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" authorId="0" shapeId="0" xr:uid="{00000000-0006-0000-0100-00004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0" shapeId="0" xr:uid="{00000000-0006-0000-0100-00004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0" shapeId="0" xr:uid="{00000000-0006-0000-0100-00004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0" shapeId="0" xr:uid="{00000000-0006-0000-0100-00004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" authorId="0" shapeId="0" xr:uid="{00000000-0006-0000-0100-00004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" authorId="0" shapeId="0" xr:uid="{00000000-0006-0000-0100-00004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" authorId="0" shapeId="0" xr:uid="{00000000-0006-0000-0100-00004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" authorId="0" shapeId="0" xr:uid="{00000000-0006-0000-0100-00004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0" shapeId="0" xr:uid="{00000000-0006-0000-0100-00004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" authorId="0" shapeId="0" xr:uid="{00000000-0006-0000-0100-00004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 xr:uid="{00000000-0006-0000-0100-00004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 shapeId="0" xr:uid="{00000000-0006-0000-0100-00004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" authorId="0" shapeId="0" xr:uid="{00000000-0006-0000-0100-00005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" authorId="0" shapeId="0" xr:uid="{00000000-0006-0000-0100-00005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" authorId="0" shapeId="0" xr:uid="{00000000-0006-0000-0100-00005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" authorId="0" shapeId="0" xr:uid="{00000000-0006-0000-0100-00005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" authorId="0" shapeId="0" xr:uid="{00000000-0006-0000-0100-00005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" authorId="0" shapeId="0" xr:uid="{00000000-0006-0000-0100-00005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" authorId="0" shapeId="0" xr:uid="{00000000-0006-0000-0100-00005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" authorId="0" shapeId="0" xr:uid="{00000000-0006-0000-0100-00005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" authorId="0" shapeId="0" xr:uid="{00000000-0006-0000-0100-00005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" authorId="0" shapeId="0" xr:uid="{00000000-0006-0000-0100-00005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 xr:uid="{00000000-0006-0000-0100-00005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" authorId="0" shapeId="0" xr:uid="{00000000-0006-0000-0100-00005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" authorId="0" shapeId="0" xr:uid="{00000000-0006-0000-0100-00005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" authorId="0" shapeId="0" xr:uid="{00000000-0006-0000-0100-00005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" authorId="0" shapeId="0" xr:uid="{00000000-0006-0000-0100-00005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" authorId="0" shapeId="0" xr:uid="{00000000-0006-0000-0100-00005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" authorId="0" shapeId="0" xr:uid="{00000000-0006-0000-0100-00006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" authorId="0" shapeId="0" xr:uid="{00000000-0006-0000-0100-00006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" authorId="0" shapeId="0" xr:uid="{00000000-0006-0000-0100-00006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" authorId="0" shapeId="0" xr:uid="{00000000-0006-0000-0100-00006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" authorId="0" shapeId="0" xr:uid="{00000000-0006-0000-0100-00006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" authorId="0" shapeId="0" xr:uid="{00000000-0006-0000-0100-00006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" authorId="0" shapeId="0" xr:uid="{00000000-0006-0000-0100-00006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" authorId="0" shapeId="0" xr:uid="{00000000-0006-0000-0100-00006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" authorId="0" shapeId="0" xr:uid="{00000000-0006-0000-0100-00006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" authorId="0" shapeId="0" xr:uid="{00000000-0006-0000-0100-00006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" authorId="0" shapeId="0" xr:uid="{00000000-0006-0000-0100-00006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" authorId="0" shapeId="0" xr:uid="{00000000-0006-0000-0100-00006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" authorId="0" shapeId="0" xr:uid="{00000000-0006-0000-0100-00006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" authorId="0" shapeId="0" xr:uid="{00000000-0006-0000-0100-00006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" authorId="0" shapeId="0" xr:uid="{00000000-0006-0000-0100-00006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" authorId="0" shapeId="0" xr:uid="{00000000-0006-0000-0100-00006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" authorId="0" shapeId="0" xr:uid="{00000000-0006-0000-0100-00007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3" authorId="0" shapeId="0" xr:uid="{00000000-0006-0000-0100-00007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4" authorId="0" shapeId="0" xr:uid="{00000000-0006-0000-0100-00007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5" authorId="0" shapeId="0" xr:uid="{00000000-0006-0000-0100-00007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" authorId="0" shapeId="0" xr:uid="{00000000-0006-0000-0100-00007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" authorId="0" shapeId="0" xr:uid="{00000000-0006-0000-0100-00007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0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" authorId="0" shapeId="0" xr:uid="{00000000-0006-0000-0100-00007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" authorId="0" shapeId="0" xr:uid="{00000000-0006-0000-0100-00007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" authorId="0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" authorId="0" shapeId="0" xr:uid="{00000000-0006-0000-0100-00007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3" authorId="0" shapeId="0" xr:uid="{00000000-0006-0000-0100-00007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4" authorId="0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" authorId="0" shapeId="0" xr:uid="{00000000-0006-0000-0100-00007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6" authorId="0" shapeId="0" xr:uid="{00000000-0006-0000-0100-00007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" authorId="0" shapeId="0" xr:uid="{00000000-0006-0000-0100-00008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" authorId="0" shapeId="0" xr:uid="{00000000-0006-0000-0100-00008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" authorId="0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0" shapeId="0" xr:uid="{00000000-0006-0000-0100-00008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" authorId="0" shapeId="0" xr:uid="{00000000-0006-0000-0100-00008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" authorId="0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" authorId="0" shapeId="0" xr:uid="{00000000-0006-0000-0100-00008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" authorId="0" shapeId="0" xr:uid="{00000000-0006-0000-0100-00008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" authorId="0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" authorId="0" shapeId="0" xr:uid="{00000000-0006-0000-0100-00008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" authorId="0" shapeId="0" xr:uid="{00000000-0006-0000-0100-00008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" authorId="0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" authorId="0" shapeId="0" xr:uid="{00000000-0006-0000-0100-00008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" authorId="0" shapeId="0" xr:uid="{00000000-0006-0000-0100-00008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" authorId="0" shapeId="0" xr:uid="{00000000-0006-0000-0100-00008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" authorId="0" shapeId="0" xr:uid="{00000000-0006-0000-0100-00009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5" authorId="0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" authorId="0" shapeId="0" xr:uid="{00000000-0006-0000-0100-00009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7" authorId="0" shapeId="0" xr:uid="{00000000-0006-0000-0100-00009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" authorId="0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" authorId="0" shapeId="0" xr:uid="{00000000-0006-0000-0100-00009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" authorId="0" shapeId="0" xr:uid="{00000000-0006-0000-0100-00009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" authorId="0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2" authorId="0" shapeId="0" xr:uid="{00000000-0006-0000-0100-00009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3" authorId="0" shapeId="0" xr:uid="{00000000-0006-0000-0100-00009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" authorId="0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5" authorId="0" shapeId="0" xr:uid="{00000000-0006-0000-0100-00009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6" authorId="0" shapeId="0" xr:uid="{00000000-0006-0000-0100-00009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" authorId="0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" authorId="0" shapeId="0" xr:uid="{00000000-0006-0000-0100-00009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" authorId="0" shapeId="0" xr:uid="{00000000-0006-0000-0100-00009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" authorId="0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1" authorId="0" shapeId="0" xr:uid="{00000000-0006-0000-0100-0000A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2" authorId="0" shapeId="0" xr:uid="{00000000-0006-0000-0100-0000A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" authorId="0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4" authorId="0" shapeId="0" xr:uid="{00000000-0006-0000-0100-0000A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5" authorId="0" shapeId="0" xr:uid="{00000000-0006-0000-0100-0000A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6" authorId="0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7" authorId="0" shapeId="0" xr:uid="{00000000-0006-0000-0100-0000A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8" authorId="0" shapeId="0" xr:uid="{00000000-0006-0000-0100-0000A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9" authorId="0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" authorId="0" shapeId="0" xr:uid="{00000000-0006-0000-0100-0000A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1" authorId="0" shapeId="0" xr:uid="{00000000-0006-0000-0100-0000A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2" authorId="0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3" authorId="0" shapeId="0" xr:uid="{00000000-0006-0000-0100-0000A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4" authorId="0" shapeId="0" xr:uid="{00000000-0006-0000-0100-0000A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5" authorId="0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6" authorId="0" shapeId="0" xr:uid="{00000000-0006-0000-0100-0000B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7" authorId="0" shapeId="0" xr:uid="{00000000-0006-0000-0100-0000B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8" authorId="0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9" authorId="0" shapeId="0" xr:uid="{00000000-0006-0000-0100-0000B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0" authorId="0" shapeId="0" xr:uid="{00000000-0006-0000-0100-0000B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1" authorId="0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2" authorId="0" shapeId="0" xr:uid="{00000000-0006-0000-0100-0000B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3" authorId="0" shapeId="0" xr:uid="{00000000-0006-0000-0100-0000B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4" authorId="0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5" authorId="0" shapeId="0" xr:uid="{00000000-0006-0000-0100-0000B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6" authorId="0" shapeId="0" xr:uid="{00000000-0006-0000-0100-0000B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7" authorId="0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8" authorId="0" shapeId="0" xr:uid="{00000000-0006-0000-0100-0000B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9" authorId="0" shapeId="0" xr:uid="{00000000-0006-0000-0100-0000B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0" authorId="0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1" authorId="0" shapeId="0" xr:uid="{00000000-0006-0000-0100-0000B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2" authorId="0" shapeId="0" xr:uid="{00000000-0006-0000-0100-0000C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3" authorId="0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4" authorId="0" shapeId="0" xr:uid="{00000000-0006-0000-0100-0000C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5" authorId="0" shapeId="0" xr:uid="{00000000-0006-0000-0100-0000C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6" authorId="0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7" authorId="0" shapeId="0" xr:uid="{00000000-0006-0000-0100-0000C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8" authorId="0" shapeId="0" xr:uid="{00000000-0006-0000-0100-0000C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9" authorId="0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0" authorId="0" shapeId="0" xr:uid="{00000000-0006-0000-0100-0000C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1" authorId="0" shapeId="0" xr:uid="{00000000-0006-0000-0100-0000C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2" authorId="0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3" authorId="0" shapeId="0" xr:uid="{00000000-0006-0000-0100-0000C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4" authorId="0" shapeId="0" xr:uid="{00000000-0006-0000-0100-0000C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5" authorId="0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6" authorId="0" shapeId="0" xr:uid="{00000000-0006-0000-0100-0000C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7" authorId="0" shapeId="0" xr:uid="{00000000-0006-0000-0100-0000C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8" authorId="0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9" authorId="0" shapeId="0" xr:uid="{00000000-0006-0000-0100-0000D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0" shapeId="0" xr:uid="{00000000-0006-0000-0100-0000D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0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2" authorId="0" shapeId="0" xr:uid="{00000000-0006-0000-0100-0000D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3" authorId="0" shapeId="0" xr:uid="{00000000-0006-0000-0100-0000D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4" authorId="0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5" authorId="0" shapeId="0" xr:uid="{00000000-0006-0000-0100-0000D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0" shapeId="0" xr:uid="{00000000-0006-0000-0100-0000D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7" authorId="0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" authorId="0" shapeId="0" xr:uid="{00000000-0006-0000-0100-0000D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9" authorId="0" shapeId="0" xr:uid="{00000000-0006-0000-0100-0000D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0" authorId="0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0" shapeId="0" xr:uid="{00000000-0006-0000-0100-0000D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2" authorId="0" shapeId="0" xr:uid="{00000000-0006-0000-0100-0000D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3" authorId="0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4" authorId="0" shapeId="0" xr:uid="{00000000-0006-0000-0100-0000E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5" authorId="0" shapeId="0" xr:uid="{00000000-0006-0000-0100-0000E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6" authorId="0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7" authorId="0" shapeId="0" xr:uid="{00000000-0006-0000-0100-0000E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8" authorId="0" shapeId="0" xr:uid="{00000000-0006-0000-0100-0000E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9" authorId="0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0" authorId="0" shapeId="0" xr:uid="{00000000-0006-0000-0100-0000E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1" authorId="0" shapeId="0" xr:uid="{00000000-0006-0000-0100-0000E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2" authorId="0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3" authorId="0" shapeId="0" xr:uid="{00000000-0006-0000-0100-0000E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4" authorId="0" shapeId="0" xr:uid="{00000000-0006-0000-0100-0000E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5" authorId="0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6" authorId="0" shapeId="0" xr:uid="{00000000-0006-0000-0100-0000E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7" authorId="0" shapeId="0" xr:uid="{00000000-0006-0000-0100-0000E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8" authorId="0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9" authorId="0" shapeId="0" xr:uid="{00000000-0006-0000-0100-0000E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0" authorId="0" shapeId="0" xr:uid="{00000000-0006-0000-0100-0000F0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1" authorId="0" shapeId="0" xr:uid="{00000000-0006-0000-0100-0000F1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2" authorId="0" shapeId="0" xr:uid="{00000000-0006-0000-0100-0000F2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3" authorId="0" shapeId="0" xr:uid="{00000000-0006-0000-0100-0000F3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4" authorId="0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5" authorId="0" shapeId="0" xr:uid="{00000000-0006-0000-0100-0000F5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6" authorId="0" shapeId="0" xr:uid="{00000000-0006-0000-0100-0000F6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7" authorId="0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8" authorId="0" shapeId="0" xr:uid="{00000000-0006-0000-0100-0000F8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9" authorId="0" shapeId="0" xr:uid="{00000000-0006-0000-0100-0000F9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0" authorId="0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1" authorId="0" shapeId="0" xr:uid="{00000000-0006-0000-0100-0000FB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2" authorId="0" shapeId="0" xr:uid="{00000000-0006-0000-0100-0000FC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3" authorId="0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4" authorId="0" shapeId="0" xr:uid="{00000000-0006-0000-0100-0000FE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5" authorId="0" shapeId="0" xr:uid="{00000000-0006-0000-0100-0000FF00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6" authorId="0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7" authorId="0" shapeId="0" xr:uid="{00000000-0006-0000-0100-00000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8" authorId="0" shapeId="0" xr:uid="{00000000-0006-0000-0100-00000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9" authorId="0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0" authorId="0" shapeId="0" xr:uid="{00000000-0006-0000-0100-00000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1" authorId="0" shapeId="0" xr:uid="{00000000-0006-0000-0100-00000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2" authorId="0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3" authorId="0" shapeId="0" xr:uid="{00000000-0006-0000-0100-00000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4" authorId="0" shapeId="0" xr:uid="{00000000-0006-0000-0100-00000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5" authorId="0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6" authorId="0" shapeId="0" xr:uid="{00000000-0006-0000-0100-00000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7" authorId="0" shapeId="0" xr:uid="{00000000-0006-0000-0100-00000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8" authorId="0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" authorId="0" shapeId="0" xr:uid="{00000000-0006-0000-0100-00000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0" authorId="0" shapeId="0" xr:uid="{00000000-0006-0000-0100-00000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" authorId="0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2" authorId="0" shapeId="0" xr:uid="{00000000-0006-0000-0100-00001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3" authorId="0" shapeId="0" xr:uid="{00000000-0006-0000-0100-00001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4" authorId="0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5" authorId="0" shapeId="0" xr:uid="{00000000-0006-0000-0100-00001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6" authorId="0" shapeId="0" xr:uid="{00000000-0006-0000-0100-00001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7" authorId="0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8" authorId="0" shapeId="0" xr:uid="{00000000-0006-0000-0100-00001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9" authorId="0" shapeId="0" xr:uid="{00000000-0006-0000-0100-00001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0" authorId="0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1" authorId="0" shapeId="0" xr:uid="{00000000-0006-0000-0100-00001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2" authorId="0" shapeId="0" xr:uid="{00000000-0006-0000-0100-00001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3" authorId="0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4" authorId="0" shapeId="0" xr:uid="{00000000-0006-0000-0100-00001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5" authorId="0" shapeId="0" xr:uid="{00000000-0006-0000-0100-00001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6" authorId="0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7" authorId="0" shapeId="0" xr:uid="{00000000-0006-0000-0100-00001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8" authorId="0" shapeId="0" xr:uid="{00000000-0006-0000-0100-00002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9" authorId="0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0" authorId="0" shapeId="0" xr:uid="{00000000-0006-0000-0100-00002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1" authorId="0" shapeId="0" xr:uid="{00000000-0006-0000-0100-00002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2" authorId="0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3" authorId="0" shapeId="0" xr:uid="{00000000-0006-0000-0100-00002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4" authorId="0" shapeId="0" xr:uid="{00000000-0006-0000-0100-00002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5" authorId="0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6" authorId="0" shapeId="0" xr:uid="{00000000-0006-0000-0100-00002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7" authorId="0" shapeId="0" xr:uid="{00000000-0006-0000-0100-00002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8" authorId="0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9" authorId="0" shapeId="0" xr:uid="{00000000-0006-0000-0100-00002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0" authorId="0" shapeId="0" xr:uid="{00000000-0006-0000-0100-00002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1" authorId="0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2" authorId="0" shapeId="0" xr:uid="{00000000-0006-0000-0100-00002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3" authorId="0" shapeId="0" xr:uid="{00000000-0006-0000-0100-00002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4" authorId="0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5" authorId="0" shapeId="0" xr:uid="{00000000-0006-0000-0100-00003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6" authorId="0" shapeId="0" xr:uid="{00000000-0006-0000-0100-00003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7" authorId="0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8" authorId="0" shapeId="0" xr:uid="{00000000-0006-0000-0100-00003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9" authorId="0" shapeId="0" xr:uid="{00000000-0006-0000-0100-00003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0" authorId="0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1" authorId="0" shapeId="0" xr:uid="{00000000-0006-0000-0100-00003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2" authorId="0" shapeId="0" xr:uid="{00000000-0006-0000-0100-00003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3" authorId="0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4" authorId="0" shapeId="0" xr:uid="{00000000-0006-0000-0100-00003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5" authorId="0" shapeId="0" xr:uid="{00000000-0006-0000-0100-00003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6" authorId="0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7" authorId="0" shapeId="0" xr:uid="{00000000-0006-0000-0100-00003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8" authorId="0" shapeId="0" xr:uid="{00000000-0006-0000-0100-00003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9" authorId="0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0" authorId="0" shapeId="0" xr:uid="{00000000-0006-0000-0100-00004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1" authorId="0" shapeId="0" xr:uid="{00000000-0006-0000-0100-00004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2" authorId="0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3" authorId="0" shapeId="0" xr:uid="{00000000-0006-0000-0100-00004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4" authorId="0" shapeId="0" xr:uid="{00000000-0006-0000-0100-00004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5" authorId="0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6" authorId="0" shapeId="0" xr:uid="{00000000-0006-0000-0100-00004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7" authorId="0" shapeId="0" xr:uid="{00000000-0006-0000-0100-00004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8" authorId="0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9" authorId="0" shapeId="0" xr:uid="{00000000-0006-0000-0100-00004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0" authorId="0" shapeId="0" xr:uid="{00000000-0006-0000-0100-00004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1" authorId="0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2" authorId="0" shapeId="0" xr:uid="{00000000-0006-0000-0100-00004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3" authorId="0" shapeId="0" xr:uid="{00000000-0006-0000-0100-00004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4" authorId="0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5" authorId="0" shapeId="0" xr:uid="{00000000-0006-0000-0100-00004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6" authorId="0" shapeId="0" xr:uid="{00000000-0006-0000-0100-00005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7" authorId="0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8" authorId="0" shapeId="0" xr:uid="{00000000-0006-0000-0100-00005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9" authorId="0" shapeId="0" xr:uid="{00000000-0006-0000-0100-00005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0" authorId="0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1" authorId="0" shapeId="0" xr:uid="{00000000-0006-0000-0100-00005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2" authorId="0" shapeId="0" xr:uid="{00000000-0006-0000-0100-00005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3" authorId="0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4" authorId="0" shapeId="0" xr:uid="{00000000-0006-0000-0100-00005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5" authorId="0" shapeId="0" xr:uid="{00000000-0006-0000-0100-00005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6" authorId="0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7" authorId="0" shapeId="0" xr:uid="{00000000-0006-0000-0100-00005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8" authorId="0" shapeId="0" xr:uid="{00000000-0006-0000-0100-00005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9" authorId="0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0" authorId="0" shapeId="0" xr:uid="{00000000-0006-0000-0100-00005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1" authorId="0" shapeId="0" xr:uid="{00000000-0006-0000-0100-00005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2" authorId="0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3" authorId="0" shapeId="0" xr:uid="{00000000-0006-0000-0100-00006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4" authorId="0" shapeId="0" xr:uid="{00000000-0006-0000-0100-00006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5" authorId="0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6" authorId="0" shapeId="0" xr:uid="{00000000-0006-0000-0100-00006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7" authorId="0" shapeId="0" xr:uid="{00000000-0006-0000-0100-00006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0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9" authorId="0" shapeId="0" xr:uid="{00000000-0006-0000-0100-00006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0" authorId="0" shapeId="0" xr:uid="{00000000-0006-0000-0100-00006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1" authorId="0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2" authorId="0" shapeId="0" xr:uid="{00000000-0006-0000-0100-00006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3" authorId="0" shapeId="0" xr:uid="{00000000-0006-0000-0100-00006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4" authorId="0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5" authorId="0" shapeId="0" xr:uid="{00000000-0006-0000-0100-00006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6" authorId="0" shapeId="0" xr:uid="{00000000-0006-0000-0100-00006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7" authorId="0" shapeId="0" xr:uid="{00000000-0006-0000-0100-00006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8" authorId="0" shapeId="0" xr:uid="{00000000-0006-0000-0100-00007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9" authorId="0" shapeId="0" xr:uid="{00000000-0006-0000-0100-00007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0" authorId="0" shapeId="0" xr:uid="{00000000-0006-0000-0100-00007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1" authorId="0" shapeId="0" xr:uid="{00000000-0006-0000-0100-00007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2" authorId="0" shapeId="0" xr:uid="{00000000-0006-0000-0100-00007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3" authorId="0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4" authorId="0" shapeId="0" xr:uid="{00000000-0006-0000-0100-00007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5" authorId="0" shapeId="0" xr:uid="{00000000-0006-0000-0100-00007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6" authorId="0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7" authorId="0" shapeId="0" xr:uid="{00000000-0006-0000-0100-00007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8" authorId="0" shapeId="0" xr:uid="{00000000-0006-0000-0100-00007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9" authorId="0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0" authorId="0" shapeId="0" xr:uid="{00000000-0006-0000-0100-00007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1" authorId="0" shapeId="0" xr:uid="{00000000-0006-0000-0100-00007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2" authorId="0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3" authorId="0" shapeId="0" xr:uid="{00000000-0006-0000-0100-00007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4" authorId="0" shapeId="0" xr:uid="{00000000-0006-0000-0100-00008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5" authorId="0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6" authorId="0" shapeId="0" xr:uid="{00000000-0006-0000-0100-00008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7" authorId="0" shapeId="0" xr:uid="{00000000-0006-0000-0100-00008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8" authorId="0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9" authorId="0" shapeId="0" xr:uid="{00000000-0006-0000-0100-00008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0" authorId="0" shapeId="0" xr:uid="{00000000-0006-0000-0100-00008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1" authorId="0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2" authorId="0" shapeId="0" xr:uid="{00000000-0006-0000-0100-00008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3" authorId="0" shapeId="0" xr:uid="{00000000-0006-0000-0100-00008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4" authorId="0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5" authorId="0" shapeId="0" xr:uid="{00000000-0006-0000-0100-00008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6" authorId="0" shapeId="0" xr:uid="{00000000-0006-0000-0100-00008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7" authorId="0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8" authorId="0" shapeId="0" xr:uid="{00000000-0006-0000-0100-00008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9" authorId="0" shapeId="0" xr:uid="{00000000-0006-0000-0100-00008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0" authorId="0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1" authorId="0" shapeId="0" xr:uid="{00000000-0006-0000-0100-00009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2" authorId="0" shapeId="0" xr:uid="{00000000-0006-0000-0100-00009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3" authorId="0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4" authorId="0" shapeId="0" xr:uid="{00000000-0006-0000-0100-00009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5" authorId="0" shapeId="0" xr:uid="{00000000-0006-0000-0100-00009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6" authorId="0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7" authorId="0" shapeId="0" xr:uid="{00000000-0006-0000-0100-00009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8" authorId="0" shapeId="0" xr:uid="{00000000-0006-0000-0100-00009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9" authorId="0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0" authorId="0" shapeId="0" xr:uid="{00000000-0006-0000-0100-00009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1" authorId="0" shapeId="0" xr:uid="{00000000-0006-0000-0100-00009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2" authorId="0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3" authorId="0" shapeId="0" xr:uid="{00000000-0006-0000-0100-00009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4" authorId="0" shapeId="0" xr:uid="{00000000-0006-0000-0100-00009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5" authorId="0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6" authorId="0" shapeId="0" xr:uid="{00000000-0006-0000-0100-0000A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7" authorId="0" shapeId="0" xr:uid="{00000000-0006-0000-0100-0000A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8" authorId="0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9" authorId="0" shapeId="0" xr:uid="{00000000-0006-0000-0100-0000A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0" authorId="0" shapeId="0" xr:uid="{00000000-0006-0000-0100-0000A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1" authorId="0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2" authorId="0" shapeId="0" xr:uid="{00000000-0006-0000-0100-0000A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3" authorId="0" shapeId="0" xr:uid="{00000000-0006-0000-0100-0000A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4" authorId="0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5" authorId="0" shapeId="0" xr:uid="{00000000-0006-0000-0100-0000A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6" authorId="0" shapeId="0" xr:uid="{00000000-0006-0000-0100-0000A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7" authorId="0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8" authorId="0" shapeId="0" xr:uid="{00000000-0006-0000-0100-0000A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9" authorId="0" shapeId="0" xr:uid="{00000000-0006-0000-0100-0000A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0" authorId="0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1" authorId="0" shapeId="0" xr:uid="{00000000-0006-0000-0100-0000A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2" authorId="0" shapeId="0" xr:uid="{00000000-0006-0000-0100-0000B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3" authorId="0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4" authorId="0" shapeId="0" xr:uid="{00000000-0006-0000-0100-0000B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5" authorId="0" shapeId="0" xr:uid="{00000000-0006-0000-0100-0000B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6" authorId="0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7" authorId="0" shapeId="0" xr:uid="{00000000-0006-0000-0100-0000B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8" authorId="0" shapeId="0" xr:uid="{00000000-0006-0000-0100-0000B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9" authorId="0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0" authorId="0" shapeId="0" xr:uid="{00000000-0006-0000-0100-0000B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1" authorId="0" shapeId="0" xr:uid="{00000000-0006-0000-0100-0000B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2" authorId="0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3" authorId="0" shapeId="0" xr:uid="{00000000-0006-0000-0100-0000B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4" authorId="0" shapeId="0" xr:uid="{00000000-0006-0000-0100-0000B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5" authorId="0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6" authorId="0" shapeId="0" xr:uid="{00000000-0006-0000-0100-0000B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7" authorId="0" shapeId="0" xr:uid="{00000000-0006-0000-0100-0000B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8" authorId="0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9" authorId="0" shapeId="0" xr:uid="{00000000-0006-0000-0100-0000C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0" authorId="0" shapeId="0" xr:uid="{00000000-0006-0000-0100-0000C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1" authorId="0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2" authorId="0" shapeId="0" xr:uid="{00000000-0006-0000-0100-0000C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3" authorId="0" shapeId="0" xr:uid="{00000000-0006-0000-0100-0000C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4" authorId="0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5" authorId="0" shapeId="0" xr:uid="{00000000-0006-0000-0100-0000C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6" authorId="0" shapeId="0" xr:uid="{00000000-0006-0000-0100-0000C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7" authorId="0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8" authorId="0" shapeId="0" xr:uid="{00000000-0006-0000-0100-0000C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9" authorId="0" shapeId="0" xr:uid="{00000000-0006-0000-0100-0000C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0" authorId="0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1" authorId="0" shapeId="0" xr:uid="{00000000-0006-0000-0100-0000C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2" authorId="0" shapeId="0" xr:uid="{00000000-0006-0000-0100-0000C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3" authorId="0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4" authorId="0" shapeId="0" xr:uid="{00000000-0006-0000-0100-0000D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5" authorId="0" shapeId="0" xr:uid="{00000000-0006-0000-0100-0000D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6" authorId="0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7" authorId="0" shapeId="0" xr:uid="{00000000-0006-0000-0100-0000D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8" authorId="0" shapeId="0" xr:uid="{00000000-0006-0000-0100-0000D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9" authorId="0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0" authorId="0" shapeId="0" xr:uid="{00000000-0006-0000-0100-0000D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1" authorId="0" shapeId="0" xr:uid="{00000000-0006-0000-0100-0000D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2" authorId="0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3" authorId="0" shapeId="0" xr:uid="{00000000-0006-0000-0100-0000D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4" authorId="0" shapeId="0" xr:uid="{00000000-0006-0000-0100-0000D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5" authorId="0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6" authorId="0" shapeId="0" xr:uid="{00000000-0006-0000-0100-0000D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7" authorId="0" shapeId="0" xr:uid="{00000000-0006-0000-0100-0000D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8" authorId="0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9" authorId="0" shapeId="0" xr:uid="{00000000-0006-0000-0100-0000D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0" authorId="0" shapeId="0" xr:uid="{00000000-0006-0000-0100-0000E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1" authorId="0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2" authorId="0" shapeId="0" xr:uid="{00000000-0006-0000-0100-0000E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3" authorId="0" shapeId="0" xr:uid="{00000000-0006-0000-0100-0000E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4" authorId="0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5" authorId="0" shapeId="0" xr:uid="{00000000-0006-0000-0100-0000E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6" authorId="0" shapeId="0" xr:uid="{00000000-0006-0000-0100-0000E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7" authorId="0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8" authorId="0" shapeId="0" xr:uid="{00000000-0006-0000-0100-0000E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9" authorId="0" shapeId="0" xr:uid="{00000000-0006-0000-0100-0000E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0" authorId="0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1" authorId="0" shapeId="0" xr:uid="{00000000-0006-0000-0100-0000E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2" authorId="0" shapeId="0" xr:uid="{00000000-0006-0000-0100-0000E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3" authorId="0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4" authorId="0" shapeId="0" xr:uid="{00000000-0006-0000-0100-0000E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5" authorId="0" shapeId="0" xr:uid="{00000000-0006-0000-0100-0000E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6" authorId="0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7" authorId="0" shapeId="0" xr:uid="{00000000-0006-0000-0100-0000F1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8" authorId="0" shapeId="0" xr:uid="{00000000-0006-0000-0100-0000F2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9" authorId="0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0" authorId="0" shapeId="0" xr:uid="{00000000-0006-0000-0100-0000F4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1" authorId="0" shapeId="0" xr:uid="{00000000-0006-0000-0100-0000F5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2" authorId="0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3" authorId="0" shapeId="0" xr:uid="{00000000-0006-0000-0100-0000F7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4" authorId="0" shapeId="0" xr:uid="{00000000-0006-0000-0100-0000F8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5" authorId="0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6" authorId="0" shapeId="0" xr:uid="{00000000-0006-0000-0100-0000FA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7" authorId="0" shapeId="0" xr:uid="{00000000-0006-0000-0100-0000FB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8" authorId="0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9" authorId="0" shapeId="0" xr:uid="{00000000-0006-0000-0100-0000FD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0" authorId="0" shapeId="0" xr:uid="{00000000-0006-0000-0100-0000FE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1" authorId="0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2" authorId="0" shapeId="0" xr:uid="{00000000-0006-0000-0100-00000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3" authorId="0" shapeId="0" xr:uid="{00000000-0006-0000-0100-00000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4" authorId="0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5" authorId="0" shapeId="0" xr:uid="{00000000-0006-0000-0100-00000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6" authorId="0" shapeId="0" xr:uid="{00000000-0006-0000-0100-00000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7" authorId="0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8" authorId="0" shapeId="0" xr:uid="{00000000-0006-0000-0100-00000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9" authorId="0" shapeId="0" xr:uid="{00000000-0006-0000-0100-00000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0" authorId="0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1" authorId="0" shapeId="0" xr:uid="{00000000-0006-0000-0100-00000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2" authorId="0" shapeId="0" xr:uid="{00000000-0006-0000-0100-00000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3" authorId="0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4" authorId="0" shapeId="0" xr:uid="{00000000-0006-0000-0100-00000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5" authorId="0" shapeId="0" xr:uid="{00000000-0006-0000-0100-00000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6" authorId="0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7" authorId="0" shapeId="0" xr:uid="{00000000-0006-0000-0100-00000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8" authorId="0" shapeId="0" xr:uid="{00000000-0006-0000-0100-00001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9" authorId="0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0" authorId="0" shapeId="0" xr:uid="{00000000-0006-0000-0100-00001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1" authorId="0" shapeId="0" xr:uid="{00000000-0006-0000-0100-00001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2" authorId="0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3" authorId="0" shapeId="0" xr:uid="{00000000-0006-0000-0100-00001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4" authorId="0" shapeId="0" xr:uid="{00000000-0006-0000-0100-00001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5" authorId="0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6" authorId="0" shapeId="0" xr:uid="{00000000-0006-0000-0100-00001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7" authorId="0" shapeId="0" xr:uid="{00000000-0006-0000-0100-00001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8" authorId="0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9" authorId="0" shapeId="0" xr:uid="{00000000-0006-0000-0100-00001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0" authorId="0" shapeId="0" xr:uid="{00000000-0006-0000-0100-00001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1" authorId="0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2" authorId="0" shapeId="0" xr:uid="{00000000-0006-0000-0100-00001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3" authorId="0" shapeId="0" xr:uid="{00000000-0006-0000-0100-00001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4" authorId="0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5" authorId="0" shapeId="0" xr:uid="{00000000-0006-0000-0100-00002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6" authorId="0" shapeId="0" xr:uid="{00000000-0006-0000-0100-00002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7" authorId="0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8" authorId="0" shapeId="0" xr:uid="{00000000-0006-0000-0100-00002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9" authorId="0" shapeId="0" xr:uid="{00000000-0006-0000-0100-00002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0" authorId="0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1" authorId="0" shapeId="0" xr:uid="{00000000-0006-0000-0100-00002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2" authorId="0" shapeId="0" xr:uid="{00000000-0006-0000-0100-00002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3" authorId="0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4" authorId="0" shapeId="0" xr:uid="{00000000-0006-0000-0100-00002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5" authorId="0" shapeId="0" xr:uid="{00000000-0006-0000-0100-00002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6" authorId="0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7" authorId="0" shapeId="0" xr:uid="{00000000-0006-0000-0100-00002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8" authorId="0" shapeId="0" xr:uid="{00000000-0006-0000-0100-00002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9" authorId="0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0" authorId="0" shapeId="0" xr:uid="{00000000-0006-0000-0100-00003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1" authorId="0" shapeId="0" xr:uid="{00000000-0006-0000-0100-00003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2" authorId="0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3" authorId="0" shapeId="0" xr:uid="{00000000-0006-0000-0100-00003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4" authorId="0" shapeId="0" xr:uid="{00000000-0006-0000-0100-00003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5" authorId="0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6" authorId="0" shapeId="0" xr:uid="{00000000-0006-0000-0100-00003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7" authorId="0" shapeId="0" xr:uid="{00000000-0006-0000-0100-00003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8" authorId="0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9" authorId="0" shapeId="0" xr:uid="{00000000-0006-0000-0100-00003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0" authorId="0" shapeId="0" xr:uid="{00000000-0006-0000-0100-00003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1" authorId="0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2" authorId="0" shapeId="0" xr:uid="{00000000-0006-0000-0100-00003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3" authorId="0" shapeId="0" xr:uid="{00000000-0006-0000-0100-00003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4" authorId="0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5" authorId="0" shapeId="0" xr:uid="{00000000-0006-0000-0100-00003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6" authorId="0" shapeId="0" xr:uid="{00000000-0006-0000-0100-00004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7" authorId="0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8" authorId="0" shapeId="0" xr:uid="{00000000-0006-0000-0100-00004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9" authorId="0" shapeId="0" xr:uid="{00000000-0006-0000-0100-00004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0" authorId="0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1" authorId="0" shapeId="0" xr:uid="{00000000-0006-0000-0100-00004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2" authorId="0" shapeId="0" xr:uid="{00000000-0006-0000-0100-00004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3" authorId="0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4" authorId="0" shapeId="0" xr:uid="{00000000-0006-0000-0100-00004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5" authorId="0" shapeId="0" xr:uid="{00000000-0006-0000-0100-00004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6" authorId="0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7" authorId="0" shapeId="0" xr:uid="{00000000-0006-0000-0100-00004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8" authorId="0" shapeId="0" xr:uid="{00000000-0006-0000-0100-00004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9" authorId="0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0" authorId="0" shapeId="0" xr:uid="{00000000-0006-0000-0100-00004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1" authorId="0" shapeId="0" xr:uid="{00000000-0006-0000-0100-00004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2" authorId="0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3" authorId="0" shapeId="0" xr:uid="{00000000-0006-0000-0100-00005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4" authorId="0" shapeId="0" xr:uid="{00000000-0006-0000-0100-00005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5" authorId="0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6" authorId="0" shapeId="0" xr:uid="{00000000-0006-0000-0100-00005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7" authorId="0" shapeId="0" xr:uid="{00000000-0006-0000-0100-00005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8" authorId="0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9" authorId="0" shapeId="0" xr:uid="{00000000-0006-0000-0100-00005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0" authorId="0" shapeId="0" xr:uid="{00000000-0006-0000-0100-00005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1" authorId="0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2" authorId="0" shapeId="0" xr:uid="{00000000-0006-0000-0100-00005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3" authorId="0" shapeId="0" xr:uid="{00000000-0006-0000-0100-00005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4" authorId="0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5" authorId="0" shapeId="0" xr:uid="{00000000-0006-0000-0100-00005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6" authorId="0" shapeId="0" xr:uid="{00000000-0006-0000-0100-00005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7" authorId="0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8" authorId="0" shapeId="0" xr:uid="{00000000-0006-0000-0100-00006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9" authorId="0" shapeId="0" xr:uid="{00000000-0006-0000-0100-00006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0" authorId="0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1" authorId="0" shapeId="0" xr:uid="{00000000-0006-0000-0100-00006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2" authorId="0" shapeId="0" xr:uid="{00000000-0006-0000-0100-00006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3" authorId="0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4" authorId="0" shapeId="0" xr:uid="{00000000-0006-0000-0100-00006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5" authorId="0" shapeId="0" xr:uid="{00000000-0006-0000-0100-00006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6" authorId="0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7" authorId="0" shapeId="0" xr:uid="{00000000-0006-0000-0100-00006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8" authorId="0" shapeId="0" xr:uid="{00000000-0006-0000-0100-00006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9" authorId="0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0" authorId="0" shapeId="0" xr:uid="{00000000-0006-0000-0100-00006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1" authorId="0" shapeId="0" xr:uid="{00000000-0006-0000-0100-00006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2" authorId="0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3" authorId="0" shapeId="0" xr:uid="{00000000-0006-0000-0100-00006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4" authorId="0" shapeId="0" xr:uid="{00000000-0006-0000-0100-00007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5" authorId="0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6" authorId="0" shapeId="0" xr:uid="{00000000-0006-0000-0100-00007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7" authorId="0" shapeId="0" xr:uid="{00000000-0006-0000-0100-00007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8" authorId="0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9" authorId="0" shapeId="0" xr:uid="{00000000-0006-0000-0100-00007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0" authorId="0" shapeId="0" xr:uid="{00000000-0006-0000-0100-00007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1" authorId="0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2" authorId="0" shapeId="0" xr:uid="{00000000-0006-0000-0100-00007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3" authorId="0" shapeId="0" xr:uid="{00000000-0006-0000-0100-00007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4" authorId="0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5" authorId="0" shapeId="0" xr:uid="{00000000-0006-0000-0100-00007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6" authorId="0" shapeId="0" xr:uid="{00000000-0006-0000-0100-00007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7" authorId="0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8" authorId="0" shapeId="0" xr:uid="{00000000-0006-0000-0100-00007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9" authorId="0" shapeId="0" xr:uid="{00000000-0006-0000-0100-00007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0" authorId="0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1" authorId="0" shapeId="0" xr:uid="{00000000-0006-0000-0100-00008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2" authorId="0" shapeId="0" xr:uid="{00000000-0006-0000-0100-00008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3" authorId="0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4" authorId="0" shapeId="0" xr:uid="{00000000-0006-0000-0100-00008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5" authorId="0" shapeId="0" xr:uid="{00000000-0006-0000-0100-00008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6" authorId="0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7" authorId="0" shapeId="0" xr:uid="{00000000-0006-0000-0100-00008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8" authorId="0" shapeId="0" xr:uid="{00000000-0006-0000-0100-00008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9" authorId="0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0" authorId="0" shapeId="0" xr:uid="{00000000-0006-0000-0100-00008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1" authorId="0" shapeId="0" xr:uid="{00000000-0006-0000-0100-00008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2" authorId="0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3" authorId="0" shapeId="0" xr:uid="{00000000-0006-0000-0100-00008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4" authorId="0" shapeId="0" xr:uid="{00000000-0006-0000-0100-00008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5" authorId="0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6" authorId="0" shapeId="0" xr:uid="{00000000-0006-0000-0100-00009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7" authorId="0" shapeId="0" xr:uid="{00000000-0006-0000-0100-00009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8" authorId="0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9" authorId="0" shapeId="0" xr:uid="{00000000-0006-0000-0100-00009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0" authorId="0" shapeId="0" xr:uid="{00000000-0006-0000-0100-00009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1" authorId="0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2" authorId="0" shapeId="0" xr:uid="{00000000-0006-0000-0100-00009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3" authorId="0" shapeId="0" xr:uid="{00000000-0006-0000-0100-00009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4" authorId="0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5" authorId="0" shapeId="0" xr:uid="{00000000-0006-0000-0100-00009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6" authorId="0" shapeId="0" xr:uid="{00000000-0006-0000-0100-00009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7" authorId="0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8" authorId="0" shapeId="0" xr:uid="{00000000-0006-0000-0100-00009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9" authorId="0" shapeId="0" xr:uid="{00000000-0006-0000-0100-00009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0" authorId="0" shapeId="0" xr:uid="{00000000-0006-0000-0100-00009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1" authorId="0" shapeId="0" xr:uid="{00000000-0006-0000-0100-00009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2" authorId="0" shapeId="0" xr:uid="{00000000-0006-0000-0100-0000A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3" authorId="0" shapeId="0" xr:uid="{00000000-0006-0000-0100-0000A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4" authorId="0" shapeId="0" xr:uid="{00000000-0006-0000-0100-0000A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5" authorId="0" shapeId="0" xr:uid="{00000000-0006-0000-0100-0000A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6" authorId="0" shapeId="0" xr:uid="{00000000-0006-0000-0100-0000A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7" authorId="0" shapeId="0" xr:uid="{00000000-0006-0000-0100-0000A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8" authorId="0" shapeId="0" xr:uid="{00000000-0006-0000-0100-0000A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9" authorId="0" shapeId="0" xr:uid="{00000000-0006-0000-0100-0000A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0" authorId="0" shapeId="0" xr:uid="{00000000-0006-0000-0100-0000A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1" authorId="0" shapeId="0" xr:uid="{00000000-0006-0000-0100-0000A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2" authorId="0" shapeId="0" xr:uid="{00000000-0006-0000-0100-0000A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3" authorId="0" shapeId="0" xr:uid="{00000000-0006-0000-0100-0000A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4" authorId="0" shapeId="0" xr:uid="{00000000-0006-0000-0100-0000A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5" authorId="0" shapeId="0" xr:uid="{00000000-0006-0000-0100-0000A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6" authorId="0" shapeId="0" xr:uid="{00000000-0006-0000-0100-0000A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7" authorId="0" shapeId="0" xr:uid="{00000000-0006-0000-0100-0000A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8" authorId="0" shapeId="0" xr:uid="{00000000-0006-0000-0100-0000B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9" authorId="0" shapeId="0" xr:uid="{00000000-0006-0000-0100-0000B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0" authorId="0" shapeId="0" xr:uid="{00000000-0006-0000-0100-0000B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1" authorId="0" shapeId="0" xr:uid="{00000000-0006-0000-0100-0000B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2" authorId="0" shapeId="0" xr:uid="{00000000-0006-0000-0100-0000B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3" authorId="0" shapeId="0" xr:uid="{00000000-0006-0000-0100-0000B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4" authorId="0" shapeId="0" xr:uid="{00000000-0006-0000-0100-0000B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5" authorId="0" shapeId="0" xr:uid="{00000000-0006-0000-0100-0000B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6" authorId="0" shapeId="0" xr:uid="{00000000-0006-0000-0100-0000B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7" authorId="0" shapeId="0" xr:uid="{00000000-0006-0000-0100-0000B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8" authorId="0" shapeId="0" xr:uid="{00000000-0006-0000-0100-0000B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9" authorId="0" shapeId="0" xr:uid="{00000000-0006-0000-0100-0000B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0" authorId="0" shapeId="0" xr:uid="{00000000-0006-0000-0100-0000B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1" authorId="0" shapeId="0" xr:uid="{00000000-0006-0000-0100-0000B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2" authorId="0" shapeId="0" xr:uid="{00000000-0006-0000-0100-0000B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3" authorId="0" shapeId="0" xr:uid="{00000000-0006-0000-0100-0000B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4" authorId="0" shapeId="0" xr:uid="{00000000-0006-0000-0100-0000C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5" authorId="0" shapeId="0" xr:uid="{00000000-0006-0000-0100-0000C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6" authorId="0" shapeId="0" xr:uid="{00000000-0006-0000-0100-0000C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7" authorId="0" shapeId="0" xr:uid="{00000000-0006-0000-0100-0000C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8" authorId="0" shapeId="0" xr:uid="{00000000-0006-0000-0100-0000C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9" authorId="0" shapeId="0" xr:uid="{00000000-0006-0000-0100-0000C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0" authorId="0" shapeId="0" xr:uid="{00000000-0006-0000-0100-0000C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1" authorId="0" shapeId="0" xr:uid="{00000000-0006-0000-0100-0000C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2" authorId="0" shapeId="0" xr:uid="{00000000-0006-0000-0100-0000C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3" authorId="0" shapeId="0" xr:uid="{00000000-0006-0000-0100-0000C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4" authorId="0" shapeId="0" xr:uid="{00000000-0006-0000-0100-0000C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5" authorId="0" shapeId="0" xr:uid="{00000000-0006-0000-0100-0000C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6" authorId="0" shapeId="0" xr:uid="{00000000-0006-0000-0100-0000C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7" authorId="0" shapeId="0" xr:uid="{00000000-0006-0000-0100-0000C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8" authorId="0" shapeId="0" xr:uid="{00000000-0006-0000-0100-0000C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9" authorId="0" shapeId="0" xr:uid="{00000000-0006-0000-0100-0000C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0" authorId="0" shapeId="0" xr:uid="{00000000-0006-0000-0100-0000D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1" authorId="0" shapeId="0" xr:uid="{00000000-0006-0000-0100-0000D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2" authorId="0" shapeId="0" xr:uid="{00000000-0006-0000-0100-0000D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3" authorId="0" shapeId="0" xr:uid="{00000000-0006-0000-0100-0000D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4" authorId="0" shapeId="0" xr:uid="{00000000-0006-0000-0100-0000D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5" authorId="0" shapeId="0" xr:uid="{00000000-0006-0000-0100-0000D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6" authorId="0" shapeId="0" xr:uid="{00000000-0006-0000-0100-0000D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7" authorId="0" shapeId="0" xr:uid="{00000000-0006-0000-0100-0000D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8" authorId="0" shapeId="0" xr:uid="{00000000-0006-0000-0100-0000D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9" authorId="0" shapeId="0" xr:uid="{00000000-0006-0000-0100-0000D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0" authorId="0" shapeId="0" xr:uid="{00000000-0006-0000-0100-0000D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1" authorId="0" shapeId="0" xr:uid="{00000000-0006-0000-0100-0000D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2" authorId="0" shapeId="0" xr:uid="{00000000-0006-0000-0100-0000D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3" authorId="0" shapeId="0" xr:uid="{00000000-0006-0000-0100-0000D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4" authorId="0" shapeId="0" xr:uid="{00000000-0006-0000-0100-0000D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5" authorId="0" shapeId="0" xr:uid="{00000000-0006-0000-0100-0000D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6" authorId="0" shapeId="0" xr:uid="{00000000-0006-0000-0100-0000E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7" authorId="0" shapeId="0" xr:uid="{00000000-0006-0000-0100-0000E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8" authorId="0" shapeId="0" xr:uid="{00000000-0006-0000-0100-0000E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9" authorId="0" shapeId="0" xr:uid="{00000000-0006-0000-0100-0000E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0" authorId="0" shapeId="0" xr:uid="{00000000-0006-0000-0100-0000E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1" authorId="0" shapeId="0" xr:uid="{00000000-0006-0000-0100-0000E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2" authorId="0" shapeId="0" xr:uid="{00000000-0006-0000-0100-0000E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3" authorId="0" shapeId="0" xr:uid="{00000000-0006-0000-0100-0000E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4" authorId="0" shapeId="0" xr:uid="{00000000-0006-0000-0100-0000E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5" authorId="0" shapeId="0" xr:uid="{00000000-0006-0000-0100-0000E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6" authorId="0" shapeId="0" xr:uid="{00000000-0006-0000-0100-0000E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7" authorId="0" shapeId="0" xr:uid="{00000000-0006-0000-0100-0000E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8" authorId="0" shapeId="0" xr:uid="{00000000-0006-0000-0100-0000E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9" authorId="0" shapeId="0" xr:uid="{00000000-0006-0000-0100-0000E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0" authorId="0" shapeId="0" xr:uid="{00000000-0006-0000-0100-0000E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1" authorId="0" shapeId="0" xr:uid="{00000000-0006-0000-0100-0000E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2" authorId="0" shapeId="0" xr:uid="{00000000-0006-0000-0100-0000F0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3" authorId="0" shapeId="0" xr:uid="{00000000-0006-0000-0100-0000F1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4" authorId="0" shapeId="0" xr:uid="{00000000-0006-0000-0100-0000F2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5" authorId="0" shapeId="0" xr:uid="{00000000-0006-0000-0100-0000F3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6" authorId="0" shapeId="0" xr:uid="{00000000-0006-0000-0100-0000F4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7" authorId="0" shapeId="0" xr:uid="{00000000-0006-0000-0100-0000F5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8" authorId="0" shapeId="0" xr:uid="{00000000-0006-0000-0100-0000F6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9" authorId="0" shapeId="0" xr:uid="{00000000-0006-0000-0100-0000F7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0" authorId="0" shapeId="0" xr:uid="{00000000-0006-0000-0100-0000F8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1" authorId="0" shapeId="0" xr:uid="{00000000-0006-0000-0100-0000F9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2" authorId="0" shapeId="0" xr:uid="{00000000-0006-0000-0100-0000FA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3" authorId="0" shapeId="0" xr:uid="{00000000-0006-0000-0100-0000FB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4" authorId="0" shapeId="0" xr:uid="{00000000-0006-0000-0100-0000FC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5" authorId="0" shapeId="0" xr:uid="{00000000-0006-0000-0100-0000FD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6" authorId="0" shapeId="0" xr:uid="{00000000-0006-0000-0100-0000FE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7" authorId="0" shapeId="0" xr:uid="{00000000-0006-0000-0100-0000FF02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8" authorId="0" shapeId="0" xr:uid="{00000000-0006-0000-0100-00000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9" authorId="0" shapeId="0" xr:uid="{00000000-0006-0000-0100-00000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0" authorId="0" shapeId="0" xr:uid="{00000000-0006-0000-0100-00000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1" authorId="0" shapeId="0" xr:uid="{00000000-0006-0000-0100-00000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2" authorId="0" shapeId="0" xr:uid="{00000000-0006-0000-0100-00000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3" authorId="0" shapeId="0" xr:uid="{00000000-0006-0000-0100-00000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4" authorId="0" shapeId="0" xr:uid="{00000000-0006-0000-0100-00000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5" authorId="0" shapeId="0" xr:uid="{00000000-0006-0000-0100-00000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6" authorId="0" shapeId="0" xr:uid="{00000000-0006-0000-0100-00000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7" authorId="0" shapeId="0" xr:uid="{00000000-0006-0000-0100-00000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8" authorId="0" shapeId="0" xr:uid="{00000000-0006-0000-0100-00000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9" authorId="0" shapeId="0" xr:uid="{00000000-0006-0000-0100-00000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0" authorId="0" shapeId="0" xr:uid="{00000000-0006-0000-0100-00000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1" authorId="0" shapeId="0" xr:uid="{00000000-0006-0000-0100-00000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2" authorId="0" shapeId="0" xr:uid="{00000000-0006-0000-0100-00000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3" authorId="0" shapeId="0" xr:uid="{00000000-0006-0000-0100-00000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4" authorId="0" shapeId="0" xr:uid="{00000000-0006-0000-0100-00001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5" authorId="0" shapeId="0" xr:uid="{00000000-0006-0000-0100-00001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6" authorId="0" shapeId="0" xr:uid="{00000000-0006-0000-0100-00001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7" authorId="0" shapeId="0" xr:uid="{00000000-0006-0000-0100-00001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8" authorId="0" shapeId="0" xr:uid="{00000000-0006-0000-0100-00001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9" authorId="0" shapeId="0" xr:uid="{00000000-0006-0000-0100-00001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0" authorId="0" shapeId="0" xr:uid="{00000000-0006-0000-0100-00001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1" authorId="0" shapeId="0" xr:uid="{00000000-0006-0000-0100-00001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2" authorId="0" shapeId="0" xr:uid="{00000000-0006-0000-0100-00001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3" authorId="0" shapeId="0" xr:uid="{00000000-0006-0000-0100-00001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4" authorId="0" shapeId="0" xr:uid="{00000000-0006-0000-0100-00001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5" authorId="0" shapeId="0" xr:uid="{00000000-0006-0000-0100-00001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6" authorId="0" shapeId="0" xr:uid="{00000000-0006-0000-0100-00001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7" authorId="0" shapeId="0" xr:uid="{00000000-0006-0000-0100-00001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8" authorId="0" shapeId="0" xr:uid="{00000000-0006-0000-0100-00001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9" authorId="0" shapeId="0" xr:uid="{00000000-0006-0000-0100-00001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0" authorId="0" shapeId="0" xr:uid="{00000000-0006-0000-0100-00002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1" authorId="0" shapeId="0" xr:uid="{00000000-0006-0000-0100-00002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2" authorId="0" shapeId="0" xr:uid="{00000000-0006-0000-0100-00002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3" authorId="0" shapeId="0" xr:uid="{00000000-0006-0000-0100-00002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4" authorId="0" shapeId="0" xr:uid="{00000000-0006-0000-0100-00002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5" authorId="0" shapeId="0" xr:uid="{00000000-0006-0000-0100-00002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6" authorId="0" shapeId="0" xr:uid="{00000000-0006-0000-0100-00002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7" authorId="0" shapeId="0" xr:uid="{00000000-0006-0000-0100-00002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8" authorId="0" shapeId="0" xr:uid="{00000000-0006-0000-0100-00002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9" authorId="0" shapeId="0" xr:uid="{00000000-0006-0000-0100-00002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0" authorId="0" shapeId="0" xr:uid="{00000000-0006-0000-0100-00002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1" authorId="0" shapeId="0" xr:uid="{00000000-0006-0000-0100-00002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2" authorId="0" shapeId="0" xr:uid="{00000000-0006-0000-0100-00002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3" authorId="0" shapeId="0" xr:uid="{00000000-0006-0000-0100-00002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4" authorId="0" shapeId="0" xr:uid="{00000000-0006-0000-0100-00002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5" authorId="0" shapeId="0" xr:uid="{00000000-0006-0000-0100-00002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6" authorId="0" shapeId="0" xr:uid="{00000000-0006-0000-0100-00003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7" authorId="0" shapeId="0" xr:uid="{00000000-0006-0000-0100-00003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8" authorId="0" shapeId="0" xr:uid="{00000000-0006-0000-0100-00003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9" authorId="0" shapeId="0" xr:uid="{00000000-0006-0000-0100-00003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0" authorId="0" shapeId="0" xr:uid="{00000000-0006-0000-0100-00003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1" authorId="0" shapeId="0" xr:uid="{00000000-0006-0000-0100-00003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2" authorId="0" shapeId="0" xr:uid="{00000000-0006-0000-0100-00003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3" authorId="0" shapeId="0" xr:uid="{00000000-0006-0000-0100-00003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4" authorId="0" shapeId="0" xr:uid="{00000000-0006-0000-0100-00003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5" authorId="0" shapeId="0" xr:uid="{00000000-0006-0000-0100-00003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6" authorId="0" shapeId="0" xr:uid="{00000000-0006-0000-0100-00003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7" authorId="0" shapeId="0" xr:uid="{00000000-0006-0000-0100-00003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8" authorId="0" shapeId="0" xr:uid="{00000000-0006-0000-0100-00003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9" authorId="0" shapeId="0" xr:uid="{00000000-0006-0000-0100-00003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0" authorId="0" shapeId="0" xr:uid="{00000000-0006-0000-0100-00003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1" authorId="0" shapeId="0" xr:uid="{00000000-0006-0000-0100-00003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2" authorId="0" shapeId="0" xr:uid="{00000000-0006-0000-0100-00004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3" authorId="0" shapeId="0" xr:uid="{00000000-0006-0000-0100-00004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4" authorId="0" shapeId="0" xr:uid="{00000000-0006-0000-0100-00004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5" authorId="0" shapeId="0" xr:uid="{00000000-0006-0000-0100-00004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6" authorId="0" shapeId="0" xr:uid="{00000000-0006-0000-0100-00004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7" authorId="0" shapeId="0" xr:uid="{00000000-0006-0000-0100-00004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8" authorId="0" shapeId="0" xr:uid="{00000000-0006-0000-0100-00004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29" authorId="0" shapeId="0" xr:uid="{00000000-0006-0000-0100-00004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0" authorId="0" shapeId="0" xr:uid="{00000000-0006-0000-0100-00004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1" authorId="0" shapeId="0" xr:uid="{00000000-0006-0000-0100-00004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2" authorId="0" shapeId="0" xr:uid="{00000000-0006-0000-0100-00004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3" authorId="0" shapeId="0" xr:uid="{00000000-0006-0000-0100-00004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4" authorId="0" shapeId="0" xr:uid="{00000000-0006-0000-0100-00004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5" authorId="0" shapeId="0" xr:uid="{00000000-0006-0000-0100-00004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6" authorId="0" shapeId="0" xr:uid="{00000000-0006-0000-0100-00004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7" authorId="0" shapeId="0" xr:uid="{00000000-0006-0000-0100-00004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8" authorId="0" shapeId="0" xr:uid="{00000000-0006-0000-0100-00005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9" authorId="0" shapeId="0" xr:uid="{00000000-0006-0000-0100-00005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0" authorId="0" shapeId="0" xr:uid="{00000000-0006-0000-0100-00005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1" authorId="0" shapeId="0" xr:uid="{00000000-0006-0000-0100-00005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2" authorId="0" shapeId="0" xr:uid="{00000000-0006-0000-0100-00005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3" authorId="0" shapeId="0" xr:uid="{00000000-0006-0000-0100-00005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4" authorId="0" shapeId="0" xr:uid="{00000000-0006-0000-0100-00005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5" authorId="0" shapeId="0" xr:uid="{00000000-0006-0000-0100-00005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6" authorId="0" shapeId="0" xr:uid="{00000000-0006-0000-0100-00005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7" authorId="0" shapeId="0" xr:uid="{00000000-0006-0000-0100-00005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8" authorId="0" shapeId="0" xr:uid="{00000000-0006-0000-0100-00005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49" authorId="0" shapeId="0" xr:uid="{00000000-0006-0000-0100-00005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0" authorId="0" shapeId="0" xr:uid="{00000000-0006-0000-0100-00005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1" authorId="0" shapeId="0" xr:uid="{00000000-0006-0000-0100-00005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2" authorId="0" shapeId="0" xr:uid="{00000000-0006-0000-0100-00005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3" authorId="0" shapeId="0" xr:uid="{00000000-0006-0000-0100-00005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4" authorId="0" shapeId="0" xr:uid="{00000000-0006-0000-0100-00006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5" authorId="0" shapeId="0" xr:uid="{00000000-0006-0000-0100-00006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6" authorId="0" shapeId="0" xr:uid="{00000000-0006-0000-0100-00006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7" authorId="0" shapeId="0" xr:uid="{00000000-0006-0000-0100-00006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8" authorId="0" shapeId="0" xr:uid="{00000000-0006-0000-0100-00006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9" authorId="0" shapeId="0" xr:uid="{00000000-0006-0000-0100-00006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0" authorId="0" shapeId="0" xr:uid="{00000000-0006-0000-0100-00006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1" authorId="0" shapeId="0" xr:uid="{00000000-0006-0000-0100-00006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2" authorId="0" shapeId="0" xr:uid="{00000000-0006-0000-0100-00006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3" authorId="0" shapeId="0" xr:uid="{00000000-0006-0000-0100-00006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4" authorId="0" shapeId="0" xr:uid="{00000000-0006-0000-0100-00006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5" authorId="0" shapeId="0" xr:uid="{00000000-0006-0000-0100-00006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6" authorId="0" shapeId="0" xr:uid="{00000000-0006-0000-0100-00006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7" authorId="0" shapeId="0" xr:uid="{00000000-0006-0000-0100-00006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8" authorId="0" shapeId="0" xr:uid="{00000000-0006-0000-0100-00006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9" authorId="0" shapeId="0" xr:uid="{00000000-0006-0000-0100-00006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0" authorId="0" shapeId="0" xr:uid="{00000000-0006-0000-0100-00007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1" authorId="0" shapeId="0" xr:uid="{00000000-0006-0000-0100-00007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2" authorId="0" shapeId="0" xr:uid="{00000000-0006-0000-0100-00007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3" authorId="0" shapeId="0" xr:uid="{00000000-0006-0000-0100-00007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4" authorId="0" shapeId="0" xr:uid="{00000000-0006-0000-0100-00007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5" authorId="0" shapeId="0" xr:uid="{00000000-0006-0000-0100-00007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6" authorId="0" shapeId="0" xr:uid="{00000000-0006-0000-0100-00007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7" authorId="0" shapeId="0" xr:uid="{00000000-0006-0000-0100-00007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8" authorId="0" shapeId="0" xr:uid="{00000000-0006-0000-0100-00007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9" authorId="0" shapeId="0" xr:uid="{00000000-0006-0000-0100-00007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0" authorId="0" shapeId="0" xr:uid="{00000000-0006-0000-0100-00007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1" authorId="0" shapeId="0" xr:uid="{00000000-0006-0000-0100-00007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2" authorId="0" shapeId="0" xr:uid="{00000000-0006-0000-0100-00007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3" authorId="0" shapeId="0" xr:uid="{00000000-0006-0000-0100-00007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4" authorId="0" shapeId="0" xr:uid="{00000000-0006-0000-0100-00007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5" authorId="0" shapeId="0" xr:uid="{00000000-0006-0000-0100-00007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6" authorId="0" shapeId="0" xr:uid="{00000000-0006-0000-0100-00008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7" authorId="0" shapeId="0" xr:uid="{00000000-0006-0000-0100-00008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8" authorId="0" shapeId="0" xr:uid="{00000000-0006-0000-0100-00008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9" authorId="0" shapeId="0" xr:uid="{00000000-0006-0000-0100-00008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0" authorId="0" shapeId="0" xr:uid="{00000000-0006-0000-0100-00008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1" authorId="0" shapeId="0" xr:uid="{00000000-0006-0000-0100-00008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2" authorId="0" shapeId="0" xr:uid="{00000000-0006-0000-0100-00008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3" authorId="0" shapeId="0" xr:uid="{00000000-0006-0000-0100-00008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4" authorId="0" shapeId="0" xr:uid="{00000000-0006-0000-0100-00008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5" authorId="0" shapeId="0" xr:uid="{00000000-0006-0000-0100-00008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6" authorId="0" shapeId="0" xr:uid="{00000000-0006-0000-0100-00008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7" authorId="0" shapeId="0" xr:uid="{00000000-0006-0000-0100-00008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8" authorId="0" shapeId="0" xr:uid="{00000000-0006-0000-0100-00008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99" authorId="0" shapeId="0" xr:uid="{00000000-0006-0000-0100-00008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0" authorId="0" shapeId="0" xr:uid="{00000000-0006-0000-0100-00008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1" authorId="0" shapeId="0" xr:uid="{00000000-0006-0000-0100-00008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2" authorId="0" shapeId="0" xr:uid="{00000000-0006-0000-0100-00009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3" authorId="0" shapeId="0" xr:uid="{00000000-0006-0000-0100-00009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4" authorId="0" shapeId="0" xr:uid="{00000000-0006-0000-0100-00009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5" authorId="0" shapeId="0" xr:uid="{00000000-0006-0000-0100-00009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6" authorId="0" shapeId="0" xr:uid="{00000000-0006-0000-0100-00009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7" authorId="0" shapeId="0" xr:uid="{00000000-0006-0000-0100-00009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8" authorId="0" shapeId="0" xr:uid="{00000000-0006-0000-0100-00009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9" authorId="0" shapeId="0" xr:uid="{00000000-0006-0000-0100-00009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0" authorId="0" shapeId="0" xr:uid="{00000000-0006-0000-0100-00009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1" authorId="0" shapeId="0" xr:uid="{00000000-0006-0000-0100-00009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2" authorId="0" shapeId="0" xr:uid="{00000000-0006-0000-0100-00009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3" authorId="0" shapeId="0" xr:uid="{00000000-0006-0000-0100-00009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4" authorId="0" shapeId="0" xr:uid="{00000000-0006-0000-0100-00009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5" authorId="0" shapeId="0" xr:uid="{00000000-0006-0000-0100-00009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6" authorId="0" shapeId="0" xr:uid="{00000000-0006-0000-0100-00009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7" authorId="0" shapeId="0" xr:uid="{00000000-0006-0000-0100-00009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8" authorId="0" shapeId="0" xr:uid="{00000000-0006-0000-0100-0000A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19" authorId="0" shapeId="0" xr:uid="{00000000-0006-0000-0100-0000A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0" authorId="0" shapeId="0" xr:uid="{00000000-0006-0000-0100-0000A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1" authorId="0" shapeId="0" xr:uid="{00000000-0006-0000-0100-0000A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2" authorId="0" shapeId="0" xr:uid="{00000000-0006-0000-0100-0000A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3" authorId="0" shapeId="0" xr:uid="{00000000-0006-0000-0100-0000A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4" authorId="0" shapeId="0" xr:uid="{00000000-0006-0000-0100-0000A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5" authorId="0" shapeId="0" xr:uid="{00000000-0006-0000-0100-0000A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6" authorId="0" shapeId="0" xr:uid="{00000000-0006-0000-0100-0000A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7" authorId="0" shapeId="0" xr:uid="{00000000-0006-0000-0100-0000A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8" authorId="0" shapeId="0" xr:uid="{00000000-0006-0000-0100-0000A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29" authorId="0" shapeId="0" xr:uid="{00000000-0006-0000-0100-0000A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0" authorId="0" shapeId="0" xr:uid="{00000000-0006-0000-0100-0000A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1" authorId="0" shapeId="0" xr:uid="{00000000-0006-0000-0100-0000A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2" authorId="0" shapeId="0" xr:uid="{00000000-0006-0000-0100-0000A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3" authorId="0" shapeId="0" xr:uid="{00000000-0006-0000-0100-0000A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4" authorId="0" shapeId="0" xr:uid="{00000000-0006-0000-0100-0000B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5" authorId="0" shapeId="0" xr:uid="{00000000-0006-0000-0100-0000B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6" authorId="0" shapeId="0" xr:uid="{00000000-0006-0000-0100-0000B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7" authorId="0" shapeId="0" xr:uid="{00000000-0006-0000-0100-0000B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8" authorId="0" shapeId="0" xr:uid="{00000000-0006-0000-0100-0000B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9" authorId="0" shapeId="0" xr:uid="{00000000-0006-0000-0100-0000B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0" authorId="0" shapeId="0" xr:uid="{00000000-0006-0000-0100-0000B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1" authorId="0" shapeId="0" xr:uid="{00000000-0006-0000-0100-0000B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2" authorId="0" shapeId="0" xr:uid="{00000000-0006-0000-0100-0000B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3" authorId="0" shapeId="0" xr:uid="{00000000-0006-0000-0100-0000B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4" authorId="0" shapeId="0" xr:uid="{00000000-0006-0000-0100-0000B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5" authorId="0" shapeId="0" xr:uid="{00000000-0006-0000-0100-0000B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6" authorId="0" shapeId="0" xr:uid="{00000000-0006-0000-0100-0000B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7" authorId="0" shapeId="0" xr:uid="{00000000-0006-0000-0100-0000B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8" authorId="0" shapeId="0" xr:uid="{00000000-0006-0000-0100-0000B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9" authorId="0" shapeId="0" xr:uid="{00000000-0006-0000-0100-0000B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0" authorId="0" shapeId="0" xr:uid="{00000000-0006-0000-0100-0000C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1" authorId="0" shapeId="0" xr:uid="{00000000-0006-0000-0100-0000C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2" authorId="0" shapeId="0" xr:uid="{00000000-0006-0000-0100-0000C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3" authorId="0" shapeId="0" xr:uid="{00000000-0006-0000-0100-0000C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4" authorId="0" shapeId="0" xr:uid="{00000000-0006-0000-0100-0000C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5" authorId="0" shapeId="0" xr:uid="{00000000-0006-0000-0100-0000C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6" authorId="0" shapeId="0" xr:uid="{00000000-0006-0000-0100-0000C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7" authorId="0" shapeId="0" xr:uid="{00000000-0006-0000-0100-0000C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8" authorId="0" shapeId="0" xr:uid="{00000000-0006-0000-0100-0000C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9" authorId="0" shapeId="0" xr:uid="{00000000-0006-0000-0100-0000C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0" authorId="0" shapeId="0" xr:uid="{00000000-0006-0000-0100-0000C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1" authorId="0" shapeId="0" xr:uid="{00000000-0006-0000-0100-0000C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2" authorId="0" shapeId="0" xr:uid="{00000000-0006-0000-0100-0000C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3" authorId="0" shapeId="0" xr:uid="{00000000-0006-0000-0100-0000C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4" authorId="0" shapeId="0" xr:uid="{00000000-0006-0000-0100-0000C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5" authorId="0" shapeId="0" xr:uid="{00000000-0006-0000-0100-0000C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6" authorId="0" shapeId="0" xr:uid="{00000000-0006-0000-0100-0000D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7" authorId="0" shapeId="0" xr:uid="{00000000-0006-0000-0100-0000D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8" authorId="0" shapeId="0" xr:uid="{00000000-0006-0000-0100-0000D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9" authorId="0" shapeId="0" xr:uid="{00000000-0006-0000-0100-0000D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0" authorId="0" shapeId="0" xr:uid="{00000000-0006-0000-0100-0000D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1" authorId="0" shapeId="0" xr:uid="{00000000-0006-0000-0100-0000D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2" authorId="0" shapeId="0" xr:uid="{00000000-0006-0000-0100-0000D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3" authorId="0" shapeId="0" xr:uid="{00000000-0006-0000-0100-0000D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4" authorId="0" shapeId="0" xr:uid="{00000000-0006-0000-0100-0000D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5" authorId="0" shapeId="0" xr:uid="{00000000-0006-0000-0100-0000D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6" authorId="0" shapeId="0" xr:uid="{00000000-0006-0000-0100-0000D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7" authorId="0" shapeId="0" xr:uid="{00000000-0006-0000-0100-0000D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8" authorId="0" shapeId="0" xr:uid="{00000000-0006-0000-0100-0000D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9" authorId="0" shapeId="0" xr:uid="{00000000-0006-0000-0100-0000D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0" authorId="0" shapeId="0" xr:uid="{00000000-0006-0000-0100-0000D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1" authorId="0" shapeId="0" xr:uid="{00000000-0006-0000-0100-0000D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2" authorId="0" shapeId="0" xr:uid="{00000000-0006-0000-0100-0000E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3" authorId="0" shapeId="0" xr:uid="{00000000-0006-0000-0100-0000E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4" authorId="0" shapeId="0" xr:uid="{00000000-0006-0000-0100-0000E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5" authorId="0" shapeId="0" xr:uid="{00000000-0006-0000-0100-0000E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6" authorId="0" shapeId="0" xr:uid="{00000000-0006-0000-0100-0000E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7" authorId="0" shapeId="0" xr:uid="{00000000-0006-0000-0100-0000E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8" authorId="0" shapeId="0" xr:uid="{00000000-0006-0000-0100-0000E6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89" authorId="0" shapeId="0" xr:uid="{00000000-0006-0000-0100-0000E7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0" authorId="0" shapeId="0" xr:uid="{00000000-0006-0000-0100-0000E8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1" authorId="0" shapeId="0" xr:uid="{00000000-0006-0000-0100-0000E9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2" authorId="0" shapeId="0" xr:uid="{00000000-0006-0000-0100-0000EA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3" authorId="0" shapeId="0" xr:uid="{00000000-0006-0000-0100-0000EB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4" authorId="0" shapeId="0" xr:uid="{00000000-0006-0000-0100-0000EC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5" authorId="0" shapeId="0" xr:uid="{00000000-0006-0000-0100-0000ED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6" authorId="0" shapeId="0" xr:uid="{00000000-0006-0000-0100-0000EE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7" authorId="0" shapeId="0" xr:uid="{00000000-0006-0000-0100-0000EF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8" authorId="0" shapeId="0" xr:uid="{00000000-0006-0000-0100-0000F0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9" authorId="0" shapeId="0" xr:uid="{00000000-0006-0000-0100-0000F1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0" authorId="0" shapeId="0" xr:uid="{00000000-0006-0000-0100-0000F2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1" authorId="0" shapeId="0" xr:uid="{00000000-0006-0000-0100-0000F3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2" authorId="0" shapeId="0" xr:uid="{00000000-0006-0000-0100-0000F4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03" authorId="0" shapeId="0" xr:uid="{00000000-0006-0000-0100-0000F5030000}">
      <text>
        <r>
          <rPr>
            <b/>
            <sz val="9"/>
            <color indexed="81"/>
            <rFont val="Tahoma"/>
            <family val="2"/>
          </rPr>
          <t xml:space="preserve">Transaction Validation: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Investment Transactions must have:</t>
        </r>
        <r>
          <rPr>
            <sz val="8"/>
            <color indexed="81"/>
            <rFont val="Tahoma"/>
            <family val="2"/>
          </rPr>
          <t xml:space="preserve">
-Transaction_Date
-Amount (must be positive)
-Security_Type
-Security_Code
-Quantity
-If Notional Gain is included, Transaction Date and Contract Date must be 30/06/2017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<sst xmlns="http://schemas.openxmlformats.org/spreadsheetml/2006/main" count="4714" uniqueCount="365">
  <si>
    <t>Transaction_Date</t>
  </si>
  <si>
    <t>Account_Code</t>
  </si>
  <si>
    <t>Amount</t>
  </si>
  <si>
    <t>Security_Type</t>
  </si>
  <si>
    <t>Security_Code</t>
  </si>
  <si>
    <t>Asset Income</t>
  </si>
  <si>
    <t>Quantity</t>
  </si>
  <si>
    <t>Asset Instalment Payment</t>
  </si>
  <si>
    <t>Other Transaction</t>
  </si>
  <si>
    <t>Asset Puchase</t>
  </si>
  <si>
    <t>Leased Assets</t>
  </si>
  <si>
    <t>Loans to Associated Entities (In house loans)</t>
  </si>
  <si>
    <t>Motor Vehicles (at written down value)</t>
  </si>
  <si>
    <t>Plant and Equipment (at written down value)</t>
  </si>
  <si>
    <t>GST Free</t>
  </si>
  <si>
    <t>Description</t>
  </si>
  <si>
    <t>Contra_Code</t>
  </si>
  <si>
    <t>30100 - Accountancy Fees</t>
  </si>
  <si>
    <t>30200 - Administration Costs</t>
  </si>
  <si>
    <t>30400 - ATO Supervisory Levy</t>
  </si>
  <si>
    <t>30500 - Advertising</t>
  </si>
  <si>
    <t>30700 - Auditor's Remuneration</t>
  </si>
  <si>
    <t>30800 - ASIC Fees</t>
  </si>
  <si>
    <t>30900 - Advisor Fees</t>
  </si>
  <si>
    <t>31500 - Bank Charges</t>
  </si>
  <si>
    <t>32800 - Commission</t>
  </si>
  <si>
    <t>35000 - General Expenses</t>
  </si>
  <si>
    <t>37700 - Interest Paid - ATO General Interest</t>
  </si>
  <si>
    <t>37900 - Interest Paid</t>
  </si>
  <si>
    <t>38000 - Insurance</t>
  </si>
  <si>
    <t>38200 - Fines</t>
  </si>
  <si>
    <t>38700 - Legal Fees</t>
  </si>
  <si>
    <t>39700 - Light and Power - All Properties</t>
  </si>
  <si>
    <t>91000 - Matching Rules To Be Applied</t>
  </si>
  <si>
    <t>25000 - Interest Received</t>
  </si>
  <si>
    <t>Settlement_Date</t>
  </si>
  <si>
    <t>Brokerage</t>
  </si>
  <si>
    <t>Dividends_Franked</t>
  </si>
  <si>
    <t>Dividends_Unfranked</t>
  </si>
  <si>
    <t>Franking_Credits</t>
  </si>
  <si>
    <t>Assessable_Foreign_Source_Income</t>
  </si>
  <si>
    <t>Australian_Franking_Credits_From_New_Zealand_Company</t>
  </si>
  <si>
    <t>Capital_Gains_Indexation_Method</t>
  </si>
  <si>
    <t>Capital_Gains_Indexation_Method_Non_Cash</t>
  </si>
  <si>
    <t>Capital_Gains_Other_Method</t>
  </si>
  <si>
    <t>Capital_Gains_Other_Method_Non_Cash</t>
  </si>
  <si>
    <t>Capital_Losses_Non_Cash</t>
  </si>
  <si>
    <t>Discounted_Capital_Gain_Before_Discount</t>
  </si>
  <si>
    <t>Foreign_Capital_Gains_Indexation_Method_Tax_Paid</t>
  </si>
  <si>
    <t>Foreign_Capital_Gains_Indexation_Method</t>
  </si>
  <si>
    <t>Foreign_Capital_Gains_Other_Method_Tax_Paid</t>
  </si>
  <si>
    <t>Foreign_Discounted_Capital_Gains_Before_Discount</t>
  </si>
  <si>
    <t>Foreign_Discounted_Capital_Gains_Before_Discount_Tax_Paid</t>
  </si>
  <si>
    <t>Foreign_Income_Tax_Paid_Offset_Credits</t>
  </si>
  <si>
    <t>Less_Other_Allowable_Trust_Deductions</t>
  </si>
  <si>
    <t>Non_Resident_Withholding_Tax</t>
  </si>
  <si>
    <t>Other_Expenses</t>
  </si>
  <si>
    <t>Other_Income</t>
  </si>
  <si>
    <t>Other_Net_Foreign_Source_Income</t>
  </si>
  <si>
    <t>Tax_Deferred_Amounts</t>
  </si>
  <si>
    <t>Tax_Free_Amounts</t>
  </si>
  <si>
    <t>Bank_Account_No</t>
  </si>
  <si>
    <t>Contract_Date</t>
  </si>
  <si>
    <t>25100 - Interest Received ATO General Interest Charge</t>
  </si>
  <si>
    <t>41800 - Postage, Printing and Stationery</t>
  </si>
  <si>
    <t>41910 - Property Expenses - Non Specified</t>
  </si>
  <si>
    <t>43300 - Salaries and Wages</t>
  </si>
  <si>
    <t>44700 - Telephone</t>
  </si>
  <si>
    <t>47500 - Trustee Fees</t>
  </si>
  <si>
    <t>48500 - Income Tax Expense</t>
  </si>
  <si>
    <t>48600 - Prior Years Under/Over Provision for Income Tax</t>
  </si>
  <si>
    <t>48800 - Tax Losses Recouped</t>
  </si>
  <si>
    <t>48900 - Capital Losses Recouped</t>
  </si>
  <si>
    <t>49000 - Profit/Loss Allocation Account</t>
  </si>
  <si>
    <t>49350 - Writeback of FITB/PDIT (Unallocated)</t>
  </si>
  <si>
    <t>62500 - Dividend Reinvestment - Residual Account</t>
  </si>
  <si>
    <t>64000 - Formation Expenses</t>
  </si>
  <si>
    <t>65500 - Other Assets</t>
  </si>
  <si>
    <t>66000 - Prepaid Expenses</t>
  </si>
  <si>
    <t>68000 - Sundry Debtors</t>
  </si>
  <si>
    <t>84000 - GST Payable/Refundable</t>
  </si>
  <si>
    <t>84500 - Income in Advance</t>
  </si>
  <si>
    <t>86000 - PAYG Payable</t>
  </si>
  <si>
    <t>88000 - Sundry Creditors</t>
  </si>
  <si>
    <t>89000 - Deferred Tax Liability/Asset</t>
  </si>
  <si>
    <t>92000 - Investment Income Data Clearing Account</t>
  </si>
  <si>
    <t>94910 - Investment Movement Data Clearing Account</t>
  </si>
  <si>
    <t>94920 - Member Data Clearing Account</t>
  </si>
  <si>
    <t>94930 - Pension Data Clearing Account</t>
  </si>
  <si>
    <t>99800 - Unspecified Data Clearing Account</t>
  </si>
  <si>
    <t>99900 - Manual Suspense Account</t>
  </si>
  <si>
    <t>GST Rate</t>
  </si>
  <si>
    <t>Not Applicable</t>
  </si>
  <si>
    <t>100 (Full GST Credits)</t>
  </si>
  <si>
    <t>75 (Reduced GST Credits)</t>
  </si>
  <si>
    <t>Term Deposits</t>
  </si>
  <si>
    <t>Transaction_Type</t>
  </si>
  <si>
    <t>Bank Transaction</t>
  </si>
  <si>
    <t>Investment Transaction</t>
  </si>
  <si>
    <t>Income Transaction</t>
  </si>
  <si>
    <t>Tfnamounts_Withheld</t>
  </si>
  <si>
    <t>Gst_Amount</t>
  </si>
  <si>
    <t>Gst_Rate</t>
  </si>
  <si>
    <t>Licdeduction</t>
  </si>
  <si>
    <t>Bsb</t>
  </si>
  <si>
    <t>Tax_Exempt_Amounts</t>
  </si>
  <si>
    <t>Capital_Gainscgtconcessional_Amount</t>
  </si>
  <si>
    <t>Interest</t>
  </si>
  <si>
    <t>Contra_Entry</t>
  </si>
  <si>
    <t>Contra Codes (for auto-matching)</t>
  </si>
  <si>
    <t>Security Type (to help find Control Account)</t>
  </si>
  <si>
    <t>Gst_Rate_Detail</t>
  </si>
  <si>
    <t>Validation</t>
  </si>
  <si>
    <t>Transaction Types</t>
  </si>
  <si>
    <t>Validation_Formula</t>
  </si>
  <si>
    <t>BGL</t>
  </si>
  <si>
    <t>SF360</t>
  </si>
  <si>
    <t>Transaction_ID</t>
  </si>
  <si>
    <t>Bsb_Acc_Validation</t>
  </si>
  <si>
    <t>Bank Accounts</t>
  </si>
  <si>
    <t>Collectables (Coins,Stamps, Wine and Other Personal Use Assets)</t>
  </si>
  <si>
    <t>Debt Securities (Bonds, Bills of Exchange, Promissory Notes)</t>
  </si>
  <si>
    <t>Derivatives (Options, Hybrids, Future Contracts)</t>
  </si>
  <si>
    <t>Farming Property</t>
  </si>
  <si>
    <t>Fixed Interest Securities (Australian)</t>
  </si>
  <si>
    <t>Fixed Interest Securities (Overseas)</t>
  </si>
  <si>
    <t>Fixtures and Fittings (at written down value)</t>
  </si>
  <si>
    <t>Government Securities (Australian)</t>
  </si>
  <si>
    <t>Government Securities (Overseas)</t>
  </si>
  <si>
    <t>Hybrid Securities with Debt (Swaps, futures contracts, Options)</t>
  </si>
  <si>
    <t>Interest in Partnerships (Australian)</t>
  </si>
  <si>
    <t>Interest in Partnerships(Overseas)</t>
  </si>
  <si>
    <t>Limited Recourse Borrowing Arrangements</t>
  </si>
  <si>
    <t>Insurance Policies</t>
  </si>
  <si>
    <t>Managed Investments (Australian)</t>
  </si>
  <si>
    <t>Managed Investments (Overseas)</t>
  </si>
  <si>
    <t>Mortgage Loans (Australian)</t>
  </si>
  <si>
    <t>Mortgage Loans (Overseas)</t>
  </si>
  <si>
    <t>Other Assets</t>
  </si>
  <si>
    <t>Other Investments</t>
  </si>
  <si>
    <t>Farming Equipment</t>
  </si>
  <si>
    <t>Pooled Superannuation Trust</t>
  </si>
  <si>
    <t>Real Estate Properties (Australian - Residential)</t>
  </si>
  <si>
    <t>Real Estate Properties (Australian - Non Residential)</t>
  </si>
  <si>
    <t>Real Estate Properties (Overseas - Residential)</t>
  </si>
  <si>
    <t>Real Estate Properties (Overseas - Non Residential)</t>
  </si>
  <si>
    <t>Shares in Listed Companies (Australian)</t>
  </si>
  <si>
    <t>Shares in Listed Companies (Overseas)</t>
  </si>
  <si>
    <t>Shares in Unlisted Private Companies (Australian)</t>
  </si>
  <si>
    <t>Shares in Unlisted Private Companies (Overseas)</t>
  </si>
  <si>
    <t>Stapled Securities</t>
  </si>
  <si>
    <t>Units in Listed Unit Trusts (Australian)</t>
  </si>
  <si>
    <t>Units in Listed Unit Trusts (Overseas)</t>
  </si>
  <si>
    <t>Units in Unlisted Unit Trusts (Australian)</t>
  </si>
  <si>
    <t>Units in Unlisted Unit Trusts (Overseas)</t>
  </si>
  <si>
    <t>1.</t>
  </si>
  <si>
    <t xml:space="preserve">It is recommended that you copy this spreadsheet before you start so that you can save a copy for each fund. </t>
  </si>
  <si>
    <t>2.</t>
  </si>
  <si>
    <t xml:space="preserve">The Transactions which appear here when you first open the spreadsheet are there as an example. </t>
  </si>
  <si>
    <t>3.</t>
  </si>
  <si>
    <t xml:space="preserve">(i) Enter one transaction per line </t>
  </si>
  <si>
    <t xml:space="preserve">(ii)The following Transaction Types have the following Mandatory fields. These fields must be completed in order for the tarnsaction to upload successfully. </t>
  </si>
  <si>
    <t>Transaction Date</t>
  </si>
  <si>
    <t>Security Type</t>
  </si>
  <si>
    <t>Security Code</t>
  </si>
  <si>
    <t>4.</t>
  </si>
  <si>
    <t>5.</t>
  </si>
  <si>
    <t>Click &lt;Yes&gt;</t>
  </si>
  <si>
    <t>6.</t>
  </si>
  <si>
    <t>Enter the name you wish to have for the XML file. Then click &lt;OK&gt;</t>
  </si>
  <si>
    <t xml:space="preserve">This will be default save the file to your C drive. If you wish to save the file to a direct path please enter this full path with the file name. </t>
  </si>
  <si>
    <t>Eg. If I wanted to export a file called 'excelexportfile' to by data in folder I could enter, C:\sfund\datain\excelexportfile</t>
  </si>
  <si>
    <t>7.</t>
  </si>
  <si>
    <t>Enter the data range for the data entered. Then click &lt;OK&gt;</t>
  </si>
  <si>
    <t>8.</t>
  </si>
  <si>
    <t xml:space="preserve">The file will be then be saved. </t>
  </si>
  <si>
    <t>WARNING</t>
  </si>
  <si>
    <t xml:space="preserve">The function 'Convert to XML' uses macros, therefore Macros will need to be enabled. </t>
  </si>
  <si>
    <t>EXCEL 2007</t>
  </si>
  <si>
    <r>
      <t xml:space="preserve">1. Click the </t>
    </r>
    <r>
      <rPr>
        <b/>
        <sz val="10"/>
        <rFont val="Arial"/>
        <family val="2"/>
      </rPr>
      <t xml:space="preserve">Microsoft Office Button  </t>
    </r>
  </si>
  <si>
    <t xml:space="preserve">           and then click Excel Options.</t>
  </si>
  <si>
    <t>2. Click Trust Center, click Trust Center Settings, and then click Macro Settings.</t>
  </si>
  <si>
    <t>3. Macro Settings must be set to something other than Disable All Macros Without Notification.</t>
  </si>
  <si>
    <t>4. Restart Excel</t>
  </si>
  <si>
    <r>
      <t xml:space="preserve">5. Then each time you open a workbook, in the </t>
    </r>
    <r>
      <rPr>
        <sz val="10"/>
        <color indexed="53"/>
        <rFont val="Arial"/>
        <family val="2"/>
      </rPr>
      <t>Security Warning</t>
    </r>
    <r>
      <rPr>
        <sz val="10"/>
        <rFont val="Arial"/>
        <family val="2"/>
      </rPr>
      <t xml:space="preserve"> bar (that appears just below the ribbon menu - as illustrated in the picture), </t>
    </r>
  </si>
  <si>
    <t>select Options button &gt; Enable this content</t>
  </si>
  <si>
    <t>OFFICE 2000-2003</t>
  </si>
  <si>
    <t>1. Each time you open a workbook, in the pop-up dialog box, you must click the button to Enable Macros</t>
  </si>
  <si>
    <t>OR</t>
  </si>
  <si>
    <t>BSB/AccountNum</t>
  </si>
  <si>
    <t>The spreadsheet is designed to enter data into in order to create an XML file which can be imported into Simple Fund 360</t>
  </si>
  <si>
    <t>Once all data has been entered click on the button 'Create Transaction File'</t>
  </si>
  <si>
    <t>Select the location to save the file (do not select Desktop)</t>
  </si>
  <si>
    <t>9.</t>
  </si>
  <si>
    <t>The data range will be selected by default based on the data entered.</t>
  </si>
  <si>
    <t>On the Transaction_File tab, clear all sample data by clicking the 'Clear all transaction data' button.</t>
  </si>
  <si>
    <t>Accrual_Date</t>
  </si>
  <si>
    <t>Foreign_Capital_Gains_Other_Method</t>
  </si>
  <si>
    <t>Discounted_Capital_Gain_Before_Discount_Non_Cash</t>
  </si>
  <si>
    <t>INSTRUCTIONS FOR USING SPREADSHEET Version 1.1</t>
  </si>
  <si>
    <t>Currency</t>
  </si>
  <si>
    <t>AUD</t>
  </si>
  <si>
    <t>AED</t>
  </si>
  <si>
    <t>CAD</t>
  </si>
  <si>
    <t>CHF</t>
  </si>
  <si>
    <t>CNY</t>
  </si>
  <si>
    <t>EUR</t>
  </si>
  <si>
    <t>GBP</t>
  </si>
  <si>
    <t>HKD</t>
  </si>
  <si>
    <t>IDR</t>
  </si>
  <si>
    <t>INR</t>
  </si>
  <si>
    <t>JPY</t>
  </si>
  <si>
    <t>KRW</t>
  </si>
  <si>
    <t>MYR</t>
  </si>
  <si>
    <t>NZD</t>
  </si>
  <si>
    <t>PGK</t>
  </si>
  <si>
    <t>PHP</t>
  </si>
  <si>
    <t>SGD</t>
  </si>
  <si>
    <t>THB</t>
  </si>
  <si>
    <t>TWD</t>
  </si>
  <si>
    <t>USD</t>
  </si>
  <si>
    <t>VND</t>
  </si>
  <si>
    <t>ZAR</t>
  </si>
  <si>
    <t>MQG</t>
  </si>
  <si>
    <t>BHP</t>
  </si>
  <si>
    <t>Net_Notional_Gain</t>
  </si>
  <si>
    <t>Notional_Gain_Formula</t>
  </si>
  <si>
    <t>Purchase 1</t>
  </si>
  <si>
    <t>Purchase 2</t>
  </si>
  <si>
    <t>Purchase 3</t>
  </si>
  <si>
    <t>Purchase 4</t>
  </si>
  <si>
    <t>Notional_Gain_Flag</t>
  </si>
  <si>
    <t>Notional_Gain_Validation_Fail</t>
  </si>
  <si>
    <t>AMIT</t>
  </si>
  <si>
    <t>Entity_Code</t>
  </si>
  <si>
    <t>AAA0001AU</t>
  </si>
  <si>
    <t>ZZZ3368AU</t>
  </si>
  <si>
    <t>Cryptocurrency</t>
  </si>
  <si>
    <t>000000</t>
  </si>
  <si>
    <t>530</t>
  </si>
  <si>
    <t>Vue holding fee for June</t>
  </si>
  <si>
    <t>Dividend for NYSE.AMT</t>
  </si>
  <si>
    <t>Cash Deposit</t>
  </si>
  <si>
    <t>Withholding Tax for NYSE.GLW</t>
  </si>
  <si>
    <t>GLW</t>
  </si>
  <si>
    <t>AMT</t>
  </si>
  <si>
    <t>084571</t>
  </si>
  <si>
    <t>47607127</t>
  </si>
  <si>
    <t>Bank Tfr</t>
  </si>
  <si>
    <t>226 units of NYSE PINS ;bought at 74.92USD</t>
  </si>
  <si>
    <t>Commission for tradef NYSE PINS</t>
  </si>
  <si>
    <t>Sold 23043.64AUD for 16808.56USD at 0.7294</t>
  </si>
  <si>
    <t>Sold 70.35EUR for 82.54USD at 1.1733</t>
  </si>
  <si>
    <t>Bought 111AUD for 81.82USD at .7371</t>
  </si>
  <si>
    <t>Sold 3.01EUR for 4.83AUD at 1.6031</t>
  </si>
  <si>
    <t>Withholding Tax for NASDAQ MRVL</t>
  </si>
  <si>
    <t>Vue holding fee for July AUD</t>
  </si>
  <si>
    <t>Bought 2.00AUD for 1.48USD at .7416</t>
  </si>
  <si>
    <t>Sold 13.06EUR for 20.78AUD at 1.5909</t>
  </si>
  <si>
    <t>Dividend for NYSE DE</t>
  </si>
  <si>
    <t>Withholding Tax for NYSE DE</t>
  </si>
  <si>
    <t>Dividend for NASDAQ AAPL</t>
  </si>
  <si>
    <t>Withholding Tax for NASDAQ AAPL</t>
  </si>
  <si>
    <t>226 units of NYS INS Sold at 53.78USD</t>
  </si>
  <si>
    <t>Commission for trade of NYS PINS</t>
  </si>
  <si>
    <t>Dividend for NASDAQ MRVL</t>
  </si>
  <si>
    <t>PINS</t>
  </si>
  <si>
    <t>MRVL</t>
  </si>
  <si>
    <t>DE</t>
  </si>
  <si>
    <t>AAPL</t>
  </si>
  <si>
    <t>INS</t>
  </si>
  <si>
    <t>bought 170AUD for 122.62usd at 0.7213</t>
  </si>
  <si>
    <t>41 units of NAS MSFT bought at 299.8USD</t>
  </si>
  <si>
    <t>commission for trade of NAS MSFT</t>
  </si>
  <si>
    <t>sold 162.81EURfor 190.16USD at 1.1680</t>
  </si>
  <si>
    <t>117 units of NTS C sold at 72.5900USD</t>
  </si>
  <si>
    <t>228 units of NYS Csold at 72.59USD</t>
  </si>
  <si>
    <t>Commission for trade of NYS C</t>
  </si>
  <si>
    <t>84 units of NAS PYPL bought at 277.34USD</t>
  </si>
  <si>
    <t>commission for trade of NAS PYPL</t>
  </si>
  <si>
    <t>Dividend for NYS C</t>
  </si>
  <si>
    <t>Withholding tax for NYS C</t>
  </si>
  <si>
    <t>Vue holding fee for August AUD</t>
  </si>
  <si>
    <t>7 units of NAS AMZN bought at 3525.5USD</t>
  </si>
  <si>
    <t>Commission for trade of NAS AMZN</t>
  </si>
  <si>
    <t>Dividend for NAS MSFT</t>
  </si>
  <si>
    <t>Withholding tax for NAS MSFT</t>
  </si>
  <si>
    <t>Dividend for NAS QCOM</t>
  </si>
  <si>
    <t>Withholding tax for NAS QCOM</t>
  </si>
  <si>
    <t>MSFT</t>
  </si>
  <si>
    <t>C</t>
  </si>
  <si>
    <t>PYPL</t>
  </si>
  <si>
    <t>AMZN</t>
  </si>
  <si>
    <t>QCOM</t>
  </si>
  <si>
    <t>Dividend for NYS GLW</t>
  </si>
  <si>
    <t>Withholding Tax for NYS GLW</t>
  </si>
  <si>
    <t>Sold 31776.09AUD for 22775.71USD at 0.7168</t>
  </si>
  <si>
    <t>Vue holding fee for September AUD</t>
  </si>
  <si>
    <t>Dividend for NYS AMT</t>
  </si>
  <si>
    <t>Withholing Tax for NYS AMT</t>
  </si>
  <si>
    <t>45 units of NYS TWLO sold at 351.8000USD</t>
  </si>
  <si>
    <t>20 units of NAS TSLA sold at 851.4700USD</t>
  </si>
  <si>
    <t>15 units of NAS FB bought at 329.0600USD</t>
  </si>
  <si>
    <t>35 units of NAS FB bought at 329.0700USD</t>
  </si>
  <si>
    <t>100 units of NA QCOM bought at 128.5500USD</t>
  </si>
  <si>
    <t>23 units of NAS QCOM bought at 128.5400USD</t>
  </si>
  <si>
    <t>Commission for trade of NAS TSLA</t>
  </si>
  <si>
    <t>Commission for trade of NYS TWLO</t>
  </si>
  <si>
    <t>Commission for trade of NAS FB</t>
  </si>
  <si>
    <t>Commission for trade of NAS QCOM</t>
  </si>
  <si>
    <t>Dividend for NAS ERIC</t>
  </si>
  <si>
    <t>Withholding tax  for NAS ERIC</t>
  </si>
  <si>
    <t>Dividend for NAS SOXX</t>
  </si>
  <si>
    <t>Withholding tax for NAS SOXX</t>
  </si>
  <si>
    <t>SOXX</t>
  </si>
  <si>
    <t>TWLO</t>
  </si>
  <si>
    <t>TSLA</t>
  </si>
  <si>
    <t>FB</t>
  </si>
  <si>
    <t>ERIC</t>
  </si>
  <si>
    <t>Dividend for NAS MRVL</t>
  </si>
  <si>
    <t>Withholding Tax for NAS MRVL</t>
  </si>
  <si>
    <t>Vue holding fee for October AUD</t>
  </si>
  <si>
    <t>Dividend for NYS DE</t>
  </si>
  <si>
    <t>Dividend NAS AAPL</t>
  </si>
  <si>
    <t>Withholding Tax for NAS AAPL</t>
  </si>
  <si>
    <t>Dividend for NAS XLNX</t>
  </si>
  <si>
    <t>Withholding tax for NAS XLNX</t>
  </si>
  <si>
    <t>119 units of NAS QCOM sold at 180.6 USD</t>
  </si>
  <si>
    <t>687 units of NYS PLTR bought at 22.478USD</t>
  </si>
  <si>
    <t>100 units of NYS PLTR bought at 22.48USD</t>
  </si>
  <si>
    <t>72 units of NAS ROKU bought at 244.66USD</t>
  </si>
  <si>
    <t>Commission for trade of NYS PLTR</t>
  </si>
  <si>
    <t>Commission for trade of NYS ROKU</t>
  </si>
  <si>
    <t>Sold 18071.91AUD for 13057.63USD at 0.7225</t>
  </si>
  <si>
    <t>Dividend for NYS VMW</t>
  </si>
  <si>
    <t>Withholding tax for NYS VMW</t>
  </si>
  <si>
    <t>Vue holding fee for November AUD</t>
  </si>
  <si>
    <t>AADE</t>
  </si>
  <si>
    <t>XLNX</t>
  </si>
  <si>
    <t>Withholing tax for NAS DE</t>
  </si>
  <si>
    <t>PLTR</t>
  </si>
  <si>
    <t>ROKU</t>
  </si>
  <si>
    <t>VMW</t>
  </si>
  <si>
    <t>Withholding tax for NYS GLW</t>
  </si>
  <si>
    <t>Withholding tax for NYS SOXX</t>
  </si>
  <si>
    <t>Vue holding fee for December AUD</t>
  </si>
  <si>
    <t>Withholding tax for NYS AMT</t>
  </si>
  <si>
    <t>Withholding tax for NYS MRVL</t>
  </si>
  <si>
    <t>Dividend for NYS MRVL</t>
  </si>
  <si>
    <t>Vue holding fee for January AUD</t>
  </si>
  <si>
    <t>Withholding tax for NYS DE</t>
  </si>
  <si>
    <t>Dividend for NAS AAPL</t>
  </si>
  <si>
    <t>Dividend for NYS SOXX</t>
  </si>
  <si>
    <t>SAMT</t>
  </si>
  <si>
    <t>Withholding Tax for NAS XLNX</t>
  </si>
  <si>
    <t>Vue holding fee for February AUD</t>
  </si>
  <si>
    <t>0.0638 units of NAS AMD sold at 103USD</t>
  </si>
  <si>
    <t>ADR Fee for NAS ERIC</t>
  </si>
  <si>
    <t>Vue holding fee for March AUD</t>
  </si>
  <si>
    <t>Withholding tax for NAS MRVL</t>
  </si>
  <si>
    <t>Vue holding fee for April AUD</t>
  </si>
  <si>
    <t>AMD</t>
  </si>
  <si>
    <t>Vue holding fee for May AUD</t>
  </si>
  <si>
    <t>Withholding tax for NAS VMW</t>
  </si>
  <si>
    <t>Withholding tax for NAS ERIC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</si>
</sst>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25" x14ac:knownFonts="1">
    <font>
      <sz val="10"/>
      <name val="Arial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sz val="12"/>
      <color indexed="10"/>
      <name val="Arial"/>
      <family val="2"/>
    </font>
    <font>
      <sz val="10"/>
      <color indexed="53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8"/>
      <color theme="4" tint="-0.249977111117893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242729"/>
      <name val="Arial"/>
      <family val="2"/>
    </font>
    <font>
      <b/>
      <sz val="8"/>
      <color theme="0"/>
      <name val="Arial"/>
      <family val="2"/>
    </font>
    <font>
      <i/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1" xfId="0" applyBorder="1"/>
    <xf numFmtId="0" fontId="0" fillId="0" borderId="2" xfId="0" applyBorder="1"/>
    <xf numFmtId="4" fontId="0" fillId="0" borderId="1" xfId="0" applyNumberFormat="1" applyBorder="1"/>
    <xf numFmtId="0" fontId="4" fillId="0" borderId="0" xfId="0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0" fillId="0" borderId="1" xfId="0" applyBorder="1" applyProtection="1">
      <protection locked="0"/>
    </xf>
    <xf numFmtId="4" fontId="0" fillId="0" borderId="1" xfId="0" applyNumberForma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14" fontId="0" fillId="0" borderId="2" xfId="0" applyNumberFormat="1" applyBorder="1" applyAlignment="1" applyProtection="1">
      <alignment horizontal="center"/>
      <protection locked="0"/>
    </xf>
    <xf numFmtId="14" fontId="0" fillId="0" borderId="2" xfId="0" applyNumberFormat="1" applyBorder="1" applyAlignment="1">
      <alignment horizontal="center"/>
    </xf>
    <xf numFmtId="4" fontId="6" fillId="0" borderId="0" xfId="0" applyNumberFormat="1" applyFont="1"/>
    <xf numFmtId="0" fontId="1" fillId="0" borderId="0" xfId="0" applyFont="1"/>
    <xf numFmtId="0" fontId="5" fillId="0" borderId="0" xfId="0" applyFont="1"/>
    <xf numFmtId="0" fontId="0" fillId="0" borderId="2" xfId="0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0" fontId="20" fillId="0" borderId="0" xfId="0" applyFont="1"/>
    <xf numFmtId="49" fontId="19" fillId="0" borderId="0" xfId="0" applyNumberFormat="1" applyFont="1" applyAlignment="1">
      <alignment horizontal="center"/>
    </xf>
    <xf numFmtId="49" fontId="0" fillId="0" borderId="0" xfId="0" applyNumberFormat="1"/>
    <xf numFmtId="49" fontId="7" fillId="0" borderId="1" xfId="0" applyNumberFormat="1" applyFont="1" applyBorder="1" applyProtection="1">
      <protection locked="0"/>
    </xf>
    <xf numFmtId="49" fontId="0" fillId="0" borderId="1" xfId="0" applyNumberFormat="1" applyBorder="1" applyProtection="1">
      <protection locked="0"/>
    </xf>
    <xf numFmtId="49" fontId="0" fillId="0" borderId="1" xfId="0" applyNumberFormat="1" applyBorder="1"/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 vertical="center"/>
    </xf>
    <xf numFmtId="0" fontId="21" fillId="0" borderId="0" xfId="0" applyFont="1"/>
    <xf numFmtId="1" fontId="0" fillId="0" borderId="0" xfId="0" applyNumberFormat="1"/>
    <xf numFmtId="0" fontId="7" fillId="0" borderId="0" xfId="0" applyFont="1"/>
    <xf numFmtId="4" fontId="0" fillId="0" borderId="0" xfId="0" applyNumberFormat="1"/>
    <xf numFmtId="0" fontId="22" fillId="0" borderId="0" xfId="0" applyFont="1"/>
    <xf numFmtId="0" fontId="0" fillId="0" borderId="1" xfId="0" applyBorder="1" applyAlignment="1">
      <alignment horizontal="center"/>
    </xf>
    <xf numFmtId="164" fontId="0" fillId="0" borderId="2" xfId="0" applyNumberFormat="1" applyBorder="1" applyProtection="1">
      <protection locked="0"/>
    </xf>
    <xf numFmtId="0" fontId="0" fillId="0" borderId="0" xfId="0" applyAlignment="1">
      <alignment vertical="center" wrapText="1"/>
    </xf>
    <xf numFmtId="0" fontId="7" fillId="0" borderId="1" xfId="0" applyFont="1" applyBorder="1" applyProtection="1">
      <protection locked="0"/>
    </xf>
    <xf numFmtId="49" fontId="12" fillId="0" borderId="0" xfId="0" applyNumberFormat="1" applyFont="1"/>
    <xf numFmtId="49" fontId="13" fillId="0" borderId="0" xfId="0" applyNumberFormat="1" applyFont="1"/>
    <xf numFmtId="49" fontId="5" fillId="0" borderId="0" xfId="0" applyNumberFormat="1" applyFont="1"/>
    <xf numFmtId="49" fontId="14" fillId="0" borderId="0" xfId="0" applyNumberFormat="1" applyFont="1"/>
    <xf numFmtId="49" fontId="11" fillId="0" borderId="0" xfId="0" applyNumberFormat="1" applyFont="1"/>
    <xf numFmtId="49" fontId="16" fillId="0" borderId="0" xfId="0" applyNumberFormat="1" applyFont="1"/>
    <xf numFmtId="49" fontId="7" fillId="0" borderId="0" xfId="0" applyNumberFormat="1" applyFont="1"/>
    <xf numFmtId="0" fontId="6" fillId="0" borderId="0" xfId="0" applyFont="1" applyAlignment="1">
      <alignment horizontal="left"/>
    </xf>
    <xf numFmtId="14" fontId="0" fillId="0" borderId="1" xfId="0" applyNumberFormat="1" applyBorder="1" applyProtection="1">
      <protection locked="0"/>
    </xf>
    <xf numFmtId="0" fontId="0" fillId="0" borderId="0" xfId="0" applyProtection="1">
      <protection locked="0"/>
    </xf>
    <xf numFmtId="0" fontId="7" fillId="0" borderId="0" xfId="0" applyFont="1" applyProtection="1">
      <protection locked="0"/>
    </xf>
    <xf numFmtId="4" fontId="7" fillId="0" borderId="1" xfId="0" applyNumberFormat="1" applyFont="1" applyBorder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4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4" fontId="0" fillId="0" borderId="0" xfId="0" applyNumberFormat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49" fontId="17" fillId="2" borderId="4" xfId="0" applyNumberFormat="1" applyFont="1" applyFill="1" applyBorder="1" applyAlignment="1">
      <alignment horizontal="center"/>
    </xf>
    <xf numFmtId="0" fontId="17" fillId="2" borderId="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center"/>
    </xf>
    <xf numFmtId="0" fontId="17" fillId="2" borderId="5" xfId="0" applyFont="1" applyFill="1" applyBorder="1"/>
    <xf numFmtId="0" fontId="17" fillId="2" borderId="6" xfId="0" applyFont="1" applyFill="1" applyBorder="1"/>
    <xf numFmtId="1" fontId="17" fillId="2" borderId="5" xfId="0" applyNumberFormat="1" applyFont="1" applyFill="1" applyBorder="1"/>
    <xf numFmtId="0" fontId="17" fillId="0" borderId="0" xfId="0" applyFont="1"/>
    <xf numFmtId="0" fontId="23" fillId="0" borderId="0" xfId="0" applyFont="1"/>
    <xf numFmtId="0" fontId="17" fillId="0" borderId="7" xfId="0" applyFont="1" applyBorder="1"/>
    <xf numFmtId="0" fontId="17" fillId="2" borderId="8" xfId="0" applyFont="1" applyFill="1" applyBorder="1" applyAlignment="1">
      <alignment horizontal="center"/>
    </xf>
    <xf numFmtId="0" fontId="18" fillId="0" borderId="0" xfId="0" applyFont="1"/>
    <xf numFmtId="0" fontId="1" fillId="0" borderId="0" xfId="0" applyFont="1" applyProtection="1">
      <protection locked="0"/>
    </xf>
    <xf numFmtId="49" fontId="1" fillId="0" borderId="1" xfId="0" applyNumberFormat="1" applyFont="1" applyBorder="1" applyProtection="1">
      <protection locked="0"/>
    </xf>
    <xf numFmtId="0" fontId="17" fillId="2" borderId="3" xfId="0" applyFont="1" applyFill="1" applyBorder="1" applyAlignment="1">
      <alignment horizontal="lef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1" xfId="0" applyFont="1" applyBorder="1" applyProtection="1">
      <protection locked="0"/>
    </xf>
    <xf numFmtId="4" fontId="1" fillId="0" borderId="1" xfId="0" applyNumberFormat="1" applyFont="1" applyBorder="1" applyProtection="1">
      <protection locked="0"/>
    </xf>
    <xf numFmtId="14" fontId="1" fillId="0" borderId="2" xfId="0" applyNumberFormat="1" applyFont="1" applyBorder="1" applyAlignment="1" applyProtection="1">
      <alignment horizontal="center"/>
      <protection locked="0"/>
    </xf>
  </cellXfs>
  <cellStyles count="1">
    <cellStyle name="Normal" xfId="0" builtinId="0"/>
  </cellStyles>
  <dxfs count="5"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0</xdr:row>
          <xdr:rowOff>66675</xdr:rowOff>
        </xdr:from>
        <xdr:to>
          <xdr:col>1</xdr:col>
          <xdr:colOff>923925</xdr:colOff>
          <xdr:row>1</xdr:row>
          <xdr:rowOff>85725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238125</xdr:colOff>
          <xdr:row>0</xdr:row>
          <xdr:rowOff>66675</xdr:rowOff>
        </xdr:from>
        <xdr:to>
          <xdr:col>6</xdr:col>
          <xdr:colOff>1962150</xdr:colOff>
          <xdr:row>1</xdr:row>
          <xdr:rowOff>76200</xdr:rowOff>
        </xdr:to>
        <xdr:sp macro="" textlink="">
          <xdr:nvSpPr>
            <xdr:cNvPr id="14260" name="Button 1972" hidden="1">
              <a:extLst>
                <a:ext uri="{63B3BB69-23CF-44E3-9099-C40C66FF867C}">
                  <a14:compatExt spid="_x0000_s14260"/>
                </a:ext>
                <a:ext uri="{FF2B5EF4-FFF2-40B4-BE49-F238E27FC236}">
                  <a16:creationId xmlns:a16="http://schemas.microsoft.com/office/drawing/2014/main" id="{00000000-0008-0000-0000-0000B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Clear ALL Transaction Data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0</xdr:row>
          <xdr:rowOff>76200</xdr:rowOff>
        </xdr:from>
        <xdr:to>
          <xdr:col>1</xdr:col>
          <xdr:colOff>923925</xdr:colOff>
          <xdr:row>1</xdr:row>
          <xdr:rowOff>95250</xdr:rowOff>
        </xdr:to>
        <xdr:sp macro="" textlink="">
          <xdr:nvSpPr>
            <xdr:cNvPr id="21411" name="CommandButton1" hidden="1">
              <a:extLst>
                <a:ext uri="{63B3BB69-23CF-44E3-9099-C40C66FF867C}">
                  <a14:compatExt spid="_x0000_s21411"/>
                </a:ext>
                <a:ext uri="{FF2B5EF4-FFF2-40B4-BE49-F238E27FC236}">
                  <a16:creationId xmlns:a16="http://schemas.microsoft.com/office/drawing/2014/main" id="{00000000-0008-0000-0100-0000A35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238125</xdr:colOff>
          <xdr:row>0</xdr:row>
          <xdr:rowOff>76200</xdr:rowOff>
        </xdr:from>
        <xdr:to>
          <xdr:col>6</xdr:col>
          <xdr:colOff>1962150</xdr:colOff>
          <xdr:row>1</xdr:row>
          <xdr:rowOff>85725</xdr:rowOff>
        </xdr:to>
        <xdr:sp macro="" textlink="">
          <xdr:nvSpPr>
            <xdr:cNvPr id="21412" name="Button 1956" hidden="1">
              <a:extLst>
                <a:ext uri="{63B3BB69-23CF-44E3-9099-C40C66FF867C}">
                  <a14:compatExt spid="_x0000_s21412"/>
                </a:ext>
                <a:ext uri="{FF2B5EF4-FFF2-40B4-BE49-F238E27FC236}">
                  <a16:creationId xmlns:a16="http://schemas.microsoft.com/office/drawing/2014/main" id="{00000000-0008-0000-0100-0000A45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Clear ALL Transaction Data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</xdr:col>
      <xdr:colOff>312420</xdr:colOff>
      <xdr:row>45</xdr:row>
      <xdr:rowOff>144780</xdr:rowOff>
    </xdr:to>
    <xdr:sp macro="" textlink="">
      <xdr:nvSpPr>
        <xdr:cNvPr id="17913" name="AutoShape 3" descr="Button image">
          <a:extLst>
            <a:ext uri="{FF2B5EF4-FFF2-40B4-BE49-F238E27FC236}">
              <a16:creationId xmlns:a16="http://schemas.microsoft.com/office/drawing/2014/main" id="{00000000-0008-0000-0200-0000F9450000}"/>
            </a:ext>
          </a:extLst>
        </xdr:cNvPr>
        <xdr:cNvSpPr>
          <a:spLocks noChangeAspect="1" noChangeArrowheads="1"/>
        </xdr:cNvSpPr>
      </xdr:nvSpPr>
      <xdr:spPr bwMode="auto">
        <a:xfrm>
          <a:off x="213360" y="742950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91440</xdr:colOff>
      <xdr:row>42</xdr:row>
      <xdr:rowOff>30480</xdr:rowOff>
    </xdr:from>
    <xdr:to>
      <xdr:col>3</xdr:col>
      <xdr:colOff>381000</xdr:colOff>
      <xdr:row>44</xdr:row>
      <xdr:rowOff>0</xdr:rowOff>
    </xdr:to>
    <xdr:pic>
      <xdr:nvPicPr>
        <xdr:cNvPr id="17914" name="Picture 4">
          <a:extLst>
            <a:ext uri="{FF2B5EF4-FFF2-40B4-BE49-F238E27FC236}">
              <a16:creationId xmlns:a16="http://schemas.microsoft.com/office/drawing/2014/main" id="{00000000-0008-0000-0200-0000FA4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7124700"/>
          <a:ext cx="28956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236220</xdr:colOff>
      <xdr:row>56</xdr:row>
      <xdr:rowOff>121920</xdr:rowOff>
    </xdr:from>
    <xdr:to>
      <xdr:col>3</xdr:col>
      <xdr:colOff>617220</xdr:colOff>
      <xdr:row>65</xdr:row>
      <xdr:rowOff>106680</xdr:rowOff>
    </xdr:to>
    <xdr:pic>
      <xdr:nvPicPr>
        <xdr:cNvPr id="17915" name="Picture 5">
          <a:extLst>
            <a:ext uri="{FF2B5EF4-FFF2-40B4-BE49-F238E27FC236}">
              <a16:creationId xmlns:a16="http://schemas.microsoft.com/office/drawing/2014/main" id="{00000000-0008-0000-0200-0000FB4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9563100"/>
          <a:ext cx="2994660" cy="1493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45720</xdr:colOff>
      <xdr:row>49</xdr:row>
      <xdr:rowOff>22860</xdr:rowOff>
    </xdr:from>
    <xdr:to>
      <xdr:col>3</xdr:col>
      <xdr:colOff>822960</xdr:colOff>
      <xdr:row>51</xdr:row>
      <xdr:rowOff>106680</xdr:rowOff>
    </xdr:to>
    <xdr:pic>
      <xdr:nvPicPr>
        <xdr:cNvPr id="17916" name="Picture 6">
          <a:extLst>
            <a:ext uri="{FF2B5EF4-FFF2-40B4-BE49-F238E27FC236}">
              <a16:creationId xmlns:a16="http://schemas.microsoft.com/office/drawing/2014/main" id="{00000000-0008-0000-0200-0000FC4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8290560"/>
          <a:ext cx="33909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228600</xdr:colOff>
      <xdr:row>20</xdr:row>
      <xdr:rowOff>91440</xdr:rowOff>
    </xdr:from>
    <xdr:to>
      <xdr:col>5</xdr:col>
      <xdr:colOff>441960</xdr:colOff>
      <xdr:row>22</xdr:row>
      <xdr:rowOff>45720</xdr:rowOff>
    </xdr:to>
    <xdr:pic>
      <xdr:nvPicPr>
        <xdr:cNvPr id="17917" name="Picture 16">
          <a:extLst>
            <a:ext uri="{FF2B5EF4-FFF2-40B4-BE49-F238E27FC236}">
              <a16:creationId xmlns:a16="http://schemas.microsoft.com/office/drawing/2014/main" id="{00000000-0008-0000-0200-0000FD4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980" y="3474720"/>
          <a:ext cx="148590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160020</xdr:colOff>
      <xdr:row>4</xdr:row>
      <xdr:rowOff>160020</xdr:rowOff>
    </xdr:from>
    <xdr:to>
      <xdr:col>8</xdr:col>
      <xdr:colOff>220980</xdr:colOff>
      <xdr:row>6</xdr:row>
      <xdr:rowOff>160020</xdr:rowOff>
    </xdr:to>
    <xdr:pic>
      <xdr:nvPicPr>
        <xdr:cNvPr id="17918" name="Picture 17">
          <a:extLst>
            <a:ext uri="{FF2B5EF4-FFF2-40B4-BE49-F238E27FC236}">
              <a16:creationId xmlns:a16="http://schemas.microsoft.com/office/drawing/2014/main" id="{00000000-0008-0000-0200-0000FE4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6940" y="861060"/>
          <a:ext cx="188976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CA20183"/>
  <sheetViews>
    <sheetView tabSelected="1" topLeftCell="A178" workbookViewId="0">
      <selection activeCell="A213" sqref="A213"/>
    </sheetView>
  </sheetViews>
  <sheetFormatPr defaultRowHeight="12.75" x14ac:dyDescent="0.2"/>
  <cols>
    <col min="1" max="1" width="10.28515625" bestFit="1" customWidth="1"/>
    <col min="2" max="2" width="20.85546875" customWidth="1"/>
    <col min="3" max="3" width="10.28515625" hidden="1" customWidth="1"/>
    <col min="4" max="4" width="14.85546875" style="6" customWidth="1"/>
    <col min="5" max="5" width="12.5703125" style="1" customWidth="1"/>
    <col min="6" max="6" width="7.85546875" style="1" customWidth="1"/>
    <col min="7" max="7" width="34.85546875" style="1" customWidth="1"/>
    <col min="8" max="8" width="8.85546875" style="25" customWidth="1"/>
    <col min="9" max="9" width="16" style="25" customWidth="1"/>
    <col min="10" max="10" width="34" style="1" customWidth="1"/>
    <col min="11" max="11" width="12.85546875" style="8" customWidth="1"/>
    <col min="12" max="12" width="13.28515625" style="2" customWidth="1"/>
    <col min="13" max="13" width="10.42578125" style="8" bestFit="1" customWidth="1"/>
    <col min="14" max="14" width="11.85546875" style="8" bestFit="1" customWidth="1"/>
    <col min="15" max="15" width="16" style="8" customWidth="1"/>
    <col min="16" max="16" width="16.140625" style="8" bestFit="1" customWidth="1"/>
    <col min="17" max="17" width="13.85546875" style="6" bestFit="1" customWidth="1"/>
    <col min="18" max="18" width="18.5703125" style="2" bestFit="1" customWidth="1"/>
    <col min="19" max="19" width="20.42578125" style="1" bestFit="1" customWidth="1"/>
    <col min="20" max="20" width="17.140625" style="1" customWidth="1"/>
    <col min="21" max="21" width="8.28515625" style="1" customWidth="1"/>
    <col min="22" max="23" width="17.140625" style="1" customWidth="1"/>
    <col min="24" max="26" width="17.140625" style="2" customWidth="1"/>
    <col min="27" max="27" width="17.140625" customWidth="1"/>
    <col min="28" max="28" width="17.140625" style="1" customWidth="1"/>
    <col min="29" max="40" width="17.140625" style="2" customWidth="1"/>
    <col min="41" max="41" width="12.7109375" style="2" bestFit="1" customWidth="1"/>
    <col min="42" max="42" width="17.140625" style="2" customWidth="1"/>
    <col min="43" max="43" width="15.7109375" style="2" bestFit="1" customWidth="1"/>
    <col min="44" max="44" width="13.85546875" style="2" bestFit="1" customWidth="1"/>
    <col min="45" max="45" width="17.140625" style="2" customWidth="1"/>
    <col min="46" max="46" width="12.5703125" style="2" bestFit="1" customWidth="1"/>
    <col min="47" max="48" width="17.140625" style="2" customWidth="1"/>
    <col min="49" max="49" width="18.42578125" style="2" customWidth="1"/>
    <col min="50" max="50" width="18.42578125" customWidth="1"/>
    <col min="51" max="51" width="10.5703125" style="31" hidden="1" customWidth="1"/>
    <col min="52" max="52" width="13.42578125" hidden="1" customWidth="1"/>
    <col min="53" max="53" width="6" style="6" hidden="1" customWidth="1"/>
    <col min="54" max="54" width="6.28515625" style="35" hidden="1" customWidth="1"/>
    <col min="55" max="55" width="10" hidden="1" customWidth="1"/>
    <col min="56" max="56" width="26" hidden="1" customWidth="1"/>
    <col min="57" max="57" width="19.140625" hidden="1" customWidth="1"/>
    <col min="66" max="66" width="73.5703125" style="20" customWidth="1"/>
    <col min="75" max="75" width="18.85546875" customWidth="1"/>
  </cols>
  <sheetData>
    <row r="1" spans="1:79" ht="21.75" customHeight="1" x14ac:dyDescent="0.35">
      <c r="D1" s="46" t="str">
        <f>IF(SUM(A4:A1503)&gt;0,"Transaction Validation Error","")</f>
        <v/>
      </c>
      <c r="E1"/>
      <c r="F1"/>
      <c r="G1" s="19"/>
      <c r="H1" s="21"/>
      <c r="I1" s="21"/>
      <c r="J1"/>
      <c r="K1" s="7"/>
      <c r="L1"/>
      <c r="M1" s="7"/>
      <c r="N1" s="7"/>
      <c r="O1" s="7"/>
      <c r="P1" s="7"/>
      <c r="Q1" s="5"/>
      <c r="R1"/>
      <c r="S1" s="4"/>
      <c r="T1" s="4"/>
      <c r="U1"/>
      <c r="V1"/>
      <c r="W1"/>
      <c r="X1"/>
      <c r="Y1"/>
      <c r="Z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BA1" s="5"/>
      <c r="BB1" s="5"/>
      <c r="BN1" s="20" t="s">
        <v>115</v>
      </c>
    </row>
    <row r="2" spans="1:79" ht="15.75" customHeight="1" x14ac:dyDescent="0.2">
      <c r="D2" s="5"/>
      <c r="E2" s="15"/>
      <c r="F2" s="15"/>
      <c r="G2"/>
      <c r="H2" s="22"/>
      <c r="I2" s="22"/>
      <c r="J2"/>
      <c r="K2" s="7"/>
      <c r="L2"/>
      <c r="M2" s="7"/>
      <c r="N2" s="7"/>
      <c r="O2" s="7"/>
      <c r="P2" s="7"/>
      <c r="Q2" s="5"/>
      <c r="R2"/>
      <c r="S2" s="4"/>
      <c r="T2" s="4"/>
      <c r="U2"/>
      <c r="V2"/>
      <c r="W2"/>
      <c r="X2"/>
      <c r="Y2"/>
      <c r="Z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BA2" s="5"/>
      <c r="BB2" s="5"/>
      <c r="BN2" s="20" t="s">
        <v>116</v>
      </c>
    </row>
    <row r="3" spans="1:79" s="68" customFormat="1" ht="12" thickBot="1" x14ac:dyDescent="0.25">
      <c r="A3" s="58" t="s">
        <v>112</v>
      </c>
      <c r="B3" s="58" t="s">
        <v>96</v>
      </c>
      <c r="C3" s="58" t="s">
        <v>234</v>
      </c>
      <c r="D3" s="58" t="s">
        <v>0</v>
      </c>
      <c r="E3" s="59" t="s">
        <v>2</v>
      </c>
      <c r="F3" s="59" t="s">
        <v>200</v>
      </c>
      <c r="G3" s="59" t="s">
        <v>15</v>
      </c>
      <c r="H3" s="60" t="s">
        <v>104</v>
      </c>
      <c r="I3" s="60" t="s">
        <v>61</v>
      </c>
      <c r="J3" s="59" t="s">
        <v>3</v>
      </c>
      <c r="K3" s="61" t="s">
        <v>4</v>
      </c>
      <c r="L3" s="58" t="s">
        <v>6</v>
      </c>
      <c r="M3" s="61" t="s">
        <v>36</v>
      </c>
      <c r="N3" s="61" t="s">
        <v>101</v>
      </c>
      <c r="O3" s="61" t="s">
        <v>111</v>
      </c>
      <c r="P3" s="62" t="s">
        <v>35</v>
      </c>
      <c r="Q3" s="62" t="s">
        <v>62</v>
      </c>
      <c r="R3" s="63" t="s">
        <v>37</v>
      </c>
      <c r="S3" s="63" t="s">
        <v>38</v>
      </c>
      <c r="T3" s="63" t="s">
        <v>39</v>
      </c>
      <c r="U3" s="63" t="s">
        <v>107</v>
      </c>
      <c r="V3" s="63" t="s">
        <v>100</v>
      </c>
      <c r="W3" s="63" t="s">
        <v>40</v>
      </c>
      <c r="X3" s="63" t="s">
        <v>41</v>
      </c>
      <c r="Y3" s="63" t="s">
        <v>106</v>
      </c>
      <c r="Z3" s="63" t="s">
        <v>42</v>
      </c>
      <c r="AA3" s="63" t="s">
        <v>43</v>
      </c>
      <c r="AB3" s="64" t="s">
        <v>44</v>
      </c>
      <c r="AC3" s="63" t="s">
        <v>45</v>
      </c>
      <c r="AD3" s="63" t="s">
        <v>46</v>
      </c>
      <c r="AE3" s="63" t="s">
        <v>47</v>
      </c>
      <c r="AF3" s="63" t="s">
        <v>198</v>
      </c>
      <c r="AG3" s="63" t="s">
        <v>48</v>
      </c>
      <c r="AH3" s="63" t="s">
        <v>49</v>
      </c>
      <c r="AI3" s="63" t="s">
        <v>50</v>
      </c>
      <c r="AJ3" s="63" t="s">
        <v>197</v>
      </c>
      <c r="AK3" s="63" t="s">
        <v>51</v>
      </c>
      <c r="AL3" s="63" t="s">
        <v>52</v>
      </c>
      <c r="AM3" s="63" t="s">
        <v>53</v>
      </c>
      <c r="AN3" s="63" t="s">
        <v>54</v>
      </c>
      <c r="AO3" s="63" t="s">
        <v>103</v>
      </c>
      <c r="AP3" s="63" t="s">
        <v>55</v>
      </c>
      <c r="AQ3" s="63" t="s">
        <v>56</v>
      </c>
      <c r="AR3" s="63" t="s">
        <v>57</v>
      </c>
      <c r="AS3" s="63" t="s">
        <v>58</v>
      </c>
      <c r="AT3" s="63" t="s">
        <v>196</v>
      </c>
      <c r="AU3" s="63" t="s">
        <v>59</v>
      </c>
      <c r="AV3" s="63" t="s">
        <v>105</v>
      </c>
      <c r="AW3" s="63" t="s">
        <v>60</v>
      </c>
      <c r="AX3" s="63" t="s">
        <v>233</v>
      </c>
      <c r="AY3" s="65" t="s">
        <v>102</v>
      </c>
      <c r="AZ3" s="63" t="s">
        <v>117</v>
      </c>
      <c r="BA3" s="58" t="s">
        <v>1</v>
      </c>
      <c r="BB3" s="59" t="s">
        <v>108</v>
      </c>
      <c r="BC3" s="63" t="s">
        <v>16</v>
      </c>
      <c r="BD3" s="58" t="s">
        <v>114</v>
      </c>
      <c r="BE3" s="58" t="s">
        <v>118</v>
      </c>
      <c r="BF3" s="66"/>
      <c r="BG3" s="66"/>
      <c r="BH3" s="66"/>
      <c r="BI3" s="66"/>
      <c r="BJ3" s="66"/>
      <c r="BK3" s="66"/>
      <c r="BL3" s="66"/>
      <c r="BM3" s="66"/>
      <c r="BN3" s="67" t="s">
        <v>113</v>
      </c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</row>
    <row r="4" spans="1:79" ht="14.25" x14ac:dyDescent="0.2">
      <c r="A4" s="29">
        <f>IF(AND(BD4=TRUE,BE4=TRUE),0,IF(OR(BD4=FALSE,BE4=FALSE),1,""))</f>
        <v>0</v>
      </c>
      <c r="B4" s="48" t="s">
        <v>97</v>
      </c>
      <c r="C4" s="16" t="s">
        <v>115</v>
      </c>
      <c r="D4" s="13">
        <v>44378</v>
      </c>
      <c r="E4" s="10">
        <v>-0.93600000000000005</v>
      </c>
      <c r="F4" s="10" t="s">
        <v>220</v>
      </c>
      <c r="G4" s="72" t="s">
        <v>243</v>
      </c>
      <c r="H4" s="72" t="s">
        <v>238</v>
      </c>
      <c r="I4" s="72" t="s">
        <v>239</v>
      </c>
      <c r="J4" s="9" t="s">
        <v>119</v>
      </c>
      <c r="K4" s="76"/>
      <c r="L4" s="36"/>
      <c r="M4" s="10"/>
      <c r="N4" s="10"/>
      <c r="O4" s="12"/>
      <c r="P4" s="13"/>
      <c r="Q4" s="13"/>
      <c r="R4" s="10"/>
      <c r="S4" s="10"/>
      <c r="T4" s="3" t="str">
        <f>IF(ISBLANK(R4)," ",R4*3/7)</f>
        <v xml:space="preserve"> </v>
      </c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47"/>
      <c r="AU4" s="10"/>
      <c r="AV4" s="10"/>
      <c r="AW4" s="10"/>
      <c r="AX4" s="52"/>
      <c r="AY4" s="31" t="str">
        <f t="shared" ref="AY4:AY67" si="0">IF(O4="Not Applicable","",IF(O4="100 (Full GST Credits)",100,IF(O4="75 (Reduced GST Credits)","75",IF(O4="GST Free","0",""))))</f>
        <v/>
      </c>
      <c r="AZ4" s="32">
        <f ca="1">RANDBETWEEN(1,100000000000)</f>
        <v>798414458</v>
      </c>
      <c r="BA4" s="26"/>
      <c r="BB4" s="27"/>
      <c r="BC4" s="33" t="str">
        <f t="shared" ref="BC4:BC67" si="1">LEFT(BB4,LEN(BB4)-(LEN(BB4)-5))</f>
        <v/>
      </c>
      <c r="BD4" s="34" t="b">
        <f>IF(B4="Bank Transaction",NOT(OR(ISBLANK(C4),ISBLANK(E4),ISBLANK(D4),AND(I4&lt;&gt;"",K4&lt;&gt;""))),IF(B4="Income Transaction",NOT(OR(ISBLANK(C4),ISBLANK(E4),ISBLANK(D4),ISBLANK(J4),AND(ISBLANK(I4),ISBLANK(K4)),AND(I4&lt;&gt;"",K4&lt;&gt;""))),IF(B4="Investment Transaction",NOT(OR(ISBLANK(C4),ISBLANK(E4),ISBLANK(D4),ISBLANK(J4),ISBLANK(K4),ISBLANK(L4))),"")))</f>
        <v>1</v>
      </c>
      <c r="BE4" t="b">
        <f t="shared" ref="BE4:BE67" si="2">IF(AND(H4&lt;&gt;"",ISBLANK(I4)),FALSE,IF(AND(ISBLANK(H4),I4&lt;&gt;""),FALSE,TRUE))</f>
        <v>1</v>
      </c>
      <c r="BW4" s="17"/>
    </row>
    <row r="5" spans="1:79" ht="14.25" x14ac:dyDescent="0.2">
      <c r="A5" s="29">
        <f t="shared" ref="A5:A68" si="3">IF(AND(BD5=TRUE,BE5=TRUE),0,IF(OR(BD5=FALSE,BE5=FALSE),1,""))</f>
        <v>0</v>
      </c>
      <c r="B5" s="71" t="s">
        <v>99</v>
      </c>
      <c r="C5" s="16" t="s">
        <v>115</v>
      </c>
      <c r="D5" s="13">
        <v>44378</v>
      </c>
      <c r="E5" s="10">
        <v>0.94</v>
      </c>
      <c r="F5" s="10" t="s">
        <v>220</v>
      </c>
      <c r="G5" s="72" t="s">
        <v>243</v>
      </c>
      <c r="H5" s="72"/>
      <c r="I5" s="72"/>
      <c r="J5" s="9" t="s">
        <v>147</v>
      </c>
      <c r="K5" s="76" t="s">
        <v>244</v>
      </c>
      <c r="L5" s="36"/>
      <c r="M5" s="10"/>
      <c r="N5" s="10"/>
      <c r="O5" s="12"/>
      <c r="P5" s="13"/>
      <c r="Q5" s="13"/>
      <c r="R5" s="10"/>
      <c r="S5" s="10"/>
      <c r="T5" s="3" t="str">
        <f>IF(ISBLANK(R5)," ",R5*3/7)</f>
        <v xml:space="preserve"> </v>
      </c>
      <c r="U5" s="10"/>
      <c r="V5" s="10">
        <v>0.94</v>
      </c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47"/>
      <c r="AU5" s="10"/>
      <c r="AV5" s="10"/>
      <c r="AW5" s="10"/>
      <c r="AX5" s="52"/>
      <c r="AY5" s="31" t="str">
        <f t="shared" si="0"/>
        <v/>
      </c>
      <c r="AZ5">
        <f ca="1">AZ4+1</f>
        <v>798414459</v>
      </c>
      <c r="BA5" s="26"/>
      <c r="BB5" s="27"/>
      <c r="BC5" s="33" t="str">
        <f t="shared" si="1"/>
        <v/>
      </c>
      <c r="BD5" s="34" t="b">
        <f t="shared" ref="BD5:BD68" si="4">IF(B5="Bank Transaction",NOT(OR(ISBLANK(C5),ISBLANK(E5),ISBLANK(D5),AND(I5&lt;&gt;"",K5&lt;&gt;""))),IF(B5="Income Transaction",NOT(OR(ISBLANK(C5),ISBLANK(E5),ISBLANK(D5),ISBLANK(J5),AND(ISBLANK(I5),ISBLANK(K5)),AND(I5&lt;&gt;"",K5&lt;&gt;""))),IF(B5="Investment Transaction",NOT(OR(ISBLANK(C5),ISBLANK(E5),ISBLANK(D5),ISBLANK(J5),ISBLANK(K5),ISBLANK(L5))),"")))</f>
        <v>1</v>
      </c>
      <c r="BE5" t="b">
        <f t="shared" si="2"/>
        <v>1</v>
      </c>
      <c r="BN5" s="20" t="s">
        <v>97</v>
      </c>
      <c r="BW5" s="17"/>
    </row>
    <row r="6" spans="1:79" ht="14.25" x14ac:dyDescent="0.2">
      <c r="A6" s="29">
        <f t="shared" si="3"/>
        <v>0</v>
      </c>
      <c r="B6" s="71" t="s">
        <v>97</v>
      </c>
      <c r="C6" s="16" t="s">
        <v>115</v>
      </c>
      <c r="D6" s="13">
        <v>44381</v>
      </c>
      <c r="E6" s="10">
        <v>-33.767699</v>
      </c>
      <c r="F6" s="77" t="s">
        <v>201</v>
      </c>
      <c r="G6" s="72" t="s">
        <v>240</v>
      </c>
      <c r="H6" s="23" t="s">
        <v>238</v>
      </c>
      <c r="I6" s="23" t="s">
        <v>239</v>
      </c>
      <c r="J6" s="9" t="s">
        <v>119</v>
      </c>
      <c r="K6" s="76"/>
      <c r="L6" s="36"/>
      <c r="M6" s="10"/>
      <c r="N6" s="10"/>
      <c r="O6" s="12"/>
      <c r="P6" s="13"/>
      <c r="Q6" s="13"/>
      <c r="R6" s="10"/>
      <c r="S6" s="10"/>
      <c r="T6" s="3" t="str">
        <f>IF(ISBLANK(R6)," ",R6*3/7)</f>
        <v xml:space="preserve"> 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47"/>
      <c r="AU6" s="10"/>
      <c r="AV6" s="10"/>
      <c r="AW6" s="10"/>
      <c r="AX6" s="52"/>
      <c r="AY6" s="31" t="str">
        <f t="shared" si="0"/>
        <v/>
      </c>
      <c r="AZ6">
        <f ca="1">AZ5+1</f>
        <v>798414460</v>
      </c>
      <c r="BA6" s="26"/>
      <c r="BB6" s="27"/>
      <c r="BC6" s="33" t="str">
        <f t="shared" si="1"/>
        <v/>
      </c>
      <c r="BD6" s="34" t="b">
        <f t="shared" si="4"/>
        <v>1</v>
      </c>
      <c r="BE6" t="b">
        <f t="shared" si="2"/>
        <v>1</v>
      </c>
      <c r="BN6" s="20" t="s">
        <v>99</v>
      </c>
      <c r="BW6" s="17"/>
    </row>
    <row r="7" spans="1:79" ht="14.25" x14ac:dyDescent="0.2">
      <c r="A7" s="29">
        <f t="shared" si="3"/>
        <v>0</v>
      </c>
      <c r="B7" s="71" t="s">
        <v>97</v>
      </c>
      <c r="C7" s="16" t="s">
        <v>115</v>
      </c>
      <c r="D7" s="13">
        <v>44381</v>
      </c>
      <c r="E7" s="10">
        <v>33.767699</v>
      </c>
      <c r="F7" s="77" t="s">
        <v>201</v>
      </c>
      <c r="G7" s="72" t="s">
        <v>240</v>
      </c>
      <c r="H7" s="23"/>
      <c r="I7" s="23"/>
      <c r="J7" s="9"/>
      <c r="K7" s="76"/>
      <c r="L7" s="36"/>
      <c r="M7" s="10"/>
      <c r="N7" s="10"/>
      <c r="O7" s="12"/>
      <c r="P7" s="13"/>
      <c r="Q7" s="13"/>
      <c r="R7" s="10"/>
      <c r="S7" s="10"/>
      <c r="T7" s="3" t="str">
        <f>IF(ISBLANK(R7)," ",R7*3/7)</f>
        <v xml:space="preserve"> </v>
      </c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>
        <v>33.767699</v>
      </c>
      <c r="AR7" s="10"/>
      <c r="AS7" s="10"/>
      <c r="AT7" s="47"/>
      <c r="AU7" s="10"/>
      <c r="AV7" s="10"/>
      <c r="AW7" s="10"/>
      <c r="AX7" s="52"/>
      <c r="AY7" s="31" t="str">
        <f t="shared" si="0"/>
        <v/>
      </c>
      <c r="AZ7">
        <f t="shared" ref="AZ7:AZ70" ca="1" si="5">AZ6+1</f>
        <v>798414461</v>
      </c>
      <c r="BA7" s="26"/>
      <c r="BB7" s="27"/>
      <c r="BC7" s="33" t="str">
        <f t="shared" si="1"/>
        <v/>
      </c>
      <c r="BD7" s="34" t="b">
        <f t="shared" si="4"/>
        <v>1</v>
      </c>
      <c r="BE7" t="b">
        <f t="shared" si="2"/>
        <v>1</v>
      </c>
      <c r="BN7" s="20" t="s">
        <v>98</v>
      </c>
      <c r="BW7" s="17"/>
    </row>
    <row r="8" spans="1:79" ht="14.25" x14ac:dyDescent="0.2">
      <c r="A8" s="29">
        <f t="shared" si="3"/>
        <v>0</v>
      </c>
      <c r="B8" s="71" t="s">
        <v>97</v>
      </c>
      <c r="C8" s="16" t="s">
        <v>115</v>
      </c>
      <c r="D8" s="13">
        <v>44389</v>
      </c>
      <c r="E8" s="10">
        <v>3.81</v>
      </c>
      <c r="F8" s="77" t="s">
        <v>220</v>
      </c>
      <c r="G8" s="72" t="s">
        <v>241</v>
      </c>
      <c r="H8" s="23" t="s">
        <v>238</v>
      </c>
      <c r="I8" s="23" t="s">
        <v>239</v>
      </c>
      <c r="J8" s="9" t="s">
        <v>119</v>
      </c>
      <c r="K8" s="38"/>
      <c r="L8" s="36"/>
      <c r="M8" s="10"/>
      <c r="N8" s="10"/>
      <c r="O8" s="12"/>
      <c r="P8" s="13"/>
      <c r="Q8" s="13"/>
      <c r="R8" s="10"/>
      <c r="S8" s="10"/>
      <c r="T8" s="3" t="str">
        <f t="shared" ref="T8:T70" si="6">IF(ISBLANK(R8)," ",R8*3/7)</f>
        <v xml:space="preserve"> </v>
      </c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47"/>
      <c r="AU8" s="10"/>
      <c r="AV8" s="10"/>
      <c r="AW8" s="10"/>
      <c r="AX8" s="52"/>
      <c r="AY8" s="31" t="str">
        <f t="shared" si="0"/>
        <v/>
      </c>
      <c r="AZ8">
        <f t="shared" ca="1" si="5"/>
        <v>798414462</v>
      </c>
      <c r="BA8" s="26"/>
      <c r="BB8" s="27"/>
      <c r="BC8" s="33" t="str">
        <f t="shared" si="1"/>
        <v/>
      </c>
      <c r="BD8" s="34" t="b">
        <f t="shared" si="4"/>
        <v>1</v>
      </c>
      <c r="BE8" t="b">
        <f t="shared" si="2"/>
        <v>1</v>
      </c>
      <c r="BW8" s="17"/>
    </row>
    <row r="9" spans="1:79" ht="14.25" x14ac:dyDescent="0.2">
      <c r="A9" s="29">
        <f t="shared" si="3"/>
        <v>0</v>
      </c>
      <c r="B9" s="48" t="s">
        <v>99</v>
      </c>
      <c r="C9" s="16" t="s">
        <v>115</v>
      </c>
      <c r="D9" s="13">
        <v>44389</v>
      </c>
      <c r="E9" s="10">
        <v>-3.81</v>
      </c>
      <c r="F9" s="77" t="s">
        <v>220</v>
      </c>
      <c r="G9" s="23" t="s">
        <v>241</v>
      </c>
      <c r="H9" s="23"/>
      <c r="I9" s="23"/>
      <c r="J9" s="9" t="s">
        <v>147</v>
      </c>
      <c r="K9" s="76" t="s">
        <v>245</v>
      </c>
      <c r="L9" s="36"/>
      <c r="M9" s="10"/>
      <c r="N9" s="10"/>
      <c r="O9" s="12"/>
      <c r="P9" s="13"/>
      <c r="Q9" s="13"/>
      <c r="R9" s="10"/>
      <c r="S9" s="10">
        <v>3.81</v>
      </c>
      <c r="T9" s="3" t="str">
        <f t="shared" si="6"/>
        <v xml:space="preserve"> </v>
      </c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47"/>
      <c r="AU9" s="10"/>
      <c r="AV9" s="10"/>
      <c r="AW9" s="10"/>
      <c r="AX9" s="52"/>
      <c r="AY9" s="31" t="str">
        <f t="shared" si="0"/>
        <v/>
      </c>
      <c r="AZ9">
        <f t="shared" ca="1" si="5"/>
        <v>798414463</v>
      </c>
      <c r="BA9" s="26"/>
      <c r="BB9" s="27"/>
      <c r="BC9" s="33" t="str">
        <f t="shared" si="1"/>
        <v/>
      </c>
      <c r="BD9" s="34" t="b">
        <f t="shared" si="4"/>
        <v>1</v>
      </c>
      <c r="BE9" t="b">
        <f t="shared" si="2"/>
        <v>1</v>
      </c>
      <c r="BN9" s="30" t="s">
        <v>110</v>
      </c>
      <c r="BW9" s="17"/>
    </row>
    <row r="10" spans="1:79" ht="14.25" x14ac:dyDescent="0.2">
      <c r="A10" s="29">
        <f t="shared" si="3"/>
        <v>0</v>
      </c>
      <c r="B10" s="48" t="s">
        <v>97</v>
      </c>
      <c r="C10" s="16" t="s">
        <v>115</v>
      </c>
      <c r="D10" s="13">
        <v>44389</v>
      </c>
      <c r="E10" s="10">
        <v>-0.571492</v>
      </c>
      <c r="F10" s="77" t="s">
        <v>220</v>
      </c>
      <c r="G10" s="23" t="s">
        <v>241</v>
      </c>
      <c r="H10" s="23" t="s">
        <v>238</v>
      </c>
      <c r="I10" s="23" t="s">
        <v>239</v>
      </c>
      <c r="J10" s="9"/>
      <c r="K10" s="9"/>
      <c r="L10" s="36"/>
      <c r="M10" s="10"/>
      <c r="N10" s="10"/>
      <c r="O10" s="12"/>
      <c r="P10" s="13"/>
      <c r="Q10" s="13"/>
      <c r="R10" s="10"/>
      <c r="S10" s="10"/>
      <c r="T10" s="3" t="str">
        <f t="shared" si="6"/>
        <v xml:space="preserve"> </v>
      </c>
      <c r="U10" s="10"/>
      <c r="V10" s="10">
        <v>0.571492</v>
      </c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47"/>
      <c r="AU10" s="10"/>
      <c r="AV10" s="10"/>
      <c r="AW10" s="10"/>
      <c r="AX10" s="52"/>
      <c r="AY10" s="31" t="str">
        <f t="shared" si="0"/>
        <v/>
      </c>
      <c r="AZ10">
        <f t="shared" ca="1" si="5"/>
        <v>798414464</v>
      </c>
      <c r="BA10" s="26"/>
      <c r="BB10" s="27"/>
      <c r="BC10" s="33" t="str">
        <f t="shared" si="1"/>
        <v/>
      </c>
      <c r="BD10" s="34" t="b">
        <f t="shared" si="4"/>
        <v>1</v>
      </c>
      <c r="BE10" t="b">
        <f t="shared" si="2"/>
        <v>1</v>
      </c>
      <c r="BN10" s="30"/>
      <c r="BW10" s="17"/>
    </row>
    <row r="11" spans="1:79" ht="14.25" x14ac:dyDescent="0.2">
      <c r="A11" s="29">
        <f t="shared" si="3"/>
        <v>0</v>
      </c>
      <c r="B11" s="48" t="s">
        <v>99</v>
      </c>
      <c r="C11" s="16" t="s">
        <v>115</v>
      </c>
      <c r="D11" s="13">
        <v>44389</v>
      </c>
      <c r="E11" s="10">
        <v>0.571492</v>
      </c>
      <c r="F11" s="77" t="s">
        <v>220</v>
      </c>
      <c r="G11" s="24" t="s">
        <v>241</v>
      </c>
      <c r="H11" s="23"/>
      <c r="I11" s="23"/>
      <c r="J11" s="9" t="s">
        <v>147</v>
      </c>
      <c r="K11" s="76" t="s">
        <v>245</v>
      </c>
      <c r="L11" s="36"/>
      <c r="M11" s="10"/>
      <c r="N11" s="10"/>
      <c r="O11" s="12"/>
      <c r="P11" s="13"/>
      <c r="Q11" s="13"/>
      <c r="R11" s="10"/>
      <c r="S11" s="10"/>
      <c r="T11" s="3" t="str">
        <f t="shared" si="6"/>
        <v xml:space="preserve"> </v>
      </c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47"/>
      <c r="AU11" s="10"/>
      <c r="AV11" s="10"/>
      <c r="AW11" s="10"/>
      <c r="AX11" s="52"/>
      <c r="AY11" s="31" t="str">
        <f t="shared" si="0"/>
        <v/>
      </c>
      <c r="AZ11">
        <f t="shared" ca="1" si="5"/>
        <v>798414465</v>
      </c>
      <c r="BA11" s="26"/>
      <c r="BB11" s="27"/>
      <c r="BC11" s="33" t="str">
        <f t="shared" si="1"/>
        <v/>
      </c>
      <c r="BD11" s="34" t="b">
        <f t="shared" si="4"/>
        <v>1</v>
      </c>
      <c r="BE11" t="b">
        <f t="shared" si="2"/>
        <v>1</v>
      </c>
      <c r="BN11" s="30" t="s">
        <v>119</v>
      </c>
      <c r="BW11" s="17"/>
    </row>
    <row r="12" spans="1:79" ht="14.25" x14ac:dyDescent="0.2">
      <c r="A12" s="29">
        <f t="shared" si="3"/>
        <v>0</v>
      </c>
      <c r="B12" s="71" t="s">
        <v>97</v>
      </c>
      <c r="C12" s="16" t="s">
        <v>115</v>
      </c>
      <c r="D12" s="13">
        <v>44405</v>
      </c>
      <c r="E12" s="10">
        <v>20000</v>
      </c>
      <c r="F12" s="77" t="s">
        <v>201</v>
      </c>
      <c r="G12" s="72" t="s">
        <v>248</v>
      </c>
      <c r="H12" s="23" t="s">
        <v>238</v>
      </c>
      <c r="I12" s="23" t="s">
        <v>239</v>
      </c>
      <c r="J12" s="9" t="s">
        <v>119</v>
      </c>
      <c r="K12" s="9"/>
      <c r="L12" s="36"/>
      <c r="M12" s="10"/>
      <c r="N12" s="10"/>
      <c r="O12" s="12"/>
      <c r="P12" s="13"/>
      <c r="Q12" s="13"/>
      <c r="R12" s="10"/>
      <c r="S12" s="10"/>
      <c r="T12" s="3" t="str">
        <f t="shared" si="6"/>
        <v xml:space="preserve"> </v>
      </c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47"/>
      <c r="AU12" s="10"/>
      <c r="AV12" s="10"/>
      <c r="AW12" s="10"/>
      <c r="AX12" s="52"/>
      <c r="AY12" s="31" t="str">
        <f t="shared" si="0"/>
        <v/>
      </c>
      <c r="AZ12">
        <f t="shared" ca="1" si="5"/>
        <v>798414466</v>
      </c>
      <c r="BA12" s="26"/>
      <c r="BB12" s="27"/>
      <c r="BC12" s="33" t="str">
        <f t="shared" si="1"/>
        <v/>
      </c>
      <c r="BD12" s="34" t="b">
        <f t="shared" si="4"/>
        <v>1</v>
      </c>
      <c r="BE12" t="b">
        <f t="shared" si="2"/>
        <v>1</v>
      </c>
      <c r="BN12" s="30" t="s">
        <v>134</v>
      </c>
      <c r="BW12" s="17"/>
    </row>
    <row r="13" spans="1:79" ht="14.25" x14ac:dyDescent="0.2">
      <c r="A13" s="29">
        <f t="shared" si="3"/>
        <v>0</v>
      </c>
      <c r="B13" s="71" t="s">
        <v>97</v>
      </c>
      <c r="C13" s="16" t="s">
        <v>115</v>
      </c>
      <c r="D13" s="13">
        <v>44405</v>
      </c>
      <c r="E13" s="10">
        <v>-20000</v>
      </c>
      <c r="F13" s="77" t="s">
        <v>201</v>
      </c>
      <c r="G13" s="72" t="s">
        <v>248</v>
      </c>
      <c r="H13" s="72" t="s">
        <v>246</v>
      </c>
      <c r="I13" s="72" t="s">
        <v>247</v>
      </c>
      <c r="J13" s="9" t="s">
        <v>119</v>
      </c>
      <c r="K13" s="9"/>
      <c r="L13" s="36"/>
      <c r="M13" s="10"/>
      <c r="N13" s="10"/>
      <c r="O13" s="12"/>
      <c r="P13" s="13"/>
      <c r="Q13" s="13"/>
      <c r="R13" s="10"/>
      <c r="S13" s="10"/>
      <c r="T13" s="3" t="str">
        <f t="shared" si="6"/>
        <v xml:space="preserve"> </v>
      </c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47"/>
      <c r="AU13" s="10"/>
      <c r="AV13" s="10"/>
      <c r="AW13" s="10"/>
      <c r="AX13" s="52"/>
      <c r="AY13" s="31" t="str">
        <f t="shared" si="0"/>
        <v/>
      </c>
      <c r="AZ13">
        <f t="shared" ca="1" si="5"/>
        <v>798414467</v>
      </c>
      <c r="BA13" s="26"/>
      <c r="BB13" s="27"/>
      <c r="BC13" s="33" t="str">
        <f t="shared" si="1"/>
        <v/>
      </c>
      <c r="BD13" s="34" t="b">
        <f t="shared" si="4"/>
        <v>1</v>
      </c>
      <c r="BE13" t="b">
        <f t="shared" si="2"/>
        <v>1</v>
      </c>
      <c r="BN13" s="30" t="s">
        <v>146</v>
      </c>
      <c r="BW13" s="17"/>
    </row>
    <row r="14" spans="1:79" ht="14.25" x14ac:dyDescent="0.2">
      <c r="A14" s="29">
        <f t="shared" si="3"/>
        <v>0</v>
      </c>
      <c r="B14" s="71" t="s">
        <v>97</v>
      </c>
      <c r="C14" s="16" t="s">
        <v>115</v>
      </c>
      <c r="D14" s="13">
        <v>44405</v>
      </c>
      <c r="E14" s="10">
        <v>-16931.919999999998</v>
      </c>
      <c r="F14" s="77" t="s">
        <v>220</v>
      </c>
      <c r="G14" s="72" t="s">
        <v>249</v>
      </c>
      <c r="H14" s="23" t="s">
        <v>238</v>
      </c>
      <c r="I14" s="23" t="s">
        <v>239</v>
      </c>
      <c r="J14" s="38" t="s">
        <v>119</v>
      </c>
      <c r="K14" s="38"/>
      <c r="L14" s="36"/>
      <c r="M14" s="10"/>
      <c r="N14" s="10"/>
      <c r="O14" s="12"/>
      <c r="P14" s="13"/>
      <c r="Q14" s="13"/>
      <c r="R14" s="10"/>
      <c r="S14" s="10"/>
      <c r="T14" s="3" t="str">
        <f t="shared" si="6"/>
        <v xml:space="preserve"> </v>
      </c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47"/>
      <c r="AU14" s="10"/>
      <c r="AV14" s="10"/>
      <c r="AW14" s="10"/>
      <c r="AX14" s="52"/>
      <c r="AY14" s="31" t="str">
        <f t="shared" si="0"/>
        <v/>
      </c>
      <c r="AZ14">
        <f t="shared" ca="1" si="5"/>
        <v>798414468</v>
      </c>
      <c r="BA14" s="26"/>
      <c r="BB14" s="27"/>
      <c r="BC14" s="33" t="str">
        <f t="shared" si="1"/>
        <v/>
      </c>
      <c r="BD14" s="34" t="b">
        <f t="shared" si="4"/>
        <v>1</v>
      </c>
      <c r="BE14" t="b">
        <f t="shared" si="2"/>
        <v>1</v>
      </c>
      <c r="BN14" s="30" t="s">
        <v>151</v>
      </c>
      <c r="BW14" s="17"/>
    </row>
    <row r="15" spans="1:79" ht="14.25" x14ac:dyDescent="0.2">
      <c r="A15" s="29">
        <f t="shared" si="3"/>
        <v>0</v>
      </c>
      <c r="B15" s="71" t="s">
        <v>98</v>
      </c>
      <c r="C15" s="16" t="s">
        <v>115</v>
      </c>
      <c r="D15" s="13">
        <v>44405</v>
      </c>
      <c r="E15" s="10">
        <v>16931.919999999998</v>
      </c>
      <c r="F15" s="77" t="s">
        <v>220</v>
      </c>
      <c r="G15" s="23" t="s">
        <v>249</v>
      </c>
      <c r="H15" s="23"/>
      <c r="I15" s="23"/>
      <c r="J15" s="9" t="s">
        <v>147</v>
      </c>
      <c r="K15" s="76" t="s">
        <v>266</v>
      </c>
      <c r="L15" s="36">
        <v>226</v>
      </c>
      <c r="M15" s="10"/>
      <c r="N15" s="10"/>
      <c r="O15" s="12"/>
      <c r="P15" s="13">
        <v>44405</v>
      </c>
      <c r="Q15" s="13">
        <v>44405</v>
      </c>
      <c r="R15" s="10"/>
      <c r="S15" s="10"/>
      <c r="T15" s="3" t="str">
        <f t="shared" si="6"/>
        <v xml:space="preserve"> </v>
      </c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47"/>
      <c r="AU15" s="10"/>
      <c r="AV15" s="10"/>
      <c r="AW15" s="10"/>
      <c r="AX15" s="52"/>
      <c r="AY15" s="31" t="str">
        <f t="shared" si="0"/>
        <v/>
      </c>
      <c r="AZ15">
        <f t="shared" ca="1" si="5"/>
        <v>798414469</v>
      </c>
      <c r="BA15" s="26"/>
      <c r="BB15" s="27"/>
      <c r="BC15" s="33" t="str">
        <f t="shared" si="1"/>
        <v/>
      </c>
      <c r="BD15" s="34" t="b">
        <f t="shared" si="4"/>
        <v>1</v>
      </c>
      <c r="BE15" t="b">
        <f t="shared" si="2"/>
        <v>1</v>
      </c>
      <c r="BN15" s="30"/>
      <c r="BW15" s="17"/>
    </row>
    <row r="16" spans="1:79" ht="14.25" x14ac:dyDescent="0.2">
      <c r="A16" s="29">
        <f t="shared" si="3"/>
        <v>0</v>
      </c>
      <c r="B16" s="71" t="s">
        <v>97</v>
      </c>
      <c r="C16" s="16" t="s">
        <v>115</v>
      </c>
      <c r="D16" s="13">
        <v>44405</v>
      </c>
      <c r="E16" s="10">
        <v>-230.93</v>
      </c>
      <c r="F16" s="77" t="s">
        <v>201</v>
      </c>
      <c r="G16" s="72" t="s">
        <v>250</v>
      </c>
      <c r="H16" s="23" t="s">
        <v>238</v>
      </c>
      <c r="I16" s="23" t="s">
        <v>239</v>
      </c>
      <c r="J16" s="9" t="s">
        <v>119</v>
      </c>
      <c r="K16" s="9"/>
      <c r="L16" s="36"/>
      <c r="M16" s="10"/>
      <c r="N16" s="10"/>
      <c r="O16" s="12"/>
      <c r="P16" s="13"/>
      <c r="Q16" s="13"/>
      <c r="R16" s="10"/>
      <c r="S16" s="10"/>
      <c r="T16" s="3" t="str">
        <f t="shared" si="6"/>
        <v xml:space="preserve"> </v>
      </c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47"/>
      <c r="AU16" s="10"/>
      <c r="AV16" s="10"/>
      <c r="AW16" s="10"/>
      <c r="AX16" s="52"/>
      <c r="AY16" s="31" t="str">
        <f t="shared" si="0"/>
        <v/>
      </c>
      <c r="AZ16">
        <f t="shared" ca="1" si="5"/>
        <v>798414470</v>
      </c>
      <c r="BA16" s="26"/>
      <c r="BB16" s="27"/>
      <c r="BC16" s="33" t="str">
        <f t="shared" si="1"/>
        <v/>
      </c>
      <c r="BD16" s="34" t="b">
        <f t="shared" si="4"/>
        <v>1</v>
      </c>
      <c r="BE16" t="b">
        <f t="shared" si="2"/>
        <v>1</v>
      </c>
      <c r="BN16" s="30" t="s">
        <v>119</v>
      </c>
      <c r="BW16" s="17"/>
    </row>
    <row r="17" spans="1:75" ht="14.25" x14ac:dyDescent="0.2">
      <c r="A17" s="29">
        <f t="shared" si="3"/>
        <v>0</v>
      </c>
      <c r="B17" s="49" t="s">
        <v>98</v>
      </c>
      <c r="C17" s="16" t="s">
        <v>115</v>
      </c>
      <c r="D17" s="13">
        <v>44405</v>
      </c>
      <c r="E17" s="10">
        <v>230.93</v>
      </c>
      <c r="F17" s="77" t="s">
        <v>201</v>
      </c>
      <c r="G17" s="23" t="s">
        <v>250</v>
      </c>
      <c r="H17" s="23"/>
      <c r="I17" s="23"/>
      <c r="J17" s="9" t="s">
        <v>147</v>
      </c>
      <c r="K17" s="76" t="s">
        <v>266</v>
      </c>
      <c r="L17" s="36">
        <v>226</v>
      </c>
      <c r="M17" s="10">
        <v>230.93</v>
      </c>
      <c r="N17" s="10"/>
      <c r="O17" s="12"/>
      <c r="P17" s="13">
        <v>44405</v>
      </c>
      <c r="Q17" s="13">
        <v>44405</v>
      </c>
      <c r="R17" s="10"/>
      <c r="S17" s="10"/>
      <c r="T17" s="3" t="str">
        <f t="shared" si="6"/>
        <v xml:space="preserve"> 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47"/>
      <c r="AU17" s="10"/>
      <c r="AV17" s="10"/>
      <c r="AW17" s="10"/>
      <c r="AX17" s="52"/>
      <c r="AY17" s="31" t="str">
        <f t="shared" si="0"/>
        <v/>
      </c>
      <c r="AZ17">
        <f t="shared" ca="1" si="5"/>
        <v>798414471</v>
      </c>
      <c r="BA17" s="26"/>
      <c r="BB17" s="27"/>
      <c r="BC17" s="33" t="str">
        <f t="shared" si="1"/>
        <v/>
      </c>
      <c r="BD17" s="34" t="b">
        <f t="shared" si="4"/>
        <v>1</v>
      </c>
      <c r="BE17" t="b">
        <f t="shared" si="2"/>
        <v>1</v>
      </c>
      <c r="BN17" s="30" t="s">
        <v>95</v>
      </c>
      <c r="BW17" s="17"/>
    </row>
    <row r="18" spans="1:75" ht="14.25" x14ac:dyDescent="0.2">
      <c r="A18" s="29">
        <f t="shared" si="3"/>
        <v>0</v>
      </c>
      <c r="B18" s="71" t="s">
        <v>97</v>
      </c>
      <c r="C18" s="16" t="s">
        <v>115</v>
      </c>
      <c r="D18" s="13">
        <v>44406</v>
      </c>
      <c r="E18" s="10">
        <v>16808.562030000001</v>
      </c>
      <c r="F18" s="77" t="s">
        <v>220</v>
      </c>
      <c r="G18" s="72" t="s">
        <v>251</v>
      </c>
      <c r="H18" s="23" t="s">
        <v>238</v>
      </c>
      <c r="I18" s="23" t="s">
        <v>239</v>
      </c>
      <c r="J18" s="9" t="s">
        <v>119</v>
      </c>
      <c r="K18" s="9"/>
      <c r="L18" s="36"/>
      <c r="M18" s="10"/>
      <c r="N18" s="10"/>
      <c r="O18" s="12"/>
      <c r="P18" s="13"/>
      <c r="Q18" s="13"/>
      <c r="R18" s="10"/>
      <c r="S18" s="10"/>
      <c r="T18" s="3" t="str">
        <f t="shared" si="6"/>
        <v xml:space="preserve"> 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47"/>
      <c r="AU18" s="10"/>
      <c r="AV18" s="10"/>
      <c r="AW18" s="10"/>
      <c r="AX18" s="52"/>
      <c r="AY18" s="31" t="str">
        <f t="shared" si="0"/>
        <v/>
      </c>
      <c r="AZ18">
        <f t="shared" ca="1" si="5"/>
        <v>798414472</v>
      </c>
      <c r="BB18" s="27"/>
      <c r="BC18" s="33" t="str">
        <f t="shared" si="1"/>
        <v/>
      </c>
      <c r="BD18" s="34" t="b">
        <f t="shared" si="4"/>
        <v>1</v>
      </c>
      <c r="BE18" t="b">
        <f t="shared" si="2"/>
        <v>1</v>
      </c>
      <c r="BN18" s="30" t="s">
        <v>120</v>
      </c>
      <c r="BW18" s="17"/>
    </row>
    <row r="19" spans="1:75" ht="14.25" x14ac:dyDescent="0.2">
      <c r="A19" s="29">
        <f t="shared" si="3"/>
        <v>0</v>
      </c>
      <c r="B19" s="49" t="s">
        <v>97</v>
      </c>
      <c r="C19" s="16" t="s">
        <v>115</v>
      </c>
      <c r="D19" s="13">
        <v>44406</v>
      </c>
      <c r="E19" s="10">
        <v>-16808.562030000001</v>
      </c>
      <c r="F19" s="77" t="s">
        <v>220</v>
      </c>
      <c r="G19" s="23" t="s">
        <v>251</v>
      </c>
      <c r="H19" s="72" t="s">
        <v>238</v>
      </c>
      <c r="I19" s="72" t="s">
        <v>239</v>
      </c>
      <c r="J19" s="9"/>
      <c r="K19" s="9"/>
      <c r="L19" s="36"/>
      <c r="M19" s="10"/>
      <c r="N19" s="10"/>
      <c r="O19" s="12"/>
      <c r="P19" s="13"/>
      <c r="Q19" s="13"/>
      <c r="R19" s="10"/>
      <c r="S19" s="10"/>
      <c r="T19" s="3" t="str">
        <f t="shared" si="6"/>
        <v xml:space="preserve"> </v>
      </c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47"/>
      <c r="AU19" s="10"/>
      <c r="AV19" s="10"/>
      <c r="AW19" s="10"/>
      <c r="AX19" s="52"/>
      <c r="AY19" s="31" t="str">
        <f t="shared" si="0"/>
        <v/>
      </c>
      <c r="AZ19">
        <f t="shared" ca="1" si="5"/>
        <v>798414473</v>
      </c>
      <c r="BB19" s="27"/>
      <c r="BC19" s="33" t="str">
        <f t="shared" si="1"/>
        <v/>
      </c>
      <c r="BD19" s="34" t="b">
        <f t="shared" si="4"/>
        <v>1</v>
      </c>
      <c r="BE19" t="b">
        <f t="shared" si="2"/>
        <v>1</v>
      </c>
      <c r="BN19" s="20" t="s">
        <v>237</v>
      </c>
      <c r="BW19" s="17"/>
    </row>
    <row r="20" spans="1:75" ht="14.25" x14ac:dyDescent="0.2">
      <c r="A20" s="29">
        <f t="shared" si="3"/>
        <v>0</v>
      </c>
      <c r="B20" s="71" t="s">
        <v>97</v>
      </c>
      <c r="C20" s="16" t="s">
        <v>115</v>
      </c>
      <c r="D20" s="13">
        <v>44406</v>
      </c>
      <c r="E20" s="10">
        <v>-23043.64</v>
      </c>
      <c r="F20" s="77" t="s">
        <v>201</v>
      </c>
      <c r="G20" s="72" t="s">
        <v>251</v>
      </c>
      <c r="H20" s="23" t="s">
        <v>238</v>
      </c>
      <c r="I20" s="23" t="s">
        <v>239</v>
      </c>
      <c r="J20" s="76" t="s">
        <v>119</v>
      </c>
      <c r="K20" s="9"/>
      <c r="L20" s="36"/>
      <c r="M20" s="10"/>
      <c r="N20" s="10"/>
      <c r="O20" s="12"/>
      <c r="P20" s="13"/>
      <c r="Q20" s="13"/>
      <c r="R20" s="10"/>
      <c r="S20" s="10"/>
      <c r="T20" s="3" t="str">
        <f t="shared" si="6"/>
        <v xml:space="preserve"> </v>
      </c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47"/>
      <c r="AU20" s="10"/>
      <c r="AV20" s="10"/>
      <c r="AW20" s="10"/>
      <c r="AX20" s="52"/>
      <c r="AY20" s="31" t="str">
        <f t="shared" si="0"/>
        <v/>
      </c>
      <c r="AZ20">
        <f t="shared" ca="1" si="5"/>
        <v>798414474</v>
      </c>
      <c r="BA20" s="26"/>
      <c r="BB20" s="27"/>
      <c r="BC20" s="33" t="str">
        <f t="shared" si="1"/>
        <v/>
      </c>
      <c r="BD20" s="34" t="b">
        <f t="shared" si="4"/>
        <v>1</v>
      </c>
      <c r="BE20" t="b">
        <f t="shared" si="2"/>
        <v>1</v>
      </c>
      <c r="BN20" s="30" t="s">
        <v>121</v>
      </c>
      <c r="BW20" s="17"/>
    </row>
    <row r="21" spans="1:75" ht="14.25" x14ac:dyDescent="0.2">
      <c r="A21" s="29">
        <f t="shared" si="3"/>
        <v>0</v>
      </c>
      <c r="B21" s="71" t="s">
        <v>97</v>
      </c>
      <c r="C21" s="16" t="s">
        <v>115</v>
      </c>
      <c r="D21" s="13">
        <v>44406</v>
      </c>
      <c r="E21" s="10">
        <v>23043.64</v>
      </c>
      <c r="F21" s="77" t="s">
        <v>201</v>
      </c>
      <c r="G21" s="23" t="s">
        <v>251</v>
      </c>
      <c r="H21" s="23" t="s">
        <v>238</v>
      </c>
      <c r="I21" s="23" t="s">
        <v>239</v>
      </c>
      <c r="J21" s="9"/>
      <c r="K21" s="9"/>
      <c r="L21" s="36"/>
      <c r="M21" s="10"/>
      <c r="N21" s="10"/>
      <c r="O21" s="12"/>
      <c r="P21" s="13"/>
      <c r="Q21" s="13"/>
      <c r="R21" s="10"/>
      <c r="S21" s="10"/>
      <c r="T21" s="3" t="str">
        <f t="shared" si="6"/>
        <v xml:space="preserve"> </v>
      </c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47"/>
      <c r="AU21" s="10"/>
      <c r="AV21" s="10"/>
      <c r="AW21" s="10"/>
      <c r="AX21" s="52"/>
      <c r="AY21" s="31" t="str">
        <f t="shared" si="0"/>
        <v/>
      </c>
      <c r="AZ21">
        <f t="shared" ca="1" si="5"/>
        <v>798414475</v>
      </c>
      <c r="BB21" s="27"/>
      <c r="BC21" s="33" t="str">
        <f t="shared" si="1"/>
        <v/>
      </c>
      <c r="BD21" s="34" t="b">
        <f t="shared" si="4"/>
        <v>1</v>
      </c>
      <c r="BE21" t="b">
        <f t="shared" si="2"/>
        <v>1</v>
      </c>
      <c r="BN21" s="30" t="s">
        <v>122</v>
      </c>
      <c r="BW21" s="17"/>
    </row>
    <row r="22" spans="1:75" ht="14.25" x14ac:dyDescent="0.2">
      <c r="A22" s="29">
        <f t="shared" si="3"/>
        <v>0</v>
      </c>
      <c r="B22" s="71" t="s">
        <v>97</v>
      </c>
      <c r="C22" s="16" t="s">
        <v>115</v>
      </c>
      <c r="D22" s="13">
        <v>44406</v>
      </c>
      <c r="E22" s="10">
        <v>-70.349999999999994</v>
      </c>
      <c r="F22" s="10" t="s">
        <v>206</v>
      </c>
      <c r="G22" s="72" t="s">
        <v>252</v>
      </c>
      <c r="H22" s="23" t="s">
        <v>238</v>
      </c>
      <c r="I22" s="23" t="s">
        <v>239</v>
      </c>
      <c r="J22" s="76" t="s">
        <v>119</v>
      </c>
      <c r="K22" s="9"/>
      <c r="L22" s="36"/>
      <c r="M22" s="10"/>
      <c r="N22" s="10"/>
      <c r="O22" s="12"/>
      <c r="P22" s="13"/>
      <c r="Q22" s="13"/>
      <c r="R22" s="10"/>
      <c r="S22" s="10"/>
      <c r="T22" s="3" t="str">
        <f t="shared" si="6"/>
        <v xml:space="preserve"> </v>
      </c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47"/>
      <c r="AU22" s="10"/>
      <c r="AV22" s="10"/>
      <c r="AW22" s="10"/>
      <c r="AX22" s="52"/>
      <c r="AY22" s="31" t="str">
        <f t="shared" si="0"/>
        <v/>
      </c>
      <c r="AZ22">
        <f t="shared" ca="1" si="5"/>
        <v>798414476</v>
      </c>
      <c r="BB22" s="28"/>
      <c r="BC22" s="33" t="str">
        <f t="shared" si="1"/>
        <v/>
      </c>
      <c r="BD22" s="34" t="b">
        <f t="shared" si="4"/>
        <v>1</v>
      </c>
      <c r="BE22" t="b">
        <f t="shared" si="2"/>
        <v>1</v>
      </c>
      <c r="BN22" s="30" t="s">
        <v>123</v>
      </c>
      <c r="BW22" s="17"/>
    </row>
    <row r="23" spans="1:75" ht="14.25" x14ac:dyDescent="0.2">
      <c r="A23" s="29">
        <f t="shared" si="3"/>
        <v>0</v>
      </c>
      <c r="B23" s="71" t="s">
        <v>97</v>
      </c>
      <c r="C23" s="16" t="s">
        <v>115</v>
      </c>
      <c r="D23" s="13">
        <v>44406</v>
      </c>
      <c r="E23" s="10">
        <v>70.349999999999994</v>
      </c>
      <c r="F23" s="77" t="s">
        <v>206</v>
      </c>
      <c r="G23" s="23" t="s">
        <v>252</v>
      </c>
      <c r="H23" s="23" t="s">
        <v>238</v>
      </c>
      <c r="I23" s="23" t="s">
        <v>239</v>
      </c>
      <c r="J23" s="9"/>
      <c r="K23" s="9"/>
      <c r="L23" s="36"/>
      <c r="M23" s="10"/>
      <c r="N23" s="10"/>
      <c r="O23" s="12"/>
      <c r="P23" s="13"/>
      <c r="Q23" s="13"/>
      <c r="R23" s="10"/>
      <c r="S23" s="10"/>
      <c r="T23" s="3" t="str">
        <f t="shared" si="6"/>
        <v xml:space="preserve"> </v>
      </c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47"/>
      <c r="AU23" s="10"/>
      <c r="AV23" s="10"/>
      <c r="AW23" s="10"/>
      <c r="AX23" s="52"/>
      <c r="AY23" s="31" t="str">
        <f t="shared" si="0"/>
        <v/>
      </c>
      <c r="AZ23">
        <f t="shared" ca="1" si="5"/>
        <v>798414477</v>
      </c>
      <c r="BB23" s="28"/>
      <c r="BC23" s="33" t="str">
        <f t="shared" si="1"/>
        <v/>
      </c>
      <c r="BD23" s="34" t="b">
        <f t="shared" si="4"/>
        <v>1</v>
      </c>
      <c r="BE23" t="b">
        <f t="shared" si="2"/>
        <v>1</v>
      </c>
      <c r="BN23" s="30" t="s">
        <v>124</v>
      </c>
      <c r="BW23" s="17"/>
    </row>
    <row r="24" spans="1:75" ht="14.25" x14ac:dyDescent="0.2">
      <c r="A24" s="29">
        <f t="shared" si="3"/>
        <v>0</v>
      </c>
      <c r="B24" s="71" t="s">
        <v>97</v>
      </c>
      <c r="C24" s="16" t="s">
        <v>115</v>
      </c>
      <c r="D24" s="13">
        <v>44406</v>
      </c>
      <c r="E24" s="10">
        <v>82.540499999999994</v>
      </c>
      <c r="F24" s="77" t="s">
        <v>220</v>
      </c>
      <c r="G24" s="23" t="s">
        <v>252</v>
      </c>
      <c r="H24" s="23" t="s">
        <v>238</v>
      </c>
      <c r="I24" s="23" t="s">
        <v>239</v>
      </c>
      <c r="J24" s="76" t="s">
        <v>119</v>
      </c>
      <c r="K24" s="9"/>
      <c r="L24" s="36"/>
      <c r="M24" s="10"/>
      <c r="N24" s="10"/>
      <c r="O24" s="12"/>
      <c r="P24" s="13"/>
      <c r="Q24" s="13"/>
      <c r="R24" s="10"/>
      <c r="S24" s="10"/>
      <c r="T24" s="3" t="str">
        <f t="shared" si="6"/>
        <v xml:space="preserve"> </v>
      </c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47"/>
      <c r="AU24" s="10"/>
      <c r="AV24" s="10"/>
      <c r="AW24" s="10"/>
      <c r="AX24" s="52"/>
      <c r="AY24" s="31" t="str">
        <f t="shared" si="0"/>
        <v/>
      </c>
      <c r="AZ24">
        <f t="shared" ca="1" si="5"/>
        <v>798414478</v>
      </c>
      <c r="BB24" s="28"/>
      <c r="BC24" s="33" t="str">
        <f t="shared" si="1"/>
        <v/>
      </c>
      <c r="BD24" s="34" t="b">
        <f t="shared" si="4"/>
        <v>1</v>
      </c>
      <c r="BE24" t="b">
        <f t="shared" si="2"/>
        <v>1</v>
      </c>
      <c r="BN24" s="30" t="s">
        <v>125</v>
      </c>
      <c r="BW24" s="17"/>
    </row>
    <row r="25" spans="1:75" ht="14.25" x14ac:dyDescent="0.2">
      <c r="A25" s="29">
        <f t="shared" si="3"/>
        <v>0</v>
      </c>
      <c r="B25" s="71" t="s">
        <v>97</v>
      </c>
      <c r="C25" s="16" t="s">
        <v>115</v>
      </c>
      <c r="D25" s="13">
        <v>44406</v>
      </c>
      <c r="E25" s="10">
        <v>-82.540499999999994</v>
      </c>
      <c r="F25" s="77" t="s">
        <v>220</v>
      </c>
      <c r="G25" s="24" t="s">
        <v>252</v>
      </c>
      <c r="H25" s="23" t="s">
        <v>238</v>
      </c>
      <c r="I25" s="23" t="s">
        <v>239</v>
      </c>
      <c r="J25" s="9"/>
      <c r="K25" s="9"/>
      <c r="L25" s="36"/>
      <c r="M25" s="10"/>
      <c r="N25" s="10"/>
      <c r="O25" s="12"/>
      <c r="P25" s="13"/>
      <c r="Q25" s="13"/>
      <c r="R25" s="10"/>
      <c r="S25" s="10"/>
      <c r="T25" s="3" t="str">
        <f t="shared" si="6"/>
        <v xml:space="preserve"> 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47"/>
      <c r="AU25" s="10"/>
      <c r="AV25" s="10"/>
      <c r="AW25" s="10"/>
      <c r="AX25" s="52"/>
      <c r="AY25" s="31" t="str">
        <f t="shared" si="0"/>
        <v/>
      </c>
      <c r="AZ25">
        <f t="shared" ca="1" si="5"/>
        <v>798414479</v>
      </c>
      <c r="BB25" s="28"/>
      <c r="BC25" s="33" t="str">
        <f t="shared" si="1"/>
        <v/>
      </c>
      <c r="BD25" s="34" t="b">
        <f t="shared" si="4"/>
        <v>1</v>
      </c>
      <c r="BE25" t="b">
        <f t="shared" si="2"/>
        <v>1</v>
      </c>
      <c r="BN25" s="30" t="s">
        <v>126</v>
      </c>
      <c r="BW25" s="17"/>
    </row>
    <row r="26" spans="1:75" ht="14.25" x14ac:dyDescent="0.2">
      <c r="A26" s="29">
        <f t="shared" si="3"/>
        <v>0</v>
      </c>
      <c r="B26" s="71" t="s">
        <v>97</v>
      </c>
      <c r="C26" s="16" t="s">
        <v>115</v>
      </c>
      <c r="D26" s="13">
        <v>44406</v>
      </c>
      <c r="E26" s="10">
        <v>-81.8185</v>
      </c>
      <c r="F26" s="77" t="s">
        <v>220</v>
      </c>
      <c r="G26" s="72" t="s">
        <v>253</v>
      </c>
      <c r="H26" s="23" t="s">
        <v>238</v>
      </c>
      <c r="I26" s="23" t="s">
        <v>239</v>
      </c>
      <c r="J26" s="76" t="s">
        <v>119</v>
      </c>
      <c r="K26" s="9"/>
      <c r="L26" s="36"/>
      <c r="M26" s="10"/>
      <c r="N26" s="10"/>
      <c r="O26" s="12"/>
      <c r="P26" s="13"/>
      <c r="Q26" s="13"/>
      <c r="R26" s="10"/>
      <c r="S26" s="10"/>
      <c r="T26" s="3" t="str">
        <f t="shared" si="6"/>
        <v xml:space="preserve"> </v>
      </c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47"/>
      <c r="AU26" s="10"/>
      <c r="AV26" s="10"/>
      <c r="AW26" s="10"/>
      <c r="AX26" s="52"/>
      <c r="AY26" s="31" t="str">
        <f t="shared" si="0"/>
        <v/>
      </c>
      <c r="AZ26">
        <f t="shared" ca="1" si="5"/>
        <v>798414480</v>
      </c>
      <c r="BB26" s="28"/>
      <c r="BC26" s="33" t="str">
        <f t="shared" si="1"/>
        <v/>
      </c>
      <c r="BD26" s="34" t="b">
        <f t="shared" si="4"/>
        <v>1</v>
      </c>
      <c r="BE26" t="b">
        <f t="shared" si="2"/>
        <v>1</v>
      </c>
      <c r="BN26" s="30" t="s">
        <v>127</v>
      </c>
      <c r="BW26" s="17"/>
    </row>
    <row r="27" spans="1:75" ht="14.25" x14ac:dyDescent="0.2">
      <c r="A27" s="29">
        <f t="shared" si="3"/>
        <v>0</v>
      </c>
      <c r="B27" s="71" t="s">
        <v>97</v>
      </c>
      <c r="C27" s="16" t="s">
        <v>115</v>
      </c>
      <c r="D27" s="13">
        <v>44406</v>
      </c>
      <c r="E27" s="10">
        <v>81.8185</v>
      </c>
      <c r="F27" s="77" t="s">
        <v>220</v>
      </c>
      <c r="G27" s="24" t="s">
        <v>253</v>
      </c>
      <c r="H27" s="23" t="s">
        <v>238</v>
      </c>
      <c r="I27" s="23" t="s">
        <v>239</v>
      </c>
      <c r="J27" s="9"/>
      <c r="K27" s="9"/>
      <c r="L27" s="36"/>
      <c r="M27" s="10"/>
      <c r="N27" s="10"/>
      <c r="O27" s="12"/>
      <c r="P27" s="13"/>
      <c r="Q27" s="13"/>
      <c r="R27" s="10"/>
      <c r="S27" s="10"/>
      <c r="T27" s="3" t="str">
        <f t="shared" si="6"/>
        <v xml:space="preserve"> </v>
      </c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47"/>
      <c r="AU27" s="10"/>
      <c r="AV27" s="10"/>
      <c r="AW27" s="10"/>
      <c r="AX27" s="52"/>
      <c r="AY27" s="31" t="str">
        <f t="shared" si="0"/>
        <v/>
      </c>
      <c r="AZ27">
        <f t="shared" ca="1" si="5"/>
        <v>798414481</v>
      </c>
      <c r="BB27" s="28"/>
      <c r="BC27" s="33" t="str">
        <f t="shared" si="1"/>
        <v/>
      </c>
      <c r="BD27" s="34" t="b">
        <f t="shared" si="4"/>
        <v>1</v>
      </c>
      <c r="BE27" t="b">
        <f t="shared" si="2"/>
        <v>1</v>
      </c>
      <c r="BN27" s="30" t="s">
        <v>128</v>
      </c>
      <c r="BW27" s="17"/>
    </row>
    <row r="28" spans="1:75" ht="14.25" x14ac:dyDescent="0.2">
      <c r="A28" s="29">
        <f t="shared" si="3"/>
        <v>0</v>
      </c>
      <c r="B28" s="71" t="s">
        <v>97</v>
      </c>
      <c r="C28" s="16" t="s">
        <v>115</v>
      </c>
      <c r="D28" s="13">
        <v>44406</v>
      </c>
      <c r="E28" s="10">
        <v>111</v>
      </c>
      <c r="F28" s="77" t="s">
        <v>201</v>
      </c>
      <c r="G28" s="24" t="s">
        <v>253</v>
      </c>
      <c r="H28" s="72" t="s">
        <v>238</v>
      </c>
      <c r="I28" s="23" t="s">
        <v>239</v>
      </c>
      <c r="J28" s="76" t="s">
        <v>119</v>
      </c>
      <c r="K28" s="9"/>
      <c r="L28" s="36"/>
      <c r="M28" s="10"/>
      <c r="N28" s="10"/>
      <c r="O28" s="12"/>
      <c r="P28" s="13"/>
      <c r="Q28" s="13"/>
      <c r="R28" s="10"/>
      <c r="S28" s="10"/>
      <c r="T28" s="3" t="str">
        <f t="shared" si="6"/>
        <v xml:space="preserve"> </v>
      </c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47"/>
      <c r="AU28" s="10"/>
      <c r="AV28" s="10"/>
      <c r="AW28" s="10"/>
      <c r="AX28" s="52"/>
      <c r="AY28" s="31" t="str">
        <f t="shared" si="0"/>
        <v/>
      </c>
      <c r="AZ28">
        <f t="shared" ca="1" si="5"/>
        <v>798414482</v>
      </c>
      <c r="BB28" s="28"/>
      <c r="BC28" s="33" t="str">
        <f t="shared" si="1"/>
        <v/>
      </c>
      <c r="BD28" s="34" t="b">
        <f t="shared" si="4"/>
        <v>1</v>
      </c>
      <c r="BE28" t="b">
        <f t="shared" si="2"/>
        <v>1</v>
      </c>
      <c r="BN28" s="30" t="s">
        <v>129</v>
      </c>
      <c r="BW28" s="17"/>
    </row>
    <row r="29" spans="1:75" ht="14.25" x14ac:dyDescent="0.2">
      <c r="A29" s="29">
        <f t="shared" si="3"/>
        <v>0</v>
      </c>
      <c r="B29" s="71" t="s">
        <v>97</v>
      </c>
      <c r="C29" s="16" t="s">
        <v>115</v>
      </c>
      <c r="D29" s="13">
        <v>44406</v>
      </c>
      <c r="E29" s="10">
        <v>-111</v>
      </c>
      <c r="F29" s="77" t="s">
        <v>201</v>
      </c>
      <c r="G29" s="24" t="s">
        <v>253</v>
      </c>
      <c r="H29" s="72" t="s">
        <v>238</v>
      </c>
      <c r="I29" s="72" t="s">
        <v>239</v>
      </c>
      <c r="J29" s="9"/>
      <c r="K29" s="9"/>
      <c r="L29" s="36"/>
      <c r="M29" s="10"/>
      <c r="N29" s="10"/>
      <c r="O29" s="12"/>
      <c r="P29" s="13"/>
      <c r="Q29" s="13"/>
      <c r="R29" s="10"/>
      <c r="S29" s="10"/>
      <c r="T29" s="3" t="str">
        <f t="shared" si="6"/>
        <v xml:space="preserve"> </v>
      </c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47"/>
      <c r="AU29" s="10"/>
      <c r="AV29" s="10"/>
      <c r="AW29" s="10"/>
      <c r="AX29" s="52"/>
      <c r="AY29" s="31" t="str">
        <f t="shared" si="0"/>
        <v/>
      </c>
      <c r="AZ29">
        <f t="shared" ca="1" si="5"/>
        <v>798414483</v>
      </c>
      <c r="BB29" s="28"/>
      <c r="BC29" s="33" t="str">
        <f t="shared" si="1"/>
        <v/>
      </c>
      <c r="BD29" s="34" t="b">
        <f t="shared" si="4"/>
        <v>1</v>
      </c>
      <c r="BE29" t="b">
        <f t="shared" si="2"/>
        <v>1</v>
      </c>
      <c r="BN29" s="30" t="s">
        <v>130</v>
      </c>
      <c r="BW29" s="17"/>
    </row>
    <row r="30" spans="1:75" ht="14.25" x14ac:dyDescent="0.2">
      <c r="A30" s="29">
        <f t="shared" si="3"/>
        <v>0</v>
      </c>
      <c r="B30" s="71" t="s">
        <v>97</v>
      </c>
      <c r="C30" s="16" t="s">
        <v>115</v>
      </c>
      <c r="D30" s="13">
        <v>44406</v>
      </c>
      <c r="E30" s="10">
        <v>-3.01</v>
      </c>
      <c r="F30" s="77" t="s">
        <v>206</v>
      </c>
      <c r="G30" s="72" t="s">
        <v>254</v>
      </c>
      <c r="H30" s="23" t="s">
        <v>238</v>
      </c>
      <c r="I30" s="23" t="s">
        <v>239</v>
      </c>
      <c r="J30" s="76" t="s">
        <v>119</v>
      </c>
      <c r="K30" s="38"/>
      <c r="L30" s="36"/>
      <c r="M30" s="10"/>
      <c r="N30" s="10"/>
      <c r="O30" s="12"/>
      <c r="P30" s="13"/>
      <c r="Q30" s="13"/>
      <c r="R30" s="10"/>
      <c r="S30" s="10"/>
      <c r="T30" s="3" t="str">
        <f t="shared" si="6"/>
        <v xml:space="preserve"> 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47"/>
      <c r="AU30" s="10"/>
      <c r="AV30" s="10"/>
      <c r="AW30" s="10"/>
      <c r="AX30" s="52"/>
      <c r="AY30" s="31" t="str">
        <f t="shared" si="0"/>
        <v/>
      </c>
      <c r="AZ30">
        <f t="shared" ca="1" si="5"/>
        <v>798414484</v>
      </c>
      <c r="BB30" s="28"/>
      <c r="BC30" s="33" t="str">
        <f t="shared" si="1"/>
        <v/>
      </c>
      <c r="BD30" s="34" t="b">
        <f t="shared" si="4"/>
        <v>1</v>
      </c>
      <c r="BE30" t="b">
        <f t="shared" si="2"/>
        <v>1</v>
      </c>
      <c r="BN30" s="30" t="s">
        <v>131</v>
      </c>
      <c r="BW30" s="17"/>
    </row>
    <row r="31" spans="1:75" ht="14.25" x14ac:dyDescent="0.2">
      <c r="A31" s="29">
        <f t="shared" si="3"/>
        <v>0</v>
      </c>
      <c r="B31" s="71" t="s">
        <v>97</v>
      </c>
      <c r="C31" s="16" t="s">
        <v>115</v>
      </c>
      <c r="D31" s="13">
        <v>44406</v>
      </c>
      <c r="E31" s="10">
        <v>3.01</v>
      </c>
      <c r="F31" s="77" t="s">
        <v>206</v>
      </c>
      <c r="G31" s="23" t="s">
        <v>254</v>
      </c>
      <c r="H31" s="23" t="s">
        <v>238</v>
      </c>
      <c r="I31" s="23" t="s">
        <v>239</v>
      </c>
      <c r="J31" s="9"/>
      <c r="K31" s="9"/>
      <c r="L31" s="36"/>
      <c r="M31" s="10"/>
      <c r="N31" s="10"/>
      <c r="O31" s="12"/>
      <c r="P31" s="13"/>
      <c r="Q31" s="13"/>
      <c r="R31" s="10"/>
      <c r="S31" s="10"/>
      <c r="T31" s="3" t="str">
        <f t="shared" si="6"/>
        <v xml:space="preserve"> 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47"/>
      <c r="AU31" s="10"/>
      <c r="AV31" s="10"/>
      <c r="AW31" s="10"/>
      <c r="AX31" s="52"/>
      <c r="AY31" s="31" t="str">
        <f t="shared" si="0"/>
        <v/>
      </c>
      <c r="AZ31">
        <f t="shared" ca="1" si="5"/>
        <v>798414485</v>
      </c>
      <c r="BB31" s="28"/>
      <c r="BC31" s="33" t="str">
        <f t="shared" si="1"/>
        <v/>
      </c>
      <c r="BD31" s="34" t="b">
        <f t="shared" si="4"/>
        <v>1</v>
      </c>
      <c r="BE31" t="b">
        <f t="shared" si="2"/>
        <v>1</v>
      </c>
      <c r="BN31" s="30" t="s">
        <v>10</v>
      </c>
      <c r="BW31" s="17"/>
    </row>
    <row r="32" spans="1:75" ht="14.25" x14ac:dyDescent="0.2">
      <c r="A32" s="29">
        <f t="shared" si="3"/>
        <v>0</v>
      </c>
      <c r="B32" s="71" t="s">
        <v>97</v>
      </c>
      <c r="C32" s="16" t="s">
        <v>115</v>
      </c>
      <c r="D32" s="13">
        <v>44406</v>
      </c>
      <c r="E32" s="10">
        <v>4.8251999999999997</v>
      </c>
      <c r="F32" s="77" t="s">
        <v>201</v>
      </c>
      <c r="G32" s="23" t="s">
        <v>254</v>
      </c>
      <c r="H32" s="23" t="s">
        <v>238</v>
      </c>
      <c r="I32" s="23" t="s">
        <v>239</v>
      </c>
      <c r="J32" s="76" t="s">
        <v>119</v>
      </c>
      <c r="K32" s="9"/>
      <c r="L32" s="36"/>
      <c r="M32" s="10"/>
      <c r="N32" s="10"/>
      <c r="O32" s="12"/>
      <c r="P32" s="13"/>
      <c r="Q32" s="13"/>
      <c r="R32" s="10"/>
      <c r="S32" s="10"/>
      <c r="T32" s="3" t="str">
        <f t="shared" si="6"/>
        <v xml:space="preserve"> </v>
      </c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47"/>
      <c r="AU32" s="10"/>
      <c r="AV32" s="10"/>
      <c r="AW32" s="10"/>
      <c r="AX32" s="52"/>
      <c r="AY32" s="31" t="str">
        <f t="shared" si="0"/>
        <v/>
      </c>
      <c r="AZ32">
        <f t="shared" ca="1" si="5"/>
        <v>798414486</v>
      </c>
      <c r="BB32" s="28"/>
      <c r="BC32" s="33" t="str">
        <f t="shared" si="1"/>
        <v/>
      </c>
      <c r="BD32" s="34" t="b">
        <f t="shared" si="4"/>
        <v>1</v>
      </c>
      <c r="BE32" t="b">
        <f t="shared" si="2"/>
        <v>1</v>
      </c>
      <c r="BN32" s="30" t="s">
        <v>132</v>
      </c>
      <c r="BW32" s="17"/>
    </row>
    <row r="33" spans="1:75" ht="14.25" x14ac:dyDescent="0.2">
      <c r="A33" s="29">
        <f t="shared" si="3"/>
        <v>0</v>
      </c>
      <c r="B33" s="71" t="s">
        <v>97</v>
      </c>
      <c r="C33" s="16" t="s">
        <v>115</v>
      </c>
      <c r="D33" s="13">
        <v>44406</v>
      </c>
      <c r="E33" s="10">
        <v>-4.8251999999999997</v>
      </c>
      <c r="F33" s="77" t="s">
        <v>201</v>
      </c>
      <c r="G33" s="23" t="s">
        <v>254</v>
      </c>
      <c r="H33" s="23" t="s">
        <v>238</v>
      </c>
      <c r="I33" s="23" t="s">
        <v>239</v>
      </c>
      <c r="J33" s="9"/>
      <c r="K33" s="9"/>
      <c r="L33" s="36"/>
      <c r="M33" s="10"/>
      <c r="N33" s="10"/>
      <c r="O33" s="12"/>
      <c r="P33" s="13"/>
      <c r="Q33" s="13"/>
      <c r="R33" s="10"/>
      <c r="S33" s="10"/>
      <c r="T33" s="3" t="str">
        <f t="shared" si="6"/>
        <v xml:space="preserve"> </v>
      </c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47"/>
      <c r="AU33" s="10"/>
      <c r="AV33" s="10"/>
      <c r="AW33" s="10"/>
      <c r="AX33" s="52"/>
      <c r="AY33" s="31" t="str">
        <f t="shared" si="0"/>
        <v/>
      </c>
      <c r="AZ33">
        <f t="shared" ca="1" si="5"/>
        <v>798414487</v>
      </c>
      <c r="BB33" s="28"/>
      <c r="BC33" s="33" t="str">
        <f t="shared" si="1"/>
        <v/>
      </c>
      <c r="BD33" s="34" t="b">
        <f t="shared" si="4"/>
        <v>1</v>
      </c>
      <c r="BE33" t="b">
        <f t="shared" si="2"/>
        <v>1</v>
      </c>
      <c r="BN33" s="30" t="s">
        <v>133</v>
      </c>
      <c r="BW33" s="17"/>
    </row>
    <row r="34" spans="1:75" ht="14.25" x14ac:dyDescent="0.2">
      <c r="A34" s="29">
        <f t="shared" si="3"/>
        <v>0</v>
      </c>
      <c r="B34" s="71" t="s">
        <v>97</v>
      </c>
      <c r="C34" s="16" t="s">
        <v>115</v>
      </c>
      <c r="D34" s="13">
        <v>44406</v>
      </c>
      <c r="E34" s="10">
        <v>1.8</v>
      </c>
      <c r="F34" s="77" t="s">
        <v>220</v>
      </c>
      <c r="G34" s="72" t="s">
        <v>265</v>
      </c>
      <c r="H34" s="23" t="s">
        <v>238</v>
      </c>
      <c r="I34" s="23" t="s">
        <v>239</v>
      </c>
      <c r="J34" s="76" t="s">
        <v>119</v>
      </c>
      <c r="K34" s="9"/>
      <c r="L34" s="36"/>
      <c r="M34" s="10"/>
      <c r="N34" s="10"/>
      <c r="O34" s="12"/>
      <c r="P34" s="13"/>
      <c r="Q34" s="13"/>
      <c r="R34" s="10"/>
      <c r="S34" s="10"/>
      <c r="T34" s="3" t="str">
        <f t="shared" si="6"/>
        <v xml:space="preserve"> 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47"/>
      <c r="AU34" s="10"/>
      <c r="AV34" s="10"/>
      <c r="AW34" s="10"/>
      <c r="AX34" s="52"/>
      <c r="AY34" s="31" t="str">
        <f t="shared" si="0"/>
        <v/>
      </c>
      <c r="AZ34">
        <f t="shared" ca="1" si="5"/>
        <v>798414488</v>
      </c>
      <c r="BB34" s="28"/>
      <c r="BC34" s="33" t="str">
        <f t="shared" si="1"/>
        <v/>
      </c>
      <c r="BD34" s="34" t="b">
        <f t="shared" si="4"/>
        <v>1</v>
      </c>
      <c r="BE34" t="b">
        <f t="shared" si="2"/>
        <v>1</v>
      </c>
      <c r="BN34" s="30" t="s">
        <v>11</v>
      </c>
      <c r="BW34" s="17"/>
    </row>
    <row r="35" spans="1:75" ht="14.25" x14ac:dyDescent="0.2">
      <c r="A35" s="29">
        <f t="shared" si="3"/>
        <v>0</v>
      </c>
      <c r="B35" s="71" t="s">
        <v>99</v>
      </c>
      <c r="C35" s="16" t="s">
        <v>115</v>
      </c>
      <c r="D35" s="13">
        <v>44406</v>
      </c>
      <c r="E35" s="10">
        <v>-1.8</v>
      </c>
      <c r="F35" s="77" t="s">
        <v>220</v>
      </c>
      <c r="G35" s="24" t="s">
        <v>265</v>
      </c>
      <c r="H35" s="23"/>
      <c r="I35" s="23"/>
      <c r="J35" s="9" t="s">
        <v>147</v>
      </c>
      <c r="K35" s="76" t="s">
        <v>267</v>
      </c>
      <c r="L35" s="36"/>
      <c r="M35" s="10"/>
      <c r="N35" s="10"/>
      <c r="O35" s="12"/>
      <c r="P35" s="13"/>
      <c r="Q35" s="13"/>
      <c r="R35" s="10"/>
      <c r="S35" s="10">
        <v>1.8</v>
      </c>
      <c r="T35" s="3" t="str">
        <f t="shared" si="6"/>
        <v xml:space="preserve"> 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47"/>
      <c r="AU35" s="10"/>
      <c r="AV35" s="10"/>
      <c r="AW35" s="10"/>
      <c r="AX35" s="52"/>
      <c r="AY35" s="31" t="str">
        <f t="shared" si="0"/>
        <v/>
      </c>
      <c r="AZ35">
        <f t="shared" ca="1" si="5"/>
        <v>798414489</v>
      </c>
      <c r="BB35" s="28"/>
      <c r="BC35" s="33" t="str">
        <f t="shared" si="1"/>
        <v/>
      </c>
      <c r="BD35" s="34" t="b">
        <f t="shared" si="4"/>
        <v>1</v>
      </c>
      <c r="BE35" t="b">
        <f t="shared" si="2"/>
        <v>1</v>
      </c>
      <c r="BN35" s="30" t="s">
        <v>134</v>
      </c>
      <c r="BW35" s="17"/>
    </row>
    <row r="36" spans="1:75" ht="14.25" x14ac:dyDescent="0.2">
      <c r="A36" s="29">
        <f t="shared" si="3"/>
        <v>0</v>
      </c>
      <c r="B36" s="71" t="s">
        <v>97</v>
      </c>
      <c r="C36" s="16" t="s">
        <v>115</v>
      </c>
      <c r="D36" s="13">
        <v>44406</v>
      </c>
      <c r="E36" s="10">
        <v>-0.27</v>
      </c>
      <c r="F36" s="77" t="s">
        <v>220</v>
      </c>
      <c r="G36" s="72" t="s">
        <v>255</v>
      </c>
      <c r="H36" s="23" t="s">
        <v>238</v>
      </c>
      <c r="I36" s="23" t="s">
        <v>239</v>
      </c>
      <c r="J36" s="76" t="s">
        <v>119</v>
      </c>
      <c r="K36" s="9"/>
      <c r="L36" s="36"/>
      <c r="M36" s="10"/>
      <c r="N36" s="10"/>
      <c r="O36" s="12"/>
      <c r="P36" s="13"/>
      <c r="Q36" s="13"/>
      <c r="R36" s="10"/>
      <c r="S36" s="10"/>
      <c r="T36" s="3" t="str">
        <f t="shared" si="6"/>
        <v xml:space="preserve"> </v>
      </c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47"/>
      <c r="AU36" s="10"/>
      <c r="AV36" s="10"/>
      <c r="AW36" s="10"/>
      <c r="AX36" s="52"/>
      <c r="AY36" s="31" t="str">
        <f t="shared" si="0"/>
        <v/>
      </c>
      <c r="AZ36">
        <f t="shared" ca="1" si="5"/>
        <v>798414490</v>
      </c>
      <c r="BB36" s="28"/>
      <c r="BC36" s="33" t="str">
        <f t="shared" si="1"/>
        <v/>
      </c>
      <c r="BD36" s="34" t="b">
        <f t="shared" si="4"/>
        <v>1</v>
      </c>
      <c r="BE36" t="b">
        <f t="shared" si="2"/>
        <v>1</v>
      </c>
      <c r="BN36" s="30" t="s">
        <v>135</v>
      </c>
      <c r="BW36" s="17"/>
    </row>
    <row r="37" spans="1:75" ht="14.25" x14ac:dyDescent="0.2">
      <c r="A37" s="29">
        <f t="shared" si="3"/>
        <v>0</v>
      </c>
      <c r="B37" s="71" t="s">
        <v>99</v>
      </c>
      <c r="C37" s="16" t="s">
        <v>115</v>
      </c>
      <c r="D37" s="13">
        <v>44406</v>
      </c>
      <c r="E37" s="10">
        <v>0.27</v>
      </c>
      <c r="F37" s="77" t="s">
        <v>220</v>
      </c>
      <c r="G37" s="23" t="s">
        <v>255</v>
      </c>
      <c r="H37" s="23"/>
      <c r="I37" s="23"/>
      <c r="J37" s="9" t="s">
        <v>147</v>
      </c>
      <c r="K37" s="76" t="s">
        <v>267</v>
      </c>
      <c r="L37" s="36"/>
      <c r="M37" s="10"/>
      <c r="N37" s="10"/>
      <c r="O37" s="12"/>
      <c r="P37" s="13"/>
      <c r="Q37" s="13"/>
      <c r="R37" s="10"/>
      <c r="S37" s="10"/>
      <c r="T37" s="3" t="str">
        <f t="shared" si="6"/>
        <v xml:space="preserve"> </v>
      </c>
      <c r="U37" s="10"/>
      <c r="V37" s="10">
        <v>0.27</v>
      </c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47"/>
      <c r="AU37" s="10"/>
      <c r="AV37" s="10"/>
      <c r="AW37" s="10"/>
      <c r="AX37" s="52"/>
      <c r="AY37" s="31" t="str">
        <f t="shared" si="0"/>
        <v/>
      </c>
      <c r="AZ37">
        <f t="shared" ca="1" si="5"/>
        <v>798414491</v>
      </c>
      <c r="BB37" s="28"/>
      <c r="BC37" s="33" t="str">
        <f t="shared" si="1"/>
        <v/>
      </c>
      <c r="BD37" s="34" t="b">
        <f t="shared" si="4"/>
        <v>1</v>
      </c>
      <c r="BE37" t="b">
        <f t="shared" si="2"/>
        <v>1</v>
      </c>
      <c r="BN37" s="30" t="s">
        <v>136</v>
      </c>
      <c r="BW37" s="17"/>
    </row>
    <row r="38" spans="1:75" ht="14.25" x14ac:dyDescent="0.2">
      <c r="A38" s="29">
        <f t="shared" si="3"/>
        <v>0</v>
      </c>
      <c r="B38" s="71" t="s">
        <v>97</v>
      </c>
      <c r="C38" s="16" t="s">
        <v>115</v>
      </c>
      <c r="D38" s="13">
        <v>44412</v>
      </c>
      <c r="E38" s="10">
        <v>-23.520724000000001</v>
      </c>
      <c r="F38" s="77" t="s">
        <v>201</v>
      </c>
      <c r="G38" s="72" t="s">
        <v>256</v>
      </c>
      <c r="H38" s="23" t="s">
        <v>238</v>
      </c>
      <c r="I38" s="23" t="s">
        <v>239</v>
      </c>
      <c r="J38" s="76" t="s">
        <v>119</v>
      </c>
      <c r="K38" s="38"/>
      <c r="L38" s="36"/>
      <c r="M38" s="10"/>
      <c r="N38" s="10"/>
      <c r="O38" s="12"/>
      <c r="P38" s="13"/>
      <c r="Q38" s="13"/>
      <c r="R38" s="10"/>
      <c r="S38" s="10"/>
      <c r="T38" s="3" t="str">
        <f t="shared" si="6"/>
        <v xml:space="preserve"> </v>
      </c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47"/>
      <c r="AU38" s="10"/>
      <c r="AV38" s="10"/>
      <c r="AW38" s="10"/>
      <c r="AX38" s="52"/>
      <c r="AY38" s="31" t="str">
        <f t="shared" si="0"/>
        <v/>
      </c>
      <c r="AZ38">
        <f t="shared" ca="1" si="5"/>
        <v>798414492</v>
      </c>
      <c r="BB38" s="28"/>
      <c r="BC38" s="33" t="str">
        <f t="shared" si="1"/>
        <v/>
      </c>
      <c r="BD38" s="34" t="b">
        <f t="shared" si="4"/>
        <v>1</v>
      </c>
      <c r="BE38" t="b">
        <f t="shared" si="2"/>
        <v>1</v>
      </c>
      <c r="BN38" s="30" t="s">
        <v>137</v>
      </c>
      <c r="BW38" s="17"/>
    </row>
    <row r="39" spans="1:75" ht="14.25" x14ac:dyDescent="0.2">
      <c r="A39" s="29">
        <f t="shared" si="3"/>
        <v>0</v>
      </c>
      <c r="B39" s="71" t="s">
        <v>97</v>
      </c>
      <c r="C39" s="16" t="s">
        <v>115</v>
      </c>
      <c r="D39" s="13">
        <v>44412</v>
      </c>
      <c r="E39" s="10">
        <v>23.520724000000001</v>
      </c>
      <c r="F39" s="77" t="s">
        <v>201</v>
      </c>
      <c r="G39" s="23" t="s">
        <v>256</v>
      </c>
      <c r="H39" s="23"/>
      <c r="I39" s="23"/>
      <c r="J39" s="9"/>
      <c r="K39" s="9"/>
      <c r="L39" s="36"/>
      <c r="M39" s="10"/>
      <c r="N39" s="10"/>
      <c r="O39" s="12"/>
      <c r="P39" s="13"/>
      <c r="Q39" s="13"/>
      <c r="R39" s="10"/>
      <c r="S39" s="10"/>
      <c r="T39" s="3" t="str">
        <f t="shared" si="6"/>
        <v xml:space="preserve"> </v>
      </c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47"/>
      <c r="AU39" s="10"/>
      <c r="AV39" s="10"/>
      <c r="AW39" s="10"/>
      <c r="AX39" s="52"/>
      <c r="AY39" s="31" t="str">
        <f t="shared" si="0"/>
        <v/>
      </c>
      <c r="AZ39">
        <f t="shared" ca="1" si="5"/>
        <v>798414493</v>
      </c>
      <c r="BB39" s="28"/>
      <c r="BC39" s="33" t="str">
        <f t="shared" si="1"/>
        <v/>
      </c>
      <c r="BD39" s="34" t="b">
        <f t="shared" si="4"/>
        <v>1</v>
      </c>
      <c r="BE39" t="b">
        <f t="shared" si="2"/>
        <v>1</v>
      </c>
      <c r="BN39" s="30" t="s">
        <v>12</v>
      </c>
      <c r="BW39" s="17"/>
    </row>
    <row r="40" spans="1:75" ht="14.25" x14ac:dyDescent="0.2">
      <c r="A40" s="29">
        <f t="shared" si="3"/>
        <v>0</v>
      </c>
      <c r="B40" s="71" t="s">
        <v>97</v>
      </c>
      <c r="C40" s="16" t="s">
        <v>115</v>
      </c>
      <c r="D40" s="13">
        <v>44412</v>
      </c>
      <c r="E40" s="10">
        <v>-1.4832000000000001</v>
      </c>
      <c r="F40" s="77" t="s">
        <v>220</v>
      </c>
      <c r="G40" s="72" t="s">
        <v>257</v>
      </c>
      <c r="H40" s="23" t="s">
        <v>238</v>
      </c>
      <c r="I40" s="23" t="s">
        <v>239</v>
      </c>
      <c r="J40" s="76" t="s">
        <v>119</v>
      </c>
      <c r="K40" s="38"/>
      <c r="L40" s="36"/>
      <c r="M40" s="10"/>
      <c r="N40" s="10"/>
      <c r="O40" s="12"/>
      <c r="P40" s="13"/>
      <c r="Q40" s="13"/>
      <c r="R40" s="10"/>
      <c r="S40" s="10"/>
      <c r="T40" s="3" t="str">
        <f t="shared" si="6"/>
        <v xml:space="preserve"> 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47"/>
      <c r="AU40" s="10"/>
      <c r="AV40" s="10"/>
      <c r="AW40" s="10"/>
      <c r="AX40" s="52"/>
      <c r="AY40" s="31" t="str">
        <f t="shared" si="0"/>
        <v/>
      </c>
      <c r="AZ40">
        <f t="shared" ca="1" si="5"/>
        <v>798414494</v>
      </c>
      <c r="BB40" s="28"/>
      <c r="BC40" s="33" t="str">
        <f t="shared" si="1"/>
        <v/>
      </c>
      <c r="BD40" s="34" t="b">
        <f t="shared" si="4"/>
        <v>1</v>
      </c>
      <c r="BE40" t="b">
        <f t="shared" si="2"/>
        <v>1</v>
      </c>
      <c r="BN40" s="30" t="s">
        <v>138</v>
      </c>
      <c r="BW40" s="17"/>
    </row>
    <row r="41" spans="1:75" ht="14.25" x14ac:dyDescent="0.2">
      <c r="A41" s="29">
        <f t="shared" si="3"/>
        <v>0</v>
      </c>
      <c r="B41" s="71" t="s">
        <v>97</v>
      </c>
      <c r="C41" s="16" t="s">
        <v>115</v>
      </c>
      <c r="D41" s="13">
        <v>44412</v>
      </c>
      <c r="E41" s="10">
        <v>1.4832000000000001</v>
      </c>
      <c r="F41" s="77" t="s">
        <v>220</v>
      </c>
      <c r="G41" s="23" t="s">
        <v>257</v>
      </c>
      <c r="H41" s="72" t="s">
        <v>238</v>
      </c>
      <c r="I41" s="72" t="s">
        <v>239</v>
      </c>
      <c r="J41" s="9"/>
      <c r="K41" s="9"/>
      <c r="L41" s="36"/>
      <c r="M41" s="10"/>
      <c r="N41" s="10"/>
      <c r="O41" s="12"/>
      <c r="P41" s="13"/>
      <c r="Q41" s="13"/>
      <c r="R41" s="10"/>
      <c r="S41" s="10"/>
      <c r="T41" s="3" t="str">
        <f t="shared" si="6"/>
        <v xml:space="preserve"> </v>
      </c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47"/>
      <c r="AU41" s="10"/>
      <c r="AV41" s="10"/>
      <c r="AW41" s="10"/>
      <c r="AX41" s="52"/>
      <c r="AY41" s="31" t="str">
        <f t="shared" si="0"/>
        <v/>
      </c>
      <c r="AZ41">
        <f t="shared" ca="1" si="5"/>
        <v>798414495</v>
      </c>
      <c r="BB41" s="28"/>
      <c r="BC41" s="33" t="str">
        <f t="shared" si="1"/>
        <v/>
      </c>
      <c r="BD41" s="34" t="b">
        <f t="shared" si="4"/>
        <v>1</v>
      </c>
      <c r="BE41" t="b">
        <f t="shared" si="2"/>
        <v>1</v>
      </c>
      <c r="BN41" s="30" t="s">
        <v>139</v>
      </c>
      <c r="BW41" s="17"/>
    </row>
    <row r="42" spans="1:75" ht="14.25" x14ac:dyDescent="0.2">
      <c r="A42" s="29">
        <f t="shared" si="3"/>
        <v>0</v>
      </c>
      <c r="B42" s="71" t="s">
        <v>97</v>
      </c>
      <c r="C42" s="16" t="s">
        <v>115</v>
      </c>
      <c r="D42" s="13">
        <v>44412</v>
      </c>
      <c r="E42" s="10">
        <v>2</v>
      </c>
      <c r="F42" s="77" t="s">
        <v>201</v>
      </c>
      <c r="G42" s="23" t="s">
        <v>257</v>
      </c>
      <c r="H42" s="23" t="s">
        <v>238</v>
      </c>
      <c r="I42" s="23" t="s">
        <v>239</v>
      </c>
      <c r="J42" s="76" t="s">
        <v>119</v>
      </c>
      <c r="K42" s="9"/>
      <c r="L42" s="36"/>
      <c r="M42" s="10"/>
      <c r="N42" s="10"/>
      <c r="O42" s="12"/>
      <c r="P42" s="13"/>
      <c r="Q42" s="13"/>
      <c r="R42" s="10"/>
      <c r="S42" s="10"/>
      <c r="T42" s="3" t="str">
        <f t="shared" si="6"/>
        <v xml:space="preserve"> </v>
      </c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47"/>
      <c r="AU42" s="10"/>
      <c r="AV42" s="10"/>
      <c r="AW42" s="10"/>
      <c r="AX42" s="52"/>
      <c r="AY42" s="31" t="str">
        <f t="shared" si="0"/>
        <v/>
      </c>
      <c r="AZ42">
        <f t="shared" ca="1" si="5"/>
        <v>798414496</v>
      </c>
      <c r="BB42" s="28"/>
      <c r="BC42" s="33" t="str">
        <f t="shared" si="1"/>
        <v/>
      </c>
      <c r="BD42" s="34" t="b">
        <f t="shared" si="4"/>
        <v>1</v>
      </c>
      <c r="BE42" t="b">
        <f t="shared" si="2"/>
        <v>1</v>
      </c>
      <c r="BN42" s="30" t="s">
        <v>140</v>
      </c>
      <c r="BW42" s="17"/>
    </row>
    <row r="43" spans="1:75" ht="14.25" x14ac:dyDescent="0.2">
      <c r="A43" s="29">
        <f t="shared" si="3"/>
        <v>0</v>
      </c>
      <c r="B43" s="71" t="s">
        <v>97</v>
      </c>
      <c r="C43" s="16" t="s">
        <v>115</v>
      </c>
      <c r="D43" s="13">
        <v>44412</v>
      </c>
      <c r="E43" s="10">
        <v>-2</v>
      </c>
      <c r="F43" s="77" t="s">
        <v>201</v>
      </c>
      <c r="G43" s="23" t="s">
        <v>257</v>
      </c>
      <c r="H43" s="23"/>
      <c r="I43" s="23"/>
      <c r="J43" s="9"/>
      <c r="K43" s="9"/>
      <c r="L43" s="36"/>
      <c r="M43" s="10"/>
      <c r="N43" s="10"/>
      <c r="O43" s="12"/>
      <c r="P43" s="13"/>
      <c r="Q43" s="13"/>
      <c r="R43" s="10"/>
      <c r="S43" s="10"/>
      <c r="T43" s="3" t="str">
        <f t="shared" si="6"/>
        <v xml:space="preserve"> </v>
      </c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47"/>
      <c r="AU43" s="10"/>
      <c r="AV43" s="10"/>
      <c r="AW43" s="10"/>
      <c r="AX43" s="52"/>
      <c r="AY43" s="31" t="str">
        <f t="shared" si="0"/>
        <v/>
      </c>
      <c r="AZ43">
        <f t="shared" ca="1" si="5"/>
        <v>798414497</v>
      </c>
      <c r="BB43" s="28"/>
      <c r="BC43" s="33" t="str">
        <f t="shared" si="1"/>
        <v/>
      </c>
      <c r="BD43" s="34" t="b">
        <f t="shared" si="4"/>
        <v>1</v>
      </c>
      <c r="BE43" t="b">
        <f t="shared" si="2"/>
        <v>1</v>
      </c>
      <c r="BN43" s="30" t="s">
        <v>13</v>
      </c>
      <c r="BW43" s="17"/>
    </row>
    <row r="44" spans="1:75" ht="14.25" x14ac:dyDescent="0.2">
      <c r="A44" s="29">
        <f t="shared" si="3"/>
        <v>0</v>
      </c>
      <c r="B44" s="71" t="s">
        <v>97</v>
      </c>
      <c r="C44" s="16" t="s">
        <v>115</v>
      </c>
      <c r="D44" s="13">
        <v>44412</v>
      </c>
      <c r="E44" s="10">
        <v>20.776599999999998</v>
      </c>
      <c r="F44" s="77" t="s">
        <v>201</v>
      </c>
      <c r="G44" s="72" t="s">
        <v>258</v>
      </c>
      <c r="H44" s="23" t="s">
        <v>238</v>
      </c>
      <c r="I44" s="23" t="s">
        <v>239</v>
      </c>
      <c r="J44" s="76" t="s">
        <v>119</v>
      </c>
      <c r="K44" s="9"/>
      <c r="L44" s="36"/>
      <c r="M44" s="10"/>
      <c r="N44" s="10"/>
      <c r="O44" s="12"/>
      <c r="P44" s="13"/>
      <c r="Q44" s="13"/>
      <c r="R44" s="10"/>
      <c r="S44" s="10"/>
      <c r="T44" s="3" t="str">
        <f t="shared" si="6"/>
        <v xml:space="preserve"> </v>
      </c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47"/>
      <c r="AU44" s="10"/>
      <c r="AV44" s="10"/>
      <c r="AW44" s="10"/>
      <c r="AX44" s="52"/>
      <c r="AY44" s="31" t="str">
        <f t="shared" si="0"/>
        <v/>
      </c>
      <c r="AZ44">
        <f t="shared" ca="1" si="5"/>
        <v>798414498</v>
      </c>
      <c r="BB44" s="28"/>
      <c r="BC44" s="33" t="str">
        <f t="shared" si="1"/>
        <v/>
      </c>
      <c r="BD44" s="34" t="b">
        <f t="shared" si="4"/>
        <v>1</v>
      </c>
      <c r="BE44" t="b">
        <f t="shared" si="2"/>
        <v>1</v>
      </c>
      <c r="BN44" s="30" t="s">
        <v>141</v>
      </c>
      <c r="BW44" s="17"/>
    </row>
    <row r="45" spans="1:75" ht="14.25" x14ac:dyDescent="0.2">
      <c r="A45" s="29">
        <f t="shared" si="3"/>
        <v>0</v>
      </c>
      <c r="B45" s="71" t="s">
        <v>97</v>
      </c>
      <c r="C45" s="16" t="s">
        <v>115</v>
      </c>
      <c r="D45" s="13">
        <v>44412</v>
      </c>
      <c r="E45" s="10">
        <v>-20.776599999999998</v>
      </c>
      <c r="F45" s="77" t="s">
        <v>201</v>
      </c>
      <c r="G45" s="23" t="s">
        <v>258</v>
      </c>
      <c r="H45" s="23"/>
      <c r="I45" s="23"/>
      <c r="J45" s="9"/>
      <c r="K45" s="9"/>
      <c r="L45" s="36"/>
      <c r="M45" s="10"/>
      <c r="N45" s="10"/>
      <c r="O45" s="12"/>
      <c r="P45" s="13"/>
      <c r="Q45" s="13"/>
      <c r="R45" s="10"/>
      <c r="S45" s="10"/>
      <c r="T45" s="3" t="str">
        <f t="shared" si="6"/>
        <v xml:space="preserve"> 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47"/>
      <c r="AU45" s="10"/>
      <c r="AV45" s="10"/>
      <c r="AW45" s="10"/>
      <c r="AX45" s="52"/>
      <c r="AY45" s="31" t="str">
        <f t="shared" si="0"/>
        <v/>
      </c>
      <c r="AZ45">
        <f t="shared" ca="1" si="5"/>
        <v>798414499</v>
      </c>
      <c r="BB45" s="28"/>
      <c r="BC45" s="33" t="str">
        <f t="shared" si="1"/>
        <v/>
      </c>
      <c r="BD45" s="34" t="b">
        <f t="shared" si="4"/>
        <v>1</v>
      </c>
      <c r="BE45" t="b">
        <f t="shared" si="2"/>
        <v>1</v>
      </c>
      <c r="BN45" s="30" t="s">
        <v>142</v>
      </c>
      <c r="BW45" s="17"/>
    </row>
    <row r="46" spans="1:75" ht="14.25" x14ac:dyDescent="0.2">
      <c r="A46" s="29">
        <f t="shared" si="3"/>
        <v>0</v>
      </c>
      <c r="B46" s="71" t="s">
        <v>97</v>
      </c>
      <c r="C46" s="16" t="s">
        <v>115</v>
      </c>
      <c r="D46" s="13">
        <v>44412</v>
      </c>
      <c r="E46" s="10">
        <v>-13.06</v>
      </c>
      <c r="F46" s="77" t="s">
        <v>206</v>
      </c>
      <c r="G46" s="23" t="s">
        <v>258</v>
      </c>
      <c r="H46" s="23" t="s">
        <v>238</v>
      </c>
      <c r="I46" s="23" t="s">
        <v>239</v>
      </c>
      <c r="J46" s="76" t="s">
        <v>119</v>
      </c>
      <c r="K46" s="9"/>
      <c r="L46" s="36"/>
      <c r="M46" s="10"/>
      <c r="N46" s="10"/>
      <c r="O46" s="12"/>
      <c r="P46" s="13"/>
      <c r="Q46" s="13"/>
      <c r="R46" s="10"/>
      <c r="S46" s="10"/>
      <c r="T46" s="3" t="str">
        <f t="shared" si="6"/>
        <v xml:space="preserve"> </v>
      </c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47"/>
      <c r="AU46" s="10"/>
      <c r="AV46" s="10"/>
      <c r="AW46" s="10"/>
      <c r="AX46" s="52"/>
      <c r="AY46" s="31" t="str">
        <f t="shared" si="0"/>
        <v/>
      </c>
      <c r="AZ46">
        <f t="shared" ca="1" si="5"/>
        <v>798414500</v>
      </c>
      <c r="BB46" s="28"/>
      <c r="BC46" s="33" t="str">
        <f t="shared" si="1"/>
        <v/>
      </c>
      <c r="BD46" s="34" t="b">
        <f t="shared" si="4"/>
        <v>1</v>
      </c>
      <c r="BE46" t="b">
        <f t="shared" si="2"/>
        <v>1</v>
      </c>
      <c r="BN46" s="30" t="s">
        <v>143</v>
      </c>
      <c r="BW46" s="17"/>
    </row>
    <row r="47" spans="1:75" ht="14.25" x14ac:dyDescent="0.2">
      <c r="A47" s="29">
        <f t="shared" si="3"/>
        <v>0</v>
      </c>
      <c r="B47" s="71" t="s">
        <v>97</v>
      </c>
      <c r="C47" s="16" t="s">
        <v>115</v>
      </c>
      <c r="D47" s="13">
        <v>44412</v>
      </c>
      <c r="E47" s="10">
        <v>13.06</v>
      </c>
      <c r="F47" s="77" t="s">
        <v>206</v>
      </c>
      <c r="G47" s="23" t="s">
        <v>258</v>
      </c>
      <c r="H47" s="23"/>
      <c r="I47" s="23"/>
      <c r="J47" s="9"/>
      <c r="K47" s="9"/>
      <c r="L47" s="36"/>
      <c r="M47" s="10"/>
      <c r="N47" s="10"/>
      <c r="O47" s="12"/>
      <c r="P47" s="13"/>
      <c r="Q47" s="13"/>
      <c r="R47" s="10"/>
      <c r="S47" s="10"/>
      <c r="T47" s="3" t="str">
        <f t="shared" si="6"/>
        <v xml:space="preserve"> 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47"/>
      <c r="AU47" s="10"/>
      <c r="AV47" s="10"/>
      <c r="AW47" s="10"/>
      <c r="AX47" s="52"/>
      <c r="AY47" s="31" t="str">
        <f t="shared" si="0"/>
        <v/>
      </c>
      <c r="AZ47">
        <f t="shared" ca="1" si="5"/>
        <v>798414501</v>
      </c>
      <c r="BB47" s="28"/>
      <c r="BC47" s="33" t="str">
        <f t="shared" si="1"/>
        <v/>
      </c>
      <c r="BD47" s="34" t="b">
        <f t="shared" si="4"/>
        <v>1</v>
      </c>
      <c r="BE47" t="b">
        <f t="shared" si="2"/>
        <v>1</v>
      </c>
      <c r="BN47" s="30" t="s">
        <v>144</v>
      </c>
      <c r="BW47" s="17"/>
    </row>
    <row r="48" spans="1:75" ht="14.25" x14ac:dyDescent="0.2">
      <c r="A48" s="29">
        <f t="shared" si="3"/>
        <v>0</v>
      </c>
      <c r="B48" s="71" t="s">
        <v>97</v>
      </c>
      <c r="C48" s="16" t="s">
        <v>115</v>
      </c>
      <c r="D48" s="13">
        <v>44418</v>
      </c>
      <c r="E48" s="10">
        <v>62.1</v>
      </c>
      <c r="F48" s="77" t="s">
        <v>220</v>
      </c>
      <c r="G48" s="72" t="s">
        <v>259</v>
      </c>
      <c r="H48" s="23" t="s">
        <v>238</v>
      </c>
      <c r="I48" s="23" t="s">
        <v>239</v>
      </c>
      <c r="J48" s="76" t="s">
        <v>119</v>
      </c>
      <c r="K48" s="9"/>
      <c r="L48" s="36"/>
      <c r="M48" s="10"/>
      <c r="N48" s="10"/>
      <c r="O48" s="12"/>
      <c r="P48" s="13"/>
      <c r="Q48" s="13"/>
      <c r="R48" s="10"/>
      <c r="S48" s="10"/>
      <c r="T48" s="3" t="str">
        <f t="shared" si="6"/>
        <v xml:space="preserve"> </v>
      </c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47"/>
      <c r="AU48" s="10"/>
      <c r="AV48" s="10"/>
      <c r="AW48" s="10"/>
      <c r="AX48" s="52"/>
      <c r="AY48" s="31" t="str">
        <f t="shared" si="0"/>
        <v/>
      </c>
      <c r="AZ48">
        <f t="shared" ca="1" si="5"/>
        <v>798414502</v>
      </c>
      <c r="BB48" s="28"/>
      <c r="BC48" s="33" t="str">
        <f t="shared" si="1"/>
        <v/>
      </c>
      <c r="BD48" s="34" t="b">
        <f t="shared" si="4"/>
        <v>1</v>
      </c>
      <c r="BE48" t="b">
        <f t="shared" si="2"/>
        <v>1</v>
      </c>
      <c r="BN48" s="30" t="s">
        <v>145</v>
      </c>
      <c r="BW48" s="17"/>
    </row>
    <row r="49" spans="1:75" ht="14.25" x14ac:dyDescent="0.2">
      <c r="A49" s="29">
        <f t="shared" si="3"/>
        <v>0</v>
      </c>
      <c r="B49" s="71" t="s">
        <v>99</v>
      </c>
      <c r="C49" s="16" t="s">
        <v>115</v>
      </c>
      <c r="D49" s="13">
        <v>44418</v>
      </c>
      <c r="E49" s="10">
        <v>-62.1</v>
      </c>
      <c r="F49" s="77" t="s">
        <v>220</v>
      </c>
      <c r="G49" s="23" t="s">
        <v>259</v>
      </c>
      <c r="H49" s="23"/>
      <c r="I49" s="23"/>
      <c r="J49" s="9" t="s">
        <v>147</v>
      </c>
      <c r="K49" s="76" t="s">
        <v>268</v>
      </c>
      <c r="L49" s="36"/>
      <c r="M49" s="10"/>
      <c r="N49" s="10"/>
      <c r="O49" s="12"/>
      <c r="P49" s="13"/>
      <c r="Q49" s="13"/>
      <c r="R49" s="10"/>
      <c r="S49" s="10">
        <v>62.1</v>
      </c>
      <c r="T49" s="3" t="str">
        <f t="shared" si="6"/>
        <v xml:space="preserve"> </v>
      </c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47"/>
      <c r="AU49" s="10"/>
      <c r="AV49" s="10"/>
      <c r="AW49" s="10"/>
      <c r="AX49" s="52"/>
      <c r="AY49" s="31" t="str">
        <f t="shared" si="0"/>
        <v/>
      </c>
      <c r="AZ49">
        <f t="shared" ca="1" si="5"/>
        <v>798414503</v>
      </c>
      <c r="BB49" s="28"/>
      <c r="BC49" s="33" t="str">
        <f t="shared" si="1"/>
        <v/>
      </c>
      <c r="BD49" s="34" t="b">
        <f t="shared" si="4"/>
        <v>1</v>
      </c>
      <c r="BE49" t="b">
        <f t="shared" si="2"/>
        <v>1</v>
      </c>
      <c r="BN49" s="30" t="s">
        <v>146</v>
      </c>
      <c r="BW49" s="17"/>
    </row>
    <row r="50" spans="1:75" ht="14.25" x14ac:dyDescent="0.2">
      <c r="A50" s="29">
        <f t="shared" si="3"/>
        <v>0</v>
      </c>
      <c r="B50" s="71" t="s">
        <v>97</v>
      </c>
      <c r="C50" s="16" t="s">
        <v>115</v>
      </c>
      <c r="D50" s="13">
        <v>44418</v>
      </c>
      <c r="E50" s="10">
        <v>-9.315232</v>
      </c>
      <c r="F50" s="77" t="s">
        <v>220</v>
      </c>
      <c r="G50" s="72" t="s">
        <v>260</v>
      </c>
      <c r="H50" s="23" t="s">
        <v>238</v>
      </c>
      <c r="I50" s="23" t="s">
        <v>239</v>
      </c>
      <c r="J50" s="76" t="s">
        <v>119</v>
      </c>
      <c r="K50" s="9"/>
      <c r="L50" s="36"/>
      <c r="M50" s="10"/>
      <c r="N50" s="10"/>
      <c r="O50" s="12"/>
      <c r="P50" s="13"/>
      <c r="Q50" s="13"/>
      <c r="R50" s="10"/>
      <c r="S50" s="10"/>
      <c r="T50" s="3" t="str">
        <f t="shared" si="6"/>
        <v xml:space="preserve"> 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47"/>
      <c r="AU50" s="10"/>
      <c r="AV50" s="10"/>
      <c r="AW50" s="10"/>
      <c r="AX50" s="52"/>
      <c r="AY50" s="31" t="str">
        <f t="shared" si="0"/>
        <v/>
      </c>
      <c r="AZ50">
        <f t="shared" ca="1" si="5"/>
        <v>798414504</v>
      </c>
      <c r="BB50" s="28"/>
      <c r="BC50" s="33" t="str">
        <f t="shared" si="1"/>
        <v/>
      </c>
      <c r="BD50" s="34" t="b">
        <f t="shared" si="4"/>
        <v>1</v>
      </c>
      <c r="BE50" t="b">
        <f t="shared" si="2"/>
        <v>1</v>
      </c>
      <c r="BN50" s="30" t="s">
        <v>147</v>
      </c>
      <c r="BW50" s="17"/>
    </row>
    <row r="51" spans="1:75" ht="14.25" x14ac:dyDescent="0.2">
      <c r="A51" s="29">
        <f t="shared" si="3"/>
        <v>0</v>
      </c>
      <c r="B51" s="71" t="s">
        <v>99</v>
      </c>
      <c r="C51" s="16" t="s">
        <v>115</v>
      </c>
      <c r="D51" s="13">
        <v>44418</v>
      </c>
      <c r="E51" s="10">
        <v>9.315232</v>
      </c>
      <c r="F51" s="77" t="s">
        <v>220</v>
      </c>
      <c r="G51" s="24" t="s">
        <v>260</v>
      </c>
      <c r="H51" s="23"/>
      <c r="I51" s="23"/>
      <c r="J51" s="9" t="s">
        <v>147</v>
      </c>
      <c r="K51" s="76" t="s">
        <v>268</v>
      </c>
      <c r="L51" s="36"/>
      <c r="M51" s="10"/>
      <c r="N51" s="10"/>
      <c r="O51" s="12"/>
      <c r="P51" s="13"/>
      <c r="Q51" s="13"/>
      <c r="R51" s="10"/>
      <c r="S51" s="10"/>
      <c r="T51" s="3" t="str">
        <f t="shared" si="6"/>
        <v xml:space="preserve"> </v>
      </c>
      <c r="U51" s="10"/>
      <c r="V51" s="10">
        <v>9.32</v>
      </c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47"/>
      <c r="AU51" s="10"/>
      <c r="AV51" s="10"/>
      <c r="AW51" s="10"/>
      <c r="AX51" s="52"/>
      <c r="AY51" s="31" t="str">
        <f t="shared" si="0"/>
        <v/>
      </c>
      <c r="AZ51">
        <f t="shared" ca="1" si="5"/>
        <v>798414505</v>
      </c>
      <c r="BB51" s="28"/>
      <c r="BC51" s="33" t="str">
        <f t="shared" si="1"/>
        <v/>
      </c>
      <c r="BD51" s="34" t="b">
        <f t="shared" si="4"/>
        <v>1</v>
      </c>
      <c r="BE51" t="b">
        <f t="shared" si="2"/>
        <v>1</v>
      </c>
      <c r="BN51" s="30" t="s">
        <v>148</v>
      </c>
      <c r="BW51" s="17"/>
    </row>
    <row r="52" spans="1:75" ht="14.25" x14ac:dyDescent="0.2">
      <c r="A52" s="29">
        <f t="shared" si="3"/>
        <v>0</v>
      </c>
      <c r="B52" s="71" t="s">
        <v>97</v>
      </c>
      <c r="C52" s="16" t="s">
        <v>115</v>
      </c>
      <c r="D52" s="13">
        <v>44421</v>
      </c>
      <c r="E52" s="10">
        <v>21.56</v>
      </c>
      <c r="F52" s="77" t="s">
        <v>220</v>
      </c>
      <c r="G52" s="72" t="s">
        <v>261</v>
      </c>
      <c r="H52" s="23" t="s">
        <v>238</v>
      </c>
      <c r="I52" s="23" t="s">
        <v>239</v>
      </c>
      <c r="J52" s="76" t="s">
        <v>119</v>
      </c>
      <c r="K52" s="9"/>
      <c r="L52" s="36"/>
      <c r="M52" s="10"/>
      <c r="N52" s="10"/>
      <c r="O52" s="12"/>
      <c r="P52" s="13"/>
      <c r="Q52" s="13"/>
      <c r="R52" s="10"/>
      <c r="S52" s="10"/>
      <c r="T52" s="3" t="str">
        <f t="shared" si="6"/>
        <v xml:space="preserve"> </v>
      </c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47"/>
      <c r="AU52" s="10"/>
      <c r="AV52" s="10"/>
      <c r="AW52" s="10"/>
      <c r="AX52" s="52"/>
      <c r="AY52" s="31" t="str">
        <f t="shared" si="0"/>
        <v/>
      </c>
      <c r="AZ52">
        <f t="shared" ca="1" si="5"/>
        <v>798414506</v>
      </c>
      <c r="BB52" s="28"/>
      <c r="BC52" s="33" t="str">
        <f t="shared" si="1"/>
        <v/>
      </c>
      <c r="BD52" s="34" t="b">
        <f t="shared" si="4"/>
        <v>1</v>
      </c>
      <c r="BE52" t="b">
        <f t="shared" si="2"/>
        <v>1</v>
      </c>
      <c r="BN52" s="30" t="s">
        <v>149</v>
      </c>
      <c r="BW52" s="17"/>
    </row>
    <row r="53" spans="1:75" ht="14.25" x14ac:dyDescent="0.2">
      <c r="A53" s="29">
        <f t="shared" si="3"/>
        <v>0</v>
      </c>
      <c r="B53" s="71" t="s">
        <v>99</v>
      </c>
      <c r="C53" s="16" t="s">
        <v>115</v>
      </c>
      <c r="D53" s="13">
        <v>44421</v>
      </c>
      <c r="E53" s="10">
        <v>-21.56</v>
      </c>
      <c r="F53" s="77" t="s">
        <v>220</v>
      </c>
      <c r="G53" s="24" t="s">
        <v>261</v>
      </c>
      <c r="H53" s="23"/>
      <c r="I53" s="23"/>
      <c r="J53" s="9" t="s">
        <v>147</v>
      </c>
      <c r="K53" s="76" t="s">
        <v>269</v>
      </c>
      <c r="L53" s="36"/>
      <c r="M53" s="10"/>
      <c r="N53" s="10"/>
      <c r="O53" s="12"/>
      <c r="P53" s="13"/>
      <c r="Q53" s="13"/>
      <c r="R53" s="10"/>
      <c r="S53" s="10">
        <v>21.56</v>
      </c>
      <c r="T53" s="3" t="str">
        <f t="shared" si="6"/>
        <v xml:space="preserve"> </v>
      </c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47"/>
      <c r="AU53" s="10"/>
      <c r="AV53" s="10"/>
      <c r="AW53" s="10"/>
      <c r="AX53" s="52"/>
      <c r="AY53" s="31" t="str">
        <f t="shared" si="0"/>
        <v/>
      </c>
      <c r="AZ53">
        <f t="shared" ca="1" si="5"/>
        <v>798414507</v>
      </c>
      <c r="BB53" s="28"/>
      <c r="BC53" s="33" t="str">
        <f t="shared" si="1"/>
        <v/>
      </c>
      <c r="BD53" s="34" t="b">
        <f t="shared" si="4"/>
        <v>1</v>
      </c>
      <c r="BE53" t="b">
        <f t="shared" si="2"/>
        <v>1</v>
      </c>
      <c r="BN53" s="30" t="s">
        <v>150</v>
      </c>
      <c r="BW53" s="17"/>
    </row>
    <row r="54" spans="1:75" ht="14.25" x14ac:dyDescent="0.2">
      <c r="A54" s="29">
        <f t="shared" si="3"/>
        <v>0</v>
      </c>
      <c r="B54" s="71" t="s">
        <v>97</v>
      </c>
      <c r="C54" s="16" t="s">
        <v>115</v>
      </c>
      <c r="D54" s="13">
        <v>44421</v>
      </c>
      <c r="E54" s="10">
        <v>-3.234</v>
      </c>
      <c r="F54" s="77" t="s">
        <v>220</v>
      </c>
      <c r="G54" s="72" t="s">
        <v>262</v>
      </c>
      <c r="H54" s="23" t="s">
        <v>238</v>
      </c>
      <c r="I54" s="23" t="s">
        <v>239</v>
      </c>
      <c r="J54" s="76" t="s">
        <v>119</v>
      </c>
      <c r="K54" s="9"/>
      <c r="L54" s="36"/>
      <c r="M54" s="10"/>
      <c r="N54" s="10"/>
      <c r="O54" s="12"/>
      <c r="P54" s="13"/>
      <c r="Q54" s="13"/>
      <c r="R54" s="10"/>
      <c r="S54" s="10"/>
      <c r="T54" s="3" t="str">
        <f t="shared" si="6"/>
        <v xml:space="preserve"> </v>
      </c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47"/>
      <c r="AU54" s="10"/>
      <c r="AV54" s="10"/>
      <c r="AW54" s="10"/>
      <c r="AX54" s="52"/>
      <c r="AY54" s="31" t="str">
        <f t="shared" si="0"/>
        <v/>
      </c>
      <c r="AZ54">
        <f t="shared" ca="1" si="5"/>
        <v>798414508</v>
      </c>
      <c r="BB54" s="28"/>
      <c r="BC54" s="33" t="str">
        <f t="shared" si="1"/>
        <v/>
      </c>
      <c r="BD54" s="34" t="b">
        <f t="shared" si="4"/>
        <v>1</v>
      </c>
      <c r="BE54" t="b">
        <f t="shared" si="2"/>
        <v>1</v>
      </c>
      <c r="BN54" s="30" t="s">
        <v>151</v>
      </c>
      <c r="BW54" s="17"/>
    </row>
    <row r="55" spans="1:75" ht="14.25" x14ac:dyDescent="0.2">
      <c r="A55" s="29">
        <f t="shared" si="3"/>
        <v>0</v>
      </c>
      <c r="B55" s="71" t="s">
        <v>99</v>
      </c>
      <c r="C55" s="16" t="s">
        <v>115</v>
      </c>
      <c r="D55" s="13">
        <v>44421</v>
      </c>
      <c r="E55" s="10">
        <v>3.234</v>
      </c>
      <c r="F55" s="77" t="s">
        <v>220</v>
      </c>
      <c r="G55" s="24" t="s">
        <v>262</v>
      </c>
      <c r="H55" s="23"/>
      <c r="I55" s="23"/>
      <c r="J55" s="9" t="s">
        <v>147</v>
      </c>
      <c r="K55" s="76" t="s">
        <v>269</v>
      </c>
      <c r="L55" s="36"/>
      <c r="M55" s="10"/>
      <c r="N55" s="10"/>
      <c r="O55" s="12"/>
      <c r="P55" s="13"/>
      <c r="Q55" s="13"/>
      <c r="R55" s="10"/>
      <c r="S55" s="10"/>
      <c r="T55" s="3" t="str">
        <f t="shared" si="6"/>
        <v xml:space="preserve"> </v>
      </c>
      <c r="U55" s="10"/>
      <c r="V55" s="10">
        <v>3.23</v>
      </c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47"/>
      <c r="AU55" s="10"/>
      <c r="AV55" s="10"/>
      <c r="AW55" s="10"/>
      <c r="AX55" s="52"/>
      <c r="AY55" s="31" t="str">
        <f t="shared" si="0"/>
        <v/>
      </c>
      <c r="AZ55">
        <f t="shared" ca="1" si="5"/>
        <v>798414509</v>
      </c>
      <c r="BB55" s="28"/>
      <c r="BC55" s="33" t="str">
        <f t="shared" si="1"/>
        <v/>
      </c>
      <c r="BD55" s="34" t="b">
        <f t="shared" si="4"/>
        <v>1</v>
      </c>
      <c r="BE55" t="b">
        <f t="shared" si="2"/>
        <v>1</v>
      </c>
      <c r="BN55" s="30" t="s">
        <v>152</v>
      </c>
      <c r="BW55" s="17"/>
    </row>
    <row r="56" spans="1:75" ht="14.25" x14ac:dyDescent="0.2">
      <c r="A56" s="29">
        <f t="shared" si="3"/>
        <v>0</v>
      </c>
      <c r="B56" s="71" t="s">
        <v>97</v>
      </c>
      <c r="C56" s="16" t="s">
        <v>115</v>
      </c>
      <c r="D56" s="13">
        <v>44427</v>
      </c>
      <c r="E56" s="77">
        <v>12154.28</v>
      </c>
      <c r="F56" s="77" t="s">
        <v>220</v>
      </c>
      <c r="G56" s="72" t="s">
        <v>263</v>
      </c>
      <c r="H56" s="23" t="s">
        <v>238</v>
      </c>
      <c r="I56" s="23" t="s">
        <v>239</v>
      </c>
      <c r="J56" s="76" t="s">
        <v>119</v>
      </c>
      <c r="K56" s="9"/>
      <c r="L56" s="36"/>
      <c r="M56" s="10"/>
      <c r="N56" s="10"/>
      <c r="O56" s="12"/>
      <c r="P56" s="13"/>
      <c r="Q56" s="13"/>
      <c r="R56" s="10"/>
      <c r="S56" s="10"/>
      <c r="T56" s="3" t="str">
        <f t="shared" si="6"/>
        <v xml:space="preserve"> </v>
      </c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47"/>
      <c r="AU56" s="10"/>
      <c r="AV56" s="10"/>
      <c r="AW56" s="10"/>
      <c r="AX56" s="52"/>
      <c r="AY56" s="31" t="str">
        <f t="shared" si="0"/>
        <v/>
      </c>
      <c r="AZ56">
        <f t="shared" ca="1" si="5"/>
        <v>798414510</v>
      </c>
      <c r="BB56" s="28"/>
      <c r="BC56" s="33" t="str">
        <f t="shared" si="1"/>
        <v/>
      </c>
      <c r="BD56" s="34" t="b">
        <f t="shared" si="4"/>
        <v>1</v>
      </c>
      <c r="BE56" t="b">
        <f t="shared" si="2"/>
        <v>1</v>
      </c>
      <c r="BN56" s="30" t="s">
        <v>153</v>
      </c>
      <c r="BW56" s="17"/>
    </row>
    <row r="57" spans="1:75" ht="14.25" x14ac:dyDescent="0.2">
      <c r="A57" s="29">
        <f t="shared" si="3"/>
        <v>0</v>
      </c>
      <c r="B57" s="71" t="s">
        <v>98</v>
      </c>
      <c r="C57" s="16" t="s">
        <v>115</v>
      </c>
      <c r="D57" s="13">
        <v>44427</v>
      </c>
      <c r="E57" s="10">
        <v>-12154.28</v>
      </c>
      <c r="F57" s="77" t="s">
        <v>220</v>
      </c>
      <c r="G57" s="24" t="s">
        <v>263</v>
      </c>
      <c r="H57" s="23"/>
      <c r="I57" s="23"/>
      <c r="J57" s="9" t="s">
        <v>147</v>
      </c>
      <c r="K57" s="76" t="s">
        <v>270</v>
      </c>
      <c r="L57" s="36">
        <v>226</v>
      </c>
      <c r="M57" s="10"/>
      <c r="N57" s="10"/>
      <c r="O57" s="12"/>
      <c r="P57" s="13">
        <v>44427</v>
      </c>
      <c r="Q57" s="13">
        <v>44427</v>
      </c>
      <c r="R57" s="10"/>
      <c r="S57" s="10"/>
      <c r="T57" s="3" t="str">
        <f t="shared" si="6"/>
        <v xml:space="preserve"> </v>
      </c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47"/>
      <c r="AU57" s="10"/>
      <c r="AV57" s="10"/>
      <c r="AW57" s="10"/>
      <c r="AX57" s="52"/>
      <c r="AY57" s="31" t="str">
        <f t="shared" si="0"/>
        <v/>
      </c>
      <c r="AZ57">
        <f t="shared" ca="1" si="5"/>
        <v>798414511</v>
      </c>
      <c r="BB57" s="28"/>
      <c r="BC57" s="33" t="str">
        <f t="shared" si="1"/>
        <v/>
      </c>
      <c r="BD57" s="34" t="b">
        <f t="shared" si="4"/>
        <v>1</v>
      </c>
      <c r="BE57" t="b">
        <f t="shared" si="2"/>
        <v>1</v>
      </c>
      <c r="BN57" s="30" t="s">
        <v>154</v>
      </c>
      <c r="BW57" s="17"/>
    </row>
    <row r="58" spans="1:75" ht="14.25" x14ac:dyDescent="0.2">
      <c r="A58" s="29">
        <f t="shared" si="3"/>
        <v>0</v>
      </c>
      <c r="B58" s="71" t="s">
        <v>97</v>
      </c>
      <c r="C58" s="16" t="s">
        <v>115</v>
      </c>
      <c r="D58" s="13">
        <v>44427</v>
      </c>
      <c r="E58" s="10">
        <v>-169.54</v>
      </c>
      <c r="F58" s="77" t="s">
        <v>201</v>
      </c>
      <c r="G58" s="72" t="s">
        <v>264</v>
      </c>
      <c r="H58" s="23" t="s">
        <v>238</v>
      </c>
      <c r="I58" s="23" t="s">
        <v>239</v>
      </c>
      <c r="J58" s="76" t="s">
        <v>119</v>
      </c>
      <c r="K58" s="9"/>
      <c r="L58" s="36"/>
      <c r="M58" s="10"/>
      <c r="N58" s="10"/>
      <c r="O58" s="12"/>
      <c r="P58" s="13"/>
      <c r="Q58" s="13"/>
      <c r="R58" s="10"/>
      <c r="S58" s="10"/>
      <c r="T58" s="3" t="str">
        <f t="shared" si="6"/>
        <v xml:space="preserve"> </v>
      </c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47"/>
      <c r="AU58" s="10"/>
      <c r="AV58" s="10"/>
      <c r="AW58" s="10"/>
      <c r="AX58" s="52"/>
      <c r="AY58" s="31" t="str">
        <f t="shared" si="0"/>
        <v/>
      </c>
      <c r="AZ58">
        <f t="shared" ca="1" si="5"/>
        <v>798414512</v>
      </c>
      <c r="BB58" s="28"/>
      <c r="BC58" s="33" t="str">
        <f t="shared" si="1"/>
        <v/>
      </c>
      <c r="BD58" s="34" t="b">
        <f t="shared" si="4"/>
        <v>1</v>
      </c>
      <c r="BE58" t="b">
        <f t="shared" si="2"/>
        <v>1</v>
      </c>
      <c r="BN58" s="30"/>
      <c r="BW58" s="17"/>
    </row>
    <row r="59" spans="1:75" ht="14.25" x14ac:dyDescent="0.2">
      <c r="A59" s="29">
        <f t="shared" si="3"/>
        <v>0</v>
      </c>
      <c r="B59" s="71" t="s">
        <v>98</v>
      </c>
      <c r="C59" s="16" t="s">
        <v>115</v>
      </c>
      <c r="D59" s="13">
        <v>44427</v>
      </c>
      <c r="E59" s="10">
        <v>169.54</v>
      </c>
      <c r="F59" s="77" t="s">
        <v>201</v>
      </c>
      <c r="G59" s="24" t="s">
        <v>264</v>
      </c>
      <c r="H59" s="23"/>
      <c r="I59" s="23"/>
      <c r="J59" s="9" t="s">
        <v>147</v>
      </c>
      <c r="K59" s="76" t="s">
        <v>270</v>
      </c>
      <c r="L59" s="36">
        <v>226</v>
      </c>
      <c r="M59" s="10">
        <v>169.54</v>
      </c>
      <c r="N59" s="10"/>
      <c r="O59" s="12"/>
      <c r="P59" s="13"/>
      <c r="Q59" s="13"/>
      <c r="R59" s="10"/>
      <c r="S59" s="10"/>
      <c r="T59" s="3" t="str">
        <f t="shared" si="6"/>
        <v xml:space="preserve"> </v>
      </c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47"/>
      <c r="AU59" s="10"/>
      <c r="AV59" s="10"/>
      <c r="AW59" s="10"/>
      <c r="AX59" s="52"/>
      <c r="AY59" s="31" t="str">
        <f t="shared" si="0"/>
        <v/>
      </c>
      <c r="AZ59">
        <f t="shared" ca="1" si="5"/>
        <v>798414513</v>
      </c>
      <c r="BB59" s="28"/>
      <c r="BC59" s="33" t="str">
        <f t="shared" si="1"/>
        <v/>
      </c>
      <c r="BD59" s="34" t="b">
        <f t="shared" si="4"/>
        <v>1</v>
      </c>
      <c r="BE59" t="b">
        <f t="shared" si="2"/>
        <v>1</v>
      </c>
      <c r="BN59" s="30"/>
      <c r="BW59" s="17"/>
    </row>
    <row r="60" spans="1:75" ht="14.25" x14ac:dyDescent="0.2">
      <c r="A60" s="29">
        <f t="shared" si="3"/>
        <v>0</v>
      </c>
      <c r="B60" s="71" t="s">
        <v>97</v>
      </c>
      <c r="C60" s="16" t="s">
        <v>115</v>
      </c>
      <c r="D60" s="13">
        <v>44428</v>
      </c>
      <c r="E60" s="10">
        <v>170</v>
      </c>
      <c r="F60" s="77" t="s">
        <v>201</v>
      </c>
      <c r="G60" s="72" t="s">
        <v>271</v>
      </c>
      <c r="H60" s="23" t="s">
        <v>238</v>
      </c>
      <c r="I60" s="23" t="s">
        <v>239</v>
      </c>
      <c r="J60" s="76" t="s">
        <v>119</v>
      </c>
      <c r="K60" s="9"/>
      <c r="L60" s="36"/>
      <c r="M60" s="10"/>
      <c r="N60" s="10"/>
      <c r="O60" s="12"/>
      <c r="P60" s="13"/>
      <c r="Q60" s="13"/>
      <c r="R60" s="10"/>
      <c r="S60" s="10"/>
      <c r="T60" s="3" t="str">
        <f t="shared" si="6"/>
        <v xml:space="preserve"> </v>
      </c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47"/>
      <c r="AU60" s="10"/>
      <c r="AV60" s="10"/>
      <c r="AW60" s="10"/>
      <c r="AX60" s="52"/>
      <c r="AY60" s="31" t="str">
        <f t="shared" si="0"/>
        <v/>
      </c>
      <c r="AZ60">
        <f t="shared" ca="1" si="5"/>
        <v>798414514</v>
      </c>
      <c r="BB60" s="28"/>
      <c r="BC60" s="33" t="str">
        <f t="shared" si="1"/>
        <v/>
      </c>
      <c r="BD60" s="34" t="b">
        <f t="shared" si="4"/>
        <v>1</v>
      </c>
      <c r="BE60" t="b">
        <f t="shared" si="2"/>
        <v>1</v>
      </c>
      <c r="BN60" s="30"/>
      <c r="BW60" s="17"/>
    </row>
    <row r="61" spans="1:75" ht="14.25" x14ac:dyDescent="0.2">
      <c r="A61" s="29">
        <f t="shared" si="3"/>
        <v>0</v>
      </c>
      <c r="B61" s="71" t="s">
        <v>97</v>
      </c>
      <c r="C61" s="16" t="s">
        <v>115</v>
      </c>
      <c r="D61" s="13">
        <v>44428</v>
      </c>
      <c r="E61" s="10">
        <v>-170</v>
      </c>
      <c r="F61" s="77" t="s">
        <v>201</v>
      </c>
      <c r="G61" s="24" t="s">
        <v>271</v>
      </c>
      <c r="H61" s="23"/>
      <c r="I61" s="23"/>
      <c r="J61" s="9"/>
      <c r="K61" s="9"/>
      <c r="L61" s="36"/>
      <c r="M61" s="10"/>
      <c r="N61" s="10"/>
      <c r="O61" s="12"/>
      <c r="P61" s="13"/>
      <c r="Q61" s="13"/>
      <c r="R61" s="10"/>
      <c r="S61" s="10"/>
      <c r="T61" s="3" t="str">
        <f t="shared" si="6"/>
        <v xml:space="preserve"> </v>
      </c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47"/>
      <c r="AU61" s="10"/>
      <c r="AV61" s="10"/>
      <c r="AW61" s="10"/>
      <c r="AX61" s="52"/>
      <c r="AY61" s="31" t="str">
        <f t="shared" si="0"/>
        <v/>
      </c>
      <c r="AZ61">
        <f t="shared" ca="1" si="5"/>
        <v>798414515</v>
      </c>
      <c r="BB61" s="28"/>
      <c r="BC61" s="33" t="str">
        <f t="shared" si="1"/>
        <v/>
      </c>
      <c r="BD61" s="34" t="b">
        <f t="shared" si="4"/>
        <v>1</v>
      </c>
      <c r="BE61" t="b">
        <f t="shared" si="2"/>
        <v>1</v>
      </c>
      <c r="BN61" s="30"/>
      <c r="BW61" s="17"/>
    </row>
    <row r="62" spans="1:75" ht="14.25" x14ac:dyDescent="0.2">
      <c r="A62" s="29">
        <f t="shared" si="3"/>
        <v>0</v>
      </c>
      <c r="B62" s="71" t="s">
        <v>97</v>
      </c>
      <c r="C62" s="16" t="s">
        <v>115</v>
      </c>
      <c r="D62" s="13">
        <v>44428</v>
      </c>
      <c r="E62" s="10">
        <v>-122.6173</v>
      </c>
      <c r="F62" s="77" t="s">
        <v>220</v>
      </c>
      <c r="G62" s="24" t="s">
        <v>271</v>
      </c>
      <c r="H62" s="23" t="s">
        <v>238</v>
      </c>
      <c r="I62" s="23" t="s">
        <v>239</v>
      </c>
      <c r="J62" s="76" t="s">
        <v>119</v>
      </c>
      <c r="K62" s="9"/>
      <c r="L62" s="36"/>
      <c r="M62" s="10"/>
      <c r="N62" s="10"/>
      <c r="O62" s="12"/>
      <c r="P62" s="13"/>
      <c r="Q62" s="13"/>
      <c r="R62" s="10"/>
      <c r="S62" s="10"/>
      <c r="T62" s="3" t="str">
        <f t="shared" si="6"/>
        <v xml:space="preserve"> </v>
      </c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47"/>
      <c r="AU62" s="10"/>
      <c r="AV62" s="10"/>
      <c r="AW62" s="10"/>
      <c r="AX62" s="52"/>
      <c r="AY62" s="31" t="str">
        <f t="shared" si="0"/>
        <v/>
      </c>
      <c r="AZ62">
        <f t="shared" ca="1" si="5"/>
        <v>798414516</v>
      </c>
      <c r="BB62" s="28"/>
      <c r="BC62" s="33" t="str">
        <f t="shared" si="1"/>
        <v/>
      </c>
      <c r="BD62" s="34" t="b">
        <f t="shared" si="4"/>
        <v>1</v>
      </c>
      <c r="BE62" t="b">
        <f t="shared" si="2"/>
        <v>1</v>
      </c>
      <c r="BN62" s="30"/>
      <c r="BW62" s="17"/>
    </row>
    <row r="63" spans="1:75" ht="14.25" x14ac:dyDescent="0.2">
      <c r="A63" s="29">
        <f t="shared" si="3"/>
        <v>0</v>
      </c>
      <c r="B63" s="71" t="s">
        <v>97</v>
      </c>
      <c r="C63" s="16" t="s">
        <v>115</v>
      </c>
      <c r="D63" s="13">
        <v>44428</v>
      </c>
      <c r="E63" s="10">
        <v>122.6173</v>
      </c>
      <c r="F63" s="77" t="s">
        <v>220</v>
      </c>
      <c r="G63" s="24" t="s">
        <v>271</v>
      </c>
      <c r="H63" s="23"/>
      <c r="I63" s="23"/>
      <c r="J63" s="9"/>
      <c r="K63" s="9"/>
      <c r="L63" s="36"/>
      <c r="M63" s="10"/>
      <c r="N63" s="10"/>
      <c r="O63" s="12"/>
      <c r="P63" s="13"/>
      <c r="Q63" s="13"/>
      <c r="R63" s="10"/>
      <c r="S63" s="10"/>
      <c r="T63" s="3" t="str">
        <f t="shared" si="6"/>
        <v xml:space="preserve"> </v>
      </c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47"/>
      <c r="AU63" s="10"/>
      <c r="AV63" s="10"/>
      <c r="AW63" s="10"/>
      <c r="AX63" s="52"/>
      <c r="AY63" s="31" t="str">
        <f t="shared" si="0"/>
        <v/>
      </c>
      <c r="AZ63">
        <f t="shared" ca="1" si="5"/>
        <v>798414517</v>
      </c>
      <c r="BB63" s="28"/>
      <c r="BC63" s="33" t="str">
        <f t="shared" si="1"/>
        <v/>
      </c>
      <c r="BD63" s="34" t="b">
        <f t="shared" si="4"/>
        <v>1</v>
      </c>
      <c r="BE63" t="b">
        <f t="shared" si="2"/>
        <v>1</v>
      </c>
      <c r="BN63" s="30" t="s">
        <v>91</v>
      </c>
      <c r="BW63" s="17"/>
    </row>
    <row r="64" spans="1:75" ht="14.25" x14ac:dyDescent="0.2">
      <c r="A64" s="29">
        <f t="shared" si="3"/>
        <v>0</v>
      </c>
      <c r="B64" s="71" t="s">
        <v>97</v>
      </c>
      <c r="C64" s="16" t="s">
        <v>115</v>
      </c>
      <c r="D64" s="13">
        <v>44428</v>
      </c>
      <c r="E64" s="10">
        <v>-12291.8</v>
      </c>
      <c r="F64" s="77" t="s">
        <v>220</v>
      </c>
      <c r="G64" s="72" t="s">
        <v>272</v>
      </c>
      <c r="H64" s="23" t="s">
        <v>238</v>
      </c>
      <c r="I64" s="23" t="s">
        <v>239</v>
      </c>
      <c r="J64" s="76" t="s">
        <v>119</v>
      </c>
      <c r="K64" s="9"/>
      <c r="L64" s="36"/>
      <c r="M64" s="10"/>
      <c r="N64" s="10"/>
      <c r="O64" s="12"/>
      <c r="P64" s="13"/>
      <c r="Q64" s="13"/>
      <c r="R64" s="10"/>
      <c r="S64" s="10"/>
      <c r="T64" s="3" t="str">
        <f t="shared" si="6"/>
        <v xml:space="preserve"> </v>
      </c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47"/>
      <c r="AU64" s="10"/>
      <c r="AV64" s="10"/>
      <c r="AW64" s="10"/>
      <c r="AX64" s="52"/>
      <c r="AY64" s="31" t="str">
        <f t="shared" si="0"/>
        <v/>
      </c>
      <c r="AZ64">
        <f t="shared" ca="1" si="5"/>
        <v>798414518</v>
      </c>
      <c r="BB64" s="28"/>
      <c r="BC64" s="33" t="str">
        <f t="shared" si="1"/>
        <v/>
      </c>
      <c r="BD64" s="34" t="b">
        <f t="shared" si="4"/>
        <v>1</v>
      </c>
      <c r="BE64" t="b">
        <f t="shared" si="2"/>
        <v>1</v>
      </c>
      <c r="BN64" s="30"/>
      <c r="BW64" s="17"/>
    </row>
    <row r="65" spans="1:75" ht="14.25" x14ac:dyDescent="0.2">
      <c r="A65" s="29">
        <f t="shared" si="3"/>
        <v>0</v>
      </c>
      <c r="B65" s="71" t="s">
        <v>98</v>
      </c>
      <c r="C65" s="16" t="s">
        <v>115</v>
      </c>
      <c r="D65" s="13">
        <v>44428</v>
      </c>
      <c r="E65" s="10">
        <v>12291.8</v>
      </c>
      <c r="F65" s="77" t="s">
        <v>220</v>
      </c>
      <c r="G65" s="24" t="s">
        <v>272</v>
      </c>
      <c r="H65" s="23"/>
      <c r="I65" s="23"/>
      <c r="J65" s="76" t="s">
        <v>147</v>
      </c>
      <c r="K65" s="76" t="s">
        <v>289</v>
      </c>
      <c r="L65" s="36">
        <v>41</v>
      </c>
      <c r="M65" s="10"/>
      <c r="N65" s="10"/>
      <c r="O65" s="12"/>
      <c r="P65" s="13">
        <v>44428</v>
      </c>
      <c r="Q65" s="13">
        <v>44428</v>
      </c>
      <c r="R65" s="10"/>
      <c r="S65" s="10"/>
      <c r="T65" s="3" t="str">
        <f t="shared" si="6"/>
        <v xml:space="preserve"> </v>
      </c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47"/>
      <c r="AU65" s="10"/>
      <c r="AV65" s="10"/>
      <c r="AW65" s="10"/>
      <c r="AX65" s="52"/>
      <c r="AY65" s="31" t="str">
        <f t="shared" si="0"/>
        <v/>
      </c>
      <c r="AZ65">
        <f t="shared" ca="1" si="5"/>
        <v>798414519</v>
      </c>
      <c r="BB65" s="28"/>
      <c r="BC65" s="33" t="str">
        <f t="shared" si="1"/>
        <v/>
      </c>
      <c r="BD65" s="34" t="b">
        <f t="shared" si="4"/>
        <v>1</v>
      </c>
      <c r="BE65" t="b">
        <f t="shared" si="2"/>
        <v>1</v>
      </c>
      <c r="BN65" s="30" t="s">
        <v>92</v>
      </c>
      <c r="BW65" s="17"/>
    </row>
    <row r="66" spans="1:75" ht="14.25" x14ac:dyDescent="0.2">
      <c r="A66" s="29">
        <f t="shared" si="3"/>
        <v>0</v>
      </c>
      <c r="B66" s="71" t="s">
        <v>97</v>
      </c>
      <c r="C66" s="16" t="s">
        <v>115</v>
      </c>
      <c r="D66" s="13">
        <v>44428</v>
      </c>
      <c r="E66" s="10">
        <v>-172.26</v>
      </c>
      <c r="F66" s="77" t="s">
        <v>201</v>
      </c>
      <c r="G66" s="72" t="s">
        <v>273</v>
      </c>
      <c r="H66" s="23" t="s">
        <v>238</v>
      </c>
      <c r="I66" s="23" t="s">
        <v>239</v>
      </c>
      <c r="J66" s="76" t="s">
        <v>119</v>
      </c>
      <c r="K66" s="9"/>
      <c r="L66" s="36"/>
      <c r="M66" s="10"/>
      <c r="N66" s="10"/>
      <c r="O66" s="12"/>
      <c r="P66" s="13"/>
      <c r="Q66" s="13"/>
      <c r="R66" s="10"/>
      <c r="S66" s="10"/>
      <c r="T66" s="3" t="str">
        <f t="shared" si="6"/>
        <v xml:space="preserve"> </v>
      </c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47"/>
      <c r="AU66" s="10"/>
      <c r="AV66" s="10"/>
      <c r="AW66" s="10"/>
      <c r="AX66" s="52"/>
      <c r="AY66" s="31" t="str">
        <f t="shared" si="0"/>
        <v/>
      </c>
      <c r="AZ66">
        <f t="shared" ca="1" si="5"/>
        <v>798414520</v>
      </c>
      <c r="BB66" s="28"/>
      <c r="BC66" s="33" t="str">
        <f t="shared" si="1"/>
        <v/>
      </c>
      <c r="BD66" s="34" t="b">
        <f t="shared" si="4"/>
        <v>1</v>
      </c>
      <c r="BE66" t="b">
        <f t="shared" si="2"/>
        <v>1</v>
      </c>
      <c r="BN66" s="30" t="s">
        <v>93</v>
      </c>
      <c r="BW66" s="17"/>
    </row>
    <row r="67" spans="1:75" ht="14.25" x14ac:dyDescent="0.2">
      <c r="A67" s="29">
        <f t="shared" si="3"/>
        <v>0</v>
      </c>
      <c r="B67" s="71" t="s">
        <v>98</v>
      </c>
      <c r="C67" s="16" t="s">
        <v>115</v>
      </c>
      <c r="D67" s="13">
        <v>44428</v>
      </c>
      <c r="E67" s="10">
        <v>172.26</v>
      </c>
      <c r="F67" s="77" t="s">
        <v>201</v>
      </c>
      <c r="G67" s="24" t="s">
        <v>273</v>
      </c>
      <c r="H67" s="23"/>
      <c r="I67" s="23"/>
      <c r="J67" s="76" t="s">
        <v>147</v>
      </c>
      <c r="K67" s="76" t="s">
        <v>289</v>
      </c>
      <c r="L67" s="36">
        <v>41</v>
      </c>
      <c r="M67" s="10">
        <v>172.26</v>
      </c>
      <c r="N67" s="10"/>
      <c r="O67" s="12"/>
      <c r="P67" s="13"/>
      <c r="Q67" s="13"/>
      <c r="R67" s="10"/>
      <c r="S67" s="10"/>
      <c r="T67" s="3" t="str">
        <f t="shared" si="6"/>
        <v xml:space="preserve"> </v>
      </c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47"/>
      <c r="AU67" s="10"/>
      <c r="AV67" s="10"/>
      <c r="AW67" s="10"/>
      <c r="AX67" s="52"/>
      <c r="AY67" s="31" t="str">
        <f t="shared" si="0"/>
        <v/>
      </c>
      <c r="AZ67">
        <f t="shared" ca="1" si="5"/>
        <v>798414521</v>
      </c>
      <c r="BB67" s="28"/>
      <c r="BC67" s="33" t="str">
        <f t="shared" si="1"/>
        <v/>
      </c>
      <c r="BD67" s="34" t="b">
        <f t="shared" si="4"/>
        <v>1</v>
      </c>
      <c r="BE67" t="b">
        <f t="shared" si="2"/>
        <v>1</v>
      </c>
      <c r="BN67" s="30" t="s">
        <v>94</v>
      </c>
      <c r="BW67" s="17"/>
    </row>
    <row r="68" spans="1:75" ht="14.25" x14ac:dyDescent="0.2">
      <c r="A68" s="29">
        <f t="shared" si="3"/>
        <v>0</v>
      </c>
      <c r="B68" s="71" t="s">
        <v>97</v>
      </c>
      <c r="C68" s="16" t="s">
        <v>115</v>
      </c>
      <c r="D68" s="13">
        <v>44432</v>
      </c>
      <c r="E68" s="10">
        <v>-162.81</v>
      </c>
      <c r="F68" s="77" t="s">
        <v>206</v>
      </c>
      <c r="G68" s="72" t="s">
        <v>274</v>
      </c>
      <c r="H68" s="23" t="s">
        <v>238</v>
      </c>
      <c r="I68" s="23" t="s">
        <v>239</v>
      </c>
      <c r="J68" s="76" t="s">
        <v>119</v>
      </c>
      <c r="K68" s="9"/>
      <c r="L68" s="36"/>
      <c r="M68" s="10"/>
      <c r="N68" s="10"/>
      <c r="O68" s="12"/>
      <c r="P68" s="13"/>
      <c r="Q68" s="13"/>
      <c r="R68" s="10"/>
      <c r="S68" s="10"/>
      <c r="T68" s="3" t="str">
        <f t="shared" si="6"/>
        <v xml:space="preserve"> </v>
      </c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47"/>
      <c r="AU68" s="10"/>
      <c r="AV68" s="10"/>
      <c r="AW68" s="10"/>
      <c r="AX68" s="52"/>
      <c r="AY68" s="31" t="str">
        <f t="shared" ref="AY68:AY131" si="7">IF(O68="Not Applicable","",IF(O68="100 (Full GST Credits)",100,IF(O68="75 (Reduced GST Credits)","75",IF(O68="GST Free","0",""))))</f>
        <v/>
      </c>
      <c r="AZ68">
        <f t="shared" ca="1" si="5"/>
        <v>798414522</v>
      </c>
      <c r="BB68" s="28"/>
      <c r="BC68" s="33" t="str">
        <f t="shared" ref="BC68:BC131" si="8">LEFT(BB68,LEN(BB68)-(LEN(BB68)-5))</f>
        <v/>
      </c>
      <c r="BD68" s="34" t="b">
        <f t="shared" si="4"/>
        <v>1</v>
      </c>
      <c r="BE68" t="b">
        <f t="shared" ref="BE68:BE131" si="9">IF(AND(H68&lt;&gt;"",ISBLANK(I68)),FALSE,IF(AND(ISBLANK(H68),I68&lt;&gt;""),FALSE,TRUE))</f>
        <v>1</v>
      </c>
      <c r="BN68" s="30" t="s">
        <v>14</v>
      </c>
      <c r="BW68" s="17"/>
    </row>
    <row r="69" spans="1:75" ht="14.25" x14ac:dyDescent="0.2">
      <c r="A69" s="29">
        <f t="shared" ref="A69:A132" si="10">IF(AND(BD69=TRUE,BE69=TRUE),0,IF(OR(BD69=FALSE,BE69=FALSE),1,""))</f>
        <v>0</v>
      </c>
      <c r="B69" s="71" t="s">
        <v>97</v>
      </c>
      <c r="C69" s="16" t="s">
        <v>115</v>
      </c>
      <c r="D69" s="13">
        <v>44432</v>
      </c>
      <c r="E69" s="10">
        <v>162.81</v>
      </c>
      <c r="F69" s="77" t="s">
        <v>206</v>
      </c>
      <c r="G69" s="24" t="s">
        <v>274</v>
      </c>
      <c r="H69" s="23"/>
      <c r="I69" s="23"/>
      <c r="J69" s="9"/>
      <c r="K69" s="9"/>
      <c r="L69" s="36"/>
      <c r="M69" s="10"/>
      <c r="N69" s="10"/>
      <c r="O69" s="12"/>
      <c r="P69" s="13"/>
      <c r="Q69" s="13"/>
      <c r="R69" s="10"/>
      <c r="S69" s="10"/>
      <c r="T69" s="3" t="str">
        <f t="shared" si="6"/>
        <v xml:space="preserve"> </v>
      </c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47"/>
      <c r="AU69" s="10"/>
      <c r="AV69" s="10"/>
      <c r="AW69" s="10"/>
      <c r="AX69" s="52"/>
      <c r="AY69" s="31" t="str">
        <f t="shared" si="7"/>
        <v/>
      </c>
      <c r="AZ69">
        <f t="shared" ca="1" si="5"/>
        <v>798414523</v>
      </c>
      <c r="BB69" s="28"/>
      <c r="BC69" s="33" t="str">
        <f t="shared" si="8"/>
        <v/>
      </c>
      <c r="BD69" s="34" t="b">
        <f t="shared" ref="BD69:BD132" si="11">IF(B69="Bank Transaction",NOT(OR(ISBLANK(C69),ISBLANK(E69),ISBLANK(D69),AND(I69&lt;&gt;"",K69&lt;&gt;""))),IF(B69="Income Transaction",NOT(OR(ISBLANK(C69),ISBLANK(E69),ISBLANK(D69),ISBLANK(J69),AND(ISBLANK(I69),ISBLANK(K69)),AND(I69&lt;&gt;"",K69&lt;&gt;""))),IF(B69="Investment Transaction",NOT(OR(ISBLANK(C69),ISBLANK(E69),ISBLANK(D69),ISBLANK(J69),ISBLANK(K69),ISBLANK(L69))),"")))</f>
        <v>1</v>
      </c>
      <c r="BE69" t="b">
        <f t="shared" si="9"/>
        <v>1</v>
      </c>
      <c r="BN69" s="30"/>
      <c r="BW69" s="17"/>
    </row>
    <row r="70" spans="1:75" ht="14.25" x14ac:dyDescent="0.2">
      <c r="A70" s="29">
        <f t="shared" si="10"/>
        <v>0</v>
      </c>
      <c r="B70" s="71" t="s">
        <v>97</v>
      </c>
      <c r="C70" s="16" t="s">
        <v>115</v>
      </c>
      <c r="D70" s="13">
        <v>44432</v>
      </c>
      <c r="E70" s="10">
        <v>190.16370000000001</v>
      </c>
      <c r="F70" s="77" t="s">
        <v>220</v>
      </c>
      <c r="G70" s="24" t="s">
        <v>274</v>
      </c>
      <c r="H70" s="23" t="s">
        <v>238</v>
      </c>
      <c r="I70" s="23" t="s">
        <v>239</v>
      </c>
      <c r="J70" s="76" t="s">
        <v>119</v>
      </c>
      <c r="K70" s="9"/>
      <c r="L70" s="36"/>
      <c r="M70" s="10"/>
      <c r="N70" s="10"/>
      <c r="O70" s="12"/>
      <c r="P70" s="13"/>
      <c r="Q70" s="13"/>
      <c r="R70" s="10"/>
      <c r="S70" s="10"/>
      <c r="T70" s="3" t="str">
        <f t="shared" si="6"/>
        <v xml:space="preserve"> </v>
      </c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47"/>
      <c r="AU70" s="10"/>
      <c r="AV70" s="10"/>
      <c r="AW70" s="10"/>
      <c r="AX70" s="52"/>
      <c r="AY70" s="31" t="str">
        <f t="shared" si="7"/>
        <v/>
      </c>
      <c r="AZ70">
        <f t="shared" ca="1" si="5"/>
        <v>798414524</v>
      </c>
      <c r="BB70" s="28"/>
      <c r="BC70" s="33" t="str">
        <f t="shared" si="8"/>
        <v/>
      </c>
      <c r="BD70" s="34" t="b">
        <f t="shared" si="11"/>
        <v>1</v>
      </c>
      <c r="BE70" t="b">
        <f t="shared" si="9"/>
        <v>1</v>
      </c>
      <c r="BN70" s="30"/>
      <c r="BW70" s="17"/>
    </row>
    <row r="71" spans="1:75" ht="14.25" x14ac:dyDescent="0.2">
      <c r="A71" s="29">
        <f t="shared" si="10"/>
        <v>0</v>
      </c>
      <c r="B71" s="71" t="s">
        <v>97</v>
      </c>
      <c r="C71" s="16" t="s">
        <v>115</v>
      </c>
      <c r="D71" s="13">
        <v>44432</v>
      </c>
      <c r="E71" s="10">
        <v>-190.16</v>
      </c>
      <c r="F71" s="77" t="s">
        <v>220</v>
      </c>
      <c r="G71" s="24" t="s">
        <v>274</v>
      </c>
      <c r="H71" s="23"/>
      <c r="I71" s="23"/>
      <c r="J71" s="9"/>
      <c r="K71" s="9"/>
      <c r="L71" s="36"/>
      <c r="M71" s="10"/>
      <c r="N71" s="10"/>
      <c r="O71" s="12"/>
      <c r="P71" s="13"/>
      <c r="Q71" s="13"/>
      <c r="R71" s="10"/>
      <c r="S71" s="10"/>
      <c r="T71" s="3" t="str">
        <f>IF(ISBLANK(R71)," ",R71*3/7)</f>
        <v xml:space="preserve"> </v>
      </c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47"/>
      <c r="AU71" s="10"/>
      <c r="AV71" s="10"/>
      <c r="AW71" s="10"/>
      <c r="AX71" s="52"/>
      <c r="AY71" s="31" t="str">
        <f t="shared" si="7"/>
        <v/>
      </c>
      <c r="AZ71">
        <f t="shared" ref="AZ71:AZ134" ca="1" si="12">AZ70+1</f>
        <v>798414525</v>
      </c>
      <c r="BB71" s="28"/>
      <c r="BC71" s="33" t="str">
        <f t="shared" si="8"/>
        <v/>
      </c>
      <c r="BD71" s="34" t="b">
        <f t="shared" si="11"/>
        <v>1</v>
      </c>
      <c r="BE71" t="b">
        <f t="shared" si="9"/>
        <v>1</v>
      </c>
      <c r="BN71" s="30" t="s">
        <v>109</v>
      </c>
      <c r="BW71" s="17"/>
    </row>
    <row r="72" spans="1:75" ht="14.25" x14ac:dyDescent="0.2">
      <c r="A72" s="29">
        <f t="shared" si="10"/>
        <v>0</v>
      </c>
      <c r="B72" s="71" t="s">
        <v>97</v>
      </c>
      <c r="C72" s="16" t="s">
        <v>115</v>
      </c>
      <c r="D72" s="13">
        <v>44433</v>
      </c>
      <c r="E72" s="10">
        <v>8493.0300000000007</v>
      </c>
      <c r="F72" s="77" t="s">
        <v>220</v>
      </c>
      <c r="G72" s="72" t="s">
        <v>275</v>
      </c>
      <c r="H72" s="23" t="s">
        <v>238</v>
      </c>
      <c r="I72" s="23" t="s">
        <v>239</v>
      </c>
      <c r="J72" s="76" t="s">
        <v>119</v>
      </c>
      <c r="K72" s="9"/>
      <c r="L72" s="36"/>
      <c r="M72" s="10"/>
      <c r="N72" s="10"/>
      <c r="O72" s="12"/>
      <c r="P72" s="13"/>
      <c r="Q72" s="13"/>
      <c r="R72" s="10"/>
      <c r="S72" s="10"/>
      <c r="T72" s="3" t="str">
        <f>IF(ISBLANK(R72)," ",R72*3/7)</f>
        <v xml:space="preserve"> </v>
      </c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47"/>
      <c r="AU72" s="10"/>
      <c r="AV72" s="10"/>
      <c r="AW72" s="10"/>
      <c r="AX72" s="52"/>
      <c r="AY72" s="31" t="str">
        <f t="shared" si="7"/>
        <v/>
      </c>
      <c r="AZ72">
        <f t="shared" ca="1" si="12"/>
        <v>798414526</v>
      </c>
      <c r="BB72" s="28"/>
      <c r="BC72" s="33" t="str">
        <f t="shared" si="8"/>
        <v/>
      </c>
      <c r="BD72" s="34" t="b">
        <f t="shared" si="11"/>
        <v>1</v>
      </c>
      <c r="BE72" t="b">
        <f t="shared" si="9"/>
        <v>1</v>
      </c>
      <c r="BN72" s="30"/>
      <c r="BW72" s="17"/>
    </row>
    <row r="73" spans="1:75" ht="14.25" x14ac:dyDescent="0.2">
      <c r="A73" s="29">
        <f t="shared" si="10"/>
        <v>0</v>
      </c>
      <c r="B73" s="71" t="s">
        <v>98</v>
      </c>
      <c r="C73" s="16" t="s">
        <v>115</v>
      </c>
      <c r="D73" s="13">
        <v>44433</v>
      </c>
      <c r="E73" s="10">
        <v>-8493.0300000000007</v>
      </c>
      <c r="F73" s="77" t="s">
        <v>220</v>
      </c>
      <c r="G73" s="24" t="s">
        <v>275</v>
      </c>
      <c r="H73" s="23"/>
      <c r="I73" s="23"/>
      <c r="J73" s="76" t="s">
        <v>147</v>
      </c>
      <c r="K73" s="76" t="s">
        <v>290</v>
      </c>
      <c r="L73" s="36">
        <v>117</v>
      </c>
      <c r="M73" s="10"/>
      <c r="N73" s="10"/>
      <c r="O73" s="12"/>
      <c r="P73" s="13">
        <v>44433</v>
      </c>
      <c r="Q73" s="13">
        <v>44433</v>
      </c>
      <c r="R73" s="10"/>
      <c r="S73" s="10"/>
      <c r="T73" s="3" t="str">
        <f>IF(ISBLANK(R73)," ",R73*3/7)</f>
        <v xml:space="preserve"> </v>
      </c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47"/>
      <c r="AU73" s="10"/>
      <c r="AV73" s="10"/>
      <c r="AW73" s="10"/>
      <c r="AX73" s="52"/>
      <c r="AY73" s="31" t="str">
        <f t="shared" si="7"/>
        <v/>
      </c>
      <c r="AZ73">
        <f t="shared" ca="1" si="12"/>
        <v>798414527</v>
      </c>
      <c r="BB73" s="28"/>
      <c r="BC73" s="33" t="str">
        <f t="shared" si="8"/>
        <v/>
      </c>
      <c r="BD73" s="34" t="b">
        <f t="shared" si="11"/>
        <v>1</v>
      </c>
      <c r="BE73" t="b">
        <f t="shared" si="9"/>
        <v>1</v>
      </c>
      <c r="BN73" s="30" t="s">
        <v>33</v>
      </c>
      <c r="BW73" s="17"/>
    </row>
    <row r="74" spans="1:75" ht="14.25" x14ac:dyDescent="0.2">
      <c r="A74" s="29">
        <f t="shared" si="10"/>
        <v>0</v>
      </c>
      <c r="B74" s="71" t="s">
        <v>97</v>
      </c>
      <c r="C74" s="16" t="s">
        <v>115</v>
      </c>
      <c r="D74" s="13">
        <v>44433</v>
      </c>
      <c r="E74" s="10">
        <v>16550.52</v>
      </c>
      <c r="F74" s="77" t="s">
        <v>220</v>
      </c>
      <c r="G74" s="72" t="s">
        <v>276</v>
      </c>
      <c r="H74" s="23" t="s">
        <v>238</v>
      </c>
      <c r="I74" s="23" t="s">
        <v>239</v>
      </c>
      <c r="J74" s="76" t="s">
        <v>119</v>
      </c>
      <c r="K74" s="9"/>
      <c r="L74" s="36"/>
      <c r="M74" s="10"/>
      <c r="N74" s="10"/>
      <c r="O74" s="12"/>
      <c r="P74" s="13"/>
      <c r="Q74" s="13"/>
      <c r="R74" s="10"/>
      <c r="S74" s="10"/>
      <c r="T74" s="3" t="str">
        <f t="shared" ref="T74:T137" si="13">IF(ISBLANK(R74)," ",R74*3/7)</f>
        <v xml:space="preserve"> </v>
      </c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47"/>
      <c r="AU74" s="10"/>
      <c r="AV74" s="10"/>
      <c r="AW74" s="10"/>
      <c r="AX74" s="52"/>
      <c r="AY74" s="31" t="str">
        <f t="shared" si="7"/>
        <v/>
      </c>
      <c r="AZ74">
        <f t="shared" ca="1" si="12"/>
        <v>798414528</v>
      </c>
      <c r="BB74" s="28"/>
      <c r="BC74" s="33" t="str">
        <f t="shared" si="8"/>
        <v/>
      </c>
      <c r="BD74" s="34" t="b">
        <f t="shared" si="11"/>
        <v>1</v>
      </c>
      <c r="BE74" t="b">
        <f t="shared" si="9"/>
        <v>1</v>
      </c>
      <c r="BN74" s="30"/>
      <c r="BW74" s="17"/>
    </row>
    <row r="75" spans="1:75" ht="14.25" x14ac:dyDescent="0.2">
      <c r="A75" s="29">
        <f t="shared" si="10"/>
        <v>0</v>
      </c>
      <c r="B75" s="71" t="s">
        <v>98</v>
      </c>
      <c r="C75" s="16" t="s">
        <v>115</v>
      </c>
      <c r="D75" s="13">
        <v>44433</v>
      </c>
      <c r="E75" s="10">
        <v>-16550.52</v>
      </c>
      <c r="F75" s="77" t="s">
        <v>220</v>
      </c>
      <c r="G75" s="24" t="s">
        <v>276</v>
      </c>
      <c r="H75" s="23"/>
      <c r="I75" s="23"/>
      <c r="J75" s="76" t="s">
        <v>147</v>
      </c>
      <c r="K75" s="76" t="s">
        <v>290</v>
      </c>
      <c r="L75" s="36">
        <v>228</v>
      </c>
      <c r="M75" s="10"/>
      <c r="N75" s="10"/>
      <c r="O75" s="12"/>
      <c r="P75" s="13">
        <v>44433</v>
      </c>
      <c r="Q75" s="13">
        <v>44433</v>
      </c>
      <c r="R75" s="10"/>
      <c r="S75" s="10"/>
      <c r="T75" s="3" t="str">
        <f t="shared" si="13"/>
        <v xml:space="preserve"> </v>
      </c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47"/>
      <c r="AU75" s="10"/>
      <c r="AV75" s="10"/>
      <c r="AW75" s="10"/>
      <c r="AX75" s="52"/>
      <c r="AY75" s="31" t="str">
        <f t="shared" si="7"/>
        <v/>
      </c>
      <c r="AZ75">
        <f t="shared" ca="1" si="12"/>
        <v>798414529</v>
      </c>
      <c r="BB75" s="28"/>
      <c r="BC75" s="33" t="str">
        <f t="shared" si="8"/>
        <v/>
      </c>
      <c r="BD75" s="34" t="b">
        <f t="shared" si="11"/>
        <v>1</v>
      </c>
      <c r="BE75" t="b">
        <f t="shared" si="9"/>
        <v>1</v>
      </c>
      <c r="BN75" s="30" t="s">
        <v>34</v>
      </c>
      <c r="BW75" s="17"/>
    </row>
    <row r="76" spans="1:75" ht="14.25" x14ac:dyDescent="0.2">
      <c r="A76" s="29">
        <f t="shared" si="10"/>
        <v>0</v>
      </c>
      <c r="B76" s="71" t="s">
        <v>97</v>
      </c>
      <c r="C76" s="16" t="s">
        <v>115</v>
      </c>
      <c r="D76" s="13">
        <v>44433</v>
      </c>
      <c r="E76" s="10">
        <v>-117.1</v>
      </c>
      <c r="F76" s="77" t="s">
        <v>201</v>
      </c>
      <c r="G76" s="72" t="s">
        <v>277</v>
      </c>
      <c r="H76" s="23" t="s">
        <v>238</v>
      </c>
      <c r="I76" s="23" t="s">
        <v>239</v>
      </c>
      <c r="J76" s="76" t="s">
        <v>119</v>
      </c>
      <c r="K76" s="9"/>
      <c r="L76" s="36"/>
      <c r="M76" s="10"/>
      <c r="N76" s="10"/>
      <c r="O76" s="12"/>
      <c r="P76" s="13"/>
      <c r="Q76" s="13"/>
      <c r="R76" s="10"/>
      <c r="S76" s="10"/>
      <c r="T76" s="3" t="str">
        <f t="shared" si="13"/>
        <v xml:space="preserve"> </v>
      </c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47"/>
      <c r="AU76" s="10"/>
      <c r="AV76" s="10"/>
      <c r="AW76" s="10"/>
      <c r="AX76" s="52"/>
      <c r="AY76" s="31" t="str">
        <f t="shared" si="7"/>
        <v/>
      </c>
      <c r="AZ76">
        <f t="shared" ca="1" si="12"/>
        <v>798414530</v>
      </c>
      <c r="BB76" s="28"/>
      <c r="BC76" s="33" t="str">
        <f t="shared" si="8"/>
        <v/>
      </c>
      <c r="BD76" s="34" t="b">
        <f t="shared" si="11"/>
        <v>1</v>
      </c>
      <c r="BE76" t="b">
        <f t="shared" si="9"/>
        <v>1</v>
      </c>
      <c r="BN76" s="30" t="s">
        <v>63</v>
      </c>
      <c r="BW76" s="17"/>
    </row>
    <row r="77" spans="1:75" ht="14.25" x14ac:dyDescent="0.2">
      <c r="A77" s="29">
        <f t="shared" si="10"/>
        <v>0</v>
      </c>
      <c r="B77" s="71" t="s">
        <v>98</v>
      </c>
      <c r="C77" s="16" t="s">
        <v>115</v>
      </c>
      <c r="D77" s="13">
        <v>44433</v>
      </c>
      <c r="E77" s="10">
        <v>117.1</v>
      </c>
      <c r="F77" s="77" t="s">
        <v>201</v>
      </c>
      <c r="G77" s="24" t="s">
        <v>277</v>
      </c>
      <c r="H77" s="23"/>
      <c r="I77" s="23"/>
      <c r="J77" s="76" t="s">
        <v>147</v>
      </c>
      <c r="K77" s="76" t="s">
        <v>290</v>
      </c>
      <c r="L77" s="36">
        <v>117</v>
      </c>
      <c r="M77" s="10">
        <v>117.1</v>
      </c>
      <c r="N77" s="10"/>
      <c r="O77" s="12"/>
      <c r="P77" s="13"/>
      <c r="Q77" s="13"/>
      <c r="R77" s="10"/>
      <c r="S77" s="10"/>
      <c r="T77" s="3" t="str">
        <f t="shared" si="13"/>
        <v xml:space="preserve"> </v>
      </c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47"/>
      <c r="AU77" s="10"/>
      <c r="AV77" s="10"/>
      <c r="AW77" s="10"/>
      <c r="AX77" s="52"/>
      <c r="AY77" s="31" t="str">
        <f t="shared" si="7"/>
        <v/>
      </c>
      <c r="AZ77">
        <f t="shared" ca="1" si="12"/>
        <v>798414531</v>
      </c>
      <c r="BB77" s="28"/>
      <c r="BC77" s="33" t="str">
        <f t="shared" si="8"/>
        <v/>
      </c>
      <c r="BD77" s="34" t="b">
        <f t="shared" si="11"/>
        <v>1</v>
      </c>
      <c r="BE77" t="b">
        <f t="shared" si="9"/>
        <v>1</v>
      </c>
      <c r="BN77" s="30" t="s">
        <v>17</v>
      </c>
      <c r="BW77" s="17"/>
    </row>
    <row r="78" spans="1:75" ht="14.25" x14ac:dyDescent="0.2">
      <c r="A78" s="29">
        <f t="shared" si="10"/>
        <v>0</v>
      </c>
      <c r="B78" s="71" t="s">
        <v>97</v>
      </c>
      <c r="C78" s="16" t="s">
        <v>115</v>
      </c>
      <c r="D78" s="13">
        <v>44433</v>
      </c>
      <c r="E78" s="10">
        <v>-228.2</v>
      </c>
      <c r="F78" s="77" t="s">
        <v>201</v>
      </c>
      <c r="G78" s="24" t="s">
        <v>277</v>
      </c>
      <c r="H78" s="23" t="s">
        <v>238</v>
      </c>
      <c r="I78" s="23" t="s">
        <v>239</v>
      </c>
      <c r="J78" s="76" t="s">
        <v>119</v>
      </c>
      <c r="K78" s="9"/>
      <c r="L78" s="36"/>
      <c r="M78" s="10"/>
      <c r="N78" s="10"/>
      <c r="O78" s="12"/>
      <c r="P78" s="13"/>
      <c r="Q78" s="13"/>
      <c r="R78" s="10"/>
      <c r="S78" s="10"/>
      <c r="T78" s="3" t="str">
        <f t="shared" si="13"/>
        <v xml:space="preserve"> </v>
      </c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47"/>
      <c r="AU78" s="10"/>
      <c r="AV78" s="10"/>
      <c r="AW78" s="10"/>
      <c r="AX78" s="52"/>
      <c r="AY78" s="31" t="str">
        <f t="shared" si="7"/>
        <v/>
      </c>
      <c r="AZ78">
        <f t="shared" ca="1" si="12"/>
        <v>798414532</v>
      </c>
      <c r="BB78" s="28"/>
      <c r="BC78" s="33" t="str">
        <f t="shared" si="8"/>
        <v/>
      </c>
      <c r="BD78" s="34" t="b">
        <f t="shared" si="11"/>
        <v>1</v>
      </c>
      <c r="BE78" t="b">
        <f t="shared" si="9"/>
        <v>1</v>
      </c>
      <c r="BN78" s="30" t="s">
        <v>18</v>
      </c>
      <c r="BW78" s="17"/>
    </row>
    <row r="79" spans="1:75" ht="14.25" x14ac:dyDescent="0.2">
      <c r="A79" s="29">
        <f t="shared" si="10"/>
        <v>0</v>
      </c>
      <c r="B79" s="71" t="s">
        <v>98</v>
      </c>
      <c r="C79" s="16" t="s">
        <v>115</v>
      </c>
      <c r="D79" s="13">
        <v>44433</v>
      </c>
      <c r="E79" s="10">
        <v>228.2</v>
      </c>
      <c r="F79" s="77" t="s">
        <v>201</v>
      </c>
      <c r="G79" s="24" t="s">
        <v>277</v>
      </c>
      <c r="H79" s="23"/>
      <c r="I79" s="23"/>
      <c r="J79" s="76" t="s">
        <v>147</v>
      </c>
      <c r="K79" s="76" t="s">
        <v>290</v>
      </c>
      <c r="L79" s="36">
        <v>228</v>
      </c>
      <c r="M79" s="10">
        <v>228.2</v>
      </c>
      <c r="N79" s="10"/>
      <c r="O79" s="12"/>
      <c r="P79" s="13"/>
      <c r="Q79" s="13"/>
      <c r="R79" s="10"/>
      <c r="S79" s="10"/>
      <c r="T79" s="3" t="str">
        <f t="shared" si="13"/>
        <v xml:space="preserve"> </v>
      </c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47"/>
      <c r="AU79" s="10"/>
      <c r="AV79" s="10"/>
      <c r="AW79" s="10"/>
      <c r="AX79" s="52"/>
      <c r="AY79" s="31" t="str">
        <f t="shared" si="7"/>
        <v/>
      </c>
      <c r="AZ79">
        <f t="shared" ca="1" si="12"/>
        <v>798414533</v>
      </c>
      <c r="BB79" s="28"/>
      <c r="BC79" s="33" t="str">
        <f t="shared" si="8"/>
        <v/>
      </c>
      <c r="BD79" s="34" t="b">
        <f t="shared" si="11"/>
        <v>1</v>
      </c>
      <c r="BE79" t="b">
        <f t="shared" si="9"/>
        <v>1</v>
      </c>
      <c r="BN79" s="30" t="s">
        <v>19</v>
      </c>
      <c r="BW79" s="17"/>
    </row>
    <row r="80" spans="1:75" ht="14.25" x14ac:dyDescent="0.2">
      <c r="A80" s="29">
        <f t="shared" si="10"/>
        <v>0</v>
      </c>
      <c r="B80" s="71" t="s">
        <v>97</v>
      </c>
      <c r="C80" s="16" t="s">
        <v>115</v>
      </c>
      <c r="D80" s="13">
        <v>44434</v>
      </c>
      <c r="E80" s="10">
        <v>-23296.560000000001</v>
      </c>
      <c r="F80" s="77" t="s">
        <v>220</v>
      </c>
      <c r="G80" s="72" t="s">
        <v>278</v>
      </c>
      <c r="H80" s="23" t="s">
        <v>238</v>
      </c>
      <c r="I80" s="23" t="s">
        <v>239</v>
      </c>
      <c r="J80" s="76" t="s">
        <v>119</v>
      </c>
      <c r="K80" s="9"/>
      <c r="L80" s="36"/>
      <c r="M80" s="10"/>
      <c r="N80" s="10"/>
      <c r="O80" s="12"/>
      <c r="P80" s="13"/>
      <c r="Q80" s="13"/>
      <c r="R80" s="10"/>
      <c r="S80" s="10"/>
      <c r="T80" s="3" t="str">
        <f t="shared" si="13"/>
        <v xml:space="preserve"> </v>
      </c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47"/>
      <c r="AU80" s="10"/>
      <c r="AV80" s="10"/>
      <c r="AW80" s="10"/>
      <c r="AX80" s="52"/>
      <c r="AY80" s="31" t="str">
        <f t="shared" si="7"/>
        <v/>
      </c>
      <c r="AZ80">
        <f t="shared" ca="1" si="12"/>
        <v>798414534</v>
      </c>
      <c r="BB80" s="28"/>
      <c r="BC80" s="33" t="str">
        <f t="shared" si="8"/>
        <v/>
      </c>
      <c r="BD80" s="34" t="b">
        <f t="shared" si="11"/>
        <v>1</v>
      </c>
      <c r="BE80" t="b">
        <f t="shared" si="9"/>
        <v>1</v>
      </c>
      <c r="BN80" s="30" t="s">
        <v>20</v>
      </c>
      <c r="BW80" s="17"/>
    </row>
    <row r="81" spans="1:75" ht="14.25" x14ac:dyDescent="0.2">
      <c r="A81" s="29">
        <f t="shared" si="10"/>
        <v>0</v>
      </c>
      <c r="B81" s="71" t="s">
        <v>98</v>
      </c>
      <c r="C81" s="16" t="s">
        <v>115</v>
      </c>
      <c r="D81" s="13">
        <v>44434</v>
      </c>
      <c r="E81" s="10">
        <v>23296.560000000001</v>
      </c>
      <c r="F81" s="77" t="s">
        <v>220</v>
      </c>
      <c r="G81" s="24" t="s">
        <v>278</v>
      </c>
      <c r="H81" s="23"/>
      <c r="I81" s="23"/>
      <c r="J81" s="76" t="s">
        <v>147</v>
      </c>
      <c r="K81" s="76" t="s">
        <v>291</v>
      </c>
      <c r="L81" s="36">
        <v>84</v>
      </c>
      <c r="M81" s="10"/>
      <c r="N81" s="10"/>
      <c r="O81" s="12"/>
      <c r="P81" s="13">
        <v>44434</v>
      </c>
      <c r="Q81" s="13">
        <v>44434</v>
      </c>
      <c r="R81" s="10"/>
      <c r="S81" s="10"/>
      <c r="T81" s="3" t="str">
        <f t="shared" si="13"/>
        <v xml:space="preserve"> </v>
      </c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47"/>
      <c r="AU81" s="10"/>
      <c r="AV81" s="10"/>
      <c r="AW81" s="10"/>
      <c r="AX81" s="52"/>
      <c r="AY81" s="31" t="str">
        <f t="shared" si="7"/>
        <v/>
      </c>
      <c r="AZ81">
        <f t="shared" ca="1" si="12"/>
        <v>798414535</v>
      </c>
      <c r="BB81" s="28"/>
      <c r="BC81" s="33" t="str">
        <f t="shared" si="8"/>
        <v/>
      </c>
      <c r="BD81" s="34" t="b">
        <f t="shared" si="11"/>
        <v>1</v>
      </c>
      <c r="BE81" t="b">
        <f t="shared" si="9"/>
        <v>1</v>
      </c>
      <c r="BN81" s="30" t="s">
        <v>21</v>
      </c>
      <c r="BW81" s="17"/>
    </row>
    <row r="82" spans="1:75" ht="14.25" x14ac:dyDescent="0.2">
      <c r="A82" s="29">
        <f t="shared" si="10"/>
        <v>0</v>
      </c>
      <c r="B82" s="71" t="s">
        <v>97</v>
      </c>
      <c r="C82" s="16" t="s">
        <v>115</v>
      </c>
      <c r="D82" s="13">
        <v>44434</v>
      </c>
      <c r="E82" s="10">
        <v>-320.52999999999997</v>
      </c>
      <c r="F82" s="77" t="s">
        <v>201</v>
      </c>
      <c r="G82" s="72" t="s">
        <v>279</v>
      </c>
      <c r="H82" s="23" t="s">
        <v>238</v>
      </c>
      <c r="I82" s="23" t="s">
        <v>239</v>
      </c>
      <c r="J82" s="76" t="s">
        <v>119</v>
      </c>
      <c r="K82" s="9"/>
      <c r="L82" s="36"/>
      <c r="M82" s="10"/>
      <c r="N82" s="10"/>
      <c r="O82" s="12"/>
      <c r="P82" s="13"/>
      <c r="Q82" s="13"/>
      <c r="R82" s="10"/>
      <c r="S82" s="10"/>
      <c r="T82" s="3" t="str">
        <f t="shared" si="13"/>
        <v xml:space="preserve"> </v>
      </c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47"/>
      <c r="AU82" s="10"/>
      <c r="AV82" s="10"/>
      <c r="AW82" s="10"/>
      <c r="AX82" s="52"/>
      <c r="AY82" s="31" t="str">
        <f t="shared" si="7"/>
        <v/>
      </c>
      <c r="AZ82">
        <f t="shared" ca="1" si="12"/>
        <v>798414536</v>
      </c>
      <c r="BB82" s="28"/>
      <c r="BC82" s="33" t="str">
        <f t="shared" si="8"/>
        <v/>
      </c>
      <c r="BD82" s="34" t="b">
        <f t="shared" si="11"/>
        <v>1</v>
      </c>
      <c r="BE82" t="b">
        <f t="shared" si="9"/>
        <v>1</v>
      </c>
      <c r="BN82" s="30" t="s">
        <v>22</v>
      </c>
      <c r="BW82" s="17"/>
    </row>
    <row r="83" spans="1:75" ht="14.25" x14ac:dyDescent="0.2">
      <c r="A83" s="29">
        <f t="shared" si="10"/>
        <v>0</v>
      </c>
      <c r="B83" s="71" t="s">
        <v>98</v>
      </c>
      <c r="C83" s="16" t="s">
        <v>115</v>
      </c>
      <c r="D83" s="13">
        <v>44434</v>
      </c>
      <c r="E83" s="10">
        <v>320.52999999999997</v>
      </c>
      <c r="F83" s="77" t="s">
        <v>201</v>
      </c>
      <c r="G83" s="24" t="s">
        <v>279</v>
      </c>
      <c r="H83" s="23"/>
      <c r="I83" s="23"/>
      <c r="J83" s="76" t="s">
        <v>147</v>
      </c>
      <c r="K83" s="76" t="s">
        <v>291</v>
      </c>
      <c r="L83" s="36">
        <v>84</v>
      </c>
      <c r="M83" s="10">
        <v>320.52999999999997</v>
      </c>
      <c r="N83" s="10"/>
      <c r="O83" s="12"/>
      <c r="P83" s="13"/>
      <c r="Q83" s="13"/>
      <c r="R83" s="10"/>
      <c r="S83" s="10"/>
      <c r="T83" s="3" t="str">
        <f t="shared" si="13"/>
        <v xml:space="preserve"> </v>
      </c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47"/>
      <c r="AU83" s="10"/>
      <c r="AV83" s="10"/>
      <c r="AW83" s="10"/>
      <c r="AX83" s="52"/>
      <c r="AY83" s="31" t="str">
        <f t="shared" si="7"/>
        <v/>
      </c>
      <c r="AZ83">
        <f t="shared" ca="1" si="12"/>
        <v>798414537</v>
      </c>
      <c r="BB83" s="28"/>
      <c r="BC83" s="33" t="str">
        <f t="shared" si="8"/>
        <v/>
      </c>
      <c r="BD83" s="34" t="b">
        <f t="shared" si="11"/>
        <v>1</v>
      </c>
      <c r="BE83" t="b">
        <f t="shared" si="9"/>
        <v>1</v>
      </c>
      <c r="BN83" s="30" t="s">
        <v>23</v>
      </c>
      <c r="BW83" s="17"/>
    </row>
    <row r="84" spans="1:75" ht="14.25" x14ac:dyDescent="0.2">
      <c r="A84" s="29">
        <f t="shared" si="10"/>
        <v>0</v>
      </c>
      <c r="B84" s="71" t="s">
        <v>97</v>
      </c>
      <c r="C84" s="16" t="s">
        <v>115</v>
      </c>
      <c r="D84" s="13">
        <v>44436</v>
      </c>
      <c r="E84" s="10">
        <v>175.95</v>
      </c>
      <c r="F84" s="77" t="s">
        <v>220</v>
      </c>
      <c r="G84" s="72" t="s">
        <v>280</v>
      </c>
      <c r="H84" s="23" t="s">
        <v>238</v>
      </c>
      <c r="I84" s="23" t="s">
        <v>239</v>
      </c>
      <c r="J84" s="76" t="s">
        <v>119</v>
      </c>
      <c r="K84" s="9"/>
      <c r="L84" s="36"/>
      <c r="M84" s="10"/>
      <c r="N84" s="10"/>
      <c r="O84" s="12"/>
      <c r="P84" s="13"/>
      <c r="Q84" s="13"/>
      <c r="R84" s="10"/>
      <c r="S84" s="10"/>
      <c r="T84" s="3" t="str">
        <f t="shared" si="13"/>
        <v xml:space="preserve"> </v>
      </c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47"/>
      <c r="AU84" s="10"/>
      <c r="AV84" s="10"/>
      <c r="AW84" s="10"/>
      <c r="AX84" s="52"/>
      <c r="AY84" s="31" t="str">
        <f t="shared" si="7"/>
        <v/>
      </c>
      <c r="AZ84">
        <f t="shared" ca="1" si="12"/>
        <v>798414538</v>
      </c>
      <c r="BB84" s="28"/>
      <c r="BC84" s="33" t="str">
        <f t="shared" si="8"/>
        <v/>
      </c>
      <c r="BD84" s="34" t="b">
        <f t="shared" si="11"/>
        <v>1</v>
      </c>
      <c r="BE84" t="b">
        <f t="shared" si="9"/>
        <v>1</v>
      </c>
      <c r="BN84" s="30" t="s">
        <v>24</v>
      </c>
      <c r="BW84" s="17"/>
    </row>
    <row r="85" spans="1:75" ht="14.25" x14ac:dyDescent="0.2">
      <c r="A85" s="29">
        <f t="shared" si="10"/>
        <v>0</v>
      </c>
      <c r="B85" s="71" t="s">
        <v>99</v>
      </c>
      <c r="C85" s="16" t="s">
        <v>115</v>
      </c>
      <c r="D85" s="13">
        <v>44436</v>
      </c>
      <c r="E85" s="10">
        <v>-175.95</v>
      </c>
      <c r="F85" s="77" t="s">
        <v>220</v>
      </c>
      <c r="G85" s="24" t="s">
        <v>280</v>
      </c>
      <c r="H85" s="23"/>
      <c r="I85" s="23"/>
      <c r="J85" s="76" t="s">
        <v>147</v>
      </c>
      <c r="K85" s="76" t="s">
        <v>290</v>
      </c>
      <c r="L85" s="36"/>
      <c r="M85" s="10"/>
      <c r="N85" s="10"/>
      <c r="O85" s="12"/>
      <c r="P85" s="13"/>
      <c r="Q85" s="13"/>
      <c r="R85" s="10"/>
      <c r="S85" s="10">
        <v>175.95</v>
      </c>
      <c r="T85" s="3" t="str">
        <f t="shared" si="13"/>
        <v xml:space="preserve"> </v>
      </c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47"/>
      <c r="AU85" s="10"/>
      <c r="AV85" s="10"/>
      <c r="AW85" s="10"/>
      <c r="AX85" s="52"/>
      <c r="AY85" s="31" t="str">
        <f t="shared" si="7"/>
        <v/>
      </c>
      <c r="AZ85">
        <f t="shared" ca="1" si="12"/>
        <v>798414539</v>
      </c>
      <c r="BB85" s="28"/>
      <c r="BC85" s="33" t="str">
        <f t="shared" si="8"/>
        <v/>
      </c>
      <c r="BD85" s="34" t="b">
        <f t="shared" si="11"/>
        <v>1</v>
      </c>
      <c r="BE85" t="b">
        <f t="shared" si="9"/>
        <v>1</v>
      </c>
      <c r="BN85" s="30" t="s">
        <v>25</v>
      </c>
      <c r="BW85" s="17"/>
    </row>
    <row r="86" spans="1:75" ht="14.25" x14ac:dyDescent="0.2">
      <c r="A86" s="29">
        <f t="shared" si="10"/>
        <v>0</v>
      </c>
      <c r="B86" s="71" t="s">
        <v>97</v>
      </c>
      <c r="C86" s="16" t="s">
        <v>115</v>
      </c>
      <c r="D86" s="13">
        <v>44436</v>
      </c>
      <c r="E86" s="10">
        <v>-26.392499999999998</v>
      </c>
      <c r="F86" s="77" t="s">
        <v>220</v>
      </c>
      <c r="G86" s="72" t="s">
        <v>281</v>
      </c>
      <c r="H86" s="23" t="s">
        <v>238</v>
      </c>
      <c r="I86" s="23" t="s">
        <v>239</v>
      </c>
      <c r="J86" s="76" t="s">
        <v>119</v>
      </c>
      <c r="K86" s="9"/>
      <c r="L86" s="36"/>
      <c r="M86" s="10"/>
      <c r="N86" s="10"/>
      <c r="O86" s="12"/>
      <c r="P86" s="13"/>
      <c r="Q86" s="13"/>
      <c r="R86" s="10"/>
      <c r="S86" s="10"/>
      <c r="T86" s="3" t="str">
        <f t="shared" si="13"/>
        <v xml:space="preserve"> </v>
      </c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47"/>
      <c r="AU86" s="10"/>
      <c r="AV86" s="10"/>
      <c r="AW86" s="10"/>
      <c r="AX86" s="52"/>
      <c r="AY86" s="31" t="str">
        <f t="shared" si="7"/>
        <v/>
      </c>
      <c r="AZ86">
        <f t="shared" ca="1" si="12"/>
        <v>798414540</v>
      </c>
      <c r="BB86" s="28"/>
      <c r="BC86" s="33" t="str">
        <f t="shared" si="8"/>
        <v/>
      </c>
      <c r="BD86" s="34" t="b">
        <f t="shared" si="11"/>
        <v>1</v>
      </c>
      <c r="BE86" t="b">
        <f t="shared" si="9"/>
        <v>1</v>
      </c>
      <c r="BN86" s="30" t="s">
        <v>26</v>
      </c>
      <c r="BW86" s="17"/>
    </row>
    <row r="87" spans="1:75" ht="14.25" x14ac:dyDescent="0.2">
      <c r="A87" s="29">
        <f t="shared" si="10"/>
        <v>0</v>
      </c>
      <c r="B87" s="71" t="s">
        <v>99</v>
      </c>
      <c r="C87" s="16" t="s">
        <v>115</v>
      </c>
      <c r="D87" s="13">
        <v>44436</v>
      </c>
      <c r="E87" s="10">
        <v>26.392499999999998</v>
      </c>
      <c r="F87" s="77" t="s">
        <v>220</v>
      </c>
      <c r="G87" s="24" t="s">
        <v>281</v>
      </c>
      <c r="H87" s="23"/>
      <c r="I87" s="23"/>
      <c r="J87" s="76" t="s">
        <v>147</v>
      </c>
      <c r="K87" s="76" t="s">
        <v>290</v>
      </c>
      <c r="L87" s="36"/>
      <c r="M87" s="10"/>
      <c r="N87" s="10"/>
      <c r="O87" s="12"/>
      <c r="P87" s="13"/>
      <c r="Q87" s="13"/>
      <c r="R87" s="10"/>
      <c r="S87" s="10"/>
      <c r="T87" s="3" t="str">
        <f t="shared" si="13"/>
        <v xml:space="preserve"> </v>
      </c>
      <c r="U87" s="10"/>
      <c r="V87" s="10">
        <v>26.39</v>
      </c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47"/>
      <c r="AU87" s="10"/>
      <c r="AV87" s="10"/>
      <c r="AW87" s="10"/>
      <c r="AX87" s="52"/>
      <c r="AY87" s="31" t="str">
        <f t="shared" si="7"/>
        <v/>
      </c>
      <c r="AZ87">
        <f t="shared" ca="1" si="12"/>
        <v>798414541</v>
      </c>
      <c r="BB87" s="28"/>
      <c r="BC87" s="33" t="str">
        <f t="shared" si="8"/>
        <v/>
      </c>
      <c r="BD87" s="34" t="b">
        <f t="shared" si="11"/>
        <v>1</v>
      </c>
      <c r="BE87" t="b">
        <f t="shared" si="9"/>
        <v>1</v>
      </c>
      <c r="BN87" s="30" t="s">
        <v>27</v>
      </c>
      <c r="BW87" s="17"/>
    </row>
    <row r="88" spans="1:75" ht="14.25" x14ac:dyDescent="0.2">
      <c r="A88" s="29">
        <f t="shared" si="10"/>
        <v>0</v>
      </c>
      <c r="B88" s="71" t="s">
        <v>97</v>
      </c>
      <c r="C88" s="16" t="s">
        <v>115</v>
      </c>
      <c r="D88" s="13">
        <v>44443</v>
      </c>
      <c r="E88" s="10">
        <v>-24.466958000000002</v>
      </c>
      <c r="F88" s="77" t="s">
        <v>201</v>
      </c>
      <c r="G88" s="72" t="s">
        <v>282</v>
      </c>
      <c r="H88" s="23" t="s">
        <v>238</v>
      </c>
      <c r="I88" s="23" t="s">
        <v>239</v>
      </c>
      <c r="J88" s="76" t="s">
        <v>119</v>
      </c>
      <c r="K88" s="9"/>
      <c r="L88" s="36"/>
      <c r="M88" s="10"/>
      <c r="N88" s="10"/>
      <c r="O88" s="12"/>
      <c r="P88" s="13"/>
      <c r="Q88" s="13"/>
      <c r="R88" s="10"/>
      <c r="S88" s="10"/>
      <c r="T88" s="3" t="str">
        <f t="shared" si="13"/>
        <v xml:space="preserve"> </v>
      </c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47"/>
      <c r="AU88" s="10"/>
      <c r="AV88" s="10"/>
      <c r="AW88" s="10"/>
      <c r="AX88" s="52"/>
      <c r="AY88" s="31" t="str">
        <f t="shared" si="7"/>
        <v/>
      </c>
      <c r="AZ88">
        <f t="shared" ca="1" si="12"/>
        <v>798414542</v>
      </c>
      <c r="BB88" s="28"/>
      <c r="BC88" s="33" t="str">
        <f t="shared" si="8"/>
        <v/>
      </c>
      <c r="BD88" s="34" t="b">
        <f t="shared" si="11"/>
        <v>1</v>
      </c>
      <c r="BE88" t="b">
        <f t="shared" si="9"/>
        <v>1</v>
      </c>
      <c r="BN88" s="30" t="s">
        <v>28</v>
      </c>
      <c r="BW88" s="17"/>
    </row>
    <row r="89" spans="1:75" ht="14.25" x14ac:dyDescent="0.2">
      <c r="A89" s="29">
        <f t="shared" si="10"/>
        <v>0</v>
      </c>
      <c r="B89" s="71" t="s">
        <v>97</v>
      </c>
      <c r="C89" s="16" t="s">
        <v>115</v>
      </c>
      <c r="D89" s="13">
        <v>44443</v>
      </c>
      <c r="E89" s="10">
        <v>24.466958000000002</v>
      </c>
      <c r="F89" s="77" t="s">
        <v>201</v>
      </c>
      <c r="G89" s="24" t="s">
        <v>282</v>
      </c>
      <c r="H89" s="23"/>
      <c r="I89" s="23"/>
      <c r="J89" s="9"/>
      <c r="K89" s="9"/>
      <c r="L89" s="36"/>
      <c r="M89" s="10"/>
      <c r="N89" s="10"/>
      <c r="O89" s="12"/>
      <c r="P89" s="13"/>
      <c r="Q89" s="13"/>
      <c r="R89" s="10"/>
      <c r="S89" s="10"/>
      <c r="T89" s="3" t="str">
        <f t="shared" si="13"/>
        <v xml:space="preserve"> </v>
      </c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>
        <v>24.466958000000002</v>
      </c>
      <c r="AR89" s="10"/>
      <c r="AS89" s="10"/>
      <c r="AT89" s="47"/>
      <c r="AU89" s="10"/>
      <c r="AV89" s="10"/>
      <c r="AW89" s="10"/>
      <c r="AX89" s="52"/>
      <c r="AY89" s="31" t="str">
        <f t="shared" si="7"/>
        <v/>
      </c>
      <c r="AZ89">
        <f t="shared" ca="1" si="12"/>
        <v>798414543</v>
      </c>
      <c r="BB89" s="28"/>
      <c r="BC89" s="33" t="str">
        <f t="shared" si="8"/>
        <v/>
      </c>
      <c r="BD89" s="34" t="b">
        <f t="shared" si="11"/>
        <v>1</v>
      </c>
      <c r="BE89" t="b">
        <f t="shared" si="9"/>
        <v>1</v>
      </c>
      <c r="BN89" s="30" t="s">
        <v>29</v>
      </c>
      <c r="BW89" s="17"/>
    </row>
    <row r="90" spans="1:75" ht="14.25" x14ac:dyDescent="0.2">
      <c r="A90" s="29">
        <f t="shared" si="10"/>
        <v>0</v>
      </c>
      <c r="B90" s="71" t="s">
        <v>97</v>
      </c>
      <c r="C90" s="16" t="s">
        <v>115</v>
      </c>
      <c r="D90" s="13">
        <v>44446</v>
      </c>
      <c r="E90" s="10">
        <v>20000</v>
      </c>
      <c r="F90" s="77" t="s">
        <v>201</v>
      </c>
      <c r="G90" s="72" t="s">
        <v>248</v>
      </c>
      <c r="H90" s="23" t="s">
        <v>238</v>
      </c>
      <c r="I90" s="23" t="s">
        <v>239</v>
      </c>
      <c r="J90" s="76" t="s">
        <v>119</v>
      </c>
      <c r="K90" s="9"/>
      <c r="L90" s="36"/>
      <c r="M90" s="10"/>
      <c r="N90" s="10"/>
      <c r="O90" s="12"/>
      <c r="P90" s="13"/>
      <c r="Q90" s="13"/>
      <c r="R90" s="10"/>
      <c r="S90" s="10"/>
      <c r="T90" s="3" t="str">
        <f t="shared" si="13"/>
        <v xml:space="preserve"> </v>
      </c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47"/>
      <c r="AU90" s="10"/>
      <c r="AV90" s="10"/>
      <c r="AW90" s="10"/>
      <c r="AX90" s="52"/>
      <c r="AY90" s="31" t="str">
        <f t="shared" si="7"/>
        <v/>
      </c>
      <c r="AZ90">
        <f t="shared" ca="1" si="12"/>
        <v>798414544</v>
      </c>
      <c r="BB90" s="28"/>
      <c r="BC90" s="33" t="str">
        <f t="shared" si="8"/>
        <v/>
      </c>
      <c r="BD90" s="34" t="b">
        <f t="shared" si="11"/>
        <v>1</v>
      </c>
      <c r="BE90" t="b">
        <f t="shared" si="9"/>
        <v>1</v>
      </c>
      <c r="BN90" s="30" t="s">
        <v>30</v>
      </c>
      <c r="BW90" s="17"/>
    </row>
    <row r="91" spans="1:75" ht="14.25" x14ac:dyDescent="0.2">
      <c r="A91" s="29">
        <f t="shared" si="10"/>
        <v>0</v>
      </c>
      <c r="B91" s="71" t="s">
        <v>97</v>
      </c>
      <c r="C91" s="16" t="s">
        <v>115</v>
      </c>
      <c r="D91" s="13">
        <v>44446</v>
      </c>
      <c r="E91" s="10">
        <v>-20000</v>
      </c>
      <c r="F91" s="77" t="s">
        <v>201</v>
      </c>
      <c r="G91" s="72" t="s">
        <v>248</v>
      </c>
      <c r="H91" s="23" t="s">
        <v>246</v>
      </c>
      <c r="I91" s="23" t="s">
        <v>247</v>
      </c>
      <c r="J91" s="76" t="s">
        <v>119</v>
      </c>
      <c r="K91" s="9"/>
      <c r="L91" s="36"/>
      <c r="M91" s="10"/>
      <c r="N91" s="10"/>
      <c r="O91" s="12"/>
      <c r="P91" s="13"/>
      <c r="Q91" s="13"/>
      <c r="R91" s="10"/>
      <c r="S91" s="10"/>
      <c r="T91" s="3" t="str">
        <f t="shared" si="13"/>
        <v xml:space="preserve"> </v>
      </c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47"/>
      <c r="AU91" s="10"/>
      <c r="AV91" s="10"/>
      <c r="AW91" s="10"/>
      <c r="AX91" s="52"/>
      <c r="AY91" s="31" t="str">
        <f t="shared" si="7"/>
        <v/>
      </c>
      <c r="AZ91">
        <f t="shared" ca="1" si="12"/>
        <v>798414545</v>
      </c>
      <c r="BB91" s="28"/>
      <c r="BC91" s="33" t="str">
        <f t="shared" si="8"/>
        <v/>
      </c>
      <c r="BD91" s="34" t="b">
        <f t="shared" si="11"/>
        <v>1</v>
      </c>
      <c r="BE91" t="b">
        <f t="shared" si="9"/>
        <v>1</v>
      </c>
      <c r="BN91" s="30" t="s">
        <v>31</v>
      </c>
      <c r="BW91" s="17"/>
    </row>
    <row r="92" spans="1:75" ht="14.25" x14ac:dyDescent="0.2">
      <c r="A92" s="29">
        <f t="shared" si="10"/>
        <v>0</v>
      </c>
      <c r="B92" s="71" t="s">
        <v>97</v>
      </c>
      <c r="C92" s="16" t="s">
        <v>115</v>
      </c>
      <c r="D92" s="13">
        <v>44447</v>
      </c>
      <c r="E92" s="10">
        <v>15000</v>
      </c>
      <c r="F92" s="77" t="s">
        <v>201</v>
      </c>
      <c r="G92" s="72" t="s">
        <v>248</v>
      </c>
      <c r="H92" s="23" t="s">
        <v>238</v>
      </c>
      <c r="I92" s="23" t="s">
        <v>239</v>
      </c>
      <c r="J92" s="76" t="s">
        <v>119</v>
      </c>
      <c r="K92" s="9"/>
      <c r="L92" s="36"/>
      <c r="M92" s="10"/>
      <c r="N92" s="10"/>
      <c r="O92" s="12"/>
      <c r="P92" s="13"/>
      <c r="Q92" s="13"/>
      <c r="R92" s="10"/>
      <c r="S92" s="10"/>
      <c r="T92" s="3" t="str">
        <f t="shared" si="13"/>
        <v xml:space="preserve"> </v>
      </c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47"/>
      <c r="AU92" s="10"/>
      <c r="AV92" s="10"/>
      <c r="AW92" s="10"/>
      <c r="AX92" s="52"/>
      <c r="AY92" s="31" t="str">
        <f t="shared" si="7"/>
        <v/>
      </c>
      <c r="AZ92">
        <f t="shared" ca="1" si="12"/>
        <v>798414546</v>
      </c>
      <c r="BB92" s="28"/>
      <c r="BC92" s="33" t="str">
        <f t="shared" si="8"/>
        <v/>
      </c>
      <c r="BD92" s="34" t="b">
        <f t="shared" si="11"/>
        <v>1</v>
      </c>
      <c r="BE92" t="b">
        <f t="shared" si="9"/>
        <v>1</v>
      </c>
      <c r="BN92" s="30" t="s">
        <v>32</v>
      </c>
      <c r="BW92" s="17"/>
    </row>
    <row r="93" spans="1:75" ht="14.25" x14ac:dyDescent="0.2">
      <c r="A93" s="29">
        <f t="shared" si="10"/>
        <v>0</v>
      </c>
      <c r="B93" s="71" t="s">
        <v>97</v>
      </c>
      <c r="C93" s="16" t="s">
        <v>115</v>
      </c>
      <c r="D93" s="13">
        <v>44447</v>
      </c>
      <c r="E93" s="10">
        <v>-15000</v>
      </c>
      <c r="F93" s="77" t="s">
        <v>201</v>
      </c>
      <c r="G93" s="72" t="s">
        <v>248</v>
      </c>
      <c r="H93" s="23" t="s">
        <v>246</v>
      </c>
      <c r="I93" s="23" t="s">
        <v>247</v>
      </c>
      <c r="J93" s="76" t="s">
        <v>119</v>
      </c>
      <c r="K93" s="9"/>
      <c r="L93" s="36"/>
      <c r="M93" s="10"/>
      <c r="N93" s="10"/>
      <c r="O93" s="12"/>
      <c r="P93" s="13"/>
      <c r="Q93" s="13"/>
      <c r="R93" s="10"/>
      <c r="S93" s="10"/>
      <c r="T93" s="3" t="str">
        <f t="shared" si="13"/>
        <v xml:space="preserve"> </v>
      </c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47"/>
      <c r="AU93" s="10"/>
      <c r="AV93" s="10"/>
      <c r="AW93" s="10"/>
      <c r="AX93" s="52"/>
      <c r="AY93" s="31" t="str">
        <f t="shared" si="7"/>
        <v/>
      </c>
      <c r="AZ93">
        <f t="shared" ca="1" si="12"/>
        <v>798414547</v>
      </c>
      <c r="BB93" s="28"/>
      <c r="BC93" s="33" t="str">
        <f t="shared" si="8"/>
        <v/>
      </c>
      <c r="BD93" s="34" t="b">
        <f t="shared" si="11"/>
        <v>1</v>
      </c>
      <c r="BE93" t="b">
        <f t="shared" si="9"/>
        <v>1</v>
      </c>
      <c r="BN93" s="30" t="s">
        <v>64</v>
      </c>
      <c r="BW93" s="17"/>
    </row>
    <row r="94" spans="1:75" ht="14.25" x14ac:dyDescent="0.2">
      <c r="A94" s="29">
        <f t="shared" si="10"/>
        <v>0</v>
      </c>
      <c r="B94" s="71" t="s">
        <v>97</v>
      </c>
      <c r="C94" s="16" t="s">
        <v>115</v>
      </c>
      <c r="D94" s="13">
        <v>44448</v>
      </c>
      <c r="E94" s="10">
        <v>-24678.5</v>
      </c>
      <c r="F94" s="77" t="s">
        <v>220</v>
      </c>
      <c r="G94" s="72" t="s">
        <v>283</v>
      </c>
      <c r="H94" s="23" t="s">
        <v>238</v>
      </c>
      <c r="I94" s="23" t="s">
        <v>239</v>
      </c>
      <c r="J94" s="76" t="s">
        <v>119</v>
      </c>
      <c r="K94" s="9"/>
      <c r="L94" s="36"/>
      <c r="M94" s="10"/>
      <c r="N94" s="10"/>
      <c r="O94" s="12"/>
      <c r="P94" s="13"/>
      <c r="Q94" s="13"/>
      <c r="R94" s="10"/>
      <c r="S94" s="10"/>
      <c r="T94" s="3" t="str">
        <f t="shared" si="13"/>
        <v xml:space="preserve"> </v>
      </c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47"/>
      <c r="AU94" s="10"/>
      <c r="AV94" s="10"/>
      <c r="AW94" s="10"/>
      <c r="AX94" s="52"/>
      <c r="AY94" s="31" t="str">
        <f t="shared" si="7"/>
        <v/>
      </c>
      <c r="AZ94">
        <f t="shared" ca="1" si="12"/>
        <v>798414548</v>
      </c>
      <c r="BB94" s="28"/>
      <c r="BC94" s="33" t="str">
        <f t="shared" si="8"/>
        <v/>
      </c>
      <c r="BD94" s="34" t="b">
        <f t="shared" si="11"/>
        <v>1</v>
      </c>
      <c r="BE94" t="b">
        <f t="shared" si="9"/>
        <v>1</v>
      </c>
      <c r="BN94" s="30" t="s">
        <v>65</v>
      </c>
      <c r="BW94" s="17"/>
    </row>
    <row r="95" spans="1:75" ht="14.25" x14ac:dyDescent="0.2">
      <c r="A95" s="29">
        <f t="shared" si="10"/>
        <v>0</v>
      </c>
      <c r="B95" s="71" t="s">
        <v>98</v>
      </c>
      <c r="C95" s="16" t="s">
        <v>115</v>
      </c>
      <c r="D95" s="13">
        <v>44448</v>
      </c>
      <c r="E95" s="10">
        <v>24678.5</v>
      </c>
      <c r="F95" s="77" t="s">
        <v>220</v>
      </c>
      <c r="G95" s="24" t="s">
        <v>283</v>
      </c>
      <c r="H95" s="23"/>
      <c r="I95" s="23"/>
      <c r="J95" s="76" t="s">
        <v>147</v>
      </c>
      <c r="K95" s="76" t="s">
        <v>292</v>
      </c>
      <c r="L95" s="36">
        <v>7</v>
      </c>
      <c r="M95" s="10"/>
      <c r="N95" s="10"/>
      <c r="O95" s="12"/>
      <c r="P95" s="13">
        <v>44448</v>
      </c>
      <c r="Q95" s="13">
        <v>44448</v>
      </c>
      <c r="R95" s="10"/>
      <c r="S95" s="10"/>
      <c r="T95" s="3" t="str">
        <f t="shared" si="13"/>
        <v xml:space="preserve"> </v>
      </c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47"/>
      <c r="AU95" s="10"/>
      <c r="AV95" s="10"/>
      <c r="AW95" s="10"/>
      <c r="AX95" s="52"/>
      <c r="AY95" s="31" t="str">
        <f t="shared" si="7"/>
        <v/>
      </c>
      <c r="AZ95">
        <f t="shared" ca="1" si="12"/>
        <v>798414549</v>
      </c>
      <c r="BB95" s="28"/>
      <c r="BC95" s="33" t="str">
        <f t="shared" si="8"/>
        <v/>
      </c>
      <c r="BD95" s="34" t="b">
        <f t="shared" si="11"/>
        <v>1</v>
      </c>
      <c r="BE95" t="b">
        <f t="shared" si="9"/>
        <v>1</v>
      </c>
      <c r="BN95" s="30" t="s">
        <v>66</v>
      </c>
      <c r="BW95" s="17"/>
    </row>
    <row r="96" spans="1:75" ht="14.25" x14ac:dyDescent="0.2">
      <c r="A96" s="29">
        <f t="shared" si="10"/>
        <v>0</v>
      </c>
      <c r="B96" s="71" t="s">
        <v>97</v>
      </c>
      <c r="C96" s="16" t="s">
        <v>115</v>
      </c>
      <c r="D96" s="13">
        <v>44449</v>
      </c>
      <c r="E96" s="10">
        <v>-334.34</v>
      </c>
      <c r="F96" s="77" t="s">
        <v>201</v>
      </c>
      <c r="G96" s="72" t="s">
        <v>284</v>
      </c>
      <c r="H96" s="23" t="s">
        <v>238</v>
      </c>
      <c r="I96" s="23" t="s">
        <v>239</v>
      </c>
      <c r="J96" s="76" t="s">
        <v>119</v>
      </c>
      <c r="K96" s="9"/>
      <c r="L96" s="36"/>
      <c r="M96" s="10"/>
      <c r="N96" s="10"/>
      <c r="O96" s="12"/>
      <c r="P96" s="13"/>
      <c r="Q96" s="13"/>
      <c r="R96" s="10"/>
      <c r="S96" s="10"/>
      <c r="T96" s="3" t="str">
        <f t="shared" si="13"/>
        <v xml:space="preserve"> </v>
      </c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47"/>
      <c r="AU96" s="10"/>
      <c r="AV96" s="10"/>
      <c r="AW96" s="10"/>
      <c r="AX96" s="52"/>
      <c r="AY96" s="31" t="str">
        <f t="shared" si="7"/>
        <v/>
      </c>
      <c r="AZ96">
        <f t="shared" ca="1" si="12"/>
        <v>798414550</v>
      </c>
      <c r="BB96" s="28"/>
      <c r="BC96" s="33" t="str">
        <f t="shared" si="8"/>
        <v/>
      </c>
      <c r="BD96" s="34" t="b">
        <f t="shared" si="11"/>
        <v>1</v>
      </c>
      <c r="BE96" t="b">
        <f t="shared" si="9"/>
        <v>1</v>
      </c>
      <c r="BN96" s="30" t="s">
        <v>67</v>
      </c>
      <c r="BW96" s="17"/>
    </row>
    <row r="97" spans="1:75" ht="14.25" x14ac:dyDescent="0.2">
      <c r="A97" s="29">
        <f t="shared" si="10"/>
        <v>0</v>
      </c>
      <c r="B97" s="71" t="s">
        <v>98</v>
      </c>
      <c r="C97" s="16" t="s">
        <v>115</v>
      </c>
      <c r="D97" s="13">
        <v>44449</v>
      </c>
      <c r="E97" s="10">
        <v>334.34</v>
      </c>
      <c r="F97" s="77" t="s">
        <v>201</v>
      </c>
      <c r="G97" s="24" t="s">
        <v>284</v>
      </c>
      <c r="H97" s="23"/>
      <c r="I97" s="23"/>
      <c r="J97" s="76" t="s">
        <v>147</v>
      </c>
      <c r="K97" s="76" t="s">
        <v>292</v>
      </c>
      <c r="L97" s="36">
        <v>7</v>
      </c>
      <c r="M97" s="10">
        <v>334.34</v>
      </c>
      <c r="N97" s="10"/>
      <c r="O97" s="12"/>
      <c r="P97" s="13"/>
      <c r="Q97" s="13"/>
      <c r="R97" s="10"/>
      <c r="S97" s="10"/>
      <c r="T97" s="3" t="str">
        <f t="shared" si="13"/>
        <v xml:space="preserve"> </v>
      </c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47"/>
      <c r="AU97" s="10"/>
      <c r="AV97" s="10"/>
      <c r="AW97" s="10"/>
      <c r="AX97" s="52"/>
      <c r="AY97" s="31" t="str">
        <f t="shared" si="7"/>
        <v/>
      </c>
      <c r="AZ97">
        <f t="shared" ca="1" si="12"/>
        <v>798414551</v>
      </c>
      <c r="BB97" s="28"/>
      <c r="BC97" s="33" t="str">
        <f t="shared" si="8"/>
        <v/>
      </c>
      <c r="BD97" s="34" t="b">
        <f t="shared" si="11"/>
        <v>1</v>
      </c>
      <c r="BE97" t="b">
        <f t="shared" si="9"/>
        <v>1</v>
      </c>
      <c r="BN97" s="30" t="s">
        <v>68</v>
      </c>
      <c r="BW97" s="17"/>
    </row>
    <row r="98" spans="1:75" ht="14.25" x14ac:dyDescent="0.2">
      <c r="A98" s="29">
        <f t="shared" si="10"/>
        <v>0</v>
      </c>
      <c r="B98" s="71" t="s">
        <v>97</v>
      </c>
      <c r="C98" s="16" t="s">
        <v>115</v>
      </c>
      <c r="D98" s="13">
        <v>44449</v>
      </c>
      <c r="E98" s="10">
        <v>27.44</v>
      </c>
      <c r="F98" s="77" t="s">
        <v>220</v>
      </c>
      <c r="G98" s="72" t="s">
        <v>285</v>
      </c>
      <c r="H98" s="23" t="s">
        <v>238</v>
      </c>
      <c r="I98" s="23" t="s">
        <v>239</v>
      </c>
      <c r="J98" s="76" t="s">
        <v>119</v>
      </c>
      <c r="K98" s="9"/>
      <c r="L98" s="36"/>
      <c r="M98" s="10"/>
      <c r="N98" s="10"/>
      <c r="O98" s="12"/>
      <c r="P98" s="13"/>
      <c r="Q98" s="13"/>
      <c r="R98" s="10"/>
      <c r="S98" s="10"/>
      <c r="T98" s="3" t="str">
        <f t="shared" si="13"/>
        <v xml:space="preserve"> </v>
      </c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47"/>
      <c r="AU98" s="10"/>
      <c r="AV98" s="10"/>
      <c r="AW98" s="10"/>
      <c r="AX98" s="52"/>
      <c r="AY98" s="31" t="str">
        <f t="shared" si="7"/>
        <v/>
      </c>
      <c r="AZ98">
        <f t="shared" ca="1" si="12"/>
        <v>798414552</v>
      </c>
      <c r="BB98" s="28"/>
      <c r="BC98" s="33" t="str">
        <f t="shared" si="8"/>
        <v/>
      </c>
      <c r="BD98" s="34" t="b">
        <f t="shared" si="11"/>
        <v>1</v>
      </c>
      <c r="BE98" t="b">
        <f t="shared" si="9"/>
        <v>1</v>
      </c>
      <c r="BN98" s="30" t="s">
        <v>69</v>
      </c>
      <c r="BW98" s="17"/>
    </row>
    <row r="99" spans="1:75" ht="14.25" x14ac:dyDescent="0.2">
      <c r="A99" s="29">
        <f t="shared" si="10"/>
        <v>0</v>
      </c>
      <c r="B99" s="71" t="s">
        <v>99</v>
      </c>
      <c r="C99" s="16" t="s">
        <v>115</v>
      </c>
      <c r="D99" s="13">
        <v>44449</v>
      </c>
      <c r="E99" s="10">
        <v>-27.44</v>
      </c>
      <c r="F99" s="77" t="s">
        <v>220</v>
      </c>
      <c r="G99" s="24" t="s">
        <v>285</v>
      </c>
      <c r="H99" s="23"/>
      <c r="I99" s="23"/>
      <c r="J99" s="76" t="s">
        <v>147</v>
      </c>
      <c r="K99" s="76" t="s">
        <v>289</v>
      </c>
      <c r="L99" s="36"/>
      <c r="M99" s="10"/>
      <c r="N99" s="10"/>
      <c r="O99" s="12"/>
      <c r="P99" s="13"/>
      <c r="Q99" s="13"/>
      <c r="R99" s="10"/>
      <c r="S99" s="10">
        <v>27.44</v>
      </c>
      <c r="T99" s="3" t="str">
        <f t="shared" si="13"/>
        <v xml:space="preserve"> </v>
      </c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47"/>
      <c r="AU99" s="10"/>
      <c r="AV99" s="10"/>
      <c r="AW99" s="10"/>
      <c r="AX99" s="52"/>
      <c r="AY99" s="31" t="str">
        <f t="shared" si="7"/>
        <v/>
      </c>
      <c r="AZ99">
        <f t="shared" ca="1" si="12"/>
        <v>798414553</v>
      </c>
      <c r="BB99" s="28"/>
      <c r="BC99" s="33" t="str">
        <f t="shared" si="8"/>
        <v/>
      </c>
      <c r="BD99" s="34" t="b">
        <f t="shared" si="11"/>
        <v>1</v>
      </c>
      <c r="BE99" t="b">
        <f t="shared" si="9"/>
        <v>1</v>
      </c>
      <c r="BN99" s="30" t="s">
        <v>70</v>
      </c>
      <c r="BW99" s="17"/>
    </row>
    <row r="100" spans="1:75" ht="14.25" x14ac:dyDescent="0.2">
      <c r="A100" s="29">
        <f t="shared" si="10"/>
        <v>0</v>
      </c>
      <c r="B100" s="71" t="s">
        <v>97</v>
      </c>
      <c r="C100" s="16" t="s">
        <v>115</v>
      </c>
      <c r="D100" s="13">
        <v>44449</v>
      </c>
      <c r="E100" s="10">
        <v>-4.1159999999999997</v>
      </c>
      <c r="F100" s="77" t="s">
        <v>220</v>
      </c>
      <c r="G100" s="72" t="s">
        <v>286</v>
      </c>
      <c r="H100" s="23" t="s">
        <v>238</v>
      </c>
      <c r="I100" s="23" t="s">
        <v>239</v>
      </c>
      <c r="J100" s="76" t="s">
        <v>119</v>
      </c>
      <c r="K100" s="9"/>
      <c r="L100" s="36"/>
      <c r="M100" s="10"/>
      <c r="N100" s="10"/>
      <c r="O100" s="12"/>
      <c r="P100" s="13"/>
      <c r="Q100" s="13"/>
      <c r="R100" s="10"/>
      <c r="S100" s="10"/>
      <c r="T100" s="3" t="str">
        <f t="shared" si="13"/>
        <v xml:space="preserve"> </v>
      </c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47"/>
      <c r="AU100" s="10"/>
      <c r="AV100" s="10"/>
      <c r="AW100" s="10"/>
      <c r="AX100" s="52"/>
      <c r="AY100" s="31" t="str">
        <f t="shared" si="7"/>
        <v/>
      </c>
      <c r="AZ100">
        <f t="shared" ca="1" si="12"/>
        <v>798414554</v>
      </c>
      <c r="BB100" s="28"/>
      <c r="BC100" s="33" t="str">
        <f t="shared" si="8"/>
        <v/>
      </c>
      <c r="BD100" s="34" t="b">
        <f t="shared" si="11"/>
        <v>1</v>
      </c>
      <c r="BE100" t="b">
        <f t="shared" si="9"/>
        <v>1</v>
      </c>
      <c r="BN100" s="30" t="s">
        <v>71</v>
      </c>
      <c r="BW100" s="17"/>
    </row>
    <row r="101" spans="1:75" ht="14.25" x14ac:dyDescent="0.2">
      <c r="A101" s="29">
        <f t="shared" si="10"/>
        <v>0</v>
      </c>
      <c r="B101" s="71" t="s">
        <v>99</v>
      </c>
      <c r="C101" s="16" t="s">
        <v>115</v>
      </c>
      <c r="D101" s="13">
        <v>44449</v>
      </c>
      <c r="E101" s="10">
        <v>4.1159999999999997</v>
      </c>
      <c r="F101" s="77" t="s">
        <v>220</v>
      </c>
      <c r="G101" s="24" t="s">
        <v>286</v>
      </c>
      <c r="H101" s="23"/>
      <c r="I101" s="23"/>
      <c r="J101" s="76" t="s">
        <v>147</v>
      </c>
      <c r="K101" s="76" t="s">
        <v>289</v>
      </c>
      <c r="L101" s="36"/>
      <c r="M101" s="10"/>
      <c r="N101" s="10"/>
      <c r="O101" s="12"/>
      <c r="P101" s="13"/>
      <c r="Q101" s="13"/>
      <c r="R101" s="10"/>
      <c r="S101" s="10"/>
      <c r="T101" s="3" t="str">
        <f t="shared" si="13"/>
        <v xml:space="preserve"> </v>
      </c>
      <c r="U101" s="10"/>
      <c r="V101" s="10">
        <v>4.12</v>
      </c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47"/>
      <c r="AU101" s="10"/>
      <c r="AV101" s="10"/>
      <c r="AW101" s="10"/>
      <c r="AX101" s="52"/>
      <c r="AY101" s="31" t="str">
        <f t="shared" si="7"/>
        <v/>
      </c>
      <c r="AZ101">
        <f t="shared" ca="1" si="12"/>
        <v>798414555</v>
      </c>
      <c r="BB101" s="28"/>
      <c r="BC101" s="33" t="str">
        <f t="shared" si="8"/>
        <v/>
      </c>
      <c r="BD101" s="34" t="b">
        <f t="shared" si="11"/>
        <v>1</v>
      </c>
      <c r="BE101" t="b">
        <f t="shared" si="9"/>
        <v>1</v>
      </c>
      <c r="BN101" s="30" t="s">
        <v>72</v>
      </c>
      <c r="BW101" s="17"/>
    </row>
    <row r="102" spans="1:75" ht="14.25" x14ac:dyDescent="0.2">
      <c r="A102" s="29">
        <f t="shared" si="10"/>
        <v>0</v>
      </c>
      <c r="B102" s="71" t="s">
        <v>97</v>
      </c>
      <c r="C102" s="16" t="s">
        <v>115</v>
      </c>
      <c r="D102" s="13">
        <v>44463</v>
      </c>
      <c r="E102" s="10">
        <v>80.92</v>
      </c>
      <c r="F102" s="77" t="s">
        <v>220</v>
      </c>
      <c r="G102" s="72" t="s">
        <v>287</v>
      </c>
      <c r="H102" s="23" t="s">
        <v>238</v>
      </c>
      <c r="I102" s="23" t="s">
        <v>239</v>
      </c>
      <c r="J102" s="76" t="s">
        <v>119</v>
      </c>
      <c r="K102" s="9"/>
      <c r="L102" s="36"/>
      <c r="M102" s="10"/>
      <c r="N102" s="10"/>
      <c r="O102" s="12"/>
      <c r="P102" s="13"/>
      <c r="Q102" s="13"/>
      <c r="R102" s="10"/>
      <c r="S102" s="10"/>
      <c r="T102" s="3" t="str">
        <f t="shared" si="13"/>
        <v xml:space="preserve"> </v>
      </c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47"/>
      <c r="AU102" s="10"/>
      <c r="AV102" s="10"/>
      <c r="AW102" s="10"/>
      <c r="AX102" s="52"/>
      <c r="AY102" s="31" t="str">
        <f t="shared" si="7"/>
        <v/>
      </c>
      <c r="AZ102">
        <f t="shared" ca="1" si="12"/>
        <v>798414556</v>
      </c>
      <c r="BB102" s="28"/>
      <c r="BC102" s="33" t="str">
        <f t="shared" si="8"/>
        <v/>
      </c>
      <c r="BD102" s="34" t="b">
        <f t="shared" si="11"/>
        <v>1</v>
      </c>
      <c r="BE102" t="b">
        <f t="shared" si="9"/>
        <v>1</v>
      </c>
      <c r="BN102" s="30" t="s">
        <v>73</v>
      </c>
      <c r="BW102" s="17"/>
    </row>
    <row r="103" spans="1:75" ht="14.25" x14ac:dyDescent="0.2">
      <c r="A103" s="29">
        <f t="shared" si="10"/>
        <v>0</v>
      </c>
      <c r="B103" s="71" t="s">
        <v>99</v>
      </c>
      <c r="C103" s="16" t="s">
        <v>115</v>
      </c>
      <c r="D103" s="13">
        <v>44463</v>
      </c>
      <c r="E103" s="10">
        <v>-80.92</v>
      </c>
      <c r="F103" s="77" t="s">
        <v>220</v>
      </c>
      <c r="G103" s="24" t="s">
        <v>287</v>
      </c>
      <c r="H103" s="23"/>
      <c r="I103" s="23"/>
      <c r="J103" s="76" t="s">
        <v>147</v>
      </c>
      <c r="K103" s="76" t="s">
        <v>293</v>
      </c>
      <c r="L103" s="36"/>
      <c r="M103" s="10"/>
      <c r="N103" s="10"/>
      <c r="O103" s="12"/>
      <c r="P103" s="13"/>
      <c r="Q103" s="13"/>
      <c r="R103" s="10"/>
      <c r="S103" s="10">
        <v>80.92</v>
      </c>
      <c r="T103" s="3" t="str">
        <f t="shared" si="13"/>
        <v xml:space="preserve"> </v>
      </c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47"/>
      <c r="AU103" s="10"/>
      <c r="AV103" s="10"/>
      <c r="AW103" s="10"/>
      <c r="AX103" s="52"/>
      <c r="AY103" s="31" t="str">
        <f t="shared" si="7"/>
        <v/>
      </c>
      <c r="AZ103">
        <f t="shared" ca="1" si="12"/>
        <v>798414557</v>
      </c>
      <c r="BB103" s="28"/>
      <c r="BC103" s="33" t="str">
        <f t="shared" si="8"/>
        <v/>
      </c>
      <c r="BD103" s="34" t="b">
        <f t="shared" si="11"/>
        <v>1</v>
      </c>
      <c r="BE103" t="b">
        <f t="shared" si="9"/>
        <v>1</v>
      </c>
      <c r="BN103" s="30" t="s">
        <v>74</v>
      </c>
      <c r="BW103" s="17"/>
    </row>
    <row r="104" spans="1:75" ht="14.25" x14ac:dyDescent="0.2">
      <c r="A104" s="29">
        <f t="shared" si="10"/>
        <v>0</v>
      </c>
      <c r="B104" s="71" t="s">
        <v>97</v>
      </c>
      <c r="C104" s="16" t="s">
        <v>115</v>
      </c>
      <c r="D104" s="13">
        <v>44463</v>
      </c>
      <c r="E104" s="10">
        <v>-12.137988999999999</v>
      </c>
      <c r="F104" s="77" t="s">
        <v>220</v>
      </c>
      <c r="G104" s="72" t="s">
        <v>288</v>
      </c>
      <c r="H104" s="23" t="s">
        <v>238</v>
      </c>
      <c r="I104" s="23" t="s">
        <v>239</v>
      </c>
      <c r="J104" s="76" t="s">
        <v>119</v>
      </c>
      <c r="K104" s="9"/>
      <c r="L104" s="36"/>
      <c r="M104" s="10"/>
      <c r="N104" s="10"/>
      <c r="O104" s="12"/>
      <c r="P104" s="13"/>
      <c r="Q104" s="13"/>
      <c r="R104" s="10"/>
      <c r="S104" s="10"/>
      <c r="T104" s="3" t="str">
        <f t="shared" si="13"/>
        <v xml:space="preserve"> </v>
      </c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47"/>
      <c r="AU104" s="10"/>
      <c r="AV104" s="10"/>
      <c r="AW104" s="10"/>
      <c r="AX104" s="52"/>
      <c r="AY104" s="31" t="str">
        <f t="shared" si="7"/>
        <v/>
      </c>
      <c r="AZ104">
        <f t="shared" ca="1" si="12"/>
        <v>798414558</v>
      </c>
      <c r="BB104" s="28"/>
      <c r="BC104" s="33" t="str">
        <f t="shared" si="8"/>
        <v/>
      </c>
      <c r="BD104" s="34" t="b">
        <f t="shared" si="11"/>
        <v>1</v>
      </c>
      <c r="BE104" t="b">
        <f t="shared" si="9"/>
        <v>1</v>
      </c>
      <c r="BN104" s="30" t="s">
        <v>75</v>
      </c>
      <c r="BW104" s="17"/>
    </row>
    <row r="105" spans="1:75" ht="14.25" x14ac:dyDescent="0.2">
      <c r="A105" s="29">
        <f t="shared" si="10"/>
        <v>0</v>
      </c>
      <c r="B105" s="71" t="s">
        <v>99</v>
      </c>
      <c r="C105" s="16" t="s">
        <v>115</v>
      </c>
      <c r="D105" s="13">
        <v>44463</v>
      </c>
      <c r="E105" s="10">
        <v>12.137988999999999</v>
      </c>
      <c r="F105" s="77" t="s">
        <v>220</v>
      </c>
      <c r="G105" s="72" t="s">
        <v>288</v>
      </c>
      <c r="H105" s="23"/>
      <c r="I105" s="23"/>
      <c r="J105" s="76" t="s">
        <v>147</v>
      </c>
      <c r="K105" s="76" t="s">
        <v>293</v>
      </c>
      <c r="L105" s="36"/>
      <c r="M105" s="10"/>
      <c r="N105" s="10"/>
      <c r="O105" s="12"/>
      <c r="P105" s="13"/>
      <c r="Q105" s="13"/>
      <c r="R105" s="10"/>
      <c r="S105" s="10"/>
      <c r="T105" s="3" t="str">
        <f t="shared" si="13"/>
        <v xml:space="preserve"> </v>
      </c>
      <c r="U105" s="10"/>
      <c r="V105" s="10">
        <v>12.14</v>
      </c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47"/>
      <c r="AU105" s="10"/>
      <c r="AV105" s="10"/>
      <c r="AW105" s="10"/>
      <c r="AX105" s="52"/>
      <c r="AY105" s="31" t="str">
        <f t="shared" si="7"/>
        <v/>
      </c>
      <c r="AZ105">
        <f t="shared" ca="1" si="12"/>
        <v>798414559</v>
      </c>
      <c r="BB105" s="28"/>
      <c r="BC105" s="33" t="str">
        <f t="shared" si="8"/>
        <v/>
      </c>
      <c r="BD105" s="34" t="b">
        <f t="shared" si="11"/>
        <v>1</v>
      </c>
      <c r="BE105" t="b">
        <f t="shared" si="9"/>
        <v>1</v>
      </c>
      <c r="BN105" s="30" t="s">
        <v>76</v>
      </c>
      <c r="BW105" s="17"/>
    </row>
    <row r="106" spans="1:75" ht="14.25" x14ac:dyDescent="0.2">
      <c r="A106" s="29">
        <f t="shared" si="10"/>
        <v>0</v>
      </c>
      <c r="B106" s="71" t="s">
        <v>97</v>
      </c>
      <c r="C106" s="16" t="s">
        <v>115</v>
      </c>
      <c r="D106" s="13">
        <v>44469</v>
      </c>
      <c r="E106" s="10">
        <v>6.24</v>
      </c>
      <c r="F106" s="77" t="s">
        <v>220</v>
      </c>
      <c r="G106" s="72" t="s">
        <v>294</v>
      </c>
      <c r="H106" s="23" t="s">
        <v>238</v>
      </c>
      <c r="I106" s="23" t="s">
        <v>239</v>
      </c>
      <c r="J106" s="76" t="s">
        <v>119</v>
      </c>
      <c r="K106" s="9"/>
      <c r="L106" s="36"/>
      <c r="M106" s="10"/>
      <c r="N106" s="10"/>
      <c r="O106" s="12"/>
      <c r="P106" s="13"/>
      <c r="Q106" s="13"/>
      <c r="R106" s="10"/>
      <c r="S106" s="10"/>
      <c r="T106" s="3" t="str">
        <f t="shared" si="13"/>
        <v xml:space="preserve"> </v>
      </c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47"/>
      <c r="AU106" s="10"/>
      <c r="AV106" s="10"/>
      <c r="AW106" s="10"/>
      <c r="AX106" s="52"/>
      <c r="AY106" s="31" t="str">
        <f t="shared" si="7"/>
        <v/>
      </c>
      <c r="AZ106">
        <f t="shared" ca="1" si="12"/>
        <v>798414560</v>
      </c>
      <c r="BB106" s="28"/>
      <c r="BC106" s="33" t="str">
        <f t="shared" si="8"/>
        <v/>
      </c>
      <c r="BD106" s="34" t="b">
        <f t="shared" si="11"/>
        <v>1</v>
      </c>
      <c r="BE106" t="b">
        <f t="shared" si="9"/>
        <v>1</v>
      </c>
      <c r="BN106" s="30" t="s">
        <v>77</v>
      </c>
      <c r="BW106" s="17"/>
    </row>
    <row r="107" spans="1:75" ht="14.25" x14ac:dyDescent="0.2">
      <c r="A107" s="29">
        <f t="shared" si="10"/>
        <v>0</v>
      </c>
      <c r="B107" s="71" t="s">
        <v>99</v>
      </c>
      <c r="C107" s="16" t="s">
        <v>115</v>
      </c>
      <c r="D107" s="13">
        <v>44469</v>
      </c>
      <c r="E107" s="10">
        <v>-6.24</v>
      </c>
      <c r="F107" s="77" t="s">
        <v>220</v>
      </c>
      <c r="G107" s="24" t="s">
        <v>294</v>
      </c>
      <c r="H107" s="23"/>
      <c r="I107" s="23"/>
      <c r="J107" s="76" t="s">
        <v>147</v>
      </c>
      <c r="K107" s="76" t="s">
        <v>244</v>
      </c>
      <c r="L107" s="36"/>
      <c r="M107" s="10"/>
      <c r="N107" s="10"/>
      <c r="O107" s="12"/>
      <c r="P107" s="13"/>
      <c r="Q107" s="13"/>
      <c r="R107" s="10"/>
      <c r="S107" s="10">
        <v>6.24</v>
      </c>
      <c r="T107" s="3" t="str">
        <f t="shared" si="13"/>
        <v xml:space="preserve"> </v>
      </c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47"/>
      <c r="AU107" s="10"/>
      <c r="AV107" s="10"/>
      <c r="AW107" s="10"/>
      <c r="AX107" s="52"/>
      <c r="AY107" s="31" t="str">
        <f t="shared" si="7"/>
        <v/>
      </c>
      <c r="AZ107">
        <f t="shared" ca="1" si="12"/>
        <v>798414561</v>
      </c>
      <c r="BB107" s="28"/>
      <c r="BC107" s="33" t="str">
        <f t="shared" si="8"/>
        <v/>
      </c>
      <c r="BD107" s="34" t="b">
        <f t="shared" si="11"/>
        <v>1</v>
      </c>
      <c r="BE107" t="b">
        <f t="shared" si="9"/>
        <v>1</v>
      </c>
      <c r="BN107" s="30" t="s">
        <v>78</v>
      </c>
      <c r="BW107" s="17"/>
    </row>
    <row r="108" spans="1:75" ht="14.25" x14ac:dyDescent="0.2">
      <c r="A108" s="29">
        <f t="shared" si="10"/>
        <v>0</v>
      </c>
      <c r="B108" s="71" t="s">
        <v>97</v>
      </c>
      <c r="C108" s="16" t="s">
        <v>115</v>
      </c>
      <c r="D108" s="13">
        <v>44469</v>
      </c>
      <c r="E108" s="10">
        <v>-0.93600000000000005</v>
      </c>
      <c r="F108" s="77" t="s">
        <v>220</v>
      </c>
      <c r="G108" s="72" t="s">
        <v>295</v>
      </c>
      <c r="H108" s="23" t="s">
        <v>238</v>
      </c>
      <c r="I108" s="23" t="s">
        <v>239</v>
      </c>
      <c r="J108" s="76" t="s">
        <v>119</v>
      </c>
      <c r="K108" s="9"/>
      <c r="L108" s="36"/>
      <c r="M108" s="10"/>
      <c r="N108" s="10"/>
      <c r="O108" s="12"/>
      <c r="P108" s="13"/>
      <c r="Q108" s="13"/>
      <c r="R108" s="10"/>
      <c r="S108" s="10"/>
      <c r="T108" s="3" t="str">
        <f t="shared" si="13"/>
        <v xml:space="preserve"> </v>
      </c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47"/>
      <c r="AU108" s="10"/>
      <c r="AV108" s="10"/>
      <c r="AW108" s="10"/>
      <c r="AX108" s="52"/>
      <c r="AY108" s="31" t="str">
        <f t="shared" si="7"/>
        <v/>
      </c>
      <c r="AZ108">
        <f t="shared" ca="1" si="12"/>
        <v>798414562</v>
      </c>
      <c r="BB108" s="28"/>
      <c r="BC108" s="33" t="str">
        <f t="shared" si="8"/>
        <v/>
      </c>
      <c r="BD108" s="34" t="b">
        <f t="shared" si="11"/>
        <v>1</v>
      </c>
      <c r="BE108" t="b">
        <f t="shared" si="9"/>
        <v>1</v>
      </c>
      <c r="BN108" s="30" t="s">
        <v>79</v>
      </c>
      <c r="BW108" s="17"/>
    </row>
    <row r="109" spans="1:75" ht="14.25" x14ac:dyDescent="0.2">
      <c r="A109" s="29">
        <f t="shared" si="10"/>
        <v>0</v>
      </c>
      <c r="B109" s="71" t="s">
        <v>99</v>
      </c>
      <c r="C109" s="16" t="s">
        <v>115</v>
      </c>
      <c r="D109" s="13">
        <v>44469</v>
      </c>
      <c r="E109" s="10">
        <v>0.93600000000000005</v>
      </c>
      <c r="F109" s="77" t="s">
        <v>220</v>
      </c>
      <c r="G109" s="24" t="s">
        <v>295</v>
      </c>
      <c r="H109" s="23"/>
      <c r="I109" s="23"/>
      <c r="J109" s="76" t="s">
        <v>147</v>
      </c>
      <c r="K109" s="76" t="s">
        <v>244</v>
      </c>
      <c r="L109" s="36"/>
      <c r="M109" s="10"/>
      <c r="N109" s="10"/>
      <c r="O109" s="12"/>
      <c r="P109" s="13"/>
      <c r="Q109" s="13"/>
      <c r="R109" s="10"/>
      <c r="S109" s="10"/>
      <c r="T109" s="3" t="str">
        <f t="shared" si="13"/>
        <v xml:space="preserve"> </v>
      </c>
      <c r="U109" s="10"/>
      <c r="V109" s="10">
        <v>0.94</v>
      </c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47"/>
      <c r="AU109" s="10"/>
      <c r="AV109" s="10"/>
      <c r="AW109" s="10"/>
      <c r="AX109" s="52"/>
      <c r="AY109" s="31" t="str">
        <f t="shared" si="7"/>
        <v/>
      </c>
      <c r="AZ109">
        <f t="shared" ca="1" si="12"/>
        <v>798414563</v>
      </c>
      <c r="BB109" s="28"/>
      <c r="BC109" s="33" t="str">
        <f t="shared" si="8"/>
        <v/>
      </c>
      <c r="BD109" s="34" t="b">
        <f t="shared" si="11"/>
        <v>1</v>
      </c>
      <c r="BE109" t="b">
        <f t="shared" si="9"/>
        <v>1</v>
      </c>
      <c r="BN109" s="30" t="s">
        <v>80</v>
      </c>
      <c r="BW109" s="17"/>
    </row>
    <row r="110" spans="1:75" ht="14.25" x14ac:dyDescent="0.2">
      <c r="A110" s="29">
        <f t="shared" si="10"/>
        <v>0</v>
      </c>
      <c r="B110" s="71" t="s">
        <v>97</v>
      </c>
      <c r="C110" s="16" t="s">
        <v>115</v>
      </c>
      <c r="D110" s="13">
        <v>44469</v>
      </c>
      <c r="E110" s="10">
        <v>-31776.09</v>
      </c>
      <c r="F110" s="77" t="s">
        <v>201</v>
      </c>
      <c r="G110" s="72" t="s">
        <v>296</v>
      </c>
      <c r="H110" s="23" t="s">
        <v>238</v>
      </c>
      <c r="I110" s="23" t="s">
        <v>239</v>
      </c>
      <c r="J110" s="76" t="s">
        <v>119</v>
      </c>
      <c r="K110" s="9"/>
      <c r="L110" s="36"/>
      <c r="M110" s="10"/>
      <c r="N110" s="10"/>
      <c r="O110" s="12"/>
      <c r="P110" s="13"/>
      <c r="Q110" s="13"/>
      <c r="R110" s="10"/>
      <c r="S110" s="10"/>
      <c r="T110" s="3" t="str">
        <f t="shared" si="13"/>
        <v xml:space="preserve"> </v>
      </c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47"/>
      <c r="AU110" s="10"/>
      <c r="AV110" s="10"/>
      <c r="AW110" s="10"/>
      <c r="AX110" s="52"/>
      <c r="AY110" s="31" t="str">
        <f t="shared" si="7"/>
        <v/>
      </c>
      <c r="AZ110">
        <f t="shared" ca="1" si="12"/>
        <v>798414564</v>
      </c>
      <c r="BB110" s="28"/>
      <c r="BC110" s="33" t="str">
        <f t="shared" si="8"/>
        <v/>
      </c>
      <c r="BD110" s="34" t="b">
        <f t="shared" si="11"/>
        <v>1</v>
      </c>
      <c r="BE110" t="b">
        <f t="shared" si="9"/>
        <v>1</v>
      </c>
      <c r="BN110" s="30" t="s">
        <v>81</v>
      </c>
      <c r="BW110" s="17"/>
    </row>
    <row r="111" spans="1:75" ht="14.25" x14ac:dyDescent="0.2">
      <c r="A111" s="29">
        <f t="shared" si="10"/>
        <v>0</v>
      </c>
      <c r="B111" s="71" t="s">
        <v>97</v>
      </c>
      <c r="C111" s="16" t="s">
        <v>115</v>
      </c>
      <c r="D111" s="13">
        <v>44469</v>
      </c>
      <c r="E111" s="10">
        <v>31776.09</v>
      </c>
      <c r="F111" s="77" t="s">
        <v>201</v>
      </c>
      <c r="G111" s="24" t="s">
        <v>296</v>
      </c>
      <c r="H111" s="23"/>
      <c r="I111" s="23"/>
      <c r="J111" s="76"/>
      <c r="K111" s="9"/>
      <c r="L111" s="36"/>
      <c r="M111" s="10"/>
      <c r="N111" s="10"/>
      <c r="O111" s="12"/>
      <c r="P111" s="13"/>
      <c r="Q111" s="13"/>
      <c r="R111" s="10"/>
      <c r="S111" s="10"/>
      <c r="T111" s="3" t="str">
        <f t="shared" si="13"/>
        <v xml:space="preserve"> </v>
      </c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47"/>
      <c r="AU111" s="10"/>
      <c r="AV111" s="10"/>
      <c r="AW111" s="10"/>
      <c r="AX111" s="52"/>
      <c r="AY111" s="31" t="str">
        <f t="shared" si="7"/>
        <v/>
      </c>
      <c r="AZ111">
        <f t="shared" ca="1" si="12"/>
        <v>798414565</v>
      </c>
      <c r="BB111" s="28"/>
      <c r="BC111" s="33" t="str">
        <f t="shared" si="8"/>
        <v/>
      </c>
      <c r="BD111" s="34" t="b">
        <f t="shared" si="11"/>
        <v>1</v>
      </c>
      <c r="BE111" t="b">
        <f t="shared" si="9"/>
        <v>1</v>
      </c>
      <c r="BN111" s="30" t="s">
        <v>82</v>
      </c>
      <c r="BW111" s="17"/>
    </row>
    <row r="112" spans="1:75" ht="14.25" x14ac:dyDescent="0.2">
      <c r="A112" s="29">
        <f t="shared" si="10"/>
        <v>0</v>
      </c>
      <c r="B112" s="71" t="s">
        <v>97</v>
      </c>
      <c r="C112" s="16" t="s">
        <v>115</v>
      </c>
      <c r="D112" s="13">
        <v>44469</v>
      </c>
      <c r="E112" s="10">
        <v>22775.71012</v>
      </c>
      <c r="F112" s="77" t="s">
        <v>220</v>
      </c>
      <c r="G112" s="24" t="s">
        <v>296</v>
      </c>
      <c r="H112" s="23" t="s">
        <v>238</v>
      </c>
      <c r="I112" s="23" t="s">
        <v>239</v>
      </c>
      <c r="J112" s="76" t="s">
        <v>119</v>
      </c>
      <c r="K112" s="9"/>
      <c r="L112" s="36"/>
      <c r="M112" s="10"/>
      <c r="N112" s="10"/>
      <c r="O112" s="12"/>
      <c r="P112" s="13"/>
      <c r="Q112" s="13"/>
      <c r="R112" s="10"/>
      <c r="S112" s="10"/>
      <c r="T112" s="3" t="str">
        <f t="shared" si="13"/>
        <v xml:space="preserve"> </v>
      </c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47"/>
      <c r="AU112" s="10"/>
      <c r="AV112" s="10"/>
      <c r="AW112" s="10"/>
      <c r="AX112" s="52"/>
      <c r="AY112" s="31" t="str">
        <f t="shared" si="7"/>
        <v/>
      </c>
      <c r="AZ112">
        <f t="shared" ca="1" si="12"/>
        <v>798414566</v>
      </c>
      <c r="BB112" s="28"/>
      <c r="BC112" s="33" t="str">
        <f t="shared" si="8"/>
        <v/>
      </c>
      <c r="BD112" s="34" t="b">
        <f t="shared" si="11"/>
        <v>1</v>
      </c>
      <c r="BE112" t="b">
        <f t="shared" si="9"/>
        <v>1</v>
      </c>
      <c r="BN112" s="30" t="s">
        <v>83</v>
      </c>
      <c r="BW112" s="17"/>
    </row>
    <row r="113" spans="1:75" ht="14.25" x14ac:dyDescent="0.2">
      <c r="A113" s="29">
        <f t="shared" si="10"/>
        <v>0</v>
      </c>
      <c r="B113" s="71" t="s">
        <v>97</v>
      </c>
      <c r="C113" s="16" t="s">
        <v>115</v>
      </c>
      <c r="D113" s="13">
        <v>44469</v>
      </c>
      <c r="E113" s="10">
        <v>-22775.71012</v>
      </c>
      <c r="F113" s="77" t="s">
        <v>220</v>
      </c>
      <c r="G113" s="24" t="s">
        <v>296</v>
      </c>
      <c r="H113" s="23"/>
      <c r="I113" s="23"/>
      <c r="J113" s="76"/>
      <c r="K113" s="9"/>
      <c r="L113" s="36"/>
      <c r="M113" s="10"/>
      <c r="N113" s="10"/>
      <c r="O113" s="12"/>
      <c r="P113" s="13"/>
      <c r="Q113" s="13"/>
      <c r="R113" s="10"/>
      <c r="S113" s="10"/>
      <c r="T113" s="3" t="str">
        <f t="shared" si="13"/>
        <v xml:space="preserve"> </v>
      </c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47"/>
      <c r="AU113" s="10"/>
      <c r="AV113" s="10"/>
      <c r="AW113" s="10"/>
      <c r="AX113" s="52"/>
      <c r="AY113" s="31" t="str">
        <f t="shared" si="7"/>
        <v/>
      </c>
      <c r="AZ113">
        <f t="shared" ca="1" si="12"/>
        <v>798414567</v>
      </c>
      <c r="BB113" s="28"/>
      <c r="BC113" s="33" t="str">
        <f t="shared" si="8"/>
        <v/>
      </c>
      <c r="BD113" s="34" t="b">
        <f t="shared" si="11"/>
        <v>1</v>
      </c>
      <c r="BE113" t="b">
        <f t="shared" si="9"/>
        <v>1</v>
      </c>
      <c r="BN113" s="30" t="s">
        <v>84</v>
      </c>
      <c r="BW113" s="17"/>
    </row>
    <row r="114" spans="1:75" ht="14.25" x14ac:dyDescent="0.2">
      <c r="A114" s="29">
        <f t="shared" si="10"/>
        <v>0</v>
      </c>
      <c r="B114" s="71" t="s">
        <v>97</v>
      </c>
      <c r="C114" s="16" t="s">
        <v>115</v>
      </c>
      <c r="D114" s="13">
        <v>44470</v>
      </c>
      <c r="E114" s="10">
        <v>33.544511999999997</v>
      </c>
      <c r="F114" s="77" t="s">
        <v>220</v>
      </c>
      <c r="G114" s="72" t="s">
        <v>312</v>
      </c>
      <c r="H114" s="23" t="s">
        <v>238</v>
      </c>
      <c r="I114" s="23" t="s">
        <v>239</v>
      </c>
      <c r="J114" s="76" t="s">
        <v>119</v>
      </c>
      <c r="K114" s="9"/>
      <c r="L114" s="36"/>
      <c r="M114" s="10"/>
      <c r="N114" s="10"/>
      <c r="O114" s="12"/>
      <c r="P114" s="13"/>
      <c r="Q114" s="13"/>
      <c r="R114" s="10"/>
      <c r="S114" s="10"/>
      <c r="T114" s="3" t="str">
        <f t="shared" si="13"/>
        <v xml:space="preserve"> </v>
      </c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47"/>
      <c r="AU114" s="10"/>
      <c r="AV114" s="10"/>
      <c r="AW114" s="10"/>
      <c r="AX114" s="52"/>
      <c r="AY114" s="31" t="str">
        <f t="shared" si="7"/>
        <v/>
      </c>
      <c r="AZ114">
        <f t="shared" ca="1" si="12"/>
        <v>798414568</v>
      </c>
      <c r="BB114" s="28"/>
      <c r="BC114" s="33" t="str">
        <f t="shared" si="8"/>
        <v/>
      </c>
      <c r="BD114" s="34" t="b">
        <f t="shared" si="11"/>
        <v>1</v>
      </c>
      <c r="BE114" t="b">
        <f t="shared" si="9"/>
        <v>1</v>
      </c>
      <c r="BN114" s="30" t="s">
        <v>33</v>
      </c>
      <c r="BW114" s="17"/>
    </row>
    <row r="115" spans="1:75" ht="14.25" x14ac:dyDescent="0.2">
      <c r="A115" s="29">
        <f t="shared" si="10"/>
        <v>0</v>
      </c>
      <c r="B115" s="71" t="s">
        <v>99</v>
      </c>
      <c r="C115" s="16" t="s">
        <v>115</v>
      </c>
      <c r="D115" s="13">
        <v>44470</v>
      </c>
      <c r="E115" s="10">
        <v>-33.544511999999997</v>
      </c>
      <c r="F115" s="77" t="s">
        <v>220</v>
      </c>
      <c r="G115" s="24" t="s">
        <v>312</v>
      </c>
      <c r="H115" s="23"/>
      <c r="I115" s="23"/>
      <c r="J115" s="76" t="s">
        <v>147</v>
      </c>
      <c r="K115" s="76" t="s">
        <v>314</v>
      </c>
      <c r="L115" s="36"/>
      <c r="M115" s="10"/>
      <c r="N115" s="10"/>
      <c r="O115" s="12"/>
      <c r="P115" s="13"/>
      <c r="Q115" s="13"/>
      <c r="R115" s="10"/>
      <c r="S115" s="10"/>
      <c r="T115" s="3" t="str">
        <f t="shared" si="13"/>
        <v xml:space="preserve"> </v>
      </c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47"/>
      <c r="AU115" s="10"/>
      <c r="AV115" s="10"/>
      <c r="AW115" s="10"/>
      <c r="AX115" s="52"/>
      <c r="AY115" s="31" t="str">
        <f t="shared" si="7"/>
        <v/>
      </c>
      <c r="AZ115">
        <f t="shared" ca="1" si="12"/>
        <v>798414569</v>
      </c>
      <c r="BB115" s="28"/>
      <c r="BC115" s="33" t="str">
        <f t="shared" si="8"/>
        <v/>
      </c>
      <c r="BD115" s="34" t="b">
        <f t="shared" si="11"/>
        <v>1</v>
      </c>
      <c r="BE115" t="b">
        <f t="shared" si="9"/>
        <v>1</v>
      </c>
      <c r="BN115" s="30" t="s">
        <v>85</v>
      </c>
      <c r="BW115" s="17"/>
    </row>
    <row r="116" spans="1:75" ht="14.25" x14ac:dyDescent="0.2">
      <c r="A116" s="29">
        <f t="shared" si="10"/>
        <v>0</v>
      </c>
      <c r="B116" s="71" t="s">
        <v>97</v>
      </c>
      <c r="C116" s="16" t="s">
        <v>115</v>
      </c>
      <c r="D116" s="13">
        <v>44470</v>
      </c>
      <c r="E116" s="10">
        <v>-5.0325610000000003</v>
      </c>
      <c r="F116" s="77" t="s">
        <v>220</v>
      </c>
      <c r="G116" s="72" t="s">
        <v>313</v>
      </c>
      <c r="H116" s="23" t="s">
        <v>238</v>
      </c>
      <c r="I116" s="23" t="s">
        <v>239</v>
      </c>
      <c r="J116" s="76" t="s">
        <v>119</v>
      </c>
      <c r="K116" s="9"/>
      <c r="L116" s="36"/>
      <c r="M116" s="10"/>
      <c r="N116" s="10"/>
      <c r="O116" s="12"/>
      <c r="P116" s="13"/>
      <c r="Q116" s="13"/>
      <c r="R116" s="10"/>
      <c r="S116" s="10"/>
      <c r="T116" s="3" t="str">
        <f t="shared" si="13"/>
        <v xml:space="preserve"> </v>
      </c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47"/>
      <c r="AU116" s="10"/>
      <c r="AV116" s="10"/>
      <c r="AW116" s="10"/>
      <c r="AX116" s="52"/>
      <c r="AY116" s="31" t="str">
        <f t="shared" si="7"/>
        <v/>
      </c>
      <c r="AZ116">
        <f t="shared" ca="1" si="12"/>
        <v>798414570</v>
      </c>
      <c r="BB116" s="28"/>
      <c r="BC116" s="33" t="str">
        <f t="shared" si="8"/>
        <v/>
      </c>
      <c r="BD116" s="34" t="b">
        <f t="shared" si="11"/>
        <v>1</v>
      </c>
      <c r="BE116" t="b">
        <f t="shared" si="9"/>
        <v>1</v>
      </c>
      <c r="BN116" s="30" t="s">
        <v>86</v>
      </c>
      <c r="BW116" s="17"/>
    </row>
    <row r="117" spans="1:75" ht="14.25" x14ac:dyDescent="0.2">
      <c r="A117" s="29">
        <f t="shared" si="10"/>
        <v>0</v>
      </c>
      <c r="B117" s="71" t="s">
        <v>99</v>
      </c>
      <c r="C117" s="16" t="s">
        <v>115</v>
      </c>
      <c r="D117" s="13">
        <v>44470</v>
      </c>
      <c r="E117" s="10">
        <v>5.0325610000000003</v>
      </c>
      <c r="F117" s="77" t="s">
        <v>220</v>
      </c>
      <c r="G117" s="24" t="s">
        <v>313</v>
      </c>
      <c r="H117" s="23"/>
      <c r="I117" s="23"/>
      <c r="J117" s="76" t="s">
        <v>147</v>
      </c>
      <c r="K117" s="76" t="s">
        <v>314</v>
      </c>
      <c r="L117" s="36"/>
      <c r="M117" s="10"/>
      <c r="N117" s="10"/>
      <c r="O117" s="12"/>
      <c r="P117" s="13"/>
      <c r="Q117" s="13"/>
      <c r="R117" s="10"/>
      <c r="S117" s="10"/>
      <c r="T117" s="3" t="str">
        <f t="shared" si="13"/>
        <v xml:space="preserve"> </v>
      </c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47"/>
      <c r="AU117" s="10"/>
      <c r="AV117" s="10"/>
      <c r="AW117" s="10"/>
      <c r="AX117" s="52"/>
      <c r="AY117" s="31" t="str">
        <f t="shared" si="7"/>
        <v/>
      </c>
      <c r="AZ117">
        <f t="shared" ca="1" si="12"/>
        <v>798414571</v>
      </c>
      <c r="BB117" s="28"/>
      <c r="BC117" s="33" t="str">
        <f t="shared" si="8"/>
        <v/>
      </c>
      <c r="BD117" s="34" t="b">
        <f t="shared" si="11"/>
        <v>1</v>
      </c>
      <c r="BE117" t="b">
        <f t="shared" si="9"/>
        <v>1</v>
      </c>
      <c r="BN117" s="30" t="s">
        <v>87</v>
      </c>
      <c r="BW117" s="17"/>
    </row>
    <row r="118" spans="1:75" ht="14.25" x14ac:dyDescent="0.2">
      <c r="A118" s="29">
        <f t="shared" si="10"/>
        <v>0</v>
      </c>
      <c r="B118" s="71" t="s">
        <v>97</v>
      </c>
      <c r="C118" s="16" t="s">
        <v>115</v>
      </c>
      <c r="D118" s="13">
        <v>44473</v>
      </c>
      <c r="E118" s="10">
        <v>-22.796043000000001</v>
      </c>
      <c r="F118" s="77" t="s">
        <v>201</v>
      </c>
      <c r="G118" s="72" t="s">
        <v>297</v>
      </c>
      <c r="H118" s="23" t="s">
        <v>238</v>
      </c>
      <c r="I118" s="23" t="s">
        <v>239</v>
      </c>
      <c r="J118" s="76" t="s">
        <v>119</v>
      </c>
      <c r="K118" s="9"/>
      <c r="L118" s="36"/>
      <c r="M118" s="10"/>
      <c r="N118" s="10"/>
      <c r="O118" s="12"/>
      <c r="P118" s="13"/>
      <c r="Q118" s="13"/>
      <c r="R118" s="10"/>
      <c r="S118" s="10"/>
      <c r="T118" s="3" t="str">
        <f t="shared" si="13"/>
        <v xml:space="preserve"> </v>
      </c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47"/>
      <c r="AU118" s="10"/>
      <c r="AV118" s="10"/>
      <c r="AW118" s="10"/>
      <c r="AX118" s="52"/>
      <c r="AY118" s="31" t="str">
        <f t="shared" si="7"/>
        <v/>
      </c>
      <c r="AZ118">
        <f t="shared" ca="1" si="12"/>
        <v>798414572</v>
      </c>
      <c r="BB118" s="28"/>
      <c r="BC118" s="33" t="str">
        <f t="shared" si="8"/>
        <v/>
      </c>
      <c r="BD118" s="34" t="b">
        <f t="shared" si="11"/>
        <v>1</v>
      </c>
      <c r="BE118" t="b">
        <f t="shared" si="9"/>
        <v>1</v>
      </c>
      <c r="BN118" s="30" t="s">
        <v>88</v>
      </c>
      <c r="BW118" s="17"/>
    </row>
    <row r="119" spans="1:75" ht="14.25" x14ac:dyDescent="0.2">
      <c r="A119" s="29">
        <f t="shared" si="10"/>
        <v>0</v>
      </c>
      <c r="B119" s="71" t="s">
        <v>97</v>
      </c>
      <c r="C119" s="16" t="s">
        <v>115</v>
      </c>
      <c r="D119" s="13">
        <v>44473</v>
      </c>
      <c r="E119" s="10">
        <v>22.796043000000001</v>
      </c>
      <c r="F119" s="77" t="s">
        <v>201</v>
      </c>
      <c r="G119" s="24" t="s">
        <v>297</v>
      </c>
      <c r="H119" s="23"/>
      <c r="I119" s="23"/>
      <c r="J119" s="9"/>
      <c r="K119" s="9"/>
      <c r="L119" s="36"/>
      <c r="M119" s="10"/>
      <c r="N119" s="10"/>
      <c r="O119" s="12"/>
      <c r="P119" s="13"/>
      <c r="Q119" s="13"/>
      <c r="R119" s="10"/>
      <c r="S119" s="10"/>
      <c r="T119" s="3" t="str">
        <f t="shared" si="13"/>
        <v xml:space="preserve"> </v>
      </c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47"/>
      <c r="AU119" s="10"/>
      <c r="AV119" s="10"/>
      <c r="AW119" s="10"/>
      <c r="AX119" s="52"/>
      <c r="AY119" s="31" t="str">
        <f t="shared" si="7"/>
        <v/>
      </c>
      <c r="AZ119">
        <f t="shared" ca="1" si="12"/>
        <v>798414573</v>
      </c>
      <c r="BB119" s="28"/>
      <c r="BC119" s="33" t="str">
        <f t="shared" si="8"/>
        <v/>
      </c>
      <c r="BD119" s="34" t="b">
        <f t="shared" si="11"/>
        <v>1</v>
      </c>
      <c r="BE119" t="b">
        <f t="shared" si="9"/>
        <v>1</v>
      </c>
      <c r="BN119" s="30" t="s">
        <v>89</v>
      </c>
      <c r="BW119" s="17"/>
    </row>
    <row r="120" spans="1:75" ht="14.25" x14ac:dyDescent="0.2">
      <c r="A120" s="29">
        <f t="shared" si="10"/>
        <v>0</v>
      </c>
      <c r="B120" s="71" t="s">
        <v>97</v>
      </c>
      <c r="C120" s="16" t="s">
        <v>115</v>
      </c>
      <c r="D120" s="13">
        <v>44485</v>
      </c>
      <c r="E120" s="10">
        <v>3.93</v>
      </c>
      <c r="F120" s="77" t="s">
        <v>220</v>
      </c>
      <c r="G120" s="72" t="s">
        <v>298</v>
      </c>
      <c r="H120" s="23" t="s">
        <v>238</v>
      </c>
      <c r="I120" s="23" t="s">
        <v>239</v>
      </c>
      <c r="J120" s="76" t="s">
        <v>119</v>
      </c>
      <c r="K120" s="9"/>
      <c r="L120" s="36"/>
      <c r="M120" s="10"/>
      <c r="N120" s="10"/>
      <c r="O120" s="12"/>
      <c r="P120" s="13"/>
      <c r="Q120" s="13"/>
      <c r="R120" s="10"/>
      <c r="S120" s="10"/>
      <c r="T120" s="3" t="str">
        <f t="shared" si="13"/>
        <v xml:space="preserve"> </v>
      </c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47"/>
      <c r="AU120" s="10"/>
      <c r="AV120" s="10"/>
      <c r="AW120" s="10"/>
      <c r="AX120" s="52"/>
      <c r="AY120" s="31" t="str">
        <f t="shared" si="7"/>
        <v/>
      </c>
      <c r="AZ120">
        <f t="shared" ca="1" si="12"/>
        <v>798414574</v>
      </c>
      <c r="BB120" s="28"/>
      <c r="BC120" s="33" t="str">
        <f t="shared" si="8"/>
        <v/>
      </c>
      <c r="BD120" s="34" t="b">
        <f t="shared" si="11"/>
        <v>1</v>
      </c>
      <c r="BE120" t="b">
        <f t="shared" si="9"/>
        <v>1</v>
      </c>
      <c r="BN120" s="30" t="s">
        <v>90</v>
      </c>
      <c r="BW120" s="17"/>
    </row>
    <row r="121" spans="1:75" ht="14.25" x14ac:dyDescent="0.2">
      <c r="A121" s="29">
        <f t="shared" si="10"/>
        <v>0</v>
      </c>
      <c r="B121" s="71" t="s">
        <v>99</v>
      </c>
      <c r="C121" s="16" t="s">
        <v>115</v>
      </c>
      <c r="D121" s="13">
        <v>44485</v>
      </c>
      <c r="E121" s="10">
        <v>-3.93</v>
      </c>
      <c r="F121" s="77" t="s">
        <v>220</v>
      </c>
      <c r="G121" s="24" t="s">
        <v>298</v>
      </c>
      <c r="H121" s="23"/>
      <c r="I121" s="23"/>
      <c r="J121" s="76" t="s">
        <v>147</v>
      </c>
      <c r="K121" s="76" t="s">
        <v>245</v>
      </c>
      <c r="L121" s="36"/>
      <c r="M121" s="10"/>
      <c r="N121" s="10"/>
      <c r="O121" s="12"/>
      <c r="P121" s="13"/>
      <c r="Q121" s="13"/>
      <c r="R121" s="10"/>
      <c r="S121" s="10"/>
      <c r="T121" s="3" t="str">
        <f t="shared" si="13"/>
        <v xml:space="preserve"> </v>
      </c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47"/>
      <c r="AU121" s="10"/>
      <c r="AV121" s="10"/>
      <c r="AW121" s="10"/>
      <c r="AX121" s="52"/>
      <c r="AY121" s="31" t="str">
        <f t="shared" si="7"/>
        <v/>
      </c>
      <c r="AZ121">
        <f t="shared" ca="1" si="12"/>
        <v>798414575</v>
      </c>
      <c r="BB121" s="28"/>
      <c r="BC121" s="33" t="str">
        <f t="shared" si="8"/>
        <v/>
      </c>
      <c r="BD121" s="34" t="b">
        <f t="shared" si="11"/>
        <v>1</v>
      </c>
      <c r="BE121" t="b">
        <f t="shared" si="9"/>
        <v>1</v>
      </c>
      <c r="BN121" s="30"/>
      <c r="BW121" s="17"/>
    </row>
    <row r="122" spans="1:75" ht="14.25" x14ac:dyDescent="0.2">
      <c r="A122" s="29">
        <f t="shared" si="10"/>
        <v>0</v>
      </c>
      <c r="B122" s="71" t="s">
        <v>97</v>
      </c>
      <c r="C122" s="16" t="s">
        <v>115</v>
      </c>
      <c r="D122" s="13">
        <v>44485</v>
      </c>
      <c r="E122" s="10">
        <v>-0.58949300000000004</v>
      </c>
      <c r="F122" s="77" t="s">
        <v>220</v>
      </c>
      <c r="G122" s="72" t="s">
        <v>299</v>
      </c>
      <c r="H122" s="23" t="s">
        <v>238</v>
      </c>
      <c r="I122" s="23" t="s">
        <v>239</v>
      </c>
      <c r="J122" s="76" t="s">
        <v>119</v>
      </c>
      <c r="K122" s="9"/>
      <c r="L122" s="36"/>
      <c r="M122" s="10"/>
      <c r="N122" s="10"/>
      <c r="O122" s="12"/>
      <c r="P122" s="13"/>
      <c r="Q122" s="13"/>
      <c r="R122" s="10"/>
      <c r="S122" s="10"/>
      <c r="T122" s="3" t="str">
        <f t="shared" si="13"/>
        <v xml:space="preserve"> </v>
      </c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47"/>
      <c r="AU122" s="10"/>
      <c r="AV122" s="10"/>
      <c r="AW122" s="10"/>
      <c r="AX122" s="52"/>
      <c r="AY122" s="31" t="str">
        <f t="shared" si="7"/>
        <v/>
      </c>
      <c r="AZ122">
        <f t="shared" ca="1" si="12"/>
        <v>798414576</v>
      </c>
      <c r="BB122" s="28"/>
      <c r="BC122" s="33" t="str">
        <f t="shared" si="8"/>
        <v/>
      </c>
      <c r="BD122" s="34" t="b">
        <f t="shared" si="11"/>
        <v>1</v>
      </c>
      <c r="BE122" t="b">
        <f t="shared" si="9"/>
        <v>1</v>
      </c>
      <c r="BN122" s="30" t="s">
        <v>200</v>
      </c>
      <c r="BW122" s="17"/>
    </row>
    <row r="123" spans="1:75" ht="14.25" x14ac:dyDescent="0.2">
      <c r="A123" s="29">
        <f t="shared" si="10"/>
        <v>0</v>
      </c>
      <c r="B123" s="71" t="s">
        <v>99</v>
      </c>
      <c r="C123" s="16" t="s">
        <v>115</v>
      </c>
      <c r="D123" s="13">
        <v>44485</v>
      </c>
      <c r="E123" s="10">
        <v>0.58949300000000004</v>
      </c>
      <c r="F123" s="77" t="s">
        <v>220</v>
      </c>
      <c r="G123" s="24" t="s">
        <v>299</v>
      </c>
      <c r="H123" s="23"/>
      <c r="I123" s="23"/>
      <c r="J123" s="76" t="s">
        <v>147</v>
      </c>
      <c r="K123" s="76" t="s">
        <v>245</v>
      </c>
      <c r="L123" s="36"/>
      <c r="M123" s="10"/>
      <c r="N123" s="10"/>
      <c r="O123" s="12"/>
      <c r="P123" s="13"/>
      <c r="Q123" s="13"/>
      <c r="R123" s="10"/>
      <c r="S123" s="10"/>
      <c r="T123" s="3" t="str">
        <f t="shared" si="13"/>
        <v xml:space="preserve"> </v>
      </c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47"/>
      <c r="AU123" s="10"/>
      <c r="AV123" s="10"/>
      <c r="AW123" s="10"/>
      <c r="AX123" s="52"/>
      <c r="AY123" s="31" t="str">
        <f t="shared" si="7"/>
        <v/>
      </c>
      <c r="AZ123">
        <f t="shared" ca="1" si="12"/>
        <v>798414577</v>
      </c>
      <c r="BB123" s="28"/>
      <c r="BC123" s="33" t="str">
        <f t="shared" si="8"/>
        <v/>
      </c>
      <c r="BD123" s="34" t="b">
        <f t="shared" si="11"/>
        <v>1</v>
      </c>
      <c r="BE123" t="b">
        <f t="shared" si="9"/>
        <v>1</v>
      </c>
      <c r="BN123" s="30"/>
      <c r="BW123" s="17"/>
    </row>
    <row r="124" spans="1:75" ht="14.25" x14ac:dyDescent="0.2">
      <c r="A124" s="29">
        <f t="shared" si="10"/>
        <v>0</v>
      </c>
      <c r="B124" s="71" t="s">
        <v>97</v>
      </c>
      <c r="C124" s="16" t="s">
        <v>115</v>
      </c>
      <c r="D124" s="13">
        <v>44488</v>
      </c>
      <c r="E124" s="10">
        <v>15831</v>
      </c>
      <c r="F124" s="77" t="s">
        <v>220</v>
      </c>
      <c r="G124" s="72" t="s">
        <v>300</v>
      </c>
      <c r="H124" s="23" t="s">
        <v>238</v>
      </c>
      <c r="I124" s="23" t="s">
        <v>239</v>
      </c>
      <c r="J124" s="76" t="s">
        <v>119</v>
      </c>
      <c r="K124" s="9"/>
      <c r="L124" s="36"/>
      <c r="M124" s="10"/>
      <c r="N124" s="10"/>
      <c r="O124" s="12"/>
      <c r="P124" s="13"/>
      <c r="Q124" s="13"/>
      <c r="R124" s="10"/>
      <c r="S124" s="10"/>
      <c r="T124" s="3" t="str">
        <f t="shared" si="13"/>
        <v xml:space="preserve"> </v>
      </c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47"/>
      <c r="AU124" s="10"/>
      <c r="AV124" s="10"/>
      <c r="AW124" s="10"/>
      <c r="AX124" s="52"/>
      <c r="AY124" s="31" t="str">
        <f t="shared" si="7"/>
        <v/>
      </c>
      <c r="AZ124">
        <f t="shared" ca="1" si="12"/>
        <v>798414578</v>
      </c>
      <c r="BB124" s="28"/>
      <c r="BC124" s="33" t="str">
        <f t="shared" si="8"/>
        <v/>
      </c>
      <c r="BD124" s="34" t="b">
        <f t="shared" si="11"/>
        <v>1</v>
      </c>
      <c r="BE124" t="b">
        <f t="shared" si="9"/>
        <v>1</v>
      </c>
      <c r="BN124" s="20" t="s">
        <v>201</v>
      </c>
      <c r="BW124" s="17"/>
    </row>
    <row r="125" spans="1:75" ht="14.25" x14ac:dyDescent="0.2">
      <c r="A125" s="29">
        <f t="shared" si="10"/>
        <v>0</v>
      </c>
      <c r="B125" s="71" t="s">
        <v>98</v>
      </c>
      <c r="C125" s="16" t="s">
        <v>115</v>
      </c>
      <c r="D125" s="13">
        <v>44488</v>
      </c>
      <c r="E125" s="10">
        <v>-15831</v>
      </c>
      <c r="F125" s="77" t="s">
        <v>220</v>
      </c>
      <c r="G125" s="24" t="s">
        <v>300</v>
      </c>
      <c r="H125" s="23"/>
      <c r="I125" s="23"/>
      <c r="J125" s="76" t="s">
        <v>147</v>
      </c>
      <c r="K125" s="76" t="s">
        <v>315</v>
      </c>
      <c r="L125" s="36">
        <v>45</v>
      </c>
      <c r="M125" s="10"/>
      <c r="N125" s="10"/>
      <c r="O125" s="12"/>
      <c r="P125" s="78">
        <v>44488</v>
      </c>
      <c r="Q125" s="13">
        <v>44488</v>
      </c>
      <c r="R125" s="10"/>
      <c r="S125" s="10"/>
      <c r="T125" s="3" t="str">
        <f t="shared" si="13"/>
        <v xml:space="preserve"> </v>
      </c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47"/>
      <c r="AU125" s="10"/>
      <c r="AV125" s="10"/>
      <c r="AW125" s="10"/>
      <c r="AX125" s="52"/>
      <c r="AY125" s="31" t="str">
        <f t="shared" si="7"/>
        <v/>
      </c>
      <c r="AZ125">
        <f t="shared" ca="1" si="12"/>
        <v>798414579</v>
      </c>
      <c r="BB125" s="28"/>
      <c r="BC125" s="33" t="str">
        <f t="shared" si="8"/>
        <v/>
      </c>
      <c r="BD125" s="34" t="b">
        <f t="shared" si="11"/>
        <v>1</v>
      </c>
      <c r="BE125" t="b">
        <f t="shared" si="9"/>
        <v>1</v>
      </c>
      <c r="BN125" s="20" t="s">
        <v>206</v>
      </c>
      <c r="BW125" s="17"/>
    </row>
    <row r="126" spans="1:75" ht="14.25" x14ac:dyDescent="0.2">
      <c r="A126" s="29">
        <f t="shared" si="10"/>
        <v>0</v>
      </c>
      <c r="B126" s="71" t="s">
        <v>97</v>
      </c>
      <c r="C126" s="16" t="s">
        <v>115</v>
      </c>
      <c r="D126" s="13">
        <v>44488</v>
      </c>
      <c r="E126" s="10">
        <v>17029.400000000001</v>
      </c>
      <c r="F126" s="77" t="s">
        <v>220</v>
      </c>
      <c r="G126" s="72" t="s">
        <v>301</v>
      </c>
      <c r="H126" s="23" t="s">
        <v>238</v>
      </c>
      <c r="I126" s="23" t="s">
        <v>239</v>
      </c>
      <c r="J126" s="76" t="s">
        <v>119</v>
      </c>
      <c r="K126" s="9"/>
      <c r="L126" s="36"/>
      <c r="M126" s="10"/>
      <c r="N126" s="10"/>
      <c r="O126" s="12"/>
      <c r="P126" s="13"/>
      <c r="Q126" s="13"/>
      <c r="R126" s="10"/>
      <c r="S126" s="10"/>
      <c r="T126" s="3" t="str">
        <f t="shared" si="13"/>
        <v xml:space="preserve"> </v>
      </c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47"/>
      <c r="AU126" s="10"/>
      <c r="AV126" s="10"/>
      <c r="AW126" s="10"/>
      <c r="AX126" s="52"/>
      <c r="AY126" s="31" t="str">
        <f t="shared" si="7"/>
        <v/>
      </c>
      <c r="AZ126">
        <f t="shared" ca="1" si="12"/>
        <v>798414580</v>
      </c>
      <c r="BB126" s="28"/>
      <c r="BC126" s="33" t="str">
        <f t="shared" si="8"/>
        <v/>
      </c>
      <c r="BD126" s="34" t="b">
        <f t="shared" si="11"/>
        <v>1</v>
      </c>
      <c r="BE126" t="b">
        <f t="shared" si="9"/>
        <v>1</v>
      </c>
      <c r="BN126" s="20" t="s">
        <v>220</v>
      </c>
      <c r="BW126" s="17"/>
    </row>
    <row r="127" spans="1:75" ht="14.25" x14ac:dyDescent="0.2">
      <c r="A127" s="29">
        <f t="shared" si="10"/>
        <v>0</v>
      </c>
      <c r="B127" s="71" t="s">
        <v>98</v>
      </c>
      <c r="C127" s="16" t="s">
        <v>115</v>
      </c>
      <c r="D127" s="13">
        <v>44488</v>
      </c>
      <c r="E127" s="10">
        <v>-17029.400000000001</v>
      </c>
      <c r="F127" s="77" t="s">
        <v>220</v>
      </c>
      <c r="G127" s="72" t="s">
        <v>301</v>
      </c>
      <c r="H127" s="23"/>
      <c r="I127" s="23"/>
      <c r="J127" s="76" t="s">
        <v>147</v>
      </c>
      <c r="K127" s="76" t="s">
        <v>316</v>
      </c>
      <c r="L127" s="36">
        <v>20</v>
      </c>
      <c r="M127" s="10"/>
      <c r="N127" s="10"/>
      <c r="O127" s="12"/>
      <c r="P127" s="13">
        <v>44488</v>
      </c>
      <c r="Q127" s="13">
        <v>44488</v>
      </c>
      <c r="R127" s="10"/>
      <c r="S127" s="10"/>
      <c r="T127" s="3" t="str">
        <f t="shared" si="13"/>
        <v xml:space="preserve"> </v>
      </c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47"/>
      <c r="AU127" s="10"/>
      <c r="AV127" s="10"/>
      <c r="AW127" s="10"/>
      <c r="AX127" s="52"/>
      <c r="AY127" s="31" t="str">
        <f t="shared" si="7"/>
        <v/>
      </c>
      <c r="AZ127">
        <f t="shared" ca="1" si="12"/>
        <v>798414581</v>
      </c>
      <c r="BB127" s="28"/>
      <c r="BC127" s="33" t="str">
        <f t="shared" si="8"/>
        <v/>
      </c>
      <c r="BD127" s="34" t="b">
        <f t="shared" si="11"/>
        <v>1</v>
      </c>
      <c r="BE127" t="b">
        <f t="shared" si="9"/>
        <v>1</v>
      </c>
      <c r="BW127" s="17"/>
    </row>
    <row r="128" spans="1:75" ht="14.25" x14ac:dyDescent="0.2">
      <c r="A128" s="29">
        <f t="shared" si="10"/>
        <v>0</v>
      </c>
      <c r="B128" s="71" t="s">
        <v>97</v>
      </c>
      <c r="C128" s="16" t="s">
        <v>115</v>
      </c>
      <c r="D128" s="13">
        <v>44488</v>
      </c>
      <c r="E128" s="10">
        <v>-4935.8999999999996</v>
      </c>
      <c r="F128" s="77" t="s">
        <v>220</v>
      </c>
      <c r="G128" s="24" t="s">
        <v>302</v>
      </c>
      <c r="H128" s="23" t="s">
        <v>238</v>
      </c>
      <c r="I128" s="23" t="s">
        <v>239</v>
      </c>
      <c r="J128" s="76" t="s">
        <v>119</v>
      </c>
      <c r="K128" s="9"/>
      <c r="L128" s="36"/>
      <c r="M128" s="10"/>
      <c r="N128" s="10"/>
      <c r="O128" s="12"/>
      <c r="P128" s="13"/>
      <c r="Q128" s="13"/>
      <c r="R128" s="10"/>
      <c r="S128" s="10"/>
      <c r="T128" s="3" t="str">
        <f t="shared" si="13"/>
        <v xml:space="preserve"> </v>
      </c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47"/>
      <c r="AU128" s="10"/>
      <c r="AV128" s="10"/>
      <c r="AW128" s="10"/>
      <c r="AX128" s="52"/>
      <c r="AY128" s="31" t="str">
        <f t="shared" si="7"/>
        <v/>
      </c>
      <c r="AZ128">
        <f t="shared" ca="1" si="12"/>
        <v>798414582</v>
      </c>
      <c r="BB128" s="28"/>
      <c r="BC128" s="33" t="str">
        <f t="shared" si="8"/>
        <v/>
      </c>
      <c r="BD128" s="34" t="b">
        <f t="shared" si="11"/>
        <v>1</v>
      </c>
      <c r="BE128" t="b">
        <f t="shared" si="9"/>
        <v>1</v>
      </c>
      <c r="BN128" s="20" t="s">
        <v>202</v>
      </c>
      <c r="BW128" s="17"/>
    </row>
    <row r="129" spans="1:75" ht="14.25" x14ac:dyDescent="0.2">
      <c r="A129" s="29">
        <f t="shared" si="10"/>
        <v>0</v>
      </c>
      <c r="B129" s="71" t="s">
        <v>98</v>
      </c>
      <c r="C129" s="16" t="s">
        <v>115</v>
      </c>
      <c r="D129" s="13">
        <v>44488</v>
      </c>
      <c r="E129" s="10">
        <v>4935.8999999999996</v>
      </c>
      <c r="F129" s="77" t="s">
        <v>220</v>
      </c>
      <c r="G129" s="24" t="s">
        <v>302</v>
      </c>
      <c r="H129" s="23"/>
      <c r="I129" s="23"/>
      <c r="J129" s="76" t="s">
        <v>147</v>
      </c>
      <c r="K129" s="76" t="s">
        <v>317</v>
      </c>
      <c r="L129" s="36">
        <v>15</v>
      </c>
      <c r="M129" s="10"/>
      <c r="N129" s="10"/>
      <c r="O129" s="12"/>
      <c r="P129" s="13">
        <v>44488</v>
      </c>
      <c r="Q129" s="13">
        <v>44488</v>
      </c>
      <c r="R129" s="10"/>
      <c r="S129" s="10"/>
      <c r="T129" s="3" t="str">
        <f t="shared" si="13"/>
        <v xml:space="preserve"> </v>
      </c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47"/>
      <c r="AU129" s="10"/>
      <c r="AV129" s="10"/>
      <c r="AW129" s="10"/>
      <c r="AX129" s="52"/>
      <c r="AY129" s="31" t="str">
        <f t="shared" si="7"/>
        <v/>
      </c>
      <c r="AZ129">
        <f t="shared" ca="1" si="12"/>
        <v>798414583</v>
      </c>
      <c r="BB129" s="28"/>
      <c r="BC129" s="33" t="str">
        <f t="shared" si="8"/>
        <v/>
      </c>
      <c r="BD129" s="34" t="b">
        <f t="shared" si="11"/>
        <v>1</v>
      </c>
      <c r="BE129" t="b">
        <f t="shared" si="9"/>
        <v>1</v>
      </c>
      <c r="BN129" s="20" t="s">
        <v>203</v>
      </c>
      <c r="BW129" s="17"/>
    </row>
    <row r="130" spans="1:75" ht="14.25" x14ac:dyDescent="0.2">
      <c r="A130" s="29">
        <f t="shared" si="10"/>
        <v>0</v>
      </c>
      <c r="B130" s="71" t="s">
        <v>97</v>
      </c>
      <c r="C130" s="16" t="s">
        <v>115</v>
      </c>
      <c r="D130" s="13">
        <v>44488</v>
      </c>
      <c r="E130" s="10">
        <v>-11517.45</v>
      </c>
      <c r="F130" s="77" t="s">
        <v>220</v>
      </c>
      <c r="G130" s="72" t="s">
        <v>303</v>
      </c>
      <c r="H130" s="23" t="s">
        <v>238</v>
      </c>
      <c r="I130" s="23" t="s">
        <v>239</v>
      </c>
      <c r="J130" s="76" t="s">
        <v>119</v>
      </c>
      <c r="K130" s="9"/>
      <c r="L130" s="36"/>
      <c r="M130" s="10"/>
      <c r="N130" s="10"/>
      <c r="O130" s="12"/>
      <c r="P130" s="13"/>
      <c r="Q130" s="13"/>
      <c r="R130" s="10"/>
      <c r="S130" s="10"/>
      <c r="T130" s="3" t="str">
        <f t="shared" si="13"/>
        <v xml:space="preserve"> </v>
      </c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47"/>
      <c r="AU130" s="10"/>
      <c r="AV130" s="10"/>
      <c r="AW130" s="10"/>
      <c r="AX130" s="52"/>
      <c r="AY130" s="31" t="str">
        <f t="shared" si="7"/>
        <v/>
      </c>
      <c r="AZ130">
        <f t="shared" ca="1" si="12"/>
        <v>798414584</v>
      </c>
      <c r="BB130" s="28"/>
      <c r="BC130" s="33" t="str">
        <f t="shared" si="8"/>
        <v/>
      </c>
      <c r="BD130" s="34" t="b">
        <f t="shared" si="11"/>
        <v>1</v>
      </c>
      <c r="BE130" t="b">
        <f t="shared" si="9"/>
        <v>1</v>
      </c>
      <c r="BN130" s="20" t="s">
        <v>204</v>
      </c>
      <c r="BW130" s="17"/>
    </row>
    <row r="131" spans="1:75" ht="14.25" x14ac:dyDescent="0.2">
      <c r="A131" s="29">
        <f t="shared" si="10"/>
        <v>0</v>
      </c>
      <c r="B131" s="71" t="s">
        <v>98</v>
      </c>
      <c r="C131" s="16" t="s">
        <v>115</v>
      </c>
      <c r="D131" s="13">
        <v>44488</v>
      </c>
      <c r="E131" s="10">
        <v>11517.45</v>
      </c>
      <c r="F131" s="77" t="s">
        <v>220</v>
      </c>
      <c r="G131" s="24" t="s">
        <v>303</v>
      </c>
      <c r="H131" s="23"/>
      <c r="I131" s="23"/>
      <c r="J131" s="76" t="s">
        <v>147</v>
      </c>
      <c r="K131" s="76" t="s">
        <v>317</v>
      </c>
      <c r="L131" s="36">
        <v>35</v>
      </c>
      <c r="M131" s="10"/>
      <c r="N131" s="10"/>
      <c r="O131" s="12"/>
      <c r="P131" s="13">
        <v>44488</v>
      </c>
      <c r="Q131" s="13">
        <v>44488</v>
      </c>
      <c r="R131" s="10"/>
      <c r="S131" s="10"/>
      <c r="T131" s="3" t="str">
        <f t="shared" si="13"/>
        <v xml:space="preserve"> </v>
      </c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47"/>
      <c r="AU131" s="10"/>
      <c r="AV131" s="10"/>
      <c r="AW131" s="10"/>
      <c r="AX131" s="52"/>
      <c r="AY131" s="31" t="str">
        <f t="shared" si="7"/>
        <v/>
      </c>
      <c r="AZ131">
        <f t="shared" ca="1" si="12"/>
        <v>798414585</v>
      </c>
      <c r="BB131" s="28"/>
      <c r="BC131" s="33" t="str">
        <f t="shared" si="8"/>
        <v/>
      </c>
      <c r="BD131" s="34" t="b">
        <f t="shared" si="11"/>
        <v>1</v>
      </c>
      <c r="BE131" t="b">
        <f t="shared" si="9"/>
        <v>1</v>
      </c>
      <c r="BN131" s="20" t="s">
        <v>205</v>
      </c>
      <c r="BW131" s="17"/>
    </row>
    <row r="132" spans="1:75" ht="14.25" x14ac:dyDescent="0.2">
      <c r="A132" s="29">
        <f t="shared" si="10"/>
        <v>0</v>
      </c>
      <c r="B132" s="71" t="s">
        <v>97</v>
      </c>
      <c r="C132" s="16" t="s">
        <v>115</v>
      </c>
      <c r="D132" s="13">
        <v>44488</v>
      </c>
      <c r="E132" s="10">
        <v>-12855</v>
      </c>
      <c r="F132" s="77" t="s">
        <v>220</v>
      </c>
      <c r="G132" s="72" t="s">
        <v>304</v>
      </c>
      <c r="H132" s="23" t="s">
        <v>238</v>
      </c>
      <c r="I132" s="23" t="s">
        <v>239</v>
      </c>
      <c r="J132" s="76" t="s">
        <v>119</v>
      </c>
      <c r="K132" s="9"/>
      <c r="L132" s="36"/>
      <c r="M132" s="10"/>
      <c r="N132" s="10"/>
      <c r="O132" s="12"/>
      <c r="P132" s="13"/>
      <c r="Q132" s="13"/>
      <c r="R132" s="10"/>
      <c r="S132" s="10"/>
      <c r="T132" s="3" t="str">
        <f t="shared" si="13"/>
        <v xml:space="preserve"> </v>
      </c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47"/>
      <c r="AU132" s="10"/>
      <c r="AV132" s="10"/>
      <c r="AW132" s="10"/>
      <c r="AX132" s="52"/>
      <c r="AY132" s="31" t="str">
        <f t="shared" ref="AY132:AY195" si="14">IF(O132="Not Applicable","",IF(O132="100 (Full GST Credits)",100,IF(O132="75 (Reduced GST Credits)","75",IF(O132="GST Free","0",""))))</f>
        <v/>
      </c>
      <c r="AZ132">
        <f t="shared" ca="1" si="12"/>
        <v>798414586</v>
      </c>
      <c r="BB132" s="28"/>
      <c r="BC132" s="33" t="str">
        <f t="shared" ref="BC132:BC195" si="15">LEFT(BB132,LEN(BB132)-(LEN(BB132)-5))</f>
        <v/>
      </c>
      <c r="BD132" s="34" t="b">
        <f t="shared" si="11"/>
        <v>1</v>
      </c>
      <c r="BE132" t="b">
        <f t="shared" ref="BE132:BE195" si="16">IF(AND(H132&lt;&gt;"",ISBLANK(I132)),FALSE,IF(AND(ISBLANK(H132),I132&lt;&gt;""),FALSE,TRUE))</f>
        <v>1</v>
      </c>
      <c r="BN132" s="20" t="s">
        <v>207</v>
      </c>
      <c r="BW132" s="17"/>
    </row>
    <row r="133" spans="1:75" ht="14.25" x14ac:dyDescent="0.2">
      <c r="A133" s="29">
        <f t="shared" ref="A133:A196" si="17">IF(AND(BD133=TRUE,BE133=TRUE),0,IF(OR(BD133=FALSE,BE133=FALSE),1,""))</f>
        <v>0</v>
      </c>
      <c r="B133" s="71" t="s">
        <v>98</v>
      </c>
      <c r="C133" s="16" t="s">
        <v>115</v>
      </c>
      <c r="D133" s="13">
        <v>44488</v>
      </c>
      <c r="E133" s="10">
        <v>12855</v>
      </c>
      <c r="F133" s="77" t="s">
        <v>220</v>
      </c>
      <c r="G133" s="24" t="s">
        <v>304</v>
      </c>
      <c r="H133" s="23"/>
      <c r="I133" s="23"/>
      <c r="J133" s="76" t="s">
        <v>147</v>
      </c>
      <c r="K133" s="76" t="s">
        <v>293</v>
      </c>
      <c r="L133" s="36">
        <v>100</v>
      </c>
      <c r="M133" s="10"/>
      <c r="N133" s="10"/>
      <c r="O133" s="12"/>
      <c r="P133" s="13">
        <v>44488</v>
      </c>
      <c r="Q133" s="13">
        <v>44488</v>
      </c>
      <c r="R133" s="10"/>
      <c r="S133" s="10"/>
      <c r="T133" s="3" t="str">
        <f t="shared" si="13"/>
        <v xml:space="preserve"> </v>
      </c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47"/>
      <c r="AU133" s="10"/>
      <c r="AV133" s="10"/>
      <c r="AW133" s="10"/>
      <c r="AX133" s="52"/>
      <c r="AY133" s="31" t="str">
        <f t="shared" si="14"/>
        <v/>
      </c>
      <c r="AZ133">
        <f t="shared" ca="1" si="12"/>
        <v>798414587</v>
      </c>
      <c r="BB133" s="28"/>
      <c r="BC133" s="33" t="str">
        <f t="shared" si="15"/>
        <v/>
      </c>
      <c r="BD133" s="34" t="b">
        <f t="shared" ref="BD133:BD196" si="18">IF(B133="Bank Transaction",NOT(OR(ISBLANK(C133),ISBLANK(E133),ISBLANK(D133),AND(I133&lt;&gt;"",K133&lt;&gt;""))),IF(B133="Income Transaction",NOT(OR(ISBLANK(C133),ISBLANK(E133),ISBLANK(D133),ISBLANK(J133),AND(ISBLANK(I133),ISBLANK(K133)),AND(I133&lt;&gt;"",K133&lt;&gt;""))),IF(B133="Investment Transaction",NOT(OR(ISBLANK(C133),ISBLANK(E133),ISBLANK(D133),ISBLANK(J133),ISBLANK(K133),ISBLANK(L133))),"")))</f>
        <v>1</v>
      </c>
      <c r="BE133" t="b">
        <f t="shared" si="16"/>
        <v>1</v>
      </c>
      <c r="BN133" s="20" t="s">
        <v>208</v>
      </c>
      <c r="BW133" s="17"/>
    </row>
    <row r="134" spans="1:75" ht="14.25" x14ac:dyDescent="0.2">
      <c r="A134" s="29">
        <f t="shared" si="17"/>
        <v>0</v>
      </c>
      <c r="B134" s="71" t="s">
        <v>97</v>
      </c>
      <c r="C134" s="16" t="s">
        <v>115</v>
      </c>
      <c r="D134" s="13">
        <v>44488</v>
      </c>
      <c r="E134" s="10">
        <v>-2956.42</v>
      </c>
      <c r="F134" s="77" t="s">
        <v>220</v>
      </c>
      <c r="G134" s="72" t="s">
        <v>305</v>
      </c>
      <c r="H134" s="23" t="s">
        <v>238</v>
      </c>
      <c r="I134" s="23" t="s">
        <v>239</v>
      </c>
      <c r="J134" s="76" t="s">
        <v>119</v>
      </c>
      <c r="K134" s="9"/>
      <c r="L134" s="36"/>
      <c r="M134" s="10"/>
      <c r="N134" s="10"/>
      <c r="O134" s="12"/>
      <c r="P134" s="13"/>
      <c r="Q134" s="13"/>
      <c r="R134" s="10"/>
      <c r="S134" s="10"/>
      <c r="T134" s="3" t="str">
        <f t="shared" si="13"/>
        <v xml:space="preserve"> </v>
      </c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47"/>
      <c r="AU134" s="10"/>
      <c r="AV134" s="10"/>
      <c r="AW134" s="10"/>
      <c r="AX134" s="52"/>
      <c r="AY134" s="31" t="str">
        <f t="shared" si="14"/>
        <v/>
      </c>
      <c r="AZ134">
        <f t="shared" ca="1" si="12"/>
        <v>798414588</v>
      </c>
      <c r="BB134" s="28"/>
      <c r="BC134" s="33" t="str">
        <f t="shared" si="15"/>
        <v/>
      </c>
      <c r="BD134" s="34" t="b">
        <f t="shared" si="18"/>
        <v>1</v>
      </c>
      <c r="BE134" t="b">
        <f t="shared" si="16"/>
        <v>1</v>
      </c>
      <c r="BN134" s="20" t="s">
        <v>209</v>
      </c>
      <c r="BW134" s="17"/>
    </row>
    <row r="135" spans="1:75" ht="14.25" x14ac:dyDescent="0.2">
      <c r="A135" s="29">
        <f t="shared" si="17"/>
        <v>0</v>
      </c>
      <c r="B135" s="71" t="s">
        <v>98</v>
      </c>
      <c r="C135" s="16" t="s">
        <v>115</v>
      </c>
      <c r="D135" s="13">
        <v>44488</v>
      </c>
      <c r="E135" s="10">
        <v>2956.42</v>
      </c>
      <c r="F135" s="77" t="s">
        <v>220</v>
      </c>
      <c r="G135" s="24" t="s">
        <v>305</v>
      </c>
      <c r="H135" s="23"/>
      <c r="I135" s="23"/>
      <c r="J135" s="76" t="s">
        <v>147</v>
      </c>
      <c r="K135" s="76" t="s">
        <v>293</v>
      </c>
      <c r="L135" s="36">
        <v>23</v>
      </c>
      <c r="M135" s="10"/>
      <c r="N135" s="10"/>
      <c r="O135" s="12"/>
      <c r="P135" s="13">
        <v>44488</v>
      </c>
      <c r="Q135" s="13">
        <v>44488</v>
      </c>
      <c r="R135" s="10"/>
      <c r="S135" s="10"/>
      <c r="T135" s="3" t="str">
        <f t="shared" si="13"/>
        <v xml:space="preserve"> </v>
      </c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47"/>
      <c r="AU135" s="10"/>
      <c r="AV135" s="10"/>
      <c r="AW135" s="10"/>
      <c r="AX135" s="52"/>
      <c r="AY135" s="31" t="str">
        <f t="shared" si="14"/>
        <v/>
      </c>
      <c r="AZ135">
        <f t="shared" ref="AZ135:AZ198" ca="1" si="19">AZ134+1</f>
        <v>798414589</v>
      </c>
      <c r="BB135" s="28"/>
      <c r="BC135" s="33" t="str">
        <f t="shared" si="15"/>
        <v/>
      </c>
      <c r="BD135" s="34" t="b">
        <f t="shared" si="18"/>
        <v>1</v>
      </c>
      <c r="BE135" t="b">
        <f t="shared" si="16"/>
        <v>1</v>
      </c>
      <c r="BN135" s="20" t="s">
        <v>210</v>
      </c>
      <c r="BW135" s="17"/>
    </row>
    <row r="136" spans="1:75" ht="14.25" x14ac:dyDescent="0.2">
      <c r="A136" s="29">
        <f t="shared" si="17"/>
        <v>0</v>
      </c>
      <c r="B136" s="71" t="s">
        <v>97</v>
      </c>
      <c r="C136" s="16" t="s">
        <v>115</v>
      </c>
      <c r="D136" s="13">
        <v>44488</v>
      </c>
      <c r="E136" s="10">
        <v>-230.23</v>
      </c>
      <c r="F136" s="77" t="s">
        <v>201</v>
      </c>
      <c r="G136" s="72" t="s">
        <v>306</v>
      </c>
      <c r="H136" s="23" t="s">
        <v>238</v>
      </c>
      <c r="I136" s="23" t="s">
        <v>239</v>
      </c>
      <c r="J136" s="76" t="s">
        <v>119</v>
      </c>
      <c r="K136" s="9"/>
      <c r="L136" s="36"/>
      <c r="M136" s="10"/>
      <c r="N136" s="10"/>
      <c r="O136" s="12"/>
      <c r="P136" s="13"/>
      <c r="Q136" s="13"/>
      <c r="R136" s="10"/>
      <c r="S136" s="10"/>
      <c r="T136" s="3" t="str">
        <f t="shared" si="13"/>
        <v xml:space="preserve"> </v>
      </c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47"/>
      <c r="AU136" s="10"/>
      <c r="AV136" s="10"/>
      <c r="AW136" s="10"/>
      <c r="AX136" s="52"/>
      <c r="AY136" s="31" t="str">
        <f t="shared" si="14"/>
        <v/>
      </c>
      <c r="AZ136">
        <f t="shared" ca="1" si="19"/>
        <v>798414590</v>
      </c>
      <c r="BB136" s="28"/>
      <c r="BC136" s="33" t="str">
        <f t="shared" si="15"/>
        <v/>
      </c>
      <c r="BD136" s="34" t="b">
        <f t="shared" si="18"/>
        <v>1</v>
      </c>
      <c r="BE136" t="b">
        <f t="shared" si="16"/>
        <v>1</v>
      </c>
      <c r="BN136" s="20" t="s">
        <v>211</v>
      </c>
      <c r="BW136" s="17"/>
    </row>
    <row r="137" spans="1:75" ht="14.25" x14ac:dyDescent="0.2">
      <c r="A137" s="29">
        <f t="shared" si="17"/>
        <v>0</v>
      </c>
      <c r="B137" s="71" t="s">
        <v>98</v>
      </c>
      <c r="C137" s="16" t="s">
        <v>115</v>
      </c>
      <c r="D137" s="13">
        <v>44488</v>
      </c>
      <c r="E137" s="10">
        <v>230.23</v>
      </c>
      <c r="F137" s="77" t="s">
        <v>201</v>
      </c>
      <c r="G137" s="24" t="s">
        <v>306</v>
      </c>
      <c r="H137" s="23"/>
      <c r="I137" s="23"/>
      <c r="J137" s="76" t="s">
        <v>147</v>
      </c>
      <c r="K137" s="76" t="s">
        <v>316</v>
      </c>
      <c r="L137" s="36">
        <v>20</v>
      </c>
      <c r="M137" s="10"/>
      <c r="N137" s="10"/>
      <c r="O137" s="12"/>
      <c r="P137" s="13">
        <v>44488</v>
      </c>
      <c r="Q137" s="13">
        <v>44488</v>
      </c>
      <c r="R137" s="10"/>
      <c r="S137" s="10"/>
      <c r="T137" s="3" t="str">
        <f t="shared" si="13"/>
        <v xml:space="preserve"> </v>
      </c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47"/>
      <c r="AU137" s="10"/>
      <c r="AV137" s="10"/>
      <c r="AW137" s="10"/>
      <c r="AX137" s="52"/>
      <c r="AY137" s="31" t="str">
        <f t="shared" si="14"/>
        <v/>
      </c>
      <c r="AZ137">
        <f t="shared" ca="1" si="19"/>
        <v>798414591</v>
      </c>
      <c r="BB137" s="28"/>
      <c r="BC137" s="33" t="str">
        <f t="shared" si="15"/>
        <v/>
      </c>
      <c r="BD137" s="34" t="b">
        <f t="shared" si="18"/>
        <v>1</v>
      </c>
      <c r="BE137" t="b">
        <f t="shared" si="16"/>
        <v>1</v>
      </c>
      <c r="BN137" s="20" t="s">
        <v>212</v>
      </c>
      <c r="BW137" s="17"/>
    </row>
    <row r="138" spans="1:75" ht="14.25" x14ac:dyDescent="0.2">
      <c r="A138" s="29">
        <f t="shared" si="17"/>
        <v>0</v>
      </c>
      <c r="B138" s="71" t="s">
        <v>97</v>
      </c>
      <c r="C138" s="16" t="s">
        <v>115</v>
      </c>
      <c r="D138" s="13">
        <v>44488</v>
      </c>
      <c r="E138" s="10">
        <v>-214.03</v>
      </c>
      <c r="F138" s="77" t="s">
        <v>201</v>
      </c>
      <c r="G138" s="72" t="s">
        <v>307</v>
      </c>
      <c r="H138" s="23" t="s">
        <v>238</v>
      </c>
      <c r="I138" s="23" t="s">
        <v>239</v>
      </c>
      <c r="J138" s="76" t="s">
        <v>119</v>
      </c>
      <c r="K138" s="9"/>
      <c r="L138" s="36"/>
      <c r="M138" s="10"/>
      <c r="N138" s="10"/>
      <c r="O138" s="12"/>
      <c r="P138" s="13"/>
      <c r="Q138" s="13"/>
      <c r="R138" s="10"/>
      <c r="S138" s="10"/>
      <c r="T138" s="3" t="str">
        <f t="shared" ref="T138:T201" si="20">IF(ISBLANK(R138)," ",R138*3/7)</f>
        <v xml:space="preserve"> </v>
      </c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47"/>
      <c r="AU138" s="10"/>
      <c r="AV138" s="10"/>
      <c r="AW138" s="10"/>
      <c r="AX138" s="52"/>
      <c r="AY138" s="31" t="str">
        <f t="shared" si="14"/>
        <v/>
      </c>
      <c r="AZ138">
        <f t="shared" ca="1" si="19"/>
        <v>798414592</v>
      </c>
      <c r="BB138" s="28"/>
      <c r="BC138" s="33" t="str">
        <f t="shared" si="15"/>
        <v/>
      </c>
      <c r="BD138" s="34" t="b">
        <f t="shared" si="18"/>
        <v>1</v>
      </c>
      <c r="BE138" t="b">
        <f t="shared" si="16"/>
        <v>1</v>
      </c>
      <c r="BN138" s="20" t="s">
        <v>213</v>
      </c>
      <c r="BW138" s="17"/>
    </row>
    <row r="139" spans="1:75" ht="14.25" x14ac:dyDescent="0.2">
      <c r="A139" s="29">
        <f t="shared" si="17"/>
        <v>0</v>
      </c>
      <c r="B139" s="71" t="s">
        <v>98</v>
      </c>
      <c r="C139" s="16" t="s">
        <v>115</v>
      </c>
      <c r="D139" s="13">
        <v>44488</v>
      </c>
      <c r="E139" s="10">
        <v>214.03</v>
      </c>
      <c r="F139" s="77" t="s">
        <v>201</v>
      </c>
      <c r="G139" s="24" t="s">
        <v>307</v>
      </c>
      <c r="H139" s="23"/>
      <c r="I139" s="23"/>
      <c r="J139" s="76" t="s">
        <v>147</v>
      </c>
      <c r="K139" s="76" t="s">
        <v>315</v>
      </c>
      <c r="L139" s="36">
        <v>45</v>
      </c>
      <c r="M139" s="10"/>
      <c r="N139" s="10"/>
      <c r="O139" s="12"/>
      <c r="P139" s="13">
        <v>44488</v>
      </c>
      <c r="Q139" s="13">
        <v>44488</v>
      </c>
      <c r="R139" s="10"/>
      <c r="S139" s="10"/>
      <c r="T139" s="3" t="str">
        <f t="shared" si="20"/>
        <v xml:space="preserve"> </v>
      </c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47"/>
      <c r="AU139" s="10"/>
      <c r="AV139" s="10"/>
      <c r="AW139" s="10"/>
      <c r="AX139" s="52"/>
      <c r="AY139" s="31" t="str">
        <f t="shared" si="14"/>
        <v/>
      </c>
      <c r="AZ139">
        <f t="shared" ca="1" si="19"/>
        <v>798414593</v>
      </c>
      <c r="BB139" s="28"/>
      <c r="BC139" s="33" t="str">
        <f t="shared" si="15"/>
        <v/>
      </c>
      <c r="BD139" s="34" t="b">
        <f t="shared" si="18"/>
        <v>1</v>
      </c>
      <c r="BE139" t="b">
        <f t="shared" si="16"/>
        <v>1</v>
      </c>
      <c r="BN139" s="20" t="s">
        <v>214</v>
      </c>
      <c r="BW139" s="17"/>
    </row>
    <row r="140" spans="1:75" ht="14.25" x14ac:dyDescent="0.2">
      <c r="A140" s="29">
        <f t="shared" si="17"/>
        <v>0</v>
      </c>
      <c r="B140" s="71" t="s">
        <v>97</v>
      </c>
      <c r="C140" s="16" t="s">
        <v>115</v>
      </c>
      <c r="D140" s="13">
        <v>44488</v>
      </c>
      <c r="E140" s="10">
        <v>-66.73</v>
      </c>
      <c r="F140" s="77" t="s">
        <v>201</v>
      </c>
      <c r="G140" s="72" t="s">
        <v>308</v>
      </c>
      <c r="H140" s="23" t="s">
        <v>238</v>
      </c>
      <c r="I140" s="23" t="s">
        <v>239</v>
      </c>
      <c r="J140" s="76" t="s">
        <v>119</v>
      </c>
      <c r="K140" s="9"/>
      <c r="L140" s="36"/>
      <c r="M140" s="10"/>
      <c r="N140" s="10"/>
      <c r="O140" s="12"/>
      <c r="P140" s="13"/>
      <c r="Q140" s="13"/>
      <c r="R140" s="10"/>
      <c r="S140" s="10"/>
      <c r="T140" s="3" t="str">
        <f t="shared" si="20"/>
        <v xml:space="preserve"> </v>
      </c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47"/>
      <c r="AU140" s="10"/>
      <c r="AV140" s="10"/>
      <c r="AW140" s="10"/>
      <c r="AX140" s="52"/>
      <c r="AY140" s="31" t="str">
        <f t="shared" si="14"/>
        <v/>
      </c>
      <c r="AZ140">
        <f t="shared" ca="1" si="19"/>
        <v>798414594</v>
      </c>
      <c r="BB140" s="28"/>
      <c r="BC140" s="33" t="str">
        <f t="shared" si="15"/>
        <v/>
      </c>
      <c r="BD140" s="34" t="b">
        <f t="shared" si="18"/>
        <v>1</v>
      </c>
      <c r="BE140" t="b">
        <f t="shared" si="16"/>
        <v>1</v>
      </c>
      <c r="BN140" s="20" t="s">
        <v>215</v>
      </c>
      <c r="BW140" s="17"/>
    </row>
    <row r="141" spans="1:75" ht="14.25" x14ac:dyDescent="0.2">
      <c r="A141" s="29">
        <f t="shared" si="17"/>
        <v>0</v>
      </c>
      <c r="B141" s="71" t="s">
        <v>98</v>
      </c>
      <c r="C141" s="16" t="s">
        <v>115</v>
      </c>
      <c r="D141" s="13">
        <v>44488</v>
      </c>
      <c r="E141" s="10">
        <v>66.73</v>
      </c>
      <c r="F141" s="77" t="s">
        <v>201</v>
      </c>
      <c r="G141" s="24" t="s">
        <v>308</v>
      </c>
      <c r="H141" s="23"/>
      <c r="I141" s="23"/>
      <c r="J141" s="76" t="s">
        <v>147</v>
      </c>
      <c r="K141" s="76" t="s">
        <v>317</v>
      </c>
      <c r="L141" s="36">
        <v>15</v>
      </c>
      <c r="M141" s="10"/>
      <c r="N141" s="10"/>
      <c r="O141" s="12"/>
      <c r="P141" s="13">
        <v>44488</v>
      </c>
      <c r="Q141" s="13">
        <v>44488</v>
      </c>
      <c r="R141" s="10"/>
      <c r="S141" s="10"/>
      <c r="T141" s="3" t="str">
        <f t="shared" si="20"/>
        <v xml:space="preserve"> </v>
      </c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47"/>
      <c r="AU141" s="10"/>
      <c r="AV141" s="10"/>
      <c r="AW141" s="10"/>
      <c r="AX141" s="52"/>
      <c r="AY141" s="31" t="str">
        <f t="shared" si="14"/>
        <v/>
      </c>
      <c r="AZ141">
        <f t="shared" ca="1" si="19"/>
        <v>798414595</v>
      </c>
      <c r="BB141" s="28"/>
      <c r="BC141" s="33" t="str">
        <f t="shared" si="15"/>
        <v/>
      </c>
      <c r="BD141" s="34" t="b">
        <f t="shared" si="18"/>
        <v>1</v>
      </c>
      <c r="BE141" t="b">
        <f t="shared" si="16"/>
        <v>1</v>
      </c>
      <c r="BN141" s="20" t="s">
        <v>216</v>
      </c>
      <c r="BW141" s="17"/>
    </row>
    <row r="142" spans="1:75" ht="14.25" x14ac:dyDescent="0.2">
      <c r="A142" s="29">
        <f t="shared" si="17"/>
        <v>0</v>
      </c>
      <c r="B142" s="71" t="s">
        <v>97</v>
      </c>
      <c r="C142" s="16" t="s">
        <v>115</v>
      </c>
      <c r="D142" s="13">
        <v>44488</v>
      </c>
      <c r="E142" s="10">
        <v>-155.72</v>
      </c>
      <c r="F142" s="77" t="s">
        <v>201</v>
      </c>
      <c r="G142" s="72" t="s">
        <v>308</v>
      </c>
      <c r="H142" s="23" t="s">
        <v>238</v>
      </c>
      <c r="I142" s="23" t="s">
        <v>239</v>
      </c>
      <c r="J142" s="76" t="s">
        <v>119</v>
      </c>
      <c r="K142" s="9"/>
      <c r="L142" s="36"/>
      <c r="M142" s="10"/>
      <c r="N142" s="10"/>
      <c r="O142" s="12"/>
      <c r="P142" s="13"/>
      <c r="Q142" s="13"/>
      <c r="R142" s="10"/>
      <c r="S142" s="10"/>
      <c r="T142" s="3" t="str">
        <f t="shared" si="20"/>
        <v xml:space="preserve"> </v>
      </c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47"/>
      <c r="AU142" s="10"/>
      <c r="AV142" s="10"/>
      <c r="AW142" s="10"/>
      <c r="AX142" s="52"/>
      <c r="AY142" s="31" t="str">
        <f t="shared" si="14"/>
        <v/>
      </c>
      <c r="AZ142">
        <f t="shared" ca="1" si="19"/>
        <v>798414596</v>
      </c>
      <c r="BB142" s="28"/>
      <c r="BC142" s="33" t="str">
        <f t="shared" si="15"/>
        <v/>
      </c>
      <c r="BD142" s="34" t="b">
        <f t="shared" si="18"/>
        <v>1</v>
      </c>
      <c r="BE142" t="b">
        <f t="shared" si="16"/>
        <v>1</v>
      </c>
      <c r="BN142" s="20" t="s">
        <v>217</v>
      </c>
      <c r="BW142" s="17"/>
    </row>
    <row r="143" spans="1:75" ht="14.25" x14ac:dyDescent="0.2">
      <c r="A143" s="29">
        <f t="shared" si="17"/>
        <v>0</v>
      </c>
      <c r="B143" s="71" t="s">
        <v>98</v>
      </c>
      <c r="C143" s="16" t="s">
        <v>115</v>
      </c>
      <c r="D143" s="13">
        <v>44488</v>
      </c>
      <c r="E143" s="10">
        <v>155.72</v>
      </c>
      <c r="F143" s="77" t="s">
        <v>201</v>
      </c>
      <c r="G143" s="24" t="s">
        <v>308</v>
      </c>
      <c r="H143" s="23"/>
      <c r="I143" s="23"/>
      <c r="J143" s="76" t="s">
        <v>147</v>
      </c>
      <c r="K143" s="76" t="s">
        <v>317</v>
      </c>
      <c r="L143" s="36">
        <v>35</v>
      </c>
      <c r="M143" s="10"/>
      <c r="N143" s="10"/>
      <c r="O143" s="12"/>
      <c r="P143" s="13">
        <v>44488</v>
      </c>
      <c r="Q143" s="13">
        <v>44488</v>
      </c>
      <c r="R143" s="10"/>
      <c r="S143" s="10"/>
      <c r="T143" s="3" t="str">
        <f t="shared" si="20"/>
        <v xml:space="preserve"> </v>
      </c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47"/>
      <c r="AU143" s="10"/>
      <c r="AV143" s="10"/>
      <c r="AW143" s="10"/>
      <c r="AX143" s="52"/>
      <c r="AY143" s="31" t="str">
        <f t="shared" si="14"/>
        <v/>
      </c>
      <c r="AZ143">
        <f t="shared" ca="1" si="19"/>
        <v>798414597</v>
      </c>
      <c r="BB143" s="28"/>
      <c r="BC143" s="33" t="str">
        <f t="shared" si="15"/>
        <v/>
      </c>
      <c r="BD143" s="34" t="b">
        <f t="shared" si="18"/>
        <v>1</v>
      </c>
      <c r="BE143" t="b">
        <f t="shared" si="16"/>
        <v>1</v>
      </c>
      <c r="BN143" s="20" t="s">
        <v>218</v>
      </c>
      <c r="BW143" s="17"/>
    </row>
    <row r="144" spans="1:75" ht="14.25" x14ac:dyDescent="0.2">
      <c r="A144" s="29">
        <f t="shared" si="17"/>
        <v>0</v>
      </c>
      <c r="B144" s="71" t="s">
        <v>97</v>
      </c>
      <c r="C144" s="16" t="s">
        <v>115</v>
      </c>
      <c r="D144" s="13">
        <v>44488</v>
      </c>
      <c r="E144" s="10">
        <v>-39.97</v>
      </c>
      <c r="F144" s="77" t="s">
        <v>201</v>
      </c>
      <c r="G144" s="72" t="s">
        <v>309</v>
      </c>
      <c r="H144" s="23" t="s">
        <v>238</v>
      </c>
      <c r="I144" s="23" t="s">
        <v>239</v>
      </c>
      <c r="J144" s="76" t="s">
        <v>119</v>
      </c>
      <c r="K144" s="9"/>
      <c r="L144" s="36"/>
      <c r="M144" s="10"/>
      <c r="N144" s="10"/>
      <c r="O144" s="12"/>
      <c r="P144" s="13"/>
      <c r="Q144" s="13"/>
      <c r="R144" s="10"/>
      <c r="S144" s="10"/>
      <c r="T144" s="3" t="str">
        <f t="shared" si="20"/>
        <v xml:space="preserve"> </v>
      </c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47"/>
      <c r="AU144" s="10"/>
      <c r="AV144" s="10"/>
      <c r="AW144" s="10"/>
      <c r="AX144" s="52"/>
      <c r="AY144" s="31" t="str">
        <f t="shared" si="14"/>
        <v/>
      </c>
      <c r="AZ144">
        <f t="shared" ca="1" si="19"/>
        <v>798414598</v>
      </c>
      <c r="BB144" s="28"/>
      <c r="BC144" s="33" t="str">
        <f t="shared" si="15"/>
        <v/>
      </c>
      <c r="BD144" s="34" t="b">
        <f t="shared" si="18"/>
        <v>1</v>
      </c>
      <c r="BE144" t="b">
        <f t="shared" si="16"/>
        <v>1</v>
      </c>
      <c r="BN144" s="20" t="s">
        <v>219</v>
      </c>
      <c r="BW144" s="17"/>
    </row>
    <row r="145" spans="1:75" ht="14.25" x14ac:dyDescent="0.2">
      <c r="A145" s="29">
        <f t="shared" si="17"/>
        <v>0</v>
      </c>
      <c r="B145" s="71" t="s">
        <v>98</v>
      </c>
      <c r="C145" s="16" t="s">
        <v>115</v>
      </c>
      <c r="D145" s="13">
        <v>44488</v>
      </c>
      <c r="E145" s="10">
        <v>39.97</v>
      </c>
      <c r="F145" s="77" t="s">
        <v>201</v>
      </c>
      <c r="G145" s="24" t="s">
        <v>309</v>
      </c>
      <c r="H145" s="23"/>
      <c r="I145" s="23"/>
      <c r="J145" s="76" t="s">
        <v>147</v>
      </c>
      <c r="K145" s="76" t="s">
        <v>293</v>
      </c>
      <c r="L145" s="36">
        <v>23</v>
      </c>
      <c r="M145" s="10"/>
      <c r="N145" s="10"/>
      <c r="O145" s="12"/>
      <c r="P145" s="13">
        <v>44488</v>
      </c>
      <c r="Q145" s="13">
        <v>44488</v>
      </c>
      <c r="R145" s="10"/>
      <c r="S145" s="10"/>
      <c r="T145" s="3" t="str">
        <f t="shared" si="20"/>
        <v xml:space="preserve"> </v>
      </c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47"/>
      <c r="AU145" s="10"/>
      <c r="AV145" s="10"/>
      <c r="AW145" s="10"/>
      <c r="AX145" s="52"/>
      <c r="AY145" s="31" t="str">
        <f t="shared" si="14"/>
        <v/>
      </c>
      <c r="AZ145">
        <f t="shared" ca="1" si="19"/>
        <v>798414599</v>
      </c>
      <c r="BB145" s="28"/>
      <c r="BC145" s="33" t="str">
        <f t="shared" si="15"/>
        <v/>
      </c>
      <c r="BD145" s="34" t="b">
        <f t="shared" si="18"/>
        <v>1</v>
      </c>
      <c r="BE145" t="b">
        <f t="shared" si="16"/>
        <v>1</v>
      </c>
      <c r="BN145" s="20" t="s">
        <v>221</v>
      </c>
      <c r="BW145" s="17"/>
    </row>
    <row r="146" spans="1:75" ht="14.25" x14ac:dyDescent="0.2">
      <c r="A146" s="29">
        <f t="shared" si="17"/>
        <v>0</v>
      </c>
      <c r="B146" s="71" t="s">
        <v>97</v>
      </c>
      <c r="C146" s="16" t="s">
        <v>115</v>
      </c>
      <c r="D146" s="13">
        <v>44488</v>
      </c>
      <c r="E146" s="10">
        <v>-173.8</v>
      </c>
      <c r="F146" s="77" t="s">
        <v>201</v>
      </c>
      <c r="G146" s="72" t="s">
        <v>309</v>
      </c>
      <c r="H146" s="23" t="s">
        <v>238</v>
      </c>
      <c r="I146" s="23" t="s">
        <v>239</v>
      </c>
      <c r="J146" s="76" t="s">
        <v>119</v>
      </c>
      <c r="K146" s="9"/>
      <c r="L146" s="36"/>
      <c r="M146" s="10"/>
      <c r="N146" s="10"/>
      <c r="O146" s="12"/>
      <c r="P146" s="13"/>
      <c r="Q146" s="13"/>
      <c r="R146" s="10"/>
      <c r="S146" s="10"/>
      <c r="T146" s="3" t="str">
        <f t="shared" si="20"/>
        <v xml:space="preserve"> </v>
      </c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47"/>
      <c r="AU146" s="10"/>
      <c r="AV146" s="10"/>
      <c r="AW146" s="10"/>
      <c r="AX146" s="52"/>
      <c r="AY146" s="31" t="str">
        <f t="shared" si="14"/>
        <v/>
      </c>
      <c r="AZ146">
        <f t="shared" ca="1" si="19"/>
        <v>798414600</v>
      </c>
      <c r="BB146" s="28"/>
      <c r="BC146" s="33" t="str">
        <f t="shared" si="15"/>
        <v/>
      </c>
      <c r="BD146" s="34" t="b">
        <f t="shared" si="18"/>
        <v>1</v>
      </c>
      <c r="BE146" t="b">
        <f t="shared" si="16"/>
        <v>1</v>
      </c>
      <c r="BN146" s="20" t="s">
        <v>222</v>
      </c>
      <c r="BW146" s="17"/>
    </row>
    <row r="147" spans="1:75" ht="14.25" x14ac:dyDescent="0.2">
      <c r="A147" s="29">
        <f t="shared" si="17"/>
        <v>0</v>
      </c>
      <c r="B147" s="71" t="s">
        <v>98</v>
      </c>
      <c r="C147" s="16" t="s">
        <v>115</v>
      </c>
      <c r="D147" s="13">
        <v>44488</v>
      </c>
      <c r="E147" s="10">
        <v>173.8</v>
      </c>
      <c r="F147" s="77" t="s">
        <v>201</v>
      </c>
      <c r="G147" s="24" t="s">
        <v>309</v>
      </c>
      <c r="H147" s="23"/>
      <c r="I147" s="23"/>
      <c r="J147" s="76" t="s">
        <v>147</v>
      </c>
      <c r="K147" s="76" t="s">
        <v>293</v>
      </c>
      <c r="L147" s="36">
        <v>100</v>
      </c>
      <c r="M147" s="10"/>
      <c r="N147" s="10"/>
      <c r="O147" s="12"/>
      <c r="P147" s="13">
        <v>44488</v>
      </c>
      <c r="Q147" s="13">
        <v>44488</v>
      </c>
      <c r="R147" s="10"/>
      <c r="S147" s="10"/>
      <c r="T147" s="3" t="str">
        <f t="shared" si="20"/>
        <v xml:space="preserve"> </v>
      </c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47"/>
      <c r="AU147" s="10"/>
      <c r="AV147" s="10"/>
      <c r="AW147" s="10"/>
      <c r="AX147" s="52"/>
      <c r="AY147" s="31" t="str">
        <f t="shared" si="14"/>
        <v/>
      </c>
      <c r="AZ147">
        <f t="shared" ca="1" si="19"/>
        <v>798414601</v>
      </c>
      <c r="BB147" s="28"/>
      <c r="BC147" s="33" t="str">
        <f t="shared" si="15"/>
        <v/>
      </c>
      <c r="BD147" s="34" t="b">
        <f t="shared" si="18"/>
        <v>1</v>
      </c>
      <c r="BE147" t="b">
        <f t="shared" si="16"/>
        <v>1</v>
      </c>
      <c r="BW147" s="17"/>
    </row>
    <row r="148" spans="1:75" ht="14.25" x14ac:dyDescent="0.2">
      <c r="A148" s="29">
        <f t="shared" si="17"/>
        <v>0</v>
      </c>
      <c r="B148" s="71" t="s">
        <v>97</v>
      </c>
      <c r="C148" s="16" t="s">
        <v>115</v>
      </c>
      <c r="D148" s="13">
        <v>44489</v>
      </c>
      <c r="E148" s="10">
        <v>10.132739000000001</v>
      </c>
      <c r="F148" s="10" t="s">
        <v>220</v>
      </c>
      <c r="G148" s="72" t="s">
        <v>310</v>
      </c>
      <c r="H148" s="23" t="s">
        <v>238</v>
      </c>
      <c r="I148" s="23" t="s">
        <v>239</v>
      </c>
      <c r="J148" s="76" t="s">
        <v>119</v>
      </c>
      <c r="K148" s="9"/>
      <c r="L148" s="36"/>
      <c r="M148" s="10"/>
      <c r="N148" s="10"/>
      <c r="O148" s="12"/>
      <c r="P148" s="13"/>
      <c r="Q148" s="13"/>
      <c r="R148" s="10"/>
      <c r="S148" s="10"/>
      <c r="T148" s="3" t="str">
        <f t="shared" si="20"/>
        <v xml:space="preserve"> </v>
      </c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47"/>
      <c r="AU148" s="10"/>
      <c r="AV148" s="10"/>
      <c r="AW148" s="10"/>
      <c r="AX148" s="52"/>
      <c r="AY148" s="31" t="str">
        <f t="shared" si="14"/>
        <v/>
      </c>
      <c r="AZ148">
        <f t="shared" ca="1" si="19"/>
        <v>798414602</v>
      </c>
      <c r="BB148" s="28"/>
      <c r="BC148" s="33" t="str">
        <f t="shared" si="15"/>
        <v/>
      </c>
      <c r="BD148" s="34" t="b">
        <f t="shared" si="18"/>
        <v>1</v>
      </c>
      <c r="BE148" t="b">
        <f t="shared" si="16"/>
        <v>1</v>
      </c>
      <c r="BN148" s="30"/>
      <c r="BW148" s="17"/>
    </row>
    <row r="149" spans="1:75" ht="14.25" x14ac:dyDescent="0.2">
      <c r="A149" s="29">
        <f t="shared" si="17"/>
        <v>0</v>
      </c>
      <c r="B149" s="71" t="s">
        <v>99</v>
      </c>
      <c r="C149" s="16" t="s">
        <v>115</v>
      </c>
      <c r="D149" s="13">
        <v>44489</v>
      </c>
      <c r="E149" s="10">
        <v>-10.132739000000001</v>
      </c>
      <c r="F149" s="10" t="s">
        <v>220</v>
      </c>
      <c r="G149" s="24" t="s">
        <v>310</v>
      </c>
      <c r="H149" s="23"/>
      <c r="I149" s="23"/>
      <c r="J149" s="76" t="s">
        <v>147</v>
      </c>
      <c r="K149" s="76" t="s">
        <v>318</v>
      </c>
      <c r="L149" s="36"/>
      <c r="M149" s="10"/>
      <c r="N149" s="10"/>
      <c r="O149" s="12"/>
      <c r="P149" s="13"/>
      <c r="Q149" s="13"/>
      <c r="R149" s="10"/>
      <c r="S149" s="10">
        <v>10.130000000000001</v>
      </c>
      <c r="T149" s="3" t="str">
        <f t="shared" si="20"/>
        <v xml:space="preserve"> </v>
      </c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47"/>
      <c r="AU149" s="10"/>
      <c r="AV149" s="10"/>
      <c r="AW149" s="10"/>
      <c r="AX149" s="52"/>
      <c r="AY149" s="31" t="str">
        <f t="shared" si="14"/>
        <v/>
      </c>
      <c r="AZ149">
        <f t="shared" ca="1" si="19"/>
        <v>798414603</v>
      </c>
      <c r="BB149" s="28"/>
      <c r="BC149" s="33" t="str">
        <f t="shared" si="15"/>
        <v/>
      </c>
      <c r="BD149" s="34" t="b">
        <f t="shared" si="18"/>
        <v>1</v>
      </c>
      <c r="BE149" t="b">
        <f t="shared" si="16"/>
        <v>1</v>
      </c>
      <c r="BN149" s="30"/>
      <c r="BW149" s="17"/>
    </row>
    <row r="150" spans="1:75" ht="14.25" x14ac:dyDescent="0.2">
      <c r="A150" s="29">
        <f t="shared" si="17"/>
        <v>0</v>
      </c>
      <c r="B150" s="71" t="s">
        <v>97</v>
      </c>
      <c r="C150" s="16" t="s">
        <v>115</v>
      </c>
      <c r="D150" s="13">
        <v>44489</v>
      </c>
      <c r="E150" s="10">
        <v>-3.0398369999999999</v>
      </c>
      <c r="F150" s="77" t="s">
        <v>220</v>
      </c>
      <c r="G150" s="24" t="s">
        <v>311</v>
      </c>
      <c r="H150" s="23" t="s">
        <v>238</v>
      </c>
      <c r="I150" s="23" t="s">
        <v>239</v>
      </c>
      <c r="J150" s="76" t="s">
        <v>119</v>
      </c>
      <c r="K150" s="9"/>
      <c r="L150" s="36"/>
      <c r="M150" s="10"/>
      <c r="N150" s="10"/>
      <c r="O150" s="12"/>
      <c r="P150" s="13"/>
      <c r="Q150" s="13"/>
      <c r="R150" s="10"/>
      <c r="S150" s="10"/>
      <c r="T150" s="3" t="str">
        <f t="shared" si="20"/>
        <v xml:space="preserve"> </v>
      </c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47"/>
      <c r="AU150" s="10"/>
      <c r="AV150" s="10"/>
      <c r="AW150" s="10"/>
      <c r="AX150" s="52"/>
      <c r="AY150" s="31" t="str">
        <f t="shared" si="14"/>
        <v/>
      </c>
      <c r="AZ150">
        <f t="shared" ca="1" si="19"/>
        <v>798414604</v>
      </c>
      <c r="BB150" s="28"/>
      <c r="BC150" s="33" t="str">
        <f t="shared" si="15"/>
        <v/>
      </c>
      <c r="BD150" s="34" t="b">
        <f t="shared" si="18"/>
        <v>1</v>
      </c>
      <c r="BE150" t="b">
        <f t="shared" si="16"/>
        <v>1</v>
      </c>
      <c r="BN150" s="30"/>
      <c r="BW150" s="17"/>
    </row>
    <row r="151" spans="1:75" ht="14.25" x14ac:dyDescent="0.2">
      <c r="A151" s="29">
        <f t="shared" si="17"/>
        <v>0</v>
      </c>
      <c r="B151" s="71" t="s">
        <v>99</v>
      </c>
      <c r="C151" s="16" t="s">
        <v>115</v>
      </c>
      <c r="D151" s="13">
        <v>44489</v>
      </c>
      <c r="E151" s="10">
        <v>3.0398369999999999</v>
      </c>
      <c r="F151" s="77" t="s">
        <v>220</v>
      </c>
      <c r="G151" s="24" t="s">
        <v>311</v>
      </c>
      <c r="H151" s="23"/>
      <c r="I151" s="23"/>
      <c r="J151" s="76" t="s">
        <v>147</v>
      </c>
      <c r="K151" s="76" t="s">
        <v>318</v>
      </c>
      <c r="L151" s="36"/>
      <c r="M151" s="10"/>
      <c r="N151" s="10"/>
      <c r="O151" s="12"/>
      <c r="P151" s="13"/>
      <c r="Q151" s="13"/>
      <c r="R151" s="10"/>
      <c r="S151" s="10"/>
      <c r="T151" s="3" t="str">
        <f t="shared" si="20"/>
        <v xml:space="preserve"> </v>
      </c>
      <c r="U151" s="10"/>
      <c r="V151" s="10">
        <v>3.04</v>
      </c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47"/>
      <c r="AU151" s="10"/>
      <c r="AV151" s="10"/>
      <c r="AW151" s="10"/>
      <c r="AX151" s="52"/>
      <c r="AY151" s="31" t="str">
        <f t="shared" si="14"/>
        <v/>
      </c>
      <c r="AZ151">
        <f t="shared" ca="1" si="19"/>
        <v>798414605</v>
      </c>
      <c r="BB151" s="28"/>
      <c r="BC151" s="33" t="str">
        <f t="shared" si="15"/>
        <v/>
      </c>
      <c r="BD151" s="34" t="b">
        <f t="shared" si="18"/>
        <v>1</v>
      </c>
      <c r="BE151" t="b">
        <f t="shared" si="16"/>
        <v>1</v>
      </c>
      <c r="BN151" s="30"/>
      <c r="BW151" s="17"/>
    </row>
    <row r="152" spans="1:75" ht="14.25" x14ac:dyDescent="0.2">
      <c r="A152" s="29">
        <f t="shared" si="17"/>
        <v>0</v>
      </c>
      <c r="B152" s="71" t="s">
        <v>97</v>
      </c>
      <c r="C152" s="16" t="s">
        <v>115</v>
      </c>
      <c r="D152" s="13">
        <v>44497</v>
      </c>
      <c r="E152" s="10">
        <v>1.8</v>
      </c>
      <c r="F152" s="77" t="s">
        <v>220</v>
      </c>
      <c r="G152" s="72" t="s">
        <v>319</v>
      </c>
      <c r="H152" s="23" t="s">
        <v>238</v>
      </c>
      <c r="I152" s="23" t="s">
        <v>239</v>
      </c>
      <c r="J152" s="76" t="s">
        <v>119</v>
      </c>
      <c r="K152" s="9"/>
      <c r="L152" s="36"/>
      <c r="M152" s="10"/>
      <c r="N152" s="10"/>
      <c r="O152" s="12"/>
      <c r="P152" s="13"/>
      <c r="Q152" s="13"/>
      <c r="R152" s="10"/>
      <c r="S152" s="10"/>
      <c r="T152" s="3" t="str">
        <f t="shared" si="20"/>
        <v xml:space="preserve"> </v>
      </c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47"/>
      <c r="AU152" s="10"/>
      <c r="AV152" s="10"/>
      <c r="AW152" s="10"/>
      <c r="AX152" s="52"/>
      <c r="AY152" s="31" t="str">
        <f t="shared" si="14"/>
        <v/>
      </c>
      <c r="AZ152">
        <f t="shared" ca="1" si="19"/>
        <v>798414606</v>
      </c>
      <c r="BB152" s="28"/>
      <c r="BC152" s="33" t="str">
        <f t="shared" si="15"/>
        <v/>
      </c>
      <c r="BD152" s="34" t="b">
        <f t="shared" si="18"/>
        <v>1</v>
      </c>
      <c r="BE152" t="b">
        <f t="shared" si="16"/>
        <v>1</v>
      </c>
      <c r="BN152" s="30"/>
      <c r="BW152" s="17"/>
    </row>
    <row r="153" spans="1:75" ht="14.25" x14ac:dyDescent="0.2">
      <c r="A153" s="29">
        <f t="shared" si="17"/>
        <v>0</v>
      </c>
      <c r="B153" s="71" t="s">
        <v>99</v>
      </c>
      <c r="C153" s="16" t="s">
        <v>115</v>
      </c>
      <c r="D153" s="13">
        <v>44497</v>
      </c>
      <c r="E153" s="10">
        <v>-1.8</v>
      </c>
      <c r="F153" s="77" t="s">
        <v>220</v>
      </c>
      <c r="G153" s="72" t="s">
        <v>319</v>
      </c>
      <c r="H153" s="23"/>
      <c r="I153" s="23"/>
      <c r="J153" s="76" t="s">
        <v>147</v>
      </c>
      <c r="K153" s="76" t="s">
        <v>267</v>
      </c>
      <c r="L153" s="36"/>
      <c r="M153" s="10"/>
      <c r="N153" s="10"/>
      <c r="O153" s="12"/>
      <c r="P153" s="13"/>
      <c r="Q153" s="13"/>
      <c r="R153" s="10"/>
      <c r="S153" s="10">
        <v>1.8</v>
      </c>
      <c r="T153" s="3" t="str">
        <f t="shared" si="20"/>
        <v xml:space="preserve"> </v>
      </c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47"/>
      <c r="AU153" s="10"/>
      <c r="AV153" s="10"/>
      <c r="AW153" s="10"/>
      <c r="AX153" s="52"/>
      <c r="AY153" s="31" t="str">
        <f t="shared" si="14"/>
        <v/>
      </c>
      <c r="AZ153">
        <f t="shared" ca="1" si="19"/>
        <v>798414607</v>
      </c>
      <c r="BB153" s="28"/>
      <c r="BC153" s="33" t="str">
        <f t="shared" si="15"/>
        <v/>
      </c>
      <c r="BD153" s="34" t="b">
        <f t="shared" si="18"/>
        <v>1</v>
      </c>
      <c r="BE153" t="b">
        <f t="shared" si="16"/>
        <v>1</v>
      </c>
      <c r="BN153" s="30"/>
      <c r="BW153" s="17"/>
    </row>
    <row r="154" spans="1:75" ht="14.25" x14ac:dyDescent="0.2">
      <c r="A154" s="29">
        <f t="shared" si="17"/>
        <v>0</v>
      </c>
      <c r="B154" s="71" t="s">
        <v>97</v>
      </c>
      <c r="C154" s="16" t="s">
        <v>115</v>
      </c>
      <c r="D154" s="13">
        <v>44497</v>
      </c>
      <c r="E154" s="10">
        <v>-0.27001700000000001</v>
      </c>
      <c r="F154" s="77" t="s">
        <v>220</v>
      </c>
      <c r="G154" s="72" t="s">
        <v>320</v>
      </c>
      <c r="H154" s="23" t="s">
        <v>238</v>
      </c>
      <c r="I154" s="23" t="s">
        <v>239</v>
      </c>
      <c r="J154" s="76" t="s">
        <v>119</v>
      </c>
      <c r="K154" s="9"/>
      <c r="L154" s="36"/>
      <c r="M154" s="10"/>
      <c r="N154" s="10"/>
      <c r="O154" s="12"/>
      <c r="P154" s="13"/>
      <c r="Q154" s="13"/>
      <c r="R154" s="10"/>
      <c r="S154" s="10"/>
      <c r="T154" s="3" t="str">
        <f t="shared" si="20"/>
        <v xml:space="preserve"> </v>
      </c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47"/>
      <c r="AU154" s="10"/>
      <c r="AV154" s="10"/>
      <c r="AW154" s="10"/>
      <c r="AX154" s="52"/>
      <c r="AY154" s="31" t="str">
        <f t="shared" si="14"/>
        <v/>
      </c>
      <c r="AZ154">
        <f t="shared" ca="1" si="19"/>
        <v>798414608</v>
      </c>
      <c r="BB154" s="28"/>
      <c r="BC154" s="33" t="str">
        <f t="shared" si="15"/>
        <v/>
      </c>
      <c r="BD154" s="34" t="b">
        <f t="shared" si="18"/>
        <v>1</v>
      </c>
      <c r="BE154" t="b">
        <f t="shared" si="16"/>
        <v>1</v>
      </c>
      <c r="BN154" s="30"/>
      <c r="BW154" s="17"/>
    </row>
    <row r="155" spans="1:75" ht="14.25" x14ac:dyDescent="0.2">
      <c r="A155" s="29">
        <f t="shared" si="17"/>
        <v>0</v>
      </c>
      <c r="B155" s="71" t="s">
        <v>99</v>
      </c>
      <c r="C155" s="16" t="s">
        <v>115</v>
      </c>
      <c r="D155" s="13">
        <v>44497</v>
      </c>
      <c r="E155" s="10">
        <v>0.27001700000000001</v>
      </c>
      <c r="F155" s="77" t="s">
        <v>220</v>
      </c>
      <c r="G155" s="24" t="s">
        <v>320</v>
      </c>
      <c r="H155" s="23"/>
      <c r="I155" s="23"/>
      <c r="J155" s="76" t="s">
        <v>147</v>
      </c>
      <c r="K155" s="76" t="s">
        <v>267</v>
      </c>
      <c r="L155" s="36"/>
      <c r="M155" s="10"/>
      <c r="N155" s="10"/>
      <c r="O155" s="12"/>
      <c r="P155" s="13"/>
      <c r="Q155" s="13"/>
      <c r="R155" s="10"/>
      <c r="S155" s="10"/>
      <c r="T155" s="3" t="str">
        <f t="shared" si="20"/>
        <v xml:space="preserve"> </v>
      </c>
      <c r="U155" s="10"/>
      <c r="V155" s="10">
        <v>0.27001700000000001</v>
      </c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47"/>
      <c r="AU155" s="10"/>
      <c r="AV155" s="10"/>
      <c r="AW155" s="10"/>
      <c r="AX155" s="52"/>
      <c r="AY155" s="31" t="str">
        <f t="shared" si="14"/>
        <v/>
      </c>
      <c r="AZ155">
        <f t="shared" ca="1" si="19"/>
        <v>798414609</v>
      </c>
      <c r="BB155" s="28"/>
      <c r="BC155" s="33" t="str">
        <f t="shared" si="15"/>
        <v/>
      </c>
      <c r="BD155" s="34" t="b">
        <f t="shared" si="18"/>
        <v>1</v>
      </c>
      <c r="BE155" t="b">
        <f t="shared" si="16"/>
        <v>1</v>
      </c>
      <c r="BN155" s="30"/>
      <c r="BW155" s="17"/>
    </row>
    <row r="156" spans="1:75" ht="14.25" x14ac:dyDescent="0.2">
      <c r="A156" s="29">
        <f t="shared" si="17"/>
        <v>0</v>
      </c>
      <c r="B156" s="71" t="s">
        <v>97</v>
      </c>
      <c r="C156" s="16" t="s">
        <v>115</v>
      </c>
      <c r="D156" s="13">
        <v>44504</v>
      </c>
      <c r="E156" s="10">
        <v>-22.407744999999998</v>
      </c>
      <c r="F156" s="77" t="s">
        <v>201</v>
      </c>
      <c r="G156" s="72" t="s">
        <v>321</v>
      </c>
      <c r="H156" s="23" t="s">
        <v>238</v>
      </c>
      <c r="I156" s="23" t="s">
        <v>239</v>
      </c>
      <c r="J156" s="76" t="s">
        <v>119</v>
      </c>
      <c r="K156" s="9"/>
      <c r="L156" s="36"/>
      <c r="M156" s="10"/>
      <c r="N156" s="10"/>
      <c r="O156" s="12"/>
      <c r="P156" s="13"/>
      <c r="Q156" s="13"/>
      <c r="R156" s="10"/>
      <c r="S156" s="10"/>
      <c r="T156" s="3" t="str">
        <f t="shared" si="20"/>
        <v xml:space="preserve"> </v>
      </c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47"/>
      <c r="AU156" s="10"/>
      <c r="AV156" s="10"/>
      <c r="AW156" s="10"/>
      <c r="AX156" s="52"/>
      <c r="AY156" s="31" t="str">
        <f t="shared" si="14"/>
        <v/>
      </c>
      <c r="AZ156">
        <f t="shared" ca="1" si="19"/>
        <v>798414610</v>
      </c>
      <c r="BB156" s="28"/>
      <c r="BC156" s="33" t="str">
        <f t="shared" si="15"/>
        <v/>
      </c>
      <c r="BD156" s="34" t="b">
        <f t="shared" si="18"/>
        <v>1</v>
      </c>
      <c r="BE156" t="b">
        <f t="shared" si="16"/>
        <v>1</v>
      </c>
      <c r="BN156" s="30"/>
      <c r="BW156" s="17"/>
    </row>
    <row r="157" spans="1:75" ht="14.25" x14ac:dyDescent="0.2">
      <c r="A157" s="29">
        <f t="shared" si="17"/>
        <v>0</v>
      </c>
      <c r="B157" s="71" t="s">
        <v>97</v>
      </c>
      <c r="C157" s="16" t="s">
        <v>115</v>
      </c>
      <c r="D157" s="13">
        <v>44504</v>
      </c>
      <c r="E157" s="10">
        <v>22.407744999999998</v>
      </c>
      <c r="F157" s="77" t="s">
        <v>201</v>
      </c>
      <c r="G157" s="24" t="s">
        <v>321</v>
      </c>
      <c r="H157" s="23"/>
      <c r="I157" s="23"/>
      <c r="J157" s="9"/>
      <c r="K157" s="9"/>
      <c r="L157" s="36"/>
      <c r="M157" s="10"/>
      <c r="N157" s="10"/>
      <c r="O157" s="12"/>
      <c r="P157" s="13"/>
      <c r="Q157" s="13"/>
      <c r="R157" s="10"/>
      <c r="S157" s="10"/>
      <c r="T157" s="3" t="str">
        <f t="shared" si="20"/>
        <v xml:space="preserve"> </v>
      </c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47"/>
      <c r="AU157" s="10"/>
      <c r="AV157" s="10"/>
      <c r="AW157" s="10"/>
      <c r="AX157" s="52"/>
      <c r="AY157" s="31" t="str">
        <f t="shared" si="14"/>
        <v/>
      </c>
      <c r="AZ157">
        <f t="shared" ca="1" si="19"/>
        <v>798414611</v>
      </c>
      <c r="BB157" s="28"/>
      <c r="BC157" s="33" t="str">
        <f t="shared" si="15"/>
        <v/>
      </c>
      <c r="BD157" s="34" t="b">
        <f t="shared" si="18"/>
        <v>1</v>
      </c>
      <c r="BE157" t="b">
        <f t="shared" si="16"/>
        <v>1</v>
      </c>
      <c r="BN157" s="30"/>
      <c r="BW157" s="17"/>
    </row>
    <row r="158" spans="1:75" ht="14.25" x14ac:dyDescent="0.2">
      <c r="A158" s="29">
        <f t="shared" si="17"/>
        <v>0</v>
      </c>
      <c r="B158" s="71" t="s">
        <v>97</v>
      </c>
      <c r="C158" s="16" t="s">
        <v>115</v>
      </c>
      <c r="D158" s="13">
        <v>44509</v>
      </c>
      <c r="E158" s="10">
        <v>72.45</v>
      </c>
      <c r="F158" s="77" t="s">
        <v>220</v>
      </c>
      <c r="G158" s="72" t="s">
        <v>322</v>
      </c>
      <c r="H158" s="23" t="s">
        <v>238</v>
      </c>
      <c r="I158" s="23" t="s">
        <v>239</v>
      </c>
      <c r="J158" s="76" t="s">
        <v>119</v>
      </c>
      <c r="K158" s="9"/>
      <c r="L158" s="36"/>
      <c r="M158" s="10"/>
      <c r="N158" s="10"/>
      <c r="O158" s="12"/>
      <c r="P158" s="13"/>
      <c r="Q158" s="13"/>
      <c r="R158" s="10"/>
      <c r="S158" s="10">
        <v>72.45</v>
      </c>
      <c r="T158" s="3" t="str">
        <f t="shared" si="20"/>
        <v xml:space="preserve"> </v>
      </c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47"/>
      <c r="AU158" s="10"/>
      <c r="AV158" s="10"/>
      <c r="AW158" s="10"/>
      <c r="AX158" s="52"/>
      <c r="AY158" s="31" t="str">
        <f t="shared" si="14"/>
        <v/>
      </c>
      <c r="AZ158">
        <f t="shared" ca="1" si="19"/>
        <v>798414612</v>
      </c>
      <c r="BB158" s="28"/>
      <c r="BC158" s="33" t="str">
        <f t="shared" si="15"/>
        <v/>
      </c>
      <c r="BD158" s="34" t="b">
        <f t="shared" si="18"/>
        <v>1</v>
      </c>
      <c r="BE158" t="b">
        <f t="shared" si="16"/>
        <v>1</v>
      </c>
      <c r="BN158" s="30"/>
      <c r="BW158" s="17"/>
    </row>
    <row r="159" spans="1:75" ht="14.25" x14ac:dyDescent="0.2">
      <c r="A159" s="29">
        <f t="shared" si="17"/>
        <v>0</v>
      </c>
      <c r="B159" s="71" t="s">
        <v>99</v>
      </c>
      <c r="C159" s="16" t="s">
        <v>115</v>
      </c>
      <c r="D159" s="13">
        <v>44509</v>
      </c>
      <c r="E159" s="10">
        <v>-72.45</v>
      </c>
      <c r="F159" s="77" t="s">
        <v>220</v>
      </c>
      <c r="G159" s="24" t="s">
        <v>322</v>
      </c>
      <c r="H159" s="23"/>
      <c r="I159" s="23"/>
      <c r="J159" s="76" t="s">
        <v>147</v>
      </c>
      <c r="K159" s="76" t="s">
        <v>268</v>
      </c>
      <c r="L159" s="36"/>
      <c r="M159" s="10"/>
      <c r="N159" s="10"/>
      <c r="O159" s="12"/>
      <c r="P159" s="13"/>
      <c r="Q159" s="13"/>
      <c r="R159" s="10"/>
      <c r="S159" s="10"/>
      <c r="T159" s="3" t="str">
        <f t="shared" si="20"/>
        <v xml:space="preserve"> 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47"/>
      <c r="AU159" s="10"/>
      <c r="AV159" s="10"/>
      <c r="AW159" s="10"/>
      <c r="AX159" s="52"/>
      <c r="AY159" s="31" t="str">
        <f t="shared" si="14"/>
        <v/>
      </c>
      <c r="AZ159">
        <f t="shared" ca="1" si="19"/>
        <v>798414613</v>
      </c>
      <c r="BB159" s="28"/>
      <c r="BC159" s="33" t="str">
        <f t="shared" si="15"/>
        <v/>
      </c>
      <c r="BD159" s="34" t="b">
        <f t="shared" si="18"/>
        <v>1</v>
      </c>
      <c r="BE159" t="b">
        <f t="shared" si="16"/>
        <v>1</v>
      </c>
      <c r="BN159" s="30"/>
      <c r="BW159" s="17"/>
    </row>
    <row r="160" spans="1:75" ht="14.25" x14ac:dyDescent="0.2">
      <c r="A160" s="29">
        <f t="shared" si="17"/>
        <v>0</v>
      </c>
      <c r="B160" s="71" t="s">
        <v>97</v>
      </c>
      <c r="C160" s="16" t="s">
        <v>115</v>
      </c>
      <c r="D160" s="13">
        <v>44509</v>
      </c>
      <c r="E160" s="10">
        <v>-10.867233000000001</v>
      </c>
      <c r="F160" s="77" t="s">
        <v>220</v>
      </c>
      <c r="G160" s="72" t="s">
        <v>339</v>
      </c>
      <c r="H160" s="23" t="s">
        <v>238</v>
      </c>
      <c r="I160" s="23" t="s">
        <v>239</v>
      </c>
      <c r="J160" s="76" t="s">
        <v>119</v>
      </c>
      <c r="K160" s="9"/>
      <c r="L160" s="36"/>
      <c r="M160" s="10"/>
      <c r="N160" s="10"/>
      <c r="O160" s="12"/>
      <c r="P160" s="13"/>
      <c r="Q160" s="13"/>
      <c r="R160" s="10"/>
      <c r="S160" s="10"/>
      <c r="T160" s="3" t="str">
        <f t="shared" si="20"/>
        <v xml:space="preserve"> </v>
      </c>
      <c r="U160" s="10"/>
      <c r="V160" s="10">
        <v>10.867233000000001</v>
      </c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47"/>
      <c r="AU160" s="10"/>
      <c r="AV160" s="10"/>
      <c r="AW160" s="10"/>
      <c r="AX160" s="52"/>
      <c r="AY160" s="31" t="str">
        <f t="shared" si="14"/>
        <v/>
      </c>
      <c r="AZ160">
        <f t="shared" ca="1" si="19"/>
        <v>798414614</v>
      </c>
      <c r="BB160" s="28"/>
      <c r="BC160" s="33" t="str">
        <f t="shared" si="15"/>
        <v/>
      </c>
      <c r="BD160" s="34" t="b">
        <f t="shared" si="18"/>
        <v>1</v>
      </c>
      <c r="BE160" t="b">
        <f t="shared" si="16"/>
        <v>1</v>
      </c>
      <c r="BN160" s="30"/>
      <c r="BW160" s="17"/>
    </row>
    <row r="161" spans="1:75" ht="14.25" x14ac:dyDescent="0.2">
      <c r="A161" s="29">
        <f t="shared" si="17"/>
        <v>0</v>
      </c>
      <c r="B161" s="71" t="s">
        <v>99</v>
      </c>
      <c r="C161" s="16" t="s">
        <v>115</v>
      </c>
      <c r="D161" s="13">
        <v>44509</v>
      </c>
      <c r="E161" s="10">
        <v>10.867233000000001</v>
      </c>
      <c r="F161" s="77" t="s">
        <v>220</v>
      </c>
      <c r="G161" s="72" t="s">
        <v>339</v>
      </c>
      <c r="H161" s="23"/>
      <c r="I161" s="23"/>
      <c r="J161" s="76" t="s">
        <v>147</v>
      </c>
      <c r="K161" s="76" t="s">
        <v>337</v>
      </c>
      <c r="L161" s="36"/>
      <c r="M161" s="10"/>
      <c r="N161" s="10"/>
      <c r="O161" s="12"/>
      <c r="P161" s="13"/>
      <c r="Q161" s="13"/>
      <c r="R161" s="10"/>
      <c r="S161" s="10"/>
      <c r="T161" s="3" t="str">
        <f t="shared" si="20"/>
        <v xml:space="preserve"> 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47"/>
      <c r="AU161" s="10"/>
      <c r="AV161" s="10"/>
      <c r="AW161" s="10"/>
      <c r="AX161" s="52"/>
      <c r="AY161" s="31" t="str">
        <f t="shared" si="14"/>
        <v/>
      </c>
      <c r="AZ161">
        <f t="shared" ca="1" si="19"/>
        <v>798414615</v>
      </c>
      <c r="BB161" s="28"/>
      <c r="BC161" s="33" t="str">
        <f t="shared" si="15"/>
        <v/>
      </c>
      <c r="BD161" s="34" t="b">
        <f t="shared" si="18"/>
        <v>1</v>
      </c>
      <c r="BE161" t="b">
        <f t="shared" si="16"/>
        <v>1</v>
      </c>
      <c r="BN161" s="30"/>
      <c r="BW161" s="17"/>
    </row>
    <row r="162" spans="1:75" ht="14.25" x14ac:dyDescent="0.2">
      <c r="A162" s="29">
        <f t="shared" si="17"/>
        <v>0</v>
      </c>
      <c r="B162" s="71" t="s">
        <v>97</v>
      </c>
      <c r="C162" s="16" t="s">
        <v>115</v>
      </c>
      <c r="D162" s="13">
        <v>44513</v>
      </c>
      <c r="E162" s="10">
        <v>21.56</v>
      </c>
      <c r="F162" s="77" t="s">
        <v>220</v>
      </c>
      <c r="G162" s="72" t="s">
        <v>323</v>
      </c>
      <c r="H162" s="23" t="s">
        <v>238</v>
      </c>
      <c r="I162" s="23" t="s">
        <v>239</v>
      </c>
      <c r="J162" s="76" t="s">
        <v>119</v>
      </c>
      <c r="K162" s="9"/>
      <c r="L162" s="36"/>
      <c r="M162" s="10"/>
      <c r="N162" s="10"/>
      <c r="O162" s="12"/>
      <c r="P162" s="13"/>
      <c r="Q162" s="13"/>
      <c r="R162" s="10"/>
      <c r="S162" s="10">
        <v>21.56</v>
      </c>
      <c r="T162" s="3" t="str">
        <f t="shared" si="20"/>
        <v xml:space="preserve"> </v>
      </c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47"/>
      <c r="AU162" s="10"/>
      <c r="AV162" s="10"/>
      <c r="AW162" s="10"/>
      <c r="AX162" s="52"/>
      <c r="AY162" s="31" t="str">
        <f t="shared" si="14"/>
        <v/>
      </c>
      <c r="AZ162">
        <f t="shared" ca="1" si="19"/>
        <v>798414616</v>
      </c>
      <c r="BB162" s="28"/>
      <c r="BC162" s="33" t="str">
        <f t="shared" si="15"/>
        <v/>
      </c>
      <c r="BD162" s="34" t="b">
        <f t="shared" si="18"/>
        <v>1</v>
      </c>
      <c r="BE162" t="b">
        <f t="shared" si="16"/>
        <v>1</v>
      </c>
      <c r="BN162" s="30"/>
      <c r="BW162" s="17"/>
    </row>
    <row r="163" spans="1:75" ht="14.25" x14ac:dyDescent="0.2">
      <c r="A163" s="29">
        <f t="shared" si="17"/>
        <v>0</v>
      </c>
      <c r="B163" s="71" t="s">
        <v>99</v>
      </c>
      <c r="C163" s="16" t="s">
        <v>115</v>
      </c>
      <c r="D163" s="13">
        <v>44513</v>
      </c>
      <c r="E163" s="10">
        <v>-21.56</v>
      </c>
      <c r="F163" s="77" t="s">
        <v>220</v>
      </c>
      <c r="G163" s="24" t="s">
        <v>323</v>
      </c>
      <c r="H163" s="23"/>
      <c r="I163" s="23"/>
      <c r="J163" s="76" t="s">
        <v>147</v>
      </c>
      <c r="K163" s="76" t="s">
        <v>269</v>
      </c>
      <c r="L163" s="36"/>
      <c r="M163" s="10"/>
      <c r="N163" s="10"/>
      <c r="O163" s="12"/>
      <c r="P163" s="13"/>
      <c r="Q163" s="13"/>
      <c r="R163" s="10"/>
      <c r="S163" s="10"/>
      <c r="T163" s="3" t="str">
        <f t="shared" si="20"/>
        <v xml:space="preserve"> </v>
      </c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47"/>
      <c r="AU163" s="10"/>
      <c r="AV163" s="10"/>
      <c r="AW163" s="10"/>
      <c r="AX163" s="52"/>
      <c r="AY163" s="31" t="str">
        <f t="shared" si="14"/>
        <v/>
      </c>
      <c r="AZ163">
        <f t="shared" ca="1" si="19"/>
        <v>798414617</v>
      </c>
      <c r="BB163" s="28"/>
      <c r="BC163" s="33" t="str">
        <f t="shared" si="15"/>
        <v/>
      </c>
      <c r="BD163" s="34" t="b">
        <f t="shared" si="18"/>
        <v>1</v>
      </c>
      <c r="BE163" t="b">
        <f t="shared" si="16"/>
        <v>1</v>
      </c>
      <c r="BN163" s="30"/>
      <c r="BW163" s="17"/>
    </row>
    <row r="164" spans="1:75" ht="14.25" x14ac:dyDescent="0.2">
      <c r="A164" s="29">
        <f t="shared" si="17"/>
        <v>0</v>
      </c>
      <c r="B164" s="71" t="s">
        <v>97</v>
      </c>
      <c r="C164" s="16" t="s">
        <v>115</v>
      </c>
      <c r="D164" s="13">
        <v>44513</v>
      </c>
      <c r="E164" s="10">
        <v>-3.2340070000000001</v>
      </c>
      <c r="F164" s="77" t="s">
        <v>220</v>
      </c>
      <c r="G164" s="72" t="s">
        <v>324</v>
      </c>
      <c r="H164" s="23" t="s">
        <v>238</v>
      </c>
      <c r="I164" s="23" t="s">
        <v>239</v>
      </c>
      <c r="J164" s="76" t="s">
        <v>119</v>
      </c>
      <c r="K164" s="9"/>
      <c r="L164" s="36"/>
      <c r="M164" s="10"/>
      <c r="N164" s="10"/>
      <c r="O164" s="12"/>
      <c r="P164" s="13"/>
      <c r="Q164" s="13"/>
      <c r="R164" s="10"/>
      <c r="S164" s="10"/>
      <c r="T164" s="3" t="str">
        <f t="shared" si="20"/>
        <v xml:space="preserve"> </v>
      </c>
      <c r="U164" s="10"/>
      <c r="V164" s="10">
        <v>3.2340070000000001</v>
      </c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47"/>
      <c r="AU164" s="10"/>
      <c r="AV164" s="10"/>
      <c r="AW164" s="10"/>
      <c r="AX164" s="52"/>
      <c r="AY164" s="31" t="str">
        <f t="shared" si="14"/>
        <v/>
      </c>
      <c r="AZ164">
        <f t="shared" ca="1" si="19"/>
        <v>798414618</v>
      </c>
      <c r="BB164" s="28"/>
      <c r="BC164" s="33" t="str">
        <f t="shared" si="15"/>
        <v/>
      </c>
      <c r="BD164" s="34" t="b">
        <f t="shared" si="18"/>
        <v>1</v>
      </c>
      <c r="BE164" t="b">
        <f t="shared" si="16"/>
        <v>1</v>
      </c>
      <c r="BN164" s="30"/>
      <c r="BW164" s="17"/>
    </row>
    <row r="165" spans="1:75" ht="14.25" x14ac:dyDescent="0.2">
      <c r="A165" s="29">
        <f t="shared" si="17"/>
        <v>0</v>
      </c>
      <c r="B165" s="71" t="s">
        <v>99</v>
      </c>
      <c r="C165" s="16" t="s">
        <v>115</v>
      </c>
      <c r="D165" s="13">
        <v>44513</v>
      </c>
      <c r="E165" s="10">
        <v>3.2340070000000001</v>
      </c>
      <c r="F165" s="77" t="s">
        <v>220</v>
      </c>
      <c r="G165" s="24" t="s">
        <v>324</v>
      </c>
      <c r="H165" s="23"/>
      <c r="I165" s="23"/>
      <c r="J165" s="76" t="s">
        <v>147</v>
      </c>
      <c r="K165" s="76" t="s">
        <v>269</v>
      </c>
      <c r="L165" s="36"/>
      <c r="M165" s="10"/>
      <c r="N165" s="10"/>
      <c r="O165" s="12"/>
      <c r="P165" s="13"/>
      <c r="Q165" s="13"/>
      <c r="R165" s="10"/>
      <c r="S165" s="10"/>
      <c r="T165" s="3" t="str">
        <f t="shared" si="20"/>
        <v xml:space="preserve"> </v>
      </c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47"/>
      <c r="AU165" s="10"/>
      <c r="AV165" s="10"/>
      <c r="AW165" s="10"/>
      <c r="AX165" s="52"/>
      <c r="AY165" s="31" t="str">
        <f t="shared" si="14"/>
        <v/>
      </c>
      <c r="AZ165">
        <f t="shared" ca="1" si="19"/>
        <v>798414619</v>
      </c>
      <c r="BB165" s="28"/>
      <c r="BC165" s="33" t="str">
        <f t="shared" si="15"/>
        <v/>
      </c>
      <c r="BD165" s="34" t="b">
        <f t="shared" si="18"/>
        <v>1</v>
      </c>
      <c r="BE165" t="b">
        <f t="shared" si="16"/>
        <v>1</v>
      </c>
      <c r="BN165" s="30"/>
      <c r="BW165" s="17"/>
    </row>
    <row r="166" spans="1:75" ht="14.25" x14ac:dyDescent="0.2">
      <c r="A166" s="29">
        <f t="shared" si="17"/>
        <v>0</v>
      </c>
      <c r="B166" s="71" t="s">
        <v>97</v>
      </c>
      <c r="C166" s="16" t="s">
        <v>115</v>
      </c>
      <c r="D166" s="13">
        <v>44516</v>
      </c>
      <c r="E166" s="10">
        <v>20000</v>
      </c>
      <c r="F166" s="77" t="s">
        <v>201</v>
      </c>
      <c r="G166" s="72" t="s">
        <v>242</v>
      </c>
      <c r="H166" s="23" t="s">
        <v>238</v>
      </c>
      <c r="I166" s="23" t="s">
        <v>239</v>
      </c>
      <c r="J166" s="76" t="s">
        <v>119</v>
      </c>
      <c r="K166" s="9"/>
      <c r="L166" s="36"/>
      <c r="M166" s="10"/>
      <c r="N166" s="10"/>
      <c r="O166" s="12"/>
      <c r="P166" s="13"/>
      <c r="Q166" s="13"/>
      <c r="R166" s="10"/>
      <c r="S166" s="10"/>
      <c r="T166" s="3" t="str">
        <f t="shared" si="20"/>
        <v xml:space="preserve"> 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47"/>
      <c r="AU166" s="10"/>
      <c r="AV166" s="10"/>
      <c r="AW166" s="10"/>
      <c r="AX166" s="52"/>
      <c r="AY166" s="31" t="str">
        <f t="shared" si="14"/>
        <v/>
      </c>
      <c r="AZ166">
        <f t="shared" ca="1" si="19"/>
        <v>798414620</v>
      </c>
      <c r="BB166" s="28"/>
      <c r="BC166" s="33" t="str">
        <f t="shared" si="15"/>
        <v/>
      </c>
      <c r="BD166" s="34" t="b">
        <f t="shared" si="18"/>
        <v>1</v>
      </c>
      <c r="BE166" t="b">
        <f t="shared" si="16"/>
        <v>1</v>
      </c>
      <c r="BN166" s="30"/>
      <c r="BW166" s="17"/>
    </row>
    <row r="167" spans="1:75" ht="14.25" x14ac:dyDescent="0.2">
      <c r="A167" s="29">
        <f t="shared" si="17"/>
        <v>0</v>
      </c>
      <c r="B167" s="71" t="s">
        <v>97</v>
      </c>
      <c r="C167" s="16" t="s">
        <v>115</v>
      </c>
      <c r="D167" s="13">
        <v>44516</v>
      </c>
      <c r="E167" s="10">
        <v>-20000</v>
      </c>
      <c r="F167" s="77" t="s">
        <v>201</v>
      </c>
      <c r="G167" s="72" t="s">
        <v>242</v>
      </c>
      <c r="H167" s="23" t="s">
        <v>246</v>
      </c>
      <c r="I167" s="23" t="s">
        <v>247</v>
      </c>
      <c r="J167" s="76" t="s">
        <v>119</v>
      </c>
      <c r="K167" s="9"/>
      <c r="L167" s="36"/>
      <c r="M167" s="10"/>
      <c r="N167" s="10"/>
      <c r="O167" s="12"/>
      <c r="P167" s="13"/>
      <c r="Q167" s="13"/>
      <c r="R167" s="10"/>
      <c r="S167" s="10"/>
      <c r="T167" s="3" t="str">
        <f t="shared" si="20"/>
        <v xml:space="preserve"> 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47"/>
      <c r="AU167" s="10"/>
      <c r="AV167" s="10"/>
      <c r="AW167" s="10"/>
      <c r="AX167" s="52"/>
      <c r="AY167" s="31" t="str">
        <f t="shared" si="14"/>
        <v/>
      </c>
      <c r="AZ167">
        <f t="shared" ca="1" si="19"/>
        <v>798414621</v>
      </c>
      <c r="BB167" s="28"/>
      <c r="BC167" s="33" t="str">
        <f t="shared" si="15"/>
        <v/>
      </c>
      <c r="BD167" s="34" t="b">
        <f t="shared" si="18"/>
        <v>1</v>
      </c>
      <c r="BE167" t="b">
        <f t="shared" si="16"/>
        <v>1</v>
      </c>
      <c r="BN167" s="30"/>
      <c r="BW167" s="17"/>
    </row>
    <row r="168" spans="1:75" ht="14.25" x14ac:dyDescent="0.2">
      <c r="A168" s="29">
        <f t="shared" si="17"/>
        <v>0</v>
      </c>
      <c r="B168" s="71" t="s">
        <v>97</v>
      </c>
      <c r="C168" s="16" t="s">
        <v>115</v>
      </c>
      <c r="D168" s="13">
        <v>44516</v>
      </c>
      <c r="E168" s="10">
        <v>2.59</v>
      </c>
      <c r="F168" s="77" t="s">
        <v>220</v>
      </c>
      <c r="G168" s="72" t="s">
        <v>325</v>
      </c>
      <c r="H168" s="23" t="s">
        <v>238</v>
      </c>
      <c r="I168" s="23" t="s">
        <v>239</v>
      </c>
      <c r="J168" s="76" t="s">
        <v>119</v>
      </c>
      <c r="K168" s="9"/>
      <c r="L168" s="36"/>
      <c r="M168" s="10"/>
      <c r="N168" s="10"/>
      <c r="O168" s="12"/>
      <c r="P168" s="13"/>
      <c r="Q168" s="13"/>
      <c r="R168" s="10"/>
      <c r="S168" s="10">
        <v>2.59</v>
      </c>
      <c r="T168" s="3" t="str">
        <f t="shared" si="20"/>
        <v xml:space="preserve"> 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47"/>
      <c r="AU168" s="10"/>
      <c r="AV168" s="10"/>
      <c r="AW168" s="10"/>
      <c r="AX168" s="52"/>
      <c r="AY168" s="31" t="str">
        <f t="shared" si="14"/>
        <v/>
      </c>
      <c r="AZ168">
        <f t="shared" ca="1" si="19"/>
        <v>798414622</v>
      </c>
      <c r="BB168" s="28"/>
      <c r="BC168" s="33" t="str">
        <f t="shared" si="15"/>
        <v/>
      </c>
      <c r="BD168" s="34" t="b">
        <f t="shared" si="18"/>
        <v>1</v>
      </c>
      <c r="BE168" t="b">
        <f t="shared" si="16"/>
        <v>1</v>
      </c>
      <c r="BN168" s="30"/>
      <c r="BW168" s="17"/>
    </row>
    <row r="169" spans="1:75" ht="14.25" x14ac:dyDescent="0.2">
      <c r="A169" s="29">
        <f t="shared" si="17"/>
        <v>0</v>
      </c>
      <c r="B169" s="71" t="s">
        <v>99</v>
      </c>
      <c r="C169" s="16" t="s">
        <v>115</v>
      </c>
      <c r="D169" s="13">
        <v>44516</v>
      </c>
      <c r="E169" s="10">
        <v>-2.59</v>
      </c>
      <c r="F169" s="77" t="s">
        <v>220</v>
      </c>
      <c r="G169" s="24" t="s">
        <v>325</v>
      </c>
      <c r="H169" s="23"/>
      <c r="I169" s="23"/>
      <c r="J169" s="76" t="s">
        <v>147</v>
      </c>
      <c r="K169" s="76" t="s">
        <v>338</v>
      </c>
      <c r="L169" s="36"/>
      <c r="M169" s="10"/>
      <c r="N169" s="10"/>
      <c r="O169" s="12"/>
      <c r="P169" s="13"/>
      <c r="Q169" s="13"/>
      <c r="R169" s="10"/>
      <c r="S169" s="10"/>
      <c r="T169" s="3" t="str">
        <f t="shared" si="20"/>
        <v xml:space="preserve"> 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47"/>
      <c r="AU169" s="10"/>
      <c r="AV169" s="10"/>
      <c r="AW169" s="10"/>
      <c r="AX169" s="52"/>
      <c r="AY169" s="31" t="str">
        <f t="shared" si="14"/>
        <v/>
      </c>
      <c r="AZ169">
        <f t="shared" ca="1" si="19"/>
        <v>798414623</v>
      </c>
      <c r="BB169" s="28"/>
      <c r="BC169" s="33" t="str">
        <f t="shared" si="15"/>
        <v/>
      </c>
      <c r="BD169" s="34" t="b">
        <f t="shared" si="18"/>
        <v>1</v>
      </c>
      <c r="BE169" t="b">
        <f t="shared" si="16"/>
        <v>1</v>
      </c>
      <c r="BN169" s="30"/>
      <c r="BW169" s="17"/>
    </row>
    <row r="170" spans="1:75" ht="14.25" x14ac:dyDescent="0.2">
      <c r="A170" s="29">
        <f t="shared" si="17"/>
        <v>0</v>
      </c>
      <c r="B170" s="71" t="s">
        <v>97</v>
      </c>
      <c r="C170" s="16" t="s">
        <v>115</v>
      </c>
      <c r="D170" s="13">
        <v>44516</v>
      </c>
      <c r="E170" s="10">
        <v>-0.38851999999999998</v>
      </c>
      <c r="F170" s="77" t="s">
        <v>220</v>
      </c>
      <c r="G170" s="72" t="s">
        <v>326</v>
      </c>
      <c r="H170" s="23" t="s">
        <v>238</v>
      </c>
      <c r="I170" s="23" t="s">
        <v>239</v>
      </c>
      <c r="J170" s="76" t="s">
        <v>119</v>
      </c>
      <c r="K170" s="9"/>
      <c r="L170" s="36"/>
      <c r="M170" s="10"/>
      <c r="N170" s="10"/>
      <c r="O170" s="12"/>
      <c r="P170" s="13"/>
      <c r="Q170" s="13"/>
      <c r="R170" s="10"/>
      <c r="S170" s="10"/>
      <c r="T170" s="3" t="str">
        <f t="shared" si="20"/>
        <v xml:space="preserve"> </v>
      </c>
      <c r="U170" s="10"/>
      <c r="V170" s="10">
        <v>0.38851999999999998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47"/>
      <c r="AU170" s="10"/>
      <c r="AV170" s="10"/>
      <c r="AW170" s="10"/>
      <c r="AX170" s="52"/>
      <c r="AY170" s="31" t="str">
        <f t="shared" si="14"/>
        <v/>
      </c>
      <c r="AZ170">
        <f t="shared" ca="1" si="19"/>
        <v>798414624</v>
      </c>
      <c r="BB170" s="28"/>
      <c r="BC170" s="33" t="str">
        <f t="shared" si="15"/>
        <v/>
      </c>
      <c r="BD170" s="34" t="b">
        <f t="shared" si="18"/>
        <v>1</v>
      </c>
      <c r="BE170" t="b">
        <f t="shared" si="16"/>
        <v>1</v>
      </c>
      <c r="BN170" s="30"/>
      <c r="BW170" s="17"/>
    </row>
    <row r="171" spans="1:75" ht="14.25" x14ac:dyDescent="0.2">
      <c r="A171" s="29">
        <f t="shared" si="17"/>
        <v>0</v>
      </c>
      <c r="B171" s="71" t="s">
        <v>99</v>
      </c>
      <c r="C171" s="16" t="s">
        <v>115</v>
      </c>
      <c r="D171" s="13">
        <v>44516</v>
      </c>
      <c r="E171" s="10">
        <v>0.38851999999999998</v>
      </c>
      <c r="F171" s="77" t="s">
        <v>220</v>
      </c>
      <c r="G171" s="24" t="s">
        <v>326</v>
      </c>
      <c r="H171" s="23"/>
      <c r="I171" s="23"/>
      <c r="J171" s="76" t="s">
        <v>147</v>
      </c>
      <c r="K171" s="76" t="s">
        <v>338</v>
      </c>
      <c r="L171" s="36"/>
      <c r="M171" s="10"/>
      <c r="N171" s="10"/>
      <c r="O171" s="12"/>
      <c r="P171" s="13"/>
      <c r="Q171" s="13"/>
      <c r="R171" s="10"/>
      <c r="S171" s="10"/>
      <c r="T171" s="3" t="str">
        <f t="shared" si="20"/>
        <v xml:space="preserve"> </v>
      </c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47"/>
      <c r="AU171" s="10"/>
      <c r="AV171" s="10"/>
      <c r="AW171" s="10"/>
      <c r="AX171" s="52"/>
      <c r="AY171" s="31" t="str">
        <f t="shared" si="14"/>
        <v/>
      </c>
      <c r="AZ171">
        <f t="shared" ca="1" si="19"/>
        <v>798414625</v>
      </c>
      <c r="BB171" s="28"/>
      <c r="BC171" s="33" t="str">
        <f t="shared" si="15"/>
        <v/>
      </c>
      <c r="BD171" s="34" t="b">
        <f t="shared" si="18"/>
        <v>1</v>
      </c>
      <c r="BE171" t="b">
        <f t="shared" si="16"/>
        <v>1</v>
      </c>
      <c r="BN171" s="30"/>
      <c r="BW171" s="17"/>
    </row>
    <row r="172" spans="1:75" ht="14.25" x14ac:dyDescent="0.2">
      <c r="A172" s="29">
        <f t="shared" si="17"/>
        <v>0</v>
      </c>
      <c r="B172" s="71" t="s">
        <v>97</v>
      </c>
      <c r="C172" s="16" t="s">
        <v>115</v>
      </c>
      <c r="D172" s="13">
        <v>44518</v>
      </c>
      <c r="E172" s="10">
        <v>21491.4</v>
      </c>
      <c r="F172" s="77" t="s">
        <v>220</v>
      </c>
      <c r="G172" s="72" t="s">
        <v>327</v>
      </c>
      <c r="H172" s="23" t="s">
        <v>238</v>
      </c>
      <c r="I172" s="23" t="s">
        <v>239</v>
      </c>
      <c r="J172" s="76" t="s">
        <v>119</v>
      </c>
      <c r="K172" s="9"/>
      <c r="L172" s="36"/>
      <c r="M172" s="10"/>
      <c r="N172" s="10"/>
      <c r="O172" s="12"/>
      <c r="P172" s="13"/>
      <c r="Q172" s="13"/>
      <c r="R172" s="10"/>
      <c r="S172" s="10"/>
      <c r="T172" s="3" t="str">
        <f t="shared" si="20"/>
        <v xml:space="preserve"> </v>
      </c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47"/>
      <c r="AU172" s="10"/>
      <c r="AV172" s="10"/>
      <c r="AW172" s="10"/>
      <c r="AX172" s="52"/>
      <c r="AY172" s="31" t="str">
        <f t="shared" si="14"/>
        <v/>
      </c>
      <c r="AZ172">
        <f t="shared" ca="1" si="19"/>
        <v>798414626</v>
      </c>
      <c r="BB172" s="28"/>
      <c r="BC172" s="33" t="str">
        <f t="shared" si="15"/>
        <v/>
      </c>
      <c r="BD172" s="34" t="b">
        <f t="shared" si="18"/>
        <v>1</v>
      </c>
      <c r="BE172" t="b">
        <f t="shared" si="16"/>
        <v>1</v>
      </c>
      <c r="BN172" s="30"/>
      <c r="BW172" s="17"/>
    </row>
    <row r="173" spans="1:75" ht="14.25" x14ac:dyDescent="0.2">
      <c r="A173" s="29">
        <f t="shared" si="17"/>
        <v>0</v>
      </c>
      <c r="B173" s="71" t="s">
        <v>98</v>
      </c>
      <c r="C173" s="16" t="s">
        <v>115</v>
      </c>
      <c r="D173" s="13">
        <v>44518</v>
      </c>
      <c r="E173" s="10">
        <v>-21491.4</v>
      </c>
      <c r="F173" s="77" t="s">
        <v>220</v>
      </c>
      <c r="G173" s="24" t="s">
        <v>327</v>
      </c>
      <c r="H173" s="23"/>
      <c r="I173" s="23"/>
      <c r="J173" s="76" t="s">
        <v>147</v>
      </c>
      <c r="K173" s="76" t="s">
        <v>293</v>
      </c>
      <c r="L173" s="36">
        <v>119</v>
      </c>
      <c r="M173" s="10"/>
      <c r="N173" s="10"/>
      <c r="O173" s="12"/>
      <c r="P173" s="13">
        <v>44518</v>
      </c>
      <c r="Q173" s="13">
        <v>44518</v>
      </c>
      <c r="R173" s="10"/>
      <c r="S173" s="10"/>
      <c r="T173" s="3" t="str">
        <f t="shared" si="20"/>
        <v xml:space="preserve"> </v>
      </c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47"/>
      <c r="AU173" s="10"/>
      <c r="AV173" s="10"/>
      <c r="AW173" s="10"/>
      <c r="AX173" s="52"/>
      <c r="AY173" s="31" t="str">
        <f t="shared" si="14"/>
        <v/>
      </c>
      <c r="AZ173">
        <f t="shared" ca="1" si="19"/>
        <v>798414627</v>
      </c>
      <c r="BB173" s="28"/>
      <c r="BC173" s="33" t="str">
        <f t="shared" si="15"/>
        <v/>
      </c>
      <c r="BD173" s="34" t="b">
        <f t="shared" si="18"/>
        <v>1</v>
      </c>
      <c r="BE173" t="b">
        <f t="shared" si="16"/>
        <v>1</v>
      </c>
      <c r="BN173" s="30"/>
      <c r="BW173" s="17"/>
    </row>
    <row r="174" spans="1:75" ht="14.25" x14ac:dyDescent="0.2">
      <c r="A174" s="29">
        <f t="shared" si="17"/>
        <v>0</v>
      </c>
      <c r="B174" s="71" t="s">
        <v>97</v>
      </c>
      <c r="C174" s="16" t="s">
        <v>115</v>
      </c>
      <c r="D174" s="13">
        <v>44518</v>
      </c>
      <c r="E174" s="10">
        <v>-295.41000000000003</v>
      </c>
      <c r="F174" s="77" t="s">
        <v>201</v>
      </c>
      <c r="G174" s="72" t="s">
        <v>309</v>
      </c>
      <c r="H174" s="23" t="s">
        <v>238</v>
      </c>
      <c r="I174" s="23" t="s">
        <v>239</v>
      </c>
      <c r="J174" s="76" t="s">
        <v>119</v>
      </c>
      <c r="K174" s="9"/>
      <c r="L174" s="36"/>
      <c r="M174" s="10"/>
      <c r="N174" s="10"/>
      <c r="O174" s="12"/>
      <c r="P174" s="13"/>
      <c r="Q174" s="13"/>
      <c r="R174" s="10"/>
      <c r="S174" s="10"/>
      <c r="T174" s="3" t="str">
        <f t="shared" si="20"/>
        <v xml:space="preserve"> </v>
      </c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47"/>
      <c r="AU174" s="10"/>
      <c r="AV174" s="10"/>
      <c r="AW174" s="10"/>
      <c r="AX174" s="52"/>
      <c r="AY174" s="31" t="str">
        <f t="shared" si="14"/>
        <v/>
      </c>
      <c r="AZ174">
        <f t="shared" ca="1" si="19"/>
        <v>798414628</v>
      </c>
      <c r="BB174" s="28"/>
      <c r="BC174" s="33" t="str">
        <f t="shared" si="15"/>
        <v/>
      </c>
      <c r="BD174" s="34" t="b">
        <f t="shared" si="18"/>
        <v>1</v>
      </c>
      <c r="BE174" t="b">
        <f t="shared" si="16"/>
        <v>1</v>
      </c>
      <c r="BN174" s="30"/>
      <c r="BW174" s="17"/>
    </row>
    <row r="175" spans="1:75" ht="14.25" x14ac:dyDescent="0.2">
      <c r="A175" s="29">
        <f t="shared" si="17"/>
        <v>0</v>
      </c>
      <c r="B175" s="71" t="s">
        <v>98</v>
      </c>
      <c r="C175" s="16" t="s">
        <v>115</v>
      </c>
      <c r="D175" s="13">
        <v>44518</v>
      </c>
      <c r="E175" s="10">
        <v>295.41000000000003</v>
      </c>
      <c r="F175" s="77" t="s">
        <v>201</v>
      </c>
      <c r="G175" s="24" t="s">
        <v>309</v>
      </c>
      <c r="H175" s="23"/>
      <c r="I175" s="23"/>
      <c r="J175" s="76" t="s">
        <v>147</v>
      </c>
      <c r="K175" s="76" t="s">
        <v>293</v>
      </c>
      <c r="L175" s="36">
        <v>119</v>
      </c>
      <c r="M175" s="10"/>
      <c r="N175" s="10"/>
      <c r="O175" s="12"/>
      <c r="P175" s="13">
        <v>44518</v>
      </c>
      <c r="Q175" s="13">
        <v>44518</v>
      </c>
      <c r="R175" s="10"/>
      <c r="S175" s="10"/>
      <c r="T175" s="3" t="str">
        <f t="shared" si="20"/>
        <v xml:space="preserve"> </v>
      </c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47"/>
      <c r="AU175" s="10"/>
      <c r="AV175" s="10"/>
      <c r="AW175" s="10"/>
      <c r="AX175" s="52"/>
      <c r="AY175" s="31" t="str">
        <f t="shared" si="14"/>
        <v/>
      </c>
      <c r="AZ175">
        <f t="shared" ca="1" si="19"/>
        <v>798414629</v>
      </c>
      <c r="BB175" s="28"/>
      <c r="BC175" s="33" t="str">
        <f t="shared" si="15"/>
        <v/>
      </c>
      <c r="BD175" s="34" t="b">
        <f t="shared" si="18"/>
        <v>1</v>
      </c>
      <c r="BE175" t="b">
        <f t="shared" si="16"/>
        <v>1</v>
      </c>
      <c r="BN175" s="30"/>
      <c r="BW175" s="17"/>
    </row>
    <row r="176" spans="1:75" ht="14.25" x14ac:dyDescent="0.2">
      <c r="A176" s="29">
        <f t="shared" si="17"/>
        <v>0</v>
      </c>
      <c r="B176" s="71" t="s">
        <v>97</v>
      </c>
      <c r="C176" s="16" t="s">
        <v>115</v>
      </c>
      <c r="D176" s="13">
        <v>44518</v>
      </c>
      <c r="E176" s="10">
        <v>-15442.386</v>
      </c>
      <c r="F176" s="77" t="s">
        <v>220</v>
      </c>
      <c r="G176" s="72" t="s">
        <v>328</v>
      </c>
      <c r="H176" s="23" t="s">
        <v>238</v>
      </c>
      <c r="I176" s="23" t="s">
        <v>239</v>
      </c>
      <c r="J176" s="76" t="s">
        <v>119</v>
      </c>
      <c r="K176" s="9"/>
      <c r="L176" s="36"/>
      <c r="M176" s="10"/>
      <c r="N176" s="10"/>
      <c r="O176" s="12"/>
      <c r="P176" s="13"/>
      <c r="Q176" s="13"/>
      <c r="R176" s="10"/>
      <c r="S176" s="10"/>
      <c r="T176" s="3" t="str">
        <f t="shared" si="20"/>
        <v xml:space="preserve"> </v>
      </c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47"/>
      <c r="AU176" s="10"/>
      <c r="AV176" s="10"/>
      <c r="AW176" s="10"/>
      <c r="AX176" s="52"/>
      <c r="AY176" s="31" t="str">
        <f t="shared" si="14"/>
        <v/>
      </c>
      <c r="AZ176">
        <f t="shared" ca="1" si="19"/>
        <v>798414630</v>
      </c>
      <c r="BB176" s="28"/>
      <c r="BC176" s="33" t="str">
        <f t="shared" si="15"/>
        <v/>
      </c>
      <c r="BD176" s="34" t="b">
        <f t="shared" si="18"/>
        <v>1</v>
      </c>
      <c r="BE176" t="b">
        <f t="shared" si="16"/>
        <v>1</v>
      </c>
      <c r="BN176" s="30"/>
      <c r="BW176" s="17"/>
    </row>
    <row r="177" spans="1:75" ht="14.25" x14ac:dyDescent="0.2">
      <c r="A177" s="29">
        <f t="shared" si="17"/>
        <v>0</v>
      </c>
      <c r="B177" s="71" t="s">
        <v>98</v>
      </c>
      <c r="C177" s="16" t="s">
        <v>115</v>
      </c>
      <c r="D177" s="13">
        <v>44518</v>
      </c>
      <c r="E177" s="10">
        <v>15442.386</v>
      </c>
      <c r="F177" s="77" t="s">
        <v>220</v>
      </c>
      <c r="G177" s="24" t="s">
        <v>328</v>
      </c>
      <c r="H177" s="23"/>
      <c r="I177" s="23"/>
      <c r="J177" s="76" t="s">
        <v>147</v>
      </c>
      <c r="K177" s="76" t="s">
        <v>340</v>
      </c>
      <c r="L177" s="36">
        <v>687</v>
      </c>
      <c r="M177" s="10"/>
      <c r="N177" s="10"/>
      <c r="O177" s="12"/>
      <c r="P177" s="13">
        <v>44518</v>
      </c>
      <c r="Q177" s="13">
        <v>44518</v>
      </c>
      <c r="R177" s="10"/>
      <c r="S177" s="10"/>
      <c r="T177" s="3" t="str">
        <f t="shared" si="20"/>
        <v xml:space="preserve"> </v>
      </c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47"/>
      <c r="AU177" s="10"/>
      <c r="AV177" s="10"/>
      <c r="AW177" s="10"/>
      <c r="AX177" s="52"/>
      <c r="AY177" s="31" t="str">
        <f t="shared" si="14"/>
        <v/>
      </c>
      <c r="AZ177">
        <f t="shared" ca="1" si="19"/>
        <v>798414631</v>
      </c>
      <c r="BB177" s="28"/>
      <c r="BC177" s="33" t="str">
        <f t="shared" si="15"/>
        <v/>
      </c>
      <c r="BD177" s="34" t="b">
        <f t="shared" si="18"/>
        <v>1</v>
      </c>
      <c r="BE177" t="b">
        <f t="shared" si="16"/>
        <v>1</v>
      </c>
      <c r="BN177" s="30"/>
      <c r="BW177" s="17"/>
    </row>
    <row r="178" spans="1:75" ht="14.25" x14ac:dyDescent="0.2">
      <c r="A178" s="29">
        <f t="shared" si="17"/>
        <v>0</v>
      </c>
      <c r="B178" s="71" t="s">
        <v>97</v>
      </c>
      <c r="C178" s="16" t="s">
        <v>115</v>
      </c>
      <c r="D178" s="13">
        <v>44518</v>
      </c>
      <c r="E178" s="10">
        <v>-2248</v>
      </c>
      <c r="F178" s="77" t="s">
        <v>220</v>
      </c>
      <c r="G178" s="72" t="s">
        <v>329</v>
      </c>
      <c r="H178" s="23" t="s">
        <v>238</v>
      </c>
      <c r="I178" s="23" t="s">
        <v>239</v>
      </c>
      <c r="J178" s="76" t="s">
        <v>119</v>
      </c>
      <c r="K178" s="9"/>
      <c r="L178" s="36"/>
      <c r="M178" s="10"/>
      <c r="N178" s="10"/>
      <c r="O178" s="12"/>
      <c r="P178" s="13"/>
      <c r="Q178" s="13"/>
      <c r="R178" s="10"/>
      <c r="S178" s="10"/>
      <c r="T178" s="3" t="str">
        <f t="shared" si="20"/>
        <v xml:space="preserve"> </v>
      </c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47"/>
      <c r="AU178" s="10"/>
      <c r="AV178" s="10"/>
      <c r="AW178" s="10"/>
      <c r="AX178" s="52"/>
      <c r="AY178" s="31" t="str">
        <f t="shared" si="14"/>
        <v/>
      </c>
      <c r="AZ178">
        <f t="shared" ca="1" si="19"/>
        <v>798414632</v>
      </c>
      <c r="BB178" s="28"/>
      <c r="BC178" s="33" t="str">
        <f t="shared" si="15"/>
        <v/>
      </c>
      <c r="BD178" s="34" t="b">
        <f t="shared" si="18"/>
        <v>1</v>
      </c>
      <c r="BE178" t="b">
        <f t="shared" si="16"/>
        <v>1</v>
      </c>
      <c r="BN178" s="30"/>
      <c r="BW178" s="17"/>
    </row>
    <row r="179" spans="1:75" ht="14.25" x14ac:dyDescent="0.2">
      <c r="A179" s="29">
        <f t="shared" si="17"/>
        <v>0</v>
      </c>
      <c r="B179" s="71" t="s">
        <v>98</v>
      </c>
      <c r="C179" s="16" t="s">
        <v>115</v>
      </c>
      <c r="D179" s="13">
        <v>44518</v>
      </c>
      <c r="E179" s="10">
        <v>2248</v>
      </c>
      <c r="F179" s="77" t="s">
        <v>220</v>
      </c>
      <c r="G179" s="24" t="s">
        <v>329</v>
      </c>
      <c r="H179" s="23"/>
      <c r="I179" s="23"/>
      <c r="J179" s="76" t="s">
        <v>147</v>
      </c>
      <c r="K179" s="76" t="s">
        <v>340</v>
      </c>
      <c r="L179" s="36">
        <v>100</v>
      </c>
      <c r="M179" s="10"/>
      <c r="N179" s="10"/>
      <c r="O179" s="12"/>
      <c r="P179" s="13">
        <v>44518</v>
      </c>
      <c r="Q179" s="13">
        <v>44518</v>
      </c>
      <c r="R179" s="10"/>
      <c r="S179" s="10"/>
      <c r="T179" s="3" t="str">
        <f t="shared" si="20"/>
        <v xml:space="preserve"> </v>
      </c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47"/>
      <c r="AU179" s="10"/>
      <c r="AV179" s="10"/>
      <c r="AW179" s="10"/>
      <c r="AX179" s="52"/>
      <c r="AY179" s="31" t="str">
        <f t="shared" si="14"/>
        <v/>
      </c>
      <c r="AZ179">
        <f t="shared" ca="1" si="19"/>
        <v>798414633</v>
      </c>
      <c r="BB179" s="28"/>
      <c r="BC179" s="33" t="str">
        <f t="shared" si="15"/>
        <v/>
      </c>
      <c r="BD179" s="34" t="b">
        <f t="shared" si="18"/>
        <v>1</v>
      </c>
      <c r="BE179" t="b">
        <f t="shared" si="16"/>
        <v>1</v>
      </c>
      <c r="BN179" s="30"/>
      <c r="BW179" s="17"/>
    </row>
    <row r="180" spans="1:75" ht="14.25" x14ac:dyDescent="0.2">
      <c r="A180" s="29">
        <f t="shared" si="17"/>
        <v>0</v>
      </c>
      <c r="B180" s="71" t="s">
        <v>97</v>
      </c>
      <c r="C180" s="16" t="s">
        <v>115</v>
      </c>
      <c r="D180" s="13">
        <v>44518</v>
      </c>
      <c r="E180" s="10">
        <v>-17615.52</v>
      </c>
      <c r="F180" s="77" t="s">
        <v>220</v>
      </c>
      <c r="G180" s="72" t="s">
        <v>330</v>
      </c>
      <c r="H180" s="23" t="s">
        <v>238</v>
      </c>
      <c r="I180" s="23" t="s">
        <v>239</v>
      </c>
      <c r="J180" s="76" t="s">
        <v>119</v>
      </c>
      <c r="K180" s="9"/>
      <c r="L180" s="36"/>
      <c r="M180" s="10"/>
      <c r="N180" s="10"/>
      <c r="O180" s="12"/>
      <c r="P180" s="13"/>
      <c r="Q180" s="13"/>
      <c r="R180" s="10"/>
      <c r="S180" s="10"/>
      <c r="T180" s="3" t="str">
        <f t="shared" si="20"/>
        <v xml:space="preserve"> </v>
      </c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47"/>
      <c r="AU180" s="10"/>
      <c r="AV180" s="10"/>
      <c r="AW180" s="10"/>
      <c r="AX180" s="52"/>
      <c r="AY180" s="31" t="str">
        <f t="shared" si="14"/>
        <v/>
      </c>
      <c r="AZ180">
        <f t="shared" ca="1" si="19"/>
        <v>798414634</v>
      </c>
      <c r="BB180" s="28"/>
      <c r="BC180" s="33" t="str">
        <f t="shared" si="15"/>
        <v/>
      </c>
      <c r="BD180" s="34" t="b">
        <f t="shared" si="18"/>
        <v>1</v>
      </c>
      <c r="BE180" t="b">
        <f t="shared" si="16"/>
        <v>1</v>
      </c>
      <c r="BN180" s="30"/>
      <c r="BW180" s="17"/>
    </row>
    <row r="181" spans="1:75" ht="14.25" x14ac:dyDescent="0.2">
      <c r="A181" s="29">
        <f t="shared" si="17"/>
        <v>0</v>
      </c>
      <c r="B181" s="71" t="s">
        <v>98</v>
      </c>
      <c r="C181" s="16" t="s">
        <v>115</v>
      </c>
      <c r="D181" s="13">
        <v>44518</v>
      </c>
      <c r="E181" s="10">
        <v>17615.52</v>
      </c>
      <c r="F181" s="77" t="s">
        <v>220</v>
      </c>
      <c r="G181" s="72" t="s">
        <v>330</v>
      </c>
      <c r="H181" s="23"/>
      <c r="I181" s="23"/>
      <c r="J181" s="76" t="s">
        <v>147</v>
      </c>
      <c r="K181" s="76" t="s">
        <v>340</v>
      </c>
      <c r="L181" s="36">
        <v>72</v>
      </c>
      <c r="M181" s="10"/>
      <c r="N181" s="10"/>
      <c r="O181" s="12"/>
      <c r="P181" s="13">
        <v>44518</v>
      </c>
      <c r="Q181" s="13">
        <v>44518</v>
      </c>
      <c r="R181" s="10"/>
      <c r="S181" s="10"/>
      <c r="T181" s="3" t="str">
        <f t="shared" si="20"/>
        <v xml:space="preserve"> 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47"/>
      <c r="AU181" s="10"/>
      <c r="AV181" s="10"/>
      <c r="AW181" s="10"/>
      <c r="AX181" s="52"/>
      <c r="AY181" s="31" t="str">
        <f t="shared" si="14"/>
        <v/>
      </c>
      <c r="AZ181">
        <f t="shared" ca="1" si="19"/>
        <v>798414635</v>
      </c>
      <c r="BB181" s="28"/>
      <c r="BC181" s="33" t="str">
        <f t="shared" si="15"/>
        <v/>
      </c>
      <c r="BD181" s="34" t="b">
        <f t="shared" si="18"/>
        <v>1</v>
      </c>
      <c r="BE181" t="b">
        <f t="shared" si="16"/>
        <v>1</v>
      </c>
      <c r="BN181" s="30"/>
      <c r="BW181" s="17"/>
    </row>
    <row r="182" spans="1:75" ht="14.25" x14ac:dyDescent="0.2">
      <c r="A182" s="29">
        <f t="shared" si="17"/>
        <v>0</v>
      </c>
      <c r="B182" s="71" t="s">
        <v>97</v>
      </c>
      <c r="C182" s="16" t="s">
        <v>115</v>
      </c>
      <c r="D182" s="13">
        <v>44518</v>
      </c>
      <c r="E182" s="10">
        <v>-30.93</v>
      </c>
      <c r="F182" s="77" t="s">
        <v>201</v>
      </c>
      <c r="G182" s="72" t="s">
        <v>331</v>
      </c>
      <c r="H182" s="23" t="s">
        <v>238</v>
      </c>
      <c r="I182" s="23" t="s">
        <v>239</v>
      </c>
      <c r="J182" s="76" t="s">
        <v>119</v>
      </c>
      <c r="K182" s="9"/>
      <c r="L182" s="36"/>
      <c r="M182" s="10"/>
      <c r="N182" s="10"/>
      <c r="O182" s="12"/>
      <c r="P182" s="13"/>
      <c r="Q182" s="13"/>
      <c r="R182" s="10"/>
      <c r="S182" s="10"/>
      <c r="T182" s="3" t="str">
        <f t="shared" si="20"/>
        <v xml:space="preserve"> </v>
      </c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47"/>
      <c r="AU182" s="10"/>
      <c r="AV182" s="10"/>
      <c r="AW182" s="10"/>
      <c r="AX182" s="52"/>
      <c r="AY182" s="31" t="str">
        <f t="shared" si="14"/>
        <v/>
      </c>
      <c r="AZ182">
        <f t="shared" ca="1" si="19"/>
        <v>798414636</v>
      </c>
      <c r="BB182" s="28"/>
      <c r="BC182" s="33" t="str">
        <f t="shared" si="15"/>
        <v/>
      </c>
      <c r="BD182" s="34" t="b">
        <f t="shared" si="18"/>
        <v>1</v>
      </c>
      <c r="BE182" t="b">
        <f t="shared" si="16"/>
        <v>1</v>
      </c>
      <c r="BN182" s="30"/>
      <c r="BW182" s="17"/>
    </row>
    <row r="183" spans="1:75" ht="14.25" x14ac:dyDescent="0.2">
      <c r="A183" s="29">
        <f t="shared" si="17"/>
        <v>0</v>
      </c>
      <c r="B183" s="71" t="s">
        <v>98</v>
      </c>
      <c r="C183" s="16" t="s">
        <v>115</v>
      </c>
      <c r="D183" s="13">
        <v>44518</v>
      </c>
      <c r="E183" s="10">
        <v>30.93</v>
      </c>
      <c r="F183" s="77" t="s">
        <v>201</v>
      </c>
      <c r="G183" s="24" t="s">
        <v>331</v>
      </c>
      <c r="H183" s="23"/>
      <c r="I183" s="23"/>
      <c r="J183" s="76" t="s">
        <v>147</v>
      </c>
      <c r="K183" s="76" t="s">
        <v>340</v>
      </c>
      <c r="L183" s="36">
        <v>100</v>
      </c>
      <c r="M183" s="10"/>
      <c r="N183" s="10"/>
      <c r="O183" s="12"/>
      <c r="P183" s="13">
        <v>44518</v>
      </c>
      <c r="Q183" s="13">
        <v>44518</v>
      </c>
      <c r="R183" s="10"/>
      <c r="S183" s="10"/>
      <c r="T183" s="3" t="str">
        <f t="shared" si="20"/>
        <v xml:space="preserve"> </v>
      </c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47"/>
      <c r="AU183" s="10"/>
      <c r="AV183" s="10"/>
      <c r="AW183" s="10"/>
      <c r="AX183" s="52"/>
      <c r="AY183" s="31" t="str">
        <f t="shared" si="14"/>
        <v/>
      </c>
      <c r="AZ183">
        <f t="shared" ca="1" si="19"/>
        <v>798414637</v>
      </c>
      <c r="BB183" s="28"/>
      <c r="BC183" s="33" t="str">
        <f t="shared" si="15"/>
        <v/>
      </c>
      <c r="BD183" s="34" t="b">
        <f t="shared" si="18"/>
        <v>1</v>
      </c>
      <c r="BE183" t="b">
        <f t="shared" si="16"/>
        <v>1</v>
      </c>
      <c r="BN183" s="30"/>
      <c r="BW183" s="17"/>
    </row>
    <row r="184" spans="1:75" ht="14.25" x14ac:dyDescent="0.2">
      <c r="A184" s="29">
        <f t="shared" si="17"/>
        <v>0</v>
      </c>
      <c r="B184" s="71" t="s">
        <v>97</v>
      </c>
      <c r="C184" s="16" t="s">
        <v>115</v>
      </c>
      <c r="D184" s="13">
        <v>44518</v>
      </c>
      <c r="E184" s="10">
        <v>-212.46</v>
      </c>
      <c r="F184" s="77" t="s">
        <v>201</v>
      </c>
      <c r="G184" s="72" t="s">
        <v>331</v>
      </c>
      <c r="H184" s="23" t="s">
        <v>238</v>
      </c>
      <c r="I184" s="23" t="s">
        <v>239</v>
      </c>
      <c r="J184" s="76" t="s">
        <v>119</v>
      </c>
      <c r="K184" s="9"/>
      <c r="L184" s="36"/>
      <c r="M184" s="10"/>
      <c r="N184" s="10"/>
      <c r="O184" s="12"/>
      <c r="P184" s="13"/>
      <c r="Q184" s="13"/>
      <c r="R184" s="10"/>
      <c r="S184" s="10"/>
      <c r="T184" s="3" t="str">
        <f t="shared" si="20"/>
        <v xml:space="preserve"> </v>
      </c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47"/>
      <c r="AU184" s="10"/>
      <c r="AV184" s="10"/>
      <c r="AW184" s="10"/>
      <c r="AX184" s="52"/>
      <c r="AY184" s="31" t="str">
        <f t="shared" si="14"/>
        <v/>
      </c>
      <c r="AZ184">
        <f t="shared" ca="1" si="19"/>
        <v>798414638</v>
      </c>
      <c r="BB184" s="28"/>
      <c r="BC184" s="33" t="str">
        <f t="shared" si="15"/>
        <v/>
      </c>
      <c r="BD184" s="34" t="b">
        <f t="shared" si="18"/>
        <v>1</v>
      </c>
      <c r="BE184" t="b">
        <f t="shared" si="16"/>
        <v>1</v>
      </c>
      <c r="BN184" s="30"/>
      <c r="BW184" s="17"/>
    </row>
    <row r="185" spans="1:75" ht="14.25" x14ac:dyDescent="0.2">
      <c r="A185" s="29">
        <f t="shared" si="17"/>
        <v>0</v>
      </c>
      <c r="B185" s="71" t="s">
        <v>98</v>
      </c>
      <c r="C185" s="16" t="s">
        <v>115</v>
      </c>
      <c r="D185" s="13">
        <v>44518</v>
      </c>
      <c r="E185" s="10">
        <v>212.46</v>
      </c>
      <c r="F185" s="77" t="s">
        <v>201</v>
      </c>
      <c r="G185" s="24" t="s">
        <v>331</v>
      </c>
      <c r="H185" s="23"/>
      <c r="I185" s="23"/>
      <c r="J185" s="76" t="s">
        <v>147</v>
      </c>
      <c r="K185" s="76" t="s">
        <v>340</v>
      </c>
      <c r="L185" s="36">
        <v>687</v>
      </c>
      <c r="M185" s="10"/>
      <c r="N185" s="10"/>
      <c r="O185" s="12"/>
      <c r="P185" s="13">
        <v>44518</v>
      </c>
      <c r="Q185" s="13">
        <v>44518</v>
      </c>
      <c r="R185" s="10"/>
      <c r="S185" s="10"/>
      <c r="T185" s="3" t="str">
        <f t="shared" si="20"/>
        <v xml:space="preserve"> </v>
      </c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47"/>
      <c r="AU185" s="10"/>
      <c r="AV185" s="10"/>
      <c r="AW185" s="10"/>
      <c r="AX185" s="52"/>
      <c r="AY185" s="31" t="str">
        <f t="shared" si="14"/>
        <v/>
      </c>
      <c r="AZ185">
        <f t="shared" ca="1" si="19"/>
        <v>798414639</v>
      </c>
      <c r="BB185" s="28"/>
      <c r="BC185" s="33" t="str">
        <f t="shared" si="15"/>
        <v/>
      </c>
      <c r="BD185" s="34" t="b">
        <f t="shared" si="18"/>
        <v>1</v>
      </c>
      <c r="BE185" t="b">
        <f t="shared" si="16"/>
        <v>1</v>
      </c>
      <c r="BN185" s="30"/>
      <c r="BW185" s="17"/>
    </row>
    <row r="186" spans="1:75" ht="14.25" x14ac:dyDescent="0.2">
      <c r="A186" s="29">
        <f t="shared" si="17"/>
        <v>0</v>
      </c>
      <c r="B186" s="71" t="s">
        <v>97</v>
      </c>
      <c r="C186" s="16" t="s">
        <v>115</v>
      </c>
      <c r="D186" s="13">
        <v>44518</v>
      </c>
      <c r="E186" s="10">
        <v>-242.37</v>
      </c>
      <c r="F186" s="77" t="s">
        <v>201</v>
      </c>
      <c r="G186" s="72" t="s">
        <v>332</v>
      </c>
      <c r="H186" s="23" t="s">
        <v>238</v>
      </c>
      <c r="I186" s="23" t="s">
        <v>239</v>
      </c>
      <c r="J186" s="76" t="s">
        <v>119</v>
      </c>
      <c r="K186" s="9"/>
      <c r="L186" s="36"/>
      <c r="M186" s="10"/>
      <c r="N186" s="10"/>
      <c r="O186" s="12"/>
      <c r="P186" s="13"/>
      <c r="Q186" s="13"/>
      <c r="R186" s="10"/>
      <c r="S186" s="10"/>
      <c r="T186" s="3" t="str">
        <f t="shared" si="20"/>
        <v xml:space="preserve"> </v>
      </c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47"/>
      <c r="AU186" s="10"/>
      <c r="AV186" s="10"/>
      <c r="AW186" s="10"/>
      <c r="AX186" s="52"/>
      <c r="AY186" s="31" t="str">
        <f t="shared" si="14"/>
        <v/>
      </c>
      <c r="AZ186">
        <f t="shared" ca="1" si="19"/>
        <v>798414640</v>
      </c>
      <c r="BB186" s="28"/>
      <c r="BC186" s="33" t="str">
        <f t="shared" si="15"/>
        <v/>
      </c>
      <c r="BD186" s="34" t="b">
        <f t="shared" si="18"/>
        <v>1</v>
      </c>
      <c r="BE186" t="b">
        <f t="shared" si="16"/>
        <v>1</v>
      </c>
      <c r="BN186" s="30"/>
      <c r="BW186" s="17"/>
    </row>
    <row r="187" spans="1:75" ht="14.25" x14ac:dyDescent="0.2">
      <c r="A187" s="29">
        <f t="shared" si="17"/>
        <v>0</v>
      </c>
      <c r="B187" s="71" t="s">
        <v>98</v>
      </c>
      <c r="C187" s="16" t="s">
        <v>115</v>
      </c>
      <c r="D187" s="13">
        <v>44518</v>
      </c>
      <c r="E187" s="10">
        <v>242.37</v>
      </c>
      <c r="F187" s="77" t="s">
        <v>201</v>
      </c>
      <c r="G187" s="24" t="s">
        <v>332</v>
      </c>
      <c r="H187" s="23"/>
      <c r="I187" s="23"/>
      <c r="J187" s="76" t="s">
        <v>147</v>
      </c>
      <c r="K187" s="76" t="s">
        <v>341</v>
      </c>
      <c r="L187" s="36">
        <v>72</v>
      </c>
      <c r="M187" s="10"/>
      <c r="N187" s="10"/>
      <c r="O187" s="12"/>
      <c r="P187" s="13">
        <v>44518</v>
      </c>
      <c r="Q187" s="13">
        <v>44518</v>
      </c>
      <c r="R187" s="10"/>
      <c r="S187" s="10"/>
      <c r="T187" s="3" t="str">
        <f t="shared" si="20"/>
        <v xml:space="preserve"> </v>
      </c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47"/>
      <c r="AU187" s="10"/>
      <c r="AV187" s="10"/>
      <c r="AW187" s="10"/>
      <c r="AX187" s="52"/>
      <c r="AY187" s="31" t="str">
        <f t="shared" si="14"/>
        <v/>
      </c>
      <c r="AZ187">
        <f t="shared" ca="1" si="19"/>
        <v>798414641</v>
      </c>
      <c r="BB187" s="28"/>
      <c r="BC187" s="33" t="str">
        <f t="shared" si="15"/>
        <v/>
      </c>
      <c r="BD187" s="34" t="b">
        <f t="shared" si="18"/>
        <v>1</v>
      </c>
      <c r="BE187" t="b">
        <f t="shared" si="16"/>
        <v>1</v>
      </c>
      <c r="BN187" s="30"/>
      <c r="BW187" s="17"/>
    </row>
    <row r="188" spans="1:75" ht="14.25" x14ac:dyDescent="0.2">
      <c r="A188" s="29">
        <f t="shared" si="17"/>
        <v>0</v>
      </c>
      <c r="B188" s="71" t="s">
        <v>97</v>
      </c>
      <c r="C188" s="16" t="s">
        <v>115</v>
      </c>
      <c r="D188" s="13">
        <v>44518</v>
      </c>
      <c r="E188" s="10">
        <v>-18071.91</v>
      </c>
      <c r="F188" s="77" t="s">
        <v>201</v>
      </c>
      <c r="G188" s="72" t="s">
        <v>333</v>
      </c>
      <c r="H188" s="23" t="s">
        <v>238</v>
      </c>
      <c r="I188" s="23" t="s">
        <v>239</v>
      </c>
      <c r="J188" s="76" t="s">
        <v>119</v>
      </c>
      <c r="K188" s="9"/>
      <c r="L188" s="36"/>
      <c r="M188" s="10"/>
      <c r="N188" s="10"/>
      <c r="O188" s="12"/>
      <c r="P188" s="13"/>
      <c r="Q188" s="13"/>
      <c r="R188" s="10"/>
      <c r="S188" s="10"/>
      <c r="T188" s="3" t="str">
        <f t="shared" si="20"/>
        <v xml:space="preserve"> </v>
      </c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47"/>
      <c r="AU188" s="10"/>
      <c r="AV188" s="10"/>
      <c r="AW188" s="10"/>
      <c r="AX188" s="52"/>
      <c r="AY188" s="31" t="str">
        <f t="shared" si="14"/>
        <v/>
      </c>
      <c r="AZ188">
        <f t="shared" ca="1" si="19"/>
        <v>798414642</v>
      </c>
      <c r="BB188" s="28"/>
      <c r="BC188" s="33" t="str">
        <f t="shared" si="15"/>
        <v/>
      </c>
      <c r="BD188" s="34" t="b">
        <f t="shared" si="18"/>
        <v>1</v>
      </c>
      <c r="BE188" t="b">
        <f t="shared" si="16"/>
        <v>1</v>
      </c>
      <c r="BN188" s="30"/>
      <c r="BW188" s="17"/>
    </row>
    <row r="189" spans="1:75" ht="14.25" x14ac:dyDescent="0.2">
      <c r="A189" s="29">
        <f t="shared" si="17"/>
        <v>0</v>
      </c>
      <c r="B189" s="71" t="s">
        <v>97</v>
      </c>
      <c r="C189" s="16" t="s">
        <v>115</v>
      </c>
      <c r="D189" s="13">
        <v>44518</v>
      </c>
      <c r="E189" s="10">
        <v>18071.91</v>
      </c>
      <c r="F189" s="77" t="s">
        <v>201</v>
      </c>
      <c r="G189" s="24" t="s">
        <v>333</v>
      </c>
      <c r="H189" s="23"/>
      <c r="I189" s="23"/>
      <c r="J189" s="76"/>
      <c r="K189" s="9"/>
      <c r="L189" s="36"/>
      <c r="M189" s="10"/>
      <c r="N189" s="10"/>
      <c r="O189" s="12"/>
      <c r="P189" s="13"/>
      <c r="Q189" s="13"/>
      <c r="R189" s="10"/>
      <c r="S189" s="10"/>
      <c r="T189" s="3" t="str">
        <f t="shared" si="20"/>
        <v xml:space="preserve"> </v>
      </c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47"/>
      <c r="AU189" s="10"/>
      <c r="AV189" s="10"/>
      <c r="AW189" s="10"/>
      <c r="AX189" s="52"/>
      <c r="AY189" s="31" t="str">
        <f t="shared" si="14"/>
        <v/>
      </c>
      <c r="AZ189">
        <f t="shared" ca="1" si="19"/>
        <v>798414643</v>
      </c>
      <c r="BB189" s="28"/>
      <c r="BC189" s="33" t="str">
        <f t="shared" si="15"/>
        <v/>
      </c>
      <c r="BD189" s="34" t="b">
        <f t="shared" si="18"/>
        <v>1</v>
      </c>
      <c r="BE189" t="b">
        <f t="shared" si="16"/>
        <v>1</v>
      </c>
      <c r="BN189" s="30"/>
      <c r="BW189" s="17"/>
    </row>
    <row r="190" spans="1:75" ht="14.25" x14ac:dyDescent="0.2">
      <c r="A190" s="29">
        <f t="shared" si="17"/>
        <v>0</v>
      </c>
      <c r="B190" s="71" t="s">
        <v>97</v>
      </c>
      <c r="C190" s="16" t="s">
        <v>115</v>
      </c>
      <c r="D190" s="13">
        <v>44518</v>
      </c>
      <c r="E190" s="10">
        <v>13057.629300000001</v>
      </c>
      <c r="F190" s="77" t="s">
        <v>220</v>
      </c>
      <c r="G190" s="72" t="s">
        <v>333</v>
      </c>
      <c r="H190" s="23" t="s">
        <v>238</v>
      </c>
      <c r="I190" s="23" t="s">
        <v>239</v>
      </c>
      <c r="J190" s="76" t="s">
        <v>119</v>
      </c>
      <c r="K190" s="9"/>
      <c r="L190" s="36"/>
      <c r="M190" s="10"/>
      <c r="N190" s="10"/>
      <c r="O190" s="12"/>
      <c r="P190" s="13"/>
      <c r="Q190" s="13"/>
      <c r="R190" s="10"/>
      <c r="S190" s="10"/>
      <c r="T190" s="3" t="str">
        <f t="shared" si="20"/>
        <v xml:space="preserve"> </v>
      </c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47"/>
      <c r="AU190" s="10"/>
      <c r="AV190" s="10"/>
      <c r="AW190" s="10"/>
      <c r="AX190" s="52"/>
      <c r="AY190" s="31" t="str">
        <f t="shared" si="14"/>
        <v/>
      </c>
      <c r="AZ190">
        <f t="shared" ca="1" si="19"/>
        <v>798414644</v>
      </c>
      <c r="BB190" s="28"/>
      <c r="BC190" s="33" t="str">
        <f t="shared" si="15"/>
        <v/>
      </c>
      <c r="BD190" s="34" t="b">
        <f t="shared" si="18"/>
        <v>1</v>
      </c>
      <c r="BE190" t="b">
        <f t="shared" si="16"/>
        <v>1</v>
      </c>
      <c r="BN190" s="30"/>
      <c r="BW190" s="17"/>
    </row>
    <row r="191" spans="1:75" ht="14.25" x14ac:dyDescent="0.2">
      <c r="A191" s="29">
        <f t="shared" si="17"/>
        <v>0</v>
      </c>
      <c r="B191" s="71" t="s">
        <v>97</v>
      </c>
      <c r="C191" s="16" t="s">
        <v>115</v>
      </c>
      <c r="D191" s="13">
        <v>44518</v>
      </c>
      <c r="E191" s="10">
        <v>-13057.629300000001</v>
      </c>
      <c r="F191" s="77" t="s">
        <v>220</v>
      </c>
      <c r="G191" s="24" t="s">
        <v>333</v>
      </c>
      <c r="H191" s="23"/>
      <c r="I191" s="23"/>
      <c r="J191" s="9"/>
      <c r="K191" s="9"/>
      <c r="L191" s="36"/>
      <c r="M191" s="10"/>
      <c r="N191" s="10"/>
      <c r="O191" s="12"/>
      <c r="P191" s="13"/>
      <c r="Q191" s="13"/>
      <c r="R191" s="10"/>
      <c r="S191" s="10"/>
      <c r="T191" s="3" t="str">
        <f t="shared" si="20"/>
        <v xml:space="preserve"> </v>
      </c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47"/>
      <c r="AU191" s="10"/>
      <c r="AV191" s="10"/>
      <c r="AW191" s="10"/>
      <c r="AX191" s="52"/>
      <c r="AY191" s="31" t="str">
        <f t="shared" si="14"/>
        <v/>
      </c>
      <c r="AZ191">
        <f t="shared" ca="1" si="19"/>
        <v>798414645</v>
      </c>
      <c r="BB191" s="28"/>
      <c r="BC191" s="33" t="str">
        <f t="shared" si="15"/>
        <v/>
      </c>
      <c r="BD191" s="34" t="b">
        <f t="shared" si="18"/>
        <v>1</v>
      </c>
      <c r="BE191" t="b">
        <f t="shared" si="16"/>
        <v>1</v>
      </c>
      <c r="BN191" s="30"/>
      <c r="BW191" s="17"/>
    </row>
    <row r="192" spans="1:75" ht="14.25" x14ac:dyDescent="0.2">
      <c r="A192" s="29">
        <f t="shared" si="17"/>
        <v>0</v>
      </c>
      <c r="B192" s="71" t="s">
        <v>97</v>
      </c>
      <c r="C192" s="16" t="s">
        <v>115</v>
      </c>
      <c r="D192" s="13">
        <v>44524</v>
      </c>
      <c r="E192" s="10">
        <v>137</v>
      </c>
      <c r="F192" s="77" t="s">
        <v>220</v>
      </c>
      <c r="G192" s="72" t="s">
        <v>334</v>
      </c>
      <c r="H192" s="23" t="s">
        <v>238</v>
      </c>
      <c r="I192" s="23" t="s">
        <v>239</v>
      </c>
      <c r="J192" s="76" t="s">
        <v>119</v>
      </c>
      <c r="K192" s="9"/>
      <c r="L192" s="36"/>
      <c r="M192" s="10"/>
      <c r="N192" s="10"/>
      <c r="O192" s="12"/>
      <c r="P192" s="13"/>
      <c r="Q192" s="13"/>
      <c r="R192" s="10"/>
      <c r="S192" s="10"/>
      <c r="T192" s="3" t="str">
        <f t="shared" si="20"/>
        <v xml:space="preserve"> </v>
      </c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47"/>
      <c r="AU192" s="10"/>
      <c r="AV192" s="10"/>
      <c r="AW192" s="10"/>
      <c r="AX192" s="52"/>
      <c r="AY192" s="31" t="str">
        <f t="shared" si="14"/>
        <v/>
      </c>
      <c r="AZ192">
        <f t="shared" ca="1" si="19"/>
        <v>798414646</v>
      </c>
      <c r="BB192" s="28"/>
      <c r="BC192" s="33" t="str">
        <f t="shared" si="15"/>
        <v/>
      </c>
      <c r="BD192" s="34" t="b">
        <f t="shared" si="18"/>
        <v>1</v>
      </c>
      <c r="BE192" t="b">
        <f t="shared" si="16"/>
        <v>1</v>
      </c>
      <c r="BN192" s="30"/>
      <c r="BW192" s="17"/>
    </row>
    <row r="193" spans="1:75" ht="14.25" x14ac:dyDescent="0.2">
      <c r="A193" s="29">
        <f t="shared" si="17"/>
        <v>0</v>
      </c>
      <c r="B193" s="71" t="s">
        <v>99</v>
      </c>
      <c r="C193" s="16" t="s">
        <v>115</v>
      </c>
      <c r="D193" s="13">
        <v>44524</v>
      </c>
      <c r="E193" s="10">
        <v>-137</v>
      </c>
      <c r="F193" s="77" t="s">
        <v>220</v>
      </c>
      <c r="G193" s="24" t="s">
        <v>334</v>
      </c>
      <c r="H193" s="23"/>
      <c r="I193" s="23"/>
      <c r="J193" s="76" t="s">
        <v>147</v>
      </c>
      <c r="K193" s="76" t="s">
        <v>342</v>
      </c>
      <c r="L193" s="36"/>
      <c r="M193" s="10"/>
      <c r="N193" s="10"/>
      <c r="O193" s="12"/>
      <c r="P193" s="13"/>
      <c r="Q193" s="13"/>
      <c r="R193" s="10"/>
      <c r="S193" s="10">
        <v>137</v>
      </c>
      <c r="T193" s="3" t="str">
        <f t="shared" si="20"/>
        <v xml:space="preserve"> </v>
      </c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47"/>
      <c r="AU193" s="10"/>
      <c r="AV193" s="10"/>
      <c r="AW193" s="10"/>
      <c r="AX193" s="52"/>
      <c r="AY193" s="31" t="str">
        <f t="shared" si="14"/>
        <v/>
      </c>
      <c r="AZ193">
        <f t="shared" ca="1" si="19"/>
        <v>798414647</v>
      </c>
      <c r="BB193" s="28"/>
      <c r="BC193" s="33" t="str">
        <f t="shared" si="15"/>
        <v/>
      </c>
      <c r="BD193" s="34" t="b">
        <f t="shared" si="18"/>
        <v>1</v>
      </c>
      <c r="BE193" t="b">
        <f t="shared" si="16"/>
        <v>1</v>
      </c>
      <c r="BN193" s="30"/>
      <c r="BW193" s="17"/>
    </row>
    <row r="194" spans="1:75" ht="14.25" x14ac:dyDescent="0.2">
      <c r="A194" s="29">
        <f t="shared" si="17"/>
        <v>0</v>
      </c>
      <c r="B194" s="71" t="s">
        <v>97</v>
      </c>
      <c r="C194" s="16" t="s">
        <v>115</v>
      </c>
      <c r="D194" s="13">
        <v>44524</v>
      </c>
      <c r="E194" s="10">
        <v>-20.55</v>
      </c>
      <c r="F194" s="77" t="s">
        <v>220</v>
      </c>
      <c r="G194" s="72" t="s">
        <v>335</v>
      </c>
      <c r="H194" s="23" t="s">
        <v>238</v>
      </c>
      <c r="I194" s="23" t="s">
        <v>239</v>
      </c>
      <c r="J194" s="76" t="s">
        <v>119</v>
      </c>
      <c r="K194" s="9"/>
      <c r="L194" s="36"/>
      <c r="M194" s="10"/>
      <c r="N194" s="10"/>
      <c r="O194" s="12"/>
      <c r="P194" s="13"/>
      <c r="Q194" s="13"/>
      <c r="R194" s="10"/>
      <c r="S194" s="10"/>
      <c r="T194" s="3" t="str">
        <f t="shared" si="20"/>
        <v xml:space="preserve"> </v>
      </c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47"/>
      <c r="AU194" s="10"/>
      <c r="AV194" s="10"/>
      <c r="AW194" s="10"/>
      <c r="AX194" s="52"/>
      <c r="AY194" s="31" t="str">
        <f t="shared" si="14"/>
        <v/>
      </c>
      <c r="AZ194">
        <f t="shared" ca="1" si="19"/>
        <v>798414648</v>
      </c>
      <c r="BB194" s="28"/>
      <c r="BC194" s="33" t="str">
        <f t="shared" si="15"/>
        <v/>
      </c>
      <c r="BD194" s="34" t="b">
        <f t="shared" si="18"/>
        <v>1</v>
      </c>
      <c r="BE194" t="b">
        <f t="shared" si="16"/>
        <v>1</v>
      </c>
      <c r="BN194" s="30"/>
      <c r="BW194" s="17"/>
    </row>
    <row r="195" spans="1:75" ht="14.25" x14ac:dyDescent="0.2">
      <c r="A195" s="29">
        <f t="shared" si="17"/>
        <v>0</v>
      </c>
      <c r="B195" s="71" t="s">
        <v>99</v>
      </c>
      <c r="C195" s="16" t="s">
        <v>115</v>
      </c>
      <c r="D195" s="13">
        <v>44524</v>
      </c>
      <c r="E195" s="77">
        <v>20.55</v>
      </c>
      <c r="F195" s="77" t="s">
        <v>220</v>
      </c>
      <c r="G195" s="24" t="s">
        <v>335</v>
      </c>
      <c r="H195" s="23"/>
      <c r="I195" s="23"/>
      <c r="J195" s="76" t="s">
        <v>147</v>
      </c>
      <c r="K195" s="76" t="s">
        <v>342</v>
      </c>
      <c r="L195" s="36"/>
      <c r="M195" s="10"/>
      <c r="N195" s="10"/>
      <c r="O195" s="12"/>
      <c r="P195" s="13"/>
      <c r="Q195" s="13"/>
      <c r="R195" s="10"/>
      <c r="S195" s="10"/>
      <c r="T195" s="3" t="str">
        <f t="shared" si="20"/>
        <v xml:space="preserve"> </v>
      </c>
      <c r="U195" s="10"/>
      <c r="V195" s="10">
        <v>20.55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47"/>
      <c r="AU195" s="10"/>
      <c r="AV195" s="10"/>
      <c r="AW195" s="10"/>
      <c r="AX195" s="52"/>
      <c r="AY195" s="31" t="str">
        <f t="shared" si="14"/>
        <v/>
      </c>
      <c r="AZ195">
        <f t="shared" ca="1" si="19"/>
        <v>798414649</v>
      </c>
      <c r="BB195" s="28"/>
      <c r="BC195" s="33" t="str">
        <f t="shared" si="15"/>
        <v/>
      </c>
      <c r="BD195" s="34" t="b">
        <f t="shared" si="18"/>
        <v>1</v>
      </c>
      <c r="BE195" t="b">
        <f t="shared" si="16"/>
        <v>1</v>
      </c>
      <c r="BN195" s="30"/>
      <c r="BW195" s="17"/>
    </row>
    <row r="196" spans="1:75" ht="14.25" x14ac:dyDescent="0.2">
      <c r="A196" s="29">
        <f t="shared" si="17"/>
        <v>0</v>
      </c>
      <c r="B196" s="71" t="s">
        <v>97</v>
      </c>
      <c r="C196" s="16" t="s">
        <v>115</v>
      </c>
      <c r="D196" s="13">
        <v>44534</v>
      </c>
      <c r="E196" s="10">
        <v>-17.741342</v>
      </c>
      <c r="F196" s="77" t="s">
        <v>201</v>
      </c>
      <c r="G196" s="72" t="s">
        <v>336</v>
      </c>
      <c r="H196" s="23" t="s">
        <v>238</v>
      </c>
      <c r="I196" s="23" t="s">
        <v>239</v>
      </c>
      <c r="J196" s="76" t="s">
        <v>119</v>
      </c>
      <c r="K196" s="9"/>
      <c r="L196" s="36"/>
      <c r="M196" s="10"/>
      <c r="N196" s="10"/>
      <c r="O196" s="12"/>
      <c r="P196" s="13"/>
      <c r="Q196" s="13"/>
      <c r="R196" s="10"/>
      <c r="S196" s="10"/>
      <c r="T196" s="3" t="str">
        <f t="shared" si="20"/>
        <v xml:space="preserve"> </v>
      </c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47"/>
      <c r="AU196" s="10"/>
      <c r="AV196" s="10"/>
      <c r="AW196" s="10"/>
      <c r="AX196" s="52"/>
      <c r="AY196" s="31" t="str">
        <f t="shared" ref="AY196:AY259" si="21">IF(O196="Not Applicable","",IF(O196="100 (Full GST Credits)",100,IF(O196="75 (Reduced GST Credits)","75",IF(O196="GST Free","0",""))))</f>
        <v/>
      </c>
      <c r="AZ196">
        <f t="shared" ca="1" si="19"/>
        <v>798414650</v>
      </c>
      <c r="BB196" s="28"/>
      <c r="BC196" s="33" t="str">
        <f t="shared" ref="BC196:BC259" si="22">LEFT(BB196,LEN(BB196)-(LEN(BB196)-5))</f>
        <v/>
      </c>
      <c r="BD196" s="34" t="b">
        <f t="shared" si="18"/>
        <v>1</v>
      </c>
      <c r="BE196" t="b">
        <f t="shared" ref="BE196:BE259" si="23">IF(AND(H196&lt;&gt;"",ISBLANK(I196)),FALSE,IF(AND(ISBLANK(H196),I196&lt;&gt;""),FALSE,TRUE))</f>
        <v>1</v>
      </c>
      <c r="BN196" s="30"/>
      <c r="BW196" s="17"/>
    </row>
    <row r="197" spans="1:75" ht="14.25" x14ac:dyDescent="0.2">
      <c r="A197" s="29">
        <f t="shared" ref="A197:A260" si="24">IF(AND(BD197=TRUE,BE197=TRUE),0,IF(OR(BD197=FALSE,BE197=FALSE),1,""))</f>
        <v>0</v>
      </c>
      <c r="B197" s="71" t="s">
        <v>97</v>
      </c>
      <c r="C197" s="16" t="s">
        <v>115</v>
      </c>
      <c r="D197" s="13">
        <v>44534</v>
      </c>
      <c r="E197" s="10">
        <v>17.741342</v>
      </c>
      <c r="F197" s="77" t="s">
        <v>201</v>
      </c>
      <c r="G197" s="24" t="s">
        <v>336</v>
      </c>
      <c r="H197" s="23"/>
      <c r="I197" s="23"/>
      <c r="J197" s="9"/>
      <c r="K197" s="9"/>
      <c r="L197" s="36"/>
      <c r="M197" s="10"/>
      <c r="N197" s="10"/>
      <c r="O197" s="12"/>
      <c r="P197" s="13"/>
      <c r="Q197" s="13"/>
      <c r="R197" s="10"/>
      <c r="S197" s="10"/>
      <c r="T197" s="3" t="str">
        <f t="shared" si="20"/>
        <v xml:space="preserve"> </v>
      </c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47"/>
      <c r="AU197" s="10"/>
      <c r="AV197" s="10"/>
      <c r="AW197" s="10"/>
      <c r="AX197" s="52"/>
      <c r="AY197" s="31" t="str">
        <f t="shared" si="21"/>
        <v/>
      </c>
      <c r="AZ197">
        <f t="shared" ca="1" si="19"/>
        <v>798414651</v>
      </c>
      <c r="BB197" s="28"/>
      <c r="BC197" s="33" t="str">
        <f t="shared" si="22"/>
        <v/>
      </c>
      <c r="BD197" s="34" t="b">
        <f t="shared" ref="BD197:BD260" si="25">IF(B197="Bank Transaction",NOT(OR(ISBLANK(C197),ISBLANK(E197),ISBLANK(D197),AND(I197&lt;&gt;"",K197&lt;&gt;""))),IF(B197="Income Transaction",NOT(OR(ISBLANK(C197),ISBLANK(E197),ISBLANK(D197),ISBLANK(J197),AND(ISBLANK(I197),ISBLANK(K197)),AND(I197&lt;&gt;"",K197&lt;&gt;""))),IF(B197="Investment Transaction",NOT(OR(ISBLANK(C197),ISBLANK(E197),ISBLANK(D197),ISBLANK(J197),ISBLANK(K197),ISBLANK(L197))),"")))</f>
        <v>1</v>
      </c>
      <c r="BE197" t="b">
        <f t="shared" si="23"/>
        <v>1</v>
      </c>
      <c r="BN197" s="30"/>
      <c r="BW197" s="17"/>
    </row>
    <row r="198" spans="1:75" ht="14.25" x14ac:dyDescent="0.2">
      <c r="A198" s="29">
        <f t="shared" si="24"/>
        <v>0</v>
      </c>
      <c r="B198" s="71" t="s">
        <v>97</v>
      </c>
      <c r="C198" s="16" t="s">
        <v>115</v>
      </c>
      <c r="D198" s="13">
        <v>44540</v>
      </c>
      <c r="E198" s="10">
        <v>55.8</v>
      </c>
      <c r="F198" s="77" t="s">
        <v>220</v>
      </c>
      <c r="G198" s="72" t="s">
        <v>285</v>
      </c>
      <c r="H198" s="23" t="s">
        <v>238</v>
      </c>
      <c r="I198" s="23" t="s">
        <v>239</v>
      </c>
      <c r="J198" s="76" t="s">
        <v>119</v>
      </c>
      <c r="K198" s="76"/>
      <c r="L198" s="36"/>
      <c r="M198" s="10"/>
      <c r="N198" s="10"/>
      <c r="O198" s="12"/>
      <c r="P198" s="13"/>
      <c r="Q198" s="13"/>
      <c r="R198" s="10"/>
      <c r="S198" s="10"/>
      <c r="T198" s="3" t="str">
        <f t="shared" si="20"/>
        <v xml:space="preserve"> </v>
      </c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47"/>
      <c r="AU198" s="10"/>
      <c r="AV198" s="10"/>
      <c r="AW198" s="10"/>
      <c r="AX198" s="52"/>
      <c r="AY198" s="31" t="str">
        <f t="shared" si="21"/>
        <v/>
      </c>
      <c r="AZ198">
        <f t="shared" ca="1" si="19"/>
        <v>798414652</v>
      </c>
      <c r="BB198" s="28"/>
      <c r="BC198" s="33" t="str">
        <f t="shared" si="22"/>
        <v/>
      </c>
      <c r="BD198" s="34" t="b">
        <f t="shared" si="25"/>
        <v>1</v>
      </c>
      <c r="BE198" t="b">
        <f t="shared" si="23"/>
        <v>1</v>
      </c>
      <c r="BN198" s="30"/>
      <c r="BW198" s="17"/>
    </row>
    <row r="199" spans="1:75" ht="14.25" x14ac:dyDescent="0.2">
      <c r="A199" s="29">
        <f t="shared" si="24"/>
        <v>0</v>
      </c>
      <c r="B199" s="71" t="s">
        <v>99</v>
      </c>
      <c r="C199" s="16" t="s">
        <v>115</v>
      </c>
      <c r="D199" s="13">
        <v>44540</v>
      </c>
      <c r="E199" s="10">
        <v>-55.8</v>
      </c>
      <c r="F199" s="77" t="s">
        <v>220</v>
      </c>
      <c r="G199" s="24" t="s">
        <v>285</v>
      </c>
      <c r="H199" s="23"/>
      <c r="I199" s="23"/>
      <c r="J199" s="76" t="s">
        <v>147</v>
      </c>
      <c r="K199" s="76" t="s">
        <v>289</v>
      </c>
      <c r="L199" s="36"/>
      <c r="M199" s="10"/>
      <c r="N199" s="10"/>
      <c r="O199" s="12"/>
      <c r="P199" s="13"/>
      <c r="Q199" s="13"/>
      <c r="R199" s="10"/>
      <c r="S199" s="10">
        <v>55.8</v>
      </c>
      <c r="T199" s="3" t="str">
        <f t="shared" si="20"/>
        <v xml:space="preserve"> </v>
      </c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47"/>
      <c r="AU199" s="10"/>
      <c r="AV199" s="10"/>
      <c r="AW199" s="10"/>
      <c r="AX199" s="52"/>
      <c r="AY199" s="31" t="str">
        <f t="shared" si="21"/>
        <v/>
      </c>
      <c r="AZ199">
        <f t="shared" ref="AZ199:AZ262" ca="1" si="26">AZ198+1</f>
        <v>798414653</v>
      </c>
      <c r="BB199" s="28"/>
      <c r="BC199" s="33" t="str">
        <f t="shared" si="22"/>
        <v/>
      </c>
      <c r="BD199" s="34" t="b">
        <f t="shared" si="25"/>
        <v>1</v>
      </c>
      <c r="BE199" t="b">
        <f t="shared" si="23"/>
        <v>1</v>
      </c>
      <c r="BN199" s="30"/>
      <c r="BW199" s="17"/>
    </row>
    <row r="200" spans="1:75" ht="14.25" x14ac:dyDescent="0.2">
      <c r="A200" s="29">
        <f t="shared" si="24"/>
        <v>0</v>
      </c>
      <c r="B200" s="71" t="s">
        <v>97</v>
      </c>
      <c r="C200" s="16" t="s">
        <v>115</v>
      </c>
      <c r="D200" s="13">
        <v>44540</v>
      </c>
      <c r="E200" s="10">
        <v>-8.3700189999999992</v>
      </c>
      <c r="F200" s="77" t="s">
        <v>220</v>
      </c>
      <c r="G200" s="72" t="s">
        <v>286</v>
      </c>
      <c r="H200" s="23" t="s">
        <v>238</v>
      </c>
      <c r="I200" s="23" t="s">
        <v>239</v>
      </c>
      <c r="J200" s="9" t="s">
        <v>119</v>
      </c>
      <c r="K200" s="9"/>
      <c r="L200" s="36"/>
      <c r="M200" s="10"/>
      <c r="N200" s="10"/>
      <c r="O200" s="12"/>
      <c r="P200" s="13"/>
      <c r="Q200" s="13"/>
      <c r="R200" s="10"/>
      <c r="S200" s="10"/>
      <c r="T200" s="3" t="str">
        <f t="shared" si="20"/>
        <v xml:space="preserve"> </v>
      </c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47"/>
      <c r="AU200" s="10"/>
      <c r="AV200" s="10"/>
      <c r="AW200" s="10"/>
      <c r="AX200" s="52"/>
      <c r="AY200" s="31" t="str">
        <f t="shared" si="21"/>
        <v/>
      </c>
      <c r="AZ200">
        <f t="shared" ca="1" si="26"/>
        <v>798414654</v>
      </c>
      <c r="BB200" s="28"/>
      <c r="BC200" s="33" t="str">
        <f t="shared" si="22"/>
        <v/>
      </c>
      <c r="BD200" s="34" t="b">
        <f t="shared" si="25"/>
        <v>1</v>
      </c>
      <c r="BE200" t="b">
        <f t="shared" si="23"/>
        <v>1</v>
      </c>
      <c r="BN200" s="30"/>
      <c r="BW200" s="17"/>
    </row>
    <row r="201" spans="1:75" ht="14.25" x14ac:dyDescent="0.2">
      <c r="A201" s="29">
        <f t="shared" si="24"/>
        <v>0</v>
      </c>
      <c r="B201" s="71" t="s">
        <v>99</v>
      </c>
      <c r="C201" s="16" t="s">
        <v>115</v>
      </c>
      <c r="D201" s="13">
        <v>44540</v>
      </c>
      <c r="E201" s="10">
        <v>8.3700189999999992</v>
      </c>
      <c r="F201" s="77" t="s">
        <v>220</v>
      </c>
      <c r="G201" s="24" t="s">
        <v>286</v>
      </c>
      <c r="H201" s="23"/>
      <c r="I201" s="23"/>
      <c r="J201" s="76" t="s">
        <v>147</v>
      </c>
      <c r="K201" s="76" t="s">
        <v>289</v>
      </c>
      <c r="L201" s="36"/>
      <c r="M201" s="10"/>
      <c r="N201" s="10"/>
      <c r="O201" s="12"/>
      <c r="P201" s="13"/>
      <c r="Q201" s="13"/>
      <c r="R201" s="10"/>
      <c r="S201" s="10"/>
      <c r="T201" s="3" t="str">
        <f t="shared" si="20"/>
        <v xml:space="preserve"> </v>
      </c>
      <c r="U201" s="10"/>
      <c r="V201" s="10">
        <v>8.3700189999999992</v>
      </c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47"/>
      <c r="AU201" s="10"/>
      <c r="AV201" s="10"/>
      <c r="AW201" s="10"/>
      <c r="AX201" s="52"/>
      <c r="AY201" s="31" t="str">
        <f t="shared" si="21"/>
        <v/>
      </c>
      <c r="AZ201">
        <f t="shared" ca="1" si="26"/>
        <v>798414655</v>
      </c>
      <c r="BB201" s="28"/>
      <c r="BC201" s="33" t="str">
        <f t="shared" si="22"/>
        <v/>
      </c>
      <c r="BD201" s="34" t="b">
        <f t="shared" si="25"/>
        <v>1</v>
      </c>
      <c r="BE201" t="b">
        <f t="shared" si="23"/>
        <v>1</v>
      </c>
      <c r="BN201" s="30"/>
      <c r="BW201" s="17"/>
    </row>
    <row r="202" spans="1:75" ht="14.25" x14ac:dyDescent="0.2">
      <c r="A202" s="29">
        <f t="shared" si="24"/>
        <v>0</v>
      </c>
      <c r="B202" s="71" t="s">
        <v>97</v>
      </c>
      <c r="C202" s="16" t="s">
        <v>115</v>
      </c>
      <c r="D202" s="13">
        <v>44547</v>
      </c>
      <c r="E202" s="10">
        <v>83.64</v>
      </c>
      <c r="F202" s="77" t="s">
        <v>220</v>
      </c>
      <c r="G202" s="72" t="s">
        <v>287</v>
      </c>
      <c r="H202" s="23" t="s">
        <v>238</v>
      </c>
      <c r="I202" s="23" t="s">
        <v>239</v>
      </c>
      <c r="J202" s="9" t="s">
        <v>119</v>
      </c>
      <c r="K202" s="9"/>
      <c r="L202" s="36"/>
      <c r="M202" s="10"/>
      <c r="N202" s="10"/>
      <c r="O202" s="12"/>
      <c r="P202" s="13"/>
      <c r="Q202" s="13"/>
      <c r="R202" s="10"/>
      <c r="S202" s="10"/>
      <c r="T202" s="3" t="str">
        <f t="shared" ref="T202:T265" si="27">IF(ISBLANK(R202)," ",R202*3/7)</f>
        <v xml:space="preserve"> </v>
      </c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47"/>
      <c r="AU202" s="10"/>
      <c r="AV202" s="10"/>
      <c r="AW202" s="10"/>
      <c r="AX202" s="52"/>
      <c r="AY202" s="31" t="str">
        <f t="shared" si="21"/>
        <v/>
      </c>
      <c r="AZ202">
        <f t="shared" ca="1" si="26"/>
        <v>798414656</v>
      </c>
      <c r="BB202" s="28"/>
      <c r="BC202" s="33" t="str">
        <f t="shared" si="22"/>
        <v/>
      </c>
      <c r="BD202" s="34" t="b">
        <f t="shared" si="25"/>
        <v>1</v>
      </c>
      <c r="BE202" t="b">
        <f t="shared" si="23"/>
        <v>1</v>
      </c>
      <c r="BN202" s="30"/>
      <c r="BW202" s="17"/>
    </row>
    <row r="203" spans="1:75" ht="14.25" x14ac:dyDescent="0.2">
      <c r="A203" s="29">
        <f t="shared" si="24"/>
        <v>0</v>
      </c>
      <c r="B203" s="71" t="s">
        <v>99</v>
      </c>
      <c r="C203" s="16" t="s">
        <v>115</v>
      </c>
      <c r="D203" s="13">
        <v>44547</v>
      </c>
      <c r="E203" s="10">
        <v>-83.64</v>
      </c>
      <c r="F203" s="77" t="s">
        <v>220</v>
      </c>
      <c r="G203" s="24" t="s">
        <v>287</v>
      </c>
      <c r="H203" s="23"/>
      <c r="I203" s="23"/>
      <c r="J203" s="76" t="s">
        <v>147</v>
      </c>
      <c r="K203" s="76" t="s">
        <v>293</v>
      </c>
      <c r="L203" s="36"/>
      <c r="M203" s="10"/>
      <c r="N203" s="10"/>
      <c r="O203" s="12"/>
      <c r="P203" s="13"/>
      <c r="Q203" s="13"/>
      <c r="R203" s="10"/>
      <c r="S203" s="10">
        <v>83.64</v>
      </c>
      <c r="T203" s="3" t="str">
        <f t="shared" si="27"/>
        <v xml:space="preserve"> </v>
      </c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47"/>
      <c r="AU203" s="10"/>
      <c r="AV203" s="10"/>
      <c r="AW203" s="10"/>
      <c r="AX203" s="52"/>
      <c r="AY203" s="31" t="str">
        <f t="shared" si="21"/>
        <v/>
      </c>
      <c r="AZ203">
        <f t="shared" ca="1" si="26"/>
        <v>798414657</v>
      </c>
      <c r="BB203" s="28"/>
      <c r="BC203" s="33" t="str">
        <f t="shared" si="22"/>
        <v/>
      </c>
      <c r="BD203" s="34" t="b">
        <f t="shared" si="25"/>
        <v>1</v>
      </c>
      <c r="BE203" t="b">
        <f t="shared" si="23"/>
        <v>1</v>
      </c>
      <c r="BN203" s="30"/>
      <c r="BW203" s="17"/>
    </row>
    <row r="204" spans="1:75" ht="14.25" x14ac:dyDescent="0.2">
      <c r="A204" s="29">
        <f t="shared" si="24"/>
        <v>0</v>
      </c>
      <c r="B204" s="71" t="s">
        <v>97</v>
      </c>
      <c r="C204" s="16" t="s">
        <v>115</v>
      </c>
      <c r="D204" s="13">
        <v>44547</v>
      </c>
      <c r="E204" s="10">
        <v>-12.545999999999999</v>
      </c>
      <c r="F204" s="77" t="s">
        <v>220</v>
      </c>
      <c r="G204" s="72" t="s">
        <v>288</v>
      </c>
      <c r="H204" s="23" t="s">
        <v>238</v>
      </c>
      <c r="I204" s="23" t="s">
        <v>239</v>
      </c>
      <c r="J204" s="9" t="s">
        <v>119</v>
      </c>
      <c r="K204" s="9"/>
      <c r="L204" s="36"/>
      <c r="M204" s="10"/>
      <c r="N204" s="10"/>
      <c r="O204" s="12"/>
      <c r="P204" s="13"/>
      <c r="Q204" s="13"/>
      <c r="R204" s="10"/>
      <c r="S204" s="10"/>
      <c r="T204" s="3" t="str">
        <f t="shared" si="27"/>
        <v xml:space="preserve"> </v>
      </c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47"/>
      <c r="AU204" s="10"/>
      <c r="AV204" s="10"/>
      <c r="AW204" s="10"/>
      <c r="AX204" s="52"/>
      <c r="AY204" s="31" t="str">
        <f t="shared" si="21"/>
        <v/>
      </c>
      <c r="AZ204">
        <f t="shared" ca="1" si="26"/>
        <v>798414658</v>
      </c>
      <c r="BB204" s="28"/>
      <c r="BC204" s="33" t="str">
        <f t="shared" si="22"/>
        <v/>
      </c>
      <c r="BD204" s="34" t="b">
        <f t="shared" si="25"/>
        <v>1</v>
      </c>
      <c r="BE204" t="b">
        <f t="shared" si="23"/>
        <v>1</v>
      </c>
      <c r="BN204" s="30"/>
      <c r="BW204" s="17"/>
    </row>
    <row r="205" spans="1:75" ht="14.25" x14ac:dyDescent="0.2">
      <c r="A205" s="29">
        <f t="shared" si="24"/>
        <v>0</v>
      </c>
      <c r="B205" s="71" t="s">
        <v>99</v>
      </c>
      <c r="C205" s="16" t="s">
        <v>115</v>
      </c>
      <c r="D205" s="13">
        <v>44547</v>
      </c>
      <c r="E205" s="10">
        <v>12.545999999999999</v>
      </c>
      <c r="F205" s="77" t="s">
        <v>220</v>
      </c>
      <c r="G205" s="24" t="s">
        <v>288</v>
      </c>
      <c r="H205" s="23"/>
      <c r="I205" s="23"/>
      <c r="J205" s="76" t="s">
        <v>147</v>
      </c>
      <c r="K205" s="76" t="s">
        <v>293</v>
      </c>
      <c r="L205" s="36"/>
      <c r="M205" s="10"/>
      <c r="N205" s="10"/>
      <c r="O205" s="12"/>
      <c r="P205" s="13"/>
      <c r="Q205" s="13"/>
      <c r="R205" s="10"/>
      <c r="S205" s="10"/>
      <c r="T205" s="3" t="str">
        <f t="shared" si="27"/>
        <v xml:space="preserve"> </v>
      </c>
      <c r="U205" s="10"/>
      <c r="V205" s="10">
        <v>12.545999999999999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47"/>
      <c r="AU205" s="10"/>
      <c r="AV205" s="10"/>
      <c r="AW205" s="10"/>
      <c r="AX205" s="52"/>
      <c r="AY205" s="31" t="str">
        <f t="shared" si="21"/>
        <v/>
      </c>
      <c r="AZ205">
        <f t="shared" ca="1" si="26"/>
        <v>798414659</v>
      </c>
      <c r="BB205" s="28"/>
      <c r="BC205" s="33" t="str">
        <f t="shared" si="22"/>
        <v/>
      </c>
      <c r="BD205" s="34" t="b">
        <f t="shared" si="25"/>
        <v>1</v>
      </c>
      <c r="BE205" t="b">
        <f t="shared" si="23"/>
        <v>1</v>
      </c>
      <c r="BN205" s="30"/>
      <c r="BW205" s="17"/>
    </row>
    <row r="206" spans="1:75" ht="14.25" x14ac:dyDescent="0.2">
      <c r="A206" s="29">
        <f t="shared" si="24"/>
        <v>0</v>
      </c>
      <c r="B206" s="71" t="s">
        <v>97</v>
      </c>
      <c r="C206" s="16" t="s">
        <v>115</v>
      </c>
      <c r="D206" s="13">
        <v>44548</v>
      </c>
      <c r="E206" s="10">
        <v>6.24</v>
      </c>
      <c r="F206" s="77" t="s">
        <v>220</v>
      </c>
      <c r="G206" s="72" t="s">
        <v>294</v>
      </c>
      <c r="H206" s="23" t="s">
        <v>238</v>
      </c>
      <c r="I206" s="23" t="s">
        <v>239</v>
      </c>
      <c r="J206" s="9" t="s">
        <v>119</v>
      </c>
      <c r="K206" s="9"/>
      <c r="L206" s="36"/>
      <c r="M206" s="10"/>
      <c r="N206" s="10"/>
      <c r="O206" s="12"/>
      <c r="P206" s="13"/>
      <c r="Q206" s="13"/>
      <c r="R206" s="10"/>
      <c r="S206" s="10"/>
      <c r="T206" s="3" t="str">
        <f t="shared" si="27"/>
        <v xml:space="preserve"> </v>
      </c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47"/>
      <c r="AU206" s="10"/>
      <c r="AV206" s="10"/>
      <c r="AW206" s="10"/>
      <c r="AX206" s="52"/>
      <c r="AY206" s="31" t="str">
        <f t="shared" si="21"/>
        <v/>
      </c>
      <c r="AZ206">
        <f t="shared" ca="1" si="26"/>
        <v>798414660</v>
      </c>
      <c r="BB206" s="28"/>
      <c r="BC206" s="33" t="str">
        <f t="shared" si="22"/>
        <v/>
      </c>
      <c r="BD206" s="34" t="b">
        <f t="shared" si="25"/>
        <v>1</v>
      </c>
      <c r="BE206" t="b">
        <f t="shared" si="23"/>
        <v>1</v>
      </c>
      <c r="BN206" s="30"/>
      <c r="BW206" s="17"/>
    </row>
    <row r="207" spans="1:75" ht="14.25" x14ac:dyDescent="0.2">
      <c r="A207" s="29">
        <f t="shared" si="24"/>
        <v>0</v>
      </c>
      <c r="B207" s="71" t="s">
        <v>99</v>
      </c>
      <c r="C207" s="16" t="s">
        <v>115</v>
      </c>
      <c r="D207" s="13">
        <v>44548</v>
      </c>
      <c r="E207" s="10">
        <v>-6.24</v>
      </c>
      <c r="F207" s="77" t="s">
        <v>220</v>
      </c>
      <c r="G207" s="72" t="s">
        <v>294</v>
      </c>
      <c r="H207" s="23"/>
      <c r="I207" s="23"/>
      <c r="J207" s="76" t="s">
        <v>147</v>
      </c>
      <c r="K207" s="76" t="s">
        <v>244</v>
      </c>
      <c r="L207" s="36"/>
      <c r="M207" s="10"/>
      <c r="N207" s="10"/>
      <c r="O207" s="12"/>
      <c r="P207" s="13"/>
      <c r="Q207" s="13"/>
      <c r="R207" s="10"/>
      <c r="S207" s="10">
        <v>6.24</v>
      </c>
      <c r="T207" s="3" t="str">
        <f t="shared" si="27"/>
        <v xml:space="preserve"> </v>
      </c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47"/>
      <c r="AU207" s="10"/>
      <c r="AV207" s="10"/>
      <c r="AW207" s="10"/>
      <c r="AX207" s="52"/>
      <c r="AY207" s="31" t="str">
        <f t="shared" si="21"/>
        <v/>
      </c>
      <c r="AZ207">
        <f t="shared" ca="1" si="26"/>
        <v>798414661</v>
      </c>
      <c r="BB207" s="28"/>
      <c r="BC207" s="33" t="str">
        <f t="shared" si="22"/>
        <v/>
      </c>
      <c r="BD207" s="34" t="b">
        <f t="shared" si="25"/>
        <v>1</v>
      </c>
      <c r="BE207" t="b">
        <f t="shared" si="23"/>
        <v>1</v>
      </c>
      <c r="BN207" s="30"/>
      <c r="BW207" s="17"/>
    </row>
    <row r="208" spans="1:75" ht="14.25" x14ac:dyDescent="0.2">
      <c r="A208" s="29">
        <f t="shared" si="24"/>
        <v>0</v>
      </c>
      <c r="B208" s="71" t="s">
        <v>97</v>
      </c>
      <c r="C208" s="16" t="s">
        <v>115</v>
      </c>
      <c r="D208" s="13">
        <v>44548</v>
      </c>
      <c r="E208" s="10">
        <v>25.322913</v>
      </c>
      <c r="F208" s="77" t="s">
        <v>220</v>
      </c>
      <c r="G208" s="24" t="s">
        <v>312</v>
      </c>
      <c r="H208" s="23" t="s">
        <v>238</v>
      </c>
      <c r="I208" s="23" t="s">
        <v>239</v>
      </c>
      <c r="J208" s="9" t="s">
        <v>119</v>
      </c>
      <c r="K208" s="9"/>
      <c r="L208" s="36"/>
      <c r="M208" s="10"/>
      <c r="N208" s="10"/>
      <c r="O208" s="12"/>
      <c r="P208" s="13"/>
      <c r="Q208" s="13"/>
      <c r="R208" s="10"/>
      <c r="S208" s="10"/>
      <c r="T208" s="3" t="str">
        <f t="shared" si="27"/>
        <v xml:space="preserve"> </v>
      </c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47"/>
      <c r="AU208" s="10"/>
      <c r="AV208" s="10"/>
      <c r="AW208" s="10"/>
      <c r="AX208" s="52"/>
      <c r="AY208" s="31" t="str">
        <f t="shared" si="21"/>
        <v/>
      </c>
      <c r="AZ208">
        <f t="shared" ca="1" si="26"/>
        <v>798414662</v>
      </c>
      <c r="BB208" s="28"/>
      <c r="BC208" s="33" t="str">
        <f t="shared" si="22"/>
        <v/>
      </c>
      <c r="BD208" s="34" t="b">
        <f t="shared" si="25"/>
        <v>1</v>
      </c>
      <c r="BE208" t="b">
        <f t="shared" si="23"/>
        <v>1</v>
      </c>
      <c r="BN208" s="30"/>
      <c r="BW208" s="17"/>
    </row>
    <row r="209" spans="1:75" ht="14.25" x14ac:dyDescent="0.2">
      <c r="A209" s="29">
        <f t="shared" si="24"/>
        <v>0</v>
      </c>
      <c r="B209" s="71" t="s">
        <v>99</v>
      </c>
      <c r="C209" s="16" t="s">
        <v>115</v>
      </c>
      <c r="D209" s="13">
        <v>44548</v>
      </c>
      <c r="E209" s="10">
        <v>-25.322913</v>
      </c>
      <c r="F209" s="77" t="s">
        <v>220</v>
      </c>
      <c r="G209" s="24" t="s">
        <v>312</v>
      </c>
      <c r="H209" s="23"/>
      <c r="I209" s="23"/>
      <c r="J209" s="76" t="s">
        <v>147</v>
      </c>
      <c r="K209" s="76" t="s">
        <v>314</v>
      </c>
      <c r="L209" s="36"/>
      <c r="M209" s="10"/>
      <c r="N209" s="10"/>
      <c r="O209" s="12"/>
      <c r="P209" s="13"/>
      <c r="Q209" s="13"/>
      <c r="R209" s="10"/>
      <c r="S209" s="10">
        <v>25.322913</v>
      </c>
      <c r="T209" s="3" t="str">
        <f t="shared" si="27"/>
        <v xml:space="preserve"> 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47"/>
      <c r="AU209" s="10"/>
      <c r="AV209" s="10"/>
      <c r="AW209" s="10"/>
      <c r="AX209" s="52"/>
      <c r="AY209" s="31" t="str">
        <f t="shared" si="21"/>
        <v/>
      </c>
      <c r="AZ209">
        <f t="shared" ca="1" si="26"/>
        <v>798414663</v>
      </c>
      <c r="BB209" s="28"/>
      <c r="BC209" s="33" t="str">
        <f t="shared" si="22"/>
        <v/>
      </c>
      <c r="BD209" s="34" t="b">
        <f t="shared" si="25"/>
        <v>1</v>
      </c>
      <c r="BE209" t="b">
        <f t="shared" si="23"/>
        <v>1</v>
      </c>
      <c r="BN209" s="30"/>
      <c r="BW209" s="17"/>
    </row>
    <row r="210" spans="1:75" ht="14.25" x14ac:dyDescent="0.2">
      <c r="A210" s="29">
        <f t="shared" si="24"/>
        <v>0</v>
      </c>
      <c r="B210" s="71" t="s">
        <v>97</v>
      </c>
      <c r="C210" s="16" t="s">
        <v>115</v>
      </c>
      <c r="D210" s="13">
        <v>44548</v>
      </c>
      <c r="E210" s="10">
        <v>-0.93600499999999998</v>
      </c>
      <c r="F210" s="77" t="s">
        <v>220</v>
      </c>
      <c r="G210" s="72" t="s">
        <v>343</v>
      </c>
      <c r="H210" s="23" t="s">
        <v>238</v>
      </c>
      <c r="I210" s="23" t="s">
        <v>239</v>
      </c>
      <c r="J210" s="9" t="s">
        <v>119</v>
      </c>
      <c r="K210" s="9"/>
      <c r="L210" s="36"/>
      <c r="M210" s="10"/>
      <c r="N210" s="10"/>
      <c r="O210" s="12"/>
      <c r="P210" s="13"/>
      <c r="Q210" s="13"/>
      <c r="R210" s="10"/>
      <c r="S210" s="10"/>
      <c r="T210" s="3" t="str">
        <f t="shared" si="27"/>
        <v xml:space="preserve"> 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47"/>
      <c r="AU210" s="10"/>
      <c r="AV210" s="10"/>
      <c r="AW210" s="10"/>
      <c r="AX210" s="52"/>
      <c r="AY210" s="31" t="str">
        <f t="shared" si="21"/>
        <v/>
      </c>
      <c r="AZ210">
        <f t="shared" ca="1" si="26"/>
        <v>798414664</v>
      </c>
      <c r="BB210" s="28"/>
      <c r="BC210" s="33" t="str">
        <f t="shared" si="22"/>
        <v/>
      </c>
      <c r="BD210" s="34" t="b">
        <f t="shared" si="25"/>
        <v>1</v>
      </c>
      <c r="BE210" t="b">
        <f t="shared" si="23"/>
        <v>1</v>
      </c>
      <c r="BN210" s="30"/>
      <c r="BW210" s="17"/>
    </row>
    <row r="211" spans="1:75" ht="14.25" x14ac:dyDescent="0.2">
      <c r="A211" s="29">
        <f t="shared" si="24"/>
        <v>0</v>
      </c>
      <c r="B211" s="71" t="s">
        <v>99</v>
      </c>
      <c r="C211" s="16" t="s">
        <v>115</v>
      </c>
      <c r="D211" s="13">
        <v>44548</v>
      </c>
      <c r="E211" s="10">
        <v>0.93600499999999998</v>
      </c>
      <c r="F211" s="77" t="s">
        <v>220</v>
      </c>
      <c r="G211" s="24" t="s">
        <v>343</v>
      </c>
      <c r="H211" s="23"/>
      <c r="I211" s="23"/>
      <c r="J211" s="76" t="s">
        <v>147</v>
      </c>
      <c r="K211" s="76" t="s">
        <v>244</v>
      </c>
      <c r="L211" s="36"/>
      <c r="M211" s="10"/>
      <c r="N211" s="10"/>
      <c r="O211" s="12"/>
      <c r="P211" s="13"/>
      <c r="Q211" s="13"/>
      <c r="R211" s="10"/>
      <c r="S211" s="10"/>
      <c r="T211" s="3" t="str">
        <f t="shared" si="27"/>
        <v xml:space="preserve"> </v>
      </c>
      <c r="U211" s="10"/>
      <c r="V211" s="10">
        <v>0.93600499999999998</v>
      </c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47"/>
      <c r="AU211" s="10"/>
      <c r="AV211" s="10"/>
      <c r="AW211" s="10"/>
      <c r="AX211" s="52"/>
      <c r="AY211" s="31" t="str">
        <f t="shared" si="21"/>
        <v/>
      </c>
      <c r="AZ211">
        <f t="shared" ca="1" si="26"/>
        <v>798414665</v>
      </c>
      <c r="BB211" s="28"/>
      <c r="BC211" s="33" t="str">
        <f t="shared" si="22"/>
        <v/>
      </c>
      <c r="BD211" s="34" t="b">
        <f t="shared" si="25"/>
        <v>1</v>
      </c>
      <c r="BE211" t="b">
        <f t="shared" si="23"/>
        <v>1</v>
      </c>
      <c r="BN211" s="30"/>
      <c r="BW211" s="17"/>
    </row>
    <row r="212" spans="1:75" ht="14.25" x14ac:dyDescent="0.2">
      <c r="A212" s="29">
        <f t="shared" si="24"/>
        <v>0</v>
      </c>
      <c r="B212" s="71" t="s">
        <v>97</v>
      </c>
      <c r="C212" s="16" t="s">
        <v>115</v>
      </c>
      <c r="D212" s="13">
        <v>44548</v>
      </c>
      <c r="E212" s="10">
        <v>3.7981549999999999</v>
      </c>
      <c r="F212" s="77" t="s">
        <v>220</v>
      </c>
      <c r="G212" s="72" t="s">
        <v>344</v>
      </c>
      <c r="H212" s="23" t="s">
        <v>238</v>
      </c>
      <c r="I212" s="23" t="s">
        <v>239</v>
      </c>
      <c r="J212" s="9" t="s">
        <v>119</v>
      </c>
      <c r="K212" s="9"/>
      <c r="L212" s="36"/>
      <c r="M212" s="10"/>
      <c r="N212" s="10"/>
      <c r="O212" s="12"/>
      <c r="P212" s="13"/>
      <c r="Q212" s="13"/>
      <c r="R212" s="10"/>
      <c r="S212" s="10"/>
      <c r="T212" s="3" t="str">
        <f t="shared" si="27"/>
        <v xml:space="preserve"> </v>
      </c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47"/>
      <c r="AU212" s="10"/>
      <c r="AV212" s="10"/>
      <c r="AW212" s="10"/>
      <c r="AX212" s="52"/>
      <c r="AY212" s="31" t="str">
        <f t="shared" si="21"/>
        <v/>
      </c>
      <c r="AZ212">
        <f t="shared" ca="1" si="26"/>
        <v>798414666</v>
      </c>
      <c r="BB212" s="28"/>
      <c r="BC212" s="33" t="str">
        <f t="shared" si="22"/>
        <v/>
      </c>
      <c r="BD212" s="34" t="b">
        <f t="shared" si="25"/>
        <v>1</v>
      </c>
      <c r="BE212" t="b">
        <f t="shared" si="23"/>
        <v>1</v>
      </c>
      <c r="BN212" s="30"/>
      <c r="BW212" s="17"/>
    </row>
    <row r="213" spans="1:75" ht="14.25" x14ac:dyDescent="0.2">
      <c r="A213" s="29">
        <f t="shared" si="24"/>
        <v>0</v>
      </c>
      <c r="B213" s="71" t="s">
        <v>99</v>
      </c>
      <c r="C213" s="16" t="s">
        <v>115</v>
      </c>
      <c r="D213" s="13">
        <v>44548</v>
      </c>
      <c r="E213" s="10">
        <v>-3.7981150000000001</v>
      </c>
      <c r="F213" s="77" t="s">
        <v>220</v>
      </c>
      <c r="G213" s="24" t="s">
        <v>344</v>
      </c>
      <c r="H213" s="23"/>
      <c r="I213" s="23"/>
      <c r="J213" s="76" t="s">
        <v>147</v>
      </c>
      <c r="K213" s="76" t="s">
        <v>314</v>
      </c>
      <c r="L213" s="36"/>
      <c r="M213" s="10"/>
      <c r="N213" s="10"/>
      <c r="O213" s="12"/>
      <c r="P213" s="13"/>
      <c r="Q213" s="13"/>
      <c r="R213" s="10"/>
      <c r="S213" s="10"/>
      <c r="T213" s="3" t="str">
        <f t="shared" si="27"/>
        <v xml:space="preserve"> </v>
      </c>
      <c r="U213" s="10"/>
      <c r="V213" s="10">
        <v>3.7981549999999999</v>
      </c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47"/>
      <c r="AU213" s="10"/>
      <c r="AV213" s="10"/>
      <c r="AW213" s="10"/>
      <c r="AX213" s="52"/>
      <c r="AY213" s="31" t="str">
        <f t="shared" si="21"/>
        <v/>
      </c>
      <c r="AZ213">
        <f t="shared" ca="1" si="26"/>
        <v>798414667</v>
      </c>
      <c r="BB213" s="28"/>
      <c r="BC213" s="33" t="str">
        <f t="shared" si="22"/>
        <v/>
      </c>
      <c r="BD213" s="34" t="b">
        <f t="shared" si="25"/>
        <v>1</v>
      </c>
      <c r="BE213" t="b">
        <f t="shared" si="23"/>
        <v>1</v>
      </c>
      <c r="BN213" s="30"/>
      <c r="BW213" s="17"/>
    </row>
    <row r="214" spans="1:75" ht="14.25" x14ac:dyDescent="0.2">
      <c r="A214" s="29">
        <f t="shared" si="24"/>
        <v>0</v>
      </c>
      <c r="B214" s="71" t="s">
        <v>97</v>
      </c>
      <c r="C214" s="16" t="s">
        <v>115</v>
      </c>
      <c r="D214" s="13">
        <v>44555</v>
      </c>
      <c r="E214" s="10">
        <v>20.55</v>
      </c>
      <c r="F214" s="77" t="s">
        <v>220</v>
      </c>
      <c r="G214" s="72" t="s">
        <v>335</v>
      </c>
      <c r="H214" s="23" t="s">
        <v>238</v>
      </c>
      <c r="I214" s="23" t="s">
        <v>239</v>
      </c>
      <c r="J214" s="9" t="s">
        <v>119</v>
      </c>
      <c r="K214" s="9"/>
      <c r="L214" s="36"/>
      <c r="M214" s="10"/>
      <c r="N214" s="10"/>
      <c r="O214" s="12"/>
      <c r="P214" s="13"/>
      <c r="Q214" s="13"/>
      <c r="R214" s="10"/>
      <c r="S214" s="10"/>
      <c r="T214" s="3" t="str">
        <f t="shared" si="27"/>
        <v xml:space="preserve"> </v>
      </c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47"/>
      <c r="AU214" s="10"/>
      <c r="AV214" s="10"/>
      <c r="AW214" s="10"/>
      <c r="AX214" s="52"/>
      <c r="AY214" s="31" t="str">
        <f t="shared" si="21"/>
        <v/>
      </c>
      <c r="AZ214">
        <f t="shared" ca="1" si="26"/>
        <v>798414668</v>
      </c>
      <c r="BB214" s="28"/>
      <c r="BC214" s="33" t="str">
        <f t="shared" si="22"/>
        <v/>
      </c>
      <c r="BD214" s="34" t="b">
        <f t="shared" si="25"/>
        <v>1</v>
      </c>
      <c r="BE214" t="b">
        <f t="shared" si="23"/>
        <v>1</v>
      </c>
      <c r="BN214" s="30"/>
      <c r="BW214" s="17"/>
    </row>
    <row r="215" spans="1:75" ht="14.25" x14ac:dyDescent="0.2">
      <c r="A215" s="29">
        <f t="shared" si="24"/>
        <v>0</v>
      </c>
      <c r="B215" s="71" t="s">
        <v>99</v>
      </c>
      <c r="C215" s="16" t="s">
        <v>115</v>
      </c>
      <c r="D215" s="13">
        <v>44555</v>
      </c>
      <c r="E215" s="10">
        <v>-20.55</v>
      </c>
      <c r="F215" s="77" t="s">
        <v>220</v>
      </c>
      <c r="G215" s="24" t="s">
        <v>335</v>
      </c>
      <c r="H215" s="23"/>
      <c r="I215" s="23"/>
      <c r="J215" s="76" t="s">
        <v>147</v>
      </c>
      <c r="K215" s="76" t="s">
        <v>342</v>
      </c>
      <c r="L215" s="36"/>
      <c r="M215" s="10"/>
      <c r="N215" s="10"/>
      <c r="O215" s="12"/>
      <c r="P215" s="13"/>
      <c r="Q215" s="13"/>
      <c r="R215" s="10"/>
      <c r="S215" s="10"/>
      <c r="T215" s="3" t="str">
        <f t="shared" si="27"/>
        <v xml:space="preserve"> </v>
      </c>
      <c r="U215" s="10"/>
      <c r="V215" s="10">
        <v>20.55</v>
      </c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47"/>
      <c r="AU215" s="10"/>
      <c r="AV215" s="10"/>
      <c r="AW215" s="10"/>
      <c r="AX215" s="52"/>
      <c r="AY215" s="31" t="str">
        <f t="shared" si="21"/>
        <v/>
      </c>
      <c r="AZ215">
        <f t="shared" ca="1" si="26"/>
        <v>798414669</v>
      </c>
      <c r="BB215" s="28"/>
      <c r="BC215" s="33" t="str">
        <f t="shared" si="22"/>
        <v/>
      </c>
      <c r="BD215" s="34" t="b">
        <f t="shared" si="25"/>
        <v>1</v>
      </c>
      <c r="BE215" t="b">
        <f t="shared" si="23"/>
        <v>1</v>
      </c>
      <c r="BN215" s="30"/>
      <c r="BW215" s="17"/>
    </row>
    <row r="216" spans="1:75" ht="14.25" x14ac:dyDescent="0.2">
      <c r="A216" s="29">
        <f t="shared" si="24"/>
        <v>0</v>
      </c>
      <c r="B216" s="71" t="s">
        <v>97</v>
      </c>
      <c r="C216" s="16" t="s">
        <v>115</v>
      </c>
      <c r="D216" s="13">
        <v>44565</v>
      </c>
      <c r="E216" s="10">
        <v>-9.7531669999999995</v>
      </c>
      <c r="F216" s="77" t="s">
        <v>201</v>
      </c>
      <c r="G216" s="72" t="s">
        <v>345</v>
      </c>
      <c r="H216" s="23" t="s">
        <v>238</v>
      </c>
      <c r="I216" s="23" t="s">
        <v>239</v>
      </c>
      <c r="J216" s="9" t="s">
        <v>119</v>
      </c>
      <c r="K216" s="9"/>
      <c r="L216" s="36"/>
      <c r="M216" s="10"/>
      <c r="N216" s="10"/>
      <c r="O216" s="12"/>
      <c r="P216" s="13"/>
      <c r="Q216" s="13"/>
      <c r="R216" s="10"/>
      <c r="S216" s="10"/>
      <c r="T216" s="3" t="str">
        <f t="shared" si="27"/>
        <v xml:space="preserve"> </v>
      </c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47"/>
      <c r="AU216" s="10"/>
      <c r="AV216" s="10"/>
      <c r="AW216" s="10"/>
      <c r="AX216" s="52"/>
      <c r="AY216" s="31" t="str">
        <f t="shared" si="21"/>
        <v/>
      </c>
      <c r="AZ216">
        <f t="shared" ca="1" si="26"/>
        <v>798414670</v>
      </c>
      <c r="BB216" s="28"/>
      <c r="BC216" s="33" t="str">
        <f t="shared" si="22"/>
        <v/>
      </c>
      <c r="BD216" s="34" t="b">
        <f t="shared" si="25"/>
        <v>1</v>
      </c>
      <c r="BE216" t="b">
        <f t="shared" si="23"/>
        <v>1</v>
      </c>
      <c r="BN216" s="30"/>
      <c r="BW216" s="17"/>
    </row>
    <row r="217" spans="1:75" ht="14.25" x14ac:dyDescent="0.2">
      <c r="A217" s="29">
        <f t="shared" si="24"/>
        <v>0</v>
      </c>
      <c r="B217" s="71" t="s">
        <v>97</v>
      </c>
      <c r="C217" s="16" t="s">
        <v>115</v>
      </c>
      <c r="D217" s="13">
        <v>44565</v>
      </c>
      <c r="E217" s="10">
        <v>9.7531669999999995</v>
      </c>
      <c r="F217" s="77" t="s">
        <v>201</v>
      </c>
      <c r="G217" s="24" t="s">
        <v>345</v>
      </c>
      <c r="H217" s="23"/>
      <c r="I217" s="23"/>
      <c r="J217" s="9"/>
      <c r="K217" s="9"/>
      <c r="L217" s="36"/>
      <c r="M217" s="10"/>
      <c r="N217" s="10"/>
      <c r="O217" s="12"/>
      <c r="P217" s="13"/>
      <c r="Q217" s="13"/>
      <c r="R217" s="10"/>
      <c r="S217" s="10"/>
      <c r="T217" s="3" t="str">
        <f t="shared" si="27"/>
        <v xml:space="preserve"> </v>
      </c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47"/>
      <c r="AU217" s="10"/>
      <c r="AV217" s="10"/>
      <c r="AW217" s="10"/>
      <c r="AX217" s="52"/>
      <c r="AY217" s="31" t="str">
        <f t="shared" si="21"/>
        <v/>
      </c>
      <c r="AZ217">
        <f t="shared" ca="1" si="26"/>
        <v>798414671</v>
      </c>
      <c r="BB217" s="28"/>
      <c r="BC217" s="33" t="str">
        <f t="shared" si="22"/>
        <v/>
      </c>
      <c r="BD217" s="34" t="b">
        <f t="shared" si="25"/>
        <v>1</v>
      </c>
      <c r="BE217" t="b">
        <f t="shared" si="23"/>
        <v>1</v>
      </c>
      <c r="BN217" s="30"/>
      <c r="BW217" s="17"/>
    </row>
    <row r="218" spans="1:75" ht="14.25" x14ac:dyDescent="0.2">
      <c r="A218" s="29">
        <f t="shared" si="24"/>
        <v>0</v>
      </c>
      <c r="B218" s="71" t="s">
        <v>97</v>
      </c>
      <c r="C218" s="16" t="s">
        <v>115</v>
      </c>
      <c r="D218" s="13">
        <v>44567</v>
      </c>
      <c r="E218" s="10">
        <v>4.4818179999999996</v>
      </c>
      <c r="F218" s="77" t="s">
        <v>220</v>
      </c>
      <c r="G218" s="72" t="s">
        <v>352</v>
      </c>
      <c r="H218" s="23" t="s">
        <v>238</v>
      </c>
      <c r="I218" s="23" t="s">
        <v>239</v>
      </c>
      <c r="J218" s="9" t="s">
        <v>119</v>
      </c>
      <c r="K218" s="9"/>
      <c r="L218" s="36"/>
      <c r="M218" s="10"/>
      <c r="N218" s="10"/>
      <c r="O218" s="12"/>
      <c r="P218" s="13"/>
      <c r="Q218" s="13"/>
      <c r="R218" s="10"/>
      <c r="S218" s="10"/>
      <c r="T218" s="3" t="str">
        <f t="shared" si="27"/>
        <v xml:space="preserve"> </v>
      </c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47"/>
      <c r="AU218" s="10"/>
      <c r="AV218" s="10"/>
      <c r="AW218" s="10"/>
      <c r="AX218" s="52"/>
      <c r="AY218" s="31" t="str">
        <f t="shared" si="21"/>
        <v/>
      </c>
      <c r="AZ218">
        <f t="shared" ca="1" si="26"/>
        <v>798414672</v>
      </c>
      <c r="BB218" s="28"/>
      <c r="BC218" s="33" t="str">
        <f t="shared" si="22"/>
        <v/>
      </c>
      <c r="BD218" s="34" t="b">
        <f t="shared" si="25"/>
        <v>1</v>
      </c>
      <c r="BE218" t="b">
        <f t="shared" si="23"/>
        <v>1</v>
      </c>
      <c r="BN218" s="30"/>
      <c r="BW218" s="17"/>
    </row>
    <row r="219" spans="1:75" ht="14.25" x14ac:dyDescent="0.2">
      <c r="A219" s="29">
        <f t="shared" si="24"/>
        <v>0</v>
      </c>
      <c r="B219" s="71" t="s">
        <v>99</v>
      </c>
      <c r="C219" s="16" t="s">
        <v>115</v>
      </c>
      <c r="D219" s="13">
        <v>44567</v>
      </c>
      <c r="E219" s="10">
        <v>-4.4818179999999996</v>
      </c>
      <c r="F219" s="77" t="s">
        <v>220</v>
      </c>
      <c r="G219" s="24" t="s">
        <v>352</v>
      </c>
      <c r="H219" s="23"/>
      <c r="I219" s="23"/>
      <c r="J219" s="76" t="s">
        <v>147</v>
      </c>
      <c r="K219" s="76" t="s">
        <v>314</v>
      </c>
      <c r="L219" s="36"/>
      <c r="M219" s="10"/>
      <c r="N219" s="10"/>
      <c r="O219" s="12"/>
      <c r="P219" s="13"/>
      <c r="Q219" s="13"/>
      <c r="R219" s="10"/>
      <c r="S219" s="10">
        <v>4.4818179999999996</v>
      </c>
      <c r="T219" s="3" t="str">
        <f t="shared" si="27"/>
        <v xml:space="preserve"> </v>
      </c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47"/>
      <c r="AU219" s="10"/>
      <c r="AV219" s="10"/>
      <c r="AW219" s="10"/>
      <c r="AX219" s="52"/>
      <c r="AY219" s="31" t="str">
        <f t="shared" si="21"/>
        <v/>
      </c>
      <c r="AZ219">
        <f t="shared" ca="1" si="26"/>
        <v>798414673</v>
      </c>
      <c r="BB219" s="28"/>
      <c r="BC219" s="33" t="str">
        <f t="shared" si="22"/>
        <v/>
      </c>
      <c r="BD219" s="34" t="b">
        <f t="shared" si="25"/>
        <v>1</v>
      </c>
      <c r="BE219" t="b">
        <f t="shared" si="23"/>
        <v>1</v>
      </c>
      <c r="BN219" s="30"/>
      <c r="BW219" s="17"/>
    </row>
    <row r="220" spans="1:75" ht="14.25" x14ac:dyDescent="0.2">
      <c r="A220" s="29">
        <f t="shared" si="24"/>
        <v>0</v>
      </c>
      <c r="B220" s="71" t="s">
        <v>97</v>
      </c>
      <c r="C220" s="16" t="s">
        <v>115</v>
      </c>
      <c r="D220" s="13">
        <v>44567</v>
      </c>
      <c r="E220" s="10">
        <v>-0.67227300000000001</v>
      </c>
      <c r="F220" s="77" t="s">
        <v>220</v>
      </c>
      <c r="G220" s="72" t="s">
        <v>344</v>
      </c>
      <c r="H220" s="23" t="s">
        <v>238</v>
      </c>
      <c r="I220" s="23" t="s">
        <v>239</v>
      </c>
      <c r="J220" s="9" t="s">
        <v>119</v>
      </c>
      <c r="K220" s="9"/>
      <c r="L220" s="36"/>
      <c r="M220" s="10"/>
      <c r="N220" s="10"/>
      <c r="O220" s="12"/>
      <c r="P220" s="13"/>
      <c r="Q220" s="13"/>
      <c r="R220" s="10"/>
      <c r="S220" s="10"/>
      <c r="T220" s="3" t="str">
        <f t="shared" si="27"/>
        <v xml:space="preserve"> </v>
      </c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47"/>
      <c r="AU220" s="10"/>
      <c r="AV220" s="10"/>
      <c r="AW220" s="10"/>
      <c r="AX220" s="52"/>
      <c r="AY220" s="31" t="str">
        <f t="shared" si="21"/>
        <v/>
      </c>
      <c r="AZ220">
        <f t="shared" ca="1" si="26"/>
        <v>798414674</v>
      </c>
      <c r="BB220" s="28"/>
      <c r="BC220" s="33" t="str">
        <f t="shared" si="22"/>
        <v/>
      </c>
      <c r="BD220" s="34" t="b">
        <f t="shared" si="25"/>
        <v>1</v>
      </c>
      <c r="BE220" t="b">
        <f t="shared" si="23"/>
        <v>1</v>
      </c>
      <c r="BN220" s="30"/>
      <c r="BW220" s="17"/>
    </row>
    <row r="221" spans="1:75" ht="14.25" x14ac:dyDescent="0.2">
      <c r="A221" s="29">
        <f t="shared" si="24"/>
        <v>0</v>
      </c>
      <c r="B221" s="71" t="s">
        <v>99</v>
      </c>
      <c r="C221" s="16" t="s">
        <v>115</v>
      </c>
      <c r="D221" s="13">
        <v>44567</v>
      </c>
      <c r="E221" s="10">
        <v>0.67227300000000001</v>
      </c>
      <c r="F221" s="77" t="s">
        <v>220</v>
      </c>
      <c r="G221" s="24" t="s">
        <v>344</v>
      </c>
      <c r="H221" s="23"/>
      <c r="I221" s="23"/>
      <c r="J221" s="76" t="s">
        <v>147</v>
      </c>
      <c r="K221" s="76" t="s">
        <v>314</v>
      </c>
      <c r="L221" s="36"/>
      <c r="M221" s="10"/>
      <c r="N221" s="10"/>
      <c r="O221" s="12"/>
      <c r="P221" s="13"/>
      <c r="Q221" s="13"/>
      <c r="R221" s="10"/>
      <c r="S221" s="10"/>
      <c r="T221" s="3" t="str">
        <f t="shared" si="27"/>
        <v xml:space="preserve"> </v>
      </c>
      <c r="U221" s="10"/>
      <c r="V221" s="10">
        <v>0.67227300000000001</v>
      </c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47"/>
      <c r="AU221" s="10"/>
      <c r="AV221" s="10"/>
      <c r="AW221" s="10"/>
      <c r="AX221" s="52"/>
      <c r="AY221" s="31" t="str">
        <f t="shared" si="21"/>
        <v/>
      </c>
      <c r="AZ221">
        <f t="shared" ca="1" si="26"/>
        <v>798414675</v>
      </c>
      <c r="BB221" s="28"/>
      <c r="BC221" s="33" t="str">
        <f t="shared" si="22"/>
        <v/>
      </c>
      <c r="BD221" s="34" t="b">
        <f t="shared" si="25"/>
        <v>1</v>
      </c>
      <c r="BE221" t="b">
        <f t="shared" si="23"/>
        <v>1</v>
      </c>
      <c r="BN221" s="30"/>
      <c r="BW221" s="17"/>
    </row>
    <row r="222" spans="1:75" ht="14.25" x14ac:dyDescent="0.2">
      <c r="A222" s="29">
        <f t="shared" si="24"/>
        <v>0</v>
      </c>
      <c r="B222" s="71" t="s">
        <v>97</v>
      </c>
      <c r="C222" s="16" t="s">
        <v>115</v>
      </c>
      <c r="D222" s="13">
        <v>44576</v>
      </c>
      <c r="E222" s="10">
        <v>4.17</v>
      </c>
      <c r="F222" s="77" t="s">
        <v>220</v>
      </c>
      <c r="G222" s="72" t="s">
        <v>298</v>
      </c>
      <c r="H222" s="23" t="s">
        <v>238</v>
      </c>
      <c r="I222" s="23" t="s">
        <v>239</v>
      </c>
      <c r="J222" s="9" t="s">
        <v>119</v>
      </c>
      <c r="K222" s="9"/>
      <c r="L222" s="36"/>
      <c r="M222" s="10"/>
      <c r="N222" s="10"/>
      <c r="O222" s="12"/>
      <c r="P222" s="13"/>
      <c r="Q222" s="13"/>
      <c r="R222" s="10"/>
      <c r="S222" s="10"/>
      <c r="T222" s="3" t="str">
        <f t="shared" si="27"/>
        <v xml:space="preserve"> </v>
      </c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47"/>
      <c r="AU222" s="10"/>
      <c r="AV222" s="10"/>
      <c r="AW222" s="10"/>
      <c r="AX222" s="52"/>
      <c r="AY222" s="31" t="str">
        <f t="shared" si="21"/>
        <v/>
      </c>
      <c r="AZ222">
        <f t="shared" ca="1" si="26"/>
        <v>798414676</v>
      </c>
      <c r="BB222" s="28"/>
      <c r="BC222" s="33" t="str">
        <f t="shared" si="22"/>
        <v/>
      </c>
      <c r="BD222" s="34" t="b">
        <f t="shared" si="25"/>
        <v>1</v>
      </c>
      <c r="BE222" t="b">
        <f t="shared" si="23"/>
        <v>1</v>
      </c>
      <c r="BN222" s="30"/>
      <c r="BW222" s="17"/>
    </row>
    <row r="223" spans="1:75" ht="14.25" x14ac:dyDescent="0.2">
      <c r="A223" s="29">
        <f t="shared" si="24"/>
        <v>0</v>
      </c>
      <c r="B223" s="71" t="s">
        <v>99</v>
      </c>
      <c r="C223" s="16" t="s">
        <v>115</v>
      </c>
      <c r="D223" s="13">
        <v>44576</v>
      </c>
      <c r="E223" s="10">
        <v>-4.17</v>
      </c>
      <c r="F223" s="77" t="s">
        <v>220</v>
      </c>
      <c r="G223" s="24" t="s">
        <v>298</v>
      </c>
      <c r="H223" s="23"/>
      <c r="I223" s="23"/>
      <c r="J223" s="76" t="s">
        <v>147</v>
      </c>
      <c r="K223" s="76" t="s">
        <v>353</v>
      </c>
      <c r="L223" s="36"/>
      <c r="M223" s="10"/>
      <c r="N223" s="10"/>
      <c r="O223" s="12"/>
      <c r="P223" s="13"/>
      <c r="Q223" s="13"/>
      <c r="R223" s="10"/>
      <c r="S223" s="10">
        <v>4.17</v>
      </c>
      <c r="T223" s="3" t="str">
        <f t="shared" si="27"/>
        <v xml:space="preserve"> </v>
      </c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47"/>
      <c r="AU223" s="10"/>
      <c r="AV223" s="10"/>
      <c r="AW223" s="10"/>
      <c r="AX223" s="52"/>
      <c r="AY223" s="31" t="str">
        <f t="shared" si="21"/>
        <v/>
      </c>
      <c r="AZ223">
        <f t="shared" ca="1" si="26"/>
        <v>798414677</v>
      </c>
      <c r="BB223" s="28"/>
      <c r="BC223" s="33" t="str">
        <f t="shared" si="22"/>
        <v/>
      </c>
      <c r="BD223" s="34" t="b">
        <f t="shared" si="25"/>
        <v>1</v>
      </c>
      <c r="BE223" t="b">
        <f t="shared" si="23"/>
        <v>1</v>
      </c>
      <c r="BN223" s="30"/>
      <c r="BW223" s="17"/>
    </row>
    <row r="224" spans="1:75" ht="14.25" x14ac:dyDescent="0.2">
      <c r="A224" s="29">
        <f t="shared" si="24"/>
        <v>0</v>
      </c>
      <c r="B224" s="71" t="s">
        <v>97</v>
      </c>
      <c r="C224" s="16" t="s">
        <v>115</v>
      </c>
      <c r="D224" s="13">
        <v>44576</v>
      </c>
      <c r="E224" s="10">
        <v>-0.62551299999999999</v>
      </c>
      <c r="F224" s="77" t="s">
        <v>220</v>
      </c>
      <c r="G224" s="72" t="s">
        <v>346</v>
      </c>
      <c r="H224" s="23" t="s">
        <v>238</v>
      </c>
      <c r="I224" s="23" t="s">
        <v>239</v>
      </c>
      <c r="J224" s="9" t="s">
        <v>119</v>
      </c>
      <c r="K224" s="9"/>
      <c r="L224" s="36"/>
      <c r="M224" s="10"/>
      <c r="N224" s="10"/>
      <c r="O224" s="12"/>
      <c r="P224" s="13"/>
      <c r="Q224" s="13"/>
      <c r="R224" s="10"/>
      <c r="S224" s="10"/>
      <c r="T224" s="3" t="str">
        <f t="shared" si="27"/>
        <v xml:space="preserve"> </v>
      </c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47"/>
      <c r="AU224" s="10"/>
      <c r="AV224" s="10"/>
      <c r="AW224" s="10"/>
      <c r="AX224" s="52"/>
      <c r="AY224" s="31" t="str">
        <f t="shared" si="21"/>
        <v/>
      </c>
      <c r="AZ224">
        <f t="shared" ca="1" si="26"/>
        <v>798414678</v>
      </c>
      <c r="BB224" s="28"/>
      <c r="BC224" s="33" t="str">
        <f t="shared" si="22"/>
        <v/>
      </c>
      <c r="BD224" s="34" t="b">
        <f t="shared" si="25"/>
        <v>1</v>
      </c>
      <c r="BE224" t="b">
        <f t="shared" si="23"/>
        <v>1</v>
      </c>
      <c r="BN224" s="30"/>
      <c r="BW224" s="17"/>
    </row>
    <row r="225" spans="1:75" ht="14.25" x14ac:dyDescent="0.2">
      <c r="A225" s="29">
        <f t="shared" si="24"/>
        <v>0</v>
      </c>
      <c r="B225" s="71" t="s">
        <v>99</v>
      </c>
      <c r="C225" s="16" t="s">
        <v>115</v>
      </c>
      <c r="D225" s="13">
        <v>44576</v>
      </c>
      <c r="E225" s="10">
        <v>0.62551299999999999</v>
      </c>
      <c r="F225" s="77" t="s">
        <v>220</v>
      </c>
      <c r="G225" s="24" t="s">
        <v>346</v>
      </c>
      <c r="H225" s="23"/>
      <c r="I225" s="23"/>
      <c r="J225" s="76" t="s">
        <v>147</v>
      </c>
      <c r="K225" s="76" t="s">
        <v>245</v>
      </c>
      <c r="L225" s="36"/>
      <c r="M225" s="10"/>
      <c r="N225" s="10"/>
      <c r="O225" s="12"/>
      <c r="P225" s="13"/>
      <c r="Q225" s="13"/>
      <c r="R225" s="10"/>
      <c r="S225" s="10"/>
      <c r="T225" s="3" t="str">
        <f t="shared" si="27"/>
        <v xml:space="preserve"> </v>
      </c>
      <c r="U225" s="10"/>
      <c r="V225" s="10">
        <v>0.62551299999999999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47"/>
      <c r="AU225" s="10"/>
      <c r="AV225" s="10"/>
      <c r="AW225" s="10"/>
      <c r="AX225" s="52"/>
      <c r="AY225" s="31" t="str">
        <f t="shared" si="21"/>
        <v/>
      </c>
      <c r="AZ225">
        <f t="shared" ca="1" si="26"/>
        <v>798414679</v>
      </c>
      <c r="BB225" s="28"/>
      <c r="BC225" s="33" t="str">
        <f t="shared" si="22"/>
        <v/>
      </c>
      <c r="BD225" s="34" t="b">
        <f t="shared" si="25"/>
        <v>1</v>
      </c>
      <c r="BE225" t="b">
        <f t="shared" si="23"/>
        <v>1</v>
      </c>
      <c r="BN225" s="30"/>
      <c r="BW225" s="17"/>
    </row>
    <row r="226" spans="1:75" ht="14.25" x14ac:dyDescent="0.2">
      <c r="A226" s="29">
        <f t="shared" si="24"/>
        <v>0</v>
      </c>
      <c r="B226" s="71" t="s">
        <v>97</v>
      </c>
      <c r="C226" s="16" t="s">
        <v>115</v>
      </c>
      <c r="D226" s="13">
        <v>44588</v>
      </c>
      <c r="E226" s="10">
        <v>0.62551299999999999</v>
      </c>
      <c r="F226" s="77" t="s">
        <v>220</v>
      </c>
      <c r="G226" s="72" t="s">
        <v>346</v>
      </c>
      <c r="H226" s="23" t="s">
        <v>238</v>
      </c>
      <c r="I226" s="23" t="s">
        <v>239</v>
      </c>
      <c r="J226" s="9" t="s">
        <v>119</v>
      </c>
      <c r="K226" s="9"/>
      <c r="L226" s="36"/>
      <c r="M226" s="10"/>
      <c r="N226" s="10"/>
      <c r="O226" s="12"/>
      <c r="P226" s="13"/>
      <c r="Q226" s="13"/>
      <c r="R226" s="10"/>
      <c r="S226" s="10"/>
      <c r="T226" s="3" t="str">
        <f t="shared" si="27"/>
        <v xml:space="preserve"> </v>
      </c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47"/>
      <c r="AU226" s="10"/>
      <c r="AV226" s="10"/>
      <c r="AW226" s="10"/>
      <c r="AX226" s="52"/>
      <c r="AY226" s="31" t="str">
        <f t="shared" si="21"/>
        <v/>
      </c>
      <c r="AZ226">
        <f t="shared" ca="1" si="26"/>
        <v>798414680</v>
      </c>
      <c r="BB226" s="28"/>
      <c r="BC226" s="33" t="str">
        <f t="shared" si="22"/>
        <v/>
      </c>
      <c r="BD226" s="34" t="b">
        <f t="shared" si="25"/>
        <v>1</v>
      </c>
      <c r="BE226" t="b">
        <f t="shared" si="23"/>
        <v>1</v>
      </c>
      <c r="BN226" s="30"/>
      <c r="BW226" s="17"/>
    </row>
    <row r="227" spans="1:75" ht="14.25" x14ac:dyDescent="0.2">
      <c r="A227" s="29">
        <f t="shared" si="24"/>
        <v>0</v>
      </c>
      <c r="B227" s="71" t="s">
        <v>99</v>
      </c>
      <c r="C227" s="16" t="s">
        <v>115</v>
      </c>
      <c r="D227" s="13">
        <v>44588</v>
      </c>
      <c r="E227" s="10">
        <v>-0.62551299999999999</v>
      </c>
      <c r="F227" s="77" t="s">
        <v>220</v>
      </c>
      <c r="G227" s="24" t="s">
        <v>346</v>
      </c>
      <c r="H227" s="23"/>
      <c r="I227" s="23"/>
      <c r="J227" s="76" t="s">
        <v>147</v>
      </c>
      <c r="K227" s="76" t="s">
        <v>245</v>
      </c>
      <c r="L227" s="36"/>
      <c r="M227" s="10"/>
      <c r="N227" s="10"/>
      <c r="O227" s="12"/>
      <c r="P227" s="13"/>
      <c r="Q227" s="13"/>
      <c r="R227" s="10"/>
      <c r="S227" s="10"/>
      <c r="T227" s="3" t="str">
        <f t="shared" si="27"/>
        <v xml:space="preserve"> </v>
      </c>
      <c r="U227" s="10"/>
      <c r="V227" s="10">
        <v>0.62551299999999999</v>
      </c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47"/>
      <c r="AU227" s="10"/>
      <c r="AV227" s="10"/>
      <c r="AW227" s="10"/>
      <c r="AX227" s="52"/>
      <c r="AY227" s="31" t="str">
        <f t="shared" si="21"/>
        <v/>
      </c>
      <c r="AZ227">
        <f t="shared" ca="1" si="26"/>
        <v>798414681</v>
      </c>
      <c r="BB227" s="28"/>
      <c r="BC227" s="33" t="str">
        <f t="shared" si="22"/>
        <v/>
      </c>
      <c r="BD227" s="34" t="b">
        <f t="shared" si="25"/>
        <v>1</v>
      </c>
      <c r="BE227" t="b">
        <f t="shared" si="23"/>
        <v>1</v>
      </c>
      <c r="BN227" s="30"/>
      <c r="BW227" s="17"/>
    </row>
    <row r="228" spans="1:75" ht="14.25" x14ac:dyDescent="0.2">
      <c r="A228" s="29">
        <f t="shared" si="24"/>
        <v>0</v>
      </c>
      <c r="B228" s="71" t="s">
        <v>97</v>
      </c>
      <c r="C228" s="16" t="s">
        <v>115</v>
      </c>
      <c r="D228" s="13">
        <v>44588</v>
      </c>
      <c r="E228" s="10">
        <v>-0.52559599999999995</v>
      </c>
      <c r="F228" s="77" t="s">
        <v>220</v>
      </c>
      <c r="G228" s="72" t="s">
        <v>346</v>
      </c>
      <c r="H228" s="23" t="s">
        <v>238</v>
      </c>
      <c r="I228" s="23" t="s">
        <v>239</v>
      </c>
      <c r="J228" s="9" t="s">
        <v>119</v>
      </c>
      <c r="K228" s="9"/>
      <c r="L228" s="36"/>
      <c r="M228" s="10"/>
      <c r="N228" s="10"/>
      <c r="O228" s="12"/>
      <c r="P228" s="13"/>
      <c r="Q228" s="13"/>
      <c r="R228" s="10"/>
      <c r="S228" s="10"/>
      <c r="T228" s="3" t="str">
        <f t="shared" si="27"/>
        <v xml:space="preserve"> </v>
      </c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47"/>
      <c r="AU228" s="10"/>
      <c r="AV228" s="10"/>
      <c r="AW228" s="10"/>
      <c r="AX228" s="52"/>
      <c r="AY228" s="31" t="str">
        <f t="shared" si="21"/>
        <v/>
      </c>
      <c r="AZ228">
        <f t="shared" ca="1" si="26"/>
        <v>798414682</v>
      </c>
      <c r="BB228" s="28"/>
      <c r="BC228" s="33" t="str">
        <f t="shared" si="22"/>
        <v/>
      </c>
      <c r="BD228" s="34" t="b">
        <f t="shared" si="25"/>
        <v>1</v>
      </c>
      <c r="BE228" t="b">
        <f t="shared" si="23"/>
        <v>1</v>
      </c>
      <c r="BN228" s="30"/>
      <c r="BW228" s="17"/>
    </row>
    <row r="229" spans="1:75" ht="14.25" x14ac:dyDescent="0.2">
      <c r="A229" s="29">
        <f t="shared" si="24"/>
        <v>0</v>
      </c>
      <c r="B229" s="71" t="s">
        <v>99</v>
      </c>
      <c r="C229" s="16" t="s">
        <v>115</v>
      </c>
      <c r="D229" s="13">
        <v>44588</v>
      </c>
      <c r="E229" s="10">
        <v>0.52559599999999995</v>
      </c>
      <c r="F229" s="77" t="s">
        <v>220</v>
      </c>
      <c r="G229" s="24" t="s">
        <v>346</v>
      </c>
      <c r="H229" s="23"/>
      <c r="I229" s="23"/>
      <c r="J229" s="76" t="s">
        <v>147</v>
      </c>
      <c r="K229" s="76" t="s">
        <v>245</v>
      </c>
      <c r="L229" s="36"/>
      <c r="M229" s="10"/>
      <c r="N229" s="10"/>
      <c r="O229" s="12"/>
      <c r="P229" s="13"/>
      <c r="Q229" s="13"/>
      <c r="R229" s="10"/>
      <c r="S229" s="10"/>
      <c r="T229" s="3" t="str">
        <f t="shared" si="27"/>
        <v xml:space="preserve"> </v>
      </c>
      <c r="U229" s="10"/>
      <c r="V229" s="10">
        <v>0.52559599999999995</v>
      </c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47"/>
      <c r="AU229" s="10"/>
      <c r="AV229" s="10"/>
      <c r="AW229" s="10"/>
      <c r="AX229" s="52"/>
      <c r="AY229" s="31" t="str">
        <f t="shared" si="21"/>
        <v/>
      </c>
      <c r="AZ229">
        <f t="shared" ca="1" si="26"/>
        <v>798414683</v>
      </c>
      <c r="BB229" s="28"/>
      <c r="BC229" s="33" t="str">
        <f t="shared" si="22"/>
        <v/>
      </c>
      <c r="BD229" s="34" t="b">
        <f t="shared" si="25"/>
        <v>1</v>
      </c>
      <c r="BE229" t="b">
        <f t="shared" si="23"/>
        <v>1</v>
      </c>
      <c r="BN229" s="30"/>
      <c r="BW229" s="17"/>
    </row>
    <row r="230" spans="1:75" ht="14.25" x14ac:dyDescent="0.2">
      <c r="A230" s="29">
        <f t="shared" si="24"/>
        <v>0</v>
      </c>
      <c r="B230" s="71" t="s">
        <v>97</v>
      </c>
      <c r="C230" s="16" t="s">
        <v>115</v>
      </c>
      <c r="D230" s="13">
        <v>44588</v>
      </c>
      <c r="E230" s="10">
        <v>1.8</v>
      </c>
      <c r="F230" s="77" t="s">
        <v>220</v>
      </c>
      <c r="G230" s="72" t="s">
        <v>348</v>
      </c>
      <c r="H230" s="23" t="s">
        <v>238</v>
      </c>
      <c r="I230" s="23" t="s">
        <v>239</v>
      </c>
      <c r="J230" s="9" t="s">
        <v>119</v>
      </c>
      <c r="K230" s="9"/>
      <c r="L230" s="36"/>
      <c r="M230" s="10"/>
      <c r="N230" s="10"/>
      <c r="O230" s="12"/>
      <c r="P230" s="13"/>
      <c r="Q230" s="13"/>
      <c r="R230" s="10"/>
      <c r="S230" s="10"/>
      <c r="T230" s="3" t="str">
        <f t="shared" si="27"/>
        <v xml:space="preserve"> </v>
      </c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47"/>
      <c r="AU230" s="10"/>
      <c r="AV230" s="10"/>
      <c r="AW230" s="10"/>
      <c r="AX230" s="52"/>
      <c r="AY230" s="31" t="str">
        <f t="shared" si="21"/>
        <v/>
      </c>
      <c r="AZ230">
        <f t="shared" ca="1" si="26"/>
        <v>798414684</v>
      </c>
      <c r="BB230" s="28"/>
      <c r="BC230" s="33" t="str">
        <f t="shared" si="22"/>
        <v/>
      </c>
      <c r="BD230" s="34" t="b">
        <f t="shared" si="25"/>
        <v>1</v>
      </c>
      <c r="BE230" t="b">
        <f t="shared" si="23"/>
        <v>1</v>
      </c>
      <c r="BN230" s="30"/>
      <c r="BW230" s="17"/>
    </row>
    <row r="231" spans="1:75" ht="14.25" x14ac:dyDescent="0.2">
      <c r="A231" s="29">
        <f t="shared" si="24"/>
        <v>0</v>
      </c>
      <c r="B231" s="71" t="s">
        <v>99</v>
      </c>
      <c r="C231" s="16" t="s">
        <v>115</v>
      </c>
      <c r="D231" s="13">
        <v>44588</v>
      </c>
      <c r="E231" s="10">
        <v>-1.8</v>
      </c>
      <c r="F231" s="77" t="s">
        <v>220</v>
      </c>
      <c r="G231" s="24" t="s">
        <v>348</v>
      </c>
      <c r="H231" s="23"/>
      <c r="I231" s="23"/>
      <c r="J231" s="76" t="s">
        <v>147</v>
      </c>
      <c r="K231" s="76" t="s">
        <v>267</v>
      </c>
      <c r="L231" s="36"/>
      <c r="M231" s="10"/>
      <c r="N231" s="10"/>
      <c r="O231" s="12"/>
      <c r="P231" s="13"/>
      <c r="Q231" s="13"/>
      <c r="R231" s="10"/>
      <c r="S231" s="10">
        <v>1.8</v>
      </c>
      <c r="T231" s="3" t="str">
        <f t="shared" si="27"/>
        <v xml:space="preserve"> </v>
      </c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47"/>
      <c r="AU231" s="10"/>
      <c r="AV231" s="10"/>
      <c r="AW231" s="10"/>
      <c r="AX231" s="52"/>
      <c r="AY231" s="31" t="str">
        <f t="shared" si="21"/>
        <v/>
      </c>
      <c r="AZ231">
        <f t="shared" ca="1" si="26"/>
        <v>798414685</v>
      </c>
      <c r="BB231" s="28"/>
      <c r="BC231" s="33" t="str">
        <f t="shared" si="22"/>
        <v/>
      </c>
      <c r="BD231" s="34" t="b">
        <f t="shared" si="25"/>
        <v>1</v>
      </c>
      <c r="BE231" t="b">
        <f t="shared" si="23"/>
        <v>1</v>
      </c>
      <c r="BN231" s="30"/>
      <c r="BW231" s="17"/>
    </row>
    <row r="232" spans="1:75" ht="14.25" x14ac:dyDescent="0.2">
      <c r="A232" s="29">
        <f t="shared" si="24"/>
        <v>0</v>
      </c>
      <c r="B232" s="71" t="s">
        <v>97</v>
      </c>
      <c r="C232" s="16" t="s">
        <v>115</v>
      </c>
      <c r="D232" s="13">
        <v>44588</v>
      </c>
      <c r="E232" s="10">
        <v>-0.27001700000000001</v>
      </c>
      <c r="F232" s="77" t="s">
        <v>220</v>
      </c>
      <c r="G232" s="72" t="s">
        <v>347</v>
      </c>
      <c r="H232" s="23" t="s">
        <v>238</v>
      </c>
      <c r="I232" s="23" t="s">
        <v>239</v>
      </c>
      <c r="J232" s="9" t="s">
        <v>119</v>
      </c>
      <c r="K232" s="9"/>
      <c r="L232" s="36"/>
      <c r="M232" s="10"/>
      <c r="N232" s="10"/>
      <c r="O232" s="12"/>
      <c r="P232" s="13"/>
      <c r="Q232" s="13"/>
      <c r="R232" s="10"/>
      <c r="S232" s="10"/>
      <c r="T232" s="3" t="str">
        <f t="shared" si="27"/>
        <v xml:space="preserve"> </v>
      </c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47"/>
      <c r="AU232" s="10"/>
      <c r="AV232" s="10"/>
      <c r="AW232" s="10"/>
      <c r="AX232" s="52"/>
      <c r="AY232" s="31" t="str">
        <f t="shared" si="21"/>
        <v/>
      </c>
      <c r="AZ232">
        <f t="shared" ca="1" si="26"/>
        <v>798414686</v>
      </c>
      <c r="BB232" s="28"/>
      <c r="BC232" s="33" t="str">
        <f t="shared" si="22"/>
        <v/>
      </c>
      <c r="BD232" s="34" t="b">
        <f t="shared" si="25"/>
        <v>1</v>
      </c>
      <c r="BE232" t="b">
        <f t="shared" si="23"/>
        <v>1</v>
      </c>
      <c r="BN232" s="30"/>
      <c r="BW232" s="17"/>
    </row>
    <row r="233" spans="1:75" ht="14.25" x14ac:dyDescent="0.2">
      <c r="A233" s="29">
        <f t="shared" si="24"/>
        <v>0</v>
      </c>
      <c r="B233" s="71" t="s">
        <v>99</v>
      </c>
      <c r="C233" s="16" t="s">
        <v>115</v>
      </c>
      <c r="D233" s="13">
        <v>44588</v>
      </c>
      <c r="E233" s="10">
        <v>0.27001700000000001</v>
      </c>
      <c r="F233" s="77" t="s">
        <v>220</v>
      </c>
      <c r="G233" s="24" t="s">
        <v>347</v>
      </c>
      <c r="H233" s="23"/>
      <c r="I233" s="23"/>
      <c r="J233" s="76" t="s">
        <v>147</v>
      </c>
      <c r="K233" s="76" t="s">
        <v>267</v>
      </c>
      <c r="L233" s="36"/>
      <c r="M233" s="10"/>
      <c r="N233" s="10"/>
      <c r="O233" s="12"/>
      <c r="P233" s="13"/>
      <c r="Q233" s="13"/>
      <c r="R233" s="10"/>
      <c r="S233" s="10"/>
      <c r="T233" s="3" t="str">
        <f t="shared" si="27"/>
        <v xml:space="preserve"> </v>
      </c>
      <c r="U233" s="10"/>
      <c r="V233" s="10">
        <v>0.27001700000000001</v>
      </c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47"/>
      <c r="AU233" s="10"/>
      <c r="AV233" s="10"/>
      <c r="AW233" s="10"/>
      <c r="AX233" s="52"/>
      <c r="AY233" s="31" t="str">
        <f t="shared" si="21"/>
        <v/>
      </c>
      <c r="AZ233">
        <f t="shared" ca="1" si="26"/>
        <v>798414687</v>
      </c>
      <c r="BB233" s="28"/>
      <c r="BC233" s="33" t="str">
        <f t="shared" si="22"/>
        <v/>
      </c>
      <c r="BD233" s="34" t="b">
        <f t="shared" si="25"/>
        <v>1</v>
      </c>
      <c r="BE233" t="b">
        <f t="shared" si="23"/>
        <v>1</v>
      </c>
      <c r="BN233" s="30"/>
      <c r="BW233" s="17"/>
    </row>
    <row r="234" spans="1:75" ht="14.25" x14ac:dyDescent="0.2">
      <c r="A234" s="29">
        <f t="shared" si="24"/>
        <v>0</v>
      </c>
      <c r="B234" s="71" t="s">
        <v>97</v>
      </c>
      <c r="C234" s="16" t="s">
        <v>115</v>
      </c>
      <c r="D234" s="13">
        <v>44596</v>
      </c>
      <c r="E234" s="10">
        <v>-8.6928439999999991</v>
      </c>
      <c r="F234" s="77" t="s">
        <v>201</v>
      </c>
      <c r="G234" s="72" t="s">
        <v>349</v>
      </c>
      <c r="H234" s="23" t="s">
        <v>238</v>
      </c>
      <c r="I234" s="23" t="s">
        <v>239</v>
      </c>
      <c r="J234" s="9" t="s">
        <v>119</v>
      </c>
      <c r="K234" s="9"/>
      <c r="L234" s="36"/>
      <c r="M234" s="10"/>
      <c r="N234" s="10"/>
      <c r="O234" s="12"/>
      <c r="P234" s="13"/>
      <c r="Q234" s="13"/>
      <c r="R234" s="10"/>
      <c r="S234" s="10"/>
      <c r="T234" s="3" t="str">
        <f t="shared" si="27"/>
        <v xml:space="preserve"> </v>
      </c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47"/>
      <c r="AU234" s="10"/>
      <c r="AV234" s="10"/>
      <c r="AW234" s="10"/>
      <c r="AX234" s="52"/>
      <c r="AY234" s="31" t="str">
        <f t="shared" si="21"/>
        <v/>
      </c>
      <c r="AZ234">
        <f t="shared" ca="1" si="26"/>
        <v>798414688</v>
      </c>
      <c r="BB234" s="28"/>
      <c r="BC234" s="33" t="str">
        <f t="shared" si="22"/>
        <v/>
      </c>
      <c r="BD234" s="34" t="b">
        <f t="shared" si="25"/>
        <v>1</v>
      </c>
      <c r="BE234" t="b">
        <f t="shared" si="23"/>
        <v>1</v>
      </c>
      <c r="BN234" s="30"/>
      <c r="BW234" s="17"/>
    </row>
    <row r="235" spans="1:75" ht="14.25" x14ac:dyDescent="0.2">
      <c r="A235" s="29">
        <f t="shared" si="24"/>
        <v>0</v>
      </c>
      <c r="B235" s="71" t="s">
        <v>97</v>
      </c>
      <c r="C235" s="16" t="s">
        <v>115</v>
      </c>
      <c r="D235" s="13">
        <v>44596</v>
      </c>
      <c r="E235" s="10">
        <v>8.6928439999999991</v>
      </c>
      <c r="F235" s="77" t="s">
        <v>201</v>
      </c>
      <c r="G235" s="24" t="s">
        <v>349</v>
      </c>
      <c r="H235" s="23"/>
      <c r="I235" s="23"/>
      <c r="J235" s="9"/>
      <c r="K235" s="9"/>
      <c r="L235" s="36"/>
      <c r="M235" s="10"/>
      <c r="N235" s="10"/>
      <c r="O235" s="12"/>
      <c r="P235" s="13"/>
      <c r="Q235" s="13"/>
      <c r="R235" s="10"/>
      <c r="S235" s="10"/>
      <c r="T235" s="3" t="str">
        <f t="shared" si="27"/>
        <v xml:space="preserve"> </v>
      </c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47"/>
      <c r="AU235" s="10"/>
      <c r="AV235" s="10"/>
      <c r="AW235" s="10"/>
      <c r="AX235" s="52"/>
      <c r="AY235" s="31" t="str">
        <f t="shared" si="21"/>
        <v/>
      </c>
      <c r="AZ235">
        <f t="shared" ca="1" si="26"/>
        <v>798414689</v>
      </c>
      <c r="BB235" s="28"/>
      <c r="BC235" s="33" t="str">
        <f t="shared" si="22"/>
        <v/>
      </c>
      <c r="BD235" s="34" t="b">
        <f t="shared" si="25"/>
        <v>1</v>
      </c>
      <c r="BE235" t="b">
        <f t="shared" si="23"/>
        <v>1</v>
      </c>
      <c r="BN235" s="30"/>
      <c r="BW235" s="17"/>
    </row>
    <row r="236" spans="1:75" ht="14.25" x14ac:dyDescent="0.2">
      <c r="A236" s="29">
        <f t="shared" si="24"/>
        <v>0</v>
      </c>
      <c r="B236" s="71" t="s">
        <v>97</v>
      </c>
      <c r="C236" s="16" t="s">
        <v>115</v>
      </c>
      <c r="D236" s="13">
        <v>44601</v>
      </c>
      <c r="E236" s="10">
        <v>72.45</v>
      </c>
      <c r="F236" s="77" t="s">
        <v>220</v>
      </c>
      <c r="G236" s="72" t="s">
        <v>322</v>
      </c>
      <c r="H236" s="23" t="s">
        <v>238</v>
      </c>
      <c r="I236" s="23" t="s">
        <v>239</v>
      </c>
      <c r="J236" s="9" t="s">
        <v>119</v>
      </c>
      <c r="K236" s="9"/>
      <c r="L236" s="36"/>
      <c r="M236" s="10"/>
      <c r="N236" s="10"/>
      <c r="O236" s="12"/>
      <c r="P236" s="13"/>
      <c r="Q236" s="13"/>
      <c r="R236" s="10"/>
      <c r="S236" s="10"/>
      <c r="T236" s="3" t="str">
        <f t="shared" si="27"/>
        <v xml:space="preserve"> </v>
      </c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47"/>
      <c r="AU236" s="10"/>
      <c r="AV236" s="10"/>
      <c r="AW236" s="10"/>
      <c r="AX236" s="52"/>
      <c r="AY236" s="31" t="str">
        <f t="shared" si="21"/>
        <v/>
      </c>
      <c r="AZ236">
        <f t="shared" ca="1" si="26"/>
        <v>798414690</v>
      </c>
      <c r="BB236" s="28"/>
      <c r="BC236" s="33" t="str">
        <f t="shared" si="22"/>
        <v/>
      </c>
      <c r="BD236" s="34" t="b">
        <f t="shared" si="25"/>
        <v>1</v>
      </c>
      <c r="BE236" t="b">
        <f t="shared" si="23"/>
        <v>1</v>
      </c>
      <c r="BN236" s="30"/>
      <c r="BW236" s="17"/>
    </row>
    <row r="237" spans="1:75" ht="14.25" x14ac:dyDescent="0.2">
      <c r="A237" s="29">
        <f t="shared" si="24"/>
        <v>0</v>
      </c>
      <c r="B237" s="71" t="s">
        <v>99</v>
      </c>
      <c r="C237" s="16" t="s">
        <v>115</v>
      </c>
      <c r="D237" s="13">
        <v>44601</v>
      </c>
      <c r="E237" s="10">
        <v>-72.45</v>
      </c>
      <c r="F237" s="77" t="s">
        <v>220</v>
      </c>
      <c r="G237" s="24" t="s">
        <v>322</v>
      </c>
      <c r="H237" s="23"/>
      <c r="I237" s="23"/>
      <c r="J237" s="76" t="s">
        <v>147</v>
      </c>
      <c r="K237" s="76" t="s">
        <v>268</v>
      </c>
      <c r="L237" s="36"/>
      <c r="M237" s="10"/>
      <c r="N237" s="10"/>
      <c r="O237" s="12"/>
      <c r="P237" s="13"/>
      <c r="Q237" s="13"/>
      <c r="R237" s="10"/>
      <c r="S237" s="10">
        <v>72.45</v>
      </c>
      <c r="T237" s="3" t="str">
        <f t="shared" si="27"/>
        <v xml:space="preserve"> </v>
      </c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47"/>
      <c r="AU237" s="10"/>
      <c r="AV237" s="10"/>
      <c r="AW237" s="10"/>
      <c r="AX237" s="52"/>
      <c r="AY237" s="31" t="str">
        <f t="shared" si="21"/>
        <v/>
      </c>
      <c r="AZ237">
        <f t="shared" ca="1" si="26"/>
        <v>798414691</v>
      </c>
      <c r="BB237" s="28"/>
      <c r="BC237" s="33" t="str">
        <f t="shared" si="22"/>
        <v/>
      </c>
      <c r="BD237" s="34" t="b">
        <f t="shared" si="25"/>
        <v>1</v>
      </c>
      <c r="BE237" t="b">
        <f t="shared" si="23"/>
        <v>1</v>
      </c>
      <c r="BN237" s="30"/>
      <c r="BW237" s="17"/>
    </row>
    <row r="238" spans="1:75" ht="14.25" x14ac:dyDescent="0.2">
      <c r="A238" s="29">
        <f t="shared" si="24"/>
        <v>0</v>
      </c>
      <c r="B238" s="71" t="s">
        <v>97</v>
      </c>
      <c r="C238" s="16" t="s">
        <v>115</v>
      </c>
      <c r="D238" s="13">
        <v>44601</v>
      </c>
      <c r="E238" s="10">
        <v>-10.867896999999999</v>
      </c>
      <c r="F238" s="77" t="s">
        <v>220</v>
      </c>
      <c r="G238" s="72" t="s">
        <v>350</v>
      </c>
      <c r="H238" s="23" t="s">
        <v>238</v>
      </c>
      <c r="I238" s="23" t="s">
        <v>239</v>
      </c>
      <c r="J238" s="9" t="s">
        <v>119</v>
      </c>
      <c r="K238" s="9"/>
      <c r="L238" s="36"/>
      <c r="M238" s="10"/>
      <c r="N238" s="10"/>
      <c r="O238" s="12"/>
      <c r="P238" s="13"/>
      <c r="Q238" s="13"/>
      <c r="R238" s="10"/>
      <c r="S238" s="10"/>
      <c r="T238" s="3" t="str">
        <f t="shared" si="27"/>
        <v xml:space="preserve"> </v>
      </c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47"/>
      <c r="AU238" s="10"/>
      <c r="AV238" s="10"/>
      <c r="AW238" s="10"/>
      <c r="AX238" s="52"/>
      <c r="AY238" s="31" t="str">
        <f t="shared" si="21"/>
        <v/>
      </c>
      <c r="AZ238">
        <f t="shared" ca="1" si="26"/>
        <v>798414692</v>
      </c>
      <c r="BB238" s="28"/>
      <c r="BC238" s="33" t="str">
        <f t="shared" si="22"/>
        <v/>
      </c>
      <c r="BD238" s="34" t="b">
        <f t="shared" si="25"/>
        <v>1</v>
      </c>
      <c r="BE238" t="b">
        <f t="shared" si="23"/>
        <v>1</v>
      </c>
      <c r="BN238" s="30"/>
      <c r="BW238" s="17"/>
    </row>
    <row r="239" spans="1:75" ht="14.25" x14ac:dyDescent="0.2">
      <c r="A239" s="29">
        <f t="shared" si="24"/>
        <v>0</v>
      </c>
      <c r="B239" s="71" t="s">
        <v>99</v>
      </c>
      <c r="C239" s="16" t="s">
        <v>115</v>
      </c>
      <c r="D239" s="13">
        <v>44601</v>
      </c>
      <c r="E239" s="10">
        <v>10.867896999999999</v>
      </c>
      <c r="F239" s="77" t="s">
        <v>220</v>
      </c>
      <c r="G239" s="24" t="s">
        <v>350</v>
      </c>
      <c r="H239" s="23"/>
      <c r="I239" s="23"/>
      <c r="J239" s="76" t="s">
        <v>147</v>
      </c>
      <c r="K239" s="76" t="s">
        <v>268</v>
      </c>
      <c r="L239" s="36"/>
      <c r="M239" s="10"/>
      <c r="N239" s="10"/>
      <c r="O239" s="12"/>
      <c r="P239" s="13"/>
      <c r="Q239" s="13"/>
      <c r="R239" s="10"/>
      <c r="S239" s="10"/>
      <c r="T239" s="3" t="str">
        <f t="shared" si="27"/>
        <v xml:space="preserve"> </v>
      </c>
      <c r="U239" s="10"/>
      <c r="V239" s="10">
        <v>10.867896999999999</v>
      </c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47"/>
      <c r="AU239" s="10"/>
      <c r="AV239" s="10"/>
      <c r="AW239" s="10"/>
      <c r="AX239" s="52"/>
      <c r="AY239" s="31" t="str">
        <f t="shared" si="21"/>
        <v/>
      </c>
      <c r="AZ239">
        <f t="shared" ca="1" si="26"/>
        <v>798414693</v>
      </c>
      <c r="BB239" s="28"/>
      <c r="BC239" s="33" t="str">
        <f t="shared" si="22"/>
        <v/>
      </c>
      <c r="BD239" s="34" t="b">
        <f t="shared" si="25"/>
        <v>1</v>
      </c>
      <c r="BE239" t="b">
        <f t="shared" si="23"/>
        <v>1</v>
      </c>
      <c r="BN239" s="30"/>
      <c r="BW239" s="17"/>
    </row>
    <row r="240" spans="1:75" ht="14.25" x14ac:dyDescent="0.2">
      <c r="A240" s="29">
        <f t="shared" si="24"/>
        <v>0</v>
      </c>
      <c r="B240" s="71" t="s">
        <v>97</v>
      </c>
      <c r="C240" s="16" t="s">
        <v>115</v>
      </c>
      <c r="D240" s="13">
        <v>44603</v>
      </c>
      <c r="E240" s="10">
        <v>21.56</v>
      </c>
      <c r="F240" s="77" t="s">
        <v>220</v>
      </c>
      <c r="G240" s="72" t="s">
        <v>351</v>
      </c>
      <c r="H240" s="23" t="s">
        <v>238</v>
      </c>
      <c r="I240" s="23" t="s">
        <v>239</v>
      </c>
      <c r="J240" s="9" t="s">
        <v>119</v>
      </c>
      <c r="K240" s="9"/>
      <c r="L240" s="36"/>
      <c r="M240" s="10"/>
      <c r="N240" s="10"/>
      <c r="O240" s="12"/>
      <c r="P240" s="13"/>
      <c r="Q240" s="13"/>
      <c r="R240" s="10"/>
      <c r="S240" s="10"/>
      <c r="T240" s="3" t="str">
        <f t="shared" si="27"/>
        <v xml:space="preserve"> </v>
      </c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47"/>
      <c r="AU240" s="10"/>
      <c r="AV240" s="10"/>
      <c r="AW240" s="10"/>
      <c r="AX240" s="52"/>
      <c r="AY240" s="31" t="str">
        <f t="shared" si="21"/>
        <v/>
      </c>
      <c r="AZ240">
        <f t="shared" ca="1" si="26"/>
        <v>798414694</v>
      </c>
      <c r="BB240" s="28"/>
      <c r="BC240" s="33" t="str">
        <f t="shared" si="22"/>
        <v/>
      </c>
      <c r="BD240" s="34" t="b">
        <f t="shared" si="25"/>
        <v>1</v>
      </c>
      <c r="BE240" t="b">
        <f t="shared" si="23"/>
        <v>1</v>
      </c>
      <c r="BN240" s="30"/>
      <c r="BW240" s="17"/>
    </row>
    <row r="241" spans="1:75" ht="14.25" x14ac:dyDescent="0.2">
      <c r="A241" s="29">
        <f t="shared" si="24"/>
        <v>0</v>
      </c>
      <c r="B241" s="71" t="s">
        <v>99</v>
      </c>
      <c r="C241" s="16" t="s">
        <v>115</v>
      </c>
      <c r="D241" s="13">
        <v>44603</v>
      </c>
      <c r="E241" s="10">
        <v>-21.56</v>
      </c>
      <c r="F241" s="77" t="s">
        <v>220</v>
      </c>
      <c r="G241" s="24" t="s">
        <v>351</v>
      </c>
      <c r="H241" s="23"/>
      <c r="I241" s="23"/>
      <c r="J241" s="76" t="s">
        <v>147</v>
      </c>
      <c r="K241" s="76" t="s">
        <v>269</v>
      </c>
      <c r="L241" s="36"/>
      <c r="M241" s="10"/>
      <c r="N241" s="10"/>
      <c r="O241" s="12"/>
      <c r="P241" s="13"/>
      <c r="Q241" s="13"/>
      <c r="R241" s="10"/>
      <c r="S241" s="10">
        <v>21.56</v>
      </c>
      <c r="T241" s="3" t="str">
        <f t="shared" si="27"/>
        <v xml:space="preserve"> </v>
      </c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47"/>
      <c r="AU241" s="10"/>
      <c r="AV241" s="10"/>
      <c r="AW241" s="10"/>
      <c r="AX241" s="52"/>
      <c r="AY241" s="31" t="str">
        <f t="shared" si="21"/>
        <v/>
      </c>
      <c r="AZ241">
        <f t="shared" ca="1" si="26"/>
        <v>798414695</v>
      </c>
      <c r="BB241" s="28"/>
      <c r="BC241" s="33" t="str">
        <f t="shared" si="22"/>
        <v/>
      </c>
      <c r="BD241" s="34" t="b">
        <f t="shared" si="25"/>
        <v>1</v>
      </c>
      <c r="BE241" t="b">
        <f t="shared" si="23"/>
        <v>1</v>
      </c>
      <c r="BN241" s="30"/>
      <c r="BW241" s="17"/>
    </row>
    <row r="242" spans="1:75" ht="14.25" x14ac:dyDescent="0.2">
      <c r="A242" s="29">
        <f t="shared" si="24"/>
        <v>0</v>
      </c>
      <c r="B242" s="71" t="s">
        <v>97</v>
      </c>
      <c r="C242" s="16" t="s">
        <v>115</v>
      </c>
      <c r="D242" s="13">
        <v>44603</v>
      </c>
      <c r="E242" s="10">
        <v>-3.2339959999999999</v>
      </c>
      <c r="F242" s="77" t="s">
        <v>220</v>
      </c>
      <c r="G242" s="24" t="s">
        <v>324</v>
      </c>
      <c r="H242" s="23" t="s">
        <v>238</v>
      </c>
      <c r="I242" s="23" t="s">
        <v>239</v>
      </c>
      <c r="J242" s="9" t="s">
        <v>119</v>
      </c>
      <c r="K242" s="9"/>
      <c r="L242" s="36"/>
      <c r="M242" s="10"/>
      <c r="N242" s="10"/>
      <c r="O242" s="12"/>
      <c r="P242" s="13"/>
      <c r="Q242" s="13"/>
      <c r="R242" s="10"/>
      <c r="S242" s="10"/>
      <c r="T242" s="3" t="str">
        <f t="shared" si="27"/>
        <v xml:space="preserve"> </v>
      </c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47"/>
      <c r="AU242" s="10"/>
      <c r="AV242" s="10"/>
      <c r="AW242" s="10"/>
      <c r="AX242" s="52"/>
      <c r="AY242" s="31" t="str">
        <f t="shared" si="21"/>
        <v/>
      </c>
      <c r="AZ242">
        <f t="shared" ca="1" si="26"/>
        <v>798414696</v>
      </c>
      <c r="BB242" s="28"/>
      <c r="BC242" s="33" t="str">
        <f t="shared" si="22"/>
        <v/>
      </c>
      <c r="BD242" s="34" t="b">
        <f t="shared" si="25"/>
        <v>1</v>
      </c>
      <c r="BE242" t="b">
        <f t="shared" si="23"/>
        <v>1</v>
      </c>
      <c r="BN242" s="30"/>
      <c r="BW242" s="17"/>
    </row>
    <row r="243" spans="1:75" ht="14.25" x14ac:dyDescent="0.2">
      <c r="A243" s="29">
        <f t="shared" si="24"/>
        <v>0</v>
      </c>
      <c r="B243" s="71" t="s">
        <v>99</v>
      </c>
      <c r="C243" s="16" t="s">
        <v>115</v>
      </c>
      <c r="D243" s="13">
        <v>44603</v>
      </c>
      <c r="E243" s="10">
        <v>3.2339959999999999</v>
      </c>
      <c r="F243" s="77" t="s">
        <v>220</v>
      </c>
      <c r="G243" s="24" t="s">
        <v>324</v>
      </c>
      <c r="H243" s="23"/>
      <c r="I243" s="23"/>
      <c r="J243" s="76" t="s">
        <v>147</v>
      </c>
      <c r="K243" s="76" t="s">
        <v>269</v>
      </c>
      <c r="L243" s="36"/>
      <c r="M243" s="10"/>
      <c r="N243" s="10"/>
      <c r="O243" s="12"/>
      <c r="P243" s="13"/>
      <c r="Q243" s="13"/>
      <c r="R243" s="10"/>
      <c r="S243" s="10"/>
      <c r="T243" s="3" t="str">
        <f t="shared" si="27"/>
        <v xml:space="preserve"> </v>
      </c>
      <c r="U243" s="10"/>
      <c r="V243" s="10">
        <v>3.23996</v>
      </c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47"/>
      <c r="AU243" s="10"/>
      <c r="AV243" s="10"/>
      <c r="AW243" s="10"/>
      <c r="AX243" s="52"/>
      <c r="AY243" s="31" t="str">
        <f t="shared" si="21"/>
        <v/>
      </c>
      <c r="AZ243">
        <f t="shared" ca="1" si="26"/>
        <v>798414697</v>
      </c>
      <c r="BB243" s="28"/>
      <c r="BC243" s="33" t="str">
        <f t="shared" si="22"/>
        <v/>
      </c>
      <c r="BD243" s="34" t="b">
        <f t="shared" si="25"/>
        <v>1</v>
      </c>
      <c r="BE243" t="b">
        <f t="shared" si="23"/>
        <v>1</v>
      </c>
      <c r="BN243" s="30"/>
      <c r="BW243" s="17"/>
    </row>
    <row r="244" spans="1:75" ht="14.25" x14ac:dyDescent="0.2">
      <c r="A244" s="29">
        <f t="shared" si="24"/>
        <v>0</v>
      </c>
      <c r="B244" s="71" t="s">
        <v>97</v>
      </c>
      <c r="C244" s="16" t="s">
        <v>115</v>
      </c>
      <c r="D244" s="13">
        <v>44607</v>
      </c>
      <c r="E244" s="10">
        <v>2.59</v>
      </c>
      <c r="F244" s="77" t="s">
        <v>220</v>
      </c>
      <c r="G244" s="72" t="s">
        <v>325</v>
      </c>
      <c r="H244" s="23" t="s">
        <v>238</v>
      </c>
      <c r="I244" s="23" t="s">
        <v>239</v>
      </c>
      <c r="J244" s="76" t="s">
        <v>119</v>
      </c>
      <c r="K244" s="9"/>
      <c r="L244" s="36"/>
      <c r="M244" s="10"/>
      <c r="N244" s="10"/>
      <c r="O244" s="12"/>
      <c r="P244" s="13"/>
      <c r="Q244" s="13"/>
      <c r="R244" s="10"/>
      <c r="S244" s="10"/>
      <c r="T244" s="3" t="str">
        <f t="shared" si="27"/>
        <v xml:space="preserve"> </v>
      </c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47"/>
      <c r="AU244" s="10"/>
      <c r="AV244" s="10"/>
      <c r="AW244" s="10"/>
      <c r="AX244" s="52"/>
      <c r="AY244" s="31" t="str">
        <f t="shared" si="21"/>
        <v/>
      </c>
      <c r="AZ244">
        <f t="shared" ca="1" si="26"/>
        <v>798414698</v>
      </c>
      <c r="BB244" s="28"/>
      <c r="BC244" s="33" t="str">
        <f t="shared" si="22"/>
        <v/>
      </c>
      <c r="BD244" s="34" t="b">
        <f t="shared" si="25"/>
        <v>1</v>
      </c>
      <c r="BE244" t="b">
        <f t="shared" si="23"/>
        <v>1</v>
      </c>
      <c r="BN244" s="30"/>
      <c r="BW244" s="17"/>
    </row>
    <row r="245" spans="1:75" ht="14.25" x14ac:dyDescent="0.2">
      <c r="A245" s="29">
        <f t="shared" si="24"/>
        <v>0</v>
      </c>
      <c r="B245" s="71" t="s">
        <v>99</v>
      </c>
      <c r="C245" s="16" t="s">
        <v>115</v>
      </c>
      <c r="D245" s="13">
        <v>44607</v>
      </c>
      <c r="E245" s="9">
        <v>-2.59</v>
      </c>
      <c r="F245" s="77" t="s">
        <v>220</v>
      </c>
      <c r="G245" s="24" t="s">
        <v>325</v>
      </c>
      <c r="H245" s="23"/>
      <c r="I245" s="23"/>
      <c r="J245" s="76" t="s">
        <v>147</v>
      </c>
      <c r="K245" s="76" t="s">
        <v>338</v>
      </c>
      <c r="L245" s="36"/>
      <c r="M245" s="10"/>
      <c r="N245" s="10"/>
      <c r="O245" s="12"/>
      <c r="P245" s="13"/>
      <c r="Q245" s="13"/>
      <c r="R245" s="10"/>
      <c r="S245" s="10">
        <v>2.59</v>
      </c>
      <c r="T245" s="3" t="str">
        <f t="shared" si="27"/>
        <v xml:space="preserve"> </v>
      </c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47"/>
      <c r="AU245" s="10"/>
      <c r="AV245" s="10"/>
      <c r="AW245" s="10"/>
      <c r="AX245" s="52"/>
      <c r="AY245" s="31" t="str">
        <f t="shared" si="21"/>
        <v/>
      </c>
      <c r="AZ245">
        <f t="shared" ca="1" si="26"/>
        <v>798414699</v>
      </c>
      <c r="BB245" s="28"/>
      <c r="BC245" s="33" t="str">
        <f t="shared" si="22"/>
        <v/>
      </c>
      <c r="BD245" s="34" t="b">
        <f>IF(B245="Bank Transaction",NOT(OR(ISBLANK(C245),ISBLANK(E246),ISBLANK(D245),AND(I245&lt;&gt;"",K245&lt;&gt;""))),IF(B245="Income Transaction",NOT(OR(ISBLANK(C245),ISBLANK(E246),ISBLANK(D245),ISBLANK(J245),AND(ISBLANK(I245),ISBLANK(K245)),AND(I245&lt;&gt;"",K245&lt;&gt;""))),IF(B245="Investment Transaction",NOT(OR(ISBLANK(C245),ISBLANK(E246),ISBLANK(D245),ISBLANK(J245),ISBLANK(K245),ISBLANK(L245))),"")))</f>
        <v>1</v>
      </c>
      <c r="BE245" t="b">
        <f t="shared" si="23"/>
        <v>1</v>
      </c>
      <c r="BN245" s="30"/>
      <c r="BW245" s="17"/>
    </row>
    <row r="246" spans="1:75" ht="14.25" x14ac:dyDescent="0.2">
      <c r="A246" s="29">
        <f t="shared" si="24"/>
        <v>0</v>
      </c>
      <c r="B246" s="71" t="s">
        <v>97</v>
      </c>
      <c r="C246" s="16" t="s">
        <v>115</v>
      </c>
      <c r="D246" s="13">
        <v>44607</v>
      </c>
      <c r="E246" s="10">
        <v>-0.38850000000000001</v>
      </c>
      <c r="F246" s="77" t="s">
        <v>220</v>
      </c>
      <c r="G246" s="72" t="s">
        <v>354</v>
      </c>
      <c r="H246" s="23" t="s">
        <v>238</v>
      </c>
      <c r="I246" s="23" t="s">
        <v>239</v>
      </c>
      <c r="J246" s="76" t="s">
        <v>119</v>
      </c>
      <c r="K246" s="9"/>
      <c r="L246" s="36"/>
      <c r="M246" s="10"/>
      <c r="N246" s="10"/>
      <c r="O246" s="12"/>
      <c r="P246" s="13"/>
      <c r="Q246" s="13"/>
      <c r="R246" s="10"/>
      <c r="S246" s="10"/>
      <c r="T246" s="3" t="str">
        <f t="shared" si="27"/>
        <v xml:space="preserve"> </v>
      </c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47"/>
      <c r="AU246" s="10"/>
      <c r="AV246" s="10"/>
      <c r="AW246" s="10"/>
      <c r="AX246" s="52"/>
      <c r="AY246" s="31" t="str">
        <f t="shared" si="21"/>
        <v/>
      </c>
      <c r="AZ246">
        <f t="shared" ca="1" si="26"/>
        <v>798414700</v>
      </c>
      <c r="BB246" s="28"/>
      <c r="BC246" s="33" t="str">
        <f t="shared" si="22"/>
        <v/>
      </c>
      <c r="BD246" s="34" t="b">
        <f>IF(B246="Bank Transaction",NOT(OR(ISBLANK(C246),ISBLANK(E248),ISBLANK(D246),AND(I246&lt;&gt;"",K246&lt;&gt;""))),IF(B246="Income Transaction",NOT(OR(ISBLANK(C246),ISBLANK(E248),ISBLANK(D246),ISBLANK(J246),AND(ISBLANK(I246),ISBLANK(K246)),AND(I246&lt;&gt;"",K246&lt;&gt;""))),IF(B246="Investment Transaction",NOT(OR(ISBLANK(C246),ISBLANK(E248),ISBLANK(D246),ISBLANK(J246),ISBLANK(K246),ISBLANK(L246))),"")))</f>
        <v>1</v>
      </c>
      <c r="BE246" t="b">
        <f t="shared" si="23"/>
        <v>1</v>
      </c>
      <c r="BN246" s="30"/>
      <c r="BW246" s="17"/>
    </row>
    <row r="247" spans="1:75" ht="14.25" x14ac:dyDescent="0.2">
      <c r="A247" s="29">
        <f t="shared" si="24"/>
        <v>0</v>
      </c>
      <c r="B247" s="71" t="s">
        <v>99</v>
      </c>
      <c r="C247" s="16" t="s">
        <v>115</v>
      </c>
      <c r="D247" s="13">
        <v>44607</v>
      </c>
      <c r="E247" s="9">
        <v>0.38850000000000001</v>
      </c>
      <c r="F247" s="77" t="s">
        <v>220</v>
      </c>
      <c r="G247" s="24" t="s">
        <v>354</v>
      </c>
      <c r="H247" s="23"/>
      <c r="I247" s="23"/>
      <c r="J247" s="76" t="s">
        <v>147</v>
      </c>
      <c r="K247" s="76" t="s">
        <v>338</v>
      </c>
      <c r="L247" s="36"/>
      <c r="M247" s="10"/>
      <c r="N247" s="10"/>
      <c r="O247" s="12"/>
      <c r="P247" s="13"/>
      <c r="Q247" s="13"/>
      <c r="R247" s="10"/>
      <c r="S247" s="10"/>
      <c r="T247" s="3" t="str">
        <f t="shared" si="27"/>
        <v xml:space="preserve"> </v>
      </c>
      <c r="U247" s="10"/>
      <c r="V247" s="10">
        <v>0.38850000000000001</v>
      </c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47"/>
      <c r="AU247" s="10"/>
      <c r="AV247" s="10"/>
      <c r="AW247" s="10"/>
      <c r="AX247" s="52"/>
      <c r="AY247" s="31" t="str">
        <f t="shared" si="21"/>
        <v/>
      </c>
      <c r="AZ247">
        <f t="shared" ca="1" si="26"/>
        <v>798414701</v>
      </c>
      <c r="BB247" s="28"/>
      <c r="BC247" s="33" t="str">
        <f t="shared" si="22"/>
        <v/>
      </c>
      <c r="BD247" s="34" t="b">
        <f>IF(B247="Bank Transaction",NOT(OR(ISBLANK(C247),ISBLANK(E250),ISBLANK(D247),AND(I247&lt;&gt;"",K247&lt;&gt;""))),IF(B247="Income Transaction",NOT(OR(ISBLANK(C247),ISBLANK(E250),ISBLANK(D247),ISBLANK(J247),AND(ISBLANK(I247),ISBLANK(K247)),AND(I247&lt;&gt;"",K247&lt;&gt;""))),IF(B247="Investment Transaction",NOT(OR(ISBLANK(C247),ISBLANK(E250),ISBLANK(D247),ISBLANK(J247),ISBLANK(K247),ISBLANK(L247))),"")))</f>
        <v>1</v>
      </c>
      <c r="BE247" t="b">
        <f t="shared" si="23"/>
        <v>1</v>
      </c>
      <c r="BN247" s="30"/>
      <c r="BW247" s="17"/>
    </row>
    <row r="248" spans="1:75" ht="14.25" x14ac:dyDescent="0.2">
      <c r="A248" s="29">
        <f t="shared" si="24"/>
        <v>0</v>
      </c>
      <c r="B248" s="71" t="s">
        <v>97</v>
      </c>
      <c r="C248" s="16" t="s">
        <v>115</v>
      </c>
      <c r="D248" s="13">
        <v>44611</v>
      </c>
      <c r="E248" s="10">
        <v>0.52559599999999995</v>
      </c>
      <c r="F248" s="77" t="s">
        <v>220</v>
      </c>
      <c r="G248" s="72" t="s">
        <v>346</v>
      </c>
      <c r="H248" s="23" t="s">
        <v>238</v>
      </c>
      <c r="I248" s="23" t="s">
        <v>239</v>
      </c>
      <c r="J248" s="76" t="s">
        <v>119</v>
      </c>
      <c r="K248" s="9"/>
      <c r="L248" s="36"/>
      <c r="M248" s="10"/>
      <c r="N248" s="10"/>
      <c r="O248" s="12"/>
      <c r="P248" s="13"/>
      <c r="Q248" s="13"/>
      <c r="R248" s="10"/>
      <c r="S248" s="10"/>
      <c r="T248" s="3" t="str">
        <f t="shared" si="27"/>
        <v xml:space="preserve"> </v>
      </c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47"/>
      <c r="AU248" s="10"/>
      <c r="AV248" s="10"/>
      <c r="AW248" s="10"/>
      <c r="AX248" s="52"/>
      <c r="AY248" s="31" t="str">
        <f t="shared" si="21"/>
        <v/>
      </c>
      <c r="AZ248">
        <f t="shared" ca="1" si="26"/>
        <v>798414702</v>
      </c>
      <c r="BB248" s="28"/>
      <c r="BC248" s="33" t="str">
        <f t="shared" si="22"/>
        <v/>
      </c>
      <c r="BD248" s="34" t="b">
        <f>IF(B248="Bank Transaction",NOT(OR(ISBLANK(C248),ISBLANK(#REF!),ISBLANK(D248),AND(I248&lt;&gt;"",K248&lt;&gt;""))),IF(B248="Income Transaction",NOT(OR(ISBLANK(C248),ISBLANK(#REF!),ISBLANK(D248),ISBLANK(J248),AND(ISBLANK(I248),ISBLANK(K248)),AND(I248&lt;&gt;"",K248&lt;&gt;""))),IF(B248="Investment Transaction",NOT(OR(ISBLANK(C248),ISBLANK(#REF!),ISBLANK(D248),ISBLANK(J248),ISBLANK(K248),ISBLANK(L248))),"")))</f>
        <v>1</v>
      </c>
      <c r="BE248" t="b">
        <f t="shared" si="23"/>
        <v>1</v>
      </c>
      <c r="BN248" s="30"/>
      <c r="BW248" s="17"/>
    </row>
    <row r="249" spans="1:75" ht="14.25" x14ac:dyDescent="0.2">
      <c r="A249" s="29">
        <f t="shared" si="24"/>
        <v>0</v>
      </c>
      <c r="B249" s="71" t="s">
        <v>99</v>
      </c>
      <c r="C249" s="16" t="s">
        <v>115</v>
      </c>
      <c r="D249" s="13">
        <v>44611</v>
      </c>
      <c r="E249" s="9">
        <v>-0.52559599999999995</v>
      </c>
      <c r="F249" s="77" t="s">
        <v>220</v>
      </c>
      <c r="G249" s="24" t="s">
        <v>346</v>
      </c>
      <c r="H249" s="23"/>
      <c r="I249" s="23"/>
      <c r="J249" s="76" t="s">
        <v>147</v>
      </c>
      <c r="K249" s="76" t="s">
        <v>245</v>
      </c>
      <c r="L249" s="36"/>
      <c r="M249" s="10"/>
      <c r="N249" s="10"/>
      <c r="O249" s="12"/>
      <c r="P249" s="13"/>
      <c r="Q249" s="13"/>
      <c r="R249" s="10"/>
      <c r="S249" s="10"/>
      <c r="T249" s="3" t="str">
        <f t="shared" si="27"/>
        <v xml:space="preserve"> </v>
      </c>
      <c r="U249" s="10"/>
      <c r="V249" s="10">
        <v>0.52559599999999995</v>
      </c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47"/>
      <c r="AU249" s="10"/>
      <c r="AV249" s="10"/>
      <c r="AW249" s="10"/>
      <c r="AX249" s="52"/>
      <c r="AY249" s="31" t="str">
        <f t="shared" si="21"/>
        <v/>
      </c>
      <c r="AZ249">
        <f t="shared" ca="1" si="26"/>
        <v>798414703</v>
      </c>
      <c r="BB249" s="28"/>
      <c r="BC249" s="33" t="str">
        <f t="shared" si="22"/>
        <v/>
      </c>
      <c r="BD249" s="34" t="b">
        <f>IF(B249="Bank Transaction",NOT(OR(ISBLANK(C249),ISBLANK(#REF!),ISBLANK(D249),AND(I249&lt;&gt;"",K249&lt;&gt;""))),IF(B249="Income Transaction",NOT(OR(ISBLANK(C249),ISBLANK(#REF!),ISBLANK(D249),ISBLANK(J249),AND(ISBLANK(I249),ISBLANK(K249)),AND(I249&lt;&gt;"",K249&lt;&gt;""))),IF(B249="Investment Transaction",NOT(OR(ISBLANK(C249),ISBLANK(#REF!),ISBLANK(D249),ISBLANK(J249),ISBLANK(K249),ISBLANK(L249))),"")))</f>
        <v>1</v>
      </c>
      <c r="BE249" t="b">
        <f t="shared" si="23"/>
        <v>1</v>
      </c>
      <c r="BN249" s="30"/>
      <c r="BW249" s="17"/>
    </row>
    <row r="250" spans="1:75" ht="14.25" x14ac:dyDescent="0.2">
      <c r="A250" s="29">
        <f t="shared" si="24"/>
        <v>0</v>
      </c>
      <c r="B250" s="71" t="s">
        <v>97</v>
      </c>
      <c r="C250" s="16" t="s">
        <v>115</v>
      </c>
      <c r="D250" s="13">
        <v>44624</v>
      </c>
      <c r="E250" s="10">
        <v>-8.1148469999999993</v>
      </c>
      <c r="F250" s="77" t="s">
        <v>201</v>
      </c>
      <c r="G250" s="72" t="s">
        <v>355</v>
      </c>
      <c r="H250" s="23" t="s">
        <v>238</v>
      </c>
      <c r="I250" s="23" t="s">
        <v>239</v>
      </c>
      <c r="J250" s="76" t="s">
        <v>119</v>
      </c>
      <c r="K250" s="9"/>
      <c r="L250" s="36"/>
      <c r="M250" s="10"/>
      <c r="N250" s="10"/>
      <c r="O250" s="12"/>
      <c r="P250" s="13"/>
      <c r="Q250" s="13"/>
      <c r="R250" s="10"/>
      <c r="S250" s="10"/>
      <c r="T250" s="3" t="str">
        <f t="shared" si="27"/>
        <v xml:space="preserve"> </v>
      </c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47"/>
      <c r="AU250" s="10"/>
      <c r="AV250" s="10"/>
      <c r="AW250" s="10"/>
      <c r="AX250" s="52"/>
      <c r="AY250" s="31" t="str">
        <f t="shared" si="21"/>
        <v/>
      </c>
      <c r="AZ250">
        <f t="shared" ca="1" si="26"/>
        <v>798414704</v>
      </c>
      <c r="BB250" s="28"/>
      <c r="BC250" s="33" t="str">
        <f t="shared" si="22"/>
        <v/>
      </c>
      <c r="BD250" s="34" t="b">
        <f>IF(B250="Bank Transaction",NOT(OR(ISBLANK(C250),ISBLANK(#REF!),ISBLANK(D250),AND(I250&lt;&gt;"",K250&lt;&gt;""))),IF(B250="Income Transaction",NOT(OR(ISBLANK(C250),ISBLANK(#REF!),ISBLANK(D250),ISBLANK(J250),AND(ISBLANK(I250),ISBLANK(K250)),AND(I250&lt;&gt;"",K250&lt;&gt;""))),IF(B250="Investment Transaction",NOT(OR(ISBLANK(C250),ISBLANK(#REF!),ISBLANK(D250),ISBLANK(J250),ISBLANK(K250),ISBLANK(L250))),"")))</f>
        <v>1</v>
      </c>
      <c r="BE250" t="b">
        <f t="shared" si="23"/>
        <v>1</v>
      </c>
      <c r="BN250" s="30"/>
      <c r="BW250" s="17"/>
    </row>
    <row r="251" spans="1:75" ht="14.25" x14ac:dyDescent="0.2">
      <c r="A251" s="29">
        <f t="shared" si="24"/>
        <v>0</v>
      </c>
      <c r="B251" s="71" t="s">
        <v>97</v>
      </c>
      <c r="C251" s="16" t="s">
        <v>115</v>
      </c>
      <c r="D251" s="13">
        <v>44624</v>
      </c>
      <c r="E251" s="10">
        <v>8.1148469999999993</v>
      </c>
      <c r="F251" s="77" t="s">
        <v>201</v>
      </c>
      <c r="G251" s="24" t="s">
        <v>355</v>
      </c>
      <c r="H251" s="23"/>
      <c r="I251" s="23"/>
      <c r="J251" s="9"/>
      <c r="K251" s="9"/>
      <c r="L251" s="36"/>
      <c r="M251" s="10"/>
      <c r="N251" s="10"/>
      <c r="O251" s="12"/>
      <c r="P251" s="13"/>
      <c r="Q251" s="13"/>
      <c r="R251" s="10"/>
      <c r="S251" s="10"/>
      <c r="T251" s="3" t="str">
        <f t="shared" si="27"/>
        <v xml:space="preserve"> </v>
      </c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47"/>
      <c r="AU251" s="10"/>
      <c r="AV251" s="10"/>
      <c r="AW251" s="10"/>
      <c r="AX251" s="52"/>
      <c r="AY251" s="31" t="str">
        <f t="shared" si="21"/>
        <v/>
      </c>
      <c r="AZ251">
        <f t="shared" ca="1" si="26"/>
        <v>798414705</v>
      </c>
      <c r="BB251" s="28"/>
      <c r="BC251" s="33" t="str">
        <f t="shared" si="22"/>
        <v/>
      </c>
      <c r="BD251" s="34" t="b">
        <f t="shared" si="25"/>
        <v>1</v>
      </c>
      <c r="BE251" t="b">
        <f t="shared" si="23"/>
        <v>1</v>
      </c>
      <c r="BN251" s="30"/>
      <c r="BW251" s="17"/>
    </row>
    <row r="252" spans="1:75" ht="14.25" x14ac:dyDescent="0.2">
      <c r="A252" s="29">
        <f t="shared" si="24"/>
        <v>0</v>
      </c>
      <c r="B252" s="71" t="s">
        <v>97</v>
      </c>
      <c r="C252" s="16" t="s">
        <v>115</v>
      </c>
      <c r="D252" s="13">
        <v>44631</v>
      </c>
      <c r="E252" s="10">
        <v>55.8</v>
      </c>
      <c r="F252" s="77" t="s">
        <v>220</v>
      </c>
      <c r="G252" s="72" t="s">
        <v>285</v>
      </c>
      <c r="H252" s="23" t="s">
        <v>238</v>
      </c>
      <c r="I252" s="23" t="s">
        <v>239</v>
      </c>
      <c r="J252" s="76" t="s">
        <v>119</v>
      </c>
      <c r="K252" s="9"/>
      <c r="L252" s="36"/>
      <c r="M252" s="10"/>
      <c r="N252" s="10"/>
      <c r="O252" s="12"/>
      <c r="P252" s="13"/>
      <c r="Q252" s="13"/>
      <c r="R252" s="10"/>
      <c r="S252" s="10"/>
      <c r="T252" s="3" t="str">
        <f t="shared" si="27"/>
        <v xml:space="preserve"> </v>
      </c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47"/>
      <c r="AU252" s="10"/>
      <c r="AV252" s="10"/>
      <c r="AW252" s="10"/>
      <c r="AX252" s="52"/>
      <c r="AY252" s="31" t="str">
        <f t="shared" si="21"/>
        <v/>
      </c>
      <c r="AZ252">
        <f t="shared" ca="1" si="26"/>
        <v>798414706</v>
      </c>
      <c r="BB252" s="28"/>
      <c r="BC252" s="33" t="str">
        <f t="shared" si="22"/>
        <v/>
      </c>
      <c r="BD252" s="34" t="b">
        <f t="shared" si="25"/>
        <v>1</v>
      </c>
      <c r="BE252" t="b">
        <f t="shared" si="23"/>
        <v>1</v>
      </c>
      <c r="BN252" s="30"/>
      <c r="BW252" s="17"/>
    </row>
    <row r="253" spans="1:75" ht="14.25" x14ac:dyDescent="0.2">
      <c r="A253" s="29">
        <f t="shared" si="24"/>
        <v>0</v>
      </c>
      <c r="B253" s="71" t="s">
        <v>99</v>
      </c>
      <c r="C253" s="16" t="s">
        <v>115</v>
      </c>
      <c r="D253" s="13">
        <v>44631</v>
      </c>
      <c r="E253" s="10">
        <v>-55.8</v>
      </c>
      <c r="F253" s="77" t="s">
        <v>220</v>
      </c>
      <c r="G253" s="24" t="s">
        <v>285</v>
      </c>
      <c r="H253" s="23"/>
      <c r="I253" s="23"/>
      <c r="J253" s="76" t="s">
        <v>147</v>
      </c>
      <c r="K253" s="76" t="s">
        <v>289</v>
      </c>
      <c r="L253" s="36"/>
      <c r="M253" s="10"/>
      <c r="N253" s="10"/>
      <c r="O253" s="12"/>
      <c r="P253" s="13"/>
      <c r="Q253" s="13"/>
      <c r="R253" s="10"/>
      <c r="S253" s="10">
        <v>55.8</v>
      </c>
      <c r="T253" s="3" t="str">
        <f t="shared" si="27"/>
        <v xml:space="preserve"> </v>
      </c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47"/>
      <c r="AU253" s="10"/>
      <c r="AV253" s="10"/>
      <c r="AW253" s="10"/>
      <c r="AX253" s="52"/>
      <c r="AY253" s="31" t="str">
        <f t="shared" si="21"/>
        <v/>
      </c>
      <c r="AZ253">
        <f t="shared" ca="1" si="26"/>
        <v>798414707</v>
      </c>
      <c r="BB253" s="28"/>
      <c r="BC253" s="33" t="str">
        <f t="shared" si="22"/>
        <v/>
      </c>
      <c r="BD253" s="34" t="b">
        <f t="shared" si="25"/>
        <v>1</v>
      </c>
      <c r="BE253" t="b">
        <f t="shared" si="23"/>
        <v>1</v>
      </c>
      <c r="BN253" s="30"/>
      <c r="BW253" s="17"/>
    </row>
    <row r="254" spans="1:75" ht="14.25" x14ac:dyDescent="0.2">
      <c r="A254" s="29">
        <f t="shared" si="24"/>
        <v>0</v>
      </c>
      <c r="B254" s="71" t="s">
        <v>97</v>
      </c>
      <c r="C254" s="16" t="s">
        <v>115</v>
      </c>
      <c r="D254" s="13">
        <v>44631</v>
      </c>
      <c r="E254" s="10">
        <v>-8.366987</v>
      </c>
      <c r="F254" s="77" t="s">
        <v>220</v>
      </c>
      <c r="G254" s="72" t="s">
        <v>286</v>
      </c>
      <c r="H254" s="23" t="s">
        <v>238</v>
      </c>
      <c r="I254" s="23" t="s">
        <v>239</v>
      </c>
      <c r="J254" s="76" t="s">
        <v>119</v>
      </c>
      <c r="K254" s="9"/>
      <c r="L254" s="36"/>
      <c r="M254" s="10"/>
      <c r="N254" s="10"/>
      <c r="O254" s="12"/>
      <c r="P254" s="13"/>
      <c r="Q254" s="13"/>
      <c r="R254" s="10"/>
      <c r="S254" s="10"/>
      <c r="T254" s="3" t="str">
        <f t="shared" si="27"/>
        <v xml:space="preserve"> </v>
      </c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47"/>
      <c r="AU254" s="10"/>
      <c r="AV254" s="10"/>
      <c r="AW254" s="10"/>
      <c r="AX254" s="52"/>
      <c r="AY254" s="31" t="str">
        <f t="shared" si="21"/>
        <v/>
      </c>
      <c r="AZ254">
        <f t="shared" ca="1" si="26"/>
        <v>798414708</v>
      </c>
      <c r="BB254" s="28"/>
      <c r="BC254" s="33" t="str">
        <f t="shared" si="22"/>
        <v/>
      </c>
      <c r="BD254" s="34" t="b">
        <f t="shared" si="25"/>
        <v>1</v>
      </c>
      <c r="BE254" t="b">
        <f t="shared" si="23"/>
        <v>1</v>
      </c>
      <c r="BN254" s="30"/>
      <c r="BW254" s="17"/>
    </row>
    <row r="255" spans="1:75" ht="14.25" x14ac:dyDescent="0.2">
      <c r="A255" s="29">
        <f t="shared" si="24"/>
        <v>0</v>
      </c>
      <c r="B255" s="71" t="s">
        <v>99</v>
      </c>
      <c r="C255" s="16" t="s">
        <v>115</v>
      </c>
      <c r="D255" s="13">
        <v>44631</v>
      </c>
      <c r="E255" s="10">
        <v>8.3698870000000003</v>
      </c>
      <c r="F255" s="77" t="s">
        <v>220</v>
      </c>
      <c r="G255" s="24" t="s">
        <v>286</v>
      </c>
      <c r="H255" s="23"/>
      <c r="I255" s="23"/>
      <c r="J255" s="76" t="s">
        <v>147</v>
      </c>
      <c r="K255" s="76" t="s">
        <v>289</v>
      </c>
      <c r="L255" s="36"/>
      <c r="M255" s="10"/>
      <c r="N255" s="10"/>
      <c r="O255" s="12"/>
      <c r="P255" s="13"/>
      <c r="Q255" s="13"/>
      <c r="R255" s="10"/>
      <c r="S255" s="10"/>
      <c r="T255" s="3" t="str">
        <f t="shared" si="27"/>
        <v xml:space="preserve"> </v>
      </c>
      <c r="U255" s="10"/>
      <c r="V255" s="10">
        <v>8.3699870000000001</v>
      </c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47"/>
      <c r="AU255" s="10"/>
      <c r="AV255" s="10"/>
      <c r="AW255" s="10"/>
      <c r="AX255" s="52"/>
      <c r="AY255" s="31" t="str">
        <f t="shared" si="21"/>
        <v/>
      </c>
      <c r="AZ255">
        <f t="shared" ca="1" si="26"/>
        <v>798414709</v>
      </c>
      <c r="BB255" s="28"/>
      <c r="BC255" s="33" t="str">
        <f t="shared" si="22"/>
        <v/>
      </c>
      <c r="BD255" s="34" t="b">
        <f t="shared" si="25"/>
        <v>1</v>
      </c>
      <c r="BE255" t="b">
        <f t="shared" si="23"/>
        <v>1</v>
      </c>
      <c r="BN255" s="30"/>
      <c r="BW255" s="17"/>
    </row>
    <row r="256" spans="1:75" ht="14.25" x14ac:dyDescent="0.2">
      <c r="A256" s="29">
        <f t="shared" si="24"/>
        <v>0</v>
      </c>
      <c r="B256" s="71" t="s">
        <v>97</v>
      </c>
      <c r="C256" s="16" t="s">
        <v>115</v>
      </c>
      <c r="D256" s="13">
        <v>44636</v>
      </c>
      <c r="E256" s="10">
        <v>6.5713999999999997</v>
      </c>
      <c r="F256" s="77" t="s">
        <v>220</v>
      </c>
      <c r="G256" s="72" t="s">
        <v>356</v>
      </c>
      <c r="H256" s="23" t="s">
        <v>238</v>
      </c>
      <c r="I256" s="23" t="s">
        <v>239</v>
      </c>
      <c r="J256" s="76" t="s">
        <v>119</v>
      </c>
      <c r="K256" s="9"/>
      <c r="L256" s="36"/>
      <c r="M256" s="10"/>
      <c r="N256" s="10"/>
      <c r="O256" s="12"/>
      <c r="P256" s="13"/>
      <c r="Q256" s="13"/>
      <c r="R256" s="10"/>
      <c r="S256" s="10"/>
      <c r="T256" s="3" t="str">
        <f t="shared" si="27"/>
        <v xml:space="preserve"> </v>
      </c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47"/>
      <c r="AU256" s="10"/>
      <c r="AV256" s="10"/>
      <c r="AW256" s="10"/>
      <c r="AX256" s="52"/>
      <c r="AY256" s="31" t="str">
        <f t="shared" si="21"/>
        <v/>
      </c>
      <c r="AZ256">
        <f t="shared" ca="1" si="26"/>
        <v>798414710</v>
      </c>
      <c r="BB256" s="28"/>
      <c r="BC256" s="33" t="str">
        <f t="shared" si="22"/>
        <v/>
      </c>
      <c r="BD256" s="34" t="b">
        <f t="shared" si="25"/>
        <v>1</v>
      </c>
      <c r="BE256" t="b">
        <f t="shared" si="23"/>
        <v>1</v>
      </c>
      <c r="BN256" s="30"/>
      <c r="BW256" s="17"/>
    </row>
    <row r="257" spans="1:75" ht="14.25" x14ac:dyDescent="0.2">
      <c r="A257" s="29">
        <f t="shared" si="24"/>
        <v>0</v>
      </c>
      <c r="B257" s="71" t="s">
        <v>98</v>
      </c>
      <c r="C257" s="16" t="s">
        <v>115</v>
      </c>
      <c r="D257" s="13">
        <v>44636</v>
      </c>
      <c r="E257" s="10">
        <v>-6.5713999999999997</v>
      </c>
      <c r="F257" s="77" t="s">
        <v>220</v>
      </c>
      <c r="G257" s="24" t="s">
        <v>356</v>
      </c>
      <c r="H257" s="23"/>
      <c r="I257" s="23"/>
      <c r="J257" s="76" t="s">
        <v>147</v>
      </c>
      <c r="K257" s="76" t="s">
        <v>361</v>
      </c>
      <c r="L257" s="36">
        <v>6.3799999999999996E-2</v>
      </c>
      <c r="M257" s="10"/>
      <c r="N257" s="10"/>
      <c r="O257" s="12"/>
      <c r="P257" s="13">
        <v>44636</v>
      </c>
      <c r="Q257" s="13">
        <v>44636</v>
      </c>
      <c r="R257" s="10"/>
      <c r="S257" s="10"/>
      <c r="T257" s="3" t="str">
        <f t="shared" si="27"/>
        <v xml:space="preserve"> </v>
      </c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47"/>
      <c r="AU257" s="10"/>
      <c r="AV257" s="10"/>
      <c r="AW257" s="10"/>
      <c r="AX257" s="52"/>
      <c r="AY257" s="31" t="str">
        <f t="shared" si="21"/>
        <v/>
      </c>
      <c r="AZ257">
        <f t="shared" ca="1" si="26"/>
        <v>798414711</v>
      </c>
      <c r="BB257" s="28"/>
      <c r="BC257" s="33" t="str">
        <f t="shared" si="22"/>
        <v/>
      </c>
      <c r="BD257" s="34" t="b">
        <f>IF(B257="Bank Transaction",NOT(OR(ISBLANK(C257),ISBLANK(E257),ISBLANK(D258),AND(I257&lt;&gt;"",K257&lt;&gt;""))),IF(B257="Income Transaction",NOT(OR(ISBLANK(C257),ISBLANK(E257),ISBLANK(D258),ISBLANK(J257),AND(ISBLANK(I257),ISBLANK(K257)),AND(I257&lt;&gt;"",K257&lt;&gt;""))),IF(B257="Investment Transaction",NOT(OR(ISBLANK(C257),ISBLANK(E257),ISBLANK(D258),ISBLANK(J257),ISBLANK(K257),ISBLANK(L257))),"")))</f>
        <v>1</v>
      </c>
      <c r="BE257" t="b">
        <f t="shared" si="23"/>
        <v>1</v>
      </c>
      <c r="BN257" s="30"/>
      <c r="BW257" s="17"/>
    </row>
    <row r="258" spans="1:75" ht="14.25" x14ac:dyDescent="0.2">
      <c r="A258" s="29">
        <f t="shared" si="24"/>
        <v>0</v>
      </c>
      <c r="B258" s="71" t="s">
        <v>97</v>
      </c>
      <c r="C258" s="16" t="s">
        <v>115</v>
      </c>
      <c r="D258" s="13">
        <v>44642</v>
      </c>
      <c r="E258" s="10">
        <v>-1.78</v>
      </c>
      <c r="F258" s="77" t="s">
        <v>220</v>
      </c>
      <c r="G258" s="72" t="s">
        <v>357</v>
      </c>
      <c r="H258" s="23" t="s">
        <v>238</v>
      </c>
      <c r="I258" s="23" t="s">
        <v>239</v>
      </c>
      <c r="J258" s="76" t="s">
        <v>119</v>
      </c>
      <c r="K258" s="9"/>
      <c r="L258" s="36"/>
      <c r="M258" s="10"/>
      <c r="N258" s="10"/>
      <c r="O258" s="12"/>
      <c r="P258" s="13"/>
      <c r="Q258" s="13"/>
      <c r="R258" s="10"/>
      <c r="S258" s="10"/>
      <c r="T258" s="3" t="str">
        <f t="shared" si="27"/>
        <v xml:space="preserve"> </v>
      </c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47"/>
      <c r="AU258" s="10"/>
      <c r="AV258" s="10"/>
      <c r="AW258" s="10"/>
      <c r="AX258" s="52"/>
      <c r="AY258" s="31" t="str">
        <f t="shared" si="21"/>
        <v/>
      </c>
      <c r="AZ258">
        <f t="shared" ca="1" si="26"/>
        <v>798414712</v>
      </c>
      <c r="BB258" s="28"/>
      <c r="BC258" s="33" t="str">
        <f t="shared" si="22"/>
        <v/>
      </c>
      <c r="BD258" s="34" t="b">
        <f>IF(B258="Bank Transaction",NOT(OR(ISBLANK(C258),ISBLANK(E258),ISBLANK(D260),AND(I258&lt;&gt;"",K258&lt;&gt;""))),IF(B258="Income Transaction",NOT(OR(ISBLANK(C258),ISBLANK(E258),ISBLANK(D260),ISBLANK(J258),AND(ISBLANK(I258),ISBLANK(K258)),AND(I258&lt;&gt;"",K258&lt;&gt;""))),IF(B258="Investment Transaction",NOT(OR(ISBLANK(C258),ISBLANK(E258),ISBLANK(D260),ISBLANK(J258),ISBLANK(K258),ISBLANK(L258))),"")))</f>
        <v>1</v>
      </c>
      <c r="BE258" t="b">
        <f t="shared" si="23"/>
        <v>1</v>
      </c>
      <c r="BN258" s="30"/>
      <c r="BW258" s="17"/>
    </row>
    <row r="259" spans="1:75" ht="14.25" x14ac:dyDescent="0.2">
      <c r="A259" s="29">
        <f t="shared" si="24"/>
        <v>0</v>
      </c>
      <c r="B259" s="71" t="s">
        <v>99</v>
      </c>
      <c r="C259" s="16" t="s">
        <v>115</v>
      </c>
      <c r="D259" s="13">
        <v>44642</v>
      </c>
      <c r="E259" s="10">
        <v>1.78</v>
      </c>
      <c r="F259" s="77" t="s">
        <v>220</v>
      </c>
      <c r="G259" s="24" t="s">
        <v>357</v>
      </c>
      <c r="H259" s="23"/>
      <c r="I259" s="23"/>
      <c r="J259" s="76" t="s">
        <v>147</v>
      </c>
      <c r="K259" s="76" t="s">
        <v>318</v>
      </c>
      <c r="L259" s="36"/>
      <c r="M259" s="10"/>
      <c r="N259" s="10"/>
      <c r="O259" s="12"/>
      <c r="P259" s="13"/>
      <c r="Q259" s="13"/>
      <c r="R259" s="10"/>
      <c r="S259" s="10"/>
      <c r="T259" s="3" t="str">
        <f t="shared" si="27"/>
        <v xml:space="preserve"> </v>
      </c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47"/>
      <c r="AU259" s="10"/>
      <c r="AV259" s="10"/>
      <c r="AW259" s="10"/>
      <c r="AX259" s="52"/>
      <c r="AY259" s="31" t="str">
        <f t="shared" si="21"/>
        <v/>
      </c>
      <c r="AZ259">
        <f t="shared" ca="1" si="26"/>
        <v>798414713</v>
      </c>
      <c r="BB259" s="28"/>
      <c r="BC259" s="33" t="str">
        <f t="shared" si="22"/>
        <v/>
      </c>
      <c r="BD259" s="34" t="b">
        <f>IF(B259="Bank Transaction",NOT(OR(ISBLANK(C259),ISBLANK(E259),ISBLANK(D262),AND(I259&lt;&gt;"",K259&lt;&gt;""))),IF(B259="Income Transaction",NOT(OR(ISBLANK(C259),ISBLANK(E259),ISBLANK(D262),ISBLANK(J259),AND(ISBLANK(I259),ISBLANK(K259)),AND(I259&lt;&gt;"",K259&lt;&gt;""))),IF(B259="Investment Transaction",NOT(OR(ISBLANK(C259),ISBLANK(E259),ISBLANK(D262),ISBLANK(J259),ISBLANK(K259),ISBLANK(L259))),"")))</f>
        <v>1</v>
      </c>
      <c r="BE259" t="b">
        <f t="shared" si="23"/>
        <v>1</v>
      </c>
      <c r="BN259" s="30"/>
      <c r="BW259" s="17"/>
    </row>
    <row r="260" spans="1:75" ht="14.25" x14ac:dyDescent="0.2">
      <c r="A260" s="29">
        <f t="shared" si="24"/>
        <v>0</v>
      </c>
      <c r="B260" s="71" t="s">
        <v>97</v>
      </c>
      <c r="C260" s="16" t="s">
        <v>115</v>
      </c>
      <c r="D260" s="13">
        <v>44645</v>
      </c>
      <c r="E260" s="10">
        <v>83.64</v>
      </c>
      <c r="F260" s="77" t="s">
        <v>220</v>
      </c>
      <c r="G260" s="72" t="s">
        <v>287</v>
      </c>
      <c r="H260" s="23" t="s">
        <v>238</v>
      </c>
      <c r="I260" s="23" t="s">
        <v>239</v>
      </c>
      <c r="J260" s="76" t="s">
        <v>119</v>
      </c>
      <c r="K260" s="9"/>
      <c r="L260" s="36"/>
      <c r="M260" s="10"/>
      <c r="N260" s="10"/>
      <c r="O260" s="12"/>
      <c r="P260" s="13"/>
      <c r="Q260" s="13"/>
      <c r="R260" s="10"/>
      <c r="S260" s="10"/>
      <c r="T260" s="3" t="str">
        <f t="shared" si="27"/>
        <v xml:space="preserve"> </v>
      </c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47"/>
      <c r="AU260" s="10"/>
      <c r="AV260" s="10"/>
      <c r="AW260" s="10"/>
      <c r="AX260" s="52"/>
      <c r="AY260" s="31" t="str">
        <f t="shared" ref="AY260:AY323" si="28">IF(O260="Not Applicable","",IF(O260="100 (Full GST Credits)",100,IF(O260="75 (Reduced GST Credits)","75",IF(O260="GST Free","0",""))))</f>
        <v/>
      </c>
      <c r="AZ260">
        <f t="shared" ca="1" si="26"/>
        <v>798414714</v>
      </c>
      <c r="BB260" s="28"/>
      <c r="BC260" s="33" t="str">
        <f t="shared" ref="BC260:BC323" si="29">LEFT(BB260,LEN(BB260)-(LEN(BB260)-5))</f>
        <v/>
      </c>
      <c r="BD260" s="34" t="b">
        <f>IF(B260="Bank Transaction",NOT(OR(ISBLANK(C260),ISBLANK(E260),ISBLANK(D264),AND(I260&lt;&gt;"",K260&lt;&gt;""))),IF(B260="Income Transaction",NOT(OR(ISBLANK(C260),ISBLANK(E260),ISBLANK(D264),ISBLANK(J260),AND(ISBLANK(I260),ISBLANK(K260)),AND(I260&lt;&gt;"",K260&lt;&gt;""))),IF(B260="Investment Transaction",NOT(OR(ISBLANK(C260),ISBLANK(E260),ISBLANK(D264),ISBLANK(J260),ISBLANK(K260),ISBLANK(L260))),"")))</f>
        <v>1</v>
      </c>
      <c r="BE260" t="b">
        <f t="shared" ref="BE260:BE323" si="30">IF(AND(H260&lt;&gt;"",ISBLANK(I260)),FALSE,IF(AND(ISBLANK(H260),I260&lt;&gt;""),FALSE,TRUE))</f>
        <v>1</v>
      </c>
      <c r="BW260" s="17"/>
    </row>
    <row r="261" spans="1:75" ht="14.25" x14ac:dyDescent="0.2">
      <c r="A261" s="29">
        <f t="shared" ref="A261:A324" si="31">IF(AND(BD261=TRUE,BE261=TRUE),0,IF(OR(BD261=FALSE,BE261=FALSE),1,""))</f>
        <v>0</v>
      </c>
      <c r="B261" s="71" t="s">
        <v>99</v>
      </c>
      <c r="C261" s="16" t="s">
        <v>115</v>
      </c>
      <c r="D261" s="13">
        <v>44645</v>
      </c>
      <c r="E261" s="10">
        <v>-83.64</v>
      </c>
      <c r="F261" s="77" t="s">
        <v>220</v>
      </c>
      <c r="G261" s="24" t="s">
        <v>287</v>
      </c>
      <c r="H261" s="23"/>
      <c r="I261" s="23"/>
      <c r="J261" s="76" t="s">
        <v>147</v>
      </c>
      <c r="K261" s="76" t="s">
        <v>293</v>
      </c>
      <c r="L261" s="36"/>
      <c r="M261" s="10"/>
      <c r="N261" s="10"/>
      <c r="O261" s="12"/>
      <c r="P261" s="13"/>
      <c r="Q261" s="13"/>
      <c r="R261" s="10"/>
      <c r="S261" s="10">
        <v>83.64</v>
      </c>
      <c r="T261" s="3" t="str">
        <f t="shared" si="27"/>
        <v xml:space="preserve"> </v>
      </c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47"/>
      <c r="AU261" s="10"/>
      <c r="AV261" s="10"/>
      <c r="AW261" s="10"/>
      <c r="AX261" s="52"/>
      <c r="AY261" s="31" t="str">
        <f t="shared" si="28"/>
        <v/>
      </c>
      <c r="AZ261">
        <f t="shared" ca="1" si="26"/>
        <v>798414715</v>
      </c>
      <c r="BB261" s="28"/>
      <c r="BC261" s="33" t="str">
        <f t="shared" si="29"/>
        <v/>
      </c>
      <c r="BD261" s="34" t="b">
        <f>IF(B261="Bank Transaction",NOT(OR(ISBLANK(C261),ISBLANK(E261),ISBLANK(D266),AND(I261&lt;&gt;"",K261&lt;&gt;""))),IF(B261="Income Transaction",NOT(OR(ISBLANK(C261),ISBLANK(E261),ISBLANK(D266),ISBLANK(J261),AND(ISBLANK(I261),ISBLANK(K261)),AND(I261&lt;&gt;"",K261&lt;&gt;""))),IF(B261="Investment Transaction",NOT(OR(ISBLANK(C261),ISBLANK(E261),ISBLANK(D266),ISBLANK(J261),ISBLANK(K261),ISBLANK(L261))),"")))</f>
        <v>1</v>
      </c>
      <c r="BE261" t="b">
        <f t="shared" si="30"/>
        <v>1</v>
      </c>
      <c r="BW261" s="17"/>
    </row>
    <row r="262" spans="1:75" ht="14.25" x14ac:dyDescent="0.2">
      <c r="A262" s="29">
        <f t="shared" si="31"/>
        <v>0</v>
      </c>
      <c r="B262" s="71" t="s">
        <v>97</v>
      </c>
      <c r="C262" s="16" t="s">
        <v>115</v>
      </c>
      <c r="D262" s="13">
        <v>44645</v>
      </c>
      <c r="E262" s="10">
        <v>-12.546035</v>
      </c>
      <c r="F262" s="77" t="s">
        <v>220</v>
      </c>
      <c r="G262" s="72" t="s">
        <v>288</v>
      </c>
      <c r="H262" s="23" t="s">
        <v>238</v>
      </c>
      <c r="I262" s="23" t="s">
        <v>239</v>
      </c>
      <c r="J262" s="76" t="s">
        <v>119</v>
      </c>
      <c r="K262" s="9"/>
      <c r="L262" s="36"/>
      <c r="M262" s="10"/>
      <c r="N262" s="10"/>
      <c r="O262" s="12"/>
      <c r="P262" s="13"/>
      <c r="Q262" s="13"/>
      <c r="R262" s="10"/>
      <c r="S262" s="10"/>
      <c r="T262" s="3" t="str">
        <f t="shared" si="27"/>
        <v xml:space="preserve"> </v>
      </c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47"/>
      <c r="AU262" s="10"/>
      <c r="AV262" s="10"/>
      <c r="AW262" s="10"/>
      <c r="AX262" s="52"/>
      <c r="AY262" s="31" t="str">
        <f t="shared" si="28"/>
        <v/>
      </c>
      <c r="AZ262">
        <f t="shared" ca="1" si="26"/>
        <v>798414716</v>
      </c>
      <c r="BB262" s="28"/>
      <c r="BC262" s="33" t="str">
        <f t="shared" si="29"/>
        <v/>
      </c>
      <c r="BD262" s="34" t="b">
        <f>IF(B262="Bank Transaction",NOT(OR(ISBLANK(C262),ISBLANK(E262),ISBLANK(D268),AND(I262&lt;&gt;"",K262&lt;&gt;""))),IF(B262="Income Transaction",NOT(OR(ISBLANK(C262),ISBLANK(E262),ISBLANK(D268),ISBLANK(J262),AND(ISBLANK(I262),ISBLANK(K262)),AND(I262&lt;&gt;"",K262&lt;&gt;""))),IF(B262="Investment Transaction",NOT(OR(ISBLANK(C262),ISBLANK(E262),ISBLANK(D268),ISBLANK(J262),ISBLANK(K262),ISBLANK(L262))),"")))</f>
        <v>1</v>
      </c>
      <c r="BE262" t="b">
        <f t="shared" si="30"/>
        <v>1</v>
      </c>
      <c r="BW262" s="17"/>
    </row>
    <row r="263" spans="1:75" ht="14.25" x14ac:dyDescent="0.2">
      <c r="A263" s="29">
        <f t="shared" si="31"/>
        <v>0</v>
      </c>
      <c r="B263" s="71" t="s">
        <v>99</v>
      </c>
      <c r="C263" s="16" t="s">
        <v>115</v>
      </c>
      <c r="D263" s="13">
        <v>44645</v>
      </c>
      <c r="E263" s="10">
        <v>12.546035</v>
      </c>
      <c r="F263" s="77" t="s">
        <v>220</v>
      </c>
      <c r="G263" s="24" t="s">
        <v>288</v>
      </c>
      <c r="H263" s="23"/>
      <c r="I263" s="23"/>
      <c r="J263" s="76" t="s">
        <v>147</v>
      </c>
      <c r="K263" s="76" t="s">
        <v>293</v>
      </c>
      <c r="L263" s="36"/>
      <c r="M263" s="10"/>
      <c r="N263" s="10"/>
      <c r="O263" s="12"/>
      <c r="P263" s="13"/>
      <c r="Q263" s="13"/>
      <c r="R263" s="10"/>
      <c r="S263" s="10"/>
      <c r="T263" s="3" t="str">
        <f t="shared" si="27"/>
        <v xml:space="preserve"> </v>
      </c>
      <c r="U263" s="10"/>
      <c r="V263" s="10">
        <v>12.546035</v>
      </c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47"/>
      <c r="AU263" s="10"/>
      <c r="AV263" s="10"/>
      <c r="AW263" s="10"/>
      <c r="AX263" s="52"/>
      <c r="AY263" s="31" t="str">
        <f t="shared" si="28"/>
        <v/>
      </c>
      <c r="AZ263">
        <f t="shared" ref="AZ263:AZ326" ca="1" si="32">AZ262+1</f>
        <v>798414717</v>
      </c>
      <c r="BB263" s="28"/>
      <c r="BC263" s="33" t="str">
        <f t="shared" si="29"/>
        <v/>
      </c>
      <c r="BD263" s="34" t="b">
        <f>IF(B263="Bank Transaction",NOT(OR(ISBLANK(C263),ISBLANK(E263),ISBLANK(#REF!),AND(I263&lt;&gt;"",K263&lt;&gt;""))),IF(B263="Income Transaction",NOT(OR(ISBLANK(C263),ISBLANK(E263),ISBLANK(#REF!),ISBLANK(J263),AND(ISBLANK(I263),ISBLANK(K263)),AND(I263&lt;&gt;"",K263&lt;&gt;""))),IF(B263="Investment Transaction",NOT(OR(ISBLANK(C263),ISBLANK(E263),ISBLANK(#REF!),ISBLANK(J263),ISBLANK(K263),ISBLANK(L263))),"")))</f>
        <v>1</v>
      </c>
      <c r="BE263" t="b">
        <f t="shared" si="30"/>
        <v>1</v>
      </c>
      <c r="BW263" s="17"/>
    </row>
    <row r="264" spans="1:75" ht="14.25" x14ac:dyDescent="0.2">
      <c r="A264" s="29">
        <f t="shared" si="31"/>
        <v>0</v>
      </c>
      <c r="B264" s="71" t="s">
        <v>97</v>
      </c>
      <c r="C264" s="16" t="s">
        <v>115</v>
      </c>
      <c r="D264" s="13">
        <v>44651</v>
      </c>
      <c r="E264" s="10">
        <v>7.02</v>
      </c>
      <c r="F264" s="77" t="s">
        <v>220</v>
      </c>
      <c r="G264" s="72" t="s">
        <v>294</v>
      </c>
      <c r="H264" s="23" t="s">
        <v>238</v>
      </c>
      <c r="I264" s="23" t="s">
        <v>239</v>
      </c>
      <c r="J264" s="76" t="s">
        <v>119</v>
      </c>
      <c r="K264" s="9"/>
      <c r="L264" s="36"/>
      <c r="M264" s="10"/>
      <c r="N264" s="10"/>
      <c r="O264" s="12"/>
      <c r="P264" s="13"/>
      <c r="Q264" s="13"/>
      <c r="R264" s="10"/>
      <c r="S264" s="10"/>
      <c r="T264" s="3" t="str">
        <f t="shared" si="27"/>
        <v xml:space="preserve"> </v>
      </c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47"/>
      <c r="AU264" s="10"/>
      <c r="AV264" s="10"/>
      <c r="AW264" s="10"/>
      <c r="AX264" s="52"/>
      <c r="AY264" s="31" t="str">
        <f t="shared" si="28"/>
        <v/>
      </c>
      <c r="AZ264">
        <f t="shared" ca="1" si="32"/>
        <v>798414718</v>
      </c>
      <c r="BB264" s="28"/>
      <c r="BC264" s="33" t="str">
        <f t="shared" si="29"/>
        <v/>
      </c>
      <c r="BD264" s="34" t="b">
        <f>IF(B264="Bank Transaction",NOT(OR(ISBLANK(C264),ISBLANK(E264),ISBLANK(#REF!),AND(I264&lt;&gt;"",K264&lt;&gt;""))),IF(B264="Income Transaction",NOT(OR(ISBLANK(C264),ISBLANK(E264),ISBLANK(#REF!),ISBLANK(J264),AND(ISBLANK(I264),ISBLANK(K264)),AND(I264&lt;&gt;"",K264&lt;&gt;""))),IF(B264="Investment Transaction",NOT(OR(ISBLANK(C264),ISBLANK(E264),ISBLANK(#REF!),ISBLANK(J264),ISBLANK(K264),ISBLANK(L264))),"")))</f>
        <v>1</v>
      </c>
      <c r="BE264" t="b">
        <f t="shared" si="30"/>
        <v>1</v>
      </c>
      <c r="BW264" s="17"/>
    </row>
    <row r="265" spans="1:75" ht="14.25" x14ac:dyDescent="0.2">
      <c r="A265" s="29">
        <f t="shared" si="31"/>
        <v>0</v>
      </c>
      <c r="B265" s="71" t="s">
        <v>99</v>
      </c>
      <c r="C265" s="16" t="s">
        <v>115</v>
      </c>
      <c r="D265" s="13">
        <v>44651</v>
      </c>
      <c r="E265" s="10">
        <v>-7.02</v>
      </c>
      <c r="F265" s="77" t="s">
        <v>220</v>
      </c>
      <c r="G265" s="24" t="s">
        <v>294</v>
      </c>
      <c r="H265" s="23"/>
      <c r="I265" s="23"/>
      <c r="J265" s="76" t="s">
        <v>147</v>
      </c>
      <c r="K265" s="76" t="s">
        <v>244</v>
      </c>
      <c r="L265" s="36"/>
      <c r="M265" s="10"/>
      <c r="N265" s="10"/>
      <c r="O265" s="12"/>
      <c r="P265" s="13"/>
      <c r="Q265" s="13"/>
      <c r="R265" s="10"/>
      <c r="S265" s="10">
        <v>7.02</v>
      </c>
      <c r="T265" s="3" t="str">
        <f t="shared" si="27"/>
        <v xml:space="preserve"> </v>
      </c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47"/>
      <c r="AU265" s="10"/>
      <c r="AV265" s="10"/>
      <c r="AW265" s="10"/>
      <c r="AX265" s="52"/>
      <c r="AY265" s="31" t="str">
        <f t="shared" si="28"/>
        <v/>
      </c>
      <c r="AZ265">
        <f t="shared" ca="1" si="32"/>
        <v>798414719</v>
      </c>
      <c r="BB265" s="28"/>
      <c r="BC265" s="33" t="str">
        <f t="shared" si="29"/>
        <v/>
      </c>
      <c r="BD265" s="34" t="b">
        <f>IF(B265="Bank Transaction",NOT(OR(ISBLANK(C265),ISBLANK(E265),ISBLANK(#REF!),AND(I265&lt;&gt;"",K265&lt;&gt;""))),IF(B265="Income Transaction",NOT(OR(ISBLANK(C265),ISBLANK(E265),ISBLANK(#REF!),ISBLANK(J265),AND(ISBLANK(I265),ISBLANK(K265)),AND(I265&lt;&gt;"",K265&lt;&gt;""))),IF(B265="Investment Transaction",NOT(OR(ISBLANK(C265),ISBLANK(E265),ISBLANK(#REF!),ISBLANK(J265),ISBLANK(K265),ISBLANK(L265))),"")))</f>
        <v>1</v>
      </c>
      <c r="BE265" t="b">
        <f t="shared" si="30"/>
        <v>1</v>
      </c>
      <c r="BW265" s="17"/>
    </row>
    <row r="266" spans="1:75" ht="14.25" x14ac:dyDescent="0.2">
      <c r="A266" s="29">
        <f t="shared" si="31"/>
        <v>0</v>
      </c>
      <c r="B266" s="71" t="s">
        <v>97</v>
      </c>
      <c r="C266" s="16" t="s">
        <v>115</v>
      </c>
      <c r="D266" s="13">
        <v>44651</v>
      </c>
      <c r="E266" s="10">
        <v>25.380272999999999</v>
      </c>
      <c r="F266" s="77" t="s">
        <v>220</v>
      </c>
      <c r="G266" s="72" t="s">
        <v>312</v>
      </c>
      <c r="H266" s="23" t="s">
        <v>238</v>
      </c>
      <c r="I266" s="23" t="s">
        <v>239</v>
      </c>
      <c r="J266" s="76" t="s">
        <v>119</v>
      </c>
      <c r="K266" s="9"/>
      <c r="L266" s="36"/>
      <c r="M266" s="10"/>
      <c r="N266" s="10"/>
      <c r="O266" s="12"/>
      <c r="P266" s="13"/>
      <c r="Q266" s="13"/>
      <c r="R266" s="10"/>
      <c r="S266" s="10"/>
      <c r="T266" s="3" t="str">
        <f t="shared" ref="T266:T329" si="33">IF(ISBLANK(R266)," ",R266*3/7)</f>
        <v xml:space="preserve"> </v>
      </c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47"/>
      <c r="AU266" s="10"/>
      <c r="AV266" s="10"/>
      <c r="AW266" s="10"/>
      <c r="AX266" s="52"/>
      <c r="AY266" s="31" t="str">
        <f t="shared" si="28"/>
        <v/>
      </c>
      <c r="AZ266">
        <f t="shared" ca="1" si="32"/>
        <v>798414720</v>
      </c>
      <c r="BB266" s="28"/>
      <c r="BC266" s="33" t="str">
        <f t="shared" si="29"/>
        <v/>
      </c>
      <c r="BD266" s="34" t="b">
        <f>IF(B266="Bank Transaction",NOT(OR(ISBLANK(C266),ISBLANK(E266),ISBLANK(#REF!),AND(I266&lt;&gt;"",K266&lt;&gt;""))),IF(B266="Income Transaction",NOT(OR(ISBLANK(C266),ISBLANK(E266),ISBLANK(#REF!),ISBLANK(J266),AND(ISBLANK(I266),ISBLANK(K266)),AND(I266&lt;&gt;"",K266&lt;&gt;""))),IF(B266="Investment Transaction",NOT(OR(ISBLANK(C266),ISBLANK(E266),ISBLANK(#REF!),ISBLANK(J266),ISBLANK(K266),ISBLANK(L266))),"")))</f>
        <v>1</v>
      </c>
      <c r="BE266" t="b">
        <f t="shared" si="30"/>
        <v>1</v>
      </c>
      <c r="BW266" s="17"/>
    </row>
    <row r="267" spans="1:75" ht="14.25" x14ac:dyDescent="0.2">
      <c r="A267" s="29">
        <f t="shared" si="31"/>
        <v>0</v>
      </c>
      <c r="B267" s="71" t="s">
        <v>99</v>
      </c>
      <c r="C267" s="16" t="s">
        <v>115</v>
      </c>
      <c r="D267" s="13">
        <v>44651</v>
      </c>
      <c r="E267" s="10">
        <v>-25.380272999999999</v>
      </c>
      <c r="F267" s="77" t="s">
        <v>220</v>
      </c>
      <c r="G267" s="24" t="s">
        <v>312</v>
      </c>
      <c r="H267" s="23"/>
      <c r="I267" s="23"/>
      <c r="J267" s="76" t="s">
        <v>147</v>
      </c>
      <c r="K267" s="76" t="s">
        <v>314</v>
      </c>
      <c r="L267" s="36"/>
      <c r="M267" s="10"/>
      <c r="N267" s="10"/>
      <c r="O267" s="12"/>
      <c r="P267" s="13"/>
      <c r="Q267" s="13"/>
      <c r="R267" s="10"/>
      <c r="S267" s="10">
        <v>25.380272999999999</v>
      </c>
      <c r="T267" s="3" t="str">
        <f t="shared" si="33"/>
        <v xml:space="preserve"> </v>
      </c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47"/>
      <c r="AU267" s="10"/>
      <c r="AV267" s="10"/>
      <c r="AW267" s="10"/>
      <c r="AX267" s="52"/>
      <c r="AY267" s="31" t="str">
        <f t="shared" si="28"/>
        <v/>
      </c>
      <c r="AZ267">
        <f t="shared" ca="1" si="32"/>
        <v>798414721</v>
      </c>
      <c r="BB267" s="28"/>
      <c r="BC267" s="33" t="str">
        <f t="shared" si="29"/>
        <v/>
      </c>
      <c r="BD267" s="34" t="b">
        <f>IF(B267="Bank Transaction",NOT(OR(ISBLANK(C267),ISBLANK(E267),ISBLANK(#REF!),AND(I267&lt;&gt;"",K267&lt;&gt;""))),IF(B267="Income Transaction",NOT(OR(ISBLANK(C267),ISBLANK(E267),ISBLANK(#REF!),ISBLANK(J267),AND(ISBLANK(I267),ISBLANK(K267)),AND(I267&lt;&gt;"",K267&lt;&gt;""))),IF(B267="Investment Transaction",NOT(OR(ISBLANK(C267),ISBLANK(E267),ISBLANK(#REF!),ISBLANK(J267),ISBLANK(K267),ISBLANK(L267))),"")))</f>
        <v>1</v>
      </c>
      <c r="BE267" t="b">
        <f t="shared" si="30"/>
        <v>1</v>
      </c>
      <c r="BW267" s="17"/>
    </row>
    <row r="268" spans="1:75" ht="14.25" x14ac:dyDescent="0.2">
      <c r="A268" s="29">
        <f t="shared" si="31"/>
        <v>0</v>
      </c>
      <c r="B268" s="71" t="s">
        <v>97</v>
      </c>
      <c r="C268" s="16" t="s">
        <v>115</v>
      </c>
      <c r="D268" s="13">
        <v>44651</v>
      </c>
      <c r="E268" s="10">
        <v>-1.0529980000000001</v>
      </c>
      <c r="F268" s="77" t="s">
        <v>220</v>
      </c>
      <c r="G268" s="72" t="s">
        <v>343</v>
      </c>
      <c r="H268" s="23" t="s">
        <v>238</v>
      </c>
      <c r="I268" s="23" t="s">
        <v>239</v>
      </c>
      <c r="J268" s="76" t="s">
        <v>119</v>
      </c>
      <c r="K268" s="9"/>
      <c r="L268" s="36"/>
      <c r="M268" s="10"/>
      <c r="N268" s="10"/>
      <c r="O268" s="12"/>
      <c r="P268" s="13"/>
      <c r="Q268" s="13"/>
      <c r="R268" s="10"/>
      <c r="S268" s="10"/>
      <c r="T268" s="3" t="str">
        <f t="shared" si="33"/>
        <v xml:space="preserve"> </v>
      </c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47"/>
      <c r="AU268" s="10"/>
      <c r="AV268" s="10"/>
      <c r="AW268" s="10"/>
      <c r="AX268" s="52"/>
      <c r="AY268" s="31" t="str">
        <f t="shared" si="28"/>
        <v/>
      </c>
      <c r="AZ268">
        <f t="shared" ca="1" si="32"/>
        <v>798414722</v>
      </c>
      <c r="BB268" s="28"/>
      <c r="BC268" s="33" t="str">
        <f t="shared" si="29"/>
        <v/>
      </c>
      <c r="BD268" s="34" t="b">
        <f>IF(B268="Bank Transaction",NOT(OR(ISBLANK(C268),ISBLANK(E268),ISBLANK(#REF!),AND(I268&lt;&gt;"",K268&lt;&gt;""))),IF(B268="Income Transaction",NOT(OR(ISBLANK(C268),ISBLANK(E268),ISBLANK(#REF!),ISBLANK(J268),AND(ISBLANK(I268),ISBLANK(K268)),AND(I268&lt;&gt;"",K268&lt;&gt;""))),IF(B268="Investment Transaction",NOT(OR(ISBLANK(C268),ISBLANK(E268),ISBLANK(#REF!),ISBLANK(J268),ISBLANK(K268),ISBLANK(L268))),"")))</f>
        <v>1</v>
      </c>
      <c r="BE268" t="b">
        <f t="shared" si="30"/>
        <v>1</v>
      </c>
      <c r="BW268" s="17"/>
    </row>
    <row r="269" spans="1:75" ht="14.25" x14ac:dyDescent="0.2">
      <c r="A269" s="29">
        <f t="shared" si="31"/>
        <v>0</v>
      </c>
      <c r="B269" s="71" t="s">
        <v>99</v>
      </c>
      <c r="C269" s="16" t="s">
        <v>115</v>
      </c>
      <c r="D269" s="13">
        <v>44651</v>
      </c>
      <c r="E269" s="10">
        <v>1.0529980000000001</v>
      </c>
      <c r="F269" s="77" t="s">
        <v>220</v>
      </c>
      <c r="G269" s="24" t="s">
        <v>343</v>
      </c>
      <c r="H269" s="23"/>
      <c r="I269" s="23"/>
      <c r="J269" s="76" t="s">
        <v>147</v>
      </c>
      <c r="K269" s="76" t="s">
        <v>244</v>
      </c>
      <c r="L269" s="36"/>
      <c r="M269" s="10"/>
      <c r="N269" s="10"/>
      <c r="O269" s="12"/>
      <c r="P269" s="13"/>
      <c r="Q269" s="13"/>
      <c r="R269" s="10"/>
      <c r="S269" s="10"/>
      <c r="T269" s="3" t="str">
        <f t="shared" si="33"/>
        <v xml:space="preserve"> </v>
      </c>
      <c r="U269" s="10"/>
      <c r="V269" s="10">
        <v>1.0529980000000001</v>
      </c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47"/>
      <c r="AU269" s="10"/>
      <c r="AV269" s="10"/>
      <c r="AW269" s="10"/>
      <c r="AX269" s="52"/>
      <c r="AY269" s="31" t="str">
        <f t="shared" si="28"/>
        <v/>
      </c>
      <c r="AZ269">
        <f t="shared" ca="1" si="32"/>
        <v>798414723</v>
      </c>
      <c r="BB269" s="28"/>
      <c r="BC269" s="33" t="str">
        <f t="shared" si="29"/>
        <v/>
      </c>
      <c r="BD269" s="34" t="b">
        <f t="shared" ref="BD261:BD324" si="34">IF(B269="Bank Transaction",NOT(OR(ISBLANK(C269),ISBLANK(E269),ISBLANK(D269),AND(I269&lt;&gt;"",K269&lt;&gt;""))),IF(B269="Income Transaction",NOT(OR(ISBLANK(C269),ISBLANK(E269),ISBLANK(D269),ISBLANK(J269),AND(ISBLANK(I269),ISBLANK(K269)),AND(I269&lt;&gt;"",K269&lt;&gt;""))),IF(B269="Investment Transaction",NOT(OR(ISBLANK(C269),ISBLANK(E269),ISBLANK(D269),ISBLANK(J269),ISBLANK(K269),ISBLANK(L269))),"")))</f>
        <v>1</v>
      </c>
      <c r="BE269" t="b">
        <f t="shared" si="30"/>
        <v>1</v>
      </c>
      <c r="BW269" s="17"/>
    </row>
    <row r="270" spans="1:75" ht="14.25" x14ac:dyDescent="0.2">
      <c r="A270" s="29">
        <f t="shared" si="31"/>
        <v>0</v>
      </c>
      <c r="B270" s="71" t="s">
        <v>97</v>
      </c>
      <c r="C270" s="16" t="s">
        <v>115</v>
      </c>
      <c r="D270" s="13">
        <v>44651</v>
      </c>
      <c r="E270" s="10">
        <v>-3.8069090000000001</v>
      </c>
      <c r="F270" s="77" t="s">
        <v>220</v>
      </c>
      <c r="G270" s="72" t="s">
        <v>313</v>
      </c>
      <c r="H270" s="23" t="s">
        <v>238</v>
      </c>
      <c r="I270" s="23" t="s">
        <v>239</v>
      </c>
      <c r="J270" s="76" t="s">
        <v>119</v>
      </c>
      <c r="K270" s="9"/>
      <c r="L270" s="36"/>
      <c r="M270" s="10"/>
      <c r="N270" s="10"/>
      <c r="O270" s="12"/>
      <c r="P270" s="13"/>
      <c r="Q270" s="13"/>
      <c r="R270" s="10"/>
      <c r="S270" s="10"/>
      <c r="T270" s="3" t="str">
        <f t="shared" si="33"/>
        <v xml:space="preserve"> </v>
      </c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47"/>
      <c r="AU270" s="10"/>
      <c r="AV270" s="10"/>
      <c r="AW270" s="10"/>
      <c r="AX270" s="52"/>
      <c r="AY270" s="31" t="str">
        <f t="shared" si="28"/>
        <v/>
      </c>
      <c r="AZ270">
        <f t="shared" ca="1" si="32"/>
        <v>798414724</v>
      </c>
      <c r="BB270" s="28"/>
      <c r="BC270" s="33" t="str">
        <f t="shared" si="29"/>
        <v/>
      </c>
      <c r="BD270" s="34" t="b">
        <f t="shared" si="34"/>
        <v>1</v>
      </c>
      <c r="BE270" t="b">
        <f t="shared" si="30"/>
        <v>1</v>
      </c>
      <c r="BW270" s="17"/>
    </row>
    <row r="271" spans="1:75" ht="14.25" x14ac:dyDescent="0.2">
      <c r="A271" s="29">
        <f t="shared" si="31"/>
        <v>0</v>
      </c>
      <c r="B271" s="71" t="s">
        <v>99</v>
      </c>
      <c r="C271" s="16" t="s">
        <v>115</v>
      </c>
      <c r="D271" s="13">
        <v>44651</v>
      </c>
      <c r="E271" s="10">
        <v>3.8069090000000001</v>
      </c>
      <c r="F271" s="77" t="s">
        <v>220</v>
      </c>
      <c r="G271" s="24" t="s">
        <v>313</v>
      </c>
      <c r="H271" s="23"/>
      <c r="I271" s="23"/>
      <c r="J271" s="76" t="s">
        <v>147</v>
      </c>
      <c r="K271" s="76" t="s">
        <v>314</v>
      </c>
      <c r="L271" s="36"/>
      <c r="M271" s="10"/>
      <c r="N271" s="10"/>
      <c r="O271" s="12"/>
      <c r="P271" s="13"/>
      <c r="Q271" s="13"/>
      <c r="R271" s="10"/>
      <c r="S271" s="10"/>
      <c r="T271" s="3" t="str">
        <f t="shared" si="33"/>
        <v xml:space="preserve"> </v>
      </c>
      <c r="U271" s="10"/>
      <c r="V271" s="10">
        <v>3.8069090000000001</v>
      </c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47"/>
      <c r="AU271" s="10"/>
      <c r="AV271" s="10"/>
      <c r="AW271" s="10"/>
      <c r="AX271" s="52"/>
      <c r="AY271" s="31" t="str">
        <f t="shared" si="28"/>
        <v/>
      </c>
      <c r="AZ271">
        <f t="shared" ca="1" si="32"/>
        <v>798414725</v>
      </c>
      <c r="BB271" s="28"/>
      <c r="BC271" s="33" t="str">
        <f t="shared" si="29"/>
        <v/>
      </c>
      <c r="BD271" s="34" t="b">
        <f t="shared" si="34"/>
        <v>1</v>
      </c>
      <c r="BE271" t="b">
        <f t="shared" si="30"/>
        <v>1</v>
      </c>
      <c r="BW271" s="17"/>
    </row>
    <row r="272" spans="1:75" ht="14.25" x14ac:dyDescent="0.2">
      <c r="A272" s="29">
        <f t="shared" si="31"/>
        <v>0</v>
      </c>
      <c r="B272" s="71" t="s">
        <v>97</v>
      </c>
      <c r="C272" s="16" t="s">
        <v>115</v>
      </c>
      <c r="D272" s="13">
        <v>44655</v>
      </c>
      <c r="E272" s="10">
        <v>-8.0822420000000008</v>
      </c>
      <c r="F272" s="77" t="s">
        <v>201</v>
      </c>
      <c r="G272" s="72" t="s">
        <v>358</v>
      </c>
      <c r="H272" s="23" t="s">
        <v>238</v>
      </c>
      <c r="I272" s="23" t="s">
        <v>239</v>
      </c>
      <c r="J272" s="76" t="s">
        <v>119</v>
      </c>
      <c r="K272" s="9"/>
      <c r="L272" s="36"/>
      <c r="M272" s="10"/>
      <c r="N272" s="10"/>
      <c r="O272" s="12"/>
      <c r="P272" s="13"/>
      <c r="Q272" s="13"/>
      <c r="R272" s="10"/>
      <c r="S272" s="10"/>
      <c r="T272" s="3" t="str">
        <f t="shared" si="33"/>
        <v xml:space="preserve"> </v>
      </c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47"/>
      <c r="AU272" s="10"/>
      <c r="AV272" s="10"/>
      <c r="AW272" s="10"/>
      <c r="AX272" s="52"/>
      <c r="AY272" s="31" t="str">
        <f t="shared" si="28"/>
        <v/>
      </c>
      <c r="AZ272">
        <f t="shared" ca="1" si="32"/>
        <v>798414726</v>
      </c>
      <c r="BB272" s="28"/>
      <c r="BC272" s="33" t="str">
        <f t="shared" si="29"/>
        <v/>
      </c>
      <c r="BD272" s="34" t="b">
        <f t="shared" si="34"/>
        <v>1</v>
      </c>
      <c r="BE272" t="b">
        <f t="shared" si="30"/>
        <v>1</v>
      </c>
      <c r="BW272" s="17"/>
    </row>
    <row r="273" spans="1:75" ht="14.25" x14ac:dyDescent="0.2">
      <c r="A273" s="29">
        <f t="shared" si="31"/>
        <v>0</v>
      </c>
      <c r="B273" s="71" t="s">
        <v>97</v>
      </c>
      <c r="C273" s="16" t="s">
        <v>115</v>
      </c>
      <c r="D273" s="13">
        <v>44655</v>
      </c>
      <c r="E273" s="10">
        <v>8.0822420000000008</v>
      </c>
      <c r="F273" s="77" t="s">
        <v>201</v>
      </c>
      <c r="G273" s="24" t="s">
        <v>358</v>
      </c>
      <c r="H273" s="23"/>
      <c r="I273" s="23"/>
      <c r="J273" s="9"/>
      <c r="K273" s="9"/>
      <c r="L273" s="36"/>
      <c r="M273" s="10"/>
      <c r="N273" s="10"/>
      <c r="O273" s="12"/>
      <c r="P273" s="13"/>
      <c r="Q273" s="13"/>
      <c r="R273" s="10"/>
      <c r="S273" s="10"/>
      <c r="T273" s="3" t="str">
        <f t="shared" si="33"/>
        <v xml:space="preserve"> </v>
      </c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47"/>
      <c r="AU273" s="10"/>
      <c r="AV273" s="10"/>
      <c r="AW273" s="10"/>
      <c r="AX273" s="52"/>
      <c r="AY273" s="31" t="str">
        <f t="shared" si="28"/>
        <v/>
      </c>
      <c r="AZ273">
        <f t="shared" ca="1" si="32"/>
        <v>798414727</v>
      </c>
      <c r="BB273" s="28"/>
      <c r="BC273" s="33" t="str">
        <f t="shared" si="29"/>
        <v/>
      </c>
      <c r="BD273" s="34" t="b">
        <f t="shared" si="34"/>
        <v>1</v>
      </c>
      <c r="BE273" t="b">
        <f t="shared" si="30"/>
        <v>1</v>
      </c>
      <c r="BW273" s="17"/>
    </row>
    <row r="274" spans="1:75" ht="14.25" x14ac:dyDescent="0.2">
      <c r="A274" s="29">
        <f t="shared" si="31"/>
        <v>0</v>
      </c>
      <c r="B274" s="71" t="s">
        <v>97</v>
      </c>
      <c r="C274" s="16" t="s">
        <v>115</v>
      </c>
      <c r="D274" s="13">
        <v>44679</v>
      </c>
      <c r="E274" s="10">
        <v>1.8</v>
      </c>
      <c r="F274" s="77" t="s">
        <v>220</v>
      </c>
      <c r="G274" s="72" t="s">
        <v>319</v>
      </c>
      <c r="H274" s="23" t="s">
        <v>238</v>
      </c>
      <c r="I274" s="23" t="s">
        <v>239</v>
      </c>
      <c r="J274" s="76" t="s">
        <v>119</v>
      </c>
      <c r="K274" s="9"/>
      <c r="L274" s="36"/>
      <c r="M274" s="10"/>
      <c r="N274" s="10"/>
      <c r="O274" s="12"/>
      <c r="P274" s="13"/>
      <c r="Q274" s="13"/>
      <c r="R274" s="10"/>
      <c r="S274" s="10"/>
      <c r="T274" s="3" t="str">
        <f t="shared" si="33"/>
        <v xml:space="preserve"> </v>
      </c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47"/>
      <c r="AU274" s="10"/>
      <c r="AV274" s="10"/>
      <c r="AW274" s="10"/>
      <c r="AX274" s="52"/>
      <c r="AY274" s="31" t="str">
        <f t="shared" si="28"/>
        <v/>
      </c>
      <c r="AZ274">
        <f t="shared" ca="1" si="32"/>
        <v>798414728</v>
      </c>
      <c r="BB274" s="28"/>
      <c r="BC274" s="33" t="str">
        <f t="shared" si="29"/>
        <v/>
      </c>
      <c r="BD274" s="34" t="b">
        <f t="shared" si="34"/>
        <v>1</v>
      </c>
      <c r="BE274" t="b">
        <f t="shared" si="30"/>
        <v>1</v>
      </c>
      <c r="BW274" s="17"/>
    </row>
    <row r="275" spans="1:75" ht="14.25" x14ac:dyDescent="0.2">
      <c r="A275" s="29">
        <f t="shared" si="31"/>
        <v>0</v>
      </c>
      <c r="B275" s="71" t="s">
        <v>99</v>
      </c>
      <c r="C275" s="16" t="s">
        <v>115</v>
      </c>
      <c r="D275" s="13">
        <v>44679</v>
      </c>
      <c r="E275" s="10">
        <v>-1.8</v>
      </c>
      <c r="F275" s="77" t="s">
        <v>220</v>
      </c>
      <c r="G275" s="24" t="s">
        <v>319</v>
      </c>
      <c r="H275" s="23"/>
      <c r="I275" s="23"/>
      <c r="J275" s="76" t="s">
        <v>147</v>
      </c>
      <c r="K275" s="76" t="s">
        <v>267</v>
      </c>
      <c r="L275" s="36"/>
      <c r="M275" s="10"/>
      <c r="N275" s="10"/>
      <c r="O275" s="12"/>
      <c r="P275" s="13"/>
      <c r="Q275" s="13"/>
      <c r="R275" s="10"/>
      <c r="S275" s="10">
        <v>1.8</v>
      </c>
      <c r="T275" s="3" t="str">
        <f t="shared" si="33"/>
        <v xml:space="preserve"> </v>
      </c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47"/>
      <c r="AU275" s="10"/>
      <c r="AV275" s="10"/>
      <c r="AW275" s="10"/>
      <c r="AX275" s="52"/>
      <c r="AY275" s="31" t="str">
        <f t="shared" si="28"/>
        <v/>
      </c>
      <c r="AZ275">
        <f t="shared" ca="1" si="32"/>
        <v>798414729</v>
      </c>
      <c r="BB275" s="28"/>
      <c r="BC275" s="33" t="str">
        <f t="shared" si="29"/>
        <v/>
      </c>
      <c r="BD275" s="34" t="b">
        <f t="shared" si="34"/>
        <v>1</v>
      </c>
      <c r="BE275" t="b">
        <f t="shared" si="30"/>
        <v>1</v>
      </c>
      <c r="BW275" s="17"/>
    </row>
    <row r="276" spans="1:75" ht="14.25" x14ac:dyDescent="0.2">
      <c r="A276" s="29">
        <f t="shared" si="31"/>
        <v>0</v>
      </c>
      <c r="B276" s="71" t="s">
        <v>97</v>
      </c>
      <c r="C276" s="16" t="s">
        <v>115</v>
      </c>
      <c r="D276" s="13">
        <v>44679</v>
      </c>
      <c r="E276" s="10">
        <v>-0.27001500000000001</v>
      </c>
      <c r="F276" s="77" t="s">
        <v>220</v>
      </c>
      <c r="G276" s="72" t="s">
        <v>359</v>
      </c>
      <c r="H276" s="23" t="s">
        <v>238</v>
      </c>
      <c r="I276" s="23" t="s">
        <v>239</v>
      </c>
      <c r="J276" s="76" t="s">
        <v>119</v>
      </c>
      <c r="K276" s="9"/>
      <c r="L276" s="36"/>
      <c r="M276" s="10"/>
      <c r="N276" s="10"/>
      <c r="O276" s="12"/>
      <c r="P276" s="13"/>
      <c r="Q276" s="13"/>
      <c r="R276" s="10"/>
      <c r="S276" s="10"/>
      <c r="T276" s="3" t="str">
        <f t="shared" si="33"/>
        <v xml:space="preserve"> </v>
      </c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47"/>
      <c r="AU276" s="10"/>
      <c r="AV276" s="10"/>
      <c r="AW276" s="10"/>
      <c r="AX276" s="52"/>
      <c r="AY276" s="31" t="str">
        <f t="shared" si="28"/>
        <v/>
      </c>
      <c r="AZ276">
        <f t="shared" ca="1" si="32"/>
        <v>798414730</v>
      </c>
      <c r="BB276" s="28"/>
      <c r="BC276" s="33" t="str">
        <f t="shared" si="29"/>
        <v/>
      </c>
      <c r="BD276" s="34" t="b">
        <f t="shared" si="34"/>
        <v>1</v>
      </c>
      <c r="BE276" t="b">
        <f t="shared" si="30"/>
        <v>1</v>
      </c>
      <c r="BW276" s="17"/>
    </row>
    <row r="277" spans="1:75" ht="14.25" x14ac:dyDescent="0.2">
      <c r="A277" s="29">
        <f t="shared" si="31"/>
        <v>0</v>
      </c>
      <c r="B277" s="71" t="s">
        <v>99</v>
      </c>
      <c r="C277" s="16" t="s">
        <v>115</v>
      </c>
      <c r="D277" s="13">
        <v>44679</v>
      </c>
      <c r="E277" s="10">
        <v>0.27001500000000001</v>
      </c>
      <c r="F277" s="77" t="s">
        <v>220</v>
      </c>
      <c r="G277" s="24" t="s">
        <v>359</v>
      </c>
      <c r="H277" s="23"/>
      <c r="I277" s="23"/>
      <c r="J277" s="76" t="s">
        <v>147</v>
      </c>
      <c r="K277" s="76" t="s">
        <v>267</v>
      </c>
      <c r="L277" s="36"/>
      <c r="M277" s="10"/>
      <c r="N277" s="10"/>
      <c r="O277" s="12"/>
      <c r="P277" s="13"/>
      <c r="Q277" s="13"/>
      <c r="R277" s="10"/>
      <c r="S277" s="10"/>
      <c r="T277" s="3" t="str">
        <f t="shared" si="33"/>
        <v xml:space="preserve"> </v>
      </c>
      <c r="U277" s="10"/>
      <c r="V277" s="10">
        <v>0.27001500000000001</v>
      </c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47"/>
      <c r="AU277" s="10"/>
      <c r="AV277" s="10"/>
      <c r="AW277" s="10"/>
      <c r="AX277" s="52"/>
      <c r="AY277" s="31" t="str">
        <f t="shared" si="28"/>
        <v/>
      </c>
      <c r="AZ277">
        <f t="shared" ca="1" si="32"/>
        <v>798414731</v>
      </c>
      <c r="BB277" s="28"/>
      <c r="BC277" s="33" t="str">
        <f t="shared" si="29"/>
        <v/>
      </c>
      <c r="BD277" s="34" t="b">
        <f t="shared" si="34"/>
        <v>1</v>
      </c>
      <c r="BE277" t="b">
        <f t="shared" si="30"/>
        <v>1</v>
      </c>
      <c r="BW277" s="17"/>
    </row>
    <row r="278" spans="1:75" ht="14.25" x14ac:dyDescent="0.2">
      <c r="A278" s="29">
        <f t="shared" si="31"/>
        <v>0</v>
      </c>
      <c r="B278" s="71" t="s">
        <v>97</v>
      </c>
      <c r="C278" s="16" t="s">
        <v>115</v>
      </c>
      <c r="D278" s="13">
        <v>44681</v>
      </c>
      <c r="E278" s="10">
        <v>4.2</v>
      </c>
      <c r="F278" s="77" t="s">
        <v>220</v>
      </c>
      <c r="G278" s="72" t="s">
        <v>298</v>
      </c>
      <c r="H278" s="23" t="s">
        <v>238</v>
      </c>
      <c r="I278" s="23" t="s">
        <v>239</v>
      </c>
      <c r="J278" s="76" t="s">
        <v>119</v>
      </c>
      <c r="K278" s="9"/>
      <c r="L278" s="36"/>
      <c r="M278" s="10"/>
      <c r="N278" s="10"/>
      <c r="O278" s="12"/>
      <c r="P278" s="13"/>
      <c r="Q278" s="13"/>
      <c r="R278" s="10"/>
      <c r="S278" s="10"/>
      <c r="T278" s="3" t="str">
        <f t="shared" si="33"/>
        <v xml:space="preserve"> </v>
      </c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47"/>
      <c r="AU278" s="10"/>
      <c r="AV278" s="10"/>
      <c r="AW278" s="10"/>
      <c r="AX278" s="52"/>
      <c r="AY278" s="31" t="str">
        <f t="shared" si="28"/>
        <v/>
      </c>
      <c r="AZ278">
        <f t="shared" ca="1" si="32"/>
        <v>798414732</v>
      </c>
      <c r="BB278" s="28"/>
      <c r="BC278" s="33" t="str">
        <f t="shared" si="29"/>
        <v/>
      </c>
      <c r="BD278" s="34" t="b">
        <f t="shared" si="34"/>
        <v>1</v>
      </c>
      <c r="BE278" t="b">
        <f t="shared" si="30"/>
        <v>1</v>
      </c>
      <c r="BW278" s="17"/>
    </row>
    <row r="279" spans="1:75" ht="14.25" x14ac:dyDescent="0.2">
      <c r="A279" s="29">
        <f t="shared" si="31"/>
        <v>0</v>
      </c>
      <c r="B279" s="71" t="s">
        <v>99</v>
      </c>
      <c r="C279" s="16" t="s">
        <v>115</v>
      </c>
      <c r="D279" s="13">
        <v>44681</v>
      </c>
      <c r="E279" s="10">
        <v>-4.2</v>
      </c>
      <c r="F279" s="77" t="s">
        <v>220</v>
      </c>
      <c r="G279" s="24" t="s">
        <v>298</v>
      </c>
      <c r="H279" s="23"/>
      <c r="I279" s="23"/>
      <c r="J279" s="76" t="s">
        <v>147</v>
      </c>
      <c r="K279" s="76" t="s">
        <v>245</v>
      </c>
      <c r="L279" s="36"/>
      <c r="M279" s="10"/>
      <c r="N279" s="10"/>
      <c r="O279" s="12"/>
      <c r="P279" s="13"/>
      <c r="Q279" s="13"/>
      <c r="R279" s="10"/>
      <c r="S279" s="10">
        <v>4.2</v>
      </c>
      <c r="T279" s="3" t="str">
        <f t="shared" si="33"/>
        <v xml:space="preserve"> </v>
      </c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47"/>
      <c r="AU279" s="10"/>
      <c r="AV279" s="10"/>
      <c r="AW279" s="10"/>
      <c r="AX279" s="52"/>
      <c r="AY279" s="31" t="str">
        <f t="shared" si="28"/>
        <v/>
      </c>
      <c r="AZ279">
        <f t="shared" ca="1" si="32"/>
        <v>798414733</v>
      </c>
      <c r="BB279" s="28"/>
      <c r="BC279" s="33" t="str">
        <f t="shared" si="29"/>
        <v/>
      </c>
      <c r="BD279" s="34" t="b">
        <f t="shared" si="34"/>
        <v>1</v>
      </c>
      <c r="BE279" t="b">
        <f t="shared" si="30"/>
        <v>1</v>
      </c>
      <c r="BW279" s="17"/>
    </row>
    <row r="280" spans="1:75" ht="14.25" x14ac:dyDescent="0.2">
      <c r="A280" s="29">
        <f t="shared" si="31"/>
        <v>0</v>
      </c>
      <c r="B280" s="71" t="s">
        <v>97</v>
      </c>
      <c r="C280" s="16" t="s">
        <v>115</v>
      </c>
      <c r="D280" s="13">
        <v>44681</v>
      </c>
      <c r="E280" s="10">
        <v>-0.63</v>
      </c>
      <c r="F280" s="77" t="s">
        <v>220</v>
      </c>
      <c r="G280" s="72" t="s">
        <v>346</v>
      </c>
      <c r="H280" s="23" t="s">
        <v>238</v>
      </c>
      <c r="I280" s="23" t="s">
        <v>239</v>
      </c>
      <c r="J280" s="76" t="s">
        <v>119</v>
      </c>
      <c r="K280" s="9"/>
      <c r="L280" s="36"/>
      <c r="M280" s="10"/>
      <c r="N280" s="10"/>
      <c r="O280" s="12"/>
      <c r="P280" s="13"/>
      <c r="Q280" s="13"/>
      <c r="R280" s="10"/>
      <c r="S280" s="10"/>
      <c r="T280" s="3" t="str">
        <f t="shared" si="33"/>
        <v xml:space="preserve"> </v>
      </c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47"/>
      <c r="AU280" s="10"/>
      <c r="AV280" s="10"/>
      <c r="AW280" s="10"/>
      <c r="AX280" s="52"/>
      <c r="AY280" s="31" t="str">
        <f t="shared" si="28"/>
        <v/>
      </c>
      <c r="AZ280">
        <f t="shared" ca="1" si="32"/>
        <v>798414734</v>
      </c>
      <c r="BB280" s="28"/>
      <c r="BC280" s="33" t="str">
        <f t="shared" si="29"/>
        <v/>
      </c>
      <c r="BD280" s="34" t="b">
        <f t="shared" si="34"/>
        <v>1</v>
      </c>
      <c r="BE280" t="b">
        <f t="shared" si="30"/>
        <v>1</v>
      </c>
      <c r="BW280" s="17"/>
    </row>
    <row r="281" spans="1:75" ht="14.25" x14ac:dyDescent="0.2">
      <c r="A281" s="29">
        <f t="shared" si="31"/>
        <v>0</v>
      </c>
      <c r="B281" s="71" t="s">
        <v>99</v>
      </c>
      <c r="C281" s="16" t="s">
        <v>115</v>
      </c>
      <c r="D281" s="13">
        <v>44681</v>
      </c>
      <c r="E281" s="10">
        <v>0.63</v>
      </c>
      <c r="F281" s="77" t="s">
        <v>220</v>
      </c>
      <c r="G281" s="24" t="s">
        <v>346</v>
      </c>
      <c r="H281" s="23"/>
      <c r="I281" s="23"/>
      <c r="J281" s="76" t="s">
        <v>147</v>
      </c>
      <c r="K281" s="76" t="s">
        <v>245</v>
      </c>
      <c r="L281" s="36"/>
      <c r="M281" s="10"/>
      <c r="N281" s="10"/>
      <c r="O281" s="12"/>
      <c r="P281" s="13"/>
      <c r="Q281" s="13"/>
      <c r="R281" s="10"/>
      <c r="S281" s="10"/>
      <c r="T281" s="3" t="str">
        <f t="shared" si="33"/>
        <v xml:space="preserve"> </v>
      </c>
      <c r="U281" s="10"/>
      <c r="V281" s="10">
        <v>0.63</v>
      </c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47"/>
      <c r="AU281" s="10"/>
      <c r="AV281" s="10"/>
      <c r="AW281" s="10"/>
      <c r="AX281" s="52"/>
      <c r="AY281" s="31" t="str">
        <f t="shared" si="28"/>
        <v/>
      </c>
      <c r="AZ281">
        <f t="shared" ca="1" si="32"/>
        <v>798414735</v>
      </c>
      <c r="BB281" s="28"/>
      <c r="BC281" s="33" t="str">
        <f t="shared" si="29"/>
        <v/>
      </c>
      <c r="BD281" s="34" t="b">
        <f t="shared" si="34"/>
        <v>1</v>
      </c>
      <c r="BE281" t="b">
        <f t="shared" si="30"/>
        <v>1</v>
      </c>
      <c r="BW281" s="17"/>
    </row>
    <row r="282" spans="1:75" ht="14.25" x14ac:dyDescent="0.2">
      <c r="A282" s="29">
        <f t="shared" si="31"/>
        <v>0</v>
      </c>
      <c r="B282" s="71" t="s">
        <v>97</v>
      </c>
      <c r="C282" s="16" t="s">
        <v>115</v>
      </c>
      <c r="D282" s="13">
        <v>44685</v>
      </c>
      <c r="E282" s="10">
        <v>-7.3819129999999999</v>
      </c>
      <c r="F282" s="77" t="s">
        <v>201</v>
      </c>
      <c r="G282" s="72" t="s">
        <v>360</v>
      </c>
      <c r="H282" s="23" t="s">
        <v>238</v>
      </c>
      <c r="I282" s="23" t="s">
        <v>239</v>
      </c>
      <c r="J282" s="76" t="s">
        <v>119</v>
      </c>
      <c r="K282" s="9"/>
      <c r="L282" s="36"/>
      <c r="M282" s="10"/>
      <c r="N282" s="10"/>
      <c r="O282" s="12"/>
      <c r="P282" s="13"/>
      <c r="Q282" s="13"/>
      <c r="R282" s="10"/>
      <c r="S282" s="10"/>
      <c r="T282" s="3" t="str">
        <f t="shared" si="33"/>
        <v xml:space="preserve"> </v>
      </c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47"/>
      <c r="AU282" s="10"/>
      <c r="AV282" s="10"/>
      <c r="AW282" s="10"/>
      <c r="AX282" s="52"/>
      <c r="AY282" s="31" t="str">
        <f t="shared" si="28"/>
        <v/>
      </c>
      <c r="AZ282">
        <f t="shared" ca="1" si="32"/>
        <v>798414736</v>
      </c>
      <c r="BB282" s="28"/>
      <c r="BC282" s="33" t="str">
        <f t="shared" si="29"/>
        <v/>
      </c>
      <c r="BD282" s="34" t="b">
        <f t="shared" si="34"/>
        <v>1</v>
      </c>
      <c r="BE282" t="b">
        <f t="shared" si="30"/>
        <v>1</v>
      </c>
      <c r="BW282" s="17"/>
    </row>
    <row r="283" spans="1:75" ht="14.25" x14ac:dyDescent="0.2">
      <c r="A283" s="29">
        <f t="shared" si="31"/>
        <v>0</v>
      </c>
      <c r="B283" s="71" t="s">
        <v>97</v>
      </c>
      <c r="C283" s="16" t="s">
        <v>115</v>
      </c>
      <c r="D283" s="13">
        <v>44685</v>
      </c>
      <c r="E283" s="10">
        <v>7.3819129999999999</v>
      </c>
      <c r="F283" s="77" t="s">
        <v>201</v>
      </c>
      <c r="G283" s="24" t="s">
        <v>360</v>
      </c>
      <c r="H283" s="23"/>
      <c r="I283" s="23"/>
      <c r="J283" s="76" t="s">
        <v>147</v>
      </c>
      <c r="K283" s="9"/>
      <c r="L283" s="36"/>
      <c r="M283" s="10"/>
      <c r="N283" s="10"/>
      <c r="O283" s="12"/>
      <c r="P283" s="13"/>
      <c r="Q283" s="13"/>
      <c r="R283" s="10"/>
      <c r="S283" s="10"/>
      <c r="T283" s="3" t="str">
        <f t="shared" si="33"/>
        <v xml:space="preserve"> </v>
      </c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47"/>
      <c r="AU283" s="10"/>
      <c r="AV283" s="10"/>
      <c r="AW283" s="10"/>
      <c r="AX283" s="52"/>
      <c r="AY283" s="31" t="str">
        <f t="shared" si="28"/>
        <v/>
      </c>
      <c r="AZ283">
        <f t="shared" ca="1" si="32"/>
        <v>798414737</v>
      </c>
      <c r="BB283" s="28"/>
      <c r="BC283" s="33" t="str">
        <f t="shared" si="29"/>
        <v/>
      </c>
      <c r="BD283" s="34" t="b">
        <f t="shared" si="34"/>
        <v>1</v>
      </c>
      <c r="BE283" t="b">
        <f t="shared" si="30"/>
        <v>1</v>
      </c>
      <c r="BW283" s="17"/>
    </row>
    <row r="284" spans="1:75" ht="14.25" x14ac:dyDescent="0.2">
      <c r="A284" s="29">
        <f t="shared" si="31"/>
        <v>0</v>
      </c>
      <c r="B284" s="71" t="s">
        <v>97</v>
      </c>
      <c r="C284" s="16" t="s">
        <v>115</v>
      </c>
      <c r="D284" s="13">
        <v>44690</v>
      </c>
      <c r="E284" s="10">
        <v>-0.44500000000000001</v>
      </c>
      <c r="F284" s="77" t="s">
        <v>220</v>
      </c>
      <c r="G284" s="72" t="s">
        <v>357</v>
      </c>
      <c r="H284" s="23" t="s">
        <v>238</v>
      </c>
      <c r="I284" s="23" t="s">
        <v>239</v>
      </c>
      <c r="J284" s="76" t="s">
        <v>119</v>
      </c>
      <c r="K284" s="9"/>
      <c r="L284" s="36"/>
      <c r="M284" s="10"/>
      <c r="N284" s="10"/>
      <c r="O284" s="12"/>
      <c r="P284" s="13"/>
      <c r="Q284" s="13"/>
      <c r="R284" s="10"/>
      <c r="S284" s="10"/>
      <c r="T284" s="3" t="str">
        <f t="shared" si="33"/>
        <v xml:space="preserve"> </v>
      </c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47"/>
      <c r="AU284" s="10"/>
      <c r="AV284" s="10"/>
      <c r="AW284" s="10"/>
      <c r="AX284" s="52"/>
      <c r="AY284" s="31" t="str">
        <f t="shared" si="28"/>
        <v/>
      </c>
      <c r="AZ284">
        <f t="shared" ca="1" si="32"/>
        <v>798414738</v>
      </c>
      <c r="BB284" s="28"/>
      <c r="BC284" s="33" t="str">
        <f t="shared" si="29"/>
        <v/>
      </c>
      <c r="BD284" s="34" t="b">
        <f t="shared" si="34"/>
        <v>1</v>
      </c>
      <c r="BE284" t="b">
        <f t="shared" si="30"/>
        <v>1</v>
      </c>
      <c r="BW284" s="17"/>
    </row>
    <row r="285" spans="1:75" ht="14.25" x14ac:dyDescent="0.2">
      <c r="A285" s="29">
        <f t="shared" si="31"/>
        <v>0</v>
      </c>
      <c r="B285" s="71" t="s">
        <v>99</v>
      </c>
      <c r="C285" s="16" t="s">
        <v>115</v>
      </c>
      <c r="D285" s="13">
        <v>44690</v>
      </c>
      <c r="E285" s="10">
        <v>0.44500000000000001</v>
      </c>
      <c r="F285" s="77" t="s">
        <v>220</v>
      </c>
      <c r="G285" s="24" t="s">
        <v>357</v>
      </c>
      <c r="H285" s="23"/>
      <c r="I285" s="23"/>
      <c r="J285" s="76" t="s">
        <v>147</v>
      </c>
      <c r="K285" s="76" t="s">
        <v>318</v>
      </c>
      <c r="L285" s="36"/>
      <c r="M285" s="10"/>
      <c r="N285" s="10"/>
      <c r="O285" s="12"/>
      <c r="P285" s="13"/>
      <c r="Q285" s="13"/>
      <c r="R285" s="10"/>
      <c r="S285" s="10"/>
      <c r="T285" s="3" t="str">
        <f t="shared" si="33"/>
        <v xml:space="preserve"> </v>
      </c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47"/>
      <c r="AU285" s="10"/>
      <c r="AV285" s="10"/>
      <c r="AW285" s="10"/>
      <c r="AX285" s="52"/>
      <c r="AY285" s="31" t="str">
        <f t="shared" si="28"/>
        <v/>
      </c>
      <c r="AZ285">
        <f t="shared" ca="1" si="32"/>
        <v>798414739</v>
      </c>
      <c r="BB285" s="28"/>
      <c r="BC285" s="33" t="str">
        <f t="shared" si="29"/>
        <v/>
      </c>
      <c r="BD285" s="34" t="b">
        <f t="shared" si="34"/>
        <v>1</v>
      </c>
      <c r="BE285" t="b">
        <f t="shared" si="30"/>
        <v>1</v>
      </c>
      <c r="BW285" s="17"/>
    </row>
    <row r="286" spans="1:75" ht="14.25" x14ac:dyDescent="0.2">
      <c r="A286" s="29">
        <f t="shared" si="31"/>
        <v>0</v>
      </c>
      <c r="B286" s="71" t="s">
        <v>97</v>
      </c>
      <c r="C286" s="16" t="s">
        <v>115</v>
      </c>
      <c r="D286" s="13">
        <v>44691</v>
      </c>
      <c r="E286" s="10">
        <v>72.45</v>
      </c>
      <c r="F286" s="77" t="s">
        <v>220</v>
      </c>
      <c r="G286" s="24" t="s">
        <v>322</v>
      </c>
      <c r="H286" s="23" t="s">
        <v>238</v>
      </c>
      <c r="I286" s="23" t="s">
        <v>239</v>
      </c>
      <c r="J286" s="76" t="s">
        <v>119</v>
      </c>
      <c r="K286" s="9"/>
      <c r="L286" s="36"/>
      <c r="M286" s="10"/>
      <c r="N286" s="10"/>
      <c r="O286" s="12"/>
      <c r="P286" s="13"/>
      <c r="Q286" s="13"/>
      <c r="R286" s="10"/>
      <c r="S286" s="10"/>
      <c r="T286" s="3" t="str">
        <f t="shared" si="33"/>
        <v xml:space="preserve"> </v>
      </c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47"/>
      <c r="AU286" s="10"/>
      <c r="AV286" s="10"/>
      <c r="AW286" s="10"/>
      <c r="AX286" s="52"/>
      <c r="AY286" s="31" t="str">
        <f t="shared" si="28"/>
        <v/>
      </c>
      <c r="AZ286">
        <f t="shared" ca="1" si="32"/>
        <v>798414740</v>
      </c>
      <c r="BB286" s="28"/>
      <c r="BC286" s="33" t="str">
        <f t="shared" si="29"/>
        <v/>
      </c>
      <c r="BD286" s="34" t="b">
        <f t="shared" si="34"/>
        <v>1</v>
      </c>
      <c r="BE286" t="b">
        <f t="shared" si="30"/>
        <v>1</v>
      </c>
      <c r="BW286" s="17"/>
    </row>
    <row r="287" spans="1:75" ht="14.25" x14ac:dyDescent="0.2">
      <c r="A287" s="29">
        <f t="shared" si="31"/>
        <v>0</v>
      </c>
      <c r="B287" s="71" t="s">
        <v>99</v>
      </c>
      <c r="C287" s="16" t="s">
        <v>115</v>
      </c>
      <c r="D287" s="13">
        <v>44691</v>
      </c>
      <c r="E287" s="10">
        <v>-72.45</v>
      </c>
      <c r="F287" s="77" t="s">
        <v>220</v>
      </c>
      <c r="G287" s="24" t="s">
        <v>322</v>
      </c>
      <c r="H287" s="23"/>
      <c r="I287" s="23"/>
      <c r="J287" s="76" t="s">
        <v>147</v>
      </c>
      <c r="K287" s="76" t="s">
        <v>268</v>
      </c>
      <c r="L287" s="36"/>
      <c r="M287" s="10"/>
      <c r="N287" s="10"/>
      <c r="O287" s="12"/>
      <c r="P287" s="13"/>
      <c r="Q287" s="13"/>
      <c r="R287" s="10"/>
      <c r="S287" s="10">
        <v>72.45</v>
      </c>
      <c r="T287" s="3" t="str">
        <f t="shared" si="33"/>
        <v xml:space="preserve"> </v>
      </c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47"/>
      <c r="AU287" s="10"/>
      <c r="AV287" s="10"/>
      <c r="AW287" s="10"/>
      <c r="AX287" s="52"/>
      <c r="AY287" s="31" t="str">
        <f t="shared" si="28"/>
        <v/>
      </c>
      <c r="AZ287">
        <f t="shared" ca="1" si="32"/>
        <v>798414741</v>
      </c>
      <c r="BB287" s="28"/>
      <c r="BC287" s="33" t="str">
        <f t="shared" si="29"/>
        <v/>
      </c>
      <c r="BD287" s="34" t="b">
        <f t="shared" si="34"/>
        <v>1</v>
      </c>
      <c r="BE287" t="b">
        <f t="shared" si="30"/>
        <v>1</v>
      </c>
      <c r="BW287" s="17"/>
    </row>
    <row r="288" spans="1:75" ht="14.25" x14ac:dyDescent="0.2">
      <c r="A288" s="29">
        <f t="shared" si="31"/>
        <v>0</v>
      </c>
      <c r="B288" s="71" t="s">
        <v>97</v>
      </c>
      <c r="C288" s="16" t="s">
        <v>115</v>
      </c>
      <c r="D288" s="13">
        <v>44691</v>
      </c>
      <c r="E288" s="10">
        <v>-10.868062</v>
      </c>
      <c r="F288" s="77" t="s">
        <v>220</v>
      </c>
      <c r="G288" s="24" t="s">
        <v>350</v>
      </c>
      <c r="H288" s="23" t="s">
        <v>238</v>
      </c>
      <c r="I288" s="23" t="s">
        <v>239</v>
      </c>
      <c r="J288" s="76" t="s">
        <v>119</v>
      </c>
      <c r="K288" s="9"/>
      <c r="L288" s="36"/>
      <c r="M288" s="10"/>
      <c r="N288" s="10"/>
      <c r="O288" s="12"/>
      <c r="P288" s="13"/>
      <c r="Q288" s="13"/>
      <c r="R288" s="10"/>
      <c r="S288" s="10"/>
      <c r="T288" s="3" t="str">
        <f t="shared" si="33"/>
        <v xml:space="preserve"> </v>
      </c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47"/>
      <c r="AU288" s="10"/>
      <c r="AV288" s="10"/>
      <c r="AW288" s="10"/>
      <c r="AX288" s="52"/>
      <c r="AY288" s="31" t="str">
        <f t="shared" si="28"/>
        <v/>
      </c>
      <c r="AZ288">
        <f t="shared" ca="1" si="32"/>
        <v>798414742</v>
      </c>
      <c r="BB288" s="28"/>
      <c r="BC288" s="33" t="str">
        <f t="shared" si="29"/>
        <v/>
      </c>
      <c r="BD288" s="34" t="b">
        <f t="shared" si="34"/>
        <v>1</v>
      </c>
      <c r="BE288" t="b">
        <f t="shared" si="30"/>
        <v>1</v>
      </c>
      <c r="BW288" s="17"/>
    </row>
    <row r="289" spans="1:75" ht="14.25" x14ac:dyDescent="0.2">
      <c r="A289" s="29">
        <f t="shared" si="31"/>
        <v>0</v>
      </c>
      <c r="B289" s="71" t="s">
        <v>99</v>
      </c>
      <c r="C289" s="16" t="s">
        <v>115</v>
      </c>
      <c r="D289" s="13">
        <v>44691</v>
      </c>
      <c r="E289" s="10">
        <v>10.868062</v>
      </c>
      <c r="F289" s="77" t="s">
        <v>220</v>
      </c>
      <c r="G289" s="24" t="s">
        <v>350</v>
      </c>
      <c r="H289" s="23"/>
      <c r="I289" s="23"/>
      <c r="J289" s="76" t="s">
        <v>147</v>
      </c>
      <c r="K289" s="76" t="s">
        <v>268</v>
      </c>
      <c r="L289" s="36"/>
      <c r="M289" s="10"/>
      <c r="N289" s="10"/>
      <c r="O289" s="12"/>
      <c r="P289" s="13"/>
      <c r="Q289" s="13"/>
      <c r="R289" s="10"/>
      <c r="S289" s="10"/>
      <c r="T289" s="3" t="str">
        <f t="shared" si="33"/>
        <v xml:space="preserve"> </v>
      </c>
      <c r="U289" s="10"/>
      <c r="V289" s="10">
        <v>10.868062</v>
      </c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47"/>
      <c r="AU289" s="10"/>
      <c r="AV289" s="10"/>
      <c r="AW289" s="10"/>
      <c r="AX289" s="52"/>
      <c r="AY289" s="31" t="str">
        <f t="shared" si="28"/>
        <v/>
      </c>
      <c r="AZ289">
        <f t="shared" ca="1" si="32"/>
        <v>798414743</v>
      </c>
      <c r="BB289" s="28"/>
      <c r="BC289" s="33" t="str">
        <f t="shared" si="29"/>
        <v/>
      </c>
      <c r="BD289" s="34" t="b">
        <f t="shared" si="34"/>
        <v>1</v>
      </c>
      <c r="BE289" t="b">
        <f t="shared" si="30"/>
        <v>1</v>
      </c>
      <c r="BW289" s="17"/>
    </row>
    <row r="290" spans="1:75" ht="14.25" x14ac:dyDescent="0.2">
      <c r="A290" s="29">
        <f t="shared" si="31"/>
        <v>0</v>
      </c>
      <c r="B290" s="71" t="s">
        <v>97</v>
      </c>
      <c r="C290" s="16" t="s">
        <v>115</v>
      </c>
      <c r="D290" s="13">
        <v>44694</v>
      </c>
      <c r="E290" s="10">
        <v>22.54</v>
      </c>
      <c r="F290" s="77" t="s">
        <v>220</v>
      </c>
      <c r="G290" s="72" t="s">
        <v>351</v>
      </c>
      <c r="H290" s="23" t="s">
        <v>238</v>
      </c>
      <c r="I290" s="23" t="s">
        <v>239</v>
      </c>
      <c r="J290" s="76" t="s">
        <v>119</v>
      </c>
      <c r="K290" s="9"/>
      <c r="L290" s="36"/>
      <c r="M290" s="10"/>
      <c r="N290" s="10"/>
      <c r="O290" s="12"/>
      <c r="P290" s="13"/>
      <c r="Q290" s="13"/>
      <c r="R290" s="10"/>
      <c r="S290" s="10"/>
      <c r="T290" s="3" t="str">
        <f t="shared" si="33"/>
        <v xml:space="preserve"> </v>
      </c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47"/>
      <c r="AU290" s="10"/>
      <c r="AV290" s="10"/>
      <c r="AW290" s="10"/>
      <c r="AX290" s="52"/>
      <c r="AY290" s="31" t="str">
        <f t="shared" si="28"/>
        <v/>
      </c>
      <c r="AZ290">
        <f t="shared" ca="1" si="32"/>
        <v>798414744</v>
      </c>
      <c r="BB290" s="28"/>
      <c r="BC290" s="33" t="str">
        <f t="shared" si="29"/>
        <v/>
      </c>
      <c r="BD290" s="34" t="b">
        <f t="shared" si="34"/>
        <v>1</v>
      </c>
      <c r="BE290" t="b">
        <f t="shared" si="30"/>
        <v>1</v>
      </c>
      <c r="BW290" s="17"/>
    </row>
    <row r="291" spans="1:75" ht="14.25" x14ac:dyDescent="0.2">
      <c r="A291" s="29">
        <f t="shared" si="31"/>
        <v>0</v>
      </c>
      <c r="B291" s="71" t="s">
        <v>99</v>
      </c>
      <c r="C291" s="16" t="s">
        <v>115</v>
      </c>
      <c r="D291" s="13">
        <v>44694</v>
      </c>
      <c r="E291" s="10">
        <v>-22.54</v>
      </c>
      <c r="F291" s="77" t="s">
        <v>220</v>
      </c>
      <c r="G291" s="24" t="s">
        <v>351</v>
      </c>
      <c r="H291" s="23"/>
      <c r="I291" s="23"/>
      <c r="J291" s="76" t="s">
        <v>147</v>
      </c>
      <c r="K291" s="76" t="s">
        <v>269</v>
      </c>
      <c r="L291" s="36"/>
      <c r="M291" s="10"/>
      <c r="N291" s="10"/>
      <c r="O291" s="12"/>
      <c r="P291" s="13"/>
      <c r="Q291" s="13"/>
      <c r="R291" s="10"/>
      <c r="S291" s="10">
        <v>22.54</v>
      </c>
      <c r="T291" s="3" t="str">
        <f t="shared" si="33"/>
        <v xml:space="preserve"> </v>
      </c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47"/>
      <c r="AU291" s="10"/>
      <c r="AV291" s="10"/>
      <c r="AW291" s="10"/>
      <c r="AX291" s="52"/>
      <c r="AY291" s="31" t="str">
        <f t="shared" si="28"/>
        <v/>
      </c>
      <c r="AZ291">
        <f t="shared" ca="1" si="32"/>
        <v>798414745</v>
      </c>
      <c r="BB291" s="28"/>
      <c r="BC291" s="33" t="str">
        <f t="shared" si="29"/>
        <v/>
      </c>
      <c r="BD291" s="34" t="b">
        <f t="shared" si="34"/>
        <v>1</v>
      </c>
      <c r="BE291" t="b">
        <f t="shared" si="30"/>
        <v>1</v>
      </c>
      <c r="BW291" s="17"/>
    </row>
    <row r="292" spans="1:75" ht="14.25" x14ac:dyDescent="0.2">
      <c r="A292" s="29">
        <f t="shared" si="31"/>
        <v>0</v>
      </c>
      <c r="B292" s="71" t="s">
        <v>97</v>
      </c>
      <c r="C292" s="16" t="s">
        <v>115</v>
      </c>
      <c r="D292" s="13">
        <v>44694</v>
      </c>
      <c r="E292" s="10">
        <v>-3.3809979999999999</v>
      </c>
      <c r="F292" s="77" t="s">
        <v>220</v>
      </c>
      <c r="G292" s="72" t="s">
        <v>324</v>
      </c>
      <c r="H292" s="23" t="s">
        <v>238</v>
      </c>
      <c r="I292" s="23" t="s">
        <v>239</v>
      </c>
      <c r="J292" s="76" t="s">
        <v>119</v>
      </c>
      <c r="K292" s="9"/>
      <c r="L292" s="36"/>
      <c r="M292" s="10"/>
      <c r="N292" s="10"/>
      <c r="O292" s="12"/>
      <c r="P292" s="13"/>
      <c r="Q292" s="13"/>
      <c r="R292" s="10"/>
      <c r="S292" s="10"/>
      <c r="T292" s="3" t="str">
        <f t="shared" si="33"/>
        <v xml:space="preserve"> </v>
      </c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47"/>
      <c r="AU292" s="10"/>
      <c r="AV292" s="10"/>
      <c r="AW292" s="10"/>
      <c r="AX292" s="52"/>
      <c r="AY292" s="31" t="str">
        <f t="shared" si="28"/>
        <v/>
      </c>
      <c r="AZ292">
        <f t="shared" ca="1" si="32"/>
        <v>798414746</v>
      </c>
      <c r="BB292" s="28"/>
      <c r="BC292" s="33" t="str">
        <f t="shared" si="29"/>
        <v/>
      </c>
      <c r="BD292" s="34" t="b">
        <f t="shared" si="34"/>
        <v>1</v>
      </c>
      <c r="BE292" t="b">
        <f t="shared" si="30"/>
        <v>1</v>
      </c>
      <c r="BW292" s="17"/>
    </row>
    <row r="293" spans="1:75" ht="14.25" x14ac:dyDescent="0.2">
      <c r="A293" s="29">
        <f t="shared" si="31"/>
        <v>0</v>
      </c>
      <c r="B293" s="71" t="s">
        <v>99</v>
      </c>
      <c r="C293" s="16" t="s">
        <v>115</v>
      </c>
      <c r="D293" s="13">
        <v>44694</v>
      </c>
      <c r="E293" s="10">
        <v>3.3809979999999999</v>
      </c>
      <c r="F293" s="77" t="s">
        <v>220</v>
      </c>
      <c r="G293" s="24" t="s">
        <v>324</v>
      </c>
      <c r="H293" s="23"/>
      <c r="I293" s="23"/>
      <c r="J293" s="76" t="s">
        <v>147</v>
      </c>
      <c r="K293" s="76" t="s">
        <v>269</v>
      </c>
      <c r="L293" s="36"/>
      <c r="M293" s="10"/>
      <c r="N293" s="10"/>
      <c r="O293" s="12"/>
      <c r="P293" s="13"/>
      <c r="Q293" s="13"/>
      <c r="R293" s="10"/>
      <c r="S293" s="10"/>
      <c r="T293" s="3" t="str">
        <f t="shared" si="33"/>
        <v xml:space="preserve"> </v>
      </c>
      <c r="U293" s="10"/>
      <c r="V293" s="10">
        <v>3.3809979999999999</v>
      </c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47"/>
      <c r="AU293" s="10"/>
      <c r="AV293" s="10"/>
      <c r="AW293" s="10"/>
      <c r="AX293" s="52"/>
      <c r="AY293" s="31" t="str">
        <f t="shared" si="28"/>
        <v/>
      </c>
      <c r="AZ293">
        <f t="shared" ca="1" si="32"/>
        <v>798414747</v>
      </c>
      <c r="BB293" s="28"/>
      <c r="BC293" s="33" t="str">
        <f t="shared" si="29"/>
        <v/>
      </c>
      <c r="BD293" s="34" t="b">
        <f t="shared" si="34"/>
        <v>1</v>
      </c>
      <c r="BE293" t="b">
        <f t="shared" si="30"/>
        <v>1</v>
      </c>
      <c r="BW293" s="17"/>
    </row>
    <row r="294" spans="1:75" ht="14.25" x14ac:dyDescent="0.2">
      <c r="A294" s="29">
        <f t="shared" si="31"/>
        <v>0</v>
      </c>
      <c r="B294" s="71" t="s">
        <v>97</v>
      </c>
      <c r="C294" s="16" t="s">
        <v>115</v>
      </c>
      <c r="D294" s="13">
        <v>44716</v>
      </c>
      <c r="E294" s="10">
        <v>-7.5017069999999997</v>
      </c>
      <c r="F294" s="77" t="s">
        <v>201</v>
      </c>
      <c r="G294" s="72" t="s">
        <v>362</v>
      </c>
      <c r="H294" s="23" t="s">
        <v>238</v>
      </c>
      <c r="I294" s="23" t="s">
        <v>239</v>
      </c>
      <c r="J294" s="76" t="s">
        <v>119</v>
      </c>
      <c r="K294" s="9"/>
      <c r="L294" s="36"/>
      <c r="M294" s="10"/>
      <c r="N294" s="10"/>
      <c r="O294" s="12"/>
      <c r="P294" s="13"/>
      <c r="Q294" s="13"/>
      <c r="R294" s="10"/>
      <c r="S294" s="10"/>
      <c r="T294" s="3" t="str">
        <f t="shared" si="33"/>
        <v xml:space="preserve"> </v>
      </c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47"/>
      <c r="AU294" s="10"/>
      <c r="AV294" s="10"/>
      <c r="AW294" s="10"/>
      <c r="AX294" s="52"/>
      <c r="AY294" s="31" t="str">
        <f t="shared" si="28"/>
        <v/>
      </c>
      <c r="AZ294">
        <f t="shared" ca="1" si="32"/>
        <v>798414748</v>
      </c>
      <c r="BB294" s="28"/>
      <c r="BC294" s="33" t="str">
        <f t="shared" si="29"/>
        <v/>
      </c>
      <c r="BD294" s="34" t="b">
        <f t="shared" si="34"/>
        <v>1</v>
      </c>
      <c r="BE294" t="b">
        <f t="shared" si="30"/>
        <v>1</v>
      </c>
      <c r="BW294" s="17"/>
    </row>
    <row r="295" spans="1:75" ht="14.25" x14ac:dyDescent="0.2">
      <c r="A295" s="29">
        <f t="shared" si="31"/>
        <v>0</v>
      </c>
      <c r="B295" s="71" t="s">
        <v>97</v>
      </c>
      <c r="C295" s="16" t="s">
        <v>115</v>
      </c>
      <c r="D295" s="13">
        <v>44716</v>
      </c>
      <c r="E295" s="10">
        <v>7.5017069999999997</v>
      </c>
      <c r="F295" s="77" t="s">
        <v>201</v>
      </c>
      <c r="G295" s="24" t="s">
        <v>362</v>
      </c>
      <c r="H295" s="23"/>
      <c r="I295" s="23"/>
      <c r="J295" s="9"/>
      <c r="K295" s="9"/>
      <c r="L295" s="36"/>
      <c r="M295" s="10"/>
      <c r="N295" s="10"/>
      <c r="O295" s="12"/>
      <c r="P295" s="13"/>
      <c r="Q295" s="13"/>
      <c r="R295" s="10"/>
      <c r="S295" s="10"/>
      <c r="T295" s="3" t="str">
        <f t="shared" si="33"/>
        <v xml:space="preserve"> </v>
      </c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47"/>
      <c r="AU295" s="10"/>
      <c r="AV295" s="10"/>
      <c r="AW295" s="10"/>
      <c r="AX295" s="52"/>
      <c r="AY295" s="31" t="str">
        <f t="shared" si="28"/>
        <v/>
      </c>
      <c r="AZ295">
        <f t="shared" ca="1" si="32"/>
        <v>798414749</v>
      </c>
      <c r="BB295" s="28"/>
      <c r="BC295" s="33" t="str">
        <f t="shared" si="29"/>
        <v/>
      </c>
      <c r="BD295" s="34" t="b">
        <f t="shared" si="34"/>
        <v>1</v>
      </c>
      <c r="BE295" t="b">
        <f t="shared" si="30"/>
        <v>1</v>
      </c>
      <c r="BW295" s="17"/>
    </row>
    <row r="296" spans="1:75" ht="14.25" x14ac:dyDescent="0.2">
      <c r="A296" s="29">
        <f t="shared" si="31"/>
        <v>0</v>
      </c>
      <c r="B296" s="71" t="s">
        <v>97</v>
      </c>
      <c r="C296" s="16" t="s">
        <v>115</v>
      </c>
      <c r="D296" s="13">
        <v>44722</v>
      </c>
      <c r="E296" s="10">
        <v>55.8</v>
      </c>
      <c r="F296" s="77" t="s">
        <v>220</v>
      </c>
      <c r="G296" s="72" t="s">
        <v>285</v>
      </c>
      <c r="H296" s="23" t="s">
        <v>238</v>
      </c>
      <c r="I296" s="23" t="s">
        <v>239</v>
      </c>
      <c r="J296" s="76" t="s">
        <v>119</v>
      </c>
      <c r="K296" s="9"/>
      <c r="L296" s="36"/>
      <c r="M296" s="10"/>
      <c r="N296" s="10"/>
      <c r="O296" s="12"/>
      <c r="P296" s="13"/>
      <c r="Q296" s="13"/>
      <c r="R296" s="10"/>
      <c r="S296" s="10"/>
      <c r="T296" s="3" t="str">
        <f t="shared" si="33"/>
        <v xml:space="preserve"> </v>
      </c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47"/>
      <c r="AU296" s="10"/>
      <c r="AV296" s="10"/>
      <c r="AW296" s="10"/>
      <c r="AX296" s="52"/>
      <c r="AY296" s="31" t="str">
        <f t="shared" si="28"/>
        <v/>
      </c>
      <c r="AZ296">
        <f t="shared" ca="1" si="32"/>
        <v>798414750</v>
      </c>
      <c r="BB296" s="28"/>
      <c r="BC296" s="33" t="str">
        <f t="shared" si="29"/>
        <v/>
      </c>
      <c r="BD296" s="34" t="b">
        <f t="shared" si="34"/>
        <v>1</v>
      </c>
      <c r="BE296" t="b">
        <f t="shared" si="30"/>
        <v>1</v>
      </c>
      <c r="BW296" s="17"/>
    </row>
    <row r="297" spans="1:75" ht="14.25" x14ac:dyDescent="0.2">
      <c r="A297" s="29">
        <f t="shared" si="31"/>
        <v>0</v>
      </c>
      <c r="B297" s="71" t="s">
        <v>99</v>
      </c>
      <c r="C297" s="16" t="s">
        <v>115</v>
      </c>
      <c r="D297" s="13">
        <v>44722</v>
      </c>
      <c r="E297" s="10">
        <v>-55.8</v>
      </c>
      <c r="F297" s="77" t="s">
        <v>220</v>
      </c>
      <c r="G297" s="24" t="s">
        <v>285</v>
      </c>
      <c r="H297" s="23"/>
      <c r="I297" s="23"/>
      <c r="J297" s="76" t="s">
        <v>147</v>
      </c>
      <c r="K297" s="76" t="s">
        <v>289</v>
      </c>
      <c r="L297" s="36"/>
      <c r="M297" s="10"/>
      <c r="N297" s="10"/>
      <c r="O297" s="12"/>
      <c r="P297" s="13"/>
      <c r="Q297" s="13"/>
      <c r="R297" s="10"/>
      <c r="S297" s="10">
        <v>55.8</v>
      </c>
      <c r="T297" s="3" t="str">
        <f t="shared" si="33"/>
        <v xml:space="preserve"> </v>
      </c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47"/>
      <c r="AU297" s="10"/>
      <c r="AV297" s="10"/>
      <c r="AW297" s="10"/>
      <c r="AX297" s="52"/>
      <c r="AY297" s="31" t="str">
        <f t="shared" si="28"/>
        <v/>
      </c>
      <c r="AZ297">
        <f t="shared" ca="1" si="32"/>
        <v>798414751</v>
      </c>
      <c r="BB297" s="28"/>
      <c r="BC297" s="33" t="str">
        <f t="shared" si="29"/>
        <v/>
      </c>
      <c r="BD297" s="34" t="b">
        <f t="shared" si="34"/>
        <v>1</v>
      </c>
      <c r="BE297" t="b">
        <f t="shared" si="30"/>
        <v>1</v>
      </c>
      <c r="BW297" s="17"/>
    </row>
    <row r="298" spans="1:75" ht="14.25" x14ac:dyDescent="0.2">
      <c r="A298" s="29">
        <f t="shared" si="31"/>
        <v>0</v>
      </c>
      <c r="B298" s="71" t="s">
        <v>97</v>
      </c>
      <c r="C298" s="16" t="s">
        <v>115</v>
      </c>
      <c r="D298" s="13">
        <v>44722</v>
      </c>
      <c r="E298" s="10">
        <v>-8.370018</v>
      </c>
      <c r="F298" s="77" t="s">
        <v>220</v>
      </c>
      <c r="G298" s="72" t="s">
        <v>286</v>
      </c>
      <c r="H298" s="23" t="s">
        <v>238</v>
      </c>
      <c r="I298" s="23" t="s">
        <v>239</v>
      </c>
      <c r="J298" s="76" t="s">
        <v>119</v>
      </c>
      <c r="K298" s="9"/>
      <c r="L298" s="36"/>
      <c r="M298" s="10"/>
      <c r="N298" s="10"/>
      <c r="O298" s="12"/>
      <c r="P298" s="13"/>
      <c r="Q298" s="13"/>
      <c r="R298" s="10"/>
      <c r="S298" s="10"/>
      <c r="T298" s="3" t="str">
        <f t="shared" si="33"/>
        <v xml:space="preserve"> </v>
      </c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47"/>
      <c r="AU298" s="10"/>
      <c r="AV298" s="10"/>
      <c r="AW298" s="10"/>
      <c r="AX298" s="52"/>
      <c r="AY298" s="31" t="str">
        <f t="shared" si="28"/>
        <v/>
      </c>
      <c r="AZ298">
        <f t="shared" ca="1" si="32"/>
        <v>798414752</v>
      </c>
      <c r="BB298" s="28"/>
      <c r="BC298" s="33" t="str">
        <f t="shared" si="29"/>
        <v/>
      </c>
      <c r="BD298" s="34" t="b">
        <f t="shared" si="34"/>
        <v>1</v>
      </c>
      <c r="BE298" t="b">
        <f t="shared" si="30"/>
        <v>1</v>
      </c>
      <c r="BW298" s="17"/>
    </row>
    <row r="299" spans="1:75" ht="14.25" x14ac:dyDescent="0.2">
      <c r="A299" s="29">
        <f t="shared" si="31"/>
        <v>0</v>
      </c>
      <c r="B299" s="71" t="s">
        <v>99</v>
      </c>
      <c r="C299" s="16" t="s">
        <v>115</v>
      </c>
      <c r="D299" s="13">
        <v>44722</v>
      </c>
      <c r="E299" s="10">
        <v>8.370018</v>
      </c>
      <c r="F299" s="77" t="s">
        <v>220</v>
      </c>
      <c r="G299" s="24" t="s">
        <v>286</v>
      </c>
      <c r="H299" s="23"/>
      <c r="I299" s="23"/>
      <c r="J299" s="76" t="s">
        <v>147</v>
      </c>
      <c r="K299" s="76" t="s">
        <v>289</v>
      </c>
      <c r="L299" s="36"/>
      <c r="M299" s="10"/>
      <c r="N299" s="10"/>
      <c r="O299" s="12"/>
      <c r="P299" s="13"/>
      <c r="Q299" s="13"/>
      <c r="R299" s="10"/>
      <c r="S299" s="10"/>
      <c r="T299" s="3" t="str">
        <f t="shared" si="33"/>
        <v xml:space="preserve"> </v>
      </c>
      <c r="U299" s="10"/>
      <c r="V299" s="10">
        <v>8.370018</v>
      </c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47"/>
      <c r="AU299" s="10"/>
      <c r="AV299" s="10"/>
      <c r="AW299" s="10"/>
      <c r="AX299" s="52"/>
      <c r="AY299" s="31" t="str">
        <f t="shared" si="28"/>
        <v/>
      </c>
      <c r="AZ299">
        <f t="shared" ca="1" si="32"/>
        <v>798414753</v>
      </c>
      <c r="BB299" s="28"/>
      <c r="BC299" s="33" t="str">
        <f t="shared" si="29"/>
        <v/>
      </c>
      <c r="BD299" s="34" t="b">
        <f t="shared" si="34"/>
        <v>1</v>
      </c>
      <c r="BE299" t="b">
        <f t="shared" si="30"/>
        <v>1</v>
      </c>
      <c r="BW299" s="17"/>
    </row>
    <row r="300" spans="1:75" ht="14.25" x14ac:dyDescent="0.2">
      <c r="A300" s="29">
        <f t="shared" si="31"/>
        <v>0</v>
      </c>
      <c r="B300" s="71" t="s">
        <v>97</v>
      </c>
      <c r="C300" s="16" t="s">
        <v>115</v>
      </c>
      <c r="D300" s="13">
        <v>44728</v>
      </c>
      <c r="E300" s="10">
        <v>18.210874</v>
      </c>
      <c r="F300" s="77" t="s">
        <v>220</v>
      </c>
      <c r="G300" s="72" t="s">
        <v>312</v>
      </c>
      <c r="H300" s="23" t="s">
        <v>238</v>
      </c>
      <c r="I300" s="23" t="s">
        <v>239</v>
      </c>
      <c r="J300" s="76" t="s">
        <v>119</v>
      </c>
      <c r="K300" s="9"/>
      <c r="L300" s="36"/>
      <c r="M300" s="10"/>
      <c r="N300" s="10"/>
      <c r="O300" s="12"/>
      <c r="P300" s="13"/>
      <c r="Q300" s="13"/>
      <c r="R300" s="10"/>
      <c r="S300" s="10"/>
      <c r="T300" s="3" t="str">
        <f t="shared" si="33"/>
        <v xml:space="preserve"> </v>
      </c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47"/>
      <c r="AU300" s="10"/>
      <c r="AV300" s="10"/>
      <c r="AW300" s="10"/>
      <c r="AX300" s="52"/>
      <c r="AY300" s="31" t="str">
        <f t="shared" si="28"/>
        <v/>
      </c>
      <c r="AZ300">
        <f t="shared" ca="1" si="32"/>
        <v>798414754</v>
      </c>
      <c r="BB300" s="28"/>
      <c r="BC300" s="33" t="str">
        <f t="shared" si="29"/>
        <v/>
      </c>
      <c r="BD300" s="34" t="b">
        <f t="shared" si="34"/>
        <v>1</v>
      </c>
      <c r="BE300" t="b">
        <f t="shared" si="30"/>
        <v>1</v>
      </c>
      <c r="BW300" s="17"/>
    </row>
    <row r="301" spans="1:75" ht="14.25" x14ac:dyDescent="0.2">
      <c r="A301" s="29">
        <f t="shared" si="31"/>
        <v>0</v>
      </c>
      <c r="B301" s="71" t="s">
        <v>99</v>
      </c>
      <c r="C301" s="16" t="s">
        <v>115</v>
      </c>
      <c r="D301" s="13">
        <v>44728</v>
      </c>
      <c r="E301" s="10">
        <v>-18.210874</v>
      </c>
      <c r="F301" s="77" t="s">
        <v>220</v>
      </c>
      <c r="G301" s="24" t="s">
        <v>312</v>
      </c>
      <c r="H301" s="23"/>
      <c r="I301" s="23"/>
      <c r="J301" s="76" t="s">
        <v>147</v>
      </c>
      <c r="K301" s="76" t="s">
        <v>314</v>
      </c>
      <c r="L301" s="36"/>
      <c r="M301" s="10"/>
      <c r="N301" s="10"/>
      <c r="O301" s="12"/>
      <c r="P301" s="13"/>
      <c r="Q301" s="13"/>
      <c r="R301" s="10"/>
      <c r="S301" s="10">
        <v>18.210874</v>
      </c>
      <c r="T301" s="3" t="str">
        <f t="shared" si="33"/>
        <v xml:space="preserve"> </v>
      </c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47"/>
      <c r="AU301" s="10"/>
      <c r="AV301" s="10"/>
      <c r="AW301" s="10"/>
      <c r="AX301" s="52"/>
      <c r="AY301" s="31" t="str">
        <f t="shared" si="28"/>
        <v/>
      </c>
      <c r="AZ301">
        <f t="shared" ca="1" si="32"/>
        <v>798414755</v>
      </c>
      <c r="BB301" s="28"/>
      <c r="BC301" s="33" t="str">
        <f t="shared" si="29"/>
        <v/>
      </c>
      <c r="BD301" s="34" t="b">
        <f t="shared" si="34"/>
        <v>1</v>
      </c>
      <c r="BE301" t="b">
        <f t="shared" si="30"/>
        <v>1</v>
      </c>
      <c r="BW301" s="17"/>
    </row>
    <row r="302" spans="1:75" ht="14.25" x14ac:dyDescent="0.2">
      <c r="A302" s="29">
        <f t="shared" si="31"/>
        <v>0</v>
      </c>
      <c r="B302" s="71" t="s">
        <v>97</v>
      </c>
      <c r="C302" s="16" t="s">
        <v>115</v>
      </c>
      <c r="D302" s="13">
        <v>44728</v>
      </c>
      <c r="E302" s="10">
        <v>-2.7310680000000001</v>
      </c>
      <c r="F302" s="77" t="s">
        <v>220</v>
      </c>
      <c r="G302" s="72" t="s">
        <v>313</v>
      </c>
      <c r="H302" s="23" t="s">
        <v>238</v>
      </c>
      <c r="I302" s="23" t="s">
        <v>239</v>
      </c>
      <c r="J302" s="76" t="s">
        <v>119</v>
      </c>
      <c r="K302" s="9"/>
      <c r="L302" s="36"/>
      <c r="M302" s="10"/>
      <c r="N302" s="10"/>
      <c r="O302" s="12"/>
      <c r="P302" s="13"/>
      <c r="Q302" s="13"/>
      <c r="R302" s="10"/>
      <c r="S302" s="10"/>
      <c r="T302" s="3" t="str">
        <f t="shared" si="33"/>
        <v xml:space="preserve"> </v>
      </c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47"/>
      <c r="AU302" s="10"/>
      <c r="AV302" s="10"/>
      <c r="AW302" s="10"/>
      <c r="AX302" s="52"/>
      <c r="AY302" s="31" t="str">
        <f t="shared" si="28"/>
        <v/>
      </c>
      <c r="AZ302">
        <f t="shared" ca="1" si="32"/>
        <v>798414756</v>
      </c>
      <c r="BB302" s="28"/>
      <c r="BC302" s="33" t="str">
        <f t="shared" si="29"/>
        <v/>
      </c>
      <c r="BD302" s="34" t="b">
        <f t="shared" si="34"/>
        <v>1</v>
      </c>
      <c r="BE302" t="b">
        <f t="shared" si="30"/>
        <v>1</v>
      </c>
      <c r="BW302" s="17"/>
    </row>
    <row r="303" spans="1:75" ht="14.25" x14ac:dyDescent="0.2">
      <c r="A303" s="29">
        <f t="shared" si="31"/>
        <v>0</v>
      </c>
      <c r="B303" s="71" t="s">
        <v>99</v>
      </c>
      <c r="C303" s="16" t="s">
        <v>115</v>
      </c>
      <c r="D303" s="13">
        <v>44728</v>
      </c>
      <c r="E303" s="10">
        <v>2.7310680000000001</v>
      </c>
      <c r="F303" s="77" t="s">
        <v>220</v>
      </c>
      <c r="G303" s="24" t="s">
        <v>313</v>
      </c>
      <c r="H303" s="23"/>
      <c r="I303" s="23"/>
      <c r="J303" s="76" t="s">
        <v>147</v>
      </c>
      <c r="K303" s="76" t="s">
        <v>314</v>
      </c>
      <c r="L303" s="36"/>
      <c r="M303" s="10"/>
      <c r="N303" s="10"/>
      <c r="O303" s="12"/>
      <c r="P303" s="13"/>
      <c r="Q303" s="13"/>
      <c r="R303" s="10"/>
      <c r="S303" s="10"/>
      <c r="T303" s="3" t="str">
        <f t="shared" si="33"/>
        <v xml:space="preserve"> </v>
      </c>
      <c r="U303" s="10"/>
      <c r="V303" s="10">
        <v>2.7310680000000001</v>
      </c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47"/>
      <c r="AU303" s="10"/>
      <c r="AV303" s="10"/>
      <c r="AW303" s="10"/>
      <c r="AX303" s="52"/>
      <c r="AY303" s="31" t="str">
        <f t="shared" si="28"/>
        <v/>
      </c>
      <c r="AZ303">
        <f t="shared" ca="1" si="32"/>
        <v>798414757</v>
      </c>
      <c r="BB303" s="28"/>
      <c r="BC303" s="33" t="str">
        <f t="shared" si="29"/>
        <v/>
      </c>
      <c r="BD303" s="34" t="b">
        <f t="shared" si="34"/>
        <v>1</v>
      </c>
      <c r="BE303" t="b">
        <f t="shared" si="30"/>
        <v>1</v>
      </c>
      <c r="BW303" s="17"/>
    </row>
    <row r="304" spans="1:75" ht="14.25" x14ac:dyDescent="0.2">
      <c r="A304" s="29">
        <f t="shared" si="31"/>
        <v>0</v>
      </c>
      <c r="B304" s="71" t="s">
        <v>97</v>
      </c>
      <c r="C304" s="16" t="s">
        <v>115</v>
      </c>
      <c r="D304" s="13">
        <v>44734</v>
      </c>
      <c r="E304" s="10">
        <v>-8.1199999999999992</v>
      </c>
      <c r="F304" s="77" t="s">
        <v>220</v>
      </c>
      <c r="G304" s="72" t="s">
        <v>363</v>
      </c>
      <c r="H304" s="23" t="s">
        <v>238</v>
      </c>
      <c r="I304" s="23" t="s">
        <v>239</v>
      </c>
      <c r="J304" s="76" t="s">
        <v>119</v>
      </c>
      <c r="K304" s="9"/>
      <c r="L304" s="36"/>
      <c r="M304" s="10"/>
      <c r="N304" s="10"/>
      <c r="O304" s="12"/>
      <c r="P304" s="13"/>
      <c r="Q304" s="13"/>
      <c r="R304" s="10"/>
      <c r="S304" s="10"/>
      <c r="T304" s="3" t="str">
        <f t="shared" si="33"/>
        <v xml:space="preserve"> </v>
      </c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47"/>
      <c r="AU304" s="10"/>
      <c r="AV304" s="10"/>
      <c r="AW304" s="10"/>
      <c r="AX304" s="52"/>
      <c r="AY304" s="31" t="str">
        <f t="shared" si="28"/>
        <v/>
      </c>
      <c r="AZ304">
        <f t="shared" ca="1" si="32"/>
        <v>798414758</v>
      </c>
      <c r="BB304" s="28"/>
      <c r="BC304" s="33" t="str">
        <f t="shared" si="29"/>
        <v/>
      </c>
      <c r="BD304" s="34" t="b">
        <f t="shared" si="34"/>
        <v>1</v>
      </c>
      <c r="BE304" t="b">
        <f t="shared" si="30"/>
        <v>1</v>
      </c>
      <c r="BW304" s="17"/>
    </row>
    <row r="305" spans="1:75" ht="14.25" x14ac:dyDescent="0.2">
      <c r="A305" s="29">
        <f t="shared" si="31"/>
        <v>0</v>
      </c>
      <c r="B305" s="71" t="s">
        <v>99</v>
      </c>
      <c r="C305" s="16" t="s">
        <v>115</v>
      </c>
      <c r="D305" s="13">
        <v>44734</v>
      </c>
      <c r="E305" s="10">
        <v>8.1199999999999992</v>
      </c>
      <c r="F305" s="77" t="s">
        <v>220</v>
      </c>
      <c r="G305" s="24" t="s">
        <v>363</v>
      </c>
      <c r="H305" s="23"/>
      <c r="I305" s="23"/>
      <c r="J305" s="76" t="s">
        <v>147</v>
      </c>
      <c r="K305" s="76" t="s">
        <v>342</v>
      </c>
      <c r="L305" s="36"/>
      <c r="M305" s="10"/>
      <c r="N305" s="10"/>
      <c r="O305" s="12"/>
      <c r="P305" s="13"/>
      <c r="Q305" s="13"/>
      <c r="R305" s="10"/>
      <c r="S305" s="10"/>
      <c r="T305" s="3" t="str">
        <f t="shared" si="33"/>
        <v xml:space="preserve"> </v>
      </c>
      <c r="U305" s="10"/>
      <c r="V305" s="10">
        <v>8.1199999999999992</v>
      </c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47"/>
      <c r="AU305" s="10"/>
      <c r="AV305" s="10"/>
      <c r="AW305" s="10"/>
      <c r="AX305" s="52"/>
      <c r="AY305" s="31" t="str">
        <f t="shared" si="28"/>
        <v/>
      </c>
      <c r="AZ305">
        <f t="shared" ca="1" si="32"/>
        <v>798414759</v>
      </c>
      <c r="BB305" s="28"/>
      <c r="BC305" s="33" t="str">
        <f t="shared" si="29"/>
        <v/>
      </c>
      <c r="BD305" s="34" t="b">
        <f t="shared" si="34"/>
        <v>1</v>
      </c>
      <c r="BE305" t="b">
        <f t="shared" si="30"/>
        <v>1</v>
      </c>
      <c r="BW305" s="17"/>
    </row>
    <row r="306" spans="1:75" ht="14.25" x14ac:dyDescent="0.2">
      <c r="A306" s="29">
        <f t="shared" si="31"/>
        <v>0</v>
      </c>
      <c r="B306" s="71" t="s">
        <v>97</v>
      </c>
      <c r="C306" s="16" t="s">
        <v>115</v>
      </c>
      <c r="D306" s="13">
        <v>44736</v>
      </c>
      <c r="E306" s="10">
        <v>92.25</v>
      </c>
      <c r="F306" s="77" t="s">
        <v>220</v>
      </c>
      <c r="G306" s="72" t="s">
        <v>287</v>
      </c>
      <c r="H306" s="23" t="s">
        <v>238</v>
      </c>
      <c r="I306" s="23" t="s">
        <v>239</v>
      </c>
      <c r="J306" s="76" t="s">
        <v>119</v>
      </c>
      <c r="K306" s="9"/>
      <c r="L306" s="36"/>
      <c r="M306" s="10"/>
      <c r="N306" s="10"/>
      <c r="O306" s="12"/>
      <c r="P306" s="13"/>
      <c r="Q306" s="13"/>
      <c r="R306" s="10"/>
      <c r="S306" s="10"/>
      <c r="T306" s="3" t="str">
        <f t="shared" si="33"/>
        <v xml:space="preserve"> </v>
      </c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47"/>
      <c r="AU306" s="10"/>
      <c r="AV306" s="10"/>
      <c r="AW306" s="10"/>
      <c r="AX306" s="52"/>
      <c r="AY306" s="31" t="str">
        <f t="shared" si="28"/>
        <v/>
      </c>
      <c r="AZ306">
        <f t="shared" ca="1" si="32"/>
        <v>798414760</v>
      </c>
      <c r="BB306" s="28"/>
      <c r="BC306" s="33" t="str">
        <f t="shared" si="29"/>
        <v/>
      </c>
      <c r="BD306" s="34" t="b">
        <f t="shared" si="34"/>
        <v>1</v>
      </c>
      <c r="BE306" t="b">
        <f t="shared" si="30"/>
        <v>1</v>
      </c>
      <c r="BW306" s="17"/>
    </row>
    <row r="307" spans="1:75" ht="14.25" x14ac:dyDescent="0.2">
      <c r="A307" s="29">
        <f t="shared" si="31"/>
        <v>0</v>
      </c>
      <c r="B307" s="71" t="s">
        <v>99</v>
      </c>
      <c r="C307" s="16" t="s">
        <v>115</v>
      </c>
      <c r="D307" s="13">
        <v>44736</v>
      </c>
      <c r="E307" s="10">
        <v>-92.25</v>
      </c>
      <c r="F307" s="77" t="s">
        <v>220</v>
      </c>
      <c r="G307" s="24" t="s">
        <v>287</v>
      </c>
      <c r="H307" s="23"/>
      <c r="I307" s="23"/>
      <c r="J307" s="76" t="s">
        <v>147</v>
      </c>
      <c r="K307" s="76" t="s">
        <v>293</v>
      </c>
      <c r="L307" s="36"/>
      <c r="M307" s="10"/>
      <c r="N307" s="10"/>
      <c r="O307" s="12"/>
      <c r="P307" s="13"/>
      <c r="Q307" s="13"/>
      <c r="R307" s="10"/>
      <c r="S307" s="10">
        <v>92.25</v>
      </c>
      <c r="T307" s="3" t="str">
        <f t="shared" si="33"/>
        <v xml:space="preserve"> </v>
      </c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47"/>
      <c r="AU307" s="10"/>
      <c r="AV307" s="10"/>
      <c r="AW307" s="10"/>
      <c r="AX307" s="52"/>
      <c r="AY307" s="31" t="str">
        <f t="shared" si="28"/>
        <v/>
      </c>
      <c r="AZ307">
        <f t="shared" ca="1" si="32"/>
        <v>798414761</v>
      </c>
      <c r="BB307" s="28"/>
      <c r="BC307" s="33" t="str">
        <f t="shared" si="29"/>
        <v/>
      </c>
      <c r="BD307" s="34" t="b">
        <f t="shared" si="34"/>
        <v>1</v>
      </c>
      <c r="BE307" t="b">
        <f t="shared" si="30"/>
        <v>1</v>
      </c>
      <c r="BW307" s="17"/>
    </row>
    <row r="308" spans="1:75" ht="14.25" x14ac:dyDescent="0.2">
      <c r="A308" s="29">
        <f t="shared" si="31"/>
        <v>0</v>
      </c>
      <c r="B308" s="71" t="s">
        <v>97</v>
      </c>
      <c r="C308" s="16" t="s">
        <v>115</v>
      </c>
      <c r="D308" s="13">
        <v>44736</v>
      </c>
      <c r="E308" s="10">
        <v>-13.837547000000001</v>
      </c>
      <c r="F308" s="77" t="s">
        <v>220</v>
      </c>
      <c r="G308" s="72" t="s">
        <v>288</v>
      </c>
      <c r="H308" s="23" t="s">
        <v>238</v>
      </c>
      <c r="I308" s="23" t="s">
        <v>239</v>
      </c>
      <c r="J308" s="76" t="s">
        <v>119</v>
      </c>
      <c r="K308" s="9"/>
      <c r="L308" s="36"/>
      <c r="M308" s="10"/>
      <c r="N308" s="10"/>
      <c r="O308" s="12"/>
      <c r="P308" s="13"/>
      <c r="Q308" s="13"/>
      <c r="R308" s="10"/>
      <c r="S308" s="10"/>
      <c r="T308" s="3" t="str">
        <f t="shared" si="33"/>
        <v xml:space="preserve"> </v>
      </c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47"/>
      <c r="AU308" s="10"/>
      <c r="AV308" s="10"/>
      <c r="AW308" s="10"/>
      <c r="AX308" s="52"/>
      <c r="AY308" s="31" t="str">
        <f t="shared" si="28"/>
        <v/>
      </c>
      <c r="AZ308">
        <f t="shared" ca="1" si="32"/>
        <v>798414762</v>
      </c>
      <c r="BB308" s="28"/>
      <c r="BC308" s="33" t="str">
        <f t="shared" si="29"/>
        <v/>
      </c>
      <c r="BD308" s="34" t="b">
        <f t="shared" si="34"/>
        <v>1</v>
      </c>
      <c r="BE308" t="b">
        <f t="shared" si="30"/>
        <v>1</v>
      </c>
      <c r="BW308" s="17"/>
    </row>
    <row r="309" spans="1:75" ht="14.25" x14ac:dyDescent="0.2">
      <c r="A309" s="29">
        <f t="shared" si="31"/>
        <v>0</v>
      </c>
      <c r="B309" s="71" t="s">
        <v>99</v>
      </c>
      <c r="C309" s="16" t="s">
        <v>115</v>
      </c>
      <c r="D309" s="13">
        <v>44736</v>
      </c>
      <c r="E309" s="10">
        <v>13.837547000000001</v>
      </c>
      <c r="F309" s="77" t="s">
        <v>220</v>
      </c>
      <c r="G309" s="24" t="s">
        <v>288</v>
      </c>
      <c r="H309" s="23"/>
      <c r="I309" s="23"/>
      <c r="J309" s="76" t="s">
        <v>147</v>
      </c>
      <c r="K309" s="76" t="s">
        <v>293</v>
      </c>
      <c r="L309" s="36"/>
      <c r="M309" s="10"/>
      <c r="N309" s="10"/>
      <c r="O309" s="12"/>
      <c r="P309" s="13"/>
      <c r="Q309" s="13"/>
      <c r="R309" s="10"/>
      <c r="S309" s="10"/>
      <c r="T309" s="3" t="str">
        <f t="shared" si="33"/>
        <v xml:space="preserve"> </v>
      </c>
      <c r="U309" s="10"/>
      <c r="V309" s="10">
        <v>13.837547000000001</v>
      </c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47"/>
      <c r="AU309" s="10"/>
      <c r="AV309" s="10"/>
      <c r="AW309" s="10"/>
      <c r="AX309" s="52"/>
      <c r="AY309" s="31" t="str">
        <f t="shared" si="28"/>
        <v/>
      </c>
      <c r="AZ309">
        <f t="shared" ca="1" si="32"/>
        <v>798414763</v>
      </c>
      <c r="BB309" s="28"/>
      <c r="BC309" s="33" t="str">
        <f t="shared" si="29"/>
        <v/>
      </c>
      <c r="BD309" s="34" t="b">
        <f t="shared" si="34"/>
        <v>1</v>
      </c>
      <c r="BE309" t="b">
        <f t="shared" si="30"/>
        <v>1</v>
      </c>
      <c r="BW309" s="17"/>
    </row>
    <row r="310" spans="1:75" ht="14.25" x14ac:dyDescent="0.2">
      <c r="A310" s="29">
        <f t="shared" si="31"/>
        <v>0</v>
      </c>
      <c r="B310" s="71" t="s">
        <v>97</v>
      </c>
      <c r="C310" s="16" t="s">
        <v>115</v>
      </c>
      <c r="D310" s="13">
        <v>44739</v>
      </c>
      <c r="E310" s="10">
        <v>-0.62551299999999999</v>
      </c>
      <c r="F310" s="77" t="s">
        <v>220</v>
      </c>
      <c r="G310" s="72" t="s">
        <v>346</v>
      </c>
      <c r="H310" s="23" t="s">
        <v>238</v>
      </c>
      <c r="I310" s="23" t="s">
        <v>239</v>
      </c>
      <c r="J310" s="76" t="s">
        <v>119</v>
      </c>
      <c r="K310" s="9"/>
      <c r="L310" s="36"/>
      <c r="M310" s="10"/>
      <c r="N310" s="10"/>
      <c r="O310" s="12"/>
      <c r="P310" s="13"/>
      <c r="Q310" s="13"/>
      <c r="R310" s="10"/>
      <c r="S310" s="10"/>
      <c r="T310" s="3" t="str">
        <f t="shared" si="33"/>
        <v xml:space="preserve"> </v>
      </c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47"/>
      <c r="AU310" s="10"/>
      <c r="AV310" s="10"/>
      <c r="AW310" s="10"/>
      <c r="AX310" s="52"/>
      <c r="AY310" s="31" t="str">
        <f t="shared" si="28"/>
        <v/>
      </c>
      <c r="AZ310">
        <f t="shared" ca="1" si="32"/>
        <v>798414764</v>
      </c>
      <c r="BB310" s="28"/>
      <c r="BC310" s="33" t="str">
        <f t="shared" si="29"/>
        <v/>
      </c>
      <c r="BD310" s="34" t="b">
        <f t="shared" si="34"/>
        <v>1</v>
      </c>
      <c r="BE310" t="b">
        <f t="shared" si="30"/>
        <v>1</v>
      </c>
      <c r="BW310" s="17"/>
    </row>
    <row r="311" spans="1:75" ht="14.25" x14ac:dyDescent="0.2">
      <c r="A311" s="29">
        <f t="shared" si="31"/>
        <v>0</v>
      </c>
      <c r="B311" s="71" t="s">
        <v>99</v>
      </c>
      <c r="C311" s="16" t="s">
        <v>115</v>
      </c>
      <c r="D311" s="13">
        <v>44739</v>
      </c>
      <c r="E311" s="10">
        <v>0.62551299999999999</v>
      </c>
      <c r="F311" s="77" t="s">
        <v>220</v>
      </c>
      <c r="G311" s="24" t="s">
        <v>346</v>
      </c>
      <c r="H311" s="23"/>
      <c r="I311" s="23"/>
      <c r="J311" s="76" t="s">
        <v>147</v>
      </c>
      <c r="K311" s="76" t="s">
        <v>245</v>
      </c>
      <c r="L311" s="36"/>
      <c r="M311" s="10"/>
      <c r="N311" s="10"/>
      <c r="O311" s="12"/>
      <c r="P311" s="13"/>
      <c r="Q311" s="13"/>
      <c r="R311" s="10"/>
      <c r="S311" s="10"/>
      <c r="T311" s="3" t="str">
        <f t="shared" si="33"/>
        <v xml:space="preserve"> </v>
      </c>
      <c r="U311" s="10"/>
      <c r="V311" s="10">
        <v>0.62551299999999999</v>
      </c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47"/>
      <c r="AU311" s="10"/>
      <c r="AV311" s="10"/>
      <c r="AW311" s="10"/>
      <c r="AX311" s="52"/>
      <c r="AY311" s="31" t="str">
        <f t="shared" si="28"/>
        <v/>
      </c>
      <c r="AZ311">
        <f t="shared" ca="1" si="32"/>
        <v>798414765</v>
      </c>
      <c r="BB311" s="28"/>
      <c r="BC311" s="33" t="str">
        <f t="shared" si="29"/>
        <v/>
      </c>
      <c r="BD311" s="34" t="b">
        <f t="shared" si="34"/>
        <v>1</v>
      </c>
      <c r="BE311" t="b">
        <f t="shared" si="30"/>
        <v>1</v>
      </c>
      <c r="BW311" s="17"/>
    </row>
    <row r="312" spans="1:75" ht="14.25" x14ac:dyDescent="0.2">
      <c r="A312" s="29">
        <f t="shared" si="31"/>
        <v>0</v>
      </c>
      <c r="B312" s="71" t="s">
        <v>97</v>
      </c>
      <c r="C312" s="16" t="s">
        <v>115</v>
      </c>
      <c r="D312" s="13">
        <v>44739</v>
      </c>
      <c r="E312" s="10">
        <v>11.830617</v>
      </c>
      <c r="F312" s="77" t="s">
        <v>220</v>
      </c>
      <c r="G312" s="72" t="s">
        <v>310</v>
      </c>
      <c r="H312" s="23" t="s">
        <v>238</v>
      </c>
      <c r="I312" s="23" t="s">
        <v>239</v>
      </c>
      <c r="J312" s="76" t="s">
        <v>119</v>
      </c>
      <c r="K312" s="9"/>
      <c r="L312" s="36"/>
      <c r="M312" s="10"/>
      <c r="N312" s="10"/>
      <c r="O312" s="12"/>
      <c r="P312" s="13"/>
      <c r="Q312" s="13"/>
      <c r="R312" s="10"/>
      <c r="S312" s="10"/>
      <c r="T312" s="3" t="str">
        <f t="shared" si="33"/>
        <v xml:space="preserve"> </v>
      </c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47"/>
      <c r="AU312" s="10"/>
      <c r="AV312" s="10"/>
      <c r="AW312" s="10"/>
      <c r="AX312" s="52"/>
      <c r="AY312" s="31" t="str">
        <f t="shared" si="28"/>
        <v/>
      </c>
      <c r="AZ312">
        <f t="shared" ca="1" si="32"/>
        <v>798414766</v>
      </c>
      <c r="BB312" s="28"/>
      <c r="BC312" s="33" t="str">
        <f t="shared" si="29"/>
        <v/>
      </c>
      <c r="BD312" s="34" t="b">
        <f t="shared" si="34"/>
        <v>1</v>
      </c>
      <c r="BE312" t="b">
        <f t="shared" si="30"/>
        <v>1</v>
      </c>
      <c r="BW312" s="17"/>
    </row>
    <row r="313" spans="1:75" ht="14.25" x14ac:dyDescent="0.2">
      <c r="A313" s="29">
        <f t="shared" si="31"/>
        <v>0</v>
      </c>
      <c r="B313" s="71" t="s">
        <v>99</v>
      </c>
      <c r="C313" s="16" t="s">
        <v>115</v>
      </c>
      <c r="D313" s="13">
        <v>44739</v>
      </c>
      <c r="E313" s="10">
        <v>-11.830617</v>
      </c>
      <c r="F313" s="77" t="s">
        <v>220</v>
      </c>
      <c r="G313" s="24" t="s">
        <v>310</v>
      </c>
      <c r="H313" s="23"/>
      <c r="I313" s="23"/>
      <c r="J313" s="76" t="s">
        <v>147</v>
      </c>
      <c r="K313" s="76" t="s">
        <v>318</v>
      </c>
      <c r="L313" s="36"/>
      <c r="M313" s="10"/>
      <c r="N313" s="10"/>
      <c r="O313" s="12"/>
      <c r="P313" s="13"/>
      <c r="Q313" s="13"/>
      <c r="R313" s="10"/>
      <c r="S313" s="10">
        <v>11.830617</v>
      </c>
      <c r="T313" s="3" t="str">
        <f t="shared" si="33"/>
        <v xml:space="preserve"> </v>
      </c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47"/>
      <c r="AU313" s="10"/>
      <c r="AV313" s="10"/>
      <c r="AW313" s="10"/>
      <c r="AX313" s="52"/>
      <c r="AY313" s="31" t="str">
        <f t="shared" si="28"/>
        <v/>
      </c>
      <c r="AZ313">
        <f t="shared" ca="1" si="32"/>
        <v>798414767</v>
      </c>
      <c r="BB313" s="28"/>
      <c r="BC313" s="33" t="str">
        <f t="shared" si="29"/>
        <v/>
      </c>
      <c r="BD313" s="34" t="b">
        <f t="shared" si="34"/>
        <v>1</v>
      </c>
      <c r="BE313" t="b">
        <f t="shared" si="30"/>
        <v>1</v>
      </c>
      <c r="BW313" s="17"/>
    </row>
    <row r="314" spans="1:75" ht="14.25" x14ac:dyDescent="0.2">
      <c r="A314" s="29">
        <f t="shared" si="31"/>
        <v>0</v>
      </c>
      <c r="B314" s="71" t="s">
        <v>97</v>
      </c>
      <c r="C314" s="16" t="s">
        <v>115</v>
      </c>
      <c r="D314" s="13">
        <v>44739</v>
      </c>
      <c r="E314" s="10">
        <v>-0.419796</v>
      </c>
      <c r="F314" s="77" t="s">
        <v>220</v>
      </c>
      <c r="G314" s="72" t="s">
        <v>357</v>
      </c>
      <c r="H314" s="23" t="s">
        <v>238</v>
      </c>
      <c r="I314" s="23" t="s">
        <v>239</v>
      </c>
      <c r="J314" s="76" t="s">
        <v>119</v>
      </c>
      <c r="K314" s="9"/>
      <c r="L314" s="36"/>
      <c r="M314" s="10"/>
      <c r="N314" s="10"/>
      <c r="O314" s="12"/>
      <c r="P314" s="13"/>
      <c r="Q314" s="13"/>
      <c r="R314" s="10"/>
      <c r="S314" s="10"/>
      <c r="T314" s="3" t="str">
        <f t="shared" si="33"/>
        <v xml:space="preserve"> </v>
      </c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47"/>
      <c r="AU314" s="10"/>
      <c r="AV314" s="10"/>
      <c r="AW314" s="10"/>
      <c r="AX314" s="52"/>
      <c r="AY314" s="31" t="str">
        <f t="shared" si="28"/>
        <v/>
      </c>
      <c r="AZ314">
        <f t="shared" ca="1" si="32"/>
        <v>798414768</v>
      </c>
      <c r="BB314" s="28"/>
      <c r="BC314" s="33" t="str">
        <f t="shared" si="29"/>
        <v/>
      </c>
      <c r="BD314" s="34" t="b">
        <f>IF(B314="Bank Transaction",NOT(OR(ISBLANK(C314),ISBLANK(E314),ISBLANK(#REF!),AND(I314&lt;&gt;"",K314&lt;&gt;""))),IF(B314="Income Transaction",NOT(OR(ISBLANK(C314),ISBLANK(E314),ISBLANK(#REF!),ISBLANK(J314),AND(ISBLANK(I314),ISBLANK(K314)),AND(I314&lt;&gt;"",K314&lt;&gt;""))),IF(B314="Investment Transaction",NOT(OR(ISBLANK(C314),ISBLANK(E314),ISBLANK(#REF!),ISBLANK(J314),ISBLANK(K314),ISBLANK(L314))),"")))</f>
        <v>1</v>
      </c>
      <c r="BE314" t="b">
        <f t="shared" si="30"/>
        <v>1</v>
      </c>
      <c r="BW314" s="17"/>
    </row>
    <row r="315" spans="1:75" ht="14.25" x14ac:dyDescent="0.2">
      <c r="A315" s="29">
        <f t="shared" si="31"/>
        <v>0</v>
      </c>
      <c r="B315" s="71" t="s">
        <v>99</v>
      </c>
      <c r="C315" s="16" t="s">
        <v>115</v>
      </c>
      <c r="D315" s="13">
        <v>44739</v>
      </c>
      <c r="E315" s="10">
        <v>0.419796</v>
      </c>
      <c r="F315" s="77" t="s">
        <v>220</v>
      </c>
      <c r="G315" s="24" t="s">
        <v>357</v>
      </c>
      <c r="H315" s="23"/>
      <c r="I315" s="23"/>
      <c r="J315" s="76" t="s">
        <v>147</v>
      </c>
      <c r="K315" s="76" t="s">
        <v>318</v>
      </c>
      <c r="L315" s="36"/>
      <c r="M315" s="10"/>
      <c r="N315" s="10"/>
      <c r="O315" s="12"/>
      <c r="P315" s="13"/>
      <c r="Q315" s="13"/>
      <c r="R315" s="10"/>
      <c r="S315" s="10"/>
      <c r="T315" s="3" t="str">
        <f t="shared" si="33"/>
        <v xml:space="preserve"> </v>
      </c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47"/>
      <c r="AU315" s="10"/>
      <c r="AV315" s="10"/>
      <c r="AW315" s="10"/>
      <c r="AX315" s="52"/>
      <c r="AY315" s="31" t="str">
        <f t="shared" si="28"/>
        <v/>
      </c>
      <c r="AZ315">
        <f t="shared" ca="1" si="32"/>
        <v>798414769</v>
      </c>
      <c r="BB315" s="28"/>
      <c r="BC315" s="33" t="str">
        <f t="shared" si="29"/>
        <v/>
      </c>
      <c r="BD315" s="34" t="b">
        <f>IF(B315="Bank Transaction",NOT(OR(ISBLANK(C315),ISBLANK(E315),ISBLANK(D314),AND(I315&lt;&gt;"",K315&lt;&gt;""))),IF(B315="Income Transaction",NOT(OR(ISBLANK(C315),ISBLANK(E315),ISBLANK(D314),ISBLANK(J315),AND(ISBLANK(I315),ISBLANK(K315)),AND(I315&lt;&gt;"",K315&lt;&gt;""))),IF(B315="Investment Transaction",NOT(OR(ISBLANK(C315),ISBLANK(E315),ISBLANK(D314),ISBLANK(J315),ISBLANK(K315),ISBLANK(L315))),"")))</f>
        <v>1</v>
      </c>
      <c r="BE315" t="b">
        <f t="shared" si="30"/>
        <v>1</v>
      </c>
      <c r="BW315" s="17"/>
    </row>
    <row r="316" spans="1:75" ht="14.25" x14ac:dyDescent="0.2">
      <c r="A316" s="29">
        <f t="shared" si="31"/>
        <v>0</v>
      </c>
      <c r="B316" s="71" t="s">
        <v>97</v>
      </c>
      <c r="C316" s="16" t="s">
        <v>115</v>
      </c>
      <c r="D316" s="13">
        <v>44739</v>
      </c>
      <c r="E316" s="10">
        <v>-3.3550450000000001</v>
      </c>
      <c r="F316" s="77" t="s">
        <v>220</v>
      </c>
      <c r="G316" s="72" t="s">
        <v>364</v>
      </c>
      <c r="H316" s="23" t="s">
        <v>238</v>
      </c>
      <c r="I316" s="23" t="s">
        <v>239</v>
      </c>
      <c r="J316" s="76" t="s">
        <v>119</v>
      </c>
      <c r="K316" s="9"/>
      <c r="L316" s="36"/>
      <c r="M316" s="10"/>
      <c r="N316" s="10"/>
      <c r="O316" s="12"/>
      <c r="P316" s="13"/>
      <c r="Q316" s="13"/>
      <c r="R316" s="10"/>
      <c r="S316" s="10"/>
      <c r="T316" s="3" t="str">
        <f t="shared" si="33"/>
        <v xml:space="preserve"> </v>
      </c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47"/>
      <c r="AU316" s="10"/>
      <c r="AV316" s="10"/>
      <c r="AW316" s="10"/>
      <c r="AX316" s="52"/>
      <c r="AY316" s="31" t="str">
        <f t="shared" si="28"/>
        <v/>
      </c>
      <c r="AZ316">
        <f t="shared" ca="1" si="32"/>
        <v>798414770</v>
      </c>
      <c r="BB316" s="28"/>
      <c r="BC316" s="33" t="str">
        <f t="shared" si="29"/>
        <v/>
      </c>
      <c r="BD316" s="34" t="b">
        <f>IF(B316="Bank Transaction",NOT(OR(ISBLANK(C316),ISBLANK(E316),ISBLANK(D315),AND(I316&lt;&gt;"",K316&lt;&gt;""))),IF(B316="Income Transaction",NOT(OR(ISBLANK(C316),ISBLANK(E316),ISBLANK(D315),ISBLANK(J316),AND(ISBLANK(I316),ISBLANK(K316)),AND(I316&lt;&gt;"",K316&lt;&gt;""))),IF(B316="Investment Transaction",NOT(OR(ISBLANK(C316),ISBLANK(E316),ISBLANK(D315),ISBLANK(J316),ISBLANK(K316),ISBLANK(L316))),"")))</f>
        <v>1</v>
      </c>
      <c r="BE316" t="b">
        <f t="shared" si="30"/>
        <v>1</v>
      </c>
      <c r="BW316" s="17"/>
    </row>
    <row r="317" spans="1:75" ht="14.25" x14ac:dyDescent="0.2">
      <c r="A317" s="29">
        <f t="shared" si="31"/>
        <v>0</v>
      </c>
      <c r="B317" s="71" t="s">
        <v>99</v>
      </c>
      <c r="C317" s="16" t="s">
        <v>115</v>
      </c>
      <c r="D317" s="13">
        <v>44739</v>
      </c>
      <c r="E317" s="10">
        <v>3.3550450000000001</v>
      </c>
      <c r="F317" s="77" t="s">
        <v>220</v>
      </c>
      <c r="G317" s="24" t="s">
        <v>364</v>
      </c>
      <c r="H317" s="23"/>
      <c r="I317" s="23"/>
      <c r="J317" s="76" t="s">
        <v>147</v>
      </c>
      <c r="K317" s="76" t="s">
        <v>318</v>
      </c>
      <c r="L317" s="36"/>
      <c r="M317" s="10"/>
      <c r="N317" s="10"/>
      <c r="O317" s="12"/>
      <c r="P317" s="13"/>
      <c r="Q317" s="13"/>
      <c r="R317" s="10"/>
      <c r="S317" s="10"/>
      <c r="T317" s="3" t="str">
        <f t="shared" si="33"/>
        <v xml:space="preserve"> </v>
      </c>
      <c r="U317" s="10"/>
      <c r="V317" s="10">
        <v>3.3550450000000001</v>
      </c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47"/>
      <c r="AU317" s="10"/>
      <c r="AV317" s="10"/>
      <c r="AW317" s="10"/>
      <c r="AX317" s="52"/>
      <c r="AY317" s="31" t="str">
        <f t="shared" si="28"/>
        <v/>
      </c>
      <c r="AZ317">
        <f t="shared" ca="1" si="32"/>
        <v>798414771</v>
      </c>
      <c r="BB317" s="28"/>
      <c r="BC317" s="33" t="str">
        <f t="shared" si="29"/>
        <v/>
      </c>
      <c r="BD317" s="34" t="b">
        <f>IF(B317="Bank Transaction",NOT(OR(ISBLANK(C317),ISBLANK(E317),ISBLANK(D316),AND(I317&lt;&gt;"",K317&lt;&gt;""))),IF(B317="Income Transaction",NOT(OR(ISBLANK(C317),ISBLANK(E317),ISBLANK(D316),ISBLANK(J317),AND(ISBLANK(I317),ISBLANK(K317)),AND(I317&lt;&gt;"",K317&lt;&gt;""))),IF(B317="Investment Transaction",NOT(OR(ISBLANK(C317),ISBLANK(E317),ISBLANK(D316),ISBLANK(J317),ISBLANK(K317),ISBLANK(L317))),"")))</f>
        <v>1</v>
      </c>
      <c r="BE317" t="b">
        <f t="shared" si="30"/>
        <v>1</v>
      </c>
      <c r="BW317" s="17"/>
    </row>
    <row r="318" spans="1:75" ht="14.25" x14ac:dyDescent="0.2">
      <c r="A318" s="29">
        <f t="shared" si="31"/>
        <v>0</v>
      </c>
      <c r="B318" s="71" t="s">
        <v>97</v>
      </c>
      <c r="C318" s="16" t="s">
        <v>115</v>
      </c>
      <c r="D318" s="13">
        <v>44742</v>
      </c>
      <c r="E318" s="10">
        <v>7.02</v>
      </c>
      <c r="F318" s="77" t="s">
        <v>220</v>
      </c>
      <c r="G318" s="72" t="s">
        <v>294</v>
      </c>
      <c r="H318" s="23" t="s">
        <v>238</v>
      </c>
      <c r="I318" s="23" t="s">
        <v>239</v>
      </c>
      <c r="J318" s="76" t="s">
        <v>119</v>
      </c>
      <c r="K318" s="9"/>
      <c r="L318" s="36"/>
      <c r="M318" s="10"/>
      <c r="N318" s="10"/>
      <c r="O318" s="12"/>
      <c r="P318" s="13"/>
      <c r="Q318" s="13"/>
      <c r="R318" s="10"/>
      <c r="S318" s="10"/>
      <c r="T318" s="3" t="str">
        <f t="shared" si="33"/>
        <v xml:space="preserve"> </v>
      </c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47"/>
      <c r="AU318" s="10"/>
      <c r="AV318" s="10"/>
      <c r="AW318" s="10"/>
      <c r="AX318" s="52"/>
      <c r="AY318" s="31" t="str">
        <f t="shared" si="28"/>
        <v/>
      </c>
      <c r="AZ318">
        <f t="shared" ca="1" si="32"/>
        <v>798414772</v>
      </c>
      <c r="BB318" s="28"/>
      <c r="BC318" s="33" t="str">
        <f t="shared" si="29"/>
        <v/>
      </c>
      <c r="BD318" s="34" t="b">
        <f>IF(B318="Bank Transaction",NOT(OR(ISBLANK(C318),ISBLANK(E318),ISBLANK(D317),AND(I318&lt;&gt;"",K318&lt;&gt;""))),IF(B318="Income Transaction",NOT(OR(ISBLANK(C318),ISBLANK(E318),ISBLANK(D317),ISBLANK(J318),AND(ISBLANK(I318),ISBLANK(K318)),AND(I318&lt;&gt;"",K318&lt;&gt;""))),IF(B318="Investment Transaction",NOT(OR(ISBLANK(C318),ISBLANK(E318),ISBLANK(D317),ISBLANK(J318),ISBLANK(K318),ISBLANK(L318))),"")))</f>
        <v>1</v>
      </c>
      <c r="BE318" t="b">
        <f t="shared" si="30"/>
        <v>1</v>
      </c>
      <c r="BW318" s="17"/>
    </row>
    <row r="319" spans="1:75" ht="14.25" x14ac:dyDescent="0.2">
      <c r="A319" s="29">
        <f t="shared" si="31"/>
        <v>0</v>
      </c>
      <c r="B319" s="71" t="s">
        <v>99</v>
      </c>
      <c r="C319" s="16" t="s">
        <v>115</v>
      </c>
      <c r="D319" s="13">
        <v>44742</v>
      </c>
      <c r="E319" s="10">
        <v>-7.02</v>
      </c>
      <c r="F319" s="77" t="s">
        <v>220</v>
      </c>
      <c r="G319" s="24" t="s">
        <v>294</v>
      </c>
      <c r="H319" s="23"/>
      <c r="I319" s="23"/>
      <c r="J319" s="76" t="s">
        <v>147</v>
      </c>
      <c r="K319" s="76" t="s">
        <v>244</v>
      </c>
      <c r="L319" s="36"/>
      <c r="M319" s="10"/>
      <c r="N319" s="10"/>
      <c r="O319" s="12"/>
      <c r="P319" s="13"/>
      <c r="Q319" s="13"/>
      <c r="R319" s="10"/>
      <c r="S319" s="10">
        <v>7.02</v>
      </c>
      <c r="T319" s="3" t="str">
        <f t="shared" si="33"/>
        <v xml:space="preserve"> </v>
      </c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47"/>
      <c r="AU319" s="10"/>
      <c r="AV319" s="10"/>
      <c r="AW319" s="10"/>
      <c r="AX319" s="52"/>
      <c r="AY319" s="31" t="str">
        <f t="shared" si="28"/>
        <v/>
      </c>
      <c r="AZ319">
        <f t="shared" ca="1" si="32"/>
        <v>798414773</v>
      </c>
      <c r="BB319" s="28"/>
      <c r="BC319" s="33" t="str">
        <f t="shared" si="29"/>
        <v/>
      </c>
      <c r="BD319" s="34" t="b">
        <f>IF(B319="Bank Transaction",NOT(OR(ISBLANK(C319),ISBLANK(E319),ISBLANK(D318),AND(I319&lt;&gt;"",K319&lt;&gt;""))),IF(B319="Income Transaction",NOT(OR(ISBLANK(C319),ISBLANK(E319),ISBLANK(D318),ISBLANK(J319),AND(ISBLANK(I319),ISBLANK(K319)),AND(I319&lt;&gt;"",K319&lt;&gt;""))),IF(B319="Investment Transaction",NOT(OR(ISBLANK(C319),ISBLANK(E319),ISBLANK(D318),ISBLANK(J319),ISBLANK(K319),ISBLANK(L319))),"")))</f>
        <v>1</v>
      </c>
      <c r="BE319" t="b">
        <f t="shared" si="30"/>
        <v>1</v>
      </c>
      <c r="BW319" s="17"/>
    </row>
    <row r="320" spans="1:75" ht="14.25" x14ac:dyDescent="0.2">
      <c r="A320" s="29">
        <f t="shared" si="31"/>
        <v>0</v>
      </c>
      <c r="B320" s="71" t="s">
        <v>97</v>
      </c>
      <c r="C320" s="16" t="s">
        <v>115</v>
      </c>
      <c r="D320" s="13">
        <v>44742</v>
      </c>
      <c r="E320" s="10">
        <v>-1.053002</v>
      </c>
      <c r="F320" s="77" t="s">
        <v>220</v>
      </c>
      <c r="G320" s="72" t="s">
        <v>343</v>
      </c>
      <c r="H320" s="23" t="s">
        <v>238</v>
      </c>
      <c r="I320" s="23" t="s">
        <v>239</v>
      </c>
      <c r="J320" s="76" t="s">
        <v>119</v>
      </c>
      <c r="K320" s="9"/>
      <c r="L320" s="36"/>
      <c r="M320" s="10"/>
      <c r="N320" s="10"/>
      <c r="O320" s="12"/>
      <c r="P320" s="13"/>
      <c r="Q320" s="13"/>
      <c r="R320" s="10"/>
      <c r="S320" s="10"/>
      <c r="T320" s="3" t="str">
        <f t="shared" si="33"/>
        <v xml:space="preserve"> </v>
      </c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47"/>
      <c r="AU320" s="10"/>
      <c r="AV320" s="10"/>
      <c r="AW320" s="10"/>
      <c r="AX320" s="52"/>
      <c r="AY320" s="31" t="str">
        <f t="shared" si="28"/>
        <v/>
      </c>
      <c r="AZ320">
        <f t="shared" ca="1" si="32"/>
        <v>798414774</v>
      </c>
      <c r="BB320" s="28"/>
      <c r="BC320" s="33" t="str">
        <f t="shared" si="29"/>
        <v/>
      </c>
      <c r="BD320" s="34" t="b">
        <f>IF(B320="Bank Transaction",NOT(OR(ISBLANK(C320),ISBLANK(E320),ISBLANK(D319),AND(I320&lt;&gt;"",K320&lt;&gt;""))),IF(B320="Income Transaction",NOT(OR(ISBLANK(C320),ISBLANK(E320),ISBLANK(D319),ISBLANK(J320),AND(ISBLANK(I320),ISBLANK(K320)),AND(I320&lt;&gt;"",K320&lt;&gt;""))),IF(B320="Investment Transaction",NOT(OR(ISBLANK(C320),ISBLANK(E320),ISBLANK(D319),ISBLANK(J320),ISBLANK(K320),ISBLANK(L320))),"")))</f>
        <v>1</v>
      </c>
      <c r="BE320" t="b">
        <f t="shared" si="30"/>
        <v>1</v>
      </c>
      <c r="BW320" s="17"/>
    </row>
    <row r="321" spans="1:75" ht="14.25" x14ac:dyDescent="0.2">
      <c r="A321" s="29">
        <f t="shared" si="31"/>
        <v>0</v>
      </c>
      <c r="B321" s="71" t="s">
        <v>99</v>
      </c>
      <c r="C321" s="16" t="s">
        <v>115</v>
      </c>
      <c r="D321" s="13">
        <v>44742</v>
      </c>
      <c r="E321" s="10">
        <v>1.053002</v>
      </c>
      <c r="F321" s="77" t="s">
        <v>220</v>
      </c>
      <c r="G321" s="24" t="s">
        <v>343</v>
      </c>
      <c r="H321" s="23"/>
      <c r="I321" s="23"/>
      <c r="J321" s="76" t="s">
        <v>147</v>
      </c>
      <c r="K321" s="76" t="s">
        <v>244</v>
      </c>
      <c r="L321" s="36"/>
      <c r="M321" s="10"/>
      <c r="N321" s="10"/>
      <c r="O321" s="12"/>
      <c r="P321" s="13"/>
      <c r="Q321" s="13"/>
      <c r="R321" s="10"/>
      <c r="S321" s="10"/>
      <c r="T321" s="3" t="str">
        <f t="shared" si="33"/>
        <v xml:space="preserve"> </v>
      </c>
      <c r="U321" s="10"/>
      <c r="V321" s="10">
        <v>1.053002</v>
      </c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47"/>
      <c r="AU321" s="10"/>
      <c r="AV321" s="10"/>
      <c r="AW321" s="10"/>
      <c r="AX321" s="52"/>
      <c r="AY321" s="31" t="str">
        <f t="shared" si="28"/>
        <v/>
      </c>
      <c r="AZ321">
        <f t="shared" ca="1" si="32"/>
        <v>798414775</v>
      </c>
      <c r="BB321" s="28"/>
      <c r="BC321" s="33" t="str">
        <f t="shared" si="29"/>
        <v/>
      </c>
      <c r="BD321" s="34" t="b">
        <f>IF(B321="Bank Transaction",NOT(OR(ISBLANK(C321),ISBLANK(E321),ISBLANK(D320),AND(I321&lt;&gt;"",K321&lt;&gt;""))),IF(B321="Income Transaction",NOT(OR(ISBLANK(C321),ISBLANK(E321),ISBLANK(D320),ISBLANK(J321),AND(ISBLANK(I321),ISBLANK(K321)),AND(I321&lt;&gt;"",K321&lt;&gt;""))),IF(B321="Investment Transaction",NOT(OR(ISBLANK(C321),ISBLANK(E321),ISBLANK(D320),ISBLANK(J321),ISBLANK(K321),ISBLANK(L321))),"")))</f>
        <v>1</v>
      </c>
      <c r="BE321" t="b">
        <f t="shared" si="30"/>
        <v>1</v>
      </c>
      <c r="BW321" s="17"/>
    </row>
    <row r="322" spans="1:75" ht="14.25" x14ac:dyDescent="0.2">
      <c r="A322" s="29" t="str">
        <f t="shared" si="31"/>
        <v/>
      </c>
      <c r="B322" s="48"/>
      <c r="C322" s="16" t="s">
        <v>115</v>
      </c>
      <c r="D322" s="13"/>
      <c r="E322" s="10"/>
      <c r="F322" s="10"/>
      <c r="G322" s="24"/>
      <c r="H322" s="23"/>
      <c r="I322" s="23"/>
      <c r="J322" s="9"/>
      <c r="K322" s="9"/>
      <c r="L322" s="36"/>
      <c r="M322" s="10"/>
      <c r="N322" s="10"/>
      <c r="O322" s="12"/>
      <c r="P322" s="13"/>
      <c r="Q322" s="13"/>
      <c r="R322" s="10"/>
      <c r="S322" s="10"/>
      <c r="T322" s="3" t="str">
        <f t="shared" si="33"/>
        <v xml:space="preserve"> </v>
      </c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47"/>
      <c r="AU322" s="10"/>
      <c r="AV322" s="10"/>
      <c r="AW322" s="10"/>
      <c r="AX322" s="52"/>
      <c r="AY322" s="31" t="str">
        <f t="shared" si="28"/>
        <v/>
      </c>
      <c r="AZ322">
        <f t="shared" ca="1" si="32"/>
        <v>798414776</v>
      </c>
      <c r="BB322" s="28"/>
      <c r="BC322" s="33" t="str">
        <f t="shared" si="29"/>
        <v/>
      </c>
      <c r="BD322" s="34" t="str">
        <f t="shared" si="34"/>
        <v/>
      </c>
      <c r="BE322" t="b">
        <f t="shared" si="30"/>
        <v>1</v>
      </c>
      <c r="BW322" s="17"/>
    </row>
    <row r="323" spans="1:75" ht="14.25" x14ac:dyDescent="0.2">
      <c r="A323" s="29" t="str">
        <f t="shared" si="31"/>
        <v/>
      </c>
      <c r="B323" s="48"/>
      <c r="C323" s="16" t="s">
        <v>115</v>
      </c>
      <c r="D323" s="13"/>
      <c r="E323" s="10"/>
      <c r="F323" s="10"/>
      <c r="G323" s="24"/>
      <c r="H323" s="23"/>
      <c r="I323" s="23"/>
      <c r="J323" s="9"/>
      <c r="K323" s="9"/>
      <c r="L323" s="36"/>
      <c r="M323" s="10"/>
      <c r="N323" s="10"/>
      <c r="O323" s="12"/>
      <c r="P323" s="13"/>
      <c r="Q323" s="13"/>
      <c r="R323" s="10"/>
      <c r="S323" s="10"/>
      <c r="T323" s="3" t="str">
        <f t="shared" si="33"/>
        <v xml:space="preserve"> </v>
      </c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47"/>
      <c r="AU323" s="10"/>
      <c r="AV323" s="10"/>
      <c r="AW323" s="10"/>
      <c r="AX323" s="52"/>
      <c r="AY323" s="31" t="str">
        <f t="shared" si="28"/>
        <v/>
      </c>
      <c r="AZ323">
        <f t="shared" ca="1" si="32"/>
        <v>798414777</v>
      </c>
      <c r="BB323" s="28"/>
      <c r="BC323" s="33" t="str">
        <f t="shared" si="29"/>
        <v/>
      </c>
      <c r="BD323" s="34" t="str">
        <f t="shared" si="34"/>
        <v/>
      </c>
      <c r="BE323" t="b">
        <f t="shared" si="30"/>
        <v>1</v>
      </c>
      <c r="BW323" s="17"/>
    </row>
    <row r="324" spans="1:75" ht="14.25" x14ac:dyDescent="0.2">
      <c r="A324" s="29" t="str">
        <f t="shared" si="31"/>
        <v/>
      </c>
      <c r="B324" s="48"/>
      <c r="C324" s="16" t="s">
        <v>115</v>
      </c>
      <c r="D324" s="13"/>
      <c r="E324" s="10"/>
      <c r="F324" s="10"/>
      <c r="G324" s="24"/>
      <c r="H324" s="23"/>
      <c r="I324" s="23"/>
      <c r="J324" s="9"/>
      <c r="K324" s="9"/>
      <c r="L324" s="36"/>
      <c r="M324" s="10"/>
      <c r="N324" s="10"/>
      <c r="O324" s="12"/>
      <c r="P324" s="13"/>
      <c r="Q324" s="13"/>
      <c r="R324" s="10"/>
      <c r="S324" s="10"/>
      <c r="T324" s="3" t="str">
        <f t="shared" si="33"/>
        <v xml:space="preserve"> </v>
      </c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47"/>
      <c r="AU324" s="10"/>
      <c r="AV324" s="10"/>
      <c r="AW324" s="10"/>
      <c r="AX324" s="52"/>
      <c r="AY324" s="31" t="str">
        <f t="shared" ref="AY324:AY387" si="35">IF(O324="Not Applicable","",IF(O324="100 (Full GST Credits)",100,IF(O324="75 (Reduced GST Credits)","75",IF(O324="GST Free","0",""))))</f>
        <v/>
      </c>
      <c r="AZ324">
        <f t="shared" ca="1" si="32"/>
        <v>798414778</v>
      </c>
      <c r="BB324" s="28"/>
      <c r="BC324" s="33" t="str">
        <f t="shared" ref="BC324:BC387" si="36">LEFT(BB324,LEN(BB324)-(LEN(BB324)-5))</f>
        <v/>
      </c>
      <c r="BD324" s="34" t="str">
        <f t="shared" si="34"/>
        <v/>
      </c>
      <c r="BE324" t="b">
        <f t="shared" ref="BE324:BE387" si="37">IF(AND(H324&lt;&gt;"",ISBLANK(I324)),FALSE,IF(AND(ISBLANK(H324),I324&lt;&gt;""),FALSE,TRUE))</f>
        <v>1</v>
      </c>
      <c r="BW324" s="17"/>
    </row>
    <row r="325" spans="1:75" ht="14.25" x14ac:dyDescent="0.2">
      <c r="A325" s="29" t="str">
        <f t="shared" ref="A325:A388" si="38">IF(AND(BD325=TRUE,BE325=TRUE),0,IF(OR(BD325=FALSE,BE325=FALSE),1,""))</f>
        <v/>
      </c>
      <c r="B325" s="48"/>
      <c r="C325" s="16" t="s">
        <v>115</v>
      </c>
      <c r="D325" s="13"/>
      <c r="E325" s="10"/>
      <c r="F325" s="10"/>
      <c r="G325" s="24"/>
      <c r="H325" s="23"/>
      <c r="I325" s="23"/>
      <c r="J325" s="9"/>
      <c r="K325" s="9"/>
      <c r="L325" s="36"/>
      <c r="M325" s="10"/>
      <c r="N325" s="10"/>
      <c r="O325" s="12"/>
      <c r="P325" s="13"/>
      <c r="Q325" s="13"/>
      <c r="R325" s="10"/>
      <c r="S325" s="10"/>
      <c r="T325" s="3" t="str">
        <f t="shared" si="33"/>
        <v xml:space="preserve"> </v>
      </c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47"/>
      <c r="AU325" s="10"/>
      <c r="AV325" s="10"/>
      <c r="AW325" s="10"/>
      <c r="AX325" s="52"/>
      <c r="AY325" s="31" t="str">
        <f t="shared" si="35"/>
        <v/>
      </c>
      <c r="AZ325">
        <f t="shared" ca="1" si="32"/>
        <v>798414779</v>
      </c>
      <c r="BB325" s="28"/>
      <c r="BC325" s="33" t="str">
        <f t="shared" si="36"/>
        <v/>
      </c>
      <c r="BD325" s="34" t="str">
        <f t="shared" ref="BD325:BD388" si="39">IF(B325="Bank Transaction",NOT(OR(ISBLANK(C325),ISBLANK(E325),ISBLANK(D325),AND(I325&lt;&gt;"",K325&lt;&gt;""))),IF(B325="Income Transaction",NOT(OR(ISBLANK(C325),ISBLANK(E325),ISBLANK(D325),ISBLANK(J325),AND(ISBLANK(I325),ISBLANK(K325)),AND(I325&lt;&gt;"",K325&lt;&gt;""))),IF(B325="Investment Transaction",NOT(OR(ISBLANK(C325),ISBLANK(E325),ISBLANK(D325),ISBLANK(J325),ISBLANK(K325),ISBLANK(L325))),"")))</f>
        <v/>
      </c>
      <c r="BE325" t="b">
        <f t="shared" si="37"/>
        <v>1</v>
      </c>
      <c r="BW325" s="17"/>
    </row>
    <row r="326" spans="1:75" ht="14.25" x14ac:dyDescent="0.2">
      <c r="A326" s="29" t="str">
        <f t="shared" si="38"/>
        <v/>
      </c>
      <c r="B326" s="48"/>
      <c r="C326" s="16" t="s">
        <v>115</v>
      </c>
      <c r="D326" s="13"/>
      <c r="E326" s="10"/>
      <c r="F326" s="10"/>
      <c r="G326" s="24"/>
      <c r="H326" s="23"/>
      <c r="I326" s="23"/>
      <c r="J326" s="9"/>
      <c r="K326" s="9"/>
      <c r="L326" s="36"/>
      <c r="M326" s="10"/>
      <c r="N326" s="10"/>
      <c r="O326" s="12"/>
      <c r="P326" s="13"/>
      <c r="Q326" s="13"/>
      <c r="R326" s="10"/>
      <c r="S326" s="10"/>
      <c r="T326" s="3" t="str">
        <f t="shared" si="33"/>
        <v xml:space="preserve"> </v>
      </c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47"/>
      <c r="AU326" s="10"/>
      <c r="AV326" s="10"/>
      <c r="AW326" s="10"/>
      <c r="AX326" s="52"/>
      <c r="AY326" s="31" t="str">
        <f t="shared" si="35"/>
        <v/>
      </c>
      <c r="AZ326">
        <f t="shared" ca="1" si="32"/>
        <v>798414780</v>
      </c>
      <c r="BB326" s="28"/>
      <c r="BC326" s="33" t="str">
        <f t="shared" si="36"/>
        <v/>
      </c>
      <c r="BD326" s="34" t="str">
        <f t="shared" si="39"/>
        <v/>
      </c>
      <c r="BE326" t="b">
        <f t="shared" si="37"/>
        <v>1</v>
      </c>
      <c r="BW326" s="17"/>
    </row>
    <row r="327" spans="1:75" ht="14.25" x14ac:dyDescent="0.2">
      <c r="A327" s="29" t="str">
        <f t="shared" si="38"/>
        <v/>
      </c>
      <c r="B327" s="48"/>
      <c r="C327" s="16" t="s">
        <v>115</v>
      </c>
      <c r="D327" s="13"/>
      <c r="E327" s="10"/>
      <c r="F327" s="10"/>
      <c r="G327" s="24"/>
      <c r="H327" s="23"/>
      <c r="I327" s="23"/>
      <c r="J327" s="9"/>
      <c r="K327" s="9"/>
      <c r="L327" s="36"/>
      <c r="M327" s="10"/>
      <c r="N327" s="10"/>
      <c r="O327" s="12"/>
      <c r="P327" s="13"/>
      <c r="Q327" s="13"/>
      <c r="R327" s="10"/>
      <c r="S327" s="10"/>
      <c r="T327" s="3" t="str">
        <f t="shared" si="33"/>
        <v xml:space="preserve"> </v>
      </c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47"/>
      <c r="AU327" s="10"/>
      <c r="AV327" s="10"/>
      <c r="AW327" s="10"/>
      <c r="AX327" s="52"/>
      <c r="AY327" s="31" t="str">
        <f t="shared" si="35"/>
        <v/>
      </c>
      <c r="AZ327">
        <f t="shared" ref="AZ327:AZ390" ca="1" si="40">AZ326+1</f>
        <v>798414781</v>
      </c>
      <c r="BB327" s="28"/>
      <c r="BC327" s="33" t="str">
        <f t="shared" si="36"/>
        <v/>
      </c>
      <c r="BD327" s="34" t="str">
        <f t="shared" si="39"/>
        <v/>
      </c>
      <c r="BE327" t="b">
        <f t="shared" si="37"/>
        <v>1</v>
      </c>
      <c r="BW327" s="17"/>
    </row>
    <row r="328" spans="1:75" ht="14.25" x14ac:dyDescent="0.2">
      <c r="A328" s="29" t="str">
        <f t="shared" si="38"/>
        <v/>
      </c>
      <c r="B328" s="48"/>
      <c r="C328" s="16" t="s">
        <v>115</v>
      </c>
      <c r="D328" s="13"/>
      <c r="E328" s="10"/>
      <c r="F328" s="10"/>
      <c r="G328" s="24"/>
      <c r="H328" s="23"/>
      <c r="I328" s="23"/>
      <c r="J328" s="9"/>
      <c r="K328" s="9"/>
      <c r="L328" s="36"/>
      <c r="M328" s="10"/>
      <c r="N328" s="10"/>
      <c r="O328" s="12"/>
      <c r="P328" s="13"/>
      <c r="Q328" s="13"/>
      <c r="R328" s="10"/>
      <c r="S328" s="10"/>
      <c r="T328" s="3" t="str">
        <f t="shared" si="33"/>
        <v xml:space="preserve"> </v>
      </c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47"/>
      <c r="AU328" s="10"/>
      <c r="AV328" s="10"/>
      <c r="AW328" s="10"/>
      <c r="AX328" s="52"/>
      <c r="AY328" s="31" t="str">
        <f t="shared" si="35"/>
        <v/>
      </c>
      <c r="AZ328">
        <f t="shared" ca="1" si="40"/>
        <v>798414782</v>
      </c>
      <c r="BB328" s="28"/>
      <c r="BC328" s="33" t="str">
        <f t="shared" si="36"/>
        <v/>
      </c>
      <c r="BD328" s="34" t="str">
        <f t="shared" si="39"/>
        <v/>
      </c>
      <c r="BE328" t="b">
        <f t="shared" si="37"/>
        <v>1</v>
      </c>
      <c r="BW328" s="17"/>
    </row>
    <row r="329" spans="1:75" ht="14.25" x14ac:dyDescent="0.2">
      <c r="A329" s="29" t="str">
        <f t="shared" si="38"/>
        <v/>
      </c>
      <c r="B329" s="48"/>
      <c r="C329" s="16" t="s">
        <v>115</v>
      </c>
      <c r="D329" s="13"/>
      <c r="E329" s="10"/>
      <c r="F329" s="10"/>
      <c r="G329" s="24"/>
      <c r="H329" s="23"/>
      <c r="I329" s="23"/>
      <c r="J329" s="9"/>
      <c r="K329" s="9"/>
      <c r="L329" s="36"/>
      <c r="M329" s="10"/>
      <c r="N329" s="10"/>
      <c r="O329" s="12"/>
      <c r="P329" s="13"/>
      <c r="Q329" s="13"/>
      <c r="R329" s="10"/>
      <c r="S329" s="10"/>
      <c r="T329" s="3" t="str">
        <f t="shared" si="33"/>
        <v xml:space="preserve"> </v>
      </c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47"/>
      <c r="AU329" s="10"/>
      <c r="AV329" s="10"/>
      <c r="AW329" s="10"/>
      <c r="AX329" s="52"/>
      <c r="AY329" s="31" t="str">
        <f t="shared" si="35"/>
        <v/>
      </c>
      <c r="AZ329">
        <f t="shared" ca="1" si="40"/>
        <v>798414783</v>
      </c>
      <c r="BB329" s="28"/>
      <c r="BC329" s="33" t="str">
        <f t="shared" si="36"/>
        <v/>
      </c>
      <c r="BD329" s="34" t="str">
        <f t="shared" si="39"/>
        <v/>
      </c>
      <c r="BE329" t="b">
        <f t="shared" si="37"/>
        <v>1</v>
      </c>
      <c r="BW329" s="17"/>
    </row>
    <row r="330" spans="1:75" ht="14.25" x14ac:dyDescent="0.2">
      <c r="A330" s="29" t="str">
        <f t="shared" si="38"/>
        <v/>
      </c>
      <c r="B330" s="48"/>
      <c r="C330" s="16" t="s">
        <v>115</v>
      </c>
      <c r="D330" s="13"/>
      <c r="E330" s="10"/>
      <c r="F330" s="10"/>
      <c r="G330" s="24"/>
      <c r="H330" s="23"/>
      <c r="I330" s="23"/>
      <c r="J330" s="9"/>
      <c r="K330" s="9"/>
      <c r="L330" s="36"/>
      <c r="M330" s="10"/>
      <c r="N330" s="10"/>
      <c r="O330" s="12"/>
      <c r="P330" s="13"/>
      <c r="Q330" s="13"/>
      <c r="R330" s="10"/>
      <c r="S330" s="10"/>
      <c r="T330" s="3" t="str">
        <f t="shared" ref="T330:T393" si="41">IF(ISBLANK(R330)," ",R330*3/7)</f>
        <v xml:space="preserve"> </v>
      </c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47"/>
      <c r="AU330" s="10"/>
      <c r="AV330" s="10"/>
      <c r="AW330" s="10"/>
      <c r="AX330" s="52"/>
      <c r="AY330" s="31" t="str">
        <f t="shared" si="35"/>
        <v/>
      </c>
      <c r="AZ330">
        <f t="shared" ca="1" si="40"/>
        <v>798414784</v>
      </c>
      <c r="BB330" s="28"/>
      <c r="BC330" s="33" t="str">
        <f t="shared" si="36"/>
        <v/>
      </c>
      <c r="BD330" s="34" t="str">
        <f t="shared" si="39"/>
        <v/>
      </c>
      <c r="BE330" t="b">
        <f t="shared" si="37"/>
        <v>1</v>
      </c>
      <c r="BW330" s="17"/>
    </row>
    <row r="331" spans="1:75" ht="14.25" x14ac:dyDescent="0.2">
      <c r="A331" s="29" t="str">
        <f t="shared" si="38"/>
        <v/>
      </c>
      <c r="B331" s="48"/>
      <c r="C331" s="16" t="s">
        <v>115</v>
      </c>
      <c r="D331" s="13"/>
      <c r="E331" s="10"/>
      <c r="F331" s="10"/>
      <c r="G331" s="24"/>
      <c r="H331" s="23"/>
      <c r="I331" s="23"/>
      <c r="J331" s="9"/>
      <c r="K331" s="9"/>
      <c r="L331" s="36"/>
      <c r="M331" s="10"/>
      <c r="N331" s="10"/>
      <c r="O331" s="12"/>
      <c r="P331" s="13"/>
      <c r="Q331" s="13"/>
      <c r="R331" s="10"/>
      <c r="S331" s="10"/>
      <c r="T331" s="3" t="str">
        <f t="shared" si="41"/>
        <v xml:space="preserve"> </v>
      </c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47"/>
      <c r="AU331" s="10"/>
      <c r="AV331" s="10"/>
      <c r="AW331" s="10"/>
      <c r="AX331" s="52"/>
      <c r="AY331" s="31" t="str">
        <f t="shared" si="35"/>
        <v/>
      </c>
      <c r="AZ331">
        <f t="shared" ca="1" si="40"/>
        <v>798414785</v>
      </c>
      <c r="BB331" s="28"/>
      <c r="BC331" s="33" t="str">
        <f t="shared" si="36"/>
        <v/>
      </c>
      <c r="BD331" s="34" t="str">
        <f t="shared" si="39"/>
        <v/>
      </c>
      <c r="BE331" t="b">
        <f t="shared" si="37"/>
        <v>1</v>
      </c>
      <c r="BW331" s="17"/>
    </row>
    <row r="332" spans="1:75" ht="14.25" x14ac:dyDescent="0.2">
      <c r="A332" s="29" t="str">
        <f t="shared" si="38"/>
        <v/>
      </c>
      <c r="B332" s="48"/>
      <c r="C332" s="16" t="s">
        <v>115</v>
      </c>
      <c r="D332" s="13"/>
      <c r="E332" s="10"/>
      <c r="F332" s="10"/>
      <c r="G332" s="24"/>
      <c r="H332" s="23"/>
      <c r="I332" s="23"/>
      <c r="J332" s="9"/>
      <c r="K332" s="9"/>
      <c r="L332" s="36"/>
      <c r="M332" s="10"/>
      <c r="N332" s="10"/>
      <c r="O332" s="12"/>
      <c r="P332" s="13"/>
      <c r="Q332" s="13"/>
      <c r="R332" s="10"/>
      <c r="S332" s="10"/>
      <c r="T332" s="3" t="str">
        <f t="shared" si="41"/>
        <v xml:space="preserve"> </v>
      </c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47"/>
      <c r="AU332" s="10"/>
      <c r="AV332" s="10"/>
      <c r="AW332" s="10"/>
      <c r="AX332" s="52"/>
      <c r="AY332" s="31" t="str">
        <f t="shared" si="35"/>
        <v/>
      </c>
      <c r="AZ332">
        <f t="shared" ca="1" si="40"/>
        <v>798414786</v>
      </c>
      <c r="BB332" s="28"/>
      <c r="BC332" s="33" t="str">
        <f t="shared" si="36"/>
        <v/>
      </c>
      <c r="BD332" s="34" t="str">
        <f t="shared" si="39"/>
        <v/>
      </c>
      <c r="BE332" t="b">
        <f t="shared" si="37"/>
        <v>1</v>
      </c>
      <c r="BW332" s="17"/>
    </row>
    <row r="333" spans="1:75" ht="14.25" x14ac:dyDescent="0.2">
      <c r="A333" s="29" t="str">
        <f t="shared" si="38"/>
        <v/>
      </c>
      <c r="B333" s="48"/>
      <c r="C333" s="16" t="s">
        <v>115</v>
      </c>
      <c r="D333" s="13"/>
      <c r="E333" s="10"/>
      <c r="F333" s="10"/>
      <c r="G333" s="24"/>
      <c r="H333" s="23"/>
      <c r="I333" s="23"/>
      <c r="J333" s="9"/>
      <c r="K333" s="9"/>
      <c r="L333" s="36"/>
      <c r="M333" s="10"/>
      <c r="N333" s="10"/>
      <c r="O333" s="12"/>
      <c r="P333" s="13"/>
      <c r="Q333" s="13"/>
      <c r="R333" s="10"/>
      <c r="S333" s="10"/>
      <c r="T333" s="3" t="str">
        <f t="shared" si="41"/>
        <v xml:space="preserve"> </v>
      </c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47"/>
      <c r="AU333" s="10"/>
      <c r="AV333" s="10"/>
      <c r="AW333" s="10"/>
      <c r="AX333" s="52"/>
      <c r="AY333" s="31" t="str">
        <f t="shared" si="35"/>
        <v/>
      </c>
      <c r="AZ333">
        <f t="shared" ca="1" si="40"/>
        <v>798414787</v>
      </c>
      <c r="BB333" s="28"/>
      <c r="BC333" s="33" t="str">
        <f t="shared" si="36"/>
        <v/>
      </c>
      <c r="BD333" s="34" t="str">
        <f t="shared" si="39"/>
        <v/>
      </c>
      <c r="BE333" t="b">
        <f t="shared" si="37"/>
        <v>1</v>
      </c>
      <c r="BW333" s="17"/>
    </row>
    <row r="334" spans="1:75" ht="14.25" x14ac:dyDescent="0.2">
      <c r="A334" s="29" t="str">
        <f t="shared" si="38"/>
        <v/>
      </c>
      <c r="B334" s="48"/>
      <c r="C334" s="16" t="s">
        <v>115</v>
      </c>
      <c r="D334" s="13"/>
      <c r="E334" s="10"/>
      <c r="F334" s="10"/>
      <c r="G334" s="24"/>
      <c r="H334" s="23"/>
      <c r="I334" s="23"/>
      <c r="J334" s="9"/>
      <c r="K334" s="9"/>
      <c r="L334" s="36"/>
      <c r="M334" s="10"/>
      <c r="N334" s="10"/>
      <c r="O334" s="12"/>
      <c r="P334" s="13"/>
      <c r="Q334" s="13"/>
      <c r="R334" s="10"/>
      <c r="S334" s="10"/>
      <c r="T334" s="3" t="str">
        <f t="shared" si="41"/>
        <v xml:space="preserve"> </v>
      </c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47"/>
      <c r="AU334" s="10"/>
      <c r="AV334" s="10"/>
      <c r="AW334" s="10"/>
      <c r="AX334" s="52"/>
      <c r="AY334" s="31" t="str">
        <f t="shared" si="35"/>
        <v/>
      </c>
      <c r="AZ334">
        <f t="shared" ca="1" si="40"/>
        <v>798414788</v>
      </c>
      <c r="BB334" s="28"/>
      <c r="BC334" s="33" t="str">
        <f t="shared" si="36"/>
        <v/>
      </c>
      <c r="BD334" s="34" t="str">
        <f t="shared" si="39"/>
        <v/>
      </c>
      <c r="BE334" t="b">
        <f t="shared" si="37"/>
        <v>1</v>
      </c>
      <c r="BW334" s="17"/>
    </row>
    <row r="335" spans="1:75" ht="14.25" x14ac:dyDescent="0.2">
      <c r="A335" s="29" t="str">
        <f t="shared" si="38"/>
        <v/>
      </c>
      <c r="B335" s="48"/>
      <c r="C335" s="16" t="s">
        <v>115</v>
      </c>
      <c r="D335" s="13"/>
      <c r="E335" s="10"/>
      <c r="F335" s="10"/>
      <c r="G335" s="24"/>
      <c r="H335" s="23"/>
      <c r="I335" s="23"/>
      <c r="J335" s="9"/>
      <c r="K335" s="9"/>
      <c r="L335" s="36"/>
      <c r="M335" s="10"/>
      <c r="N335" s="10"/>
      <c r="O335" s="12"/>
      <c r="P335" s="13"/>
      <c r="Q335" s="13"/>
      <c r="R335" s="10"/>
      <c r="S335" s="10"/>
      <c r="T335" s="3" t="str">
        <f t="shared" si="41"/>
        <v xml:space="preserve"> </v>
      </c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47"/>
      <c r="AU335" s="10"/>
      <c r="AV335" s="10"/>
      <c r="AW335" s="10"/>
      <c r="AX335" s="52"/>
      <c r="AY335" s="31" t="str">
        <f t="shared" si="35"/>
        <v/>
      </c>
      <c r="AZ335">
        <f t="shared" ca="1" si="40"/>
        <v>798414789</v>
      </c>
      <c r="BB335" s="28"/>
      <c r="BC335" s="33" t="str">
        <f t="shared" si="36"/>
        <v/>
      </c>
      <c r="BD335" s="34" t="str">
        <f t="shared" si="39"/>
        <v/>
      </c>
      <c r="BE335" t="b">
        <f t="shared" si="37"/>
        <v>1</v>
      </c>
      <c r="BW335" s="17"/>
    </row>
    <row r="336" spans="1:75" ht="14.25" x14ac:dyDescent="0.2">
      <c r="A336" s="29" t="str">
        <f t="shared" si="38"/>
        <v/>
      </c>
      <c r="B336" s="48"/>
      <c r="C336" s="16" t="s">
        <v>115</v>
      </c>
      <c r="D336" s="13"/>
      <c r="E336" s="10"/>
      <c r="F336" s="10"/>
      <c r="G336" s="24"/>
      <c r="H336" s="23"/>
      <c r="I336" s="23"/>
      <c r="J336" s="9"/>
      <c r="K336" s="9"/>
      <c r="L336" s="36"/>
      <c r="M336" s="10"/>
      <c r="N336" s="10"/>
      <c r="O336" s="12"/>
      <c r="P336" s="13"/>
      <c r="Q336" s="13"/>
      <c r="R336" s="10"/>
      <c r="S336" s="10"/>
      <c r="T336" s="3" t="str">
        <f t="shared" si="41"/>
        <v xml:space="preserve"> </v>
      </c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47"/>
      <c r="AU336" s="10"/>
      <c r="AV336" s="10"/>
      <c r="AW336" s="10"/>
      <c r="AX336" s="52"/>
      <c r="AY336" s="31" t="str">
        <f t="shared" si="35"/>
        <v/>
      </c>
      <c r="AZ336">
        <f t="shared" ca="1" si="40"/>
        <v>798414790</v>
      </c>
      <c r="BB336" s="28"/>
      <c r="BC336" s="33" t="str">
        <f t="shared" si="36"/>
        <v/>
      </c>
      <c r="BD336" s="34" t="str">
        <f t="shared" si="39"/>
        <v/>
      </c>
      <c r="BE336" t="b">
        <f t="shared" si="37"/>
        <v>1</v>
      </c>
      <c r="BW336" s="17"/>
    </row>
    <row r="337" spans="1:75" ht="14.25" x14ac:dyDescent="0.2">
      <c r="A337" s="29" t="str">
        <f t="shared" si="38"/>
        <v/>
      </c>
      <c r="B337" s="48"/>
      <c r="C337" s="16" t="s">
        <v>115</v>
      </c>
      <c r="D337" s="13"/>
      <c r="E337" s="10"/>
      <c r="F337" s="10"/>
      <c r="G337" s="24"/>
      <c r="H337" s="23"/>
      <c r="I337" s="23"/>
      <c r="J337" s="9"/>
      <c r="K337" s="9"/>
      <c r="L337" s="36"/>
      <c r="M337" s="10"/>
      <c r="N337" s="10"/>
      <c r="O337" s="12"/>
      <c r="P337" s="13"/>
      <c r="Q337" s="13"/>
      <c r="R337" s="10"/>
      <c r="S337" s="10"/>
      <c r="T337" s="3" t="str">
        <f t="shared" si="41"/>
        <v xml:space="preserve"> </v>
      </c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47"/>
      <c r="AU337" s="10"/>
      <c r="AV337" s="10"/>
      <c r="AW337" s="10"/>
      <c r="AX337" s="52"/>
      <c r="AY337" s="31" t="str">
        <f t="shared" si="35"/>
        <v/>
      </c>
      <c r="AZ337">
        <f t="shared" ca="1" si="40"/>
        <v>798414791</v>
      </c>
      <c r="BB337" s="28"/>
      <c r="BC337" s="33" t="str">
        <f t="shared" si="36"/>
        <v/>
      </c>
      <c r="BD337" s="34" t="str">
        <f t="shared" si="39"/>
        <v/>
      </c>
      <c r="BE337" t="b">
        <f t="shared" si="37"/>
        <v>1</v>
      </c>
      <c r="BW337" s="17"/>
    </row>
    <row r="338" spans="1:75" ht="14.25" x14ac:dyDescent="0.2">
      <c r="A338" s="29" t="str">
        <f t="shared" si="38"/>
        <v/>
      </c>
      <c r="B338" s="48"/>
      <c r="C338" s="16" t="s">
        <v>115</v>
      </c>
      <c r="D338" s="13"/>
      <c r="E338" s="10"/>
      <c r="F338" s="10"/>
      <c r="G338" s="24"/>
      <c r="H338" s="23"/>
      <c r="I338" s="23"/>
      <c r="J338" s="9"/>
      <c r="K338" s="9"/>
      <c r="L338" s="36"/>
      <c r="M338" s="10"/>
      <c r="N338" s="10"/>
      <c r="O338" s="12"/>
      <c r="P338" s="13"/>
      <c r="Q338" s="13"/>
      <c r="R338" s="10"/>
      <c r="S338" s="10"/>
      <c r="T338" s="3" t="str">
        <f t="shared" si="41"/>
        <v xml:space="preserve"> </v>
      </c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47"/>
      <c r="AU338" s="10"/>
      <c r="AV338" s="10"/>
      <c r="AW338" s="10"/>
      <c r="AX338" s="52"/>
      <c r="AY338" s="31" t="str">
        <f t="shared" si="35"/>
        <v/>
      </c>
      <c r="AZ338">
        <f t="shared" ca="1" si="40"/>
        <v>798414792</v>
      </c>
      <c r="BB338" s="28"/>
      <c r="BC338" s="33" t="str">
        <f t="shared" si="36"/>
        <v/>
      </c>
      <c r="BD338" s="34" t="str">
        <f t="shared" si="39"/>
        <v/>
      </c>
      <c r="BE338" t="b">
        <f t="shared" si="37"/>
        <v>1</v>
      </c>
      <c r="BW338" s="17"/>
    </row>
    <row r="339" spans="1:75" ht="14.25" x14ac:dyDescent="0.2">
      <c r="A339" s="29" t="str">
        <f t="shared" si="38"/>
        <v/>
      </c>
      <c r="B339" s="48"/>
      <c r="C339" s="16" t="s">
        <v>115</v>
      </c>
      <c r="D339" s="13"/>
      <c r="E339" s="10"/>
      <c r="F339" s="10"/>
      <c r="G339" s="24"/>
      <c r="H339" s="23"/>
      <c r="I339" s="23"/>
      <c r="J339" s="9"/>
      <c r="K339" s="9"/>
      <c r="L339" s="36"/>
      <c r="M339" s="10"/>
      <c r="N339" s="10"/>
      <c r="O339" s="12"/>
      <c r="P339" s="13"/>
      <c r="Q339" s="13"/>
      <c r="R339" s="10"/>
      <c r="S339" s="10"/>
      <c r="T339" s="3" t="str">
        <f t="shared" si="41"/>
        <v xml:space="preserve"> </v>
      </c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47"/>
      <c r="AU339" s="10"/>
      <c r="AV339" s="10"/>
      <c r="AW339" s="10"/>
      <c r="AX339" s="52"/>
      <c r="AY339" s="31" t="str">
        <f t="shared" si="35"/>
        <v/>
      </c>
      <c r="AZ339">
        <f t="shared" ca="1" si="40"/>
        <v>798414793</v>
      </c>
      <c r="BB339" s="28"/>
      <c r="BC339" s="33" t="str">
        <f t="shared" si="36"/>
        <v/>
      </c>
      <c r="BD339" s="34" t="str">
        <f t="shared" si="39"/>
        <v/>
      </c>
      <c r="BE339" t="b">
        <f t="shared" si="37"/>
        <v>1</v>
      </c>
      <c r="BW339" s="17"/>
    </row>
    <row r="340" spans="1:75" ht="14.25" x14ac:dyDescent="0.2">
      <c r="A340" s="29" t="str">
        <f t="shared" si="38"/>
        <v/>
      </c>
      <c r="B340" s="48"/>
      <c r="C340" s="16" t="s">
        <v>115</v>
      </c>
      <c r="D340" s="13"/>
      <c r="E340" s="10"/>
      <c r="F340" s="10"/>
      <c r="G340" s="24"/>
      <c r="H340" s="23"/>
      <c r="I340" s="23"/>
      <c r="J340" s="9"/>
      <c r="K340" s="9"/>
      <c r="L340" s="36"/>
      <c r="M340" s="10"/>
      <c r="N340" s="10"/>
      <c r="O340" s="12"/>
      <c r="P340" s="13"/>
      <c r="Q340" s="13"/>
      <c r="R340" s="10"/>
      <c r="S340" s="10"/>
      <c r="T340" s="3" t="str">
        <f t="shared" si="41"/>
        <v xml:space="preserve"> </v>
      </c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47"/>
      <c r="AU340" s="10"/>
      <c r="AV340" s="10"/>
      <c r="AW340" s="10"/>
      <c r="AX340" s="52"/>
      <c r="AY340" s="31" t="str">
        <f t="shared" si="35"/>
        <v/>
      </c>
      <c r="AZ340">
        <f t="shared" ca="1" si="40"/>
        <v>798414794</v>
      </c>
      <c r="BB340" s="28"/>
      <c r="BC340" s="33" t="str">
        <f t="shared" si="36"/>
        <v/>
      </c>
      <c r="BD340" s="34" t="str">
        <f t="shared" si="39"/>
        <v/>
      </c>
      <c r="BE340" t="b">
        <f t="shared" si="37"/>
        <v>1</v>
      </c>
      <c r="BW340" s="17"/>
    </row>
    <row r="341" spans="1:75" ht="14.25" x14ac:dyDescent="0.2">
      <c r="A341" s="29" t="str">
        <f t="shared" si="38"/>
        <v/>
      </c>
      <c r="B341" s="48"/>
      <c r="C341" s="16" t="s">
        <v>115</v>
      </c>
      <c r="D341" s="13"/>
      <c r="E341" s="10"/>
      <c r="F341" s="10"/>
      <c r="G341" s="24"/>
      <c r="H341" s="23"/>
      <c r="I341" s="23"/>
      <c r="J341" s="9"/>
      <c r="K341" s="9"/>
      <c r="L341" s="36"/>
      <c r="M341" s="10"/>
      <c r="N341" s="10"/>
      <c r="O341" s="12"/>
      <c r="P341" s="13"/>
      <c r="Q341" s="13"/>
      <c r="R341" s="10"/>
      <c r="S341" s="10"/>
      <c r="T341" s="3" t="str">
        <f t="shared" si="41"/>
        <v xml:space="preserve"> </v>
      </c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47"/>
      <c r="AU341" s="10"/>
      <c r="AV341" s="10"/>
      <c r="AW341" s="10"/>
      <c r="AX341" s="52"/>
      <c r="AY341" s="31" t="str">
        <f t="shared" si="35"/>
        <v/>
      </c>
      <c r="AZ341">
        <f t="shared" ca="1" si="40"/>
        <v>798414795</v>
      </c>
      <c r="BB341" s="28"/>
      <c r="BC341" s="33" t="str">
        <f t="shared" si="36"/>
        <v/>
      </c>
      <c r="BD341" s="34" t="str">
        <f t="shared" si="39"/>
        <v/>
      </c>
      <c r="BE341" t="b">
        <f t="shared" si="37"/>
        <v>1</v>
      </c>
      <c r="BW341" s="17"/>
    </row>
    <row r="342" spans="1:75" ht="14.25" x14ac:dyDescent="0.2">
      <c r="A342" s="29" t="str">
        <f t="shared" si="38"/>
        <v/>
      </c>
      <c r="B342" s="48"/>
      <c r="C342" s="16" t="s">
        <v>115</v>
      </c>
      <c r="D342" s="13"/>
      <c r="E342" s="10"/>
      <c r="F342" s="10"/>
      <c r="G342" s="24"/>
      <c r="H342" s="23"/>
      <c r="I342" s="23"/>
      <c r="J342" s="9"/>
      <c r="K342" s="9"/>
      <c r="L342" s="36"/>
      <c r="M342" s="10"/>
      <c r="N342" s="10"/>
      <c r="O342" s="12"/>
      <c r="P342" s="13"/>
      <c r="Q342" s="13"/>
      <c r="R342" s="10"/>
      <c r="S342" s="10"/>
      <c r="T342" s="3" t="str">
        <f t="shared" si="41"/>
        <v xml:space="preserve"> </v>
      </c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47"/>
      <c r="AU342" s="10"/>
      <c r="AV342" s="10"/>
      <c r="AW342" s="10"/>
      <c r="AX342" s="52"/>
      <c r="AY342" s="31" t="str">
        <f t="shared" si="35"/>
        <v/>
      </c>
      <c r="AZ342">
        <f t="shared" ca="1" si="40"/>
        <v>798414796</v>
      </c>
      <c r="BB342" s="28"/>
      <c r="BC342" s="33" t="str">
        <f t="shared" si="36"/>
        <v/>
      </c>
      <c r="BD342" s="34" t="str">
        <f t="shared" si="39"/>
        <v/>
      </c>
      <c r="BE342" t="b">
        <f t="shared" si="37"/>
        <v>1</v>
      </c>
      <c r="BW342" s="17"/>
    </row>
    <row r="343" spans="1:75" ht="14.25" x14ac:dyDescent="0.2">
      <c r="A343" s="29" t="str">
        <f t="shared" si="38"/>
        <v/>
      </c>
      <c r="B343" s="48"/>
      <c r="C343" s="16" t="s">
        <v>115</v>
      </c>
      <c r="D343" s="13"/>
      <c r="E343" s="10"/>
      <c r="F343" s="10"/>
      <c r="G343" s="24"/>
      <c r="H343" s="23"/>
      <c r="I343" s="23"/>
      <c r="J343" s="9"/>
      <c r="K343" s="9"/>
      <c r="L343" s="36"/>
      <c r="M343" s="10"/>
      <c r="N343" s="10"/>
      <c r="O343" s="12"/>
      <c r="P343" s="13"/>
      <c r="Q343" s="13"/>
      <c r="R343" s="10"/>
      <c r="S343" s="10"/>
      <c r="T343" s="3" t="str">
        <f t="shared" si="41"/>
        <v xml:space="preserve"> </v>
      </c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47"/>
      <c r="AU343" s="10"/>
      <c r="AV343" s="10"/>
      <c r="AW343" s="10"/>
      <c r="AX343" s="52"/>
      <c r="AY343" s="31" t="str">
        <f t="shared" si="35"/>
        <v/>
      </c>
      <c r="AZ343">
        <f t="shared" ca="1" si="40"/>
        <v>798414797</v>
      </c>
      <c r="BB343" s="28"/>
      <c r="BC343" s="33" t="str">
        <f t="shared" si="36"/>
        <v/>
      </c>
      <c r="BD343" s="34" t="str">
        <f t="shared" si="39"/>
        <v/>
      </c>
      <c r="BE343" t="b">
        <f t="shared" si="37"/>
        <v>1</v>
      </c>
      <c r="BW343" s="17"/>
    </row>
    <row r="344" spans="1:75" ht="14.25" x14ac:dyDescent="0.2">
      <c r="A344" s="29" t="str">
        <f t="shared" si="38"/>
        <v/>
      </c>
      <c r="B344" s="48"/>
      <c r="C344" s="16" t="s">
        <v>115</v>
      </c>
      <c r="D344" s="13"/>
      <c r="E344" s="10"/>
      <c r="F344" s="10"/>
      <c r="G344" s="24"/>
      <c r="H344" s="23"/>
      <c r="I344" s="23"/>
      <c r="J344" s="9"/>
      <c r="K344" s="9"/>
      <c r="L344" s="36"/>
      <c r="M344" s="10"/>
      <c r="N344" s="10"/>
      <c r="O344" s="12"/>
      <c r="P344" s="13"/>
      <c r="Q344" s="13"/>
      <c r="R344" s="10"/>
      <c r="S344" s="10"/>
      <c r="T344" s="3" t="str">
        <f t="shared" si="41"/>
        <v xml:space="preserve"> </v>
      </c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47"/>
      <c r="AU344" s="10"/>
      <c r="AV344" s="10"/>
      <c r="AW344" s="10"/>
      <c r="AX344" s="52"/>
      <c r="AY344" s="31" t="str">
        <f t="shared" si="35"/>
        <v/>
      </c>
      <c r="AZ344">
        <f t="shared" ca="1" si="40"/>
        <v>798414798</v>
      </c>
      <c r="BB344" s="28"/>
      <c r="BC344" s="33" t="str">
        <f t="shared" si="36"/>
        <v/>
      </c>
      <c r="BD344" s="34" t="str">
        <f t="shared" si="39"/>
        <v/>
      </c>
      <c r="BE344" t="b">
        <f t="shared" si="37"/>
        <v>1</v>
      </c>
      <c r="BW344" s="17"/>
    </row>
    <row r="345" spans="1:75" ht="14.25" x14ac:dyDescent="0.2">
      <c r="A345" s="29" t="str">
        <f t="shared" si="38"/>
        <v/>
      </c>
      <c r="B345" s="48"/>
      <c r="C345" s="16" t="s">
        <v>115</v>
      </c>
      <c r="D345" s="13"/>
      <c r="E345" s="10"/>
      <c r="F345" s="10"/>
      <c r="G345" s="24"/>
      <c r="H345" s="23"/>
      <c r="I345" s="23"/>
      <c r="J345" s="9"/>
      <c r="K345" s="9"/>
      <c r="L345" s="36"/>
      <c r="M345" s="10"/>
      <c r="N345" s="10"/>
      <c r="O345" s="12"/>
      <c r="P345" s="13"/>
      <c r="Q345" s="13"/>
      <c r="R345" s="10"/>
      <c r="S345" s="10"/>
      <c r="T345" s="3" t="str">
        <f t="shared" si="41"/>
        <v xml:space="preserve"> </v>
      </c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47"/>
      <c r="AU345" s="10"/>
      <c r="AV345" s="10"/>
      <c r="AW345" s="10"/>
      <c r="AX345" s="52"/>
      <c r="AY345" s="31" t="str">
        <f t="shared" si="35"/>
        <v/>
      </c>
      <c r="AZ345">
        <f t="shared" ca="1" si="40"/>
        <v>798414799</v>
      </c>
      <c r="BB345" s="28"/>
      <c r="BC345" s="33" t="str">
        <f t="shared" si="36"/>
        <v/>
      </c>
      <c r="BD345" s="34" t="str">
        <f t="shared" si="39"/>
        <v/>
      </c>
      <c r="BE345" t="b">
        <f t="shared" si="37"/>
        <v>1</v>
      </c>
      <c r="BW345" s="17"/>
    </row>
    <row r="346" spans="1:75" ht="14.25" x14ac:dyDescent="0.2">
      <c r="A346" s="29" t="str">
        <f t="shared" si="38"/>
        <v/>
      </c>
      <c r="B346" s="48"/>
      <c r="C346" s="16" t="s">
        <v>115</v>
      </c>
      <c r="D346" s="13"/>
      <c r="E346" s="10"/>
      <c r="F346" s="10"/>
      <c r="G346" s="24"/>
      <c r="H346" s="23"/>
      <c r="I346" s="23"/>
      <c r="J346" s="9"/>
      <c r="K346" s="9"/>
      <c r="L346" s="36"/>
      <c r="M346" s="10"/>
      <c r="N346" s="10"/>
      <c r="O346" s="12"/>
      <c r="P346" s="13"/>
      <c r="Q346" s="13"/>
      <c r="R346" s="10"/>
      <c r="S346" s="10"/>
      <c r="T346" s="3" t="str">
        <f t="shared" si="41"/>
        <v xml:space="preserve"> </v>
      </c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47"/>
      <c r="AU346" s="10"/>
      <c r="AV346" s="10"/>
      <c r="AW346" s="10"/>
      <c r="AX346" s="52"/>
      <c r="AY346" s="31" t="str">
        <f t="shared" si="35"/>
        <v/>
      </c>
      <c r="AZ346">
        <f t="shared" ca="1" si="40"/>
        <v>798414800</v>
      </c>
      <c r="BB346" s="28"/>
      <c r="BC346" s="33" t="str">
        <f t="shared" si="36"/>
        <v/>
      </c>
      <c r="BD346" s="34" t="str">
        <f t="shared" si="39"/>
        <v/>
      </c>
      <c r="BE346" t="b">
        <f t="shared" si="37"/>
        <v>1</v>
      </c>
      <c r="BW346" s="17"/>
    </row>
    <row r="347" spans="1:75" ht="14.25" x14ac:dyDescent="0.2">
      <c r="A347" s="29" t="str">
        <f t="shared" si="38"/>
        <v/>
      </c>
      <c r="B347" s="48"/>
      <c r="C347" s="16" t="s">
        <v>115</v>
      </c>
      <c r="D347" s="13"/>
      <c r="E347" s="10"/>
      <c r="F347" s="10"/>
      <c r="G347" s="24"/>
      <c r="H347" s="23"/>
      <c r="I347" s="23"/>
      <c r="J347" s="9"/>
      <c r="K347" s="9"/>
      <c r="L347" s="36"/>
      <c r="M347" s="10"/>
      <c r="N347" s="10"/>
      <c r="O347" s="12"/>
      <c r="P347" s="13"/>
      <c r="Q347" s="13"/>
      <c r="R347" s="10"/>
      <c r="S347" s="10"/>
      <c r="T347" s="3" t="str">
        <f t="shared" si="41"/>
        <v xml:space="preserve"> </v>
      </c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47"/>
      <c r="AU347" s="10"/>
      <c r="AV347" s="10"/>
      <c r="AW347" s="10"/>
      <c r="AX347" s="52"/>
      <c r="AY347" s="31" t="str">
        <f t="shared" si="35"/>
        <v/>
      </c>
      <c r="AZ347">
        <f t="shared" ca="1" si="40"/>
        <v>798414801</v>
      </c>
      <c r="BB347" s="28"/>
      <c r="BC347" s="33" t="str">
        <f t="shared" si="36"/>
        <v/>
      </c>
      <c r="BD347" s="34" t="str">
        <f t="shared" si="39"/>
        <v/>
      </c>
      <c r="BE347" t="b">
        <f t="shared" si="37"/>
        <v>1</v>
      </c>
      <c r="BW347" s="17"/>
    </row>
    <row r="348" spans="1:75" ht="14.25" x14ac:dyDescent="0.2">
      <c r="A348" s="29" t="str">
        <f t="shared" si="38"/>
        <v/>
      </c>
      <c r="B348" s="48"/>
      <c r="C348" s="16" t="s">
        <v>115</v>
      </c>
      <c r="D348" s="13"/>
      <c r="E348" s="10"/>
      <c r="F348" s="10"/>
      <c r="G348" s="24"/>
      <c r="H348" s="23"/>
      <c r="I348" s="23"/>
      <c r="J348" s="9"/>
      <c r="K348" s="9"/>
      <c r="L348" s="36"/>
      <c r="M348" s="10"/>
      <c r="N348" s="10"/>
      <c r="O348" s="12"/>
      <c r="P348" s="13"/>
      <c r="Q348" s="13"/>
      <c r="R348" s="10"/>
      <c r="S348" s="10"/>
      <c r="T348" s="3" t="str">
        <f t="shared" si="41"/>
        <v xml:space="preserve"> </v>
      </c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47"/>
      <c r="AU348" s="10"/>
      <c r="AV348" s="10"/>
      <c r="AW348" s="10"/>
      <c r="AX348" s="52"/>
      <c r="AY348" s="31" t="str">
        <f t="shared" si="35"/>
        <v/>
      </c>
      <c r="AZ348">
        <f t="shared" ca="1" si="40"/>
        <v>798414802</v>
      </c>
      <c r="BB348" s="28"/>
      <c r="BC348" s="33" t="str">
        <f t="shared" si="36"/>
        <v/>
      </c>
      <c r="BD348" s="34" t="str">
        <f t="shared" si="39"/>
        <v/>
      </c>
      <c r="BE348" t="b">
        <f t="shared" si="37"/>
        <v>1</v>
      </c>
      <c r="BW348" s="17"/>
    </row>
    <row r="349" spans="1:75" ht="14.25" x14ac:dyDescent="0.2">
      <c r="A349" s="29" t="str">
        <f t="shared" si="38"/>
        <v/>
      </c>
      <c r="B349" s="48"/>
      <c r="C349" s="16" t="s">
        <v>115</v>
      </c>
      <c r="D349" s="13"/>
      <c r="E349" s="10"/>
      <c r="F349" s="10"/>
      <c r="G349" s="24"/>
      <c r="H349" s="23"/>
      <c r="I349" s="23"/>
      <c r="J349" s="9"/>
      <c r="K349" s="9"/>
      <c r="L349" s="36"/>
      <c r="M349" s="10"/>
      <c r="N349" s="10"/>
      <c r="O349" s="12"/>
      <c r="P349" s="13"/>
      <c r="Q349" s="13"/>
      <c r="R349" s="10"/>
      <c r="S349" s="10"/>
      <c r="T349" s="3" t="str">
        <f t="shared" si="41"/>
        <v xml:space="preserve"> </v>
      </c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47"/>
      <c r="AU349" s="10"/>
      <c r="AV349" s="10"/>
      <c r="AW349" s="10"/>
      <c r="AX349" s="52"/>
      <c r="AY349" s="31" t="str">
        <f t="shared" si="35"/>
        <v/>
      </c>
      <c r="AZ349">
        <f t="shared" ca="1" si="40"/>
        <v>798414803</v>
      </c>
      <c r="BB349" s="28"/>
      <c r="BC349" s="33" t="str">
        <f t="shared" si="36"/>
        <v/>
      </c>
      <c r="BD349" s="34" t="str">
        <f t="shared" si="39"/>
        <v/>
      </c>
      <c r="BE349" t="b">
        <f t="shared" si="37"/>
        <v>1</v>
      </c>
      <c r="BW349" s="17"/>
    </row>
    <row r="350" spans="1:75" ht="14.25" x14ac:dyDescent="0.2">
      <c r="A350" s="29" t="str">
        <f t="shared" si="38"/>
        <v/>
      </c>
      <c r="B350" s="48"/>
      <c r="C350" s="16" t="s">
        <v>115</v>
      </c>
      <c r="D350" s="13"/>
      <c r="E350" s="10"/>
      <c r="F350" s="10"/>
      <c r="G350" s="24"/>
      <c r="H350" s="23"/>
      <c r="I350" s="23"/>
      <c r="J350" s="9"/>
      <c r="K350" s="9"/>
      <c r="L350" s="36"/>
      <c r="M350" s="10"/>
      <c r="N350" s="10"/>
      <c r="O350" s="12"/>
      <c r="P350" s="13"/>
      <c r="Q350" s="13"/>
      <c r="R350" s="10"/>
      <c r="S350" s="10"/>
      <c r="T350" s="3" t="str">
        <f t="shared" si="41"/>
        <v xml:space="preserve"> </v>
      </c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47"/>
      <c r="AU350" s="10"/>
      <c r="AV350" s="10"/>
      <c r="AW350" s="10"/>
      <c r="AX350" s="52"/>
      <c r="AY350" s="31" t="str">
        <f t="shared" si="35"/>
        <v/>
      </c>
      <c r="AZ350">
        <f t="shared" ca="1" si="40"/>
        <v>798414804</v>
      </c>
      <c r="BB350" s="28"/>
      <c r="BC350" s="33" t="str">
        <f t="shared" si="36"/>
        <v/>
      </c>
      <c r="BD350" s="34" t="str">
        <f t="shared" si="39"/>
        <v/>
      </c>
      <c r="BE350" t="b">
        <f t="shared" si="37"/>
        <v>1</v>
      </c>
      <c r="BW350" s="17"/>
    </row>
    <row r="351" spans="1:75" ht="14.25" x14ac:dyDescent="0.2">
      <c r="A351" s="29" t="str">
        <f t="shared" si="38"/>
        <v/>
      </c>
      <c r="B351" s="48"/>
      <c r="C351" s="16" t="s">
        <v>115</v>
      </c>
      <c r="D351" s="13"/>
      <c r="E351" s="10"/>
      <c r="F351" s="10"/>
      <c r="G351" s="24"/>
      <c r="H351" s="23"/>
      <c r="I351" s="23"/>
      <c r="J351" s="9"/>
      <c r="K351" s="9"/>
      <c r="L351" s="36"/>
      <c r="M351" s="10"/>
      <c r="N351" s="10"/>
      <c r="O351" s="12"/>
      <c r="P351" s="13"/>
      <c r="Q351" s="13"/>
      <c r="R351" s="10"/>
      <c r="S351" s="10"/>
      <c r="T351" s="3" t="str">
        <f t="shared" si="41"/>
        <v xml:space="preserve"> </v>
      </c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47"/>
      <c r="AU351" s="10"/>
      <c r="AV351" s="10"/>
      <c r="AW351" s="10"/>
      <c r="AX351" s="52"/>
      <c r="AY351" s="31" t="str">
        <f t="shared" si="35"/>
        <v/>
      </c>
      <c r="AZ351">
        <f t="shared" ca="1" si="40"/>
        <v>798414805</v>
      </c>
      <c r="BB351" s="28"/>
      <c r="BC351" s="33" t="str">
        <f t="shared" si="36"/>
        <v/>
      </c>
      <c r="BD351" s="34" t="str">
        <f t="shared" si="39"/>
        <v/>
      </c>
      <c r="BE351" t="b">
        <f t="shared" si="37"/>
        <v>1</v>
      </c>
      <c r="BW351" s="17"/>
    </row>
    <row r="352" spans="1:75" ht="14.25" x14ac:dyDescent="0.2">
      <c r="A352" s="29" t="str">
        <f t="shared" si="38"/>
        <v/>
      </c>
      <c r="B352" s="48"/>
      <c r="C352" s="16" t="s">
        <v>115</v>
      </c>
      <c r="D352" s="13"/>
      <c r="E352" s="10"/>
      <c r="F352" s="10"/>
      <c r="G352" s="24"/>
      <c r="H352" s="23"/>
      <c r="I352" s="23"/>
      <c r="J352" s="9"/>
      <c r="K352" s="9"/>
      <c r="L352" s="36"/>
      <c r="M352" s="10"/>
      <c r="N352" s="10"/>
      <c r="O352" s="12"/>
      <c r="P352" s="13"/>
      <c r="Q352" s="13"/>
      <c r="R352" s="10"/>
      <c r="S352" s="10"/>
      <c r="T352" s="3" t="str">
        <f t="shared" si="41"/>
        <v xml:space="preserve"> </v>
      </c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47"/>
      <c r="AU352" s="10"/>
      <c r="AV352" s="10"/>
      <c r="AW352" s="10"/>
      <c r="AX352" s="52"/>
      <c r="AY352" s="31" t="str">
        <f t="shared" si="35"/>
        <v/>
      </c>
      <c r="AZ352">
        <f t="shared" ca="1" si="40"/>
        <v>798414806</v>
      </c>
      <c r="BB352" s="28"/>
      <c r="BC352" s="33" t="str">
        <f t="shared" si="36"/>
        <v/>
      </c>
      <c r="BD352" s="34" t="str">
        <f t="shared" si="39"/>
        <v/>
      </c>
      <c r="BE352" t="b">
        <f t="shared" si="37"/>
        <v>1</v>
      </c>
      <c r="BW352" s="17"/>
    </row>
    <row r="353" spans="1:75" ht="14.25" x14ac:dyDescent="0.2">
      <c r="A353" s="29" t="str">
        <f t="shared" si="38"/>
        <v/>
      </c>
      <c r="B353" s="48"/>
      <c r="C353" s="16" t="s">
        <v>115</v>
      </c>
      <c r="D353" s="13"/>
      <c r="E353" s="10"/>
      <c r="F353" s="10"/>
      <c r="G353" s="24"/>
      <c r="H353" s="23"/>
      <c r="I353" s="23"/>
      <c r="J353" s="9"/>
      <c r="K353" s="9"/>
      <c r="L353" s="36"/>
      <c r="M353" s="10"/>
      <c r="N353" s="10"/>
      <c r="O353" s="12"/>
      <c r="P353" s="13"/>
      <c r="Q353" s="13"/>
      <c r="R353" s="10"/>
      <c r="S353" s="10"/>
      <c r="T353" s="3" t="str">
        <f t="shared" si="41"/>
        <v xml:space="preserve"> </v>
      </c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47"/>
      <c r="AU353" s="10"/>
      <c r="AV353" s="10"/>
      <c r="AW353" s="10"/>
      <c r="AX353" s="52"/>
      <c r="AY353" s="31" t="str">
        <f t="shared" si="35"/>
        <v/>
      </c>
      <c r="AZ353">
        <f t="shared" ca="1" si="40"/>
        <v>798414807</v>
      </c>
      <c r="BB353" s="28"/>
      <c r="BC353" s="33" t="str">
        <f t="shared" si="36"/>
        <v/>
      </c>
      <c r="BD353" s="34" t="str">
        <f t="shared" si="39"/>
        <v/>
      </c>
      <c r="BE353" t="b">
        <f t="shared" si="37"/>
        <v>1</v>
      </c>
      <c r="BW353" s="17"/>
    </row>
    <row r="354" spans="1:75" ht="14.25" x14ac:dyDescent="0.2">
      <c r="A354" s="29" t="str">
        <f t="shared" si="38"/>
        <v/>
      </c>
      <c r="B354" s="48"/>
      <c r="C354" s="16" t="s">
        <v>115</v>
      </c>
      <c r="D354" s="13"/>
      <c r="E354" s="10"/>
      <c r="F354" s="10"/>
      <c r="G354" s="24"/>
      <c r="H354" s="23"/>
      <c r="I354" s="23"/>
      <c r="J354" s="9"/>
      <c r="K354" s="9"/>
      <c r="L354" s="36"/>
      <c r="M354" s="10"/>
      <c r="N354" s="10"/>
      <c r="O354" s="12"/>
      <c r="P354" s="13"/>
      <c r="Q354" s="13"/>
      <c r="R354" s="10"/>
      <c r="S354" s="10"/>
      <c r="T354" s="3" t="str">
        <f t="shared" si="41"/>
        <v xml:space="preserve"> </v>
      </c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47"/>
      <c r="AU354" s="10"/>
      <c r="AV354" s="10"/>
      <c r="AW354" s="10"/>
      <c r="AX354" s="52"/>
      <c r="AY354" s="31" t="str">
        <f t="shared" si="35"/>
        <v/>
      </c>
      <c r="AZ354">
        <f t="shared" ca="1" si="40"/>
        <v>798414808</v>
      </c>
      <c r="BB354" s="28"/>
      <c r="BC354" s="33" t="str">
        <f t="shared" si="36"/>
        <v/>
      </c>
      <c r="BD354" s="34" t="str">
        <f t="shared" si="39"/>
        <v/>
      </c>
      <c r="BE354" t="b">
        <f t="shared" si="37"/>
        <v>1</v>
      </c>
      <c r="BW354" s="17"/>
    </row>
    <row r="355" spans="1:75" ht="14.25" x14ac:dyDescent="0.2">
      <c r="A355" s="29" t="str">
        <f t="shared" si="38"/>
        <v/>
      </c>
      <c r="B355" s="48"/>
      <c r="C355" s="16" t="s">
        <v>115</v>
      </c>
      <c r="D355" s="13"/>
      <c r="E355" s="10"/>
      <c r="F355" s="10"/>
      <c r="G355" s="24"/>
      <c r="H355" s="23"/>
      <c r="I355" s="23"/>
      <c r="J355" s="9"/>
      <c r="K355" s="9"/>
      <c r="L355" s="36"/>
      <c r="M355" s="10"/>
      <c r="N355" s="10"/>
      <c r="O355" s="12"/>
      <c r="P355" s="13"/>
      <c r="Q355" s="13"/>
      <c r="R355" s="10"/>
      <c r="S355" s="10"/>
      <c r="T355" s="3" t="str">
        <f t="shared" si="41"/>
        <v xml:space="preserve"> </v>
      </c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47"/>
      <c r="AU355" s="10"/>
      <c r="AV355" s="10"/>
      <c r="AW355" s="10"/>
      <c r="AX355" s="52"/>
      <c r="AY355" s="31" t="str">
        <f t="shared" si="35"/>
        <v/>
      </c>
      <c r="AZ355">
        <f t="shared" ca="1" si="40"/>
        <v>798414809</v>
      </c>
      <c r="BB355" s="28"/>
      <c r="BC355" s="33" t="str">
        <f t="shared" si="36"/>
        <v/>
      </c>
      <c r="BD355" s="34" t="str">
        <f t="shared" si="39"/>
        <v/>
      </c>
      <c r="BE355" t="b">
        <f t="shared" si="37"/>
        <v>1</v>
      </c>
      <c r="BW355" s="17"/>
    </row>
    <row r="356" spans="1:75" ht="14.25" x14ac:dyDescent="0.2">
      <c r="A356" s="29" t="str">
        <f t="shared" si="38"/>
        <v/>
      </c>
      <c r="B356" s="48"/>
      <c r="C356" s="16" t="s">
        <v>115</v>
      </c>
      <c r="D356" s="13"/>
      <c r="E356" s="10"/>
      <c r="F356" s="10"/>
      <c r="G356" s="24"/>
      <c r="H356" s="23"/>
      <c r="I356" s="23"/>
      <c r="J356" s="9"/>
      <c r="K356" s="9"/>
      <c r="L356" s="36"/>
      <c r="M356" s="10"/>
      <c r="N356" s="10"/>
      <c r="O356" s="12"/>
      <c r="P356" s="13"/>
      <c r="Q356" s="13"/>
      <c r="R356" s="10"/>
      <c r="S356" s="10"/>
      <c r="T356" s="3" t="str">
        <f t="shared" si="41"/>
        <v xml:space="preserve"> </v>
      </c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47"/>
      <c r="AU356" s="10"/>
      <c r="AV356" s="10"/>
      <c r="AW356" s="10"/>
      <c r="AX356" s="52"/>
      <c r="AY356" s="31" t="str">
        <f t="shared" si="35"/>
        <v/>
      </c>
      <c r="AZ356">
        <f t="shared" ca="1" si="40"/>
        <v>798414810</v>
      </c>
      <c r="BB356" s="28"/>
      <c r="BC356" s="33" t="str">
        <f t="shared" si="36"/>
        <v/>
      </c>
      <c r="BD356" s="34" t="str">
        <f t="shared" si="39"/>
        <v/>
      </c>
      <c r="BE356" t="b">
        <f t="shared" si="37"/>
        <v>1</v>
      </c>
      <c r="BW356" s="17"/>
    </row>
    <row r="357" spans="1:75" ht="14.25" x14ac:dyDescent="0.2">
      <c r="A357" s="29" t="str">
        <f t="shared" si="38"/>
        <v/>
      </c>
      <c r="B357" s="48"/>
      <c r="C357" s="16" t="s">
        <v>115</v>
      </c>
      <c r="D357" s="13"/>
      <c r="E357" s="10"/>
      <c r="F357" s="10"/>
      <c r="G357" s="24"/>
      <c r="H357" s="23"/>
      <c r="I357" s="23"/>
      <c r="J357" s="9"/>
      <c r="K357" s="9"/>
      <c r="L357" s="36"/>
      <c r="M357" s="10"/>
      <c r="N357" s="10"/>
      <c r="O357" s="12"/>
      <c r="P357" s="13"/>
      <c r="Q357" s="13"/>
      <c r="R357" s="10"/>
      <c r="S357" s="10"/>
      <c r="T357" s="3" t="str">
        <f t="shared" si="41"/>
        <v xml:space="preserve"> </v>
      </c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47"/>
      <c r="AU357" s="10"/>
      <c r="AV357" s="10"/>
      <c r="AW357" s="10"/>
      <c r="AX357" s="52"/>
      <c r="AY357" s="31" t="str">
        <f t="shared" si="35"/>
        <v/>
      </c>
      <c r="AZ357">
        <f t="shared" ca="1" si="40"/>
        <v>798414811</v>
      </c>
      <c r="BB357" s="28"/>
      <c r="BC357" s="33" t="str">
        <f t="shared" si="36"/>
        <v/>
      </c>
      <c r="BD357" s="34" t="str">
        <f t="shared" si="39"/>
        <v/>
      </c>
      <c r="BE357" t="b">
        <f t="shared" si="37"/>
        <v>1</v>
      </c>
      <c r="BW357" s="17"/>
    </row>
    <row r="358" spans="1:75" ht="14.25" x14ac:dyDescent="0.2">
      <c r="A358" s="29" t="str">
        <f t="shared" si="38"/>
        <v/>
      </c>
      <c r="B358" s="48"/>
      <c r="C358" s="16" t="s">
        <v>115</v>
      </c>
      <c r="D358" s="13"/>
      <c r="E358" s="10"/>
      <c r="F358" s="10"/>
      <c r="G358" s="24"/>
      <c r="H358" s="23"/>
      <c r="I358" s="23"/>
      <c r="J358" s="9"/>
      <c r="K358" s="9"/>
      <c r="L358" s="36"/>
      <c r="M358" s="10"/>
      <c r="N358" s="10"/>
      <c r="O358" s="12"/>
      <c r="P358" s="13"/>
      <c r="Q358" s="13"/>
      <c r="R358" s="10"/>
      <c r="S358" s="10"/>
      <c r="T358" s="3" t="str">
        <f t="shared" si="41"/>
        <v xml:space="preserve"> </v>
      </c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47"/>
      <c r="AU358" s="10"/>
      <c r="AV358" s="10"/>
      <c r="AW358" s="10"/>
      <c r="AX358" s="52"/>
      <c r="AY358" s="31" t="str">
        <f t="shared" si="35"/>
        <v/>
      </c>
      <c r="AZ358">
        <f t="shared" ca="1" si="40"/>
        <v>798414812</v>
      </c>
      <c r="BB358" s="28"/>
      <c r="BC358" s="33" t="str">
        <f t="shared" si="36"/>
        <v/>
      </c>
      <c r="BD358" s="34" t="str">
        <f t="shared" si="39"/>
        <v/>
      </c>
      <c r="BE358" t="b">
        <f t="shared" si="37"/>
        <v>1</v>
      </c>
      <c r="BW358" s="17"/>
    </row>
    <row r="359" spans="1:75" ht="14.25" x14ac:dyDescent="0.2">
      <c r="A359" s="29" t="str">
        <f t="shared" si="38"/>
        <v/>
      </c>
      <c r="B359" s="48"/>
      <c r="C359" s="16" t="s">
        <v>115</v>
      </c>
      <c r="D359" s="13"/>
      <c r="E359" s="10"/>
      <c r="F359" s="10"/>
      <c r="G359" s="24"/>
      <c r="H359" s="23"/>
      <c r="I359" s="23"/>
      <c r="J359" s="9"/>
      <c r="K359" s="9"/>
      <c r="L359" s="36"/>
      <c r="M359" s="10"/>
      <c r="N359" s="10"/>
      <c r="O359" s="12"/>
      <c r="P359" s="13"/>
      <c r="Q359" s="13"/>
      <c r="R359" s="10"/>
      <c r="S359" s="10"/>
      <c r="T359" s="3" t="str">
        <f t="shared" si="41"/>
        <v xml:space="preserve"> </v>
      </c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47"/>
      <c r="AU359" s="10"/>
      <c r="AV359" s="10"/>
      <c r="AW359" s="10"/>
      <c r="AX359" s="52"/>
      <c r="AY359" s="31" t="str">
        <f t="shared" si="35"/>
        <v/>
      </c>
      <c r="AZ359">
        <f t="shared" ca="1" si="40"/>
        <v>798414813</v>
      </c>
      <c r="BB359" s="28"/>
      <c r="BC359" s="33" t="str">
        <f t="shared" si="36"/>
        <v/>
      </c>
      <c r="BD359" s="34" t="str">
        <f t="shared" si="39"/>
        <v/>
      </c>
      <c r="BE359" t="b">
        <f t="shared" si="37"/>
        <v>1</v>
      </c>
      <c r="BW359" s="17"/>
    </row>
    <row r="360" spans="1:75" ht="14.25" x14ac:dyDescent="0.2">
      <c r="A360" s="29" t="str">
        <f t="shared" si="38"/>
        <v/>
      </c>
      <c r="B360" s="48"/>
      <c r="C360" s="16" t="s">
        <v>115</v>
      </c>
      <c r="D360" s="13"/>
      <c r="E360" s="10"/>
      <c r="F360" s="10"/>
      <c r="G360" s="24"/>
      <c r="H360" s="23"/>
      <c r="I360" s="23"/>
      <c r="J360" s="9"/>
      <c r="K360" s="9"/>
      <c r="L360" s="36"/>
      <c r="M360" s="10"/>
      <c r="N360" s="10"/>
      <c r="O360" s="12"/>
      <c r="P360" s="13"/>
      <c r="Q360" s="13"/>
      <c r="R360" s="10"/>
      <c r="S360" s="10"/>
      <c r="T360" s="3" t="str">
        <f t="shared" si="41"/>
        <v xml:space="preserve"> </v>
      </c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47"/>
      <c r="AU360" s="10"/>
      <c r="AV360" s="10"/>
      <c r="AW360" s="10"/>
      <c r="AX360" s="52"/>
      <c r="AY360" s="31" t="str">
        <f t="shared" si="35"/>
        <v/>
      </c>
      <c r="AZ360">
        <f t="shared" ca="1" si="40"/>
        <v>798414814</v>
      </c>
      <c r="BB360" s="28"/>
      <c r="BC360" s="33" t="str">
        <f t="shared" si="36"/>
        <v/>
      </c>
      <c r="BD360" s="34" t="str">
        <f t="shared" si="39"/>
        <v/>
      </c>
      <c r="BE360" t="b">
        <f t="shared" si="37"/>
        <v>1</v>
      </c>
      <c r="BW360" s="17"/>
    </row>
    <row r="361" spans="1:75" ht="14.25" x14ac:dyDescent="0.2">
      <c r="A361" s="29" t="str">
        <f t="shared" si="38"/>
        <v/>
      </c>
      <c r="B361" s="48"/>
      <c r="C361" s="16" t="s">
        <v>115</v>
      </c>
      <c r="D361" s="13"/>
      <c r="E361" s="10"/>
      <c r="F361" s="10"/>
      <c r="G361" s="24"/>
      <c r="H361" s="23"/>
      <c r="I361" s="23"/>
      <c r="J361" s="9"/>
      <c r="K361" s="9"/>
      <c r="L361" s="36"/>
      <c r="M361" s="10"/>
      <c r="N361" s="10"/>
      <c r="O361" s="12"/>
      <c r="P361" s="13"/>
      <c r="Q361" s="13"/>
      <c r="R361" s="10"/>
      <c r="S361" s="10"/>
      <c r="T361" s="3" t="str">
        <f t="shared" si="41"/>
        <v xml:space="preserve"> </v>
      </c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47"/>
      <c r="AU361" s="10"/>
      <c r="AV361" s="10"/>
      <c r="AW361" s="10"/>
      <c r="AX361" s="52"/>
      <c r="AY361" s="31" t="str">
        <f t="shared" si="35"/>
        <v/>
      </c>
      <c r="AZ361">
        <f t="shared" ca="1" si="40"/>
        <v>798414815</v>
      </c>
      <c r="BB361" s="28"/>
      <c r="BC361" s="33" t="str">
        <f t="shared" si="36"/>
        <v/>
      </c>
      <c r="BD361" s="34" t="str">
        <f t="shared" si="39"/>
        <v/>
      </c>
      <c r="BE361" t="b">
        <f t="shared" si="37"/>
        <v>1</v>
      </c>
      <c r="BW361" s="17"/>
    </row>
    <row r="362" spans="1:75" ht="14.25" x14ac:dyDescent="0.2">
      <c r="A362" s="29" t="str">
        <f t="shared" si="38"/>
        <v/>
      </c>
      <c r="B362" s="48"/>
      <c r="C362" s="16" t="s">
        <v>115</v>
      </c>
      <c r="D362" s="13"/>
      <c r="E362" s="10"/>
      <c r="F362" s="10"/>
      <c r="G362" s="24"/>
      <c r="H362" s="23"/>
      <c r="I362" s="23"/>
      <c r="J362" s="9"/>
      <c r="K362" s="9"/>
      <c r="L362" s="36"/>
      <c r="M362" s="10"/>
      <c r="N362" s="10"/>
      <c r="O362" s="12"/>
      <c r="P362" s="13"/>
      <c r="Q362" s="13"/>
      <c r="R362" s="10"/>
      <c r="S362" s="10"/>
      <c r="T362" s="3" t="str">
        <f t="shared" si="41"/>
        <v xml:space="preserve"> </v>
      </c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47"/>
      <c r="AU362" s="10"/>
      <c r="AV362" s="10"/>
      <c r="AW362" s="10"/>
      <c r="AX362" s="52"/>
      <c r="AY362" s="31" t="str">
        <f t="shared" si="35"/>
        <v/>
      </c>
      <c r="AZ362">
        <f t="shared" ca="1" si="40"/>
        <v>798414816</v>
      </c>
      <c r="BB362" s="28"/>
      <c r="BC362" s="33" t="str">
        <f t="shared" si="36"/>
        <v/>
      </c>
      <c r="BD362" s="34" t="str">
        <f t="shared" si="39"/>
        <v/>
      </c>
      <c r="BE362" t="b">
        <f t="shared" si="37"/>
        <v>1</v>
      </c>
      <c r="BW362" s="17"/>
    </row>
    <row r="363" spans="1:75" ht="14.25" x14ac:dyDescent="0.2">
      <c r="A363" s="29" t="str">
        <f t="shared" si="38"/>
        <v/>
      </c>
      <c r="B363" s="48"/>
      <c r="C363" s="16" t="s">
        <v>115</v>
      </c>
      <c r="D363" s="13"/>
      <c r="E363" s="10"/>
      <c r="F363" s="10"/>
      <c r="G363" s="24"/>
      <c r="H363" s="23"/>
      <c r="I363" s="23"/>
      <c r="J363" s="9"/>
      <c r="K363" s="9"/>
      <c r="L363" s="36"/>
      <c r="M363" s="10"/>
      <c r="N363" s="10"/>
      <c r="O363" s="12"/>
      <c r="P363" s="13"/>
      <c r="Q363" s="13"/>
      <c r="R363" s="10"/>
      <c r="S363" s="10"/>
      <c r="T363" s="3" t="str">
        <f t="shared" si="41"/>
        <v xml:space="preserve"> </v>
      </c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47"/>
      <c r="AU363" s="10"/>
      <c r="AV363" s="10"/>
      <c r="AW363" s="10"/>
      <c r="AX363" s="52"/>
      <c r="AY363" s="31" t="str">
        <f t="shared" si="35"/>
        <v/>
      </c>
      <c r="AZ363">
        <f t="shared" ca="1" si="40"/>
        <v>798414817</v>
      </c>
      <c r="BB363" s="28"/>
      <c r="BC363" s="33" t="str">
        <f t="shared" si="36"/>
        <v/>
      </c>
      <c r="BD363" s="34" t="str">
        <f t="shared" si="39"/>
        <v/>
      </c>
      <c r="BE363" t="b">
        <f t="shared" si="37"/>
        <v>1</v>
      </c>
      <c r="BW363" s="17"/>
    </row>
    <row r="364" spans="1:75" ht="14.25" x14ac:dyDescent="0.2">
      <c r="A364" s="29" t="str">
        <f t="shared" si="38"/>
        <v/>
      </c>
      <c r="B364" s="48"/>
      <c r="C364" s="16" t="s">
        <v>115</v>
      </c>
      <c r="D364" s="13"/>
      <c r="E364" s="10"/>
      <c r="F364" s="10"/>
      <c r="G364" s="24"/>
      <c r="H364" s="23"/>
      <c r="I364" s="23"/>
      <c r="J364" s="9"/>
      <c r="K364" s="9"/>
      <c r="L364" s="36"/>
      <c r="M364" s="10"/>
      <c r="N364" s="10"/>
      <c r="O364" s="12"/>
      <c r="P364" s="13"/>
      <c r="Q364" s="13"/>
      <c r="R364" s="10"/>
      <c r="S364" s="10"/>
      <c r="T364" s="3" t="str">
        <f t="shared" si="41"/>
        <v xml:space="preserve"> </v>
      </c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47"/>
      <c r="AU364" s="10"/>
      <c r="AV364" s="10"/>
      <c r="AW364" s="10"/>
      <c r="AX364" s="52"/>
      <c r="AY364" s="31" t="str">
        <f t="shared" si="35"/>
        <v/>
      </c>
      <c r="AZ364">
        <f t="shared" ca="1" si="40"/>
        <v>798414818</v>
      </c>
      <c r="BB364" s="28"/>
      <c r="BC364" s="33" t="str">
        <f t="shared" si="36"/>
        <v/>
      </c>
      <c r="BD364" s="34" t="str">
        <f t="shared" si="39"/>
        <v/>
      </c>
      <c r="BE364" t="b">
        <f t="shared" si="37"/>
        <v>1</v>
      </c>
      <c r="BW364" s="17"/>
    </row>
    <row r="365" spans="1:75" ht="14.25" x14ac:dyDescent="0.2">
      <c r="A365" s="29" t="str">
        <f t="shared" si="38"/>
        <v/>
      </c>
      <c r="B365" s="48"/>
      <c r="C365" s="16" t="s">
        <v>115</v>
      </c>
      <c r="D365" s="13"/>
      <c r="E365" s="10"/>
      <c r="F365" s="10"/>
      <c r="G365" s="24"/>
      <c r="H365" s="23"/>
      <c r="I365" s="23"/>
      <c r="J365" s="9"/>
      <c r="K365" s="9"/>
      <c r="L365" s="36"/>
      <c r="M365" s="10"/>
      <c r="N365" s="10"/>
      <c r="O365" s="12"/>
      <c r="P365" s="13"/>
      <c r="Q365" s="13"/>
      <c r="R365" s="10"/>
      <c r="S365" s="10"/>
      <c r="T365" s="3" t="str">
        <f t="shared" si="41"/>
        <v xml:space="preserve"> </v>
      </c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47"/>
      <c r="AU365" s="10"/>
      <c r="AV365" s="10"/>
      <c r="AW365" s="10"/>
      <c r="AX365" s="52"/>
      <c r="AY365" s="31" t="str">
        <f t="shared" si="35"/>
        <v/>
      </c>
      <c r="AZ365">
        <f t="shared" ca="1" si="40"/>
        <v>798414819</v>
      </c>
      <c r="BB365" s="28"/>
      <c r="BC365" s="33" t="str">
        <f t="shared" si="36"/>
        <v/>
      </c>
      <c r="BD365" s="34" t="str">
        <f t="shared" si="39"/>
        <v/>
      </c>
      <c r="BE365" t="b">
        <f t="shared" si="37"/>
        <v>1</v>
      </c>
      <c r="BW365" s="17"/>
    </row>
    <row r="366" spans="1:75" ht="14.25" x14ac:dyDescent="0.2">
      <c r="A366" s="29" t="str">
        <f t="shared" si="38"/>
        <v/>
      </c>
      <c r="B366" s="48"/>
      <c r="C366" s="16" t="s">
        <v>115</v>
      </c>
      <c r="D366" s="13"/>
      <c r="E366" s="10"/>
      <c r="F366" s="10"/>
      <c r="G366" s="24"/>
      <c r="H366" s="23"/>
      <c r="I366" s="23"/>
      <c r="J366" s="9"/>
      <c r="K366" s="9"/>
      <c r="L366" s="36"/>
      <c r="M366" s="10"/>
      <c r="N366" s="10"/>
      <c r="O366" s="12"/>
      <c r="P366" s="13"/>
      <c r="Q366" s="13"/>
      <c r="R366" s="10"/>
      <c r="S366" s="10"/>
      <c r="T366" s="3" t="str">
        <f t="shared" si="41"/>
        <v xml:space="preserve"> </v>
      </c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47"/>
      <c r="AU366" s="10"/>
      <c r="AV366" s="10"/>
      <c r="AW366" s="10"/>
      <c r="AX366" s="52"/>
      <c r="AY366" s="31" t="str">
        <f t="shared" si="35"/>
        <v/>
      </c>
      <c r="AZ366">
        <f t="shared" ca="1" si="40"/>
        <v>798414820</v>
      </c>
      <c r="BB366" s="28"/>
      <c r="BC366" s="33" t="str">
        <f t="shared" si="36"/>
        <v/>
      </c>
      <c r="BD366" s="34" t="str">
        <f t="shared" si="39"/>
        <v/>
      </c>
      <c r="BE366" t="b">
        <f t="shared" si="37"/>
        <v>1</v>
      </c>
      <c r="BW366" s="17"/>
    </row>
    <row r="367" spans="1:75" ht="14.25" x14ac:dyDescent="0.2">
      <c r="A367" s="29" t="str">
        <f t="shared" si="38"/>
        <v/>
      </c>
      <c r="B367" s="48"/>
      <c r="C367" s="16" t="s">
        <v>115</v>
      </c>
      <c r="D367" s="13"/>
      <c r="E367" s="10"/>
      <c r="F367" s="10"/>
      <c r="G367" s="24"/>
      <c r="H367" s="23"/>
      <c r="I367" s="23"/>
      <c r="J367" s="9"/>
      <c r="K367" s="9"/>
      <c r="L367" s="36"/>
      <c r="M367" s="10"/>
      <c r="N367" s="10"/>
      <c r="O367" s="12"/>
      <c r="P367" s="13"/>
      <c r="Q367" s="13"/>
      <c r="R367" s="10"/>
      <c r="S367" s="10"/>
      <c r="T367" s="3" t="str">
        <f t="shared" si="41"/>
        <v xml:space="preserve"> </v>
      </c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47"/>
      <c r="AU367" s="10"/>
      <c r="AV367" s="10"/>
      <c r="AW367" s="10"/>
      <c r="AX367" s="52"/>
      <c r="AY367" s="31" t="str">
        <f t="shared" si="35"/>
        <v/>
      </c>
      <c r="AZ367">
        <f t="shared" ca="1" si="40"/>
        <v>798414821</v>
      </c>
      <c r="BB367" s="28"/>
      <c r="BC367" s="33" t="str">
        <f t="shared" si="36"/>
        <v/>
      </c>
      <c r="BD367" s="34" t="str">
        <f t="shared" si="39"/>
        <v/>
      </c>
      <c r="BE367" t="b">
        <f t="shared" si="37"/>
        <v>1</v>
      </c>
      <c r="BW367" s="17"/>
    </row>
    <row r="368" spans="1:75" ht="14.25" x14ac:dyDescent="0.2">
      <c r="A368" s="29" t="str">
        <f t="shared" si="38"/>
        <v/>
      </c>
      <c r="B368" s="48"/>
      <c r="C368" s="16" t="s">
        <v>115</v>
      </c>
      <c r="D368" s="13"/>
      <c r="E368" s="10"/>
      <c r="F368" s="10"/>
      <c r="G368" s="24"/>
      <c r="H368" s="23"/>
      <c r="I368" s="23"/>
      <c r="J368" s="9"/>
      <c r="K368" s="9"/>
      <c r="L368" s="36"/>
      <c r="M368" s="10"/>
      <c r="N368" s="10"/>
      <c r="O368" s="12"/>
      <c r="P368" s="13"/>
      <c r="Q368" s="13"/>
      <c r="R368" s="10"/>
      <c r="S368" s="10"/>
      <c r="T368" s="3" t="str">
        <f t="shared" si="41"/>
        <v xml:space="preserve"> </v>
      </c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47"/>
      <c r="AU368" s="10"/>
      <c r="AV368" s="10"/>
      <c r="AW368" s="10"/>
      <c r="AX368" s="52"/>
      <c r="AY368" s="31" t="str">
        <f t="shared" si="35"/>
        <v/>
      </c>
      <c r="AZ368">
        <f t="shared" ca="1" si="40"/>
        <v>798414822</v>
      </c>
      <c r="BB368" s="28"/>
      <c r="BC368" s="33" t="str">
        <f t="shared" si="36"/>
        <v/>
      </c>
      <c r="BD368" s="34" t="str">
        <f t="shared" si="39"/>
        <v/>
      </c>
      <c r="BE368" t="b">
        <f t="shared" si="37"/>
        <v>1</v>
      </c>
      <c r="BW368" s="17"/>
    </row>
    <row r="369" spans="1:75" ht="14.25" x14ac:dyDescent="0.2">
      <c r="A369" s="29" t="str">
        <f t="shared" si="38"/>
        <v/>
      </c>
      <c r="B369" s="48"/>
      <c r="C369" s="16" t="s">
        <v>115</v>
      </c>
      <c r="D369" s="13"/>
      <c r="E369" s="10"/>
      <c r="F369" s="10"/>
      <c r="G369" s="24"/>
      <c r="H369" s="23"/>
      <c r="I369" s="23"/>
      <c r="J369" s="9"/>
      <c r="K369" s="9"/>
      <c r="L369" s="36"/>
      <c r="M369" s="10"/>
      <c r="N369" s="10"/>
      <c r="O369" s="12"/>
      <c r="P369" s="13"/>
      <c r="Q369" s="13"/>
      <c r="R369" s="10"/>
      <c r="S369" s="10"/>
      <c r="T369" s="3" t="str">
        <f t="shared" si="41"/>
        <v xml:space="preserve"> </v>
      </c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47"/>
      <c r="AU369" s="10"/>
      <c r="AV369" s="10"/>
      <c r="AW369" s="10"/>
      <c r="AX369" s="52"/>
      <c r="AY369" s="31" t="str">
        <f t="shared" si="35"/>
        <v/>
      </c>
      <c r="AZ369">
        <f t="shared" ca="1" si="40"/>
        <v>798414823</v>
      </c>
      <c r="BB369" s="28"/>
      <c r="BC369" s="33" t="str">
        <f t="shared" si="36"/>
        <v/>
      </c>
      <c r="BD369" s="34" t="str">
        <f t="shared" si="39"/>
        <v/>
      </c>
      <c r="BE369" t="b">
        <f t="shared" si="37"/>
        <v>1</v>
      </c>
      <c r="BW369" s="17"/>
    </row>
    <row r="370" spans="1:75" ht="14.25" x14ac:dyDescent="0.2">
      <c r="A370" s="29" t="str">
        <f t="shared" si="38"/>
        <v/>
      </c>
      <c r="B370" s="48"/>
      <c r="C370" s="16" t="s">
        <v>115</v>
      </c>
      <c r="D370" s="13"/>
      <c r="E370" s="10"/>
      <c r="F370" s="10"/>
      <c r="G370" s="24"/>
      <c r="H370" s="23"/>
      <c r="I370" s="23"/>
      <c r="J370" s="9"/>
      <c r="K370" s="9"/>
      <c r="L370" s="36"/>
      <c r="M370" s="10"/>
      <c r="N370" s="10"/>
      <c r="O370" s="12"/>
      <c r="P370" s="13"/>
      <c r="Q370" s="13"/>
      <c r="R370" s="10"/>
      <c r="S370" s="10"/>
      <c r="T370" s="3" t="str">
        <f t="shared" si="41"/>
        <v xml:space="preserve"> </v>
      </c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47"/>
      <c r="AU370" s="10"/>
      <c r="AV370" s="10"/>
      <c r="AW370" s="10"/>
      <c r="AX370" s="52"/>
      <c r="AY370" s="31" t="str">
        <f t="shared" si="35"/>
        <v/>
      </c>
      <c r="AZ370">
        <f t="shared" ca="1" si="40"/>
        <v>798414824</v>
      </c>
      <c r="BB370" s="28"/>
      <c r="BC370" s="33" t="str">
        <f t="shared" si="36"/>
        <v/>
      </c>
      <c r="BD370" s="34" t="str">
        <f t="shared" si="39"/>
        <v/>
      </c>
      <c r="BE370" t="b">
        <f t="shared" si="37"/>
        <v>1</v>
      </c>
      <c r="BW370" s="17"/>
    </row>
    <row r="371" spans="1:75" ht="14.25" x14ac:dyDescent="0.2">
      <c r="A371" s="29" t="str">
        <f t="shared" si="38"/>
        <v/>
      </c>
      <c r="B371" s="48"/>
      <c r="C371" s="16" t="s">
        <v>115</v>
      </c>
      <c r="D371" s="13"/>
      <c r="E371" s="10"/>
      <c r="F371" s="10"/>
      <c r="G371" s="24"/>
      <c r="H371" s="23"/>
      <c r="I371" s="23"/>
      <c r="J371" s="9"/>
      <c r="K371" s="9"/>
      <c r="L371" s="36"/>
      <c r="M371" s="10"/>
      <c r="N371" s="10"/>
      <c r="O371" s="12"/>
      <c r="P371" s="13"/>
      <c r="Q371" s="13"/>
      <c r="R371" s="10"/>
      <c r="S371" s="10"/>
      <c r="T371" s="3" t="str">
        <f t="shared" si="41"/>
        <v xml:space="preserve"> </v>
      </c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47"/>
      <c r="AU371" s="10"/>
      <c r="AV371" s="10"/>
      <c r="AW371" s="10"/>
      <c r="AX371" s="52"/>
      <c r="AY371" s="31" t="str">
        <f t="shared" si="35"/>
        <v/>
      </c>
      <c r="AZ371">
        <f t="shared" ca="1" si="40"/>
        <v>798414825</v>
      </c>
      <c r="BB371" s="28"/>
      <c r="BC371" s="33" t="str">
        <f t="shared" si="36"/>
        <v/>
      </c>
      <c r="BD371" s="34" t="str">
        <f t="shared" si="39"/>
        <v/>
      </c>
      <c r="BE371" t="b">
        <f t="shared" si="37"/>
        <v>1</v>
      </c>
      <c r="BW371" s="17"/>
    </row>
    <row r="372" spans="1:75" ht="14.25" x14ac:dyDescent="0.2">
      <c r="A372" s="29" t="str">
        <f t="shared" si="38"/>
        <v/>
      </c>
      <c r="B372" s="48"/>
      <c r="C372" s="16" t="s">
        <v>115</v>
      </c>
      <c r="D372" s="13"/>
      <c r="E372" s="10"/>
      <c r="F372" s="10"/>
      <c r="G372" s="24"/>
      <c r="H372" s="23"/>
      <c r="I372" s="23"/>
      <c r="J372" s="9"/>
      <c r="K372" s="9"/>
      <c r="L372" s="36"/>
      <c r="M372" s="10"/>
      <c r="N372" s="10"/>
      <c r="O372" s="12"/>
      <c r="P372" s="13"/>
      <c r="Q372" s="13"/>
      <c r="R372" s="10"/>
      <c r="S372" s="10"/>
      <c r="T372" s="3" t="str">
        <f t="shared" si="41"/>
        <v xml:space="preserve"> </v>
      </c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47"/>
      <c r="AU372" s="10"/>
      <c r="AV372" s="10"/>
      <c r="AW372" s="10"/>
      <c r="AX372" s="52"/>
      <c r="AY372" s="31" t="str">
        <f t="shared" si="35"/>
        <v/>
      </c>
      <c r="AZ372">
        <f t="shared" ca="1" si="40"/>
        <v>798414826</v>
      </c>
      <c r="BB372" s="28"/>
      <c r="BC372" s="33" t="str">
        <f t="shared" si="36"/>
        <v/>
      </c>
      <c r="BD372" s="34" t="str">
        <f t="shared" si="39"/>
        <v/>
      </c>
      <c r="BE372" t="b">
        <f t="shared" si="37"/>
        <v>1</v>
      </c>
      <c r="BW372" s="17"/>
    </row>
    <row r="373" spans="1:75" ht="14.25" x14ac:dyDescent="0.2">
      <c r="A373" s="29" t="str">
        <f t="shared" si="38"/>
        <v/>
      </c>
      <c r="B373" s="48"/>
      <c r="C373" s="16" t="s">
        <v>115</v>
      </c>
      <c r="D373" s="13"/>
      <c r="E373" s="10"/>
      <c r="F373" s="10"/>
      <c r="G373" s="24"/>
      <c r="H373" s="23"/>
      <c r="I373" s="23"/>
      <c r="J373" s="9"/>
      <c r="K373" s="9"/>
      <c r="L373" s="36"/>
      <c r="M373" s="10"/>
      <c r="N373" s="10"/>
      <c r="O373" s="12"/>
      <c r="P373" s="13"/>
      <c r="Q373" s="13"/>
      <c r="R373" s="10"/>
      <c r="S373" s="10"/>
      <c r="T373" s="3" t="str">
        <f t="shared" si="41"/>
        <v xml:space="preserve"> </v>
      </c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47"/>
      <c r="AU373" s="10"/>
      <c r="AV373" s="10"/>
      <c r="AW373" s="10"/>
      <c r="AX373" s="52"/>
      <c r="AY373" s="31" t="str">
        <f t="shared" si="35"/>
        <v/>
      </c>
      <c r="AZ373">
        <f t="shared" ca="1" si="40"/>
        <v>798414827</v>
      </c>
      <c r="BB373" s="28"/>
      <c r="BC373" s="33" t="str">
        <f t="shared" si="36"/>
        <v/>
      </c>
      <c r="BD373" s="34" t="str">
        <f t="shared" si="39"/>
        <v/>
      </c>
      <c r="BE373" t="b">
        <f t="shared" si="37"/>
        <v>1</v>
      </c>
      <c r="BW373" s="17"/>
    </row>
    <row r="374" spans="1:75" ht="14.25" x14ac:dyDescent="0.2">
      <c r="A374" s="29" t="str">
        <f t="shared" si="38"/>
        <v/>
      </c>
      <c r="B374" s="48"/>
      <c r="C374" s="16" t="s">
        <v>115</v>
      </c>
      <c r="D374" s="13"/>
      <c r="E374" s="10"/>
      <c r="F374" s="10"/>
      <c r="G374" s="24"/>
      <c r="H374" s="23"/>
      <c r="I374" s="23"/>
      <c r="J374" s="9"/>
      <c r="K374" s="9"/>
      <c r="L374" s="36"/>
      <c r="M374" s="10"/>
      <c r="N374" s="10"/>
      <c r="O374" s="12"/>
      <c r="P374" s="13"/>
      <c r="Q374" s="13"/>
      <c r="R374" s="10"/>
      <c r="S374" s="10"/>
      <c r="T374" s="3" t="str">
        <f t="shared" si="41"/>
        <v xml:space="preserve"> </v>
      </c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47"/>
      <c r="AU374" s="10"/>
      <c r="AV374" s="10"/>
      <c r="AW374" s="10"/>
      <c r="AX374" s="52"/>
      <c r="AY374" s="31" t="str">
        <f t="shared" si="35"/>
        <v/>
      </c>
      <c r="AZ374">
        <f t="shared" ca="1" si="40"/>
        <v>798414828</v>
      </c>
      <c r="BB374" s="28"/>
      <c r="BC374" s="33" t="str">
        <f t="shared" si="36"/>
        <v/>
      </c>
      <c r="BD374" s="34" t="str">
        <f t="shared" si="39"/>
        <v/>
      </c>
      <c r="BE374" t="b">
        <f t="shared" si="37"/>
        <v>1</v>
      </c>
      <c r="BW374" s="17"/>
    </row>
    <row r="375" spans="1:75" ht="14.25" x14ac:dyDescent="0.2">
      <c r="A375" s="29" t="str">
        <f t="shared" si="38"/>
        <v/>
      </c>
      <c r="B375" s="48"/>
      <c r="C375" s="16" t="s">
        <v>115</v>
      </c>
      <c r="D375" s="13"/>
      <c r="E375" s="10"/>
      <c r="F375" s="10"/>
      <c r="G375" s="24"/>
      <c r="H375" s="23"/>
      <c r="I375" s="23"/>
      <c r="J375" s="9"/>
      <c r="K375" s="9"/>
      <c r="L375" s="36"/>
      <c r="M375" s="10"/>
      <c r="N375" s="10"/>
      <c r="O375" s="12"/>
      <c r="P375" s="13"/>
      <c r="Q375" s="13"/>
      <c r="R375" s="10"/>
      <c r="S375" s="10"/>
      <c r="T375" s="3" t="str">
        <f t="shared" si="41"/>
        <v xml:space="preserve"> </v>
      </c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47"/>
      <c r="AU375" s="10"/>
      <c r="AV375" s="10"/>
      <c r="AW375" s="10"/>
      <c r="AX375" s="52"/>
      <c r="AY375" s="31" t="str">
        <f t="shared" si="35"/>
        <v/>
      </c>
      <c r="AZ375">
        <f t="shared" ca="1" si="40"/>
        <v>798414829</v>
      </c>
      <c r="BB375" s="28"/>
      <c r="BC375" s="33" t="str">
        <f t="shared" si="36"/>
        <v/>
      </c>
      <c r="BD375" s="34" t="str">
        <f t="shared" si="39"/>
        <v/>
      </c>
      <c r="BE375" t="b">
        <f t="shared" si="37"/>
        <v>1</v>
      </c>
      <c r="BW375" s="17"/>
    </row>
    <row r="376" spans="1:75" ht="14.25" x14ac:dyDescent="0.2">
      <c r="A376" s="29" t="str">
        <f t="shared" si="38"/>
        <v/>
      </c>
      <c r="B376" s="48"/>
      <c r="C376" s="16" t="s">
        <v>115</v>
      </c>
      <c r="D376" s="13"/>
      <c r="E376" s="10"/>
      <c r="F376" s="10"/>
      <c r="G376" s="24"/>
      <c r="H376" s="23"/>
      <c r="I376" s="23"/>
      <c r="J376" s="9"/>
      <c r="K376" s="9"/>
      <c r="L376" s="36"/>
      <c r="M376" s="10"/>
      <c r="N376" s="10"/>
      <c r="O376" s="12"/>
      <c r="P376" s="13"/>
      <c r="Q376" s="13"/>
      <c r="R376" s="10"/>
      <c r="S376" s="10"/>
      <c r="T376" s="3" t="str">
        <f t="shared" si="41"/>
        <v xml:space="preserve"> </v>
      </c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47"/>
      <c r="AU376" s="10"/>
      <c r="AV376" s="10"/>
      <c r="AW376" s="10"/>
      <c r="AX376" s="52"/>
      <c r="AY376" s="31" t="str">
        <f t="shared" si="35"/>
        <v/>
      </c>
      <c r="AZ376">
        <f t="shared" ca="1" si="40"/>
        <v>798414830</v>
      </c>
      <c r="BB376" s="28"/>
      <c r="BC376" s="33" t="str">
        <f t="shared" si="36"/>
        <v/>
      </c>
      <c r="BD376" s="34" t="str">
        <f t="shared" si="39"/>
        <v/>
      </c>
      <c r="BE376" t="b">
        <f t="shared" si="37"/>
        <v>1</v>
      </c>
      <c r="BW376" s="17"/>
    </row>
    <row r="377" spans="1:75" ht="14.25" x14ac:dyDescent="0.2">
      <c r="A377" s="29" t="str">
        <f t="shared" si="38"/>
        <v/>
      </c>
      <c r="B377" s="48"/>
      <c r="C377" s="16" t="s">
        <v>115</v>
      </c>
      <c r="D377" s="13"/>
      <c r="E377" s="10"/>
      <c r="F377" s="10"/>
      <c r="G377" s="24"/>
      <c r="H377" s="23"/>
      <c r="I377" s="23"/>
      <c r="J377" s="9"/>
      <c r="K377" s="9"/>
      <c r="L377" s="36"/>
      <c r="M377" s="10"/>
      <c r="N377" s="10"/>
      <c r="O377" s="12"/>
      <c r="P377" s="13"/>
      <c r="Q377" s="13"/>
      <c r="R377" s="10"/>
      <c r="S377" s="10"/>
      <c r="T377" s="3" t="str">
        <f t="shared" si="41"/>
        <v xml:space="preserve"> </v>
      </c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47"/>
      <c r="AU377" s="10"/>
      <c r="AV377" s="10"/>
      <c r="AW377" s="10"/>
      <c r="AX377" s="52"/>
      <c r="AY377" s="31" t="str">
        <f t="shared" si="35"/>
        <v/>
      </c>
      <c r="AZ377">
        <f t="shared" ca="1" si="40"/>
        <v>798414831</v>
      </c>
      <c r="BB377" s="28"/>
      <c r="BC377" s="33" t="str">
        <f t="shared" si="36"/>
        <v/>
      </c>
      <c r="BD377" s="34" t="str">
        <f t="shared" si="39"/>
        <v/>
      </c>
      <c r="BE377" t="b">
        <f t="shared" si="37"/>
        <v>1</v>
      </c>
      <c r="BW377" s="17"/>
    </row>
    <row r="378" spans="1:75" ht="14.25" x14ac:dyDescent="0.2">
      <c r="A378" s="29" t="str">
        <f t="shared" si="38"/>
        <v/>
      </c>
      <c r="B378" s="48"/>
      <c r="C378" s="16" t="s">
        <v>115</v>
      </c>
      <c r="D378" s="13"/>
      <c r="E378" s="10"/>
      <c r="F378" s="10"/>
      <c r="G378" s="24"/>
      <c r="H378" s="23"/>
      <c r="I378" s="23"/>
      <c r="J378" s="9"/>
      <c r="K378" s="9"/>
      <c r="L378" s="36"/>
      <c r="M378" s="10"/>
      <c r="N378" s="10"/>
      <c r="O378" s="12"/>
      <c r="P378" s="13"/>
      <c r="Q378" s="13"/>
      <c r="R378" s="10"/>
      <c r="S378" s="10"/>
      <c r="T378" s="3" t="str">
        <f t="shared" si="41"/>
        <v xml:space="preserve"> </v>
      </c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47"/>
      <c r="AU378" s="10"/>
      <c r="AV378" s="10"/>
      <c r="AW378" s="10"/>
      <c r="AX378" s="52"/>
      <c r="AY378" s="31" t="str">
        <f t="shared" si="35"/>
        <v/>
      </c>
      <c r="AZ378">
        <f t="shared" ca="1" si="40"/>
        <v>798414832</v>
      </c>
      <c r="BB378" s="28"/>
      <c r="BC378" s="33" t="str">
        <f t="shared" si="36"/>
        <v/>
      </c>
      <c r="BD378" s="34" t="str">
        <f t="shared" si="39"/>
        <v/>
      </c>
      <c r="BE378" t="b">
        <f t="shared" si="37"/>
        <v>1</v>
      </c>
      <c r="BW378" s="17"/>
    </row>
    <row r="379" spans="1:75" ht="14.25" x14ac:dyDescent="0.2">
      <c r="A379" s="29" t="str">
        <f t="shared" si="38"/>
        <v/>
      </c>
      <c r="B379" s="48"/>
      <c r="C379" s="16" t="s">
        <v>115</v>
      </c>
      <c r="D379" s="13"/>
      <c r="E379" s="10"/>
      <c r="F379" s="10"/>
      <c r="G379" s="24"/>
      <c r="H379" s="23"/>
      <c r="I379" s="23"/>
      <c r="J379" s="9"/>
      <c r="K379" s="9"/>
      <c r="L379" s="36"/>
      <c r="M379" s="10"/>
      <c r="N379" s="10"/>
      <c r="O379" s="12"/>
      <c r="P379" s="13"/>
      <c r="Q379" s="13"/>
      <c r="R379" s="10"/>
      <c r="S379" s="10"/>
      <c r="T379" s="3" t="str">
        <f t="shared" si="41"/>
        <v xml:space="preserve"> </v>
      </c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47"/>
      <c r="AU379" s="10"/>
      <c r="AV379" s="10"/>
      <c r="AW379" s="10"/>
      <c r="AX379" s="52"/>
      <c r="AY379" s="31" t="str">
        <f t="shared" si="35"/>
        <v/>
      </c>
      <c r="AZ379">
        <f t="shared" ca="1" si="40"/>
        <v>798414833</v>
      </c>
      <c r="BB379" s="28"/>
      <c r="BC379" s="33" t="str">
        <f t="shared" si="36"/>
        <v/>
      </c>
      <c r="BD379" s="34" t="str">
        <f t="shared" si="39"/>
        <v/>
      </c>
      <c r="BE379" t="b">
        <f t="shared" si="37"/>
        <v>1</v>
      </c>
      <c r="BW379" s="17"/>
    </row>
    <row r="380" spans="1:75" ht="14.25" x14ac:dyDescent="0.2">
      <c r="A380" s="29" t="str">
        <f t="shared" si="38"/>
        <v/>
      </c>
      <c r="B380" s="48"/>
      <c r="C380" s="16" t="s">
        <v>115</v>
      </c>
      <c r="D380" s="13"/>
      <c r="E380" s="10"/>
      <c r="F380" s="10"/>
      <c r="G380" s="24"/>
      <c r="H380" s="23"/>
      <c r="I380" s="23"/>
      <c r="J380" s="9"/>
      <c r="K380" s="9"/>
      <c r="L380" s="36"/>
      <c r="M380" s="10"/>
      <c r="N380" s="10"/>
      <c r="O380" s="12"/>
      <c r="P380" s="13"/>
      <c r="Q380" s="13"/>
      <c r="R380" s="10"/>
      <c r="S380" s="10"/>
      <c r="T380" s="3" t="str">
        <f t="shared" si="41"/>
        <v xml:space="preserve"> </v>
      </c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47"/>
      <c r="AU380" s="10"/>
      <c r="AV380" s="10"/>
      <c r="AW380" s="10"/>
      <c r="AX380" s="52"/>
      <c r="AY380" s="31" t="str">
        <f t="shared" si="35"/>
        <v/>
      </c>
      <c r="AZ380">
        <f t="shared" ca="1" si="40"/>
        <v>798414834</v>
      </c>
      <c r="BB380" s="28"/>
      <c r="BC380" s="33" t="str">
        <f t="shared" si="36"/>
        <v/>
      </c>
      <c r="BD380" s="34" t="str">
        <f t="shared" si="39"/>
        <v/>
      </c>
      <c r="BE380" t="b">
        <f t="shared" si="37"/>
        <v>1</v>
      </c>
      <c r="BW380" s="17"/>
    </row>
    <row r="381" spans="1:75" ht="14.25" x14ac:dyDescent="0.2">
      <c r="A381" s="29" t="str">
        <f t="shared" si="38"/>
        <v/>
      </c>
      <c r="B381" s="48"/>
      <c r="C381" s="16" t="s">
        <v>115</v>
      </c>
      <c r="D381" s="13"/>
      <c r="E381" s="10"/>
      <c r="F381" s="10"/>
      <c r="G381" s="24"/>
      <c r="H381" s="23"/>
      <c r="I381" s="23"/>
      <c r="J381" s="9"/>
      <c r="K381" s="9"/>
      <c r="L381" s="36"/>
      <c r="M381" s="10"/>
      <c r="N381" s="10"/>
      <c r="O381" s="12"/>
      <c r="P381" s="13"/>
      <c r="Q381" s="13"/>
      <c r="R381" s="10"/>
      <c r="S381" s="10"/>
      <c r="T381" s="3" t="str">
        <f t="shared" si="41"/>
        <v xml:space="preserve"> </v>
      </c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47"/>
      <c r="AU381" s="10"/>
      <c r="AV381" s="10"/>
      <c r="AW381" s="10"/>
      <c r="AX381" s="52"/>
      <c r="AY381" s="31" t="str">
        <f t="shared" si="35"/>
        <v/>
      </c>
      <c r="AZ381">
        <f t="shared" ca="1" si="40"/>
        <v>798414835</v>
      </c>
      <c r="BB381" s="28"/>
      <c r="BC381" s="33" t="str">
        <f t="shared" si="36"/>
        <v/>
      </c>
      <c r="BD381" s="34" t="str">
        <f t="shared" si="39"/>
        <v/>
      </c>
      <c r="BE381" t="b">
        <f t="shared" si="37"/>
        <v>1</v>
      </c>
      <c r="BW381" s="17"/>
    </row>
    <row r="382" spans="1:75" ht="14.25" x14ac:dyDescent="0.2">
      <c r="A382" s="29" t="str">
        <f t="shared" si="38"/>
        <v/>
      </c>
      <c r="B382" s="48"/>
      <c r="C382" s="16" t="s">
        <v>115</v>
      </c>
      <c r="D382" s="13"/>
      <c r="E382" s="10"/>
      <c r="F382" s="10"/>
      <c r="G382" s="24"/>
      <c r="H382" s="23"/>
      <c r="I382" s="23"/>
      <c r="J382" s="9"/>
      <c r="K382" s="9"/>
      <c r="L382" s="36"/>
      <c r="M382" s="10"/>
      <c r="N382" s="10"/>
      <c r="O382" s="12"/>
      <c r="P382" s="13"/>
      <c r="Q382" s="13"/>
      <c r="R382" s="10"/>
      <c r="S382" s="10"/>
      <c r="T382" s="3" t="str">
        <f t="shared" si="41"/>
        <v xml:space="preserve"> </v>
      </c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47"/>
      <c r="AU382" s="10"/>
      <c r="AV382" s="10"/>
      <c r="AW382" s="10"/>
      <c r="AX382" s="52"/>
      <c r="AY382" s="31" t="str">
        <f t="shared" si="35"/>
        <v/>
      </c>
      <c r="AZ382">
        <f t="shared" ca="1" si="40"/>
        <v>798414836</v>
      </c>
      <c r="BB382" s="28"/>
      <c r="BC382" s="33" t="str">
        <f t="shared" si="36"/>
        <v/>
      </c>
      <c r="BD382" s="34" t="str">
        <f t="shared" si="39"/>
        <v/>
      </c>
      <c r="BE382" t="b">
        <f t="shared" si="37"/>
        <v>1</v>
      </c>
      <c r="BW382" s="17"/>
    </row>
    <row r="383" spans="1:75" ht="14.25" x14ac:dyDescent="0.2">
      <c r="A383" s="29" t="str">
        <f t="shared" si="38"/>
        <v/>
      </c>
      <c r="B383" s="48"/>
      <c r="C383" s="16" t="s">
        <v>115</v>
      </c>
      <c r="D383" s="13"/>
      <c r="E383" s="10"/>
      <c r="F383" s="10"/>
      <c r="G383" s="24"/>
      <c r="H383" s="23"/>
      <c r="I383" s="23"/>
      <c r="J383" s="9"/>
      <c r="K383" s="9"/>
      <c r="L383" s="36"/>
      <c r="M383" s="10"/>
      <c r="N383" s="10"/>
      <c r="O383" s="12"/>
      <c r="P383" s="13"/>
      <c r="Q383" s="13"/>
      <c r="R383" s="10"/>
      <c r="S383" s="10"/>
      <c r="T383" s="3" t="str">
        <f t="shared" si="41"/>
        <v xml:space="preserve"> </v>
      </c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47"/>
      <c r="AU383" s="10"/>
      <c r="AV383" s="10"/>
      <c r="AW383" s="10"/>
      <c r="AX383" s="52"/>
      <c r="AY383" s="31" t="str">
        <f t="shared" si="35"/>
        <v/>
      </c>
      <c r="AZ383">
        <f t="shared" ca="1" si="40"/>
        <v>798414837</v>
      </c>
      <c r="BB383" s="28"/>
      <c r="BC383" s="33" t="str">
        <f t="shared" si="36"/>
        <v/>
      </c>
      <c r="BD383" s="34" t="str">
        <f t="shared" si="39"/>
        <v/>
      </c>
      <c r="BE383" t="b">
        <f t="shared" si="37"/>
        <v>1</v>
      </c>
      <c r="BW383" s="17"/>
    </row>
    <row r="384" spans="1:75" ht="14.25" x14ac:dyDescent="0.2">
      <c r="A384" s="29" t="str">
        <f t="shared" si="38"/>
        <v/>
      </c>
      <c r="B384" s="48"/>
      <c r="C384" s="16" t="s">
        <v>115</v>
      </c>
      <c r="D384" s="13"/>
      <c r="E384" s="10"/>
      <c r="F384" s="10"/>
      <c r="G384" s="24"/>
      <c r="H384" s="23"/>
      <c r="I384" s="23"/>
      <c r="J384" s="9"/>
      <c r="K384" s="9"/>
      <c r="L384" s="36"/>
      <c r="M384" s="10"/>
      <c r="N384" s="10"/>
      <c r="O384" s="12"/>
      <c r="P384" s="13"/>
      <c r="Q384" s="13"/>
      <c r="R384" s="10"/>
      <c r="S384" s="10"/>
      <c r="T384" s="3" t="str">
        <f t="shared" si="41"/>
        <v xml:space="preserve"> </v>
      </c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47"/>
      <c r="AU384" s="10"/>
      <c r="AV384" s="10"/>
      <c r="AW384" s="10"/>
      <c r="AX384" s="52"/>
      <c r="AY384" s="31" t="str">
        <f t="shared" si="35"/>
        <v/>
      </c>
      <c r="AZ384">
        <f t="shared" ca="1" si="40"/>
        <v>798414838</v>
      </c>
      <c r="BB384" s="28"/>
      <c r="BC384" s="33" t="str">
        <f t="shared" si="36"/>
        <v/>
      </c>
      <c r="BD384" s="34" t="str">
        <f t="shared" si="39"/>
        <v/>
      </c>
      <c r="BE384" t="b">
        <f t="shared" si="37"/>
        <v>1</v>
      </c>
      <c r="BW384" s="17"/>
    </row>
    <row r="385" spans="1:75" ht="14.25" x14ac:dyDescent="0.2">
      <c r="A385" s="29" t="str">
        <f t="shared" si="38"/>
        <v/>
      </c>
      <c r="B385" s="48"/>
      <c r="C385" s="16" t="s">
        <v>115</v>
      </c>
      <c r="D385" s="13"/>
      <c r="E385" s="10"/>
      <c r="F385" s="10"/>
      <c r="G385" s="24"/>
      <c r="H385" s="23"/>
      <c r="I385" s="23"/>
      <c r="J385" s="9"/>
      <c r="K385" s="9"/>
      <c r="L385" s="36"/>
      <c r="M385" s="10"/>
      <c r="N385" s="10"/>
      <c r="O385" s="12"/>
      <c r="P385" s="13"/>
      <c r="Q385" s="13"/>
      <c r="R385" s="10"/>
      <c r="S385" s="10"/>
      <c r="T385" s="3" t="str">
        <f t="shared" si="41"/>
        <v xml:space="preserve"> </v>
      </c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47"/>
      <c r="AU385" s="10"/>
      <c r="AV385" s="10"/>
      <c r="AW385" s="10"/>
      <c r="AX385" s="52"/>
      <c r="AY385" s="31" t="str">
        <f t="shared" si="35"/>
        <v/>
      </c>
      <c r="AZ385">
        <f t="shared" ca="1" si="40"/>
        <v>798414839</v>
      </c>
      <c r="BB385" s="28"/>
      <c r="BC385" s="33" t="str">
        <f t="shared" si="36"/>
        <v/>
      </c>
      <c r="BD385" s="34" t="str">
        <f t="shared" si="39"/>
        <v/>
      </c>
      <c r="BE385" t="b">
        <f t="shared" si="37"/>
        <v>1</v>
      </c>
      <c r="BW385" s="17"/>
    </row>
    <row r="386" spans="1:75" ht="14.25" x14ac:dyDescent="0.2">
      <c r="A386" s="29" t="str">
        <f t="shared" si="38"/>
        <v/>
      </c>
      <c r="B386" s="48"/>
      <c r="C386" s="16" t="s">
        <v>115</v>
      </c>
      <c r="D386" s="13"/>
      <c r="E386" s="10"/>
      <c r="F386" s="10"/>
      <c r="G386" s="24"/>
      <c r="H386" s="23"/>
      <c r="I386" s="23"/>
      <c r="J386" s="9"/>
      <c r="K386" s="9"/>
      <c r="L386" s="36"/>
      <c r="M386" s="10"/>
      <c r="N386" s="10"/>
      <c r="O386" s="12"/>
      <c r="P386" s="13"/>
      <c r="Q386" s="13"/>
      <c r="R386" s="10"/>
      <c r="S386" s="10"/>
      <c r="T386" s="3" t="str">
        <f t="shared" si="41"/>
        <v xml:space="preserve"> </v>
      </c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47"/>
      <c r="AU386" s="10"/>
      <c r="AV386" s="10"/>
      <c r="AW386" s="10"/>
      <c r="AX386" s="52"/>
      <c r="AY386" s="31" t="str">
        <f t="shared" si="35"/>
        <v/>
      </c>
      <c r="AZ386">
        <f t="shared" ca="1" si="40"/>
        <v>798414840</v>
      </c>
      <c r="BB386" s="28"/>
      <c r="BC386" s="33" t="str">
        <f t="shared" si="36"/>
        <v/>
      </c>
      <c r="BD386" s="34" t="str">
        <f t="shared" si="39"/>
        <v/>
      </c>
      <c r="BE386" t="b">
        <f t="shared" si="37"/>
        <v>1</v>
      </c>
      <c r="BW386" s="17"/>
    </row>
    <row r="387" spans="1:75" ht="14.25" x14ac:dyDescent="0.2">
      <c r="A387" s="29" t="str">
        <f t="shared" si="38"/>
        <v/>
      </c>
      <c r="B387" s="48"/>
      <c r="C387" s="16" t="s">
        <v>115</v>
      </c>
      <c r="D387" s="13"/>
      <c r="E387" s="10"/>
      <c r="F387" s="10"/>
      <c r="G387" s="24"/>
      <c r="H387" s="23"/>
      <c r="I387" s="23"/>
      <c r="J387" s="9"/>
      <c r="K387" s="9"/>
      <c r="L387" s="36"/>
      <c r="M387" s="10"/>
      <c r="N387" s="10"/>
      <c r="O387" s="12"/>
      <c r="P387" s="13"/>
      <c r="Q387" s="13"/>
      <c r="R387" s="10"/>
      <c r="S387" s="10"/>
      <c r="T387" s="3" t="str">
        <f t="shared" si="41"/>
        <v xml:space="preserve"> </v>
      </c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47"/>
      <c r="AU387" s="10"/>
      <c r="AV387" s="10"/>
      <c r="AW387" s="10"/>
      <c r="AX387" s="52"/>
      <c r="AY387" s="31" t="str">
        <f t="shared" si="35"/>
        <v/>
      </c>
      <c r="AZ387">
        <f t="shared" ca="1" si="40"/>
        <v>798414841</v>
      </c>
      <c r="BB387" s="28"/>
      <c r="BC387" s="33" t="str">
        <f t="shared" si="36"/>
        <v/>
      </c>
      <c r="BD387" s="34" t="str">
        <f t="shared" si="39"/>
        <v/>
      </c>
      <c r="BE387" t="b">
        <f t="shared" si="37"/>
        <v>1</v>
      </c>
      <c r="BW387" s="17"/>
    </row>
    <row r="388" spans="1:75" ht="14.25" x14ac:dyDescent="0.2">
      <c r="A388" s="29" t="str">
        <f t="shared" si="38"/>
        <v/>
      </c>
      <c r="B388" s="48"/>
      <c r="C388" s="16" t="s">
        <v>115</v>
      </c>
      <c r="D388" s="13"/>
      <c r="E388" s="10"/>
      <c r="F388" s="10"/>
      <c r="G388" s="24"/>
      <c r="H388" s="23"/>
      <c r="I388" s="23"/>
      <c r="J388" s="9"/>
      <c r="K388" s="9"/>
      <c r="L388" s="36"/>
      <c r="M388" s="10"/>
      <c r="N388" s="10"/>
      <c r="O388" s="12"/>
      <c r="P388" s="13"/>
      <c r="Q388" s="13"/>
      <c r="R388" s="10"/>
      <c r="S388" s="10"/>
      <c r="T388" s="3" t="str">
        <f t="shared" si="41"/>
        <v xml:space="preserve"> </v>
      </c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47"/>
      <c r="AU388" s="10"/>
      <c r="AV388" s="10"/>
      <c r="AW388" s="10"/>
      <c r="AX388" s="52"/>
      <c r="AY388" s="31" t="str">
        <f t="shared" ref="AY388:AY451" si="42">IF(O388="Not Applicable","",IF(O388="100 (Full GST Credits)",100,IF(O388="75 (Reduced GST Credits)","75",IF(O388="GST Free","0",""))))</f>
        <v/>
      </c>
      <c r="AZ388">
        <f t="shared" ca="1" si="40"/>
        <v>798414842</v>
      </c>
      <c r="BB388" s="28"/>
      <c r="BC388" s="33" t="str">
        <f t="shared" ref="BC388:BC451" si="43">LEFT(BB388,LEN(BB388)-(LEN(BB388)-5))</f>
        <v/>
      </c>
      <c r="BD388" s="34" t="str">
        <f t="shared" si="39"/>
        <v/>
      </c>
      <c r="BE388" t="b">
        <f t="shared" ref="BE388:BE451" si="44">IF(AND(H388&lt;&gt;"",ISBLANK(I388)),FALSE,IF(AND(ISBLANK(H388),I388&lt;&gt;""),FALSE,TRUE))</f>
        <v>1</v>
      </c>
      <c r="BW388" s="17"/>
    </row>
    <row r="389" spans="1:75" ht="14.25" x14ac:dyDescent="0.2">
      <c r="A389" s="29" t="str">
        <f t="shared" ref="A389:A452" si="45">IF(AND(BD389=TRUE,BE389=TRUE),0,IF(OR(BD389=FALSE,BE389=FALSE),1,""))</f>
        <v/>
      </c>
      <c r="B389" s="48"/>
      <c r="C389" s="16" t="s">
        <v>115</v>
      </c>
      <c r="D389" s="13"/>
      <c r="E389" s="10"/>
      <c r="F389" s="10"/>
      <c r="G389" s="24"/>
      <c r="H389" s="23"/>
      <c r="I389" s="23"/>
      <c r="J389" s="9"/>
      <c r="K389" s="9"/>
      <c r="L389" s="36"/>
      <c r="M389" s="10"/>
      <c r="N389" s="10"/>
      <c r="O389" s="12"/>
      <c r="P389" s="13"/>
      <c r="Q389" s="13"/>
      <c r="R389" s="10"/>
      <c r="S389" s="10"/>
      <c r="T389" s="3" t="str">
        <f t="shared" si="41"/>
        <v xml:space="preserve"> </v>
      </c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47"/>
      <c r="AU389" s="10"/>
      <c r="AV389" s="10"/>
      <c r="AW389" s="10"/>
      <c r="AX389" s="52"/>
      <c r="AY389" s="31" t="str">
        <f t="shared" si="42"/>
        <v/>
      </c>
      <c r="AZ389">
        <f t="shared" ca="1" si="40"/>
        <v>798414843</v>
      </c>
      <c r="BB389" s="28"/>
      <c r="BC389" s="33" t="str">
        <f t="shared" si="43"/>
        <v/>
      </c>
      <c r="BD389" s="34" t="str">
        <f t="shared" ref="BD389:BD452" si="46">IF(B389="Bank Transaction",NOT(OR(ISBLANK(C389),ISBLANK(E389),ISBLANK(D389),AND(I389&lt;&gt;"",K389&lt;&gt;""))),IF(B389="Income Transaction",NOT(OR(ISBLANK(C389),ISBLANK(E389),ISBLANK(D389),ISBLANK(J389),AND(ISBLANK(I389),ISBLANK(K389)),AND(I389&lt;&gt;"",K389&lt;&gt;""))),IF(B389="Investment Transaction",NOT(OR(ISBLANK(C389),ISBLANK(E389),ISBLANK(D389),ISBLANK(J389),ISBLANK(K389),ISBLANK(L389))),"")))</f>
        <v/>
      </c>
      <c r="BE389" t="b">
        <f t="shared" si="44"/>
        <v>1</v>
      </c>
      <c r="BW389" s="17"/>
    </row>
    <row r="390" spans="1:75" ht="14.25" x14ac:dyDescent="0.2">
      <c r="A390" s="29" t="str">
        <f t="shared" si="45"/>
        <v/>
      </c>
      <c r="B390" s="48"/>
      <c r="C390" s="16" t="s">
        <v>115</v>
      </c>
      <c r="D390" s="13"/>
      <c r="E390" s="10"/>
      <c r="F390" s="10"/>
      <c r="G390" s="24"/>
      <c r="H390" s="23"/>
      <c r="I390" s="23"/>
      <c r="J390" s="9"/>
      <c r="K390" s="9"/>
      <c r="L390" s="36"/>
      <c r="M390" s="10"/>
      <c r="N390" s="10"/>
      <c r="O390" s="12"/>
      <c r="P390" s="13"/>
      <c r="Q390" s="13"/>
      <c r="R390" s="10"/>
      <c r="S390" s="10"/>
      <c r="T390" s="3" t="str">
        <f t="shared" si="41"/>
        <v xml:space="preserve"> </v>
      </c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47"/>
      <c r="AU390" s="10"/>
      <c r="AV390" s="10"/>
      <c r="AW390" s="10"/>
      <c r="AX390" s="52"/>
      <c r="AY390" s="31" t="str">
        <f t="shared" si="42"/>
        <v/>
      </c>
      <c r="AZ390">
        <f t="shared" ca="1" si="40"/>
        <v>798414844</v>
      </c>
      <c r="BB390" s="28"/>
      <c r="BC390" s="33" t="str">
        <f t="shared" si="43"/>
        <v/>
      </c>
      <c r="BD390" s="34" t="str">
        <f t="shared" si="46"/>
        <v/>
      </c>
      <c r="BE390" t="b">
        <f t="shared" si="44"/>
        <v>1</v>
      </c>
      <c r="BW390" s="17"/>
    </row>
    <row r="391" spans="1:75" ht="14.25" x14ac:dyDescent="0.2">
      <c r="A391" s="29" t="str">
        <f t="shared" si="45"/>
        <v/>
      </c>
      <c r="B391" s="48"/>
      <c r="C391" s="16" t="s">
        <v>115</v>
      </c>
      <c r="D391" s="13"/>
      <c r="E391" s="10"/>
      <c r="F391" s="10"/>
      <c r="G391" s="24"/>
      <c r="H391" s="23"/>
      <c r="I391" s="23"/>
      <c r="J391" s="9"/>
      <c r="K391" s="9"/>
      <c r="L391" s="36"/>
      <c r="M391" s="10"/>
      <c r="N391" s="10"/>
      <c r="O391" s="12"/>
      <c r="P391" s="13"/>
      <c r="Q391" s="13"/>
      <c r="R391" s="10"/>
      <c r="S391" s="10"/>
      <c r="T391" s="3" t="str">
        <f t="shared" si="41"/>
        <v xml:space="preserve"> </v>
      </c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47"/>
      <c r="AU391" s="10"/>
      <c r="AV391" s="10"/>
      <c r="AW391" s="10"/>
      <c r="AX391" s="52"/>
      <c r="AY391" s="31" t="str">
        <f t="shared" si="42"/>
        <v/>
      </c>
      <c r="AZ391">
        <f t="shared" ref="AZ391:AZ454" ca="1" si="47">AZ390+1</f>
        <v>798414845</v>
      </c>
      <c r="BB391" s="28"/>
      <c r="BC391" s="33" t="str">
        <f t="shared" si="43"/>
        <v/>
      </c>
      <c r="BD391" s="34" t="str">
        <f t="shared" si="46"/>
        <v/>
      </c>
      <c r="BE391" t="b">
        <f t="shared" si="44"/>
        <v>1</v>
      </c>
      <c r="BW391" s="17"/>
    </row>
    <row r="392" spans="1:75" ht="14.25" x14ac:dyDescent="0.2">
      <c r="A392" s="29" t="str">
        <f t="shared" si="45"/>
        <v/>
      </c>
      <c r="B392" s="48"/>
      <c r="C392" s="16" t="s">
        <v>115</v>
      </c>
      <c r="D392" s="13"/>
      <c r="E392" s="10"/>
      <c r="F392" s="10"/>
      <c r="G392" s="24"/>
      <c r="H392" s="23"/>
      <c r="I392" s="23"/>
      <c r="J392" s="9"/>
      <c r="K392" s="9"/>
      <c r="L392" s="36"/>
      <c r="M392" s="10"/>
      <c r="N392" s="10"/>
      <c r="O392" s="12"/>
      <c r="P392" s="13"/>
      <c r="Q392" s="13"/>
      <c r="R392" s="10"/>
      <c r="S392" s="10"/>
      <c r="T392" s="3" t="str">
        <f t="shared" si="41"/>
        <v xml:space="preserve"> </v>
      </c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47"/>
      <c r="AU392" s="10"/>
      <c r="AV392" s="10"/>
      <c r="AW392" s="10"/>
      <c r="AX392" s="52"/>
      <c r="AY392" s="31" t="str">
        <f t="shared" si="42"/>
        <v/>
      </c>
      <c r="AZ392">
        <f t="shared" ca="1" si="47"/>
        <v>798414846</v>
      </c>
      <c r="BB392" s="28"/>
      <c r="BC392" s="33" t="str">
        <f t="shared" si="43"/>
        <v/>
      </c>
      <c r="BD392" s="34" t="str">
        <f t="shared" si="46"/>
        <v/>
      </c>
      <c r="BE392" t="b">
        <f t="shared" si="44"/>
        <v>1</v>
      </c>
      <c r="BW392" s="17"/>
    </row>
    <row r="393" spans="1:75" ht="14.25" x14ac:dyDescent="0.2">
      <c r="A393" s="29" t="str">
        <f t="shared" si="45"/>
        <v/>
      </c>
      <c r="B393" s="48"/>
      <c r="C393" s="16" t="s">
        <v>115</v>
      </c>
      <c r="D393" s="13"/>
      <c r="E393" s="10"/>
      <c r="F393" s="10"/>
      <c r="G393" s="24"/>
      <c r="H393" s="23"/>
      <c r="I393" s="23"/>
      <c r="J393" s="9"/>
      <c r="K393" s="9"/>
      <c r="L393" s="36"/>
      <c r="M393" s="10"/>
      <c r="N393" s="10"/>
      <c r="O393" s="12"/>
      <c r="P393" s="13"/>
      <c r="Q393" s="13"/>
      <c r="R393" s="10"/>
      <c r="S393" s="10"/>
      <c r="T393" s="3" t="str">
        <f t="shared" si="41"/>
        <v xml:space="preserve"> </v>
      </c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47"/>
      <c r="AU393" s="10"/>
      <c r="AV393" s="10"/>
      <c r="AW393" s="10"/>
      <c r="AX393" s="52"/>
      <c r="AY393" s="31" t="str">
        <f t="shared" si="42"/>
        <v/>
      </c>
      <c r="AZ393">
        <f t="shared" ca="1" si="47"/>
        <v>798414847</v>
      </c>
      <c r="BB393" s="28"/>
      <c r="BC393" s="33" t="str">
        <f t="shared" si="43"/>
        <v/>
      </c>
      <c r="BD393" s="34" t="str">
        <f t="shared" si="46"/>
        <v/>
      </c>
      <c r="BE393" t="b">
        <f t="shared" si="44"/>
        <v>1</v>
      </c>
      <c r="BW393" s="17"/>
    </row>
    <row r="394" spans="1:75" ht="14.25" x14ac:dyDescent="0.2">
      <c r="A394" s="29" t="str">
        <f t="shared" si="45"/>
        <v/>
      </c>
      <c r="B394" s="48"/>
      <c r="C394" s="16" t="s">
        <v>115</v>
      </c>
      <c r="D394" s="13"/>
      <c r="E394" s="10"/>
      <c r="F394" s="10"/>
      <c r="G394" s="24"/>
      <c r="H394" s="23"/>
      <c r="I394" s="23"/>
      <c r="J394" s="9"/>
      <c r="K394" s="9"/>
      <c r="L394" s="36"/>
      <c r="M394" s="10"/>
      <c r="N394" s="10"/>
      <c r="O394" s="12"/>
      <c r="P394" s="13"/>
      <c r="Q394" s="13"/>
      <c r="R394" s="10"/>
      <c r="S394" s="10"/>
      <c r="T394" s="3" t="str">
        <f t="shared" ref="T394:T457" si="48">IF(ISBLANK(R394)," ",R394*3/7)</f>
        <v xml:space="preserve"> </v>
      </c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47"/>
      <c r="AU394" s="10"/>
      <c r="AV394" s="10"/>
      <c r="AW394" s="10"/>
      <c r="AX394" s="52"/>
      <c r="AY394" s="31" t="str">
        <f t="shared" si="42"/>
        <v/>
      </c>
      <c r="AZ394">
        <f t="shared" ca="1" si="47"/>
        <v>798414848</v>
      </c>
      <c r="BB394" s="28"/>
      <c r="BC394" s="33" t="str">
        <f t="shared" si="43"/>
        <v/>
      </c>
      <c r="BD394" s="34" t="str">
        <f t="shared" si="46"/>
        <v/>
      </c>
      <c r="BE394" t="b">
        <f t="shared" si="44"/>
        <v>1</v>
      </c>
      <c r="BW394" s="17"/>
    </row>
    <row r="395" spans="1:75" ht="14.25" x14ac:dyDescent="0.2">
      <c r="A395" s="29" t="str">
        <f t="shared" si="45"/>
        <v/>
      </c>
      <c r="B395" s="48"/>
      <c r="C395" s="16" t="s">
        <v>115</v>
      </c>
      <c r="D395" s="13"/>
      <c r="E395" s="10"/>
      <c r="F395" s="10"/>
      <c r="G395" s="24"/>
      <c r="H395" s="23"/>
      <c r="I395" s="23"/>
      <c r="J395" s="9"/>
      <c r="K395" s="9"/>
      <c r="L395" s="36"/>
      <c r="M395" s="10"/>
      <c r="N395" s="10"/>
      <c r="O395" s="12"/>
      <c r="P395" s="13"/>
      <c r="Q395" s="13"/>
      <c r="R395" s="10"/>
      <c r="S395" s="10"/>
      <c r="T395" s="3" t="str">
        <f t="shared" si="48"/>
        <v xml:space="preserve"> </v>
      </c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47"/>
      <c r="AU395" s="10"/>
      <c r="AV395" s="10"/>
      <c r="AW395" s="10"/>
      <c r="AX395" s="52"/>
      <c r="AY395" s="31" t="str">
        <f t="shared" si="42"/>
        <v/>
      </c>
      <c r="AZ395">
        <f t="shared" ca="1" si="47"/>
        <v>798414849</v>
      </c>
      <c r="BB395" s="28"/>
      <c r="BC395" s="33" t="str">
        <f t="shared" si="43"/>
        <v/>
      </c>
      <c r="BD395" s="34" t="str">
        <f t="shared" si="46"/>
        <v/>
      </c>
      <c r="BE395" t="b">
        <f t="shared" si="44"/>
        <v>1</v>
      </c>
      <c r="BW395" s="17"/>
    </row>
    <row r="396" spans="1:75" ht="14.25" x14ac:dyDescent="0.2">
      <c r="A396" s="29" t="str">
        <f t="shared" si="45"/>
        <v/>
      </c>
      <c r="B396" s="48"/>
      <c r="C396" s="16" t="s">
        <v>115</v>
      </c>
      <c r="D396" s="13"/>
      <c r="E396" s="10"/>
      <c r="F396" s="10"/>
      <c r="G396" s="24"/>
      <c r="H396" s="23"/>
      <c r="I396" s="23"/>
      <c r="J396" s="9"/>
      <c r="K396" s="9"/>
      <c r="L396" s="36"/>
      <c r="M396" s="10"/>
      <c r="N396" s="10"/>
      <c r="O396" s="12"/>
      <c r="P396" s="13"/>
      <c r="Q396" s="13"/>
      <c r="R396" s="10"/>
      <c r="S396" s="10"/>
      <c r="T396" s="3" t="str">
        <f t="shared" si="48"/>
        <v xml:space="preserve"> </v>
      </c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47"/>
      <c r="AU396" s="10"/>
      <c r="AV396" s="10"/>
      <c r="AW396" s="10"/>
      <c r="AX396" s="52"/>
      <c r="AY396" s="31" t="str">
        <f t="shared" si="42"/>
        <v/>
      </c>
      <c r="AZ396">
        <f t="shared" ca="1" si="47"/>
        <v>798414850</v>
      </c>
      <c r="BB396" s="28"/>
      <c r="BC396" s="33" t="str">
        <f t="shared" si="43"/>
        <v/>
      </c>
      <c r="BD396" s="34" t="str">
        <f t="shared" si="46"/>
        <v/>
      </c>
      <c r="BE396" t="b">
        <f t="shared" si="44"/>
        <v>1</v>
      </c>
      <c r="BW396" s="17"/>
    </row>
    <row r="397" spans="1:75" ht="14.25" x14ac:dyDescent="0.2">
      <c r="A397" s="29" t="str">
        <f t="shared" si="45"/>
        <v/>
      </c>
      <c r="B397" s="48"/>
      <c r="C397" s="16" t="s">
        <v>115</v>
      </c>
      <c r="D397" s="13"/>
      <c r="E397" s="10"/>
      <c r="F397" s="10"/>
      <c r="G397" s="24"/>
      <c r="H397" s="23"/>
      <c r="I397" s="23"/>
      <c r="J397" s="9"/>
      <c r="K397" s="9"/>
      <c r="L397" s="36"/>
      <c r="M397" s="10"/>
      <c r="N397" s="10"/>
      <c r="O397" s="12"/>
      <c r="P397" s="13"/>
      <c r="Q397" s="13"/>
      <c r="R397" s="10"/>
      <c r="S397" s="10"/>
      <c r="T397" s="3" t="str">
        <f t="shared" si="48"/>
        <v xml:space="preserve"> </v>
      </c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47"/>
      <c r="AU397" s="10"/>
      <c r="AV397" s="10"/>
      <c r="AW397" s="10"/>
      <c r="AX397" s="52"/>
      <c r="AY397" s="31" t="str">
        <f t="shared" si="42"/>
        <v/>
      </c>
      <c r="AZ397">
        <f t="shared" ca="1" si="47"/>
        <v>798414851</v>
      </c>
      <c r="BB397" s="28"/>
      <c r="BC397" s="33" t="str">
        <f t="shared" si="43"/>
        <v/>
      </c>
      <c r="BD397" s="34" t="str">
        <f t="shared" si="46"/>
        <v/>
      </c>
      <c r="BE397" t="b">
        <f t="shared" si="44"/>
        <v>1</v>
      </c>
      <c r="BW397" s="17"/>
    </row>
    <row r="398" spans="1:75" ht="14.25" x14ac:dyDescent="0.2">
      <c r="A398" s="29" t="str">
        <f t="shared" si="45"/>
        <v/>
      </c>
      <c r="B398" s="48"/>
      <c r="C398" s="16" t="s">
        <v>115</v>
      </c>
      <c r="D398" s="13"/>
      <c r="E398" s="10"/>
      <c r="F398" s="10"/>
      <c r="G398" s="24"/>
      <c r="H398" s="23"/>
      <c r="I398" s="23"/>
      <c r="J398" s="9"/>
      <c r="K398" s="9"/>
      <c r="L398" s="36"/>
      <c r="M398" s="10"/>
      <c r="N398" s="10"/>
      <c r="O398" s="12"/>
      <c r="P398" s="13"/>
      <c r="Q398" s="13"/>
      <c r="R398" s="10"/>
      <c r="S398" s="10"/>
      <c r="T398" s="3" t="str">
        <f t="shared" si="48"/>
        <v xml:space="preserve"> </v>
      </c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47"/>
      <c r="AU398" s="10"/>
      <c r="AV398" s="10"/>
      <c r="AW398" s="10"/>
      <c r="AX398" s="52"/>
      <c r="AY398" s="31" t="str">
        <f t="shared" si="42"/>
        <v/>
      </c>
      <c r="AZ398">
        <f t="shared" ca="1" si="47"/>
        <v>798414852</v>
      </c>
      <c r="BB398" s="28"/>
      <c r="BC398" s="33" t="str">
        <f t="shared" si="43"/>
        <v/>
      </c>
      <c r="BD398" s="34" t="str">
        <f t="shared" si="46"/>
        <v/>
      </c>
      <c r="BE398" t="b">
        <f t="shared" si="44"/>
        <v>1</v>
      </c>
      <c r="BW398" s="17"/>
    </row>
    <row r="399" spans="1:75" ht="14.25" x14ac:dyDescent="0.2">
      <c r="A399" s="29" t="str">
        <f t="shared" si="45"/>
        <v/>
      </c>
      <c r="B399" s="48"/>
      <c r="C399" s="16" t="s">
        <v>115</v>
      </c>
      <c r="D399" s="13"/>
      <c r="E399" s="10"/>
      <c r="F399" s="10"/>
      <c r="G399" s="24"/>
      <c r="H399" s="23"/>
      <c r="I399" s="23"/>
      <c r="J399" s="9"/>
      <c r="K399" s="9"/>
      <c r="L399" s="36"/>
      <c r="M399" s="10"/>
      <c r="N399" s="10"/>
      <c r="O399" s="12"/>
      <c r="P399" s="13"/>
      <c r="Q399" s="13"/>
      <c r="R399" s="10"/>
      <c r="S399" s="10"/>
      <c r="T399" s="3" t="str">
        <f t="shared" si="48"/>
        <v xml:space="preserve"> </v>
      </c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47"/>
      <c r="AU399" s="10"/>
      <c r="AV399" s="10"/>
      <c r="AW399" s="10"/>
      <c r="AX399" s="52"/>
      <c r="AY399" s="31" t="str">
        <f t="shared" si="42"/>
        <v/>
      </c>
      <c r="AZ399">
        <f t="shared" ca="1" si="47"/>
        <v>798414853</v>
      </c>
      <c r="BB399" s="28"/>
      <c r="BC399" s="33" t="str">
        <f t="shared" si="43"/>
        <v/>
      </c>
      <c r="BD399" s="34" t="str">
        <f t="shared" si="46"/>
        <v/>
      </c>
      <c r="BE399" t="b">
        <f t="shared" si="44"/>
        <v>1</v>
      </c>
      <c r="BW399" s="17"/>
    </row>
    <row r="400" spans="1:75" ht="14.25" x14ac:dyDescent="0.2">
      <c r="A400" s="29" t="str">
        <f t="shared" si="45"/>
        <v/>
      </c>
      <c r="B400" s="48"/>
      <c r="C400" s="16" t="s">
        <v>115</v>
      </c>
      <c r="D400" s="13"/>
      <c r="E400" s="10"/>
      <c r="F400" s="10"/>
      <c r="G400" s="24"/>
      <c r="H400" s="23"/>
      <c r="I400" s="23"/>
      <c r="J400" s="9"/>
      <c r="K400" s="9"/>
      <c r="L400" s="36"/>
      <c r="M400" s="10"/>
      <c r="N400" s="10"/>
      <c r="O400" s="12"/>
      <c r="P400" s="13"/>
      <c r="Q400" s="13"/>
      <c r="R400" s="10"/>
      <c r="S400" s="10"/>
      <c r="T400" s="3" t="str">
        <f t="shared" si="48"/>
        <v xml:space="preserve"> </v>
      </c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47"/>
      <c r="AU400" s="10"/>
      <c r="AV400" s="10"/>
      <c r="AW400" s="10"/>
      <c r="AX400" s="52"/>
      <c r="AY400" s="31" t="str">
        <f t="shared" si="42"/>
        <v/>
      </c>
      <c r="AZ400">
        <f t="shared" ca="1" si="47"/>
        <v>798414854</v>
      </c>
      <c r="BB400" s="28"/>
      <c r="BC400" s="33" t="str">
        <f t="shared" si="43"/>
        <v/>
      </c>
      <c r="BD400" s="34" t="str">
        <f t="shared" si="46"/>
        <v/>
      </c>
      <c r="BE400" t="b">
        <f t="shared" si="44"/>
        <v>1</v>
      </c>
      <c r="BW400" s="17"/>
    </row>
    <row r="401" spans="1:75" ht="14.25" x14ac:dyDescent="0.2">
      <c r="A401" s="29" t="str">
        <f t="shared" si="45"/>
        <v/>
      </c>
      <c r="B401" s="48"/>
      <c r="C401" s="16" t="s">
        <v>115</v>
      </c>
      <c r="D401" s="13"/>
      <c r="E401" s="10"/>
      <c r="F401" s="10"/>
      <c r="G401" s="24"/>
      <c r="H401" s="23"/>
      <c r="I401" s="23"/>
      <c r="J401" s="9"/>
      <c r="K401" s="9"/>
      <c r="L401" s="36"/>
      <c r="M401" s="10"/>
      <c r="N401" s="10"/>
      <c r="O401" s="12"/>
      <c r="P401" s="13"/>
      <c r="Q401" s="13"/>
      <c r="R401" s="10"/>
      <c r="S401" s="10"/>
      <c r="T401" s="3" t="str">
        <f t="shared" si="48"/>
        <v xml:space="preserve"> </v>
      </c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47"/>
      <c r="AU401" s="10"/>
      <c r="AV401" s="10"/>
      <c r="AW401" s="10"/>
      <c r="AX401" s="52"/>
      <c r="AY401" s="31" t="str">
        <f t="shared" si="42"/>
        <v/>
      </c>
      <c r="AZ401">
        <f t="shared" ca="1" si="47"/>
        <v>798414855</v>
      </c>
      <c r="BB401" s="28"/>
      <c r="BC401" s="33" t="str">
        <f t="shared" si="43"/>
        <v/>
      </c>
      <c r="BD401" s="34" t="str">
        <f t="shared" si="46"/>
        <v/>
      </c>
      <c r="BE401" t="b">
        <f t="shared" si="44"/>
        <v>1</v>
      </c>
      <c r="BW401" s="17"/>
    </row>
    <row r="402" spans="1:75" ht="14.25" x14ac:dyDescent="0.2">
      <c r="A402" s="29" t="str">
        <f t="shared" si="45"/>
        <v/>
      </c>
      <c r="B402" s="48"/>
      <c r="C402" s="16" t="s">
        <v>115</v>
      </c>
      <c r="D402" s="13"/>
      <c r="E402" s="10"/>
      <c r="F402" s="10"/>
      <c r="G402" s="24"/>
      <c r="H402" s="23"/>
      <c r="I402" s="23"/>
      <c r="J402" s="9"/>
      <c r="K402" s="9"/>
      <c r="L402" s="36"/>
      <c r="M402" s="10"/>
      <c r="N402" s="10"/>
      <c r="O402" s="12"/>
      <c r="P402" s="13"/>
      <c r="Q402" s="13"/>
      <c r="R402" s="10"/>
      <c r="S402" s="10"/>
      <c r="T402" s="3" t="str">
        <f t="shared" si="48"/>
        <v xml:space="preserve"> </v>
      </c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47"/>
      <c r="AU402" s="10"/>
      <c r="AV402" s="10"/>
      <c r="AW402" s="10"/>
      <c r="AX402" s="52"/>
      <c r="AY402" s="31" t="str">
        <f t="shared" si="42"/>
        <v/>
      </c>
      <c r="AZ402">
        <f t="shared" ca="1" si="47"/>
        <v>798414856</v>
      </c>
      <c r="BB402" s="28"/>
      <c r="BC402" s="33" t="str">
        <f t="shared" si="43"/>
        <v/>
      </c>
      <c r="BD402" s="34" t="str">
        <f t="shared" si="46"/>
        <v/>
      </c>
      <c r="BE402" t="b">
        <f t="shared" si="44"/>
        <v>1</v>
      </c>
      <c r="BW402" s="17"/>
    </row>
    <row r="403" spans="1:75" ht="14.25" x14ac:dyDescent="0.2">
      <c r="A403" s="29" t="str">
        <f t="shared" si="45"/>
        <v/>
      </c>
      <c r="B403" s="48"/>
      <c r="C403" s="16" t="s">
        <v>115</v>
      </c>
      <c r="D403" s="13"/>
      <c r="E403" s="10"/>
      <c r="F403" s="10"/>
      <c r="G403" s="24"/>
      <c r="H403" s="23"/>
      <c r="I403" s="23"/>
      <c r="J403" s="9"/>
      <c r="K403" s="9"/>
      <c r="L403" s="36"/>
      <c r="M403" s="10"/>
      <c r="N403" s="10"/>
      <c r="O403" s="12"/>
      <c r="P403" s="13"/>
      <c r="Q403" s="13"/>
      <c r="R403" s="10"/>
      <c r="S403" s="10"/>
      <c r="T403" s="3" t="str">
        <f t="shared" si="48"/>
        <v xml:space="preserve"> </v>
      </c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47"/>
      <c r="AU403" s="10"/>
      <c r="AV403" s="10"/>
      <c r="AW403" s="10"/>
      <c r="AX403" s="52"/>
      <c r="AY403" s="31" t="str">
        <f t="shared" si="42"/>
        <v/>
      </c>
      <c r="AZ403">
        <f t="shared" ca="1" si="47"/>
        <v>798414857</v>
      </c>
      <c r="BB403" s="28"/>
      <c r="BC403" s="33" t="str">
        <f t="shared" si="43"/>
        <v/>
      </c>
      <c r="BD403" s="34" t="str">
        <f t="shared" si="46"/>
        <v/>
      </c>
      <c r="BE403" t="b">
        <f t="shared" si="44"/>
        <v>1</v>
      </c>
      <c r="BW403" s="17"/>
    </row>
    <row r="404" spans="1:75" ht="14.25" x14ac:dyDescent="0.2">
      <c r="A404" s="29" t="str">
        <f t="shared" si="45"/>
        <v/>
      </c>
      <c r="B404" s="48"/>
      <c r="C404" s="16" t="s">
        <v>115</v>
      </c>
      <c r="D404" s="13"/>
      <c r="E404" s="10"/>
      <c r="F404" s="10"/>
      <c r="G404" s="24"/>
      <c r="H404" s="23"/>
      <c r="I404" s="23"/>
      <c r="J404" s="9"/>
      <c r="K404" s="9"/>
      <c r="L404" s="36"/>
      <c r="M404" s="10"/>
      <c r="N404" s="10"/>
      <c r="O404" s="12"/>
      <c r="P404" s="13"/>
      <c r="Q404" s="13"/>
      <c r="R404" s="10"/>
      <c r="S404" s="10"/>
      <c r="T404" s="3" t="str">
        <f t="shared" si="48"/>
        <v xml:space="preserve"> </v>
      </c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47"/>
      <c r="AU404" s="10"/>
      <c r="AV404" s="10"/>
      <c r="AW404" s="10"/>
      <c r="AX404" s="52"/>
      <c r="AY404" s="31" t="str">
        <f t="shared" si="42"/>
        <v/>
      </c>
      <c r="AZ404">
        <f t="shared" ca="1" si="47"/>
        <v>798414858</v>
      </c>
      <c r="BB404" s="28"/>
      <c r="BC404" s="33" t="str">
        <f t="shared" si="43"/>
        <v/>
      </c>
      <c r="BD404" s="34" t="str">
        <f t="shared" si="46"/>
        <v/>
      </c>
      <c r="BE404" t="b">
        <f t="shared" si="44"/>
        <v>1</v>
      </c>
      <c r="BW404" s="17"/>
    </row>
    <row r="405" spans="1:75" ht="14.25" x14ac:dyDescent="0.2">
      <c r="A405" s="29" t="str">
        <f t="shared" si="45"/>
        <v/>
      </c>
      <c r="B405" s="48"/>
      <c r="C405" s="16" t="s">
        <v>115</v>
      </c>
      <c r="D405" s="13"/>
      <c r="E405" s="10"/>
      <c r="F405" s="10"/>
      <c r="G405" s="24"/>
      <c r="H405" s="23"/>
      <c r="I405" s="23"/>
      <c r="J405" s="9"/>
      <c r="K405" s="9"/>
      <c r="L405" s="36"/>
      <c r="M405" s="10"/>
      <c r="N405" s="10"/>
      <c r="O405" s="12"/>
      <c r="P405" s="13"/>
      <c r="Q405" s="13"/>
      <c r="R405" s="10"/>
      <c r="S405" s="10"/>
      <c r="T405" s="3" t="str">
        <f t="shared" si="48"/>
        <v xml:space="preserve"> </v>
      </c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47"/>
      <c r="AU405" s="10"/>
      <c r="AV405" s="10"/>
      <c r="AW405" s="10"/>
      <c r="AX405" s="52"/>
      <c r="AY405" s="31" t="str">
        <f t="shared" si="42"/>
        <v/>
      </c>
      <c r="AZ405">
        <f t="shared" ca="1" si="47"/>
        <v>798414859</v>
      </c>
      <c r="BB405" s="28"/>
      <c r="BC405" s="33" t="str">
        <f t="shared" si="43"/>
        <v/>
      </c>
      <c r="BD405" s="34" t="str">
        <f t="shared" si="46"/>
        <v/>
      </c>
      <c r="BE405" t="b">
        <f t="shared" si="44"/>
        <v>1</v>
      </c>
      <c r="BW405" s="17"/>
    </row>
    <row r="406" spans="1:75" ht="14.25" x14ac:dyDescent="0.2">
      <c r="A406" s="29" t="str">
        <f t="shared" si="45"/>
        <v/>
      </c>
      <c r="B406" s="48"/>
      <c r="C406" s="16" t="s">
        <v>115</v>
      </c>
      <c r="D406" s="13"/>
      <c r="E406" s="10"/>
      <c r="F406" s="10"/>
      <c r="G406" s="24"/>
      <c r="H406" s="23"/>
      <c r="I406" s="23"/>
      <c r="J406" s="9"/>
      <c r="K406" s="9"/>
      <c r="L406" s="36"/>
      <c r="M406" s="10"/>
      <c r="N406" s="10"/>
      <c r="O406" s="12"/>
      <c r="P406" s="13"/>
      <c r="Q406" s="13"/>
      <c r="R406" s="10"/>
      <c r="S406" s="10"/>
      <c r="T406" s="3" t="str">
        <f t="shared" si="48"/>
        <v xml:space="preserve"> </v>
      </c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47"/>
      <c r="AU406" s="10"/>
      <c r="AV406" s="10"/>
      <c r="AW406" s="10"/>
      <c r="AX406" s="52"/>
      <c r="AY406" s="31" t="str">
        <f t="shared" si="42"/>
        <v/>
      </c>
      <c r="AZ406">
        <f t="shared" ca="1" si="47"/>
        <v>798414860</v>
      </c>
      <c r="BB406" s="28"/>
      <c r="BC406" s="33" t="str">
        <f t="shared" si="43"/>
        <v/>
      </c>
      <c r="BD406" s="34" t="str">
        <f t="shared" si="46"/>
        <v/>
      </c>
      <c r="BE406" t="b">
        <f t="shared" si="44"/>
        <v>1</v>
      </c>
      <c r="BW406" s="17"/>
    </row>
    <row r="407" spans="1:75" ht="14.25" x14ac:dyDescent="0.2">
      <c r="A407" s="29" t="str">
        <f t="shared" si="45"/>
        <v/>
      </c>
      <c r="B407" s="48"/>
      <c r="C407" s="16" t="s">
        <v>115</v>
      </c>
      <c r="D407" s="13"/>
      <c r="E407" s="10"/>
      <c r="F407" s="10"/>
      <c r="G407" s="24"/>
      <c r="H407" s="23"/>
      <c r="I407" s="23"/>
      <c r="J407" s="9"/>
      <c r="K407" s="9"/>
      <c r="L407" s="36"/>
      <c r="M407" s="10"/>
      <c r="N407" s="10"/>
      <c r="O407" s="12"/>
      <c r="P407" s="13"/>
      <c r="Q407" s="13"/>
      <c r="R407" s="10"/>
      <c r="S407" s="10"/>
      <c r="T407" s="3" t="str">
        <f t="shared" si="48"/>
        <v xml:space="preserve"> </v>
      </c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47"/>
      <c r="AU407" s="10"/>
      <c r="AV407" s="10"/>
      <c r="AW407" s="10"/>
      <c r="AX407" s="52"/>
      <c r="AY407" s="31" t="str">
        <f t="shared" si="42"/>
        <v/>
      </c>
      <c r="AZ407">
        <f t="shared" ca="1" si="47"/>
        <v>798414861</v>
      </c>
      <c r="BB407" s="28"/>
      <c r="BC407" s="33" t="str">
        <f t="shared" si="43"/>
        <v/>
      </c>
      <c r="BD407" s="34" t="str">
        <f t="shared" si="46"/>
        <v/>
      </c>
      <c r="BE407" t="b">
        <f t="shared" si="44"/>
        <v>1</v>
      </c>
      <c r="BW407" s="17"/>
    </row>
    <row r="408" spans="1:75" ht="14.25" x14ac:dyDescent="0.2">
      <c r="A408" s="29" t="str">
        <f t="shared" si="45"/>
        <v/>
      </c>
      <c r="B408" s="48"/>
      <c r="C408" s="16" t="s">
        <v>115</v>
      </c>
      <c r="D408" s="13"/>
      <c r="E408" s="10"/>
      <c r="F408" s="10"/>
      <c r="G408" s="24"/>
      <c r="H408" s="23"/>
      <c r="I408" s="23"/>
      <c r="J408" s="9"/>
      <c r="K408" s="9"/>
      <c r="L408" s="36"/>
      <c r="M408" s="10"/>
      <c r="N408" s="10"/>
      <c r="O408" s="12"/>
      <c r="P408" s="13"/>
      <c r="Q408" s="13"/>
      <c r="R408" s="10"/>
      <c r="S408" s="10"/>
      <c r="T408" s="3" t="str">
        <f t="shared" si="48"/>
        <v xml:space="preserve"> </v>
      </c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47"/>
      <c r="AU408" s="10"/>
      <c r="AV408" s="10"/>
      <c r="AW408" s="10"/>
      <c r="AX408" s="52"/>
      <c r="AY408" s="31" t="str">
        <f t="shared" si="42"/>
        <v/>
      </c>
      <c r="AZ408">
        <f t="shared" ca="1" si="47"/>
        <v>798414862</v>
      </c>
      <c r="BB408" s="28"/>
      <c r="BC408" s="33" t="str">
        <f t="shared" si="43"/>
        <v/>
      </c>
      <c r="BD408" s="34" t="str">
        <f t="shared" si="46"/>
        <v/>
      </c>
      <c r="BE408" t="b">
        <f t="shared" si="44"/>
        <v>1</v>
      </c>
      <c r="BW408" s="17"/>
    </row>
    <row r="409" spans="1:75" ht="14.25" x14ac:dyDescent="0.2">
      <c r="A409" s="29" t="str">
        <f t="shared" si="45"/>
        <v/>
      </c>
      <c r="B409" s="48"/>
      <c r="C409" s="16" t="s">
        <v>115</v>
      </c>
      <c r="D409" s="13"/>
      <c r="E409" s="10"/>
      <c r="F409" s="10"/>
      <c r="G409" s="24"/>
      <c r="H409" s="23"/>
      <c r="I409" s="23"/>
      <c r="J409" s="9"/>
      <c r="K409" s="9"/>
      <c r="L409" s="36"/>
      <c r="M409" s="10"/>
      <c r="N409" s="10"/>
      <c r="O409" s="12"/>
      <c r="P409" s="13"/>
      <c r="Q409" s="13"/>
      <c r="R409" s="10"/>
      <c r="S409" s="10"/>
      <c r="T409" s="3" t="str">
        <f t="shared" si="48"/>
        <v xml:space="preserve"> </v>
      </c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47"/>
      <c r="AU409" s="10"/>
      <c r="AV409" s="10"/>
      <c r="AW409" s="10"/>
      <c r="AX409" s="52"/>
      <c r="AY409" s="31" t="str">
        <f t="shared" si="42"/>
        <v/>
      </c>
      <c r="AZ409">
        <f t="shared" ca="1" si="47"/>
        <v>798414863</v>
      </c>
      <c r="BB409" s="28"/>
      <c r="BC409" s="33" t="str">
        <f t="shared" si="43"/>
        <v/>
      </c>
      <c r="BD409" s="34" t="str">
        <f t="shared" si="46"/>
        <v/>
      </c>
      <c r="BE409" t="b">
        <f t="shared" si="44"/>
        <v>1</v>
      </c>
      <c r="BW409" s="17"/>
    </row>
    <row r="410" spans="1:75" ht="14.25" x14ac:dyDescent="0.2">
      <c r="A410" s="29" t="str">
        <f t="shared" si="45"/>
        <v/>
      </c>
      <c r="B410" s="48"/>
      <c r="C410" s="16" t="s">
        <v>115</v>
      </c>
      <c r="D410" s="13"/>
      <c r="E410" s="10"/>
      <c r="F410" s="10"/>
      <c r="G410" s="24"/>
      <c r="H410" s="23"/>
      <c r="I410" s="23"/>
      <c r="J410" s="9"/>
      <c r="K410" s="9"/>
      <c r="L410" s="36"/>
      <c r="M410" s="10"/>
      <c r="N410" s="10"/>
      <c r="O410" s="12"/>
      <c r="P410" s="13"/>
      <c r="Q410" s="13"/>
      <c r="R410" s="10"/>
      <c r="S410" s="10"/>
      <c r="T410" s="3" t="str">
        <f t="shared" si="48"/>
        <v xml:space="preserve"> </v>
      </c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47"/>
      <c r="AU410" s="10"/>
      <c r="AV410" s="10"/>
      <c r="AW410" s="10"/>
      <c r="AX410" s="52"/>
      <c r="AY410" s="31" t="str">
        <f t="shared" si="42"/>
        <v/>
      </c>
      <c r="AZ410">
        <f t="shared" ca="1" si="47"/>
        <v>798414864</v>
      </c>
      <c r="BB410" s="28"/>
      <c r="BC410" s="33" t="str">
        <f t="shared" si="43"/>
        <v/>
      </c>
      <c r="BD410" s="34" t="str">
        <f t="shared" si="46"/>
        <v/>
      </c>
      <c r="BE410" t="b">
        <f t="shared" si="44"/>
        <v>1</v>
      </c>
      <c r="BW410" s="17"/>
    </row>
    <row r="411" spans="1:75" ht="14.25" x14ac:dyDescent="0.2">
      <c r="A411" s="29" t="str">
        <f t="shared" si="45"/>
        <v/>
      </c>
      <c r="B411" s="48"/>
      <c r="C411" s="16" t="s">
        <v>115</v>
      </c>
      <c r="D411" s="13"/>
      <c r="E411" s="10"/>
      <c r="F411" s="10"/>
      <c r="G411" s="24"/>
      <c r="H411" s="23"/>
      <c r="I411" s="23"/>
      <c r="J411" s="9"/>
      <c r="K411" s="9"/>
      <c r="L411" s="36"/>
      <c r="M411" s="10"/>
      <c r="N411" s="10"/>
      <c r="O411" s="12"/>
      <c r="P411" s="13"/>
      <c r="Q411" s="13"/>
      <c r="R411" s="10"/>
      <c r="S411" s="10"/>
      <c r="T411" s="3" t="str">
        <f t="shared" si="48"/>
        <v xml:space="preserve"> </v>
      </c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47"/>
      <c r="AU411" s="10"/>
      <c r="AV411" s="10"/>
      <c r="AW411" s="10"/>
      <c r="AX411" s="52"/>
      <c r="AY411" s="31" t="str">
        <f t="shared" si="42"/>
        <v/>
      </c>
      <c r="AZ411">
        <f t="shared" ca="1" si="47"/>
        <v>798414865</v>
      </c>
      <c r="BB411" s="28"/>
      <c r="BC411" s="33" t="str">
        <f t="shared" si="43"/>
        <v/>
      </c>
      <c r="BD411" s="34" t="str">
        <f t="shared" si="46"/>
        <v/>
      </c>
      <c r="BE411" t="b">
        <f t="shared" si="44"/>
        <v>1</v>
      </c>
      <c r="BW411" s="17"/>
    </row>
    <row r="412" spans="1:75" ht="14.25" x14ac:dyDescent="0.2">
      <c r="A412" s="29" t="str">
        <f t="shared" si="45"/>
        <v/>
      </c>
      <c r="B412" s="48"/>
      <c r="C412" s="16" t="s">
        <v>115</v>
      </c>
      <c r="D412" s="13"/>
      <c r="E412" s="10"/>
      <c r="F412" s="10"/>
      <c r="G412" s="24"/>
      <c r="H412" s="23"/>
      <c r="I412" s="23"/>
      <c r="J412" s="9"/>
      <c r="K412" s="9"/>
      <c r="L412" s="36"/>
      <c r="M412" s="10"/>
      <c r="N412" s="10"/>
      <c r="O412" s="12"/>
      <c r="P412" s="13"/>
      <c r="Q412" s="13"/>
      <c r="R412" s="10"/>
      <c r="S412" s="10"/>
      <c r="T412" s="3" t="str">
        <f t="shared" si="48"/>
        <v xml:space="preserve"> </v>
      </c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47"/>
      <c r="AU412" s="10"/>
      <c r="AV412" s="10"/>
      <c r="AW412" s="10"/>
      <c r="AX412" s="52"/>
      <c r="AY412" s="31" t="str">
        <f t="shared" si="42"/>
        <v/>
      </c>
      <c r="AZ412">
        <f t="shared" ca="1" si="47"/>
        <v>798414866</v>
      </c>
      <c r="BB412" s="28"/>
      <c r="BC412" s="33" t="str">
        <f t="shared" si="43"/>
        <v/>
      </c>
      <c r="BD412" s="34" t="str">
        <f t="shared" si="46"/>
        <v/>
      </c>
      <c r="BE412" t="b">
        <f t="shared" si="44"/>
        <v>1</v>
      </c>
      <c r="BW412" s="17"/>
    </row>
    <row r="413" spans="1:75" ht="14.25" x14ac:dyDescent="0.2">
      <c r="A413" s="29" t="str">
        <f t="shared" si="45"/>
        <v/>
      </c>
      <c r="B413" s="48"/>
      <c r="C413" s="16" t="s">
        <v>115</v>
      </c>
      <c r="D413" s="13"/>
      <c r="E413" s="10"/>
      <c r="F413" s="10"/>
      <c r="G413" s="24"/>
      <c r="H413" s="23"/>
      <c r="I413" s="23"/>
      <c r="J413" s="9"/>
      <c r="K413" s="9"/>
      <c r="L413" s="36"/>
      <c r="M413" s="10"/>
      <c r="N413" s="10"/>
      <c r="O413" s="12"/>
      <c r="P413" s="13"/>
      <c r="Q413" s="13"/>
      <c r="R413" s="10"/>
      <c r="S413" s="10"/>
      <c r="T413" s="3" t="str">
        <f t="shared" si="48"/>
        <v xml:space="preserve"> </v>
      </c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47"/>
      <c r="AU413" s="10"/>
      <c r="AV413" s="10"/>
      <c r="AW413" s="10"/>
      <c r="AX413" s="52"/>
      <c r="AY413" s="31" t="str">
        <f t="shared" si="42"/>
        <v/>
      </c>
      <c r="AZ413">
        <f t="shared" ca="1" si="47"/>
        <v>798414867</v>
      </c>
      <c r="BB413" s="28"/>
      <c r="BC413" s="33" t="str">
        <f t="shared" si="43"/>
        <v/>
      </c>
      <c r="BD413" s="34" t="str">
        <f t="shared" si="46"/>
        <v/>
      </c>
      <c r="BE413" t="b">
        <f t="shared" si="44"/>
        <v>1</v>
      </c>
      <c r="BW413" s="17"/>
    </row>
    <row r="414" spans="1:75" ht="14.25" x14ac:dyDescent="0.2">
      <c r="A414" s="29" t="str">
        <f t="shared" si="45"/>
        <v/>
      </c>
      <c r="B414" s="48"/>
      <c r="C414" s="16" t="s">
        <v>115</v>
      </c>
      <c r="D414" s="13"/>
      <c r="E414" s="10"/>
      <c r="F414" s="10"/>
      <c r="G414" s="24"/>
      <c r="H414" s="23"/>
      <c r="I414" s="23"/>
      <c r="J414" s="9"/>
      <c r="K414" s="9"/>
      <c r="L414" s="36"/>
      <c r="M414" s="10"/>
      <c r="N414" s="10"/>
      <c r="O414" s="12"/>
      <c r="P414" s="13"/>
      <c r="Q414" s="13"/>
      <c r="R414" s="10"/>
      <c r="S414" s="10"/>
      <c r="T414" s="3" t="str">
        <f t="shared" si="48"/>
        <v xml:space="preserve"> </v>
      </c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47"/>
      <c r="AU414" s="10"/>
      <c r="AV414" s="10"/>
      <c r="AW414" s="10"/>
      <c r="AX414" s="52"/>
      <c r="AY414" s="31" t="str">
        <f t="shared" si="42"/>
        <v/>
      </c>
      <c r="AZ414">
        <f t="shared" ca="1" si="47"/>
        <v>798414868</v>
      </c>
      <c r="BB414" s="28"/>
      <c r="BC414" s="33" t="str">
        <f t="shared" si="43"/>
        <v/>
      </c>
      <c r="BD414" s="34" t="str">
        <f t="shared" si="46"/>
        <v/>
      </c>
      <c r="BE414" t="b">
        <f t="shared" si="44"/>
        <v>1</v>
      </c>
      <c r="BW414" s="17"/>
    </row>
    <row r="415" spans="1:75" ht="14.25" x14ac:dyDescent="0.2">
      <c r="A415" s="29" t="str">
        <f t="shared" si="45"/>
        <v/>
      </c>
      <c r="B415" s="48"/>
      <c r="C415" s="16" t="s">
        <v>115</v>
      </c>
      <c r="D415" s="13"/>
      <c r="E415" s="10"/>
      <c r="F415" s="10"/>
      <c r="G415" s="24"/>
      <c r="H415" s="23"/>
      <c r="I415" s="23"/>
      <c r="J415" s="9"/>
      <c r="K415" s="9"/>
      <c r="L415" s="36"/>
      <c r="M415" s="10"/>
      <c r="N415" s="10"/>
      <c r="O415" s="12"/>
      <c r="P415" s="13"/>
      <c r="Q415" s="13"/>
      <c r="R415" s="10"/>
      <c r="S415" s="10"/>
      <c r="T415" s="3" t="str">
        <f t="shared" si="48"/>
        <v xml:space="preserve"> </v>
      </c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47"/>
      <c r="AU415" s="10"/>
      <c r="AV415" s="10"/>
      <c r="AW415" s="10"/>
      <c r="AX415" s="52"/>
      <c r="AY415" s="31" t="str">
        <f t="shared" si="42"/>
        <v/>
      </c>
      <c r="AZ415">
        <f t="shared" ca="1" si="47"/>
        <v>798414869</v>
      </c>
      <c r="BB415" s="28"/>
      <c r="BC415" s="33" t="str">
        <f t="shared" si="43"/>
        <v/>
      </c>
      <c r="BD415" s="34" t="str">
        <f t="shared" si="46"/>
        <v/>
      </c>
      <c r="BE415" t="b">
        <f t="shared" si="44"/>
        <v>1</v>
      </c>
      <c r="BW415" s="17"/>
    </row>
    <row r="416" spans="1:75" ht="14.25" x14ac:dyDescent="0.2">
      <c r="A416" s="29" t="str">
        <f t="shared" si="45"/>
        <v/>
      </c>
      <c r="B416" s="48"/>
      <c r="C416" s="16" t="s">
        <v>115</v>
      </c>
      <c r="D416" s="13"/>
      <c r="E416" s="10"/>
      <c r="F416" s="10"/>
      <c r="G416" s="24"/>
      <c r="H416" s="23"/>
      <c r="I416" s="23"/>
      <c r="J416" s="9"/>
      <c r="K416" s="9"/>
      <c r="L416" s="36"/>
      <c r="M416" s="10"/>
      <c r="N416" s="10"/>
      <c r="O416" s="12"/>
      <c r="P416" s="13"/>
      <c r="Q416" s="13"/>
      <c r="R416" s="10"/>
      <c r="S416" s="10"/>
      <c r="T416" s="3" t="str">
        <f t="shared" si="48"/>
        <v xml:space="preserve"> </v>
      </c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47"/>
      <c r="AU416" s="10"/>
      <c r="AV416" s="10"/>
      <c r="AW416" s="10"/>
      <c r="AX416" s="52"/>
      <c r="AY416" s="31" t="str">
        <f t="shared" si="42"/>
        <v/>
      </c>
      <c r="AZ416">
        <f t="shared" ca="1" si="47"/>
        <v>798414870</v>
      </c>
      <c r="BB416" s="28"/>
      <c r="BC416" s="33" t="str">
        <f t="shared" si="43"/>
        <v/>
      </c>
      <c r="BD416" s="34" t="str">
        <f t="shared" si="46"/>
        <v/>
      </c>
      <c r="BE416" t="b">
        <f t="shared" si="44"/>
        <v>1</v>
      </c>
      <c r="BW416" s="17"/>
    </row>
    <row r="417" spans="1:75" ht="14.25" x14ac:dyDescent="0.2">
      <c r="A417" s="29" t="str">
        <f t="shared" si="45"/>
        <v/>
      </c>
      <c r="B417" s="48"/>
      <c r="C417" s="16" t="s">
        <v>115</v>
      </c>
      <c r="D417" s="13"/>
      <c r="E417" s="10"/>
      <c r="F417" s="10"/>
      <c r="G417" s="24"/>
      <c r="H417" s="23"/>
      <c r="I417" s="23"/>
      <c r="J417" s="9"/>
      <c r="K417" s="9"/>
      <c r="L417" s="36"/>
      <c r="M417" s="10"/>
      <c r="N417" s="10"/>
      <c r="O417" s="12"/>
      <c r="P417" s="13"/>
      <c r="Q417" s="13"/>
      <c r="R417" s="10"/>
      <c r="S417" s="10"/>
      <c r="T417" s="3" t="str">
        <f t="shared" si="48"/>
        <v xml:space="preserve"> </v>
      </c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47"/>
      <c r="AU417" s="10"/>
      <c r="AV417" s="10"/>
      <c r="AW417" s="10"/>
      <c r="AX417" s="52"/>
      <c r="AY417" s="31" t="str">
        <f t="shared" si="42"/>
        <v/>
      </c>
      <c r="AZ417">
        <f t="shared" ca="1" si="47"/>
        <v>798414871</v>
      </c>
      <c r="BB417" s="28"/>
      <c r="BC417" s="33" t="str">
        <f t="shared" si="43"/>
        <v/>
      </c>
      <c r="BD417" s="34" t="str">
        <f t="shared" si="46"/>
        <v/>
      </c>
      <c r="BE417" t="b">
        <f t="shared" si="44"/>
        <v>1</v>
      </c>
      <c r="BW417" s="17"/>
    </row>
    <row r="418" spans="1:75" ht="14.25" x14ac:dyDescent="0.2">
      <c r="A418" s="29" t="str">
        <f t="shared" si="45"/>
        <v/>
      </c>
      <c r="B418" s="48"/>
      <c r="C418" s="16" t="s">
        <v>115</v>
      </c>
      <c r="D418" s="13"/>
      <c r="E418" s="10"/>
      <c r="F418" s="10"/>
      <c r="G418" s="24"/>
      <c r="H418" s="23"/>
      <c r="I418" s="23"/>
      <c r="J418" s="9"/>
      <c r="K418" s="9"/>
      <c r="L418" s="36"/>
      <c r="M418" s="10"/>
      <c r="N418" s="10"/>
      <c r="O418" s="12"/>
      <c r="P418" s="13"/>
      <c r="Q418" s="13"/>
      <c r="R418" s="10"/>
      <c r="S418" s="10"/>
      <c r="T418" s="3" t="str">
        <f t="shared" si="48"/>
        <v xml:space="preserve"> </v>
      </c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47"/>
      <c r="AU418" s="10"/>
      <c r="AV418" s="10"/>
      <c r="AW418" s="10"/>
      <c r="AX418" s="52"/>
      <c r="AY418" s="31" t="str">
        <f t="shared" si="42"/>
        <v/>
      </c>
      <c r="AZ418">
        <f t="shared" ca="1" si="47"/>
        <v>798414872</v>
      </c>
      <c r="BB418" s="28"/>
      <c r="BC418" s="33" t="str">
        <f t="shared" si="43"/>
        <v/>
      </c>
      <c r="BD418" s="34" t="str">
        <f t="shared" si="46"/>
        <v/>
      </c>
      <c r="BE418" t="b">
        <f t="shared" si="44"/>
        <v>1</v>
      </c>
      <c r="BW418" s="17"/>
    </row>
    <row r="419" spans="1:75" ht="14.25" x14ac:dyDescent="0.2">
      <c r="A419" s="29" t="str">
        <f t="shared" si="45"/>
        <v/>
      </c>
      <c r="B419" s="48"/>
      <c r="C419" s="16" t="s">
        <v>115</v>
      </c>
      <c r="D419" s="13"/>
      <c r="E419" s="10"/>
      <c r="F419" s="10"/>
      <c r="G419" s="24"/>
      <c r="H419" s="23"/>
      <c r="I419" s="23"/>
      <c r="J419" s="9"/>
      <c r="K419" s="9"/>
      <c r="L419" s="36"/>
      <c r="M419" s="10"/>
      <c r="N419" s="10"/>
      <c r="O419" s="12"/>
      <c r="P419" s="13"/>
      <c r="Q419" s="13"/>
      <c r="R419" s="10"/>
      <c r="S419" s="10"/>
      <c r="T419" s="3" t="str">
        <f t="shared" si="48"/>
        <v xml:space="preserve"> </v>
      </c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47"/>
      <c r="AU419" s="10"/>
      <c r="AV419" s="10"/>
      <c r="AW419" s="10"/>
      <c r="AX419" s="52"/>
      <c r="AY419" s="31" t="str">
        <f t="shared" si="42"/>
        <v/>
      </c>
      <c r="AZ419">
        <f t="shared" ca="1" si="47"/>
        <v>798414873</v>
      </c>
      <c r="BB419" s="28"/>
      <c r="BC419" s="33" t="str">
        <f t="shared" si="43"/>
        <v/>
      </c>
      <c r="BD419" s="34" t="str">
        <f t="shared" si="46"/>
        <v/>
      </c>
      <c r="BE419" t="b">
        <f t="shared" si="44"/>
        <v>1</v>
      </c>
      <c r="BW419" s="17"/>
    </row>
    <row r="420" spans="1:75" ht="14.25" x14ac:dyDescent="0.2">
      <c r="A420" s="29" t="str">
        <f t="shared" si="45"/>
        <v/>
      </c>
      <c r="B420" s="48"/>
      <c r="C420" s="16" t="s">
        <v>115</v>
      </c>
      <c r="D420" s="13"/>
      <c r="E420" s="10"/>
      <c r="F420" s="10"/>
      <c r="G420" s="24"/>
      <c r="H420" s="23"/>
      <c r="I420" s="23"/>
      <c r="J420" s="9"/>
      <c r="K420" s="9"/>
      <c r="L420" s="36"/>
      <c r="M420" s="10"/>
      <c r="N420" s="10"/>
      <c r="O420" s="12"/>
      <c r="P420" s="13"/>
      <c r="Q420" s="13"/>
      <c r="R420" s="10"/>
      <c r="S420" s="10"/>
      <c r="T420" s="3" t="str">
        <f t="shared" si="48"/>
        <v xml:space="preserve"> </v>
      </c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47"/>
      <c r="AU420" s="10"/>
      <c r="AV420" s="10"/>
      <c r="AW420" s="10"/>
      <c r="AX420" s="52"/>
      <c r="AY420" s="31" t="str">
        <f t="shared" si="42"/>
        <v/>
      </c>
      <c r="AZ420">
        <f t="shared" ca="1" si="47"/>
        <v>798414874</v>
      </c>
      <c r="BB420" s="28"/>
      <c r="BC420" s="33" t="str">
        <f t="shared" si="43"/>
        <v/>
      </c>
      <c r="BD420" s="34" t="str">
        <f t="shared" si="46"/>
        <v/>
      </c>
      <c r="BE420" t="b">
        <f t="shared" si="44"/>
        <v>1</v>
      </c>
      <c r="BW420" s="17"/>
    </row>
    <row r="421" spans="1:75" ht="14.25" x14ac:dyDescent="0.2">
      <c r="A421" s="29" t="str">
        <f t="shared" si="45"/>
        <v/>
      </c>
      <c r="B421" s="48"/>
      <c r="C421" s="16" t="s">
        <v>115</v>
      </c>
      <c r="D421" s="13"/>
      <c r="E421" s="10"/>
      <c r="F421" s="10"/>
      <c r="G421" s="24"/>
      <c r="H421" s="23"/>
      <c r="I421" s="23"/>
      <c r="J421" s="9"/>
      <c r="K421" s="9"/>
      <c r="L421" s="36"/>
      <c r="M421" s="10"/>
      <c r="N421" s="10"/>
      <c r="O421" s="12"/>
      <c r="P421" s="13"/>
      <c r="Q421" s="13"/>
      <c r="R421" s="10"/>
      <c r="S421" s="10"/>
      <c r="T421" s="3" t="str">
        <f t="shared" si="48"/>
        <v xml:space="preserve"> </v>
      </c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47"/>
      <c r="AU421" s="10"/>
      <c r="AV421" s="10"/>
      <c r="AW421" s="10"/>
      <c r="AX421" s="52"/>
      <c r="AY421" s="31" t="str">
        <f t="shared" si="42"/>
        <v/>
      </c>
      <c r="AZ421">
        <f t="shared" ca="1" si="47"/>
        <v>798414875</v>
      </c>
      <c r="BB421" s="28"/>
      <c r="BC421" s="33" t="str">
        <f t="shared" si="43"/>
        <v/>
      </c>
      <c r="BD421" s="34" t="str">
        <f t="shared" si="46"/>
        <v/>
      </c>
      <c r="BE421" t="b">
        <f t="shared" si="44"/>
        <v>1</v>
      </c>
      <c r="BW421" s="17"/>
    </row>
    <row r="422" spans="1:75" ht="14.25" x14ac:dyDescent="0.2">
      <c r="A422" s="29" t="str">
        <f t="shared" si="45"/>
        <v/>
      </c>
      <c r="B422" s="48"/>
      <c r="C422" s="16" t="s">
        <v>115</v>
      </c>
      <c r="D422" s="13"/>
      <c r="E422" s="10"/>
      <c r="F422" s="10"/>
      <c r="G422" s="24"/>
      <c r="H422" s="23"/>
      <c r="I422" s="23"/>
      <c r="J422" s="9"/>
      <c r="K422" s="9"/>
      <c r="L422" s="36"/>
      <c r="M422" s="10"/>
      <c r="N422" s="10"/>
      <c r="O422" s="12"/>
      <c r="P422" s="13"/>
      <c r="Q422" s="13"/>
      <c r="R422" s="10"/>
      <c r="S422" s="10"/>
      <c r="T422" s="3" t="str">
        <f t="shared" si="48"/>
        <v xml:space="preserve"> </v>
      </c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47"/>
      <c r="AU422" s="10"/>
      <c r="AV422" s="10"/>
      <c r="AW422" s="10"/>
      <c r="AX422" s="52"/>
      <c r="AY422" s="31" t="str">
        <f t="shared" si="42"/>
        <v/>
      </c>
      <c r="AZ422">
        <f t="shared" ca="1" si="47"/>
        <v>798414876</v>
      </c>
      <c r="BB422" s="28"/>
      <c r="BC422" s="33" t="str">
        <f t="shared" si="43"/>
        <v/>
      </c>
      <c r="BD422" s="34" t="str">
        <f t="shared" si="46"/>
        <v/>
      </c>
      <c r="BE422" t="b">
        <f t="shared" si="44"/>
        <v>1</v>
      </c>
      <c r="BW422" s="17"/>
    </row>
    <row r="423" spans="1:75" ht="14.25" x14ac:dyDescent="0.2">
      <c r="A423" s="29" t="str">
        <f t="shared" si="45"/>
        <v/>
      </c>
      <c r="B423" s="48"/>
      <c r="C423" s="16" t="s">
        <v>115</v>
      </c>
      <c r="D423" s="13"/>
      <c r="E423" s="10"/>
      <c r="F423" s="10"/>
      <c r="G423" s="24"/>
      <c r="H423" s="23"/>
      <c r="I423" s="23"/>
      <c r="J423" s="9"/>
      <c r="K423" s="9"/>
      <c r="L423" s="36"/>
      <c r="M423" s="10"/>
      <c r="N423" s="10"/>
      <c r="O423" s="12"/>
      <c r="P423" s="13"/>
      <c r="Q423" s="13"/>
      <c r="R423" s="10"/>
      <c r="S423" s="10"/>
      <c r="T423" s="3" t="str">
        <f t="shared" si="48"/>
        <v xml:space="preserve"> </v>
      </c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47"/>
      <c r="AU423" s="10"/>
      <c r="AV423" s="10"/>
      <c r="AW423" s="10"/>
      <c r="AX423" s="52"/>
      <c r="AY423" s="31" t="str">
        <f t="shared" si="42"/>
        <v/>
      </c>
      <c r="AZ423">
        <f t="shared" ca="1" si="47"/>
        <v>798414877</v>
      </c>
      <c r="BB423" s="28"/>
      <c r="BC423" s="33" t="str">
        <f t="shared" si="43"/>
        <v/>
      </c>
      <c r="BD423" s="34" t="str">
        <f t="shared" si="46"/>
        <v/>
      </c>
      <c r="BE423" t="b">
        <f t="shared" si="44"/>
        <v>1</v>
      </c>
      <c r="BW423" s="17"/>
    </row>
    <row r="424" spans="1:75" ht="14.25" x14ac:dyDescent="0.2">
      <c r="A424" s="29" t="str">
        <f t="shared" si="45"/>
        <v/>
      </c>
      <c r="B424" s="48"/>
      <c r="C424" s="16" t="s">
        <v>115</v>
      </c>
      <c r="D424" s="13"/>
      <c r="E424" s="10"/>
      <c r="F424" s="10"/>
      <c r="G424" s="24"/>
      <c r="H424" s="23"/>
      <c r="I424" s="23"/>
      <c r="J424" s="9"/>
      <c r="K424" s="9"/>
      <c r="L424" s="36"/>
      <c r="M424" s="10"/>
      <c r="N424" s="10"/>
      <c r="O424" s="12"/>
      <c r="P424" s="13"/>
      <c r="Q424" s="13"/>
      <c r="R424" s="10"/>
      <c r="S424" s="10"/>
      <c r="T424" s="3" t="str">
        <f t="shared" si="48"/>
        <v xml:space="preserve"> </v>
      </c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47"/>
      <c r="AU424" s="10"/>
      <c r="AV424" s="10"/>
      <c r="AW424" s="10"/>
      <c r="AX424" s="52"/>
      <c r="AY424" s="31" t="str">
        <f t="shared" si="42"/>
        <v/>
      </c>
      <c r="AZ424">
        <f t="shared" ca="1" si="47"/>
        <v>798414878</v>
      </c>
      <c r="BB424" s="28"/>
      <c r="BC424" s="33" t="str">
        <f t="shared" si="43"/>
        <v/>
      </c>
      <c r="BD424" s="34" t="str">
        <f t="shared" si="46"/>
        <v/>
      </c>
      <c r="BE424" t="b">
        <f t="shared" si="44"/>
        <v>1</v>
      </c>
      <c r="BW424" s="17"/>
    </row>
    <row r="425" spans="1:75" ht="14.25" x14ac:dyDescent="0.2">
      <c r="A425" s="29" t="str">
        <f t="shared" si="45"/>
        <v/>
      </c>
      <c r="B425" s="48"/>
      <c r="C425" s="16" t="s">
        <v>115</v>
      </c>
      <c r="D425" s="13"/>
      <c r="E425" s="10"/>
      <c r="F425" s="10"/>
      <c r="G425" s="24"/>
      <c r="H425" s="23"/>
      <c r="I425" s="23"/>
      <c r="J425" s="9"/>
      <c r="K425" s="9"/>
      <c r="L425" s="36"/>
      <c r="M425" s="10"/>
      <c r="N425" s="10"/>
      <c r="O425" s="12"/>
      <c r="P425" s="13"/>
      <c r="Q425" s="13"/>
      <c r="R425" s="10"/>
      <c r="S425" s="10"/>
      <c r="T425" s="3" t="str">
        <f t="shared" si="48"/>
        <v xml:space="preserve"> </v>
      </c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47"/>
      <c r="AU425" s="10"/>
      <c r="AV425" s="10"/>
      <c r="AW425" s="10"/>
      <c r="AX425" s="52"/>
      <c r="AY425" s="31" t="str">
        <f t="shared" si="42"/>
        <v/>
      </c>
      <c r="AZ425">
        <f t="shared" ca="1" si="47"/>
        <v>798414879</v>
      </c>
      <c r="BB425" s="28"/>
      <c r="BC425" s="33" t="str">
        <f t="shared" si="43"/>
        <v/>
      </c>
      <c r="BD425" s="34" t="str">
        <f t="shared" si="46"/>
        <v/>
      </c>
      <c r="BE425" t="b">
        <f t="shared" si="44"/>
        <v>1</v>
      </c>
      <c r="BW425" s="17"/>
    </row>
    <row r="426" spans="1:75" ht="14.25" x14ac:dyDescent="0.2">
      <c r="A426" s="29" t="str">
        <f t="shared" si="45"/>
        <v/>
      </c>
      <c r="B426" s="48"/>
      <c r="C426" s="16" t="s">
        <v>115</v>
      </c>
      <c r="D426" s="13"/>
      <c r="E426" s="10"/>
      <c r="F426" s="10"/>
      <c r="G426" s="24"/>
      <c r="H426" s="23"/>
      <c r="I426" s="23"/>
      <c r="J426" s="9"/>
      <c r="K426" s="9"/>
      <c r="L426" s="36"/>
      <c r="M426" s="10"/>
      <c r="N426" s="10"/>
      <c r="O426" s="12"/>
      <c r="P426" s="13"/>
      <c r="Q426" s="13"/>
      <c r="R426" s="10"/>
      <c r="S426" s="10"/>
      <c r="T426" s="3" t="str">
        <f t="shared" si="48"/>
        <v xml:space="preserve"> </v>
      </c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47"/>
      <c r="AU426" s="10"/>
      <c r="AV426" s="10"/>
      <c r="AW426" s="10"/>
      <c r="AX426" s="52"/>
      <c r="AY426" s="31" t="str">
        <f t="shared" si="42"/>
        <v/>
      </c>
      <c r="AZ426">
        <f t="shared" ca="1" si="47"/>
        <v>798414880</v>
      </c>
      <c r="BB426" s="28"/>
      <c r="BC426" s="33" t="str">
        <f t="shared" si="43"/>
        <v/>
      </c>
      <c r="BD426" s="34" t="str">
        <f t="shared" si="46"/>
        <v/>
      </c>
      <c r="BE426" t="b">
        <f t="shared" si="44"/>
        <v>1</v>
      </c>
      <c r="BW426" s="17"/>
    </row>
    <row r="427" spans="1:75" ht="14.25" x14ac:dyDescent="0.2">
      <c r="A427" s="29" t="str">
        <f t="shared" si="45"/>
        <v/>
      </c>
      <c r="B427" s="48"/>
      <c r="C427" s="16" t="s">
        <v>115</v>
      </c>
      <c r="D427" s="13"/>
      <c r="E427" s="10"/>
      <c r="F427" s="10"/>
      <c r="G427" s="24"/>
      <c r="H427" s="23"/>
      <c r="I427" s="23"/>
      <c r="J427" s="9"/>
      <c r="K427" s="9"/>
      <c r="L427" s="36"/>
      <c r="M427" s="10"/>
      <c r="N427" s="10"/>
      <c r="O427" s="12"/>
      <c r="P427" s="13"/>
      <c r="Q427" s="13"/>
      <c r="R427" s="10"/>
      <c r="S427" s="10"/>
      <c r="T427" s="3" t="str">
        <f t="shared" si="48"/>
        <v xml:space="preserve"> </v>
      </c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47"/>
      <c r="AU427" s="10"/>
      <c r="AV427" s="10"/>
      <c r="AW427" s="10"/>
      <c r="AX427" s="52"/>
      <c r="AY427" s="31" t="str">
        <f t="shared" si="42"/>
        <v/>
      </c>
      <c r="AZ427">
        <f t="shared" ca="1" si="47"/>
        <v>798414881</v>
      </c>
      <c r="BB427" s="28"/>
      <c r="BC427" s="33" t="str">
        <f t="shared" si="43"/>
        <v/>
      </c>
      <c r="BD427" s="34" t="str">
        <f t="shared" si="46"/>
        <v/>
      </c>
      <c r="BE427" t="b">
        <f t="shared" si="44"/>
        <v>1</v>
      </c>
      <c r="BW427" s="17"/>
    </row>
    <row r="428" spans="1:75" ht="14.25" x14ac:dyDescent="0.2">
      <c r="A428" s="29" t="str">
        <f t="shared" si="45"/>
        <v/>
      </c>
      <c r="B428" s="48"/>
      <c r="C428" s="16" t="s">
        <v>115</v>
      </c>
      <c r="D428" s="13"/>
      <c r="E428" s="10"/>
      <c r="F428" s="10"/>
      <c r="G428" s="24"/>
      <c r="H428" s="23"/>
      <c r="I428" s="23"/>
      <c r="J428" s="9"/>
      <c r="K428" s="9"/>
      <c r="L428" s="36"/>
      <c r="M428" s="10"/>
      <c r="N428" s="10"/>
      <c r="O428" s="12"/>
      <c r="P428" s="13"/>
      <c r="Q428" s="13"/>
      <c r="R428" s="10"/>
      <c r="S428" s="10"/>
      <c r="T428" s="3" t="str">
        <f t="shared" si="48"/>
        <v xml:space="preserve"> </v>
      </c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47"/>
      <c r="AU428" s="10"/>
      <c r="AV428" s="10"/>
      <c r="AW428" s="10"/>
      <c r="AX428" s="52"/>
      <c r="AY428" s="31" t="str">
        <f t="shared" si="42"/>
        <v/>
      </c>
      <c r="AZ428">
        <f t="shared" ca="1" si="47"/>
        <v>798414882</v>
      </c>
      <c r="BB428" s="28"/>
      <c r="BC428" s="33" t="str">
        <f t="shared" si="43"/>
        <v/>
      </c>
      <c r="BD428" s="34" t="str">
        <f t="shared" si="46"/>
        <v/>
      </c>
      <c r="BE428" t="b">
        <f t="shared" si="44"/>
        <v>1</v>
      </c>
      <c r="BW428" s="17"/>
    </row>
    <row r="429" spans="1:75" ht="14.25" x14ac:dyDescent="0.2">
      <c r="A429" s="29" t="str">
        <f t="shared" si="45"/>
        <v/>
      </c>
      <c r="B429" s="48"/>
      <c r="C429" s="16" t="s">
        <v>115</v>
      </c>
      <c r="D429" s="13"/>
      <c r="E429" s="10"/>
      <c r="F429" s="10"/>
      <c r="G429" s="24"/>
      <c r="H429" s="23"/>
      <c r="I429" s="23"/>
      <c r="J429" s="9"/>
      <c r="K429" s="9"/>
      <c r="L429" s="36"/>
      <c r="M429" s="10"/>
      <c r="N429" s="10"/>
      <c r="O429" s="12"/>
      <c r="P429" s="13"/>
      <c r="Q429" s="13"/>
      <c r="R429" s="10"/>
      <c r="S429" s="10"/>
      <c r="T429" s="3" t="str">
        <f t="shared" si="48"/>
        <v xml:space="preserve"> </v>
      </c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47"/>
      <c r="AU429" s="10"/>
      <c r="AV429" s="10"/>
      <c r="AW429" s="10"/>
      <c r="AX429" s="52"/>
      <c r="AY429" s="31" t="str">
        <f t="shared" si="42"/>
        <v/>
      </c>
      <c r="AZ429">
        <f t="shared" ca="1" si="47"/>
        <v>798414883</v>
      </c>
      <c r="BB429" s="28"/>
      <c r="BC429" s="33" t="str">
        <f t="shared" si="43"/>
        <v/>
      </c>
      <c r="BD429" s="34" t="str">
        <f t="shared" si="46"/>
        <v/>
      </c>
      <c r="BE429" t="b">
        <f t="shared" si="44"/>
        <v>1</v>
      </c>
      <c r="BW429" s="17"/>
    </row>
    <row r="430" spans="1:75" ht="14.25" x14ac:dyDescent="0.2">
      <c r="A430" s="29" t="str">
        <f t="shared" si="45"/>
        <v/>
      </c>
      <c r="B430" s="48"/>
      <c r="C430" s="16" t="s">
        <v>115</v>
      </c>
      <c r="D430" s="13"/>
      <c r="E430" s="10"/>
      <c r="F430" s="10"/>
      <c r="G430" s="24"/>
      <c r="H430" s="23"/>
      <c r="I430" s="23"/>
      <c r="J430" s="9"/>
      <c r="K430" s="9"/>
      <c r="L430" s="36"/>
      <c r="M430" s="10"/>
      <c r="N430" s="10"/>
      <c r="O430" s="12"/>
      <c r="P430" s="13"/>
      <c r="Q430" s="13"/>
      <c r="R430" s="10"/>
      <c r="S430" s="10"/>
      <c r="T430" s="3" t="str">
        <f t="shared" si="48"/>
        <v xml:space="preserve"> </v>
      </c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47"/>
      <c r="AU430" s="10"/>
      <c r="AV430" s="10"/>
      <c r="AW430" s="10"/>
      <c r="AX430" s="52"/>
      <c r="AY430" s="31" t="str">
        <f t="shared" si="42"/>
        <v/>
      </c>
      <c r="AZ430">
        <f t="shared" ca="1" si="47"/>
        <v>798414884</v>
      </c>
      <c r="BB430" s="28"/>
      <c r="BC430" s="33" t="str">
        <f t="shared" si="43"/>
        <v/>
      </c>
      <c r="BD430" s="34" t="str">
        <f t="shared" si="46"/>
        <v/>
      </c>
      <c r="BE430" t="b">
        <f t="shared" si="44"/>
        <v>1</v>
      </c>
      <c r="BW430" s="17"/>
    </row>
    <row r="431" spans="1:75" ht="14.25" x14ac:dyDescent="0.2">
      <c r="A431" s="29" t="str">
        <f t="shared" si="45"/>
        <v/>
      </c>
      <c r="B431" s="48"/>
      <c r="C431" s="16" t="s">
        <v>115</v>
      </c>
      <c r="D431" s="13"/>
      <c r="E431" s="10"/>
      <c r="F431" s="10"/>
      <c r="G431" s="24"/>
      <c r="H431" s="23"/>
      <c r="I431" s="23"/>
      <c r="J431" s="9"/>
      <c r="K431" s="9"/>
      <c r="L431" s="36"/>
      <c r="M431" s="10"/>
      <c r="N431" s="10"/>
      <c r="O431" s="12"/>
      <c r="P431" s="13"/>
      <c r="Q431" s="13"/>
      <c r="R431" s="10"/>
      <c r="S431" s="10"/>
      <c r="T431" s="3" t="str">
        <f t="shared" si="48"/>
        <v xml:space="preserve"> </v>
      </c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47"/>
      <c r="AU431" s="10"/>
      <c r="AV431" s="10"/>
      <c r="AW431" s="10"/>
      <c r="AX431" s="52"/>
      <c r="AY431" s="31" t="str">
        <f t="shared" si="42"/>
        <v/>
      </c>
      <c r="AZ431">
        <f t="shared" ca="1" si="47"/>
        <v>798414885</v>
      </c>
      <c r="BB431" s="28"/>
      <c r="BC431" s="33" t="str">
        <f t="shared" si="43"/>
        <v/>
      </c>
      <c r="BD431" s="34" t="str">
        <f t="shared" si="46"/>
        <v/>
      </c>
      <c r="BE431" t="b">
        <f t="shared" si="44"/>
        <v>1</v>
      </c>
      <c r="BW431" s="17"/>
    </row>
    <row r="432" spans="1:75" ht="14.25" x14ac:dyDescent="0.2">
      <c r="A432" s="29" t="str">
        <f t="shared" si="45"/>
        <v/>
      </c>
      <c r="B432" s="48"/>
      <c r="C432" s="16" t="s">
        <v>115</v>
      </c>
      <c r="D432" s="13"/>
      <c r="E432" s="10"/>
      <c r="F432" s="10"/>
      <c r="G432" s="24"/>
      <c r="H432" s="23"/>
      <c r="I432" s="23"/>
      <c r="J432" s="9"/>
      <c r="K432" s="9"/>
      <c r="L432" s="36"/>
      <c r="M432" s="10"/>
      <c r="N432" s="10"/>
      <c r="O432" s="12"/>
      <c r="P432" s="13"/>
      <c r="Q432" s="13"/>
      <c r="R432" s="10"/>
      <c r="S432" s="10"/>
      <c r="T432" s="3" t="str">
        <f t="shared" si="48"/>
        <v xml:space="preserve"> </v>
      </c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47"/>
      <c r="AU432" s="10"/>
      <c r="AV432" s="10"/>
      <c r="AW432" s="10"/>
      <c r="AX432" s="52"/>
      <c r="AY432" s="31" t="str">
        <f t="shared" si="42"/>
        <v/>
      </c>
      <c r="AZ432">
        <f t="shared" ca="1" si="47"/>
        <v>798414886</v>
      </c>
      <c r="BB432" s="28"/>
      <c r="BC432" s="33" t="str">
        <f t="shared" si="43"/>
        <v/>
      </c>
      <c r="BD432" s="34" t="str">
        <f t="shared" si="46"/>
        <v/>
      </c>
      <c r="BE432" t="b">
        <f t="shared" si="44"/>
        <v>1</v>
      </c>
      <c r="BW432" s="17"/>
    </row>
    <row r="433" spans="1:75" ht="14.25" x14ac:dyDescent="0.2">
      <c r="A433" s="29" t="str">
        <f t="shared" si="45"/>
        <v/>
      </c>
      <c r="B433" s="48"/>
      <c r="C433" s="16" t="s">
        <v>115</v>
      </c>
      <c r="D433" s="13"/>
      <c r="E433" s="10"/>
      <c r="F433" s="10"/>
      <c r="G433" s="24"/>
      <c r="H433" s="23"/>
      <c r="I433" s="23"/>
      <c r="J433" s="9"/>
      <c r="K433" s="9"/>
      <c r="L433" s="36"/>
      <c r="M433" s="10"/>
      <c r="N433" s="10"/>
      <c r="O433" s="12"/>
      <c r="P433" s="13"/>
      <c r="Q433" s="13"/>
      <c r="R433" s="10"/>
      <c r="S433" s="10"/>
      <c r="T433" s="3" t="str">
        <f t="shared" si="48"/>
        <v xml:space="preserve"> </v>
      </c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47"/>
      <c r="AU433" s="10"/>
      <c r="AV433" s="10"/>
      <c r="AW433" s="10"/>
      <c r="AX433" s="52"/>
      <c r="AY433" s="31" t="str">
        <f t="shared" si="42"/>
        <v/>
      </c>
      <c r="AZ433">
        <f t="shared" ca="1" si="47"/>
        <v>798414887</v>
      </c>
      <c r="BB433" s="28"/>
      <c r="BC433" s="33" t="str">
        <f t="shared" si="43"/>
        <v/>
      </c>
      <c r="BD433" s="34" t="str">
        <f t="shared" si="46"/>
        <v/>
      </c>
      <c r="BE433" t="b">
        <f t="shared" si="44"/>
        <v>1</v>
      </c>
      <c r="BW433" s="17"/>
    </row>
    <row r="434" spans="1:75" ht="14.25" x14ac:dyDescent="0.2">
      <c r="A434" s="29" t="str">
        <f t="shared" si="45"/>
        <v/>
      </c>
      <c r="B434" s="48"/>
      <c r="C434" s="16" t="s">
        <v>115</v>
      </c>
      <c r="D434" s="13"/>
      <c r="E434" s="10"/>
      <c r="F434" s="10"/>
      <c r="G434" s="24"/>
      <c r="H434" s="23"/>
      <c r="I434" s="23"/>
      <c r="J434" s="9"/>
      <c r="K434" s="9"/>
      <c r="L434" s="36"/>
      <c r="M434" s="10"/>
      <c r="N434" s="10"/>
      <c r="O434" s="12"/>
      <c r="P434" s="13"/>
      <c r="Q434" s="13"/>
      <c r="R434" s="10"/>
      <c r="S434" s="10"/>
      <c r="T434" s="3" t="str">
        <f t="shared" si="48"/>
        <v xml:space="preserve"> </v>
      </c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47"/>
      <c r="AU434" s="10"/>
      <c r="AV434" s="10"/>
      <c r="AW434" s="10"/>
      <c r="AX434" s="52"/>
      <c r="AY434" s="31" t="str">
        <f t="shared" si="42"/>
        <v/>
      </c>
      <c r="AZ434">
        <f t="shared" ca="1" si="47"/>
        <v>798414888</v>
      </c>
      <c r="BB434" s="28"/>
      <c r="BC434" s="33" t="str">
        <f t="shared" si="43"/>
        <v/>
      </c>
      <c r="BD434" s="34" t="str">
        <f t="shared" si="46"/>
        <v/>
      </c>
      <c r="BE434" t="b">
        <f t="shared" si="44"/>
        <v>1</v>
      </c>
      <c r="BW434" s="17"/>
    </row>
    <row r="435" spans="1:75" ht="14.25" x14ac:dyDescent="0.2">
      <c r="A435" s="29" t="str">
        <f t="shared" si="45"/>
        <v/>
      </c>
      <c r="B435" s="48"/>
      <c r="C435" s="16" t="s">
        <v>115</v>
      </c>
      <c r="D435" s="13"/>
      <c r="E435" s="10"/>
      <c r="F435" s="10"/>
      <c r="G435" s="24"/>
      <c r="H435" s="23"/>
      <c r="I435" s="23"/>
      <c r="J435" s="9"/>
      <c r="K435" s="9"/>
      <c r="L435" s="36"/>
      <c r="M435" s="10"/>
      <c r="N435" s="10"/>
      <c r="O435" s="12"/>
      <c r="P435" s="13"/>
      <c r="Q435" s="13"/>
      <c r="R435" s="10"/>
      <c r="S435" s="10"/>
      <c r="T435" s="3" t="str">
        <f t="shared" si="48"/>
        <v xml:space="preserve"> </v>
      </c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47"/>
      <c r="AU435" s="10"/>
      <c r="AV435" s="10"/>
      <c r="AW435" s="10"/>
      <c r="AX435" s="52"/>
      <c r="AY435" s="31" t="str">
        <f t="shared" si="42"/>
        <v/>
      </c>
      <c r="AZ435">
        <f t="shared" ca="1" si="47"/>
        <v>798414889</v>
      </c>
      <c r="BB435" s="28"/>
      <c r="BC435" s="33" t="str">
        <f t="shared" si="43"/>
        <v/>
      </c>
      <c r="BD435" s="34" t="str">
        <f t="shared" si="46"/>
        <v/>
      </c>
      <c r="BE435" t="b">
        <f t="shared" si="44"/>
        <v>1</v>
      </c>
      <c r="BW435" s="17"/>
    </row>
    <row r="436" spans="1:75" ht="14.25" x14ac:dyDescent="0.2">
      <c r="A436" s="29" t="str">
        <f t="shared" si="45"/>
        <v/>
      </c>
      <c r="B436" s="48"/>
      <c r="C436" s="16" t="s">
        <v>115</v>
      </c>
      <c r="D436" s="13"/>
      <c r="E436" s="10"/>
      <c r="F436" s="10"/>
      <c r="G436" s="24"/>
      <c r="H436" s="23"/>
      <c r="I436" s="23"/>
      <c r="J436" s="9"/>
      <c r="K436" s="9"/>
      <c r="L436" s="36"/>
      <c r="M436" s="10"/>
      <c r="N436" s="10"/>
      <c r="O436" s="12"/>
      <c r="P436" s="13"/>
      <c r="Q436" s="13"/>
      <c r="R436" s="10"/>
      <c r="S436" s="10"/>
      <c r="T436" s="3" t="str">
        <f t="shared" si="48"/>
        <v xml:space="preserve"> </v>
      </c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47"/>
      <c r="AU436" s="10"/>
      <c r="AV436" s="10"/>
      <c r="AW436" s="10"/>
      <c r="AX436" s="52"/>
      <c r="AY436" s="31" t="str">
        <f t="shared" si="42"/>
        <v/>
      </c>
      <c r="AZ436">
        <f t="shared" ca="1" si="47"/>
        <v>798414890</v>
      </c>
      <c r="BB436" s="28"/>
      <c r="BC436" s="33" t="str">
        <f t="shared" si="43"/>
        <v/>
      </c>
      <c r="BD436" s="34" t="str">
        <f t="shared" si="46"/>
        <v/>
      </c>
      <c r="BE436" t="b">
        <f t="shared" si="44"/>
        <v>1</v>
      </c>
      <c r="BW436" s="17"/>
    </row>
    <row r="437" spans="1:75" ht="14.25" x14ac:dyDescent="0.2">
      <c r="A437" s="29" t="str">
        <f t="shared" si="45"/>
        <v/>
      </c>
      <c r="B437" s="48"/>
      <c r="C437" s="16" t="s">
        <v>115</v>
      </c>
      <c r="D437" s="13"/>
      <c r="E437" s="10"/>
      <c r="F437" s="10"/>
      <c r="G437" s="24"/>
      <c r="H437" s="23"/>
      <c r="I437" s="23"/>
      <c r="J437" s="9"/>
      <c r="K437" s="9"/>
      <c r="L437" s="36"/>
      <c r="M437" s="10"/>
      <c r="N437" s="10"/>
      <c r="O437" s="12"/>
      <c r="P437" s="13"/>
      <c r="Q437" s="13"/>
      <c r="R437" s="10"/>
      <c r="S437" s="10"/>
      <c r="T437" s="3" t="str">
        <f t="shared" si="48"/>
        <v xml:space="preserve"> </v>
      </c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47"/>
      <c r="AU437" s="10"/>
      <c r="AV437" s="10"/>
      <c r="AW437" s="10"/>
      <c r="AX437" s="52"/>
      <c r="AY437" s="31" t="str">
        <f t="shared" si="42"/>
        <v/>
      </c>
      <c r="AZ437">
        <f t="shared" ca="1" si="47"/>
        <v>798414891</v>
      </c>
      <c r="BB437" s="28"/>
      <c r="BC437" s="33" t="str">
        <f t="shared" si="43"/>
        <v/>
      </c>
      <c r="BD437" s="34" t="str">
        <f t="shared" si="46"/>
        <v/>
      </c>
      <c r="BE437" t="b">
        <f t="shared" si="44"/>
        <v>1</v>
      </c>
      <c r="BW437" s="17"/>
    </row>
    <row r="438" spans="1:75" ht="14.25" x14ac:dyDescent="0.2">
      <c r="A438" s="29" t="str">
        <f t="shared" si="45"/>
        <v/>
      </c>
      <c r="B438" s="48"/>
      <c r="C438" s="16" t="s">
        <v>115</v>
      </c>
      <c r="D438" s="13"/>
      <c r="E438" s="10"/>
      <c r="F438" s="10"/>
      <c r="G438" s="24"/>
      <c r="H438" s="23"/>
      <c r="I438" s="23"/>
      <c r="J438" s="9"/>
      <c r="K438" s="9"/>
      <c r="L438" s="36"/>
      <c r="M438" s="10"/>
      <c r="N438" s="10"/>
      <c r="O438" s="12"/>
      <c r="P438" s="13"/>
      <c r="Q438" s="13"/>
      <c r="R438" s="10"/>
      <c r="S438" s="10"/>
      <c r="T438" s="3" t="str">
        <f t="shared" si="48"/>
        <v xml:space="preserve"> </v>
      </c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47"/>
      <c r="AU438" s="10"/>
      <c r="AV438" s="10"/>
      <c r="AW438" s="10"/>
      <c r="AX438" s="52"/>
      <c r="AY438" s="31" t="str">
        <f t="shared" si="42"/>
        <v/>
      </c>
      <c r="AZ438">
        <f t="shared" ca="1" si="47"/>
        <v>798414892</v>
      </c>
      <c r="BB438" s="28"/>
      <c r="BC438" s="33" t="str">
        <f t="shared" si="43"/>
        <v/>
      </c>
      <c r="BD438" s="34" t="str">
        <f t="shared" si="46"/>
        <v/>
      </c>
      <c r="BE438" t="b">
        <f t="shared" si="44"/>
        <v>1</v>
      </c>
      <c r="BW438" s="17"/>
    </row>
    <row r="439" spans="1:75" ht="14.25" x14ac:dyDescent="0.2">
      <c r="A439" s="29" t="str">
        <f t="shared" si="45"/>
        <v/>
      </c>
      <c r="B439" s="48"/>
      <c r="C439" s="16" t="s">
        <v>115</v>
      </c>
      <c r="D439" s="13"/>
      <c r="E439" s="10"/>
      <c r="F439" s="10"/>
      <c r="G439" s="24"/>
      <c r="H439" s="23"/>
      <c r="I439" s="23"/>
      <c r="J439" s="9"/>
      <c r="K439" s="9"/>
      <c r="L439" s="36"/>
      <c r="M439" s="10"/>
      <c r="N439" s="10"/>
      <c r="O439" s="12"/>
      <c r="P439" s="13"/>
      <c r="Q439" s="13"/>
      <c r="R439" s="10"/>
      <c r="S439" s="10"/>
      <c r="T439" s="3" t="str">
        <f t="shared" si="48"/>
        <v xml:space="preserve"> </v>
      </c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47"/>
      <c r="AU439" s="10"/>
      <c r="AV439" s="10"/>
      <c r="AW439" s="10"/>
      <c r="AX439" s="52"/>
      <c r="AY439" s="31" t="str">
        <f t="shared" si="42"/>
        <v/>
      </c>
      <c r="AZ439">
        <f t="shared" ca="1" si="47"/>
        <v>798414893</v>
      </c>
      <c r="BB439" s="28"/>
      <c r="BC439" s="33" t="str">
        <f t="shared" si="43"/>
        <v/>
      </c>
      <c r="BD439" s="34" t="str">
        <f t="shared" si="46"/>
        <v/>
      </c>
      <c r="BE439" t="b">
        <f t="shared" si="44"/>
        <v>1</v>
      </c>
      <c r="BW439" s="17"/>
    </row>
    <row r="440" spans="1:75" ht="14.25" x14ac:dyDescent="0.2">
      <c r="A440" s="29" t="str">
        <f t="shared" si="45"/>
        <v/>
      </c>
      <c r="B440" s="48"/>
      <c r="C440" s="16" t="s">
        <v>115</v>
      </c>
      <c r="D440" s="13"/>
      <c r="E440" s="10"/>
      <c r="F440" s="10"/>
      <c r="G440" s="24"/>
      <c r="H440" s="23"/>
      <c r="I440" s="23"/>
      <c r="J440" s="9"/>
      <c r="K440" s="9"/>
      <c r="L440" s="36"/>
      <c r="M440" s="10"/>
      <c r="N440" s="10"/>
      <c r="O440" s="12"/>
      <c r="P440" s="13"/>
      <c r="Q440" s="13"/>
      <c r="R440" s="10"/>
      <c r="S440" s="10"/>
      <c r="T440" s="3" t="str">
        <f t="shared" si="48"/>
        <v xml:space="preserve"> </v>
      </c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47"/>
      <c r="AU440" s="10"/>
      <c r="AV440" s="10"/>
      <c r="AW440" s="10"/>
      <c r="AX440" s="52"/>
      <c r="AY440" s="31" t="str">
        <f t="shared" si="42"/>
        <v/>
      </c>
      <c r="AZ440">
        <f t="shared" ca="1" si="47"/>
        <v>798414894</v>
      </c>
      <c r="BB440" s="28"/>
      <c r="BC440" s="33" t="str">
        <f t="shared" si="43"/>
        <v/>
      </c>
      <c r="BD440" s="34" t="str">
        <f t="shared" si="46"/>
        <v/>
      </c>
      <c r="BE440" t="b">
        <f t="shared" si="44"/>
        <v>1</v>
      </c>
      <c r="BW440" s="17"/>
    </row>
    <row r="441" spans="1:75" ht="14.25" x14ac:dyDescent="0.2">
      <c r="A441" s="29" t="str">
        <f t="shared" si="45"/>
        <v/>
      </c>
      <c r="B441" s="48"/>
      <c r="C441" s="16" t="s">
        <v>115</v>
      </c>
      <c r="D441" s="13"/>
      <c r="E441" s="10"/>
      <c r="F441" s="10"/>
      <c r="G441" s="24"/>
      <c r="H441" s="23"/>
      <c r="I441" s="23"/>
      <c r="J441" s="9"/>
      <c r="K441" s="9"/>
      <c r="L441" s="36"/>
      <c r="M441" s="10"/>
      <c r="N441" s="10"/>
      <c r="O441" s="12"/>
      <c r="P441" s="13"/>
      <c r="Q441" s="13"/>
      <c r="R441" s="10"/>
      <c r="S441" s="10"/>
      <c r="T441" s="3" t="str">
        <f t="shared" si="48"/>
        <v xml:space="preserve"> </v>
      </c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47"/>
      <c r="AU441" s="10"/>
      <c r="AV441" s="10"/>
      <c r="AW441" s="10"/>
      <c r="AX441" s="52"/>
      <c r="AY441" s="31" t="str">
        <f t="shared" si="42"/>
        <v/>
      </c>
      <c r="AZ441">
        <f t="shared" ca="1" si="47"/>
        <v>798414895</v>
      </c>
      <c r="BB441" s="28"/>
      <c r="BC441" s="33" t="str">
        <f t="shared" si="43"/>
        <v/>
      </c>
      <c r="BD441" s="34" t="str">
        <f t="shared" si="46"/>
        <v/>
      </c>
      <c r="BE441" t="b">
        <f t="shared" si="44"/>
        <v>1</v>
      </c>
      <c r="BW441" s="17"/>
    </row>
    <row r="442" spans="1:75" ht="14.25" x14ac:dyDescent="0.2">
      <c r="A442" s="29" t="str">
        <f t="shared" si="45"/>
        <v/>
      </c>
      <c r="B442" s="48"/>
      <c r="C442" s="16" t="s">
        <v>115</v>
      </c>
      <c r="D442" s="13"/>
      <c r="E442" s="10"/>
      <c r="F442" s="10"/>
      <c r="G442" s="24"/>
      <c r="H442" s="23"/>
      <c r="I442" s="23"/>
      <c r="J442" s="9"/>
      <c r="K442" s="9"/>
      <c r="L442" s="36"/>
      <c r="M442" s="10"/>
      <c r="N442" s="10"/>
      <c r="O442" s="12"/>
      <c r="P442" s="13"/>
      <c r="Q442" s="13"/>
      <c r="R442" s="10"/>
      <c r="S442" s="10"/>
      <c r="T442" s="3" t="str">
        <f t="shared" si="48"/>
        <v xml:space="preserve"> </v>
      </c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47"/>
      <c r="AU442" s="10"/>
      <c r="AV442" s="10"/>
      <c r="AW442" s="10"/>
      <c r="AX442" s="52"/>
      <c r="AY442" s="31" t="str">
        <f t="shared" si="42"/>
        <v/>
      </c>
      <c r="AZ442">
        <f t="shared" ca="1" si="47"/>
        <v>798414896</v>
      </c>
      <c r="BB442" s="28"/>
      <c r="BC442" s="33" t="str">
        <f t="shared" si="43"/>
        <v/>
      </c>
      <c r="BD442" s="34" t="str">
        <f t="shared" si="46"/>
        <v/>
      </c>
      <c r="BE442" t="b">
        <f t="shared" si="44"/>
        <v>1</v>
      </c>
      <c r="BW442" s="17"/>
    </row>
    <row r="443" spans="1:75" ht="14.25" x14ac:dyDescent="0.2">
      <c r="A443" s="29" t="str">
        <f t="shared" si="45"/>
        <v/>
      </c>
      <c r="B443" s="48"/>
      <c r="C443" s="16" t="s">
        <v>115</v>
      </c>
      <c r="D443" s="13"/>
      <c r="E443" s="10"/>
      <c r="F443" s="10"/>
      <c r="G443" s="24"/>
      <c r="H443" s="23"/>
      <c r="I443" s="23"/>
      <c r="J443" s="9"/>
      <c r="K443" s="9"/>
      <c r="L443" s="36"/>
      <c r="M443" s="10"/>
      <c r="N443" s="10"/>
      <c r="O443" s="12"/>
      <c r="P443" s="13"/>
      <c r="Q443" s="13"/>
      <c r="R443" s="10"/>
      <c r="S443" s="10"/>
      <c r="T443" s="3" t="str">
        <f t="shared" si="48"/>
        <v xml:space="preserve"> </v>
      </c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47"/>
      <c r="AU443" s="10"/>
      <c r="AV443" s="10"/>
      <c r="AW443" s="10"/>
      <c r="AX443" s="52"/>
      <c r="AY443" s="31" t="str">
        <f t="shared" si="42"/>
        <v/>
      </c>
      <c r="AZ443">
        <f t="shared" ca="1" si="47"/>
        <v>798414897</v>
      </c>
      <c r="BB443" s="28"/>
      <c r="BC443" s="33" t="str">
        <f t="shared" si="43"/>
        <v/>
      </c>
      <c r="BD443" s="34" t="str">
        <f t="shared" si="46"/>
        <v/>
      </c>
      <c r="BE443" t="b">
        <f t="shared" si="44"/>
        <v>1</v>
      </c>
      <c r="BW443" s="17"/>
    </row>
    <row r="444" spans="1:75" ht="14.25" x14ac:dyDescent="0.2">
      <c r="A444" s="29" t="str">
        <f t="shared" si="45"/>
        <v/>
      </c>
      <c r="B444" s="48"/>
      <c r="C444" s="16" t="s">
        <v>115</v>
      </c>
      <c r="D444" s="13"/>
      <c r="E444" s="10"/>
      <c r="F444" s="10"/>
      <c r="G444" s="24"/>
      <c r="H444" s="23"/>
      <c r="I444" s="23"/>
      <c r="J444" s="9"/>
      <c r="K444" s="9"/>
      <c r="L444" s="36"/>
      <c r="M444" s="10"/>
      <c r="N444" s="10"/>
      <c r="O444" s="12"/>
      <c r="P444" s="13"/>
      <c r="Q444" s="13"/>
      <c r="R444" s="10"/>
      <c r="S444" s="10"/>
      <c r="T444" s="3" t="str">
        <f t="shared" si="48"/>
        <v xml:space="preserve"> </v>
      </c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47"/>
      <c r="AU444" s="10"/>
      <c r="AV444" s="10"/>
      <c r="AW444" s="10"/>
      <c r="AX444" s="52"/>
      <c r="AY444" s="31" t="str">
        <f t="shared" si="42"/>
        <v/>
      </c>
      <c r="AZ444">
        <f t="shared" ca="1" si="47"/>
        <v>798414898</v>
      </c>
      <c r="BB444" s="28"/>
      <c r="BC444" s="33" t="str">
        <f t="shared" si="43"/>
        <v/>
      </c>
      <c r="BD444" s="34" t="str">
        <f t="shared" si="46"/>
        <v/>
      </c>
      <c r="BE444" t="b">
        <f t="shared" si="44"/>
        <v>1</v>
      </c>
      <c r="BW444" s="17"/>
    </row>
    <row r="445" spans="1:75" ht="14.25" x14ac:dyDescent="0.2">
      <c r="A445" s="29" t="str">
        <f t="shared" si="45"/>
        <v/>
      </c>
      <c r="B445" s="48"/>
      <c r="C445" s="16" t="s">
        <v>115</v>
      </c>
      <c r="D445" s="13"/>
      <c r="E445" s="10"/>
      <c r="F445" s="10"/>
      <c r="G445" s="24"/>
      <c r="H445" s="23"/>
      <c r="I445" s="23"/>
      <c r="J445" s="9"/>
      <c r="K445" s="9"/>
      <c r="L445" s="36"/>
      <c r="M445" s="10"/>
      <c r="N445" s="10"/>
      <c r="O445" s="12"/>
      <c r="P445" s="13"/>
      <c r="Q445" s="13"/>
      <c r="R445" s="10"/>
      <c r="S445" s="10"/>
      <c r="T445" s="3" t="str">
        <f t="shared" si="48"/>
        <v xml:space="preserve"> </v>
      </c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47"/>
      <c r="AU445" s="10"/>
      <c r="AV445" s="10"/>
      <c r="AW445" s="10"/>
      <c r="AX445" s="52"/>
      <c r="AY445" s="31" t="str">
        <f t="shared" si="42"/>
        <v/>
      </c>
      <c r="AZ445">
        <f t="shared" ca="1" si="47"/>
        <v>798414899</v>
      </c>
      <c r="BB445" s="28"/>
      <c r="BC445" s="33" t="str">
        <f t="shared" si="43"/>
        <v/>
      </c>
      <c r="BD445" s="34" t="str">
        <f t="shared" si="46"/>
        <v/>
      </c>
      <c r="BE445" t="b">
        <f t="shared" si="44"/>
        <v>1</v>
      </c>
      <c r="BW445" s="17"/>
    </row>
    <row r="446" spans="1:75" ht="14.25" x14ac:dyDescent="0.2">
      <c r="A446" s="29" t="str">
        <f t="shared" si="45"/>
        <v/>
      </c>
      <c r="B446" s="48"/>
      <c r="C446" s="16" t="s">
        <v>115</v>
      </c>
      <c r="D446" s="13"/>
      <c r="E446" s="10"/>
      <c r="F446" s="10"/>
      <c r="G446" s="24"/>
      <c r="H446" s="23"/>
      <c r="I446" s="23"/>
      <c r="J446" s="9"/>
      <c r="K446" s="9"/>
      <c r="L446" s="36"/>
      <c r="M446" s="10"/>
      <c r="N446" s="10"/>
      <c r="O446" s="12"/>
      <c r="P446" s="13"/>
      <c r="Q446" s="13"/>
      <c r="R446" s="10"/>
      <c r="S446" s="10"/>
      <c r="T446" s="3" t="str">
        <f t="shared" si="48"/>
        <v xml:space="preserve"> </v>
      </c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47"/>
      <c r="AU446" s="10"/>
      <c r="AV446" s="10"/>
      <c r="AW446" s="10"/>
      <c r="AX446" s="52"/>
      <c r="AY446" s="31" t="str">
        <f t="shared" si="42"/>
        <v/>
      </c>
      <c r="AZ446">
        <f t="shared" ca="1" si="47"/>
        <v>798414900</v>
      </c>
      <c r="BB446" s="28"/>
      <c r="BC446" s="33" t="str">
        <f t="shared" si="43"/>
        <v/>
      </c>
      <c r="BD446" s="34" t="str">
        <f t="shared" si="46"/>
        <v/>
      </c>
      <c r="BE446" t="b">
        <f t="shared" si="44"/>
        <v>1</v>
      </c>
      <c r="BW446" s="17"/>
    </row>
    <row r="447" spans="1:75" ht="14.25" x14ac:dyDescent="0.2">
      <c r="A447" s="29" t="str">
        <f t="shared" si="45"/>
        <v/>
      </c>
      <c r="B447" s="48"/>
      <c r="C447" s="16" t="s">
        <v>115</v>
      </c>
      <c r="D447" s="13"/>
      <c r="E447" s="10"/>
      <c r="F447" s="10"/>
      <c r="G447" s="24"/>
      <c r="H447" s="23"/>
      <c r="I447" s="23"/>
      <c r="J447" s="9"/>
      <c r="K447" s="9"/>
      <c r="L447" s="36"/>
      <c r="M447" s="10"/>
      <c r="N447" s="10"/>
      <c r="O447" s="12"/>
      <c r="P447" s="13"/>
      <c r="Q447" s="13"/>
      <c r="R447" s="10"/>
      <c r="S447" s="10"/>
      <c r="T447" s="3" t="str">
        <f t="shared" si="48"/>
        <v xml:space="preserve"> </v>
      </c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47"/>
      <c r="AU447" s="10"/>
      <c r="AV447" s="10"/>
      <c r="AW447" s="10"/>
      <c r="AX447" s="52"/>
      <c r="AY447" s="31" t="str">
        <f t="shared" si="42"/>
        <v/>
      </c>
      <c r="AZ447">
        <f t="shared" ca="1" si="47"/>
        <v>798414901</v>
      </c>
      <c r="BB447" s="28"/>
      <c r="BC447" s="33" t="str">
        <f t="shared" si="43"/>
        <v/>
      </c>
      <c r="BD447" s="34" t="str">
        <f t="shared" si="46"/>
        <v/>
      </c>
      <c r="BE447" t="b">
        <f t="shared" si="44"/>
        <v>1</v>
      </c>
      <c r="BW447" s="17"/>
    </row>
    <row r="448" spans="1:75" ht="14.25" x14ac:dyDescent="0.2">
      <c r="A448" s="29" t="str">
        <f t="shared" si="45"/>
        <v/>
      </c>
      <c r="B448" s="48"/>
      <c r="C448" s="16" t="s">
        <v>115</v>
      </c>
      <c r="D448" s="13"/>
      <c r="E448" s="10"/>
      <c r="F448" s="10"/>
      <c r="G448" s="24"/>
      <c r="H448" s="23"/>
      <c r="I448" s="23"/>
      <c r="J448" s="9"/>
      <c r="K448" s="9"/>
      <c r="L448" s="36"/>
      <c r="M448" s="10"/>
      <c r="N448" s="10"/>
      <c r="O448" s="12"/>
      <c r="P448" s="13"/>
      <c r="Q448" s="13"/>
      <c r="R448" s="10"/>
      <c r="S448" s="10"/>
      <c r="T448" s="3" t="str">
        <f t="shared" si="48"/>
        <v xml:space="preserve"> </v>
      </c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47"/>
      <c r="AU448" s="10"/>
      <c r="AV448" s="10"/>
      <c r="AW448" s="10"/>
      <c r="AX448" s="52"/>
      <c r="AY448" s="31" t="str">
        <f t="shared" si="42"/>
        <v/>
      </c>
      <c r="AZ448">
        <f t="shared" ca="1" si="47"/>
        <v>798414902</v>
      </c>
      <c r="BB448" s="28"/>
      <c r="BC448" s="33" t="str">
        <f t="shared" si="43"/>
        <v/>
      </c>
      <c r="BD448" s="34" t="str">
        <f t="shared" si="46"/>
        <v/>
      </c>
      <c r="BE448" t="b">
        <f t="shared" si="44"/>
        <v>1</v>
      </c>
      <c r="BW448" s="17"/>
    </row>
    <row r="449" spans="1:75" ht="14.25" x14ac:dyDescent="0.2">
      <c r="A449" s="29" t="str">
        <f t="shared" si="45"/>
        <v/>
      </c>
      <c r="B449" s="48"/>
      <c r="C449" s="16" t="s">
        <v>115</v>
      </c>
      <c r="D449" s="13"/>
      <c r="E449" s="10"/>
      <c r="F449" s="10"/>
      <c r="G449" s="24"/>
      <c r="H449" s="23"/>
      <c r="I449" s="23"/>
      <c r="J449" s="9"/>
      <c r="K449" s="9"/>
      <c r="L449" s="36"/>
      <c r="M449" s="10"/>
      <c r="N449" s="10"/>
      <c r="O449" s="12"/>
      <c r="P449" s="13"/>
      <c r="Q449" s="13"/>
      <c r="R449" s="10"/>
      <c r="S449" s="10"/>
      <c r="T449" s="3" t="str">
        <f t="shared" si="48"/>
        <v xml:space="preserve"> </v>
      </c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47"/>
      <c r="AU449" s="10"/>
      <c r="AV449" s="10"/>
      <c r="AW449" s="10"/>
      <c r="AX449" s="52"/>
      <c r="AY449" s="31" t="str">
        <f t="shared" si="42"/>
        <v/>
      </c>
      <c r="AZ449">
        <f t="shared" ca="1" si="47"/>
        <v>798414903</v>
      </c>
      <c r="BB449" s="28"/>
      <c r="BC449" s="33" t="str">
        <f t="shared" si="43"/>
        <v/>
      </c>
      <c r="BD449" s="34" t="str">
        <f t="shared" si="46"/>
        <v/>
      </c>
      <c r="BE449" t="b">
        <f t="shared" si="44"/>
        <v>1</v>
      </c>
      <c r="BW449" s="17"/>
    </row>
    <row r="450" spans="1:75" ht="14.25" x14ac:dyDescent="0.2">
      <c r="A450" s="29" t="str">
        <f t="shared" si="45"/>
        <v/>
      </c>
      <c r="B450" s="48"/>
      <c r="C450" s="16" t="s">
        <v>115</v>
      </c>
      <c r="D450" s="13"/>
      <c r="E450" s="10"/>
      <c r="F450" s="10"/>
      <c r="G450" s="24"/>
      <c r="H450" s="23"/>
      <c r="I450" s="23"/>
      <c r="J450" s="9"/>
      <c r="K450" s="9"/>
      <c r="L450" s="36"/>
      <c r="M450" s="10"/>
      <c r="N450" s="10"/>
      <c r="O450" s="12"/>
      <c r="P450" s="13"/>
      <c r="Q450" s="13"/>
      <c r="R450" s="10"/>
      <c r="S450" s="10"/>
      <c r="T450" s="3" t="str">
        <f t="shared" si="48"/>
        <v xml:space="preserve"> </v>
      </c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47"/>
      <c r="AU450" s="10"/>
      <c r="AV450" s="10"/>
      <c r="AW450" s="10"/>
      <c r="AX450" s="52"/>
      <c r="AY450" s="31" t="str">
        <f t="shared" si="42"/>
        <v/>
      </c>
      <c r="AZ450">
        <f t="shared" ca="1" si="47"/>
        <v>798414904</v>
      </c>
      <c r="BB450" s="28"/>
      <c r="BC450" s="33" t="str">
        <f t="shared" si="43"/>
        <v/>
      </c>
      <c r="BD450" s="34" t="str">
        <f t="shared" si="46"/>
        <v/>
      </c>
      <c r="BE450" t="b">
        <f t="shared" si="44"/>
        <v>1</v>
      </c>
      <c r="BW450" s="17"/>
    </row>
    <row r="451" spans="1:75" ht="14.25" x14ac:dyDescent="0.2">
      <c r="A451" s="29" t="str">
        <f t="shared" si="45"/>
        <v/>
      </c>
      <c r="B451" s="48"/>
      <c r="C451" s="16" t="s">
        <v>115</v>
      </c>
      <c r="D451" s="13"/>
      <c r="E451" s="10"/>
      <c r="F451" s="10"/>
      <c r="G451" s="24"/>
      <c r="H451" s="23"/>
      <c r="I451" s="23"/>
      <c r="J451" s="9"/>
      <c r="K451" s="9"/>
      <c r="L451" s="36"/>
      <c r="M451" s="10"/>
      <c r="N451" s="10"/>
      <c r="O451" s="12"/>
      <c r="P451" s="13"/>
      <c r="Q451" s="13"/>
      <c r="R451" s="10"/>
      <c r="S451" s="10"/>
      <c r="T451" s="3" t="str">
        <f t="shared" si="48"/>
        <v xml:space="preserve"> </v>
      </c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47"/>
      <c r="AU451" s="10"/>
      <c r="AV451" s="10"/>
      <c r="AW451" s="10"/>
      <c r="AX451" s="52"/>
      <c r="AY451" s="31" t="str">
        <f t="shared" si="42"/>
        <v/>
      </c>
      <c r="AZ451">
        <f t="shared" ca="1" si="47"/>
        <v>798414905</v>
      </c>
      <c r="BB451" s="28"/>
      <c r="BC451" s="33" t="str">
        <f t="shared" si="43"/>
        <v/>
      </c>
      <c r="BD451" s="34" t="str">
        <f t="shared" si="46"/>
        <v/>
      </c>
      <c r="BE451" t="b">
        <f t="shared" si="44"/>
        <v>1</v>
      </c>
      <c r="BW451" s="17"/>
    </row>
    <row r="452" spans="1:75" ht="14.25" x14ac:dyDescent="0.2">
      <c r="A452" s="29" t="str">
        <f t="shared" si="45"/>
        <v/>
      </c>
      <c r="B452" s="48"/>
      <c r="C452" s="16" t="s">
        <v>115</v>
      </c>
      <c r="D452" s="13"/>
      <c r="E452" s="10"/>
      <c r="F452" s="10"/>
      <c r="G452" s="24"/>
      <c r="H452" s="23"/>
      <c r="I452" s="23"/>
      <c r="J452" s="9"/>
      <c r="K452" s="9"/>
      <c r="L452" s="36"/>
      <c r="M452" s="10"/>
      <c r="N452" s="10"/>
      <c r="O452" s="12"/>
      <c r="P452" s="13"/>
      <c r="Q452" s="13"/>
      <c r="R452" s="10"/>
      <c r="S452" s="10"/>
      <c r="T452" s="3" t="str">
        <f t="shared" si="48"/>
        <v xml:space="preserve"> </v>
      </c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47"/>
      <c r="AU452" s="10"/>
      <c r="AV452" s="10"/>
      <c r="AW452" s="10"/>
      <c r="AX452" s="52"/>
      <c r="AY452" s="31" t="str">
        <f t="shared" ref="AY452:AY515" si="49">IF(O452="Not Applicable","",IF(O452="100 (Full GST Credits)",100,IF(O452="75 (Reduced GST Credits)","75",IF(O452="GST Free","0",""))))</f>
        <v/>
      </c>
      <c r="AZ452">
        <f t="shared" ca="1" si="47"/>
        <v>798414906</v>
      </c>
      <c r="BB452" s="28"/>
      <c r="BC452" s="33" t="str">
        <f t="shared" ref="BC452:BC515" si="50">LEFT(BB452,LEN(BB452)-(LEN(BB452)-5))</f>
        <v/>
      </c>
      <c r="BD452" s="34" t="str">
        <f t="shared" si="46"/>
        <v/>
      </c>
      <c r="BE452" t="b">
        <f t="shared" ref="BE452:BE515" si="51">IF(AND(H452&lt;&gt;"",ISBLANK(I452)),FALSE,IF(AND(ISBLANK(H452),I452&lt;&gt;""),FALSE,TRUE))</f>
        <v>1</v>
      </c>
      <c r="BW452" s="17"/>
    </row>
    <row r="453" spans="1:75" ht="14.25" x14ac:dyDescent="0.2">
      <c r="A453" s="29" t="str">
        <f t="shared" ref="A453:A516" si="52">IF(AND(BD453=TRUE,BE453=TRUE),0,IF(OR(BD453=FALSE,BE453=FALSE),1,""))</f>
        <v/>
      </c>
      <c r="B453" s="48"/>
      <c r="C453" s="16" t="s">
        <v>115</v>
      </c>
      <c r="D453" s="13"/>
      <c r="E453" s="10"/>
      <c r="F453" s="10"/>
      <c r="G453" s="24"/>
      <c r="H453" s="23"/>
      <c r="I453" s="23"/>
      <c r="J453" s="9"/>
      <c r="K453" s="9"/>
      <c r="L453" s="36"/>
      <c r="M453" s="10"/>
      <c r="N453" s="10"/>
      <c r="O453" s="12"/>
      <c r="P453" s="13"/>
      <c r="Q453" s="13"/>
      <c r="R453" s="10"/>
      <c r="S453" s="10"/>
      <c r="T453" s="3" t="str">
        <f t="shared" si="48"/>
        <v xml:space="preserve"> </v>
      </c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47"/>
      <c r="AU453" s="10"/>
      <c r="AV453" s="10"/>
      <c r="AW453" s="10"/>
      <c r="AX453" s="52"/>
      <c r="AY453" s="31" t="str">
        <f t="shared" si="49"/>
        <v/>
      </c>
      <c r="AZ453">
        <f t="shared" ca="1" si="47"/>
        <v>798414907</v>
      </c>
      <c r="BB453" s="28"/>
      <c r="BC453" s="33" t="str">
        <f t="shared" si="50"/>
        <v/>
      </c>
      <c r="BD453" s="34" t="str">
        <f t="shared" ref="BD453:BD516" si="53">IF(B453="Bank Transaction",NOT(OR(ISBLANK(C453),ISBLANK(E453),ISBLANK(D453),AND(I453&lt;&gt;"",K453&lt;&gt;""))),IF(B453="Income Transaction",NOT(OR(ISBLANK(C453),ISBLANK(E453),ISBLANK(D453),ISBLANK(J453),AND(ISBLANK(I453),ISBLANK(K453)),AND(I453&lt;&gt;"",K453&lt;&gt;""))),IF(B453="Investment Transaction",NOT(OR(ISBLANK(C453),ISBLANK(E453),ISBLANK(D453),ISBLANK(J453),ISBLANK(K453),ISBLANK(L453))),"")))</f>
        <v/>
      </c>
      <c r="BE453" t="b">
        <f t="shared" si="51"/>
        <v>1</v>
      </c>
      <c r="BW453" s="17"/>
    </row>
    <row r="454" spans="1:75" ht="14.25" x14ac:dyDescent="0.2">
      <c r="A454" s="29" t="str">
        <f t="shared" si="52"/>
        <v/>
      </c>
      <c r="B454" s="48"/>
      <c r="C454" s="16" t="s">
        <v>115</v>
      </c>
      <c r="D454" s="13"/>
      <c r="E454" s="10"/>
      <c r="F454" s="10"/>
      <c r="G454" s="24"/>
      <c r="H454" s="23"/>
      <c r="I454" s="23"/>
      <c r="J454" s="9"/>
      <c r="K454" s="9"/>
      <c r="L454" s="36"/>
      <c r="M454" s="10"/>
      <c r="N454" s="10"/>
      <c r="O454" s="12"/>
      <c r="P454" s="13"/>
      <c r="Q454" s="13"/>
      <c r="R454" s="10"/>
      <c r="S454" s="10"/>
      <c r="T454" s="3" t="str">
        <f t="shared" si="48"/>
        <v xml:space="preserve"> </v>
      </c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47"/>
      <c r="AU454" s="10"/>
      <c r="AV454" s="10"/>
      <c r="AW454" s="10"/>
      <c r="AX454" s="52"/>
      <c r="AY454" s="31" t="str">
        <f t="shared" si="49"/>
        <v/>
      </c>
      <c r="AZ454">
        <f t="shared" ca="1" si="47"/>
        <v>798414908</v>
      </c>
      <c r="BB454" s="28"/>
      <c r="BC454" s="33" t="str">
        <f t="shared" si="50"/>
        <v/>
      </c>
      <c r="BD454" s="34" t="str">
        <f t="shared" si="53"/>
        <v/>
      </c>
      <c r="BE454" t="b">
        <f t="shared" si="51"/>
        <v>1</v>
      </c>
      <c r="BW454" s="17"/>
    </row>
    <row r="455" spans="1:75" ht="14.25" x14ac:dyDescent="0.2">
      <c r="A455" s="29" t="str">
        <f t="shared" si="52"/>
        <v/>
      </c>
      <c r="B455" s="48"/>
      <c r="C455" s="16" t="s">
        <v>115</v>
      </c>
      <c r="D455" s="13"/>
      <c r="E455" s="10"/>
      <c r="F455" s="10"/>
      <c r="G455" s="24"/>
      <c r="H455" s="23"/>
      <c r="I455" s="23"/>
      <c r="J455" s="9"/>
      <c r="K455" s="9"/>
      <c r="L455" s="36"/>
      <c r="M455" s="10"/>
      <c r="N455" s="10"/>
      <c r="O455" s="12"/>
      <c r="P455" s="13"/>
      <c r="Q455" s="13"/>
      <c r="R455" s="10"/>
      <c r="S455" s="10"/>
      <c r="T455" s="3" t="str">
        <f t="shared" si="48"/>
        <v xml:space="preserve"> </v>
      </c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47"/>
      <c r="AU455" s="10"/>
      <c r="AV455" s="10"/>
      <c r="AW455" s="10"/>
      <c r="AX455" s="52"/>
      <c r="AY455" s="31" t="str">
        <f t="shared" si="49"/>
        <v/>
      </c>
      <c r="AZ455">
        <f t="shared" ref="AZ455:AZ518" ca="1" si="54">AZ454+1</f>
        <v>798414909</v>
      </c>
      <c r="BB455" s="28"/>
      <c r="BC455" s="33" t="str">
        <f t="shared" si="50"/>
        <v/>
      </c>
      <c r="BD455" s="34" t="str">
        <f t="shared" si="53"/>
        <v/>
      </c>
      <c r="BE455" t="b">
        <f t="shared" si="51"/>
        <v>1</v>
      </c>
      <c r="BW455" s="17"/>
    </row>
    <row r="456" spans="1:75" ht="14.25" x14ac:dyDescent="0.2">
      <c r="A456" s="29" t="str">
        <f t="shared" si="52"/>
        <v/>
      </c>
      <c r="B456" s="48"/>
      <c r="C456" s="16" t="s">
        <v>115</v>
      </c>
      <c r="D456" s="13"/>
      <c r="E456" s="10"/>
      <c r="F456" s="10"/>
      <c r="G456" s="24"/>
      <c r="H456" s="23"/>
      <c r="I456" s="23"/>
      <c r="J456" s="9"/>
      <c r="K456" s="9"/>
      <c r="L456" s="36"/>
      <c r="M456" s="10"/>
      <c r="N456" s="10"/>
      <c r="O456" s="12"/>
      <c r="P456" s="13"/>
      <c r="Q456" s="13"/>
      <c r="R456" s="10"/>
      <c r="S456" s="10"/>
      <c r="T456" s="3" t="str">
        <f t="shared" si="48"/>
        <v xml:space="preserve"> </v>
      </c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47"/>
      <c r="AU456" s="10"/>
      <c r="AV456" s="10"/>
      <c r="AW456" s="10"/>
      <c r="AX456" s="52"/>
      <c r="AY456" s="31" t="str">
        <f t="shared" si="49"/>
        <v/>
      </c>
      <c r="AZ456">
        <f t="shared" ca="1" si="54"/>
        <v>798414910</v>
      </c>
      <c r="BB456" s="28"/>
      <c r="BC456" s="33" t="str">
        <f t="shared" si="50"/>
        <v/>
      </c>
      <c r="BD456" s="34" t="str">
        <f t="shared" si="53"/>
        <v/>
      </c>
      <c r="BE456" t="b">
        <f t="shared" si="51"/>
        <v>1</v>
      </c>
      <c r="BW456" s="17"/>
    </row>
    <row r="457" spans="1:75" ht="14.25" x14ac:dyDescent="0.2">
      <c r="A457" s="29" t="str">
        <f t="shared" si="52"/>
        <v/>
      </c>
      <c r="B457" s="48"/>
      <c r="C457" s="16" t="s">
        <v>115</v>
      </c>
      <c r="D457" s="13"/>
      <c r="E457" s="10"/>
      <c r="F457" s="10"/>
      <c r="G457" s="24"/>
      <c r="H457" s="23"/>
      <c r="I457" s="23"/>
      <c r="J457" s="9"/>
      <c r="K457" s="9"/>
      <c r="L457" s="36"/>
      <c r="M457" s="10"/>
      <c r="N457" s="10"/>
      <c r="O457" s="12"/>
      <c r="P457" s="13"/>
      <c r="Q457" s="13"/>
      <c r="R457" s="10"/>
      <c r="S457" s="10"/>
      <c r="T457" s="3" t="str">
        <f t="shared" si="48"/>
        <v xml:space="preserve"> </v>
      </c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47"/>
      <c r="AU457" s="10"/>
      <c r="AV457" s="10"/>
      <c r="AW457" s="10"/>
      <c r="AX457" s="52"/>
      <c r="AY457" s="31" t="str">
        <f t="shared" si="49"/>
        <v/>
      </c>
      <c r="AZ457">
        <f t="shared" ca="1" si="54"/>
        <v>798414911</v>
      </c>
      <c r="BB457" s="28"/>
      <c r="BC457" s="33" t="str">
        <f t="shared" si="50"/>
        <v/>
      </c>
      <c r="BD457" s="34" t="str">
        <f t="shared" si="53"/>
        <v/>
      </c>
      <c r="BE457" t="b">
        <f t="shared" si="51"/>
        <v>1</v>
      </c>
      <c r="BW457" s="17"/>
    </row>
    <row r="458" spans="1:75" ht="14.25" x14ac:dyDescent="0.2">
      <c r="A458" s="29" t="str">
        <f t="shared" si="52"/>
        <v/>
      </c>
      <c r="B458" s="48"/>
      <c r="C458" s="16" t="s">
        <v>115</v>
      </c>
      <c r="D458" s="13"/>
      <c r="E458" s="10"/>
      <c r="F458" s="10"/>
      <c r="G458" s="24"/>
      <c r="H458" s="23"/>
      <c r="I458" s="23"/>
      <c r="J458" s="9"/>
      <c r="K458" s="9"/>
      <c r="L458" s="36"/>
      <c r="M458" s="10"/>
      <c r="N458" s="10"/>
      <c r="O458" s="12"/>
      <c r="P458" s="13"/>
      <c r="Q458" s="13"/>
      <c r="R458" s="10"/>
      <c r="S458" s="10"/>
      <c r="T458" s="3" t="str">
        <f t="shared" ref="T458:T521" si="55">IF(ISBLANK(R458)," ",R458*3/7)</f>
        <v xml:space="preserve"> </v>
      </c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47"/>
      <c r="AU458" s="10"/>
      <c r="AV458" s="10"/>
      <c r="AW458" s="10"/>
      <c r="AX458" s="52"/>
      <c r="AY458" s="31" t="str">
        <f t="shared" si="49"/>
        <v/>
      </c>
      <c r="AZ458">
        <f t="shared" ca="1" si="54"/>
        <v>798414912</v>
      </c>
      <c r="BB458" s="28"/>
      <c r="BC458" s="33" t="str">
        <f t="shared" si="50"/>
        <v/>
      </c>
      <c r="BD458" s="34" t="str">
        <f t="shared" si="53"/>
        <v/>
      </c>
      <c r="BE458" t="b">
        <f t="shared" si="51"/>
        <v>1</v>
      </c>
      <c r="BW458" s="17"/>
    </row>
    <row r="459" spans="1:75" ht="14.25" x14ac:dyDescent="0.2">
      <c r="A459" s="29" t="str">
        <f t="shared" si="52"/>
        <v/>
      </c>
      <c r="B459" s="48"/>
      <c r="C459" s="16" t="s">
        <v>115</v>
      </c>
      <c r="D459" s="13"/>
      <c r="E459" s="10"/>
      <c r="F459" s="10"/>
      <c r="G459" s="24"/>
      <c r="H459" s="23"/>
      <c r="I459" s="23"/>
      <c r="J459" s="9"/>
      <c r="K459" s="9"/>
      <c r="L459" s="36"/>
      <c r="M459" s="10"/>
      <c r="N459" s="10"/>
      <c r="O459" s="12"/>
      <c r="P459" s="13"/>
      <c r="Q459" s="13"/>
      <c r="R459" s="10"/>
      <c r="S459" s="10"/>
      <c r="T459" s="3" t="str">
        <f t="shared" si="55"/>
        <v xml:space="preserve"> </v>
      </c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47"/>
      <c r="AU459" s="10"/>
      <c r="AV459" s="10"/>
      <c r="AW459" s="10"/>
      <c r="AX459" s="52"/>
      <c r="AY459" s="31" t="str">
        <f t="shared" si="49"/>
        <v/>
      </c>
      <c r="AZ459">
        <f t="shared" ca="1" si="54"/>
        <v>798414913</v>
      </c>
      <c r="BB459" s="28"/>
      <c r="BC459" s="33" t="str">
        <f t="shared" si="50"/>
        <v/>
      </c>
      <c r="BD459" s="34" t="str">
        <f t="shared" si="53"/>
        <v/>
      </c>
      <c r="BE459" t="b">
        <f t="shared" si="51"/>
        <v>1</v>
      </c>
      <c r="BW459" s="17"/>
    </row>
    <row r="460" spans="1:75" ht="14.25" x14ac:dyDescent="0.2">
      <c r="A460" s="29" t="str">
        <f t="shared" si="52"/>
        <v/>
      </c>
      <c r="B460" s="48"/>
      <c r="C460" s="16" t="s">
        <v>115</v>
      </c>
      <c r="D460" s="13"/>
      <c r="E460" s="10"/>
      <c r="F460" s="10"/>
      <c r="G460" s="24"/>
      <c r="H460" s="23"/>
      <c r="I460" s="23"/>
      <c r="J460" s="9"/>
      <c r="K460" s="9"/>
      <c r="L460" s="36"/>
      <c r="M460" s="10"/>
      <c r="N460" s="10"/>
      <c r="O460" s="12"/>
      <c r="P460" s="13"/>
      <c r="Q460" s="13"/>
      <c r="R460" s="10"/>
      <c r="S460" s="10"/>
      <c r="T460" s="3" t="str">
        <f t="shared" si="55"/>
        <v xml:space="preserve"> </v>
      </c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47"/>
      <c r="AU460" s="10"/>
      <c r="AV460" s="10"/>
      <c r="AW460" s="10"/>
      <c r="AX460" s="52"/>
      <c r="AY460" s="31" t="str">
        <f t="shared" si="49"/>
        <v/>
      </c>
      <c r="AZ460">
        <f t="shared" ca="1" si="54"/>
        <v>798414914</v>
      </c>
      <c r="BB460" s="28"/>
      <c r="BC460" s="33" t="str">
        <f t="shared" si="50"/>
        <v/>
      </c>
      <c r="BD460" s="34" t="str">
        <f t="shared" si="53"/>
        <v/>
      </c>
      <c r="BE460" t="b">
        <f t="shared" si="51"/>
        <v>1</v>
      </c>
      <c r="BW460" s="17"/>
    </row>
    <row r="461" spans="1:75" ht="14.25" x14ac:dyDescent="0.2">
      <c r="A461" s="29" t="str">
        <f t="shared" si="52"/>
        <v/>
      </c>
      <c r="B461" s="48"/>
      <c r="C461" s="16" t="s">
        <v>115</v>
      </c>
      <c r="D461" s="13"/>
      <c r="E461" s="10"/>
      <c r="F461" s="10"/>
      <c r="G461" s="24"/>
      <c r="H461" s="23"/>
      <c r="I461" s="23"/>
      <c r="J461" s="9"/>
      <c r="K461" s="9"/>
      <c r="L461" s="36"/>
      <c r="M461" s="10"/>
      <c r="N461" s="10"/>
      <c r="O461" s="12"/>
      <c r="P461" s="13"/>
      <c r="Q461" s="13"/>
      <c r="R461" s="10"/>
      <c r="S461" s="10"/>
      <c r="T461" s="3" t="str">
        <f t="shared" si="55"/>
        <v xml:space="preserve"> </v>
      </c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47"/>
      <c r="AU461" s="10"/>
      <c r="AV461" s="10"/>
      <c r="AW461" s="10"/>
      <c r="AX461" s="52"/>
      <c r="AY461" s="31" t="str">
        <f t="shared" si="49"/>
        <v/>
      </c>
      <c r="AZ461">
        <f t="shared" ca="1" si="54"/>
        <v>798414915</v>
      </c>
      <c r="BB461" s="28"/>
      <c r="BC461" s="33" t="str">
        <f t="shared" si="50"/>
        <v/>
      </c>
      <c r="BD461" s="34" t="str">
        <f t="shared" si="53"/>
        <v/>
      </c>
      <c r="BE461" t="b">
        <f t="shared" si="51"/>
        <v>1</v>
      </c>
      <c r="BW461" s="17"/>
    </row>
    <row r="462" spans="1:75" ht="14.25" x14ac:dyDescent="0.2">
      <c r="A462" s="29" t="str">
        <f t="shared" si="52"/>
        <v/>
      </c>
      <c r="B462" s="48"/>
      <c r="C462" s="16" t="s">
        <v>115</v>
      </c>
      <c r="D462" s="13"/>
      <c r="E462" s="10"/>
      <c r="F462" s="10"/>
      <c r="G462" s="24"/>
      <c r="H462" s="23"/>
      <c r="I462" s="23"/>
      <c r="J462" s="9"/>
      <c r="K462" s="9"/>
      <c r="L462" s="36"/>
      <c r="M462" s="10"/>
      <c r="N462" s="10"/>
      <c r="O462" s="12"/>
      <c r="P462" s="13"/>
      <c r="Q462" s="13"/>
      <c r="R462" s="10"/>
      <c r="S462" s="10"/>
      <c r="T462" s="3" t="str">
        <f t="shared" si="55"/>
        <v xml:space="preserve"> </v>
      </c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47"/>
      <c r="AU462" s="10"/>
      <c r="AV462" s="10"/>
      <c r="AW462" s="10"/>
      <c r="AX462" s="52"/>
      <c r="AY462" s="31" t="str">
        <f t="shared" si="49"/>
        <v/>
      </c>
      <c r="AZ462">
        <f t="shared" ca="1" si="54"/>
        <v>798414916</v>
      </c>
      <c r="BB462" s="28"/>
      <c r="BC462" s="33" t="str">
        <f t="shared" si="50"/>
        <v/>
      </c>
      <c r="BD462" s="34" t="str">
        <f t="shared" si="53"/>
        <v/>
      </c>
      <c r="BE462" t="b">
        <f t="shared" si="51"/>
        <v>1</v>
      </c>
      <c r="BW462" s="17"/>
    </row>
    <row r="463" spans="1:75" ht="14.25" x14ac:dyDescent="0.2">
      <c r="A463" s="29" t="str">
        <f t="shared" si="52"/>
        <v/>
      </c>
      <c r="B463" s="48"/>
      <c r="C463" s="16" t="s">
        <v>115</v>
      </c>
      <c r="D463" s="13"/>
      <c r="E463" s="10"/>
      <c r="F463" s="10"/>
      <c r="G463" s="24"/>
      <c r="H463" s="23"/>
      <c r="I463" s="23"/>
      <c r="J463" s="9"/>
      <c r="K463" s="9"/>
      <c r="L463" s="36"/>
      <c r="M463" s="10"/>
      <c r="N463" s="10"/>
      <c r="O463" s="12"/>
      <c r="P463" s="13"/>
      <c r="Q463" s="13"/>
      <c r="R463" s="10"/>
      <c r="S463" s="10"/>
      <c r="T463" s="3" t="str">
        <f t="shared" si="55"/>
        <v xml:space="preserve"> </v>
      </c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47"/>
      <c r="AU463" s="10"/>
      <c r="AV463" s="10"/>
      <c r="AW463" s="10"/>
      <c r="AX463" s="52"/>
      <c r="AY463" s="31" t="str">
        <f t="shared" si="49"/>
        <v/>
      </c>
      <c r="AZ463">
        <f t="shared" ca="1" si="54"/>
        <v>798414917</v>
      </c>
      <c r="BB463" s="28"/>
      <c r="BC463" s="33" t="str">
        <f t="shared" si="50"/>
        <v/>
      </c>
      <c r="BD463" s="34" t="str">
        <f t="shared" si="53"/>
        <v/>
      </c>
      <c r="BE463" t="b">
        <f t="shared" si="51"/>
        <v>1</v>
      </c>
      <c r="BW463" s="17"/>
    </row>
    <row r="464" spans="1:75" ht="14.25" x14ac:dyDescent="0.2">
      <c r="A464" s="29" t="str">
        <f t="shared" si="52"/>
        <v/>
      </c>
      <c r="B464" s="48"/>
      <c r="C464" s="16" t="s">
        <v>115</v>
      </c>
      <c r="D464" s="13"/>
      <c r="E464" s="10"/>
      <c r="F464" s="10"/>
      <c r="G464" s="24"/>
      <c r="H464" s="23"/>
      <c r="I464" s="23"/>
      <c r="J464" s="9"/>
      <c r="K464" s="9"/>
      <c r="L464" s="36"/>
      <c r="M464" s="10"/>
      <c r="N464" s="10"/>
      <c r="O464" s="12"/>
      <c r="P464" s="13"/>
      <c r="Q464" s="13"/>
      <c r="R464" s="10"/>
      <c r="S464" s="10"/>
      <c r="T464" s="3" t="str">
        <f t="shared" si="55"/>
        <v xml:space="preserve"> </v>
      </c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47"/>
      <c r="AU464" s="10"/>
      <c r="AV464" s="10"/>
      <c r="AW464" s="10"/>
      <c r="AX464" s="52"/>
      <c r="AY464" s="31" t="str">
        <f t="shared" si="49"/>
        <v/>
      </c>
      <c r="AZ464">
        <f t="shared" ca="1" si="54"/>
        <v>798414918</v>
      </c>
      <c r="BB464" s="28"/>
      <c r="BC464" s="33" t="str">
        <f t="shared" si="50"/>
        <v/>
      </c>
      <c r="BD464" s="34" t="str">
        <f t="shared" si="53"/>
        <v/>
      </c>
      <c r="BE464" t="b">
        <f t="shared" si="51"/>
        <v>1</v>
      </c>
      <c r="BW464" s="17"/>
    </row>
    <row r="465" spans="1:75" ht="14.25" x14ac:dyDescent="0.2">
      <c r="A465" s="29" t="str">
        <f t="shared" si="52"/>
        <v/>
      </c>
      <c r="B465" s="48"/>
      <c r="C465" s="16" t="s">
        <v>115</v>
      </c>
      <c r="D465" s="13"/>
      <c r="E465" s="10"/>
      <c r="F465" s="10"/>
      <c r="G465" s="24"/>
      <c r="H465" s="23"/>
      <c r="I465" s="23"/>
      <c r="J465" s="9"/>
      <c r="K465" s="9"/>
      <c r="L465" s="36"/>
      <c r="M465" s="10"/>
      <c r="N465" s="10"/>
      <c r="O465" s="12"/>
      <c r="P465" s="13"/>
      <c r="Q465" s="13"/>
      <c r="R465" s="10"/>
      <c r="S465" s="10"/>
      <c r="T465" s="3" t="str">
        <f t="shared" si="55"/>
        <v xml:space="preserve"> </v>
      </c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47"/>
      <c r="AU465" s="10"/>
      <c r="AV465" s="10"/>
      <c r="AW465" s="10"/>
      <c r="AX465" s="52"/>
      <c r="AY465" s="31" t="str">
        <f t="shared" si="49"/>
        <v/>
      </c>
      <c r="AZ465">
        <f t="shared" ca="1" si="54"/>
        <v>798414919</v>
      </c>
      <c r="BB465" s="28"/>
      <c r="BC465" s="33" t="str">
        <f t="shared" si="50"/>
        <v/>
      </c>
      <c r="BD465" s="34" t="str">
        <f t="shared" si="53"/>
        <v/>
      </c>
      <c r="BE465" t="b">
        <f t="shared" si="51"/>
        <v>1</v>
      </c>
      <c r="BW465" s="17"/>
    </row>
    <row r="466" spans="1:75" ht="14.25" x14ac:dyDescent="0.2">
      <c r="A466" s="29" t="str">
        <f t="shared" si="52"/>
        <v/>
      </c>
      <c r="B466" s="48"/>
      <c r="C466" s="16" t="s">
        <v>115</v>
      </c>
      <c r="D466" s="13"/>
      <c r="E466" s="10"/>
      <c r="F466" s="10"/>
      <c r="G466" s="24"/>
      <c r="H466" s="23"/>
      <c r="I466" s="23"/>
      <c r="J466" s="9"/>
      <c r="K466" s="9"/>
      <c r="L466" s="36"/>
      <c r="M466" s="10"/>
      <c r="N466" s="10"/>
      <c r="O466" s="12"/>
      <c r="P466" s="13"/>
      <c r="Q466" s="13"/>
      <c r="R466" s="10"/>
      <c r="S466" s="10"/>
      <c r="T466" s="3" t="str">
        <f t="shared" si="55"/>
        <v xml:space="preserve"> </v>
      </c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47"/>
      <c r="AU466" s="10"/>
      <c r="AV466" s="10"/>
      <c r="AW466" s="10"/>
      <c r="AX466" s="52"/>
      <c r="AY466" s="31" t="str">
        <f t="shared" si="49"/>
        <v/>
      </c>
      <c r="AZ466">
        <f t="shared" ca="1" si="54"/>
        <v>798414920</v>
      </c>
      <c r="BB466" s="28"/>
      <c r="BC466" s="33" t="str">
        <f t="shared" si="50"/>
        <v/>
      </c>
      <c r="BD466" s="34" t="str">
        <f t="shared" si="53"/>
        <v/>
      </c>
      <c r="BE466" t="b">
        <f t="shared" si="51"/>
        <v>1</v>
      </c>
      <c r="BW466" s="17"/>
    </row>
    <row r="467" spans="1:75" ht="14.25" x14ac:dyDescent="0.2">
      <c r="A467" s="29" t="str">
        <f t="shared" si="52"/>
        <v/>
      </c>
      <c r="B467" s="48"/>
      <c r="C467" s="16" t="s">
        <v>115</v>
      </c>
      <c r="D467" s="13"/>
      <c r="E467" s="10"/>
      <c r="F467" s="10"/>
      <c r="G467" s="24"/>
      <c r="H467" s="23"/>
      <c r="I467" s="23"/>
      <c r="J467" s="9"/>
      <c r="K467" s="9"/>
      <c r="L467" s="36"/>
      <c r="M467" s="10"/>
      <c r="N467" s="10"/>
      <c r="O467" s="12"/>
      <c r="P467" s="13"/>
      <c r="Q467" s="13"/>
      <c r="R467" s="10"/>
      <c r="S467" s="10"/>
      <c r="T467" s="3" t="str">
        <f t="shared" si="55"/>
        <v xml:space="preserve"> </v>
      </c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47"/>
      <c r="AU467" s="10"/>
      <c r="AV467" s="10"/>
      <c r="AW467" s="10"/>
      <c r="AX467" s="52"/>
      <c r="AY467" s="31" t="str">
        <f t="shared" si="49"/>
        <v/>
      </c>
      <c r="AZ467">
        <f t="shared" ca="1" si="54"/>
        <v>798414921</v>
      </c>
      <c r="BB467" s="28"/>
      <c r="BC467" s="33" t="str">
        <f t="shared" si="50"/>
        <v/>
      </c>
      <c r="BD467" s="34" t="str">
        <f t="shared" si="53"/>
        <v/>
      </c>
      <c r="BE467" t="b">
        <f t="shared" si="51"/>
        <v>1</v>
      </c>
      <c r="BW467" s="17"/>
    </row>
    <row r="468" spans="1:75" ht="14.25" x14ac:dyDescent="0.2">
      <c r="A468" s="29" t="str">
        <f t="shared" si="52"/>
        <v/>
      </c>
      <c r="B468" s="48"/>
      <c r="C468" s="16" t="s">
        <v>115</v>
      </c>
      <c r="D468" s="13"/>
      <c r="E468" s="10"/>
      <c r="F468" s="10"/>
      <c r="G468" s="24"/>
      <c r="H468" s="23"/>
      <c r="I468" s="23"/>
      <c r="J468" s="9"/>
      <c r="K468" s="9"/>
      <c r="L468" s="36"/>
      <c r="M468" s="10"/>
      <c r="N468" s="10"/>
      <c r="O468" s="12"/>
      <c r="P468" s="13"/>
      <c r="Q468" s="13"/>
      <c r="R468" s="10"/>
      <c r="S468" s="10"/>
      <c r="T468" s="3" t="str">
        <f t="shared" si="55"/>
        <v xml:space="preserve"> </v>
      </c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47"/>
      <c r="AU468" s="10"/>
      <c r="AV468" s="10"/>
      <c r="AW468" s="10"/>
      <c r="AX468" s="52"/>
      <c r="AY468" s="31" t="str">
        <f t="shared" si="49"/>
        <v/>
      </c>
      <c r="AZ468">
        <f t="shared" ca="1" si="54"/>
        <v>798414922</v>
      </c>
      <c r="BB468" s="28"/>
      <c r="BC468" s="33" t="str">
        <f t="shared" si="50"/>
        <v/>
      </c>
      <c r="BD468" s="34" t="str">
        <f t="shared" si="53"/>
        <v/>
      </c>
      <c r="BE468" t="b">
        <f t="shared" si="51"/>
        <v>1</v>
      </c>
      <c r="BW468" s="17"/>
    </row>
    <row r="469" spans="1:75" ht="14.25" x14ac:dyDescent="0.2">
      <c r="A469" s="29" t="str">
        <f t="shared" si="52"/>
        <v/>
      </c>
      <c r="B469" s="48"/>
      <c r="C469" s="16" t="s">
        <v>115</v>
      </c>
      <c r="D469" s="13"/>
      <c r="E469" s="10"/>
      <c r="F469" s="10"/>
      <c r="G469" s="24"/>
      <c r="H469" s="23"/>
      <c r="I469" s="23"/>
      <c r="J469" s="9"/>
      <c r="K469" s="9"/>
      <c r="L469" s="36"/>
      <c r="M469" s="10"/>
      <c r="N469" s="10"/>
      <c r="O469" s="12"/>
      <c r="P469" s="13"/>
      <c r="Q469" s="13"/>
      <c r="R469" s="10"/>
      <c r="S469" s="10"/>
      <c r="T469" s="3" t="str">
        <f t="shared" si="55"/>
        <v xml:space="preserve"> </v>
      </c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47"/>
      <c r="AU469" s="10"/>
      <c r="AV469" s="10"/>
      <c r="AW469" s="10"/>
      <c r="AX469" s="52"/>
      <c r="AY469" s="31" t="str">
        <f t="shared" si="49"/>
        <v/>
      </c>
      <c r="AZ469">
        <f t="shared" ca="1" si="54"/>
        <v>798414923</v>
      </c>
      <c r="BB469" s="28"/>
      <c r="BC469" s="33" t="str">
        <f t="shared" si="50"/>
        <v/>
      </c>
      <c r="BD469" s="34" t="str">
        <f t="shared" si="53"/>
        <v/>
      </c>
      <c r="BE469" t="b">
        <f t="shared" si="51"/>
        <v>1</v>
      </c>
      <c r="BW469" s="17"/>
    </row>
    <row r="470" spans="1:75" ht="14.25" x14ac:dyDescent="0.2">
      <c r="A470" s="29" t="str">
        <f t="shared" si="52"/>
        <v/>
      </c>
      <c r="B470" s="48"/>
      <c r="C470" s="16" t="s">
        <v>115</v>
      </c>
      <c r="D470" s="13"/>
      <c r="E470" s="10"/>
      <c r="F470" s="10"/>
      <c r="G470" s="24"/>
      <c r="H470" s="23"/>
      <c r="I470" s="23"/>
      <c r="J470" s="9"/>
      <c r="K470" s="9"/>
      <c r="L470" s="36"/>
      <c r="M470" s="10"/>
      <c r="N470" s="10"/>
      <c r="O470" s="12"/>
      <c r="P470" s="13"/>
      <c r="Q470" s="13"/>
      <c r="R470" s="10"/>
      <c r="S470" s="10"/>
      <c r="T470" s="3" t="str">
        <f t="shared" si="55"/>
        <v xml:space="preserve"> </v>
      </c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47"/>
      <c r="AU470" s="10"/>
      <c r="AV470" s="10"/>
      <c r="AW470" s="10"/>
      <c r="AX470" s="52"/>
      <c r="AY470" s="31" t="str">
        <f t="shared" si="49"/>
        <v/>
      </c>
      <c r="AZ470">
        <f t="shared" ca="1" si="54"/>
        <v>798414924</v>
      </c>
      <c r="BB470" s="28"/>
      <c r="BC470" s="33" t="str">
        <f t="shared" si="50"/>
        <v/>
      </c>
      <c r="BD470" s="34" t="str">
        <f t="shared" si="53"/>
        <v/>
      </c>
      <c r="BE470" t="b">
        <f t="shared" si="51"/>
        <v>1</v>
      </c>
      <c r="BW470" s="17"/>
    </row>
    <row r="471" spans="1:75" ht="14.25" x14ac:dyDescent="0.2">
      <c r="A471" s="29" t="str">
        <f t="shared" si="52"/>
        <v/>
      </c>
      <c r="B471" s="48"/>
      <c r="C471" s="16" t="s">
        <v>115</v>
      </c>
      <c r="D471" s="13"/>
      <c r="E471" s="10"/>
      <c r="F471" s="10"/>
      <c r="G471" s="24"/>
      <c r="H471" s="23"/>
      <c r="I471" s="23"/>
      <c r="J471" s="9"/>
      <c r="K471" s="9"/>
      <c r="L471" s="36"/>
      <c r="M471" s="10"/>
      <c r="N471" s="10"/>
      <c r="O471" s="12"/>
      <c r="P471" s="13"/>
      <c r="Q471" s="13"/>
      <c r="R471" s="10"/>
      <c r="S471" s="10"/>
      <c r="T471" s="3" t="str">
        <f t="shared" si="55"/>
        <v xml:space="preserve"> </v>
      </c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47"/>
      <c r="AU471" s="10"/>
      <c r="AV471" s="10"/>
      <c r="AW471" s="10"/>
      <c r="AX471" s="52"/>
      <c r="AY471" s="31" t="str">
        <f t="shared" si="49"/>
        <v/>
      </c>
      <c r="AZ471">
        <f t="shared" ca="1" si="54"/>
        <v>798414925</v>
      </c>
      <c r="BB471" s="28"/>
      <c r="BC471" s="33" t="str">
        <f t="shared" si="50"/>
        <v/>
      </c>
      <c r="BD471" s="34" t="str">
        <f t="shared" si="53"/>
        <v/>
      </c>
      <c r="BE471" t="b">
        <f t="shared" si="51"/>
        <v>1</v>
      </c>
      <c r="BW471" s="17"/>
    </row>
    <row r="472" spans="1:75" ht="14.25" x14ac:dyDescent="0.2">
      <c r="A472" s="29" t="str">
        <f t="shared" si="52"/>
        <v/>
      </c>
      <c r="B472" s="48"/>
      <c r="C472" s="16" t="s">
        <v>115</v>
      </c>
      <c r="D472" s="13"/>
      <c r="E472" s="10"/>
      <c r="F472" s="10"/>
      <c r="G472" s="24"/>
      <c r="H472" s="23"/>
      <c r="I472" s="23"/>
      <c r="J472" s="9"/>
      <c r="K472" s="9"/>
      <c r="L472" s="36"/>
      <c r="M472" s="10"/>
      <c r="N472" s="10"/>
      <c r="O472" s="12"/>
      <c r="P472" s="13"/>
      <c r="Q472" s="13"/>
      <c r="R472" s="10"/>
      <c r="S472" s="10"/>
      <c r="T472" s="3" t="str">
        <f t="shared" si="55"/>
        <v xml:space="preserve"> </v>
      </c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47"/>
      <c r="AU472" s="10"/>
      <c r="AV472" s="10"/>
      <c r="AW472" s="10"/>
      <c r="AX472" s="52"/>
      <c r="AY472" s="31" t="str">
        <f t="shared" si="49"/>
        <v/>
      </c>
      <c r="AZ472">
        <f t="shared" ca="1" si="54"/>
        <v>798414926</v>
      </c>
      <c r="BB472" s="28"/>
      <c r="BC472" s="33" t="str">
        <f t="shared" si="50"/>
        <v/>
      </c>
      <c r="BD472" s="34" t="str">
        <f t="shared" si="53"/>
        <v/>
      </c>
      <c r="BE472" t="b">
        <f t="shared" si="51"/>
        <v>1</v>
      </c>
      <c r="BW472" s="17"/>
    </row>
    <row r="473" spans="1:75" ht="14.25" x14ac:dyDescent="0.2">
      <c r="A473" s="29" t="str">
        <f t="shared" si="52"/>
        <v/>
      </c>
      <c r="B473" s="48"/>
      <c r="C473" s="16" t="s">
        <v>115</v>
      </c>
      <c r="D473" s="13"/>
      <c r="E473" s="10"/>
      <c r="F473" s="10"/>
      <c r="G473" s="24"/>
      <c r="H473" s="23"/>
      <c r="I473" s="23"/>
      <c r="J473" s="9"/>
      <c r="K473" s="9"/>
      <c r="L473" s="36"/>
      <c r="M473" s="10"/>
      <c r="N473" s="10"/>
      <c r="O473" s="12"/>
      <c r="P473" s="13"/>
      <c r="Q473" s="13"/>
      <c r="R473" s="10"/>
      <c r="S473" s="10"/>
      <c r="T473" s="3" t="str">
        <f t="shared" si="55"/>
        <v xml:space="preserve"> </v>
      </c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47"/>
      <c r="AU473" s="10"/>
      <c r="AV473" s="10"/>
      <c r="AW473" s="10"/>
      <c r="AX473" s="52"/>
      <c r="AY473" s="31" t="str">
        <f t="shared" si="49"/>
        <v/>
      </c>
      <c r="AZ473">
        <f t="shared" ca="1" si="54"/>
        <v>798414927</v>
      </c>
      <c r="BB473" s="28"/>
      <c r="BC473" s="33" t="str">
        <f t="shared" si="50"/>
        <v/>
      </c>
      <c r="BD473" s="34" t="str">
        <f t="shared" si="53"/>
        <v/>
      </c>
      <c r="BE473" t="b">
        <f t="shared" si="51"/>
        <v>1</v>
      </c>
      <c r="BW473" s="17"/>
    </row>
    <row r="474" spans="1:75" ht="14.25" x14ac:dyDescent="0.2">
      <c r="A474" s="29" t="str">
        <f t="shared" si="52"/>
        <v/>
      </c>
      <c r="B474" s="48"/>
      <c r="C474" s="16" t="s">
        <v>115</v>
      </c>
      <c r="D474" s="13"/>
      <c r="E474" s="10"/>
      <c r="F474" s="10"/>
      <c r="G474" s="24"/>
      <c r="H474" s="23"/>
      <c r="I474" s="23"/>
      <c r="J474" s="9"/>
      <c r="K474" s="9"/>
      <c r="L474" s="36"/>
      <c r="M474" s="10"/>
      <c r="N474" s="10"/>
      <c r="O474" s="12"/>
      <c r="P474" s="13"/>
      <c r="Q474" s="13"/>
      <c r="R474" s="10"/>
      <c r="S474" s="10"/>
      <c r="T474" s="3" t="str">
        <f t="shared" si="55"/>
        <v xml:space="preserve"> </v>
      </c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47"/>
      <c r="AU474" s="10"/>
      <c r="AV474" s="10"/>
      <c r="AW474" s="10"/>
      <c r="AX474" s="52"/>
      <c r="AY474" s="31" t="str">
        <f t="shared" si="49"/>
        <v/>
      </c>
      <c r="AZ474">
        <f t="shared" ca="1" si="54"/>
        <v>798414928</v>
      </c>
      <c r="BB474" s="28"/>
      <c r="BC474" s="33" t="str">
        <f t="shared" si="50"/>
        <v/>
      </c>
      <c r="BD474" s="34" t="str">
        <f t="shared" si="53"/>
        <v/>
      </c>
      <c r="BE474" t="b">
        <f t="shared" si="51"/>
        <v>1</v>
      </c>
      <c r="BW474" s="17"/>
    </row>
    <row r="475" spans="1:75" ht="14.25" x14ac:dyDescent="0.2">
      <c r="A475" s="29" t="str">
        <f t="shared" si="52"/>
        <v/>
      </c>
      <c r="B475" s="48"/>
      <c r="C475" s="16" t="s">
        <v>115</v>
      </c>
      <c r="D475" s="13"/>
      <c r="E475" s="10"/>
      <c r="F475" s="10"/>
      <c r="G475" s="24"/>
      <c r="H475" s="23"/>
      <c r="I475" s="23"/>
      <c r="J475" s="9"/>
      <c r="K475" s="9"/>
      <c r="L475" s="36"/>
      <c r="M475" s="10"/>
      <c r="N475" s="10"/>
      <c r="O475" s="12"/>
      <c r="P475" s="13"/>
      <c r="Q475" s="13"/>
      <c r="R475" s="10"/>
      <c r="S475" s="10"/>
      <c r="T475" s="3" t="str">
        <f t="shared" si="55"/>
        <v xml:space="preserve"> </v>
      </c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47"/>
      <c r="AU475" s="10"/>
      <c r="AV475" s="10"/>
      <c r="AW475" s="10"/>
      <c r="AX475" s="52"/>
      <c r="AY475" s="31" t="str">
        <f t="shared" si="49"/>
        <v/>
      </c>
      <c r="AZ475">
        <f t="shared" ca="1" si="54"/>
        <v>798414929</v>
      </c>
      <c r="BB475" s="28"/>
      <c r="BC475" s="33" t="str">
        <f t="shared" si="50"/>
        <v/>
      </c>
      <c r="BD475" s="34" t="str">
        <f t="shared" si="53"/>
        <v/>
      </c>
      <c r="BE475" t="b">
        <f t="shared" si="51"/>
        <v>1</v>
      </c>
      <c r="BW475" s="17"/>
    </row>
    <row r="476" spans="1:75" ht="14.25" x14ac:dyDescent="0.2">
      <c r="A476" s="29" t="str">
        <f t="shared" si="52"/>
        <v/>
      </c>
      <c r="B476" s="48"/>
      <c r="C476" s="16" t="s">
        <v>115</v>
      </c>
      <c r="D476" s="13"/>
      <c r="E476" s="10"/>
      <c r="F476" s="10"/>
      <c r="G476" s="24"/>
      <c r="H476" s="23"/>
      <c r="I476" s="23"/>
      <c r="J476" s="9"/>
      <c r="K476" s="9"/>
      <c r="L476" s="36"/>
      <c r="M476" s="10"/>
      <c r="N476" s="10"/>
      <c r="O476" s="12"/>
      <c r="P476" s="13"/>
      <c r="Q476" s="13"/>
      <c r="R476" s="10"/>
      <c r="S476" s="10"/>
      <c r="T476" s="3" t="str">
        <f t="shared" si="55"/>
        <v xml:space="preserve"> </v>
      </c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47"/>
      <c r="AU476" s="10"/>
      <c r="AV476" s="10"/>
      <c r="AW476" s="10"/>
      <c r="AX476" s="52"/>
      <c r="AY476" s="31" t="str">
        <f t="shared" si="49"/>
        <v/>
      </c>
      <c r="AZ476">
        <f t="shared" ca="1" si="54"/>
        <v>798414930</v>
      </c>
      <c r="BB476" s="28"/>
      <c r="BC476" s="33" t="str">
        <f t="shared" si="50"/>
        <v/>
      </c>
      <c r="BD476" s="34" t="str">
        <f t="shared" si="53"/>
        <v/>
      </c>
      <c r="BE476" t="b">
        <f t="shared" si="51"/>
        <v>1</v>
      </c>
      <c r="BW476" s="17"/>
    </row>
    <row r="477" spans="1:75" ht="14.25" x14ac:dyDescent="0.2">
      <c r="A477" s="29" t="str">
        <f t="shared" si="52"/>
        <v/>
      </c>
      <c r="B477" s="48"/>
      <c r="C477" s="16" t="s">
        <v>115</v>
      </c>
      <c r="D477" s="13"/>
      <c r="E477" s="10"/>
      <c r="F477" s="10"/>
      <c r="G477" s="24"/>
      <c r="H477" s="23"/>
      <c r="I477" s="23"/>
      <c r="J477" s="9"/>
      <c r="K477" s="9"/>
      <c r="L477" s="36"/>
      <c r="M477" s="10"/>
      <c r="N477" s="10"/>
      <c r="O477" s="12"/>
      <c r="P477" s="13"/>
      <c r="Q477" s="13"/>
      <c r="R477" s="10"/>
      <c r="S477" s="10"/>
      <c r="T477" s="3" t="str">
        <f t="shared" si="55"/>
        <v xml:space="preserve"> </v>
      </c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47"/>
      <c r="AU477" s="10"/>
      <c r="AV477" s="10"/>
      <c r="AW477" s="10"/>
      <c r="AX477" s="52"/>
      <c r="AY477" s="31" t="str">
        <f t="shared" si="49"/>
        <v/>
      </c>
      <c r="AZ477">
        <f t="shared" ca="1" si="54"/>
        <v>798414931</v>
      </c>
      <c r="BB477" s="28"/>
      <c r="BC477" s="33" t="str">
        <f t="shared" si="50"/>
        <v/>
      </c>
      <c r="BD477" s="34" t="str">
        <f t="shared" si="53"/>
        <v/>
      </c>
      <c r="BE477" t="b">
        <f t="shared" si="51"/>
        <v>1</v>
      </c>
      <c r="BW477" s="17"/>
    </row>
    <row r="478" spans="1:75" ht="14.25" x14ac:dyDescent="0.2">
      <c r="A478" s="29" t="str">
        <f t="shared" si="52"/>
        <v/>
      </c>
      <c r="B478" s="48"/>
      <c r="C478" s="16" t="s">
        <v>115</v>
      </c>
      <c r="D478" s="13"/>
      <c r="E478" s="10"/>
      <c r="F478" s="10"/>
      <c r="G478" s="24"/>
      <c r="H478" s="23"/>
      <c r="I478" s="23"/>
      <c r="J478" s="9"/>
      <c r="K478" s="9"/>
      <c r="L478" s="36"/>
      <c r="M478" s="10"/>
      <c r="N478" s="10"/>
      <c r="O478" s="12"/>
      <c r="P478" s="13"/>
      <c r="Q478" s="13"/>
      <c r="R478" s="10"/>
      <c r="S478" s="10"/>
      <c r="T478" s="3" t="str">
        <f t="shared" si="55"/>
        <v xml:space="preserve"> </v>
      </c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47"/>
      <c r="AU478" s="10"/>
      <c r="AV478" s="10"/>
      <c r="AW478" s="10"/>
      <c r="AX478" s="52"/>
      <c r="AY478" s="31" t="str">
        <f t="shared" si="49"/>
        <v/>
      </c>
      <c r="AZ478">
        <f t="shared" ca="1" si="54"/>
        <v>798414932</v>
      </c>
      <c r="BB478" s="28"/>
      <c r="BC478" s="33" t="str">
        <f t="shared" si="50"/>
        <v/>
      </c>
      <c r="BD478" s="34" t="str">
        <f t="shared" si="53"/>
        <v/>
      </c>
      <c r="BE478" t="b">
        <f t="shared" si="51"/>
        <v>1</v>
      </c>
      <c r="BW478" s="17"/>
    </row>
    <row r="479" spans="1:75" ht="14.25" x14ac:dyDescent="0.2">
      <c r="A479" s="29" t="str">
        <f t="shared" si="52"/>
        <v/>
      </c>
      <c r="B479" s="48"/>
      <c r="C479" s="16" t="s">
        <v>115</v>
      </c>
      <c r="D479" s="13"/>
      <c r="E479" s="10"/>
      <c r="F479" s="10"/>
      <c r="G479" s="24"/>
      <c r="H479" s="23"/>
      <c r="I479" s="23"/>
      <c r="J479" s="9"/>
      <c r="K479" s="9"/>
      <c r="L479" s="36"/>
      <c r="M479" s="10"/>
      <c r="N479" s="10"/>
      <c r="O479" s="12"/>
      <c r="P479" s="13"/>
      <c r="Q479" s="13"/>
      <c r="R479" s="10"/>
      <c r="S479" s="10"/>
      <c r="T479" s="3" t="str">
        <f t="shared" si="55"/>
        <v xml:space="preserve"> </v>
      </c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47"/>
      <c r="AU479" s="10"/>
      <c r="AV479" s="10"/>
      <c r="AW479" s="10"/>
      <c r="AX479" s="52"/>
      <c r="AY479" s="31" t="str">
        <f t="shared" si="49"/>
        <v/>
      </c>
      <c r="AZ479">
        <f t="shared" ca="1" si="54"/>
        <v>798414933</v>
      </c>
      <c r="BB479" s="28"/>
      <c r="BC479" s="33" t="str">
        <f t="shared" si="50"/>
        <v/>
      </c>
      <c r="BD479" s="34" t="str">
        <f t="shared" si="53"/>
        <v/>
      </c>
      <c r="BE479" t="b">
        <f t="shared" si="51"/>
        <v>1</v>
      </c>
      <c r="BW479" s="17"/>
    </row>
    <row r="480" spans="1:75" ht="14.25" x14ac:dyDescent="0.2">
      <c r="A480" s="29" t="str">
        <f t="shared" si="52"/>
        <v/>
      </c>
      <c r="B480" s="48"/>
      <c r="C480" s="16" t="s">
        <v>115</v>
      </c>
      <c r="D480" s="13"/>
      <c r="E480" s="10"/>
      <c r="F480" s="10"/>
      <c r="G480" s="24"/>
      <c r="H480" s="23"/>
      <c r="I480" s="23"/>
      <c r="J480" s="9"/>
      <c r="K480" s="9"/>
      <c r="L480" s="36"/>
      <c r="M480" s="10"/>
      <c r="N480" s="10"/>
      <c r="O480" s="12"/>
      <c r="P480" s="13"/>
      <c r="Q480" s="13"/>
      <c r="R480" s="10"/>
      <c r="S480" s="10"/>
      <c r="T480" s="3" t="str">
        <f t="shared" si="55"/>
        <v xml:space="preserve"> </v>
      </c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47"/>
      <c r="AU480" s="10"/>
      <c r="AV480" s="10"/>
      <c r="AW480" s="10"/>
      <c r="AX480" s="52"/>
      <c r="AY480" s="31" t="str">
        <f t="shared" si="49"/>
        <v/>
      </c>
      <c r="AZ480">
        <f t="shared" ca="1" si="54"/>
        <v>798414934</v>
      </c>
      <c r="BB480" s="28"/>
      <c r="BC480" s="33" t="str">
        <f t="shared" si="50"/>
        <v/>
      </c>
      <c r="BD480" s="34" t="str">
        <f t="shared" si="53"/>
        <v/>
      </c>
      <c r="BE480" t="b">
        <f t="shared" si="51"/>
        <v>1</v>
      </c>
      <c r="BW480" s="17"/>
    </row>
    <row r="481" spans="1:75" ht="14.25" x14ac:dyDescent="0.2">
      <c r="A481" s="29" t="str">
        <f t="shared" si="52"/>
        <v/>
      </c>
      <c r="B481" s="48"/>
      <c r="C481" s="16" t="s">
        <v>115</v>
      </c>
      <c r="D481" s="13"/>
      <c r="E481" s="10"/>
      <c r="F481" s="10"/>
      <c r="G481" s="24"/>
      <c r="H481" s="23"/>
      <c r="I481" s="23"/>
      <c r="J481" s="9"/>
      <c r="K481" s="9"/>
      <c r="L481" s="36"/>
      <c r="M481" s="10"/>
      <c r="N481" s="10"/>
      <c r="O481" s="12"/>
      <c r="P481" s="13"/>
      <c r="Q481" s="13"/>
      <c r="R481" s="10"/>
      <c r="S481" s="10"/>
      <c r="T481" s="3" t="str">
        <f t="shared" si="55"/>
        <v xml:space="preserve"> </v>
      </c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47"/>
      <c r="AU481" s="10"/>
      <c r="AV481" s="10"/>
      <c r="AW481" s="10"/>
      <c r="AX481" s="52"/>
      <c r="AY481" s="31" t="str">
        <f t="shared" si="49"/>
        <v/>
      </c>
      <c r="AZ481">
        <f t="shared" ca="1" si="54"/>
        <v>798414935</v>
      </c>
      <c r="BB481" s="28"/>
      <c r="BC481" s="33" t="str">
        <f t="shared" si="50"/>
        <v/>
      </c>
      <c r="BD481" s="34" t="str">
        <f t="shared" si="53"/>
        <v/>
      </c>
      <c r="BE481" t="b">
        <f t="shared" si="51"/>
        <v>1</v>
      </c>
      <c r="BW481" s="17"/>
    </row>
    <row r="482" spans="1:75" ht="14.25" x14ac:dyDescent="0.2">
      <c r="A482" s="29" t="str">
        <f t="shared" si="52"/>
        <v/>
      </c>
      <c r="B482" s="48"/>
      <c r="C482" s="16" t="s">
        <v>115</v>
      </c>
      <c r="D482" s="13"/>
      <c r="E482" s="10"/>
      <c r="F482" s="10"/>
      <c r="G482" s="24"/>
      <c r="H482" s="23"/>
      <c r="I482" s="23"/>
      <c r="J482" s="9"/>
      <c r="K482" s="9"/>
      <c r="L482" s="36"/>
      <c r="M482" s="10"/>
      <c r="N482" s="10"/>
      <c r="O482" s="12"/>
      <c r="P482" s="13"/>
      <c r="Q482" s="13"/>
      <c r="R482" s="10"/>
      <c r="S482" s="10"/>
      <c r="T482" s="3" t="str">
        <f t="shared" si="55"/>
        <v xml:space="preserve"> </v>
      </c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47"/>
      <c r="AU482" s="10"/>
      <c r="AV482" s="10"/>
      <c r="AW482" s="10"/>
      <c r="AX482" s="52"/>
      <c r="AY482" s="31" t="str">
        <f t="shared" si="49"/>
        <v/>
      </c>
      <c r="AZ482">
        <f t="shared" ca="1" si="54"/>
        <v>798414936</v>
      </c>
      <c r="BB482" s="28"/>
      <c r="BC482" s="33" t="str">
        <f t="shared" si="50"/>
        <v/>
      </c>
      <c r="BD482" s="34" t="str">
        <f t="shared" si="53"/>
        <v/>
      </c>
      <c r="BE482" t="b">
        <f t="shared" si="51"/>
        <v>1</v>
      </c>
      <c r="BW482" s="17"/>
    </row>
    <row r="483" spans="1:75" ht="14.25" x14ac:dyDescent="0.2">
      <c r="A483" s="29" t="str">
        <f t="shared" si="52"/>
        <v/>
      </c>
      <c r="B483" s="48"/>
      <c r="C483" s="16" t="s">
        <v>115</v>
      </c>
      <c r="D483" s="13"/>
      <c r="E483" s="10"/>
      <c r="F483" s="10"/>
      <c r="G483" s="24"/>
      <c r="H483" s="23"/>
      <c r="I483" s="23"/>
      <c r="J483" s="9"/>
      <c r="K483" s="9"/>
      <c r="L483" s="36"/>
      <c r="M483" s="10"/>
      <c r="N483" s="10"/>
      <c r="O483" s="12"/>
      <c r="P483" s="13"/>
      <c r="Q483" s="13"/>
      <c r="R483" s="10"/>
      <c r="S483" s="10"/>
      <c r="T483" s="3" t="str">
        <f t="shared" si="55"/>
        <v xml:space="preserve"> </v>
      </c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47"/>
      <c r="AU483" s="10"/>
      <c r="AV483" s="10"/>
      <c r="AW483" s="10"/>
      <c r="AX483" s="52"/>
      <c r="AY483" s="31" t="str">
        <f t="shared" si="49"/>
        <v/>
      </c>
      <c r="AZ483">
        <f t="shared" ca="1" si="54"/>
        <v>798414937</v>
      </c>
      <c r="BB483" s="28"/>
      <c r="BC483" s="33" t="str">
        <f t="shared" si="50"/>
        <v/>
      </c>
      <c r="BD483" s="34" t="str">
        <f t="shared" si="53"/>
        <v/>
      </c>
      <c r="BE483" t="b">
        <f t="shared" si="51"/>
        <v>1</v>
      </c>
      <c r="BW483" s="17"/>
    </row>
    <row r="484" spans="1:75" ht="14.25" x14ac:dyDescent="0.2">
      <c r="A484" s="29" t="str">
        <f t="shared" si="52"/>
        <v/>
      </c>
      <c r="B484" s="48"/>
      <c r="C484" s="16" t="s">
        <v>115</v>
      </c>
      <c r="D484" s="13"/>
      <c r="E484" s="10"/>
      <c r="F484" s="10"/>
      <c r="G484" s="24"/>
      <c r="H484" s="23"/>
      <c r="I484" s="23"/>
      <c r="J484" s="9"/>
      <c r="K484" s="9"/>
      <c r="L484" s="36"/>
      <c r="M484" s="10"/>
      <c r="N484" s="10"/>
      <c r="O484" s="12"/>
      <c r="P484" s="13"/>
      <c r="Q484" s="13"/>
      <c r="R484" s="10"/>
      <c r="S484" s="10"/>
      <c r="T484" s="3" t="str">
        <f t="shared" si="55"/>
        <v xml:space="preserve"> </v>
      </c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47"/>
      <c r="AU484" s="10"/>
      <c r="AV484" s="10"/>
      <c r="AW484" s="10"/>
      <c r="AX484" s="52"/>
      <c r="AY484" s="31" t="str">
        <f t="shared" si="49"/>
        <v/>
      </c>
      <c r="AZ484">
        <f t="shared" ca="1" si="54"/>
        <v>798414938</v>
      </c>
      <c r="BB484" s="28"/>
      <c r="BC484" s="33" t="str">
        <f t="shared" si="50"/>
        <v/>
      </c>
      <c r="BD484" s="34" t="str">
        <f t="shared" si="53"/>
        <v/>
      </c>
      <c r="BE484" t="b">
        <f t="shared" si="51"/>
        <v>1</v>
      </c>
      <c r="BW484" s="17"/>
    </row>
    <row r="485" spans="1:75" ht="14.25" x14ac:dyDescent="0.2">
      <c r="A485" s="29" t="str">
        <f t="shared" si="52"/>
        <v/>
      </c>
      <c r="B485" s="48"/>
      <c r="C485" s="16" t="s">
        <v>115</v>
      </c>
      <c r="D485" s="13"/>
      <c r="E485" s="10"/>
      <c r="F485" s="10"/>
      <c r="G485" s="24"/>
      <c r="H485" s="23"/>
      <c r="I485" s="23"/>
      <c r="J485" s="9"/>
      <c r="K485" s="9"/>
      <c r="L485" s="36"/>
      <c r="M485" s="10"/>
      <c r="N485" s="10"/>
      <c r="O485" s="12"/>
      <c r="P485" s="13"/>
      <c r="Q485" s="13"/>
      <c r="R485" s="10"/>
      <c r="S485" s="10"/>
      <c r="T485" s="3" t="str">
        <f t="shared" si="55"/>
        <v xml:space="preserve"> </v>
      </c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47"/>
      <c r="AU485" s="10"/>
      <c r="AV485" s="10"/>
      <c r="AW485" s="10"/>
      <c r="AX485" s="52"/>
      <c r="AY485" s="31" t="str">
        <f t="shared" si="49"/>
        <v/>
      </c>
      <c r="AZ485">
        <f t="shared" ca="1" si="54"/>
        <v>798414939</v>
      </c>
      <c r="BB485" s="28"/>
      <c r="BC485" s="33" t="str">
        <f t="shared" si="50"/>
        <v/>
      </c>
      <c r="BD485" s="34" t="str">
        <f t="shared" si="53"/>
        <v/>
      </c>
      <c r="BE485" t="b">
        <f t="shared" si="51"/>
        <v>1</v>
      </c>
      <c r="BW485" s="17"/>
    </row>
    <row r="486" spans="1:75" ht="14.25" x14ac:dyDescent="0.2">
      <c r="A486" s="29" t="str">
        <f t="shared" si="52"/>
        <v/>
      </c>
      <c r="B486" s="48"/>
      <c r="C486" s="16" t="s">
        <v>115</v>
      </c>
      <c r="D486" s="13"/>
      <c r="E486" s="10"/>
      <c r="F486" s="10"/>
      <c r="G486" s="24"/>
      <c r="H486" s="23"/>
      <c r="I486" s="23"/>
      <c r="J486" s="9"/>
      <c r="K486" s="9"/>
      <c r="L486" s="36"/>
      <c r="M486" s="10"/>
      <c r="N486" s="10"/>
      <c r="O486" s="12"/>
      <c r="P486" s="13"/>
      <c r="Q486" s="13"/>
      <c r="R486" s="10"/>
      <c r="S486" s="10"/>
      <c r="T486" s="3" t="str">
        <f t="shared" si="55"/>
        <v xml:space="preserve"> </v>
      </c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47"/>
      <c r="AU486" s="10"/>
      <c r="AV486" s="10"/>
      <c r="AW486" s="10"/>
      <c r="AX486" s="52"/>
      <c r="AY486" s="31" t="str">
        <f t="shared" si="49"/>
        <v/>
      </c>
      <c r="AZ486">
        <f t="shared" ca="1" si="54"/>
        <v>798414940</v>
      </c>
      <c r="BB486" s="28"/>
      <c r="BC486" s="33" t="str">
        <f t="shared" si="50"/>
        <v/>
      </c>
      <c r="BD486" s="34" t="str">
        <f t="shared" si="53"/>
        <v/>
      </c>
      <c r="BE486" t="b">
        <f t="shared" si="51"/>
        <v>1</v>
      </c>
      <c r="BW486" s="17"/>
    </row>
    <row r="487" spans="1:75" ht="14.25" x14ac:dyDescent="0.2">
      <c r="A487" s="29" t="str">
        <f t="shared" si="52"/>
        <v/>
      </c>
      <c r="B487" s="48"/>
      <c r="C487" s="16" t="s">
        <v>115</v>
      </c>
      <c r="D487" s="13"/>
      <c r="E487" s="10"/>
      <c r="F487" s="10"/>
      <c r="G487" s="24"/>
      <c r="H487" s="23"/>
      <c r="I487" s="23"/>
      <c r="J487" s="9"/>
      <c r="K487" s="9"/>
      <c r="L487" s="36"/>
      <c r="M487" s="10"/>
      <c r="N487" s="10"/>
      <c r="O487" s="12"/>
      <c r="P487" s="13"/>
      <c r="Q487" s="13"/>
      <c r="R487" s="10"/>
      <c r="S487" s="10"/>
      <c r="T487" s="3" t="str">
        <f t="shared" si="55"/>
        <v xml:space="preserve"> </v>
      </c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47"/>
      <c r="AU487" s="10"/>
      <c r="AV487" s="10"/>
      <c r="AW487" s="10"/>
      <c r="AX487" s="52"/>
      <c r="AY487" s="31" t="str">
        <f t="shared" si="49"/>
        <v/>
      </c>
      <c r="AZ487">
        <f t="shared" ca="1" si="54"/>
        <v>798414941</v>
      </c>
      <c r="BB487" s="28"/>
      <c r="BC487" s="33" t="str">
        <f t="shared" si="50"/>
        <v/>
      </c>
      <c r="BD487" s="34" t="str">
        <f t="shared" si="53"/>
        <v/>
      </c>
      <c r="BE487" t="b">
        <f t="shared" si="51"/>
        <v>1</v>
      </c>
      <c r="BW487" s="17"/>
    </row>
    <row r="488" spans="1:75" ht="14.25" x14ac:dyDescent="0.2">
      <c r="A488" s="29" t="str">
        <f t="shared" si="52"/>
        <v/>
      </c>
      <c r="B488" s="48"/>
      <c r="C488" s="16" t="s">
        <v>115</v>
      </c>
      <c r="D488" s="13"/>
      <c r="E488" s="10"/>
      <c r="F488" s="10"/>
      <c r="G488" s="24"/>
      <c r="H488" s="23"/>
      <c r="I488" s="23"/>
      <c r="J488" s="9"/>
      <c r="K488" s="9"/>
      <c r="L488" s="36"/>
      <c r="M488" s="10"/>
      <c r="N488" s="10"/>
      <c r="O488" s="12"/>
      <c r="P488" s="13"/>
      <c r="Q488" s="13"/>
      <c r="R488" s="10"/>
      <c r="S488" s="10"/>
      <c r="T488" s="3" t="str">
        <f t="shared" si="55"/>
        <v xml:space="preserve"> </v>
      </c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47"/>
      <c r="AU488" s="10"/>
      <c r="AV488" s="10"/>
      <c r="AW488" s="10"/>
      <c r="AX488" s="52"/>
      <c r="AY488" s="31" t="str">
        <f t="shared" si="49"/>
        <v/>
      </c>
      <c r="AZ488">
        <f t="shared" ca="1" si="54"/>
        <v>798414942</v>
      </c>
      <c r="BB488" s="28"/>
      <c r="BC488" s="33" t="str">
        <f t="shared" si="50"/>
        <v/>
      </c>
      <c r="BD488" s="34" t="str">
        <f t="shared" si="53"/>
        <v/>
      </c>
      <c r="BE488" t="b">
        <f t="shared" si="51"/>
        <v>1</v>
      </c>
      <c r="BW488" s="17"/>
    </row>
    <row r="489" spans="1:75" ht="14.25" x14ac:dyDescent="0.2">
      <c r="A489" s="29" t="str">
        <f t="shared" si="52"/>
        <v/>
      </c>
      <c r="B489" s="48"/>
      <c r="C489" s="16" t="s">
        <v>115</v>
      </c>
      <c r="D489" s="13"/>
      <c r="E489" s="10"/>
      <c r="F489" s="10"/>
      <c r="G489" s="24"/>
      <c r="H489" s="23"/>
      <c r="I489" s="23"/>
      <c r="J489" s="9"/>
      <c r="K489" s="9"/>
      <c r="L489" s="36"/>
      <c r="M489" s="10"/>
      <c r="N489" s="10"/>
      <c r="O489" s="12"/>
      <c r="P489" s="13"/>
      <c r="Q489" s="13"/>
      <c r="R489" s="10"/>
      <c r="S489" s="10"/>
      <c r="T489" s="3" t="str">
        <f t="shared" si="55"/>
        <v xml:space="preserve"> </v>
      </c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47"/>
      <c r="AU489" s="10"/>
      <c r="AV489" s="10"/>
      <c r="AW489" s="10"/>
      <c r="AX489" s="52"/>
      <c r="AY489" s="31" t="str">
        <f t="shared" si="49"/>
        <v/>
      </c>
      <c r="AZ489">
        <f t="shared" ca="1" si="54"/>
        <v>798414943</v>
      </c>
      <c r="BB489" s="28"/>
      <c r="BC489" s="33" t="str">
        <f t="shared" si="50"/>
        <v/>
      </c>
      <c r="BD489" s="34" t="str">
        <f t="shared" si="53"/>
        <v/>
      </c>
      <c r="BE489" t="b">
        <f t="shared" si="51"/>
        <v>1</v>
      </c>
      <c r="BW489" s="17"/>
    </row>
    <row r="490" spans="1:75" ht="14.25" x14ac:dyDescent="0.2">
      <c r="A490" s="29" t="str">
        <f t="shared" si="52"/>
        <v/>
      </c>
      <c r="B490" s="48"/>
      <c r="C490" s="16" t="s">
        <v>115</v>
      </c>
      <c r="D490" s="13"/>
      <c r="E490" s="10"/>
      <c r="F490" s="10"/>
      <c r="G490" s="24"/>
      <c r="H490" s="23"/>
      <c r="I490" s="23"/>
      <c r="J490" s="9"/>
      <c r="K490" s="9"/>
      <c r="L490" s="36"/>
      <c r="M490" s="10"/>
      <c r="N490" s="10"/>
      <c r="O490" s="12"/>
      <c r="P490" s="13"/>
      <c r="Q490" s="13"/>
      <c r="R490" s="10"/>
      <c r="S490" s="10"/>
      <c r="T490" s="3" t="str">
        <f t="shared" si="55"/>
        <v xml:space="preserve"> </v>
      </c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47"/>
      <c r="AU490" s="10"/>
      <c r="AV490" s="10"/>
      <c r="AW490" s="10"/>
      <c r="AX490" s="52"/>
      <c r="AY490" s="31" t="str">
        <f t="shared" si="49"/>
        <v/>
      </c>
      <c r="AZ490">
        <f t="shared" ca="1" si="54"/>
        <v>798414944</v>
      </c>
      <c r="BB490" s="28"/>
      <c r="BC490" s="33" t="str">
        <f t="shared" si="50"/>
        <v/>
      </c>
      <c r="BD490" s="34" t="str">
        <f t="shared" si="53"/>
        <v/>
      </c>
      <c r="BE490" t="b">
        <f t="shared" si="51"/>
        <v>1</v>
      </c>
      <c r="BW490" s="17"/>
    </row>
    <row r="491" spans="1:75" ht="14.25" x14ac:dyDescent="0.2">
      <c r="A491" s="29" t="str">
        <f t="shared" si="52"/>
        <v/>
      </c>
      <c r="B491" s="48"/>
      <c r="C491" s="16" t="s">
        <v>115</v>
      </c>
      <c r="D491" s="13"/>
      <c r="E491" s="10"/>
      <c r="F491" s="10"/>
      <c r="G491" s="24"/>
      <c r="H491" s="23"/>
      <c r="I491" s="23"/>
      <c r="J491" s="9"/>
      <c r="K491" s="9"/>
      <c r="L491" s="36"/>
      <c r="M491" s="10"/>
      <c r="N491" s="10"/>
      <c r="O491" s="12"/>
      <c r="P491" s="13"/>
      <c r="Q491" s="13"/>
      <c r="R491" s="10"/>
      <c r="S491" s="10"/>
      <c r="T491" s="3" t="str">
        <f t="shared" si="55"/>
        <v xml:space="preserve"> </v>
      </c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47"/>
      <c r="AU491" s="10"/>
      <c r="AV491" s="10"/>
      <c r="AW491" s="10"/>
      <c r="AX491" s="52"/>
      <c r="AY491" s="31" t="str">
        <f t="shared" si="49"/>
        <v/>
      </c>
      <c r="AZ491">
        <f t="shared" ca="1" si="54"/>
        <v>798414945</v>
      </c>
      <c r="BB491" s="28"/>
      <c r="BC491" s="33" t="str">
        <f t="shared" si="50"/>
        <v/>
      </c>
      <c r="BD491" s="34" t="str">
        <f t="shared" si="53"/>
        <v/>
      </c>
      <c r="BE491" t="b">
        <f t="shared" si="51"/>
        <v>1</v>
      </c>
      <c r="BW491" s="17"/>
    </row>
    <row r="492" spans="1:75" ht="14.25" x14ac:dyDescent="0.2">
      <c r="A492" s="29" t="str">
        <f t="shared" si="52"/>
        <v/>
      </c>
      <c r="B492" s="48"/>
      <c r="C492" s="16" t="s">
        <v>115</v>
      </c>
      <c r="D492" s="13"/>
      <c r="E492" s="10"/>
      <c r="F492" s="10"/>
      <c r="G492" s="24"/>
      <c r="H492" s="23"/>
      <c r="I492" s="23"/>
      <c r="J492" s="9"/>
      <c r="K492" s="9"/>
      <c r="L492" s="36"/>
      <c r="M492" s="10"/>
      <c r="N492" s="10"/>
      <c r="O492" s="12"/>
      <c r="P492" s="13"/>
      <c r="Q492" s="13"/>
      <c r="R492" s="10"/>
      <c r="S492" s="10"/>
      <c r="T492" s="3" t="str">
        <f t="shared" si="55"/>
        <v xml:space="preserve"> </v>
      </c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47"/>
      <c r="AU492" s="10"/>
      <c r="AV492" s="10"/>
      <c r="AW492" s="10"/>
      <c r="AX492" s="52"/>
      <c r="AY492" s="31" t="str">
        <f t="shared" si="49"/>
        <v/>
      </c>
      <c r="AZ492">
        <f t="shared" ca="1" si="54"/>
        <v>798414946</v>
      </c>
      <c r="BB492" s="28"/>
      <c r="BC492" s="33" t="str">
        <f t="shared" si="50"/>
        <v/>
      </c>
      <c r="BD492" s="34" t="str">
        <f t="shared" si="53"/>
        <v/>
      </c>
      <c r="BE492" t="b">
        <f t="shared" si="51"/>
        <v>1</v>
      </c>
      <c r="BW492" s="17"/>
    </row>
    <row r="493" spans="1:75" ht="14.25" x14ac:dyDescent="0.2">
      <c r="A493" s="29" t="str">
        <f t="shared" si="52"/>
        <v/>
      </c>
      <c r="B493" s="48"/>
      <c r="C493" s="16" t="s">
        <v>115</v>
      </c>
      <c r="D493" s="13"/>
      <c r="E493" s="10"/>
      <c r="F493" s="10"/>
      <c r="G493" s="24"/>
      <c r="H493" s="23"/>
      <c r="I493" s="23"/>
      <c r="J493" s="9"/>
      <c r="K493" s="9"/>
      <c r="L493" s="36"/>
      <c r="M493" s="10"/>
      <c r="N493" s="10"/>
      <c r="O493" s="12"/>
      <c r="P493" s="13"/>
      <c r="Q493" s="13"/>
      <c r="R493" s="10"/>
      <c r="S493" s="10"/>
      <c r="T493" s="3" t="str">
        <f t="shared" si="55"/>
        <v xml:space="preserve"> </v>
      </c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47"/>
      <c r="AU493" s="10"/>
      <c r="AV493" s="10"/>
      <c r="AW493" s="10"/>
      <c r="AX493" s="52"/>
      <c r="AY493" s="31" t="str">
        <f t="shared" si="49"/>
        <v/>
      </c>
      <c r="AZ493">
        <f t="shared" ca="1" si="54"/>
        <v>798414947</v>
      </c>
      <c r="BB493" s="28"/>
      <c r="BC493" s="33" t="str">
        <f t="shared" si="50"/>
        <v/>
      </c>
      <c r="BD493" s="34" t="str">
        <f t="shared" si="53"/>
        <v/>
      </c>
      <c r="BE493" t="b">
        <f t="shared" si="51"/>
        <v>1</v>
      </c>
      <c r="BW493" s="17"/>
    </row>
    <row r="494" spans="1:75" ht="14.25" x14ac:dyDescent="0.2">
      <c r="A494" s="29" t="str">
        <f t="shared" si="52"/>
        <v/>
      </c>
      <c r="B494" s="48"/>
      <c r="C494" s="16" t="s">
        <v>115</v>
      </c>
      <c r="D494" s="13"/>
      <c r="E494" s="10"/>
      <c r="F494" s="10"/>
      <c r="G494" s="24"/>
      <c r="H494" s="23"/>
      <c r="I494" s="23"/>
      <c r="J494" s="9"/>
      <c r="K494" s="9"/>
      <c r="L494" s="36"/>
      <c r="M494" s="10"/>
      <c r="N494" s="10"/>
      <c r="O494" s="12"/>
      <c r="P494" s="13"/>
      <c r="Q494" s="13"/>
      <c r="R494" s="10"/>
      <c r="S494" s="10"/>
      <c r="T494" s="3" t="str">
        <f t="shared" si="55"/>
        <v xml:space="preserve"> </v>
      </c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47"/>
      <c r="AU494" s="10"/>
      <c r="AV494" s="10"/>
      <c r="AW494" s="10"/>
      <c r="AX494" s="52"/>
      <c r="AY494" s="31" t="str">
        <f t="shared" si="49"/>
        <v/>
      </c>
      <c r="AZ494">
        <f t="shared" ca="1" si="54"/>
        <v>798414948</v>
      </c>
      <c r="BB494" s="28"/>
      <c r="BC494" s="33" t="str">
        <f t="shared" si="50"/>
        <v/>
      </c>
      <c r="BD494" s="34" t="str">
        <f t="shared" si="53"/>
        <v/>
      </c>
      <c r="BE494" t="b">
        <f t="shared" si="51"/>
        <v>1</v>
      </c>
      <c r="BW494" s="17"/>
    </row>
    <row r="495" spans="1:75" ht="14.25" x14ac:dyDescent="0.2">
      <c r="A495" s="29" t="str">
        <f t="shared" si="52"/>
        <v/>
      </c>
      <c r="B495" s="48"/>
      <c r="C495" s="16" t="s">
        <v>115</v>
      </c>
      <c r="D495" s="13"/>
      <c r="E495" s="10"/>
      <c r="F495" s="10"/>
      <c r="G495" s="24"/>
      <c r="H495" s="23"/>
      <c r="I495" s="23"/>
      <c r="J495" s="9"/>
      <c r="K495" s="9"/>
      <c r="L495" s="36"/>
      <c r="M495" s="10"/>
      <c r="N495" s="10"/>
      <c r="O495" s="12"/>
      <c r="P495" s="13"/>
      <c r="Q495" s="13"/>
      <c r="R495" s="10"/>
      <c r="S495" s="10"/>
      <c r="T495" s="3" t="str">
        <f t="shared" si="55"/>
        <v xml:space="preserve"> </v>
      </c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47"/>
      <c r="AU495" s="10"/>
      <c r="AV495" s="10"/>
      <c r="AW495" s="10"/>
      <c r="AX495" s="52"/>
      <c r="AY495" s="31" t="str">
        <f t="shared" si="49"/>
        <v/>
      </c>
      <c r="AZ495">
        <f t="shared" ca="1" si="54"/>
        <v>798414949</v>
      </c>
      <c r="BB495" s="28"/>
      <c r="BC495" s="33" t="str">
        <f t="shared" si="50"/>
        <v/>
      </c>
      <c r="BD495" s="34" t="str">
        <f t="shared" si="53"/>
        <v/>
      </c>
      <c r="BE495" t="b">
        <f t="shared" si="51"/>
        <v>1</v>
      </c>
      <c r="BW495" s="17"/>
    </row>
    <row r="496" spans="1:75" ht="14.25" x14ac:dyDescent="0.2">
      <c r="A496" s="29" t="str">
        <f t="shared" si="52"/>
        <v/>
      </c>
      <c r="B496" s="48"/>
      <c r="C496" s="16" t="s">
        <v>115</v>
      </c>
      <c r="D496" s="13"/>
      <c r="E496" s="10"/>
      <c r="F496" s="10"/>
      <c r="G496" s="24"/>
      <c r="H496" s="23"/>
      <c r="I496" s="23"/>
      <c r="J496" s="9"/>
      <c r="K496" s="9"/>
      <c r="L496" s="36"/>
      <c r="M496" s="10"/>
      <c r="N496" s="10"/>
      <c r="O496" s="12"/>
      <c r="P496" s="13"/>
      <c r="Q496" s="13"/>
      <c r="R496" s="10"/>
      <c r="S496" s="10"/>
      <c r="T496" s="3" t="str">
        <f t="shared" si="55"/>
        <v xml:space="preserve"> </v>
      </c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47"/>
      <c r="AU496" s="10"/>
      <c r="AV496" s="10"/>
      <c r="AW496" s="10"/>
      <c r="AX496" s="52"/>
      <c r="AY496" s="31" t="str">
        <f t="shared" si="49"/>
        <v/>
      </c>
      <c r="AZ496">
        <f t="shared" ca="1" si="54"/>
        <v>798414950</v>
      </c>
      <c r="BB496" s="28"/>
      <c r="BC496" s="33" t="str">
        <f t="shared" si="50"/>
        <v/>
      </c>
      <c r="BD496" s="34" t="str">
        <f t="shared" si="53"/>
        <v/>
      </c>
      <c r="BE496" t="b">
        <f t="shared" si="51"/>
        <v>1</v>
      </c>
      <c r="BW496" s="17"/>
    </row>
    <row r="497" spans="1:75" ht="14.25" x14ac:dyDescent="0.2">
      <c r="A497" s="29" t="str">
        <f t="shared" si="52"/>
        <v/>
      </c>
      <c r="B497" s="48"/>
      <c r="C497" s="16" t="s">
        <v>115</v>
      </c>
      <c r="D497" s="13"/>
      <c r="E497" s="10"/>
      <c r="F497" s="10"/>
      <c r="G497" s="24"/>
      <c r="H497" s="23"/>
      <c r="I497" s="23"/>
      <c r="J497" s="9"/>
      <c r="K497" s="9"/>
      <c r="L497" s="36"/>
      <c r="M497" s="10"/>
      <c r="N497" s="10"/>
      <c r="O497" s="12"/>
      <c r="P497" s="13"/>
      <c r="Q497" s="13"/>
      <c r="R497" s="10"/>
      <c r="S497" s="10"/>
      <c r="T497" s="3" t="str">
        <f t="shared" si="55"/>
        <v xml:space="preserve"> </v>
      </c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47"/>
      <c r="AU497" s="10"/>
      <c r="AV497" s="10"/>
      <c r="AW497" s="10"/>
      <c r="AX497" s="52"/>
      <c r="AY497" s="31" t="str">
        <f t="shared" si="49"/>
        <v/>
      </c>
      <c r="AZ497">
        <f t="shared" ca="1" si="54"/>
        <v>798414951</v>
      </c>
      <c r="BB497" s="28"/>
      <c r="BC497" s="33" t="str">
        <f t="shared" si="50"/>
        <v/>
      </c>
      <c r="BD497" s="34" t="str">
        <f t="shared" si="53"/>
        <v/>
      </c>
      <c r="BE497" t="b">
        <f t="shared" si="51"/>
        <v>1</v>
      </c>
      <c r="BW497" s="17"/>
    </row>
    <row r="498" spans="1:75" ht="14.25" x14ac:dyDescent="0.2">
      <c r="A498" s="29" t="str">
        <f t="shared" si="52"/>
        <v/>
      </c>
      <c r="B498" s="48"/>
      <c r="C498" s="16" t="s">
        <v>115</v>
      </c>
      <c r="D498" s="13"/>
      <c r="E498" s="10"/>
      <c r="F498" s="10"/>
      <c r="G498" s="24"/>
      <c r="H498" s="23"/>
      <c r="I498" s="23"/>
      <c r="J498" s="9"/>
      <c r="K498" s="9"/>
      <c r="L498" s="36"/>
      <c r="M498" s="10"/>
      <c r="N498" s="10"/>
      <c r="O498" s="12"/>
      <c r="P498" s="13"/>
      <c r="Q498" s="13"/>
      <c r="R498" s="10"/>
      <c r="S498" s="10"/>
      <c r="T498" s="3" t="str">
        <f t="shared" si="55"/>
        <v xml:space="preserve"> </v>
      </c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47"/>
      <c r="AU498" s="10"/>
      <c r="AV498" s="10"/>
      <c r="AW498" s="10"/>
      <c r="AX498" s="52"/>
      <c r="AY498" s="31" t="str">
        <f t="shared" si="49"/>
        <v/>
      </c>
      <c r="AZ498">
        <f t="shared" ca="1" si="54"/>
        <v>798414952</v>
      </c>
      <c r="BB498" s="28"/>
      <c r="BC498" s="33" t="str">
        <f t="shared" si="50"/>
        <v/>
      </c>
      <c r="BD498" s="34" t="str">
        <f t="shared" si="53"/>
        <v/>
      </c>
      <c r="BE498" t="b">
        <f t="shared" si="51"/>
        <v>1</v>
      </c>
      <c r="BW498" s="17"/>
    </row>
    <row r="499" spans="1:75" ht="14.25" x14ac:dyDescent="0.2">
      <c r="A499" s="29" t="str">
        <f t="shared" si="52"/>
        <v/>
      </c>
      <c r="B499" s="48"/>
      <c r="C499" s="16" t="s">
        <v>115</v>
      </c>
      <c r="D499" s="13"/>
      <c r="E499" s="10"/>
      <c r="F499" s="10"/>
      <c r="G499" s="24"/>
      <c r="H499" s="23"/>
      <c r="I499" s="23"/>
      <c r="J499" s="9"/>
      <c r="K499" s="9"/>
      <c r="L499" s="36"/>
      <c r="M499" s="10"/>
      <c r="N499" s="10"/>
      <c r="O499" s="12"/>
      <c r="P499" s="13"/>
      <c r="Q499" s="13"/>
      <c r="R499" s="10"/>
      <c r="S499" s="10"/>
      <c r="T499" s="3" t="str">
        <f t="shared" si="55"/>
        <v xml:space="preserve"> </v>
      </c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47"/>
      <c r="AU499" s="10"/>
      <c r="AV499" s="10"/>
      <c r="AW499" s="10"/>
      <c r="AX499" s="52"/>
      <c r="AY499" s="31" t="str">
        <f t="shared" si="49"/>
        <v/>
      </c>
      <c r="AZ499">
        <f t="shared" ca="1" si="54"/>
        <v>798414953</v>
      </c>
      <c r="BB499" s="28"/>
      <c r="BC499" s="33" t="str">
        <f t="shared" si="50"/>
        <v/>
      </c>
      <c r="BD499" s="34" t="str">
        <f t="shared" si="53"/>
        <v/>
      </c>
      <c r="BE499" t="b">
        <f t="shared" si="51"/>
        <v>1</v>
      </c>
      <c r="BW499" s="17"/>
    </row>
    <row r="500" spans="1:75" ht="14.25" x14ac:dyDescent="0.2">
      <c r="A500" s="29" t="str">
        <f t="shared" si="52"/>
        <v/>
      </c>
      <c r="B500" s="48"/>
      <c r="C500" s="16" t="s">
        <v>115</v>
      </c>
      <c r="D500" s="13"/>
      <c r="E500" s="10"/>
      <c r="F500" s="10"/>
      <c r="G500" s="24"/>
      <c r="H500" s="23"/>
      <c r="I500" s="23"/>
      <c r="J500" s="9"/>
      <c r="K500" s="9"/>
      <c r="L500" s="36"/>
      <c r="M500" s="10"/>
      <c r="N500" s="10"/>
      <c r="O500" s="12"/>
      <c r="P500" s="13"/>
      <c r="Q500" s="13"/>
      <c r="R500" s="10"/>
      <c r="S500" s="10"/>
      <c r="T500" s="3" t="str">
        <f t="shared" si="55"/>
        <v xml:space="preserve"> </v>
      </c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47"/>
      <c r="AU500" s="10"/>
      <c r="AV500" s="10"/>
      <c r="AW500" s="10"/>
      <c r="AX500" s="52"/>
      <c r="AY500" s="31" t="str">
        <f t="shared" si="49"/>
        <v/>
      </c>
      <c r="AZ500">
        <f t="shared" ca="1" si="54"/>
        <v>798414954</v>
      </c>
      <c r="BB500" s="28"/>
      <c r="BC500" s="33" t="str">
        <f t="shared" si="50"/>
        <v/>
      </c>
      <c r="BD500" s="34" t="str">
        <f t="shared" si="53"/>
        <v/>
      </c>
      <c r="BE500" t="b">
        <f t="shared" si="51"/>
        <v>1</v>
      </c>
      <c r="BW500" s="17"/>
    </row>
    <row r="501" spans="1:75" ht="14.25" x14ac:dyDescent="0.2">
      <c r="A501" s="29" t="str">
        <f t="shared" si="52"/>
        <v/>
      </c>
      <c r="B501" s="48"/>
      <c r="C501" s="16" t="s">
        <v>115</v>
      </c>
      <c r="D501" s="13"/>
      <c r="E501" s="10"/>
      <c r="F501" s="10"/>
      <c r="G501" s="24"/>
      <c r="H501" s="23"/>
      <c r="I501" s="23"/>
      <c r="J501" s="9"/>
      <c r="K501" s="9"/>
      <c r="L501" s="36"/>
      <c r="M501" s="10"/>
      <c r="N501" s="10"/>
      <c r="O501" s="12"/>
      <c r="P501" s="13"/>
      <c r="Q501" s="13"/>
      <c r="R501" s="10"/>
      <c r="S501" s="10"/>
      <c r="T501" s="3" t="str">
        <f t="shared" si="55"/>
        <v xml:space="preserve"> </v>
      </c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47"/>
      <c r="AU501" s="10"/>
      <c r="AV501" s="10"/>
      <c r="AW501" s="10"/>
      <c r="AX501" s="52"/>
      <c r="AY501" s="31" t="str">
        <f t="shared" si="49"/>
        <v/>
      </c>
      <c r="AZ501">
        <f t="shared" ca="1" si="54"/>
        <v>798414955</v>
      </c>
      <c r="BB501" s="28"/>
      <c r="BC501" s="33" t="str">
        <f t="shared" si="50"/>
        <v/>
      </c>
      <c r="BD501" s="34" t="str">
        <f t="shared" si="53"/>
        <v/>
      </c>
      <c r="BE501" t="b">
        <f t="shared" si="51"/>
        <v>1</v>
      </c>
      <c r="BW501" s="17"/>
    </row>
    <row r="502" spans="1:75" ht="14.25" x14ac:dyDescent="0.2">
      <c r="A502" s="29" t="str">
        <f t="shared" si="52"/>
        <v/>
      </c>
      <c r="B502" s="48"/>
      <c r="C502" s="16" t="s">
        <v>115</v>
      </c>
      <c r="D502" s="13"/>
      <c r="E502" s="10"/>
      <c r="F502" s="10"/>
      <c r="G502" s="24"/>
      <c r="H502" s="23"/>
      <c r="I502" s="23"/>
      <c r="J502" s="9"/>
      <c r="K502" s="9"/>
      <c r="L502" s="36"/>
      <c r="M502" s="10"/>
      <c r="N502" s="10"/>
      <c r="O502" s="12"/>
      <c r="P502" s="13"/>
      <c r="Q502" s="13"/>
      <c r="R502" s="10"/>
      <c r="S502" s="10"/>
      <c r="T502" s="3" t="str">
        <f t="shared" si="55"/>
        <v xml:space="preserve"> </v>
      </c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47"/>
      <c r="AU502" s="10"/>
      <c r="AV502" s="10"/>
      <c r="AW502" s="10"/>
      <c r="AX502" s="52"/>
      <c r="AY502" s="31" t="str">
        <f t="shared" si="49"/>
        <v/>
      </c>
      <c r="AZ502">
        <f t="shared" ca="1" si="54"/>
        <v>798414956</v>
      </c>
      <c r="BB502" s="28"/>
      <c r="BC502" s="33" t="str">
        <f t="shared" si="50"/>
        <v/>
      </c>
      <c r="BD502" s="34" t="str">
        <f t="shared" si="53"/>
        <v/>
      </c>
      <c r="BE502" t="b">
        <f t="shared" si="51"/>
        <v>1</v>
      </c>
      <c r="BW502" s="17"/>
    </row>
    <row r="503" spans="1:75" ht="14.25" x14ac:dyDescent="0.2">
      <c r="A503" s="29" t="str">
        <f t="shared" si="52"/>
        <v/>
      </c>
      <c r="B503" s="48"/>
      <c r="C503" s="16" t="s">
        <v>115</v>
      </c>
      <c r="D503" s="13"/>
      <c r="E503" s="10"/>
      <c r="F503" s="10"/>
      <c r="G503" s="24"/>
      <c r="H503" s="23"/>
      <c r="I503" s="23"/>
      <c r="J503" s="9"/>
      <c r="K503" s="9"/>
      <c r="L503" s="36"/>
      <c r="M503" s="10"/>
      <c r="N503" s="10"/>
      <c r="O503" s="12"/>
      <c r="P503" s="13"/>
      <c r="Q503" s="13"/>
      <c r="R503" s="10"/>
      <c r="S503" s="10"/>
      <c r="T503" s="3" t="str">
        <f t="shared" si="55"/>
        <v xml:space="preserve"> </v>
      </c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47"/>
      <c r="AU503" s="10"/>
      <c r="AV503" s="10"/>
      <c r="AW503" s="10"/>
      <c r="AX503" s="52"/>
      <c r="AY503" s="31" t="str">
        <f t="shared" si="49"/>
        <v/>
      </c>
      <c r="AZ503">
        <f t="shared" ca="1" si="54"/>
        <v>798414957</v>
      </c>
      <c r="BB503" s="28"/>
      <c r="BC503" s="33" t="str">
        <f t="shared" si="50"/>
        <v/>
      </c>
      <c r="BD503" s="34" t="str">
        <f t="shared" si="53"/>
        <v/>
      </c>
      <c r="BE503" t="b">
        <f t="shared" si="51"/>
        <v>1</v>
      </c>
      <c r="BW503" s="17"/>
    </row>
    <row r="504" spans="1:75" ht="14.25" x14ac:dyDescent="0.2">
      <c r="A504" s="29" t="str">
        <f t="shared" si="52"/>
        <v/>
      </c>
      <c r="B504" s="48"/>
      <c r="C504" s="16" t="s">
        <v>115</v>
      </c>
      <c r="D504" s="13"/>
      <c r="E504" s="10"/>
      <c r="F504" s="10"/>
      <c r="G504" s="24"/>
      <c r="H504" s="23"/>
      <c r="I504" s="23"/>
      <c r="J504" s="9"/>
      <c r="K504" s="9"/>
      <c r="L504" s="36"/>
      <c r="M504" s="10"/>
      <c r="N504" s="10"/>
      <c r="O504" s="12"/>
      <c r="P504" s="13"/>
      <c r="Q504" s="13"/>
      <c r="R504" s="10"/>
      <c r="S504" s="10"/>
      <c r="T504" s="3" t="str">
        <f t="shared" si="55"/>
        <v xml:space="preserve"> </v>
      </c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47"/>
      <c r="AU504" s="10"/>
      <c r="AV504" s="10"/>
      <c r="AW504" s="10"/>
      <c r="AX504" s="52"/>
      <c r="AY504" s="31" t="str">
        <f t="shared" si="49"/>
        <v/>
      </c>
      <c r="AZ504">
        <f t="shared" ca="1" si="54"/>
        <v>798414958</v>
      </c>
      <c r="BB504" s="28"/>
      <c r="BC504" s="33" t="str">
        <f t="shared" si="50"/>
        <v/>
      </c>
      <c r="BD504" s="34" t="str">
        <f t="shared" si="53"/>
        <v/>
      </c>
      <c r="BE504" t="b">
        <f t="shared" si="51"/>
        <v>1</v>
      </c>
      <c r="BW504" s="17"/>
    </row>
    <row r="505" spans="1:75" ht="14.25" x14ac:dyDescent="0.2">
      <c r="A505" s="29" t="str">
        <f t="shared" si="52"/>
        <v/>
      </c>
      <c r="B505" s="48"/>
      <c r="C505" s="16" t="s">
        <v>115</v>
      </c>
      <c r="D505" s="13"/>
      <c r="E505" s="10"/>
      <c r="F505" s="10"/>
      <c r="G505" s="24"/>
      <c r="H505" s="23"/>
      <c r="I505" s="23"/>
      <c r="J505" s="9"/>
      <c r="K505" s="9"/>
      <c r="L505" s="36"/>
      <c r="M505" s="10"/>
      <c r="N505" s="10"/>
      <c r="O505" s="12"/>
      <c r="P505" s="13"/>
      <c r="Q505" s="13"/>
      <c r="R505" s="10"/>
      <c r="S505" s="10"/>
      <c r="T505" s="3" t="str">
        <f t="shared" si="55"/>
        <v xml:space="preserve"> </v>
      </c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47"/>
      <c r="AU505" s="10"/>
      <c r="AV505" s="10"/>
      <c r="AW505" s="10"/>
      <c r="AX505" s="52"/>
      <c r="AY505" s="31" t="str">
        <f t="shared" si="49"/>
        <v/>
      </c>
      <c r="AZ505">
        <f t="shared" ca="1" si="54"/>
        <v>798414959</v>
      </c>
      <c r="BB505" s="28"/>
      <c r="BC505" s="33" t="str">
        <f t="shared" si="50"/>
        <v/>
      </c>
      <c r="BD505" s="34" t="str">
        <f t="shared" si="53"/>
        <v/>
      </c>
      <c r="BE505" t="b">
        <f t="shared" si="51"/>
        <v>1</v>
      </c>
      <c r="BW505" s="17"/>
    </row>
    <row r="506" spans="1:75" ht="14.25" x14ac:dyDescent="0.2">
      <c r="A506" s="29" t="str">
        <f t="shared" si="52"/>
        <v/>
      </c>
      <c r="B506" s="48"/>
      <c r="C506" s="16" t="s">
        <v>115</v>
      </c>
      <c r="D506" s="13"/>
      <c r="E506" s="10"/>
      <c r="F506" s="10"/>
      <c r="G506" s="24"/>
      <c r="H506" s="23"/>
      <c r="I506" s="23"/>
      <c r="J506" s="9"/>
      <c r="K506" s="9"/>
      <c r="L506" s="36"/>
      <c r="M506" s="10"/>
      <c r="N506" s="10"/>
      <c r="O506" s="12"/>
      <c r="P506" s="13"/>
      <c r="Q506" s="13"/>
      <c r="R506" s="10"/>
      <c r="S506" s="10"/>
      <c r="T506" s="3" t="str">
        <f t="shared" si="55"/>
        <v xml:space="preserve"> </v>
      </c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47"/>
      <c r="AU506" s="10"/>
      <c r="AV506" s="10"/>
      <c r="AW506" s="10"/>
      <c r="AX506" s="52"/>
      <c r="AY506" s="31" t="str">
        <f t="shared" si="49"/>
        <v/>
      </c>
      <c r="AZ506">
        <f t="shared" ca="1" si="54"/>
        <v>798414960</v>
      </c>
      <c r="BB506" s="28"/>
      <c r="BC506" s="33" t="str">
        <f t="shared" si="50"/>
        <v/>
      </c>
      <c r="BD506" s="34" t="str">
        <f t="shared" si="53"/>
        <v/>
      </c>
      <c r="BE506" t="b">
        <f t="shared" si="51"/>
        <v>1</v>
      </c>
      <c r="BW506" s="17"/>
    </row>
    <row r="507" spans="1:75" ht="14.25" x14ac:dyDescent="0.2">
      <c r="A507" s="29" t="str">
        <f t="shared" si="52"/>
        <v/>
      </c>
      <c r="B507" s="48"/>
      <c r="C507" s="16" t="s">
        <v>115</v>
      </c>
      <c r="D507" s="13"/>
      <c r="E507" s="10"/>
      <c r="F507" s="10"/>
      <c r="G507" s="24"/>
      <c r="H507" s="23"/>
      <c r="I507" s="23"/>
      <c r="J507" s="9"/>
      <c r="K507" s="9"/>
      <c r="L507" s="36"/>
      <c r="M507" s="10"/>
      <c r="N507" s="10"/>
      <c r="O507" s="12"/>
      <c r="P507" s="13"/>
      <c r="Q507" s="13"/>
      <c r="R507" s="10"/>
      <c r="S507" s="10"/>
      <c r="T507" s="3" t="str">
        <f t="shared" si="55"/>
        <v xml:space="preserve"> </v>
      </c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47"/>
      <c r="AU507" s="10"/>
      <c r="AV507" s="10"/>
      <c r="AW507" s="10"/>
      <c r="AX507" s="52"/>
      <c r="AY507" s="31" t="str">
        <f t="shared" si="49"/>
        <v/>
      </c>
      <c r="AZ507">
        <f t="shared" ca="1" si="54"/>
        <v>798414961</v>
      </c>
      <c r="BB507" s="28"/>
      <c r="BC507" s="33" t="str">
        <f t="shared" si="50"/>
        <v/>
      </c>
      <c r="BD507" s="34" t="str">
        <f t="shared" si="53"/>
        <v/>
      </c>
      <c r="BE507" t="b">
        <f t="shared" si="51"/>
        <v>1</v>
      </c>
      <c r="BW507" s="17"/>
    </row>
    <row r="508" spans="1:75" ht="14.25" x14ac:dyDescent="0.2">
      <c r="A508" s="29" t="str">
        <f t="shared" si="52"/>
        <v/>
      </c>
      <c r="B508" s="48"/>
      <c r="C508" s="16" t="s">
        <v>115</v>
      </c>
      <c r="D508" s="13"/>
      <c r="E508" s="10"/>
      <c r="F508" s="10"/>
      <c r="G508" s="24"/>
      <c r="H508" s="23"/>
      <c r="I508" s="23"/>
      <c r="J508" s="9"/>
      <c r="K508" s="9"/>
      <c r="L508" s="36"/>
      <c r="M508" s="10"/>
      <c r="N508" s="10"/>
      <c r="O508" s="12"/>
      <c r="P508" s="13"/>
      <c r="Q508" s="13"/>
      <c r="R508" s="10"/>
      <c r="S508" s="10"/>
      <c r="T508" s="3" t="str">
        <f t="shared" si="55"/>
        <v xml:space="preserve"> </v>
      </c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47"/>
      <c r="AU508" s="10"/>
      <c r="AV508" s="10"/>
      <c r="AW508" s="10"/>
      <c r="AX508" s="52"/>
      <c r="AY508" s="31" t="str">
        <f t="shared" si="49"/>
        <v/>
      </c>
      <c r="AZ508">
        <f t="shared" ca="1" si="54"/>
        <v>798414962</v>
      </c>
      <c r="BB508" s="28"/>
      <c r="BC508" s="33" t="str">
        <f t="shared" si="50"/>
        <v/>
      </c>
      <c r="BD508" s="34" t="str">
        <f t="shared" si="53"/>
        <v/>
      </c>
      <c r="BE508" t="b">
        <f t="shared" si="51"/>
        <v>1</v>
      </c>
      <c r="BW508" s="17"/>
    </row>
    <row r="509" spans="1:75" ht="14.25" x14ac:dyDescent="0.2">
      <c r="A509" s="29" t="str">
        <f t="shared" si="52"/>
        <v/>
      </c>
      <c r="B509" s="48"/>
      <c r="C509" s="16" t="s">
        <v>115</v>
      </c>
      <c r="D509" s="13"/>
      <c r="E509" s="10"/>
      <c r="F509" s="10"/>
      <c r="G509" s="24"/>
      <c r="H509" s="23"/>
      <c r="I509" s="23"/>
      <c r="J509" s="9"/>
      <c r="K509" s="9"/>
      <c r="L509" s="36"/>
      <c r="M509" s="10"/>
      <c r="N509" s="10"/>
      <c r="O509" s="12"/>
      <c r="P509" s="13"/>
      <c r="Q509" s="13"/>
      <c r="R509" s="10"/>
      <c r="S509" s="10"/>
      <c r="T509" s="3" t="str">
        <f t="shared" si="55"/>
        <v xml:space="preserve"> </v>
      </c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47"/>
      <c r="AU509" s="10"/>
      <c r="AV509" s="10"/>
      <c r="AW509" s="10"/>
      <c r="AX509" s="52"/>
      <c r="AY509" s="31" t="str">
        <f t="shared" si="49"/>
        <v/>
      </c>
      <c r="AZ509">
        <f t="shared" ca="1" si="54"/>
        <v>798414963</v>
      </c>
      <c r="BB509" s="28"/>
      <c r="BC509" s="33" t="str">
        <f t="shared" si="50"/>
        <v/>
      </c>
      <c r="BD509" s="34" t="str">
        <f t="shared" si="53"/>
        <v/>
      </c>
      <c r="BE509" t="b">
        <f t="shared" si="51"/>
        <v>1</v>
      </c>
      <c r="BW509" s="17"/>
    </row>
    <row r="510" spans="1:75" ht="14.25" x14ac:dyDescent="0.2">
      <c r="A510" s="29" t="str">
        <f t="shared" si="52"/>
        <v/>
      </c>
      <c r="B510" s="48"/>
      <c r="C510" s="16" t="s">
        <v>115</v>
      </c>
      <c r="D510" s="13"/>
      <c r="E510" s="10"/>
      <c r="F510" s="10"/>
      <c r="G510" s="24"/>
      <c r="H510" s="23"/>
      <c r="I510" s="23"/>
      <c r="J510" s="9"/>
      <c r="K510" s="9"/>
      <c r="L510" s="36"/>
      <c r="M510" s="10"/>
      <c r="N510" s="10"/>
      <c r="O510" s="12"/>
      <c r="P510" s="13"/>
      <c r="Q510" s="13"/>
      <c r="R510" s="10"/>
      <c r="S510" s="10"/>
      <c r="T510" s="3" t="str">
        <f t="shared" si="55"/>
        <v xml:space="preserve"> </v>
      </c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47"/>
      <c r="AU510" s="10"/>
      <c r="AV510" s="10"/>
      <c r="AW510" s="10"/>
      <c r="AX510" s="52"/>
      <c r="AY510" s="31" t="str">
        <f t="shared" si="49"/>
        <v/>
      </c>
      <c r="AZ510">
        <f t="shared" ca="1" si="54"/>
        <v>798414964</v>
      </c>
      <c r="BB510" s="28"/>
      <c r="BC510" s="33" t="str">
        <f t="shared" si="50"/>
        <v/>
      </c>
      <c r="BD510" s="34" t="str">
        <f t="shared" si="53"/>
        <v/>
      </c>
      <c r="BE510" t="b">
        <f t="shared" si="51"/>
        <v>1</v>
      </c>
      <c r="BW510" s="17"/>
    </row>
    <row r="511" spans="1:75" ht="14.25" x14ac:dyDescent="0.2">
      <c r="A511" s="29" t="str">
        <f t="shared" si="52"/>
        <v/>
      </c>
      <c r="B511" s="48"/>
      <c r="C511" s="16" t="s">
        <v>115</v>
      </c>
      <c r="D511" s="13"/>
      <c r="E511" s="10"/>
      <c r="F511" s="10"/>
      <c r="G511" s="24"/>
      <c r="H511" s="23"/>
      <c r="I511" s="23"/>
      <c r="J511" s="9"/>
      <c r="K511" s="9"/>
      <c r="L511" s="36"/>
      <c r="M511" s="10"/>
      <c r="N511" s="10"/>
      <c r="O511" s="12"/>
      <c r="P511" s="13"/>
      <c r="Q511" s="13"/>
      <c r="R511" s="10"/>
      <c r="S511" s="10"/>
      <c r="T511" s="3" t="str">
        <f t="shared" si="55"/>
        <v xml:space="preserve"> </v>
      </c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47"/>
      <c r="AU511" s="10"/>
      <c r="AV511" s="10"/>
      <c r="AW511" s="10"/>
      <c r="AX511" s="52"/>
      <c r="AY511" s="31" t="str">
        <f t="shared" si="49"/>
        <v/>
      </c>
      <c r="AZ511">
        <f t="shared" ca="1" si="54"/>
        <v>798414965</v>
      </c>
      <c r="BB511" s="28"/>
      <c r="BC511" s="33" t="str">
        <f t="shared" si="50"/>
        <v/>
      </c>
      <c r="BD511" s="34" t="str">
        <f t="shared" si="53"/>
        <v/>
      </c>
      <c r="BE511" t="b">
        <f t="shared" si="51"/>
        <v>1</v>
      </c>
      <c r="BW511" s="17"/>
    </row>
    <row r="512" spans="1:75" ht="14.25" x14ac:dyDescent="0.2">
      <c r="A512" s="29" t="str">
        <f t="shared" si="52"/>
        <v/>
      </c>
      <c r="B512" s="48"/>
      <c r="C512" s="16" t="s">
        <v>115</v>
      </c>
      <c r="D512" s="13"/>
      <c r="E512" s="10"/>
      <c r="F512" s="10"/>
      <c r="G512" s="24"/>
      <c r="H512" s="23"/>
      <c r="I512" s="23"/>
      <c r="J512" s="9"/>
      <c r="K512" s="9"/>
      <c r="L512" s="36"/>
      <c r="M512" s="10"/>
      <c r="N512" s="10"/>
      <c r="O512" s="12"/>
      <c r="P512" s="13"/>
      <c r="Q512" s="13"/>
      <c r="R512" s="10"/>
      <c r="S512" s="10"/>
      <c r="T512" s="3" t="str">
        <f t="shared" si="55"/>
        <v xml:space="preserve"> </v>
      </c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47"/>
      <c r="AU512" s="10"/>
      <c r="AV512" s="10"/>
      <c r="AW512" s="10"/>
      <c r="AX512" s="52"/>
      <c r="AY512" s="31" t="str">
        <f t="shared" si="49"/>
        <v/>
      </c>
      <c r="AZ512">
        <f t="shared" ca="1" si="54"/>
        <v>798414966</v>
      </c>
      <c r="BB512" s="28"/>
      <c r="BC512" s="33" t="str">
        <f t="shared" si="50"/>
        <v/>
      </c>
      <c r="BD512" s="34" t="str">
        <f t="shared" si="53"/>
        <v/>
      </c>
      <c r="BE512" t="b">
        <f t="shared" si="51"/>
        <v>1</v>
      </c>
      <c r="BW512" s="17"/>
    </row>
    <row r="513" spans="1:75" ht="14.25" x14ac:dyDescent="0.2">
      <c r="A513" s="29" t="str">
        <f t="shared" si="52"/>
        <v/>
      </c>
      <c r="B513" s="48"/>
      <c r="C513" s="16" t="s">
        <v>115</v>
      </c>
      <c r="D513" s="13"/>
      <c r="E513" s="10"/>
      <c r="F513" s="10"/>
      <c r="G513" s="24"/>
      <c r="H513" s="23"/>
      <c r="I513" s="23"/>
      <c r="J513" s="9"/>
      <c r="K513" s="9"/>
      <c r="L513" s="36"/>
      <c r="M513" s="10"/>
      <c r="N513" s="10"/>
      <c r="O513" s="12"/>
      <c r="P513" s="13"/>
      <c r="Q513" s="13"/>
      <c r="R513" s="10"/>
      <c r="S513" s="10"/>
      <c r="T513" s="3" t="str">
        <f t="shared" si="55"/>
        <v xml:space="preserve"> </v>
      </c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47"/>
      <c r="AU513" s="10"/>
      <c r="AV513" s="10"/>
      <c r="AW513" s="10"/>
      <c r="AX513" s="52"/>
      <c r="AY513" s="31" t="str">
        <f t="shared" si="49"/>
        <v/>
      </c>
      <c r="AZ513">
        <f t="shared" ca="1" si="54"/>
        <v>798414967</v>
      </c>
      <c r="BB513" s="28"/>
      <c r="BC513" s="33" t="str">
        <f t="shared" si="50"/>
        <v/>
      </c>
      <c r="BD513" s="34" t="str">
        <f t="shared" si="53"/>
        <v/>
      </c>
      <c r="BE513" t="b">
        <f t="shared" si="51"/>
        <v>1</v>
      </c>
      <c r="BW513" s="17"/>
    </row>
    <row r="514" spans="1:75" ht="14.25" x14ac:dyDescent="0.2">
      <c r="A514" s="29" t="str">
        <f t="shared" si="52"/>
        <v/>
      </c>
      <c r="B514" s="48"/>
      <c r="C514" s="16" t="s">
        <v>115</v>
      </c>
      <c r="D514" s="13"/>
      <c r="E514" s="10"/>
      <c r="F514" s="10"/>
      <c r="G514" s="24"/>
      <c r="H514" s="23"/>
      <c r="I514" s="23"/>
      <c r="J514" s="9"/>
      <c r="K514" s="9"/>
      <c r="L514" s="36"/>
      <c r="M514" s="10"/>
      <c r="N514" s="10"/>
      <c r="O514" s="12"/>
      <c r="P514" s="13"/>
      <c r="Q514" s="13"/>
      <c r="R514" s="10"/>
      <c r="S514" s="10"/>
      <c r="T514" s="3" t="str">
        <f t="shared" si="55"/>
        <v xml:space="preserve"> </v>
      </c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47"/>
      <c r="AU514" s="10"/>
      <c r="AV514" s="10"/>
      <c r="AW514" s="10"/>
      <c r="AX514" s="52"/>
      <c r="AY514" s="31" t="str">
        <f t="shared" si="49"/>
        <v/>
      </c>
      <c r="AZ514">
        <f t="shared" ca="1" si="54"/>
        <v>798414968</v>
      </c>
      <c r="BB514" s="28"/>
      <c r="BC514" s="33" t="str">
        <f t="shared" si="50"/>
        <v/>
      </c>
      <c r="BD514" s="34" t="str">
        <f t="shared" si="53"/>
        <v/>
      </c>
      <c r="BE514" t="b">
        <f t="shared" si="51"/>
        <v>1</v>
      </c>
      <c r="BW514" s="17"/>
    </row>
    <row r="515" spans="1:75" ht="14.25" x14ac:dyDescent="0.2">
      <c r="A515" s="29" t="str">
        <f t="shared" si="52"/>
        <v/>
      </c>
      <c r="B515" s="48"/>
      <c r="C515" s="16" t="s">
        <v>115</v>
      </c>
      <c r="D515" s="13"/>
      <c r="E515" s="10"/>
      <c r="F515" s="10"/>
      <c r="G515" s="24"/>
      <c r="H515" s="23"/>
      <c r="I515" s="23"/>
      <c r="J515" s="9"/>
      <c r="K515" s="9"/>
      <c r="L515" s="36"/>
      <c r="M515" s="10"/>
      <c r="N515" s="10"/>
      <c r="O515" s="12"/>
      <c r="P515" s="13"/>
      <c r="Q515" s="13"/>
      <c r="R515" s="10"/>
      <c r="S515" s="10"/>
      <c r="T515" s="3" t="str">
        <f t="shared" si="55"/>
        <v xml:space="preserve"> </v>
      </c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47"/>
      <c r="AU515" s="10"/>
      <c r="AV515" s="10"/>
      <c r="AW515" s="10"/>
      <c r="AX515" s="52"/>
      <c r="AY515" s="31" t="str">
        <f t="shared" si="49"/>
        <v/>
      </c>
      <c r="AZ515">
        <f t="shared" ca="1" si="54"/>
        <v>798414969</v>
      </c>
      <c r="BB515" s="28"/>
      <c r="BC515" s="33" t="str">
        <f t="shared" si="50"/>
        <v/>
      </c>
      <c r="BD515" s="34" t="str">
        <f t="shared" si="53"/>
        <v/>
      </c>
      <c r="BE515" t="b">
        <f t="shared" si="51"/>
        <v>1</v>
      </c>
      <c r="BW515" s="17"/>
    </row>
    <row r="516" spans="1:75" ht="14.25" x14ac:dyDescent="0.2">
      <c r="A516" s="29" t="str">
        <f t="shared" si="52"/>
        <v/>
      </c>
      <c r="B516" s="48"/>
      <c r="C516" s="16" t="s">
        <v>115</v>
      </c>
      <c r="D516" s="13"/>
      <c r="E516" s="10"/>
      <c r="F516" s="10"/>
      <c r="G516" s="24"/>
      <c r="H516" s="23"/>
      <c r="I516" s="23"/>
      <c r="J516" s="9"/>
      <c r="K516" s="9"/>
      <c r="L516" s="36"/>
      <c r="M516" s="10"/>
      <c r="N516" s="10"/>
      <c r="O516" s="12"/>
      <c r="P516" s="13"/>
      <c r="Q516" s="13"/>
      <c r="R516" s="10"/>
      <c r="S516" s="10"/>
      <c r="T516" s="3" t="str">
        <f t="shared" si="55"/>
        <v xml:space="preserve"> </v>
      </c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47"/>
      <c r="AU516" s="10"/>
      <c r="AV516" s="10"/>
      <c r="AW516" s="10"/>
      <c r="AX516" s="52"/>
      <c r="AY516" s="31" t="str">
        <f t="shared" ref="AY516:AY579" si="56">IF(O516="Not Applicable","",IF(O516="100 (Full GST Credits)",100,IF(O516="75 (Reduced GST Credits)","75",IF(O516="GST Free","0",""))))</f>
        <v/>
      </c>
      <c r="AZ516">
        <f t="shared" ca="1" si="54"/>
        <v>798414970</v>
      </c>
      <c r="BB516" s="28"/>
      <c r="BC516" s="33" t="str">
        <f t="shared" ref="BC516:BC579" si="57">LEFT(BB516,LEN(BB516)-(LEN(BB516)-5))</f>
        <v/>
      </c>
      <c r="BD516" s="34" t="str">
        <f t="shared" si="53"/>
        <v/>
      </c>
      <c r="BE516" t="b">
        <f t="shared" ref="BE516:BE579" si="58">IF(AND(H516&lt;&gt;"",ISBLANK(I516)),FALSE,IF(AND(ISBLANK(H516),I516&lt;&gt;""),FALSE,TRUE))</f>
        <v>1</v>
      </c>
      <c r="BW516" s="17"/>
    </row>
    <row r="517" spans="1:75" ht="14.25" x14ac:dyDescent="0.2">
      <c r="A517" s="29" t="str">
        <f t="shared" ref="A517:A580" si="59">IF(AND(BD517=TRUE,BE517=TRUE),0,IF(OR(BD517=FALSE,BE517=FALSE),1,""))</f>
        <v/>
      </c>
      <c r="B517" s="48"/>
      <c r="C517" s="16" t="s">
        <v>115</v>
      </c>
      <c r="D517" s="13"/>
      <c r="E517" s="10"/>
      <c r="F517" s="10"/>
      <c r="G517" s="24"/>
      <c r="H517" s="23"/>
      <c r="I517" s="23"/>
      <c r="J517" s="9"/>
      <c r="K517" s="9"/>
      <c r="L517" s="36"/>
      <c r="M517" s="10"/>
      <c r="N517" s="10"/>
      <c r="O517" s="12"/>
      <c r="P517" s="13"/>
      <c r="Q517" s="13"/>
      <c r="R517" s="10"/>
      <c r="S517" s="10"/>
      <c r="T517" s="3" t="str">
        <f t="shared" si="55"/>
        <v xml:space="preserve"> </v>
      </c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47"/>
      <c r="AU517" s="10"/>
      <c r="AV517" s="10"/>
      <c r="AW517" s="10"/>
      <c r="AX517" s="52"/>
      <c r="AY517" s="31" t="str">
        <f t="shared" si="56"/>
        <v/>
      </c>
      <c r="AZ517">
        <f t="shared" ca="1" si="54"/>
        <v>798414971</v>
      </c>
      <c r="BB517" s="28"/>
      <c r="BC517" s="33" t="str">
        <f t="shared" si="57"/>
        <v/>
      </c>
      <c r="BD517" s="34" t="str">
        <f t="shared" ref="BD517:BD580" si="60">IF(B517="Bank Transaction",NOT(OR(ISBLANK(C517),ISBLANK(E517),ISBLANK(D517),AND(I517&lt;&gt;"",K517&lt;&gt;""))),IF(B517="Income Transaction",NOT(OR(ISBLANK(C517),ISBLANK(E517),ISBLANK(D517),ISBLANK(J517),AND(ISBLANK(I517),ISBLANK(K517)),AND(I517&lt;&gt;"",K517&lt;&gt;""))),IF(B517="Investment Transaction",NOT(OR(ISBLANK(C517),ISBLANK(E517),ISBLANK(D517),ISBLANK(J517),ISBLANK(K517),ISBLANK(L517))),"")))</f>
        <v/>
      </c>
      <c r="BE517" t="b">
        <f t="shared" si="58"/>
        <v>1</v>
      </c>
      <c r="BW517" s="17"/>
    </row>
    <row r="518" spans="1:75" ht="14.25" x14ac:dyDescent="0.2">
      <c r="A518" s="29" t="str">
        <f t="shared" si="59"/>
        <v/>
      </c>
      <c r="B518" s="48"/>
      <c r="C518" s="16" t="s">
        <v>115</v>
      </c>
      <c r="D518" s="13"/>
      <c r="E518" s="10"/>
      <c r="F518" s="10"/>
      <c r="G518" s="24"/>
      <c r="H518" s="23"/>
      <c r="I518" s="23"/>
      <c r="J518" s="9"/>
      <c r="K518" s="9"/>
      <c r="L518" s="36"/>
      <c r="M518" s="10"/>
      <c r="N518" s="10"/>
      <c r="O518" s="12"/>
      <c r="P518" s="13"/>
      <c r="Q518" s="13"/>
      <c r="R518" s="10"/>
      <c r="S518" s="10"/>
      <c r="T518" s="3" t="str">
        <f t="shared" si="55"/>
        <v xml:space="preserve"> </v>
      </c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47"/>
      <c r="AU518" s="10"/>
      <c r="AV518" s="10"/>
      <c r="AW518" s="10"/>
      <c r="AX518" s="52"/>
      <c r="AY518" s="31" t="str">
        <f t="shared" si="56"/>
        <v/>
      </c>
      <c r="AZ518">
        <f t="shared" ca="1" si="54"/>
        <v>798414972</v>
      </c>
      <c r="BB518" s="28"/>
      <c r="BC518" s="33" t="str">
        <f t="shared" si="57"/>
        <v/>
      </c>
      <c r="BD518" s="34" t="str">
        <f t="shared" si="60"/>
        <v/>
      </c>
      <c r="BE518" t="b">
        <f t="shared" si="58"/>
        <v>1</v>
      </c>
      <c r="BW518" s="17"/>
    </row>
    <row r="519" spans="1:75" ht="14.25" x14ac:dyDescent="0.2">
      <c r="A519" s="29" t="str">
        <f t="shared" si="59"/>
        <v/>
      </c>
      <c r="B519" s="48"/>
      <c r="C519" s="16" t="s">
        <v>115</v>
      </c>
      <c r="D519" s="13"/>
      <c r="E519" s="10"/>
      <c r="F519" s="10"/>
      <c r="G519" s="24"/>
      <c r="H519" s="23"/>
      <c r="I519" s="23"/>
      <c r="J519" s="9"/>
      <c r="K519" s="9"/>
      <c r="L519" s="36"/>
      <c r="M519" s="10"/>
      <c r="N519" s="10"/>
      <c r="O519" s="12"/>
      <c r="P519" s="13"/>
      <c r="Q519" s="13"/>
      <c r="R519" s="10"/>
      <c r="S519" s="10"/>
      <c r="T519" s="3" t="str">
        <f t="shared" si="55"/>
        <v xml:space="preserve"> </v>
      </c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47"/>
      <c r="AU519" s="10"/>
      <c r="AV519" s="10"/>
      <c r="AW519" s="10"/>
      <c r="AX519" s="52"/>
      <c r="AY519" s="31" t="str">
        <f t="shared" si="56"/>
        <v/>
      </c>
      <c r="AZ519">
        <f t="shared" ref="AZ519:AZ582" ca="1" si="61">AZ518+1</f>
        <v>798414973</v>
      </c>
      <c r="BB519" s="28"/>
      <c r="BC519" s="33" t="str">
        <f t="shared" si="57"/>
        <v/>
      </c>
      <c r="BD519" s="34" t="str">
        <f t="shared" si="60"/>
        <v/>
      </c>
      <c r="BE519" t="b">
        <f t="shared" si="58"/>
        <v>1</v>
      </c>
      <c r="BW519" s="17"/>
    </row>
    <row r="520" spans="1:75" ht="14.25" x14ac:dyDescent="0.2">
      <c r="A520" s="29" t="str">
        <f t="shared" si="59"/>
        <v/>
      </c>
      <c r="B520" s="48"/>
      <c r="C520" s="16" t="s">
        <v>115</v>
      </c>
      <c r="D520" s="13"/>
      <c r="E520" s="10"/>
      <c r="F520" s="10"/>
      <c r="G520" s="24"/>
      <c r="H520" s="23"/>
      <c r="I520" s="23"/>
      <c r="J520" s="9"/>
      <c r="K520" s="9"/>
      <c r="L520" s="36"/>
      <c r="M520" s="10"/>
      <c r="N520" s="10"/>
      <c r="O520" s="12"/>
      <c r="P520" s="13"/>
      <c r="Q520" s="13"/>
      <c r="R520" s="10"/>
      <c r="S520" s="10"/>
      <c r="T520" s="3" t="str">
        <f t="shared" si="55"/>
        <v xml:space="preserve"> </v>
      </c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47"/>
      <c r="AU520" s="10"/>
      <c r="AV520" s="10"/>
      <c r="AW520" s="10"/>
      <c r="AX520" s="52"/>
      <c r="AY520" s="31" t="str">
        <f t="shared" si="56"/>
        <v/>
      </c>
      <c r="AZ520">
        <f t="shared" ca="1" si="61"/>
        <v>798414974</v>
      </c>
      <c r="BB520" s="28"/>
      <c r="BC520" s="33" t="str">
        <f t="shared" si="57"/>
        <v/>
      </c>
      <c r="BD520" s="34" t="str">
        <f t="shared" si="60"/>
        <v/>
      </c>
      <c r="BE520" t="b">
        <f t="shared" si="58"/>
        <v>1</v>
      </c>
      <c r="BW520" s="17"/>
    </row>
    <row r="521" spans="1:75" ht="14.25" x14ac:dyDescent="0.2">
      <c r="A521" s="29" t="str">
        <f t="shared" si="59"/>
        <v/>
      </c>
      <c r="B521" s="48"/>
      <c r="C521" s="16" t="s">
        <v>115</v>
      </c>
      <c r="D521" s="13"/>
      <c r="E521" s="10"/>
      <c r="F521" s="10"/>
      <c r="G521" s="24"/>
      <c r="H521" s="23"/>
      <c r="I521" s="23"/>
      <c r="J521" s="9"/>
      <c r="K521" s="9"/>
      <c r="L521" s="36"/>
      <c r="M521" s="10"/>
      <c r="N521" s="10"/>
      <c r="O521" s="12"/>
      <c r="P521" s="13"/>
      <c r="Q521" s="13"/>
      <c r="R521" s="10"/>
      <c r="S521" s="10"/>
      <c r="T521" s="3" t="str">
        <f t="shared" si="55"/>
        <v xml:space="preserve"> </v>
      </c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47"/>
      <c r="AU521" s="10"/>
      <c r="AV521" s="10"/>
      <c r="AW521" s="10"/>
      <c r="AX521" s="52"/>
      <c r="AY521" s="31" t="str">
        <f t="shared" si="56"/>
        <v/>
      </c>
      <c r="AZ521">
        <f t="shared" ca="1" si="61"/>
        <v>798414975</v>
      </c>
      <c r="BB521" s="28"/>
      <c r="BC521" s="33" t="str">
        <f t="shared" si="57"/>
        <v/>
      </c>
      <c r="BD521" s="34" t="str">
        <f t="shared" si="60"/>
        <v/>
      </c>
      <c r="BE521" t="b">
        <f t="shared" si="58"/>
        <v>1</v>
      </c>
      <c r="BW521" s="17"/>
    </row>
    <row r="522" spans="1:75" ht="14.25" x14ac:dyDescent="0.2">
      <c r="A522" s="29" t="str">
        <f t="shared" si="59"/>
        <v/>
      </c>
      <c r="B522" s="48"/>
      <c r="C522" s="16" t="s">
        <v>115</v>
      </c>
      <c r="D522" s="13"/>
      <c r="E522" s="10"/>
      <c r="F522" s="10"/>
      <c r="G522" s="24"/>
      <c r="H522" s="23"/>
      <c r="I522" s="23"/>
      <c r="J522" s="9"/>
      <c r="K522" s="9"/>
      <c r="L522" s="36"/>
      <c r="M522" s="10"/>
      <c r="N522" s="10"/>
      <c r="O522" s="12"/>
      <c r="P522" s="13"/>
      <c r="Q522" s="13"/>
      <c r="R522" s="10"/>
      <c r="S522" s="10"/>
      <c r="T522" s="3" t="str">
        <f t="shared" ref="T522:T585" si="62">IF(ISBLANK(R522)," ",R522*3/7)</f>
        <v xml:space="preserve"> </v>
      </c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47"/>
      <c r="AU522" s="10"/>
      <c r="AV522" s="10"/>
      <c r="AW522" s="10"/>
      <c r="AX522" s="52"/>
      <c r="AY522" s="31" t="str">
        <f t="shared" si="56"/>
        <v/>
      </c>
      <c r="AZ522">
        <f t="shared" ca="1" si="61"/>
        <v>798414976</v>
      </c>
      <c r="BB522" s="28"/>
      <c r="BC522" s="33" t="str">
        <f t="shared" si="57"/>
        <v/>
      </c>
      <c r="BD522" s="34" t="str">
        <f t="shared" si="60"/>
        <v/>
      </c>
      <c r="BE522" t="b">
        <f t="shared" si="58"/>
        <v>1</v>
      </c>
      <c r="BW522" s="17"/>
    </row>
    <row r="523" spans="1:75" ht="14.25" x14ac:dyDescent="0.2">
      <c r="A523" s="29" t="str">
        <f t="shared" si="59"/>
        <v/>
      </c>
      <c r="B523" s="48"/>
      <c r="C523" s="16" t="s">
        <v>115</v>
      </c>
      <c r="D523" s="13"/>
      <c r="E523" s="10"/>
      <c r="F523" s="10"/>
      <c r="G523" s="24"/>
      <c r="H523" s="23"/>
      <c r="I523" s="23"/>
      <c r="J523" s="9"/>
      <c r="K523" s="9"/>
      <c r="L523" s="36"/>
      <c r="M523" s="10"/>
      <c r="N523" s="10"/>
      <c r="O523" s="12"/>
      <c r="P523" s="13"/>
      <c r="Q523" s="13"/>
      <c r="R523" s="10"/>
      <c r="S523" s="10"/>
      <c r="T523" s="3" t="str">
        <f t="shared" si="62"/>
        <v xml:space="preserve"> </v>
      </c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47"/>
      <c r="AU523" s="10"/>
      <c r="AV523" s="10"/>
      <c r="AW523" s="10"/>
      <c r="AX523" s="52"/>
      <c r="AY523" s="31" t="str">
        <f t="shared" si="56"/>
        <v/>
      </c>
      <c r="AZ523">
        <f t="shared" ca="1" si="61"/>
        <v>798414977</v>
      </c>
      <c r="BB523" s="28"/>
      <c r="BC523" s="33" t="str">
        <f t="shared" si="57"/>
        <v/>
      </c>
      <c r="BD523" s="34" t="str">
        <f t="shared" si="60"/>
        <v/>
      </c>
      <c r="BE523" t="b">
        <f t="shared" si="58"/>
        <v>1</v>
      </c>
      <c r="BW523" s="17"/>
    </row>
    <row r="524" spans="1:75" ht="14.25" x14ac:dyDescent="0.2">
      <c r="A524" s="29" t="str">
        <f t="shared" si="59"/>
        <v/>
      </c>
      <c r="B524" s="48"/>
      <c r="C524" s="16" t="s">
        <v>115</v>
      </c>
      <c r="D524" s="13"/>
      <c r="E524" s="10"/>
      <c r="F524" s="10"/>
      <c r="G524" s="24"/>
      <c r="H524" s="23"/>
      <c r="I524" s="23"/>
      <c r="J524" s="9"/>
      <c r="K524" s="9"/>
      <c r="L524" s="36"/>
      <c r="M524" s="10"/>
      <c r="N524" s="10"/>
      <c r="O524" s="12"/>
      <c r="P524" s="13"/>
      <c r="Q524" s="13"/>
      <c r="R524" s="10"/>
      <c r="S524" s="10"/>
      <c r="T524" s="3" t="str">
        <f t="shared" si="62"/>
        <v xml:space="preserve"> </v>
      </c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47"/>
      <c r="AU524" s="10"/>
      <c r="AV524" s="10"/>
      <c r="AW524" s="10"/>
      <c r="AX524" s="52"/>
      <c r="AY524" s="31" t="str">
        <f t="shared" si="56"/>
        <v/>
      </c>
      <c r="AZ524">
        <f t="shared" ca="1" si="61"/>
        <v>798414978</v>
      </c>
      <c r="BB524" s="28"/>
      <c r="BC524" s="33" t="str">
        <f t="shared" si="57"/>
        <v/>
      </c>
      <c r="BD524" s="34" t="str">
        <f t="shared" si="60"/>
        <v/>
      </c>
      <c r="BE524" t="b">
        <f t="shared" si="58"/>
        <v>1</v>
      </c>
      <c r="BW524" s="17"/>
    </row>
    <row r="525" spans="1:75" ht="14.25" x14ac:dyDescent="0.2">
      <c r="A525" s="29" t="str">
        <f t="shared" si="59"/>
        <v/>
      </c>
      <c r="B525" s="48"/>
      <c r="C525" s="16" t="s">
        <v>115</v>
      </c>
      <c r="D525" s="13"/>
      <c r="E525" s="10"/>
      <c r="F525" s="10"/>
      <c r="G525" s="24"/>
      <c r="H525" s="23"/>
      <c r="I525" s="23"/>
      <c r="J525" s="9"/>
      <c r="K525" s="9"/>
      <c r="L525" s="36"/>
      <c r="M525" s="10"/>
      <c r="N525" s="10"/>
      <c r="O525" s="12"/>
      <c r="P525" s="13"/>
      <c r="Q525" s="13"/>
      <c r="R525" s="10"/>
      <c r="S525" s="10"/>
      <c r="T525" s="3" t="str">
        <f t="shared" si="62"/>
        <v xml:space="preserve"> </v>
      </c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47"/>
      <c r="AU525" s="10"/>
      <c r="AV525" s="10"/>
      <c r="AW525" s="10"/>
      <c r="AX525" s="52"/>
      <c r="AY525" s="31" t="str">
        <f t="shared" si="56"/>
        <v/>
      </c>
      <c r="AZ525">
        <f t="shared" ca="1" si="61"/>
        <v>798414979</v>
      </c>
      <c r="BB525" s="28"/>
      <c r="BC525" s="33" t="str">
        <f t="shared" si="57"/>
        <v/>
      </c>
      <c r="BD525" s="34" t="str">
        <f t="shared" si="60"/>
        <v/>
      </c>
      <c r="BE525" t="b">
        <f t="shared" si="58"/>
        <v>1</v>
      </c>
      <c r="BW525" s="17"/>
    </row>
    <row r="526" spans="1:75" ht="14.25" x14ac:dyDescent="0.2">
      <c r="A526" s="29" t="str">
        <f t="shared" si="59"/>
        <v/>
      </c>
      <c r="B526" s="48"/>
      <c r="C526" s="16" t="s">
        <v>115</v>
      </c>
      <c r="D526" s="13"/>
      <c r="E526" s="10"/>
      <c r="F526" s="10"/>
      <c r="G526" s="24"/>
      <c r="H526" s="23"/>
      <c r="I526" s="23"/>
      <c r="J526" s="9"/>
      <c r="K526" s="9"/>
      <c r="L526" s="36"/>
      <c r="M526" s="10"/>
      <c r="N526" s="10"/>
      <c r="O526" s="12"/>
      <c r="P526" s="13"/>
      <c r="Q526" s="13"/>
      <c r="R526" s="10"/>
      <c r="S526" s="10"/>
      <c r="T526" s="3" t="str">
        <f t="shared" si="62"/>
        <v xml:space="preserve"> </v>
      </c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47"/>
      <c r="AU526" s="10"/>
      <c r="AV526" s="10"/>
      <c r="AW526" s="10"/>
      <c r="AX526" s="52"/>
      <c r="AY526" s="31" t="str">
        <f t="shared" si="56"/>
        <v/>
      </c>
      <c r="AZ526">
        <f t="shared" ca="1" si="61"/>
        <v>798414980</v>
      </c>
      <c r="BB526" s="28"/>
      <c r="BC526" s="33" t="str">
        <f t="shared" si="57"/>
        <v/>
      </c>
      <c r="BD526" s="34" t="str">
        <f t="shared" si="60"/>
        <v/>
      </c>
      <c r="BE526" t="b">
        <f t="shared" si="58"/>
        <v>1</v>
      </c>
      <c r="BW526" s="17"/>
    </row>
    <row r="527" spans="1:75" ht="14.25" x14ac:dyDescent="0.2">
      <c r="A527" s="29" t="str">
        <f t="shared" si="59"/>
        <v/>
      </c>
      <c r="B527" s="48"/>
      <c r="C527" s="16" t="s">
        <v>115</v>
      </c>
      <c r="D527" s="13"/>
      <c r="E527" s="10"/>
      <c r="F527" s="10"/>
      <c r="G527" s="24"/>
      <c r="H527" s="23"/>
      <c r="I527" s="23"/>
      <c r="J527" s="9"/>
      <c r="K527" s="9"/>
      <c r="L527" s="36"/>
      <c r="M527" s="10"/>
      <c r="N527" s="10"/>
      <c r="O527" s="12"/>
      <c r="P527" s="13"/>
      <c r="Q527" s="13"/>
      <c r="R527" s="10"/>
      <c r="S527" s="10"/>
      <c r="T527" s="3" t="str">
        <f t="shared" si="62"/>
        <v xml:space="preserve"> </v>
      </c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47"/>
      <c r="AU527" s="10"/>
      <c r="AV527" s="10"/>
      <c r="AW527" s="10"/>
      <c r="AX527" s="52"/>
      <c r="AY527" s="31" t="str">
        <f t="shared" si="56"/>
        <v/>
      </c>
      <c r="AZ527">
        <f t="shared" ca="1" si="61"/>
        <v>798414981</v>
      </c>
      <c r="BB527" s="28"/>
      <c r="BC527" s="33" t="str">
        <f t="shared" si="57"/>
        <v/>
      </c>
      <c r="BD527" s="34" t="str">
        <f t="shared" si="60"/>
        <v/>
      </c>
      <c r="BE527" t="b">
        <f t="shared" si="58"/>
        <v>1</v>
      </c>
      <c r="BW527" s="17"/>
    </row>
    <row r="528" spans="1:75" ht="14.25" x14ac:dyDescent="0.2">
      <c r="A528" s="29" t="str">
        <f t="shared" si="59"/>
        <v/>
      </c>
      <c r="B528" s="48"/>
      <c r="C528" s="16" t="s">
        <v>115</v>
      </c>
      <c r="D528" s="13"/>
      <c r="E528" s="10"/>
      <c r="F528" s="10"/>
      <c r="G528" s="24"/>
      <c r="H528" s="23"/>
      <c r="I528" s="23"/>
      <c r="J528" s="9"/>
      <c r="K528" s="9"/>
      <c r="L528" s="36"/>
      <c r="M528" s="10"/>
      <c r="N528" s="10"/>
      <c r="O528" s="12"/>
      <c r="P528" s="13"/>
      <c r="Q528" s="13"/>
      <c r="R528" s="10"/>
      <c r="S528" s="10"/>
      <c r="T528" s="3" t="str">
        <f t="shared" si="62"/>
        <v xml:space="preserve"> </v>
      </c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47"/>
      <c r="AU528" s="10"/>
      <c r="AV528" s="10"/>
      <c r="AW528" s="10"/>
      <c r="AX528" s="52"/>
      <c r="AY528" s="31" t="str">
        <f t="shared" si="56"/>
        <v/>
      </c>
      <c r="AZ528">
        <f t="shared" ca="1" si="61"/>
        <v>798414982</v>
      </c>
      <c r="BB528" s="28"/>
      <c r="BC528" s="33" t="str">
        <f t="shared" si="57"/>
        <v/>
      </c>
      <c r="BD528" s="34" t="str">
        <f t="shared" si="60"/>
        <v/>
      </c>
      <c r="BE528" t="b">
        <f t="shared" si="58"/>
        <v>1</v>
      </c>
      <c r="BW528" s="17"/>
    </row>
    <row r="529" spans="1:75" ht="14.25" x14ac:dyDescent="0.2">
      <c r="A529" s="29" t="str">
        <f t="shared" si="59"/>
        <v/>
      </c>
      <c r="B529" s="48"/>
      <c r="C529" s="16" t="s">
        <v>115</v>
      </c>
      <c r="D529" s="13"/>
      <c r="E529" s="10"/>
      <c r="F529" s="10"/>
      <c r="G529" s="24"/>
      <c r="H529" s="23"/>
      <c r="I529" s="23"/>
      <c r="J529" s="9"/>
      <c r="K529" s="9"/>
      <c r="L529" s="36"/>
      <c r="M529" s="10"/>
      <c r="N529" s="10"/>
      <c r="O529" s="12"/>
      <c r="P529" s="13"/>
      <c r="Q529" s="13"/>
      <c r="R529" s="10"/>
      <c r="S529" s="10"/>
      <c r="T529" s="3" t="str">
        <f t="shared" si="62"/>
        <v xml:space="preserve"> </v>
      </c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47"/>
      <c r="AU529" s="10"/>
      <c r="AV529" s="10"/>
      <c r="AW529" s="10"/>
      <c r="AX529" s="52"/>
      <c r="AY529" s="31" t="str">
        <f t="shared" si="56"/>
        <v/>
      </c>
      <c r="AZ529">
        <f t="shared" ca="1" si="61"/>
        <v>798414983</v>
      </c>
      <c r="BB529" s="28"/>
      <c r="BC529" s="33" t="str">
        <f t="shared" si="57"/>
        <v/>
      </c>
      <c r="BD529" s="34" t="str">
        <f t="shared" si="60"/>
        <v/>
      </c>
      <c r="BE529" t="b">
        <f t="shared" si="58"/>
        <v>1</v>
      </c>
      <c r="BW529" s="17"/>
    </row>
    <row r="530" spans="1:75" ht="14.25" x14ac:dyDescent="0.2">
      <c r="A530" s="29" t="str">
        <f t="shared" si="59"/>
        <v/>
      </c>
      <c r="B530" s="48"/>
      <c r="C530" s="16" t="s">
        <v>115</v>
      </c>
      <c r="D530" s="13"/>
      <c r="E530" s="10"/>
      <c r="F530" s="10"/>
      <c r="G530" s="24"/>
      <c r="H530" s="23"/>
      <c r="I530" s="23"/>
      <c r="J530" s="9"/>
      <c r="K530" s="9"/>
      <c r="L530" s="36"/>
      <c r="M530" s="10"/>
      <c r="N530" s="10"/>
      <c r="O530" s="12"/>
      <c r="P530" s="13"/>
      <c r="Q530" s="13"/>
      <c r="R530" s="10"/>
      <c r="S530" s="10"/>
      <c r="T530" s="3" t="str">
        <f t="shared" si="62"/>
        <v xml:space="preserve"> </v>
      </c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47"/>
      <c r="AU530" s="10"/>
      <c r="AV530" s="10"/>
      <c r="AW530" s="10"/>
      <c r="AX530" s="52"/>
      <c r="AY530" s="31" t="str">
        <f t="shared" si="56"/>
        <v/>
      </c>
      <c r="AZ530">
        <f t="shared" ca="1" si="61"/>
        <v>798414984</v>
      </c>
      <c r="BB530" s="28"/>
      <c r="BC530" s="33" t="str">
        <f t="shared" si="57"/>
        <v/>
      </c>
      <c r="BD530" s="34" t="str">
        <f t="shared" si="60"/>
        <v/>
      </c>
      <c r="BE530" t="b">
        <f t="shared" si="58"/>
        <v>1</v>
      </c>
      <c r="BW530" s="17"/>
    </row>
    <row r="531" spans="1:75" ht="14.25" x14ac:dyDescent="0.2">
      <c r="A531" s="29" t="str">
        <f t="shared" si="59"/>
        <v/>
      </c>
      <c r="B531" s="48"/>
      <c r="C531" s="16" t="s">
        <v>115</v>
      </c>
      <c r="D531" s="13"/>
      <c r="E531" s="10"/>
      <c r="F531" s="10"/>
      <c r="G531" s="24"/>
      <c r="H531" s="23"/>
      <c r="I531" s="23"/>
      <c r="J531" s="9"/>
      <c r="K531" s="9"/>
      <c r="L531" s="36"/>
      <c r="M531" s="10"/>
      <c r="N531" s="10"/>
      <c r="O531" s="12"/>
      <c r="P531" s="13"/>
      <c r="Q531" s="13"/>
      <c r="R531" s="10"/>
      <c r="S531" s="10"/>
      <c r="T531" s="3" t="str">
        <f t="shared" si="62"/>
        <v xml:space="preserve"> </v>
      </c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47"/>
      <c r="AU531" s="10"/>
      <c r="AV531" s="10"/>
      <c r="AW531" s="10"/>
      <c r="AX531" s="52"/>
      <c r="AY531" s="31" t="str">
        <f t="shared" si="56"/>
        <v/>
      </c>
      <c r="AZ531">
        <f t="shared" ca="1" si="61"/>
        <v>798414985</v>
      </c>
      <c r="BB531" s="28"/>
      <c r="BC531" s="33" t="str">
        <f t="shared" si="57"/>
        <v/>
      </c>
      <c r="BD531" s="34" t="str">
        <f t="shared" si="60"/>
        <v/>
      </c>
      <c r="BE531" t="b">
        <f t="shared" si="58"/>
        <v>1</v>
      </c>
      <c r="BW531" s="17"/>
    </row>
    <row r="532" spans="1:75" ht="14.25" x14ac:dyDescent="0.2">
      <c r="A532" s="29" t="str">
        <f t="shared" si="59"/>
        <v/>
      </c>
      <c r="B532" s="48"/>
      <c r="C532" s="16" t="s">
        <v>115</v>
      </c>
      <c r="D532" s="13"/>
      <c r="E532" s="10"/>
      <c r="F532" s="10"/>
      <c r="G532" s="24"/>
      <c r="H532" s="23"/>
      <c r="I532" s="23"/>
      <c r="J532" s="9"/>
      <c r="K532" s="9"/>
      <c r="L532" s="36"/>
      <c r="M532" s="10"/>
      <c r="N532" s="10"/>
      <c r="O532" s="12"/>
      <c r="P532" s="13"/>
      <c r="Q532" s="13"/>
      <c r="R532" s="10"/>
      <c r="S532" s="10"/>
      <c r="T532" s="3" t="str">
        <f t="shared" si="62"/>
        <v xml:space="preserve"> </v>
      </c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47"/>
      <c r="AU532" s="10"/>
      <c r="AV532" s="10"/>
      <c r="AW532" s="10"/>
      <c r="AX532" s="52"/>
      <c r="AY532" s="31" t="str">
        <f t="shared" si="56"/>
        <v/>
      </c>
      <c r="AZ532">
        <f t="shared" ca="1" si="61"/>
        <v>798414986</v>
      </c>
      <c r="BB532" s="28"/>
      <c r="BC532" s="33" t="str">
        <f t="shared" si="57"/>
        <v/>
      </c>
      <c r="BD532" s="34" t="str">
        <f t="shared" si="60"/>
        <v/>
      </c>
      <c r="BE532" t="b">
        <f t="shared" si="58"/>
        <v>1</v>
      </c>
      <c r="BW532" s="17"/>
    </row>
    <row r="533" spans="1:75" ht="14.25" x14ac:dyDescent="0.2">
      <c r="A533" s="29" t="str">
        <f t="shared" si="59"/>
        <v/>
      </c>
      <c r="B533" s="48"/>
      <c r="C533" s="16" t="s">
        <v>115</v>
      </c>
      <c r="D533" s="13"/>
      <c r="E533" s="10"/>
      <c r="F533" s="10"/>
      <c r="G533" s="24"/>
      <c r="H533" s="23"/>
      <c r="I533" s="23"/>
      <c r="J533" s="9"/>
      <c r="K533" s="9"/>
      <c r="L533" s="36"/>
      <c r="M533" s="10"/>
      <c r="N533" s="10"/>
      <c r="O533" s="12"/>
      <c r="P533" s="13"/>
      <c r="Q533" s="13"/>
      <c r="R533" s="10"/>
      <c r="S533" s="10"/>
      <c r="T533" s="3" t="str">
        <f t="shared" si="62"/>
        <v xml:space="preserve"> </v>
      </c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47"/>
      <c r="AU533" s="10"/>
      <c r="AV533" s="10"/>
      <c r="AW533" s="10"/>
      <c r="AX533" s="52"/>
      <c r="AY533" s="31" t="str">
        <f t="shared" si="56"/>
        <v/>
      </c>
      <c r="AZ533">
        <f t="shared" ca="1" si="61"/>
        <v>798414987</v>
      </c>
      <c r="BB533" s="28"/>
      <c r="BC533" s="33" t="str">
        <f t="shared" si="57"/>
        <v/>
      </c>
      <c r="BD533" s="34" t="str">
        <f t="shared" si="60"/>
        <v/>
      </c>
      <c r="BE533" t="b">
        <f t="shared" si="58"/>
        <v>1</v>
      </c>
      <c r="BW533" s="17"/>
    </row>
    <row r="534" spans="1:75" ht="14.25" x14ac:dyDescent="0.2">
      <c r="A534" s="29" t="str">
        <f t="shared" si="59"/>
        <v/>
      </c>
      <c r="B534" s="48"/>
      <c r="C534" s="16" t="s">
        <v>115</v>
      </c>
      <c r="D534" s="13"/>
      <c r="E534" s="10"/>
      <c r="F534" s="10"/>
      <c r="G534" s="24"/>
      <c r="H534" s="23"/>
      <c r="I534" s="23"/>
      <c r="J534" s="9"/>
      <c r="K534" s="9"/>
      <c r="L534" s="36"/>
      <c r="M534" s="10"/>
      <c r="N534" s="10"/>
      <c r="O534" s="12"/>
      <c r="P534" s="13"/>
      <c r="Q534" s="13"/>
      <c r="R534" s="10"/>
      <c r="S534" s="10"/>
      <c r="T534" s="3" t="str">
        <f t="shared" si="62"/>
        <v xml:space="preserve"> </v>
      </c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47"/>
      <c r="AU534" s="10"/>
      <c r="AV534" s="10"/>
      <c r="AW534" s="10"/>
      <c r="AX534" s="52"/>
      <c r="AY534" s="31" t="str">
        <f t="shared" si="56"/>
        <v/>
      </c>
      <c r="AZ534">
        <f t="shared" ca="1" si="61"/>
        <v>798414988</v>
      </c>
      <c r="BB534" s="28"/>
      <c r="BC534" s="33" t="str">
        <f t="shared" si="57"/>
        <v/>
      </c>
      <c r="BD534" s="34" t="str">
        <f t="shared" si="60"/>
        <v/>
      </c>
      <c r="BE534" t="b">
        <f t="shared" si="58"/>
        <v>1</v>
      </c>
      <c r="BW534" s="17"/>
    </row>
    <row r="535" spans="1:75" ht="14.25" x14ac:dyDescent="0.2">
      <c r="A535" s="29" t="str">
        <f t="shared" si="59"/>
        <v/>
      </c>
      <c r="B535" s="48"/>
      <c r="C535" s="16" t="s">
        <v>115</v>
      </c>
      <c r="D535" s="13"/>
      <c r="E535" s="10"/>
      <c r="F535" s="10"/>
      <c r="G535" s="24"/>
      <c r="H535" s="23"/>
      <c r="I535" s="23"/>
      <c r="J535" s="9"/>
      <c r="K535" s="9"/>
      <c r="L535" s="36"/>
      <c r="M535" s="10"/>
      <c r="N535" s="10"/>
      <c r="O535" s="12"/>
      <c r="P535" s="13"/>
      <c r="Q535" s="13"/>
      <c r="R535" s="10"/>
      <c r="S535" s="10"/>
      <c r="T535" s="3" t="str">
        <f t="shared" si="62"/>
        <v xml:space="preserve"> </v>
      </c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47"/>
      <c r="AU535" s="10"/>
      <c r="AV535" s="10"/>
      <c r="AW535" s="10"/>
      <c r="AX535" s="52"/>
      <c r="AY535" s="31" t="str">
        <f t="shared" si="56"/>
        <v/>
      </c>
      <c r="AZ535">
        <f t="shared" ca="1" si="61"/>
        <v>798414989</v>
      </c>
      <c r="BB535" s="28"/>
      <c r="BC535" s="33" t="str">
        <f t="shared" si="57"/>
        <v/>
      </c>
      <c r="BD535" s="34" t="str">
        <f t="shared" si="60"/>
        <v/>
      </c>
      <c r="BE535" t="b">
        <f t="shared" si="58"/>
        <v>1</v>
      </c>
      <c r="BW535" s="17"/>
    </row>
    <row r="536" spans="1:75" ht="14.25" x14ac:dyDescent="0.2">
      <c r="A536" s="29" t="str">
        <f t="shared" si="59"/>
        <v/>
      </c>
      <c r="B536" s="48"/>
      <c r="C536" s="16" t="s">
        <v>115</v>
      </c>
      <c r="D536" s="13"/>
      <c r="E536" s="10"/>
      <c r="F536" s="10"/>
      <c r="G536" s="24"/>
      <c r="H536" s="23"/>
      <c r="I536" s="23"/>
      <c r="J536" s="9"/>
      <c r="K536" s="9"/>
      <c r="L536" s="36"/>
      <c r="M536" s="10"/>
      <c r="N536" s="10"/>
      <c r="O536" s="12"/>
      <c r="P536" s="13"/>
      <c r="Q536" s="13"/>
      <c r="R536" s="10"/>
      <c r="S536" s="10"/>
      <c r="T536" s="3" t="str">
        <f t="shared" si="62"/>
        <v xml:space="preserve"> </v>
      </c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47"/>
      <c r="AU536" s="10"/>
      <c r="AV536" s="10"/>
      <c r="AW536" s="10"/>
      <c r="AX536" s="52"/>
      <c r="AY536" s="31" t="str">
        <f t="shared" si="56"/>
        <v/>
      </c>
      <c r="AZ536">
        <f t="shared" ca="1" si="61"/>
        <v>798414990</v>
      </c>
      <c r="BB536" s="28"/>
      <c r="BC536" s="33" t="str">
        <f t="shared" si="57"/>
        <v/>
      </c>
      <c r="BD536" s="34" t="str">
        <f t="shared" si="60"/>
        <v/>
      </c>
      <c r="BE536" t="b">
        <f t="shared" si="58"/>
        <v>1</v>
      </c>
      <c r="BW536" s="17"/>
    </row>
    <row r="537" spans="1:75" ht="14.25" x14ac:dyDescent="0.2">
      <c r="A537" s="29" t="str">
        <f t="shared" si="59"/>
        <v/>
      </c>
      <c r="B537" s="48"/>
      <c r="C537" s="16" t="s">
        <v>115</v>
      </c>
      <c r="D537" s="13"/>
      <c r="E537" s="10"/>
      <c r="F537" s="10"/>
      <c r="G537" s="24"/>
      <c r="H537" s="23"/>
      <c r="I537" s="23"/>
      <c r="J537" s="9"/>
      <c r="K537" s="9"/>
      <c r="L537" s="36"/>
      <c r="M537" s="10"/>
      <c r="N537" s="10"/>
      <c r="O537" s="12"/>
      <c r="P537" s="13"/>
      <c r="Q537" s="13"/>
      <c r="R537" s="10"/>
      <c r="S537" s="10"/>
      <c r="T537" s="3" t="str">
        <f t="shared" si="62"/>
        <v xml:space="preserve"> </v>
      </c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47"/>
      <c r="AU537" s="10"/>
      <c r="AV537" s="10"/>
      <c r="AW537" s="10"/>
      <c r="AX537" s="52"/>
      <c r="AY537" s="31" t="str">
        <f t="shared" si="56"/>
        <v/>
      </c>
      <c r="AZ537">
        <f t="shared" ca="1" si="61"/>
        <v>798414991</v>
      </c>
      <c r="BB537" s="28"/>
      <c r="BC537" s="33" t="str">
        <f t="shared" si="57"/>
        <v/>
      </c>
      <c r="BD537" s="34" t="str">
        <f t="shared" si="60"/>
        <v/>
      </c>
      <c r="BE537" t="b">
        <f t="shared" si="58"/>
        <v>1</v>
      </c>
      <c r="BW537" s="17"/>
    </row>
    <row r="538" spans="1:75" ht="14.25" x14ac:dyDescent="0.2">
      <c r="A538" s="29" t="str">
        <f t="shared" si="59"/>
        <v/>
      </c>
      <c r="B538" s="48"/>
      <c r="C538" s="16" t="s">
        <v>115</v>
      </c>
      <c r="D538" s="13"/>
      <c r="E538" s="10"/>
      <c r="F538" s="10"/>
      <c r="G538" s="24"/>
      <c r="H538" s="23"/>
      <c r="I538" s="23"/>
      <c r="J538" s="9"/>
      <c r="K538" s="9"/>
      <c r="L538" s="36"/>
      <c r="M538" s="10"/>
      <c r="N538" s="10"/>
      <c r="O538" s="12"/>
      <c r="P538" s="13"/>
      <c r="Q538" s="13"/>
      <c r="R538" s="10"/>
      <c r="S538" s="10"/>
      <c r="T538" s="3" t="str">
        <f t="shared" si="62"/>
        <v xml:space="preserve"> </v>
      </c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47"/>
      <c r="AU538" s="10"/>
      <c r="AV538" s="10"/>
      <c r="AW538" s="10"/>
      <c r="AX538" s="52"/>
      <c r="AY538" s="31" t="str">
        <f t="shared" si="56"/>
        <v/>
      </c>
      <c r="AZ538">
        <f t="shared" ca="1" si="61"/>
        <v>798414992</v>
      </c>
      <c r="BB538" s="28"/>
      <c r="BC538" s="33" t="str">
        <f t="shared" si="57"/>
        <v/>
      </c>
      <c r="BD538" s="34" t="str">
        <f t="shared" si="60"/>
        <v/>
      </c>
      <c r="BE538" t="b">
        <f t="shared" si="58"/>
        <v>1</v>
      </c>
      <c r="BW538" s="17"/>
    </row>
    <row r="539" spans="1:75" ht="14.25" x14ac:dyDescent="0.2">
      <c r="A539" s="29" t="str">
        <f t="shared" si="59"/>
        <v/>
      </c>
      <c r="B539" s="48"/>
      <c r="C539" s="16" t="s">
        <v>115</v>
      </c>
      <c r="D539" s="13"/>
      <c r="E539" s="10"/>
      <c r="F539" s="10"/>
      <c r="G539" s="24"/>
      <c r="H539" s="23"/>
      <c r="I539" s="23"/>
      <c r="J539" s="9"/>
      <c r="K539" s="9"/>
      <c r="L539" s="36"/>
      <c r="M539" s="10"/>
      <c r="N539" s="10"/>
      <c r="O539" s="12"/>
      <c r="P539" s="13"/>
      <c r="Q539" s="13"/>
      <c r="R539" s="10"/>
      <c r="S539" s="10"/>
      <c r="T539" s="3" t="str">
        <f t="shared" si="62"/>
        <v xml:space="preserve"> </v>
      </c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47"/>
      <c r="AU539" s="10"/>
      <c r="AV539" s="10"/>
      <c r="AW539" s="10"/>
      <c r="AX539" s="52"/>
      <c r="AY539" s="31" t="str">
        <f t="shared" si="56"/>
        <v/>
      </c>
      <c r="AZ539">
        <f t="shared" ca="1" si="61"/>
        <v>798414993</v>
      </c>
      <c r="BB539" s="28"/>
      <c r="BC539" s="33" t="str">
        <f t="shared" si="57"/>
        <v/>
      </c>
      <c r="BD539" s="34" t="str">
        <f t="shared" si="60"/>
        <v/>
      </c>
      <c r="BE539" t="b">
        <f t="shared" si="58"/>
        <v>1</v>
      </c>
      <c r="BW539" s="17"/>
    </row>
    <row r="540" spans="1:75" ht="14.25" x14ac:dyDescent="0.2">
      <c r="A540" s="29" t="str">
        <f t="shared" si="59"/>
        <v/>
      </c>
      <c r="B540" s="48"/>
      <c r="C540" s="16" t="s">
        <v>115</v>
      </c>
      <c r="D540" s="13"/>
      <c r="E540" s="10"/>
      <c r="F540" s="10"/>
      <c r="G540" s="24"/>
      <c r="H540" s="23"/>
      <c r="I540" s="23"/>
      <c r="J540" s="9"/>
      <c r="K540" s="9"/>
      <c r="L540" s="36"/>
      <c r="M540" s="10"/>
      <c r="N540" s="10"/>
      <c r="O540" s="12"/>
      <c r="P540" s="13"/>
      <c r="Q540" s="13"/>
      <c r="R540" s="10"/>
      <c r="S540" s="10"/>
      <c r="T540" s="3" t="str">
        <f t="shared" si="62"/>
        <v xml:space="preserve"> </v>
      </c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47"/>
      <c r="AU540" s="10"/>
      <c r="AV540" s="10"/>
      <c r="AW540" s="10"/>
      <c r="AX540" s="52"/>
      <c r="AY540" s="31" t="str">
        <f t="shared" si="56"/>
        <v/>
      </c>
      <c r="AZ540">
        <f t="shared" ca="1" si="61"/>
        <v>798414994</v>
      </c>
      <c r="BB540" s="28"/>
      <c r="BC540" s="33" t="str">
        <f t="shared" si="57"/>
        <v/>
      </c>
      <c r="BD540" s="34" t="str">
        <f t="shared" si="60"/>
        <v/>
      </c>
      <c r="BE540" t="b">
        <f t="shared" si="58"/>
        <v>1</v>
      </c>
      <c r="BW540" s="17"/>
    </row>
    <row r="541" spans="1:75" ht="14.25" x14ac:dyDescent="0.2">
      <c r="A541" s="29" t="str">
        <f t="shared" si="59"/>
        <v/>
      </c>
      <c r="B541" s="48"/>
      <c r="C541" s="16" t="s">
        <v>115</v>
      </c>
      <c r="D541" s="13"/>
      <c r="E541" s="10"/>
      <c r="F541" s="10"/>
      <c r="G541" s="24"/>
      <c r="H541" s="23"/>
      <c r="I541" s="23"/>
      <c r="J541" s="9"/>
      <c r="K541" s="9"/>
      <c r="L541" s="36"/>
      <c r="M541" s="10"/>
      <c r="N541" s="10"/>
      <c r="O541" s="12"/>
      <c r="P541" s="13"/>
      <c r="Q541" s="13"/>
      <c r="R541" s="10"/>
      <c r="S541" s="10"/>
      <c r="T541" s="3" t="str">
        <f t="shared" si="62"/>
        <v xml:space="preserve"> </v>
      </c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47"/>
      <c r="AU541" s="10"/>
      <c r="AV541" s="10"/>
      <c r="AW541" s="10"/>
      <c r="AX541" s="52"/>
      <c r="AY541" s="31" t="str">
        <f t="shared" si="56"/>
        <v/>
      </c>
      <c r="AZ541">
        <f t="shared" ca="1" si="61"/>
        <v>798414995</v>
      </c>
      <c r="BB541" s="28"/>
      <c r="BC541" s="33" t="str">
        <f t="shared" si="57"/>
        <v/>
      </c>
      <c r="BD541" s="34" t="str">
        <f t="shared" si="60"/>
        <v/>
      </c>
      <c r="BE541" t="b">
        <f t="shared" si="58"/>
        <v>1</v>
      </c>
      <c r="BW541" s="17"/>
    </row>
    <row r="542" spans="1:75" ht="14.25" x14ac:dyDescent="0.2">
      <c r="A542" s="29" t="str">
        <f t="shared" si="59"/>
        <v/>
      </c>
      <c r="B542" s="48"/>
      <c r="C542" s="16" t="s">
        <v>115</v>
      </c>
      <c r="D542" s="13"/>
      <c r="E542" s="10"/>
      <c r="F542" s="10"/>
      <c r="G542" s="24"/>
      <c r="H542" s="23"/>
      <c r="I542" s="23"/>
      <c r="J542" s="9"/>
      <c r="K542" s="9"/>
      <c r="L542" s="36"/>
      <c r="M542" s="10"/>
      <c r="N542" s="10"/>
      <c r="O542" s="12"/>
      <c r="P542" s="13"/>
      <c r="Q542" s="13"/>
      <c r="R542" s="10"/>
      <c r="S542" s="10"/>
      <c r="T542" s="3" t="str">
        <f t="shared" si="62"/>
        <v xml:space="preserve"> </v>
      </c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47"/>
      <c r="AU542" s="10"/>
      <c r="AV542" s="10"/>
      <c r="AW542" s="10"/>
      <c r="AX542" s="52"/>
      <c r="AY542" s="31" t="str">
        <f t="shared" si="56"/>
        <v/>
      </c>
      <c r="AZ542">
        <f t="shared" ca="1" si="61"/>
        <v>798414996</v>
      </c>
      <c r="BB542" s="28"/>
      <c r="BC542" s="33" t="str">
        <f t="shared" si="57"/>
        <v/>
      </c>
      <c r="BD542" s="34" t="str">
        <f t="shared" si="60"/>
        <v/>
      </c>
      <c r="BE542" t="b">
        <f t="shared" si="58"/>
        <v>1</v>
      </c>
      <c r="BW542" s="17"/>
    </row>
    <row r="543" spans="1:75" ht="14.25" x14ac:dyDescent="0.2">
      <c r="A543" s="29" t="str">
        <f t="shared" si="59"/>
        <v/>
      </c>
      <c r="B543" s="48"/>
      <c r="C543" s="16" t="s">
        <v>115</v>
      </c>
      <c r="D543" s="13"/>
      <c r="E543" s="10"/>
      <c r="F543" s="10"/>
      <c r="G543" s="24"/>
      <c r="H543" s="23"/>
      <c r="I543" s="23"/>
      <c r="J543" s="9"/>
      <c r="K543" s="9"/>
      <c r="L543" s="36"/>
      <c r="M543" s="10"/>
      <c r="N543" s="10"/>
      <c r="O543" s="12"/>
      <c r="P543" s="13"/>
      <c r="Q543" s="13"/>
      <c r="R543" s="10"/>
      <c r="S543" s="10"/>
      <c r="T543" s="3" t="str">
        <f t="shared" si="62"/>
        <v xml:space="preserve"> </v>
      </c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47"/>
      <c r="AU543" s="10"/>
      <c r="AV543" s="10"/>
      <c r="AW543" s="10"/>
      <c r="AX543" s="52"/>
      <c r="AY543" s="31" t="str">
        <f t="shared" si="56"/>
        <v/>
      </c>
      <c r="AZ543">
        <f t="shared" ca="1" si="61"/>
        <v>798414997</v>
      </c>
      <c r="BB543" s="28"/>
      <c r="BC543" s="33" t="str">
        <f t="shared" si="57"/>
        <v/>
      </c>
      <c r="BD543" s="34" t="str">
        <f t="shared" si="60"/>
        <v/>
      </c>
      <c r="BE543" t="b">
        <f t="shared" si="58"/>
        <v>1</v>
      </c>
      <c r="BW543" s="17"/>
    </row>
    <row r="544" spans="1:75" ht="14.25" x14ac:dyDescent="0.2">
      <c r="A544" s="29" t="str">
        <f t="shared" si="59"/>
        <v/>
      </c>
      <c r="B544" s="48"/>
      <c r="C544" s="16" t="s">
        <v>115</v>
      </c>
      <c r="D544" s="13"/>
      <c r="E544" s="10"/>
      <c r="F544" s="10"/>
      <c r="G544" s="24"/>
      <c r="H544" s="23"/>
      <c r="I544" s="23"/>
      <c r="J544" s="9"/>
      <c r="K544" s="9"/>
      <c r="L544" s="36"/>
      <c r="M544" s="10"/>
      <c r="N544" s="10"/>
      <c r="O544" s="12"/>
      <c r="P544" s="13"/>
      <c r="Q544" s="13"/>
      <c r="R544" s="10"/>
      <c r="S544" s="10"/>
      <c r="T544" s="3" t="str">
        <f t="shared" si="62"/>
        <v xml:space="preserve"> </v>
      </c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47"/>
      <c r="AU544" s="10"/>
      <c r="AV544" s="10"/>
      <c r="AW544" s="10"/>
      <c r="AX544" s="52"/>
      <c r="AY544" s="31" t="str">
        <f t="shared" si="56"/>
        <v/>
      </c>
      <c r="AZ544">
        <f t="shared" ca="1" si="61"/>
        <v>798414998</v>
      </c>
      <c r="BB544" s="28"/>
      <c r="BC544" s="33" t="str">
        <f t="shared" si="57"/>
        <v/>
      </c>
      <c r="BD544" s="34" t="str">
        <f t="shared" si="60"/>
        <v/>
      </c>
      <c r="BE544" t="b">
        <f t="shared" si="58"/>
        <v>1</v>
      </c>
      <c r="BW544" s="17"/>
    </row>
    <row r="545" spans="1:75" ht="14.25" x14ac:dyDescent="0.2">
      <c r="A545" s="29" t="str">
        <f t="shared" si="59"/>
        <v/>
      </c>
      <c r="B545" s="48"/>
      <c r="C545" s="16" t="s">
        <v>115</v>
      </c>
      <c r="D545" s="13"/>
      <c r="E545" s="10"/>
      <c r="F545" s="10"/>
      <c r="G545" s="24"/>
      <c r="H545" s="23"/>
      <c r="I545" s="23"/>
      <c r="J545" s="9"/>
      <c r="K545" s="9"/>
      <c r="L545" s="36"/>
      <c r="M545" s="10"/>
      <c r="N545" s="10"/>
      <c r="O545" s="12"/>
      <c r="P545" s="13"/>
      <c r="Q545" s="13"/>
      <c r="R545" s="10"/>
      <c r="S545" s="10"/>
      <c r="T545" s="3" t="str">
        <f t="shared" si="62"/>
        <v xml:space="preserve"> </v>
      </c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47"/>
      <c r="AU545" s="10"/>
      <c r="AV545" s="10"/>
      <c r="AW545" s="10"/>
      <c r="AX545" s="52"/>
      <c r="AY545" s="31" t="str">
        <f t="shared" si="56"/>
        <v/>
      </c>
      <c r="AZ545">
        <f t="shared" ca="1" si="61"/>
        <v>798414999</v>
      </c>
      <c r="BB545" s="28"/>
      <c r="BC545" s="33" t="str">
        <f t="shared" si="57"/>
        <v/>
      </c>
      <c r="BD545" s="34" t="str">
        <f t="shared" si="60"/>
        <v/>
      </c>
      <c r="BE545" t="b">
        <f t="shared" si="58"/>
        <v>1</v>
      </c>
      <c r="BW545" s="17"/>
    </row>
    <row r="546" spans="1:75" ht="14.25" x14ac:dyDescent="0.2">
      <c r="A546" s="29" t="str">
        <f t="shared" si="59"/>
        <v/>
      </c>
      <c r="B546" s="48"/>
      <c r="C546" s="16" t="s">
        <v>115</v>
      </c>
      <c r="D546" s="13"/>
      <c r="E546" s="10"/>
      <c r="F546" s="10"/>
      <c r="G546" s="24"/>
      <c r="H546" s="23"/>
      <c r="I546" s="23"/>
      <c r="J546" s="9"/>
      <c r="K546" s="9"/>
      <c r="L546" s="36"/>
      <c r="M546" s="10"/>
      <c r="N546" s="10"/>
      <c r="O546" s="12"/>
      <c r="P546" s="13"/>
      <c r="Q546" s="13"/>
      <c r="R546" s="10"/>
      <c r="S546" s="10"/>
      <c r="T546" s="3" t="str">
        <f t="shared" si="62"/>
        <v xml:space="preserve"> </v>
      </c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47"/>
      <c r="AU546" s="10"/>
      <c r="AV546" s="10"/>
      <c r="AW546" s="10"/>
      <c r="AX546" s="52"/>
      <c r="AY546" s="31" t="str">
        <f t="shared" si="56"/>
        <v/>
      </c>
      <c r="AZ546">
        <f t="shared" ca="1" si="61"/>
        <v>798415000</v>
      </c>
      <c r="BB546" s="28"/>
      <c r="BC546" s="33" t="str">
        <f t="shared" si="57"/>
        <v/>
      </c>
      <c r="BD546" s="34" t="str">
        <f t="shared" si="60"/>
        <v/>
      </c>
      <c r="BE546" t="b">
        <f t="shared" si="58"/>
        <v>1</v>
      </c>
      <c r="BW546" s="17"/>
    </row>
    <row r="547" spans="1:75" ht="14.25" x14ac:dyDescent="0.2">
      <c r="A547" s="29" t="str">
        <f t="shared" si="59"/>
        <v/>
      </c>
      <c r="B547" s="48"/>
      <c r="C547" s="16" t="s">
        <v>115</v>
      </c>
      <c r="D547" s="13"/>
      <c r="E547" s="10"/>
      <c r="F547" s="10"/>
      <c r="G547" s="24"/>
      <c r="H547" s="23"/>
      <c r="I547" s="23"/>
      <c r="J547" s="9"/>
      <c r="K547" s="9"/>
      <c r="L547" s="36"/>
      <c r="M547" s="10"/>
      <c r="N547" s="10"/>
      <c r="O547" s="12"/>
      <c r="P547" s="13"/>
      <c r="Q547" s="13"/>
      <c r="R547" s="10"/>
      <c r="S547" s="10"/>
      <c r="T547" s="3" t="str">
        <f t="shared" si="62"/>
        <v xml:space="preserve"> </v>
      </c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47"/>
      <c r="AU547" s="10"/>
      <c r="AV547" s="10"/>
      <c r="AW547" s="10"/>
      <c r="AX547" s="52"/>
      <c r="AY547" s="31" t="str">
        <f t="shared" si="56"/>
        <v/>
      </c>
      <c r="AZ547">
        <f t="shared" ca="1" si="61"/>
        <v>798415001</v>
      </c>
      <c r="BB547" s="28"/>
      <c r="BC547" s="33" t="str">
        <f t="shared" si="57"/>
        <v/>
      </c>
      <c r="BD547" s="34" t="str">
        <f t="shared" si="60"/>
        <v/>
      </c>
      <c r="BE547" t="b">
        <f t="shared" si="58"/>
        <v>1</v>
      </c>
      <c r="BW547" s="17"/>
    </row>
    <row r="548" spans="1:75" ht="14.25" x14ac:dyDescent="0.2">
      <c r="A548" s="29" t="str">
        <f t="shared" si="59"/>
        <v/>
      </c>
      <c r="B548" s="48"/>
      <c r="C548" s="16" t="s">
        <v>115</v>
      </c>
      <c r="D548" s="13"/>
      <c r="E548" s="10"/>
      <c r="F548" s="10"/>
      <c r="G548" s="24"/>
      <c r="H548" s="23"/>
      <c r="I548" s="23"/>
      <c r="J548" s="9"/>
      <c r="K548" s="9"/>
      <c r="L548" s="36"/>
      <c r="M548" s="10"/>
      <c r="N548" s="10"/>
      <c r="O548" s="12"/>
      <c r="P548" s="13"/>
      <c r="Q548" s="13"/>
      <c r="R548" s="10"/>
      <c r="S548" s="10"/>
      <c r="T548" s="3" t="str">
        <f t="shared" si="62"/>
        <v xml:space="preserve"> </v>
      </c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47"/>
      <c r="AU548" s="10"/>
      <c r="AV548" s="10"/>
      <c r="AW548" s="10"/>
      <c r="AX548" s="52"/>
      <c r="AY548" s="31" t="str">
        <f t="shared" si="56"/>
        <v/>
      </c>
      <c r="AZ548">
        <f t="shared" ca="1" si="61"/>
        <v>798415002</v>
      </c>
      <c r="BB548" s="28"/>
      <c r="BC548" s="33" t="str">
        <f t="shared" si="57"/>
        <v/>
      </c>
      <c r="BD548" s="34" t="str">
        <f t="shared" si="60"/>
        <v/>
      </c>
      <c r="BE548" t="b">
        <f t="shared" si="58"/>
        <v>1</v>
      </c>
      <c r="BW548" s="17"/>
    </row>
    <row r="549" spans="1:75" ht="14.25" x14ac:dyDescent="0.2">
      <c r="A549" s="29" t="str">
        <f t="shared" si="59"/>
        <v/>
      </c>
      <c r="B549" s="48"/>
      <c r="C549" s="16" t="s">
        <v>115</v>
      </c>
      <c r="D549" s="13"/>
      <c r="E549" s="10"/>
      <c r="F549" s="10"/>
      <c r="G549" s="24"/>
      <c r="H549" s="23"/>
      <c r="I549" s="23"/>
      <c r="J549" s="9"/>
      <c r="K549" s="9"/>
      <c r="L549" s="36"/>
      <c r="M549" s="10"/>
      <c r="N549" s="10"/>
      <c r="O549" s="12"/>
      <c r="P549" s="13"/>
      <c r="Q549" s="13"/>
      <c r="R549" s="10"/>
      <c r="S549" s="10"/>
      <c r="T549" s="3" t="str">
        <f t="shared" si="62"/>
        <v xml:space="preserve"> </v>
      </c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47"/>
      <c r="AU549" s="10"/>
      <c r="AV549" s="10"/>
      <c r="AW549" s="10"/>
      <c r="AX549" s="52"/>
      <c r="AY549" s="31" t="str">
        <f t="shared" si="56"/>
        <v/>
      </c>
      <c r="AZ549">
        <f t="shared" ca="1" si="61"/>
        <v>798415003</v>
      </c>
      <c r="BB549" s="28"/>
      <c r="BC549" s="33" t="str">
        <f t="shared" si="57"/>
        <v/>
      </c>
      <c r="BD549" s="34" t="str">
        <f t="shared" si="60"/>
        <v/>
      </c>
      <c r="BE549" t="b">
        <f t="shared" si="58"/>
        <v>1</v>
      </c>
      <c r="BW549" s="17"/>
    </row>
    <row r="550" spans="1:75" ht="14.25" x14ac:dyDescent="0.2">
      <c r="A550" s="29" t="str">
        <f t="shared" si="59"/>
        <v/>
      </c>
      <c r="B550" s="48"/>
      <c r="C550" s="16" t="s">
        <v>115</v>
      </c>
      <c r="D550" s="13"/>
      <c r="E550" s="10"/>
      <c r="F550" s="10"/>
      <c r="G550" s="24"/>
      <c r="H550" s="23"/>
      <c r="I550" s="23"/>
      <c r="J550" s="9"/>
      <c r="K550" s="9"/>
      <c r="L550" s="36"/>
      <c r="M550" s="10"/>
      <c r="N550" s="10"/>
      <c r="O550" s="12"/>
      <c r="P550" s="13"/>
      <c r="Q550" s="13"/>
      <c r="R550" s="10"/>
      <c r="S550" s="10"/>
      <c r="T550" s="3" t="str">
        <f t="shared" si="62"/>
        <v xml:space="preserve"> </v>
      </c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47"/>
      <c r="AU550" s="10"/>
      <c r="AV550" s="10"/>
      <c r="AW550" s="10"/>
      <c r="AX550" s="52"/>
      <c r="AY550" s="31" t="str">
        <f t="shared" si="56"/>
        <v/>
      </c>
      <c r="AZ550">
        <f t="shared" ca="1" si="61"/>
        <v>798415004</v>
      </c>
      <c r="BB550" s="28"/>
      <c r="BC550" s="33" t="str">
        <f t="shared" si="57"/>
        <v/>
      </c>
      <c r="BD550" s="34" t="str">
        <f t="shared" si="60"/>
        <v/>
      </c>
      <c r="BE550" t="b">
        <f t="shared" si="58"/>
        <v>1</v>
      </c>
      <c r="BW550" s="17"/>
    </row>
    <row r="551" spans="1:75" ht="14.25" x14ac:dyDescent="0.2">
      <c r="A551" s="29" t="str">
        <f t="shared" si="59"/>
        <v/>
      </c>
      <c r="B551" s="48"/>
      <c r="C551" s="16" t="s">
        <v>115</v>
      </c>
      <c r="D551" s="13"/>
      <c r="E551" s="10"/>
      <c r="F551" s="10"/>
      <c r="G551" s="24"/>
      <c r="H551" s="23"/>
      <c r="I551" s="23"/>
      <c r="J551" s="9"/>
      <c r="K551" s="9"/>
      <c r="L551" s="36"/>
      <c r="M551" s="10"/>
      <c r="N551" s="10"/>
      <c r="O551" s="12"/>
      <c r="P551" s="13"/>
      <c r="Q551" s="13"/>
      <c r="R551" s="10"/>
      <c r="S551" s="10"/>
      <c r="T551" s="3" t="str">
        <f t="shared" si="62"/>
        <v xml:space="preserve"> </v>
      </c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47"/>
      <c r="AU551" s="10"/>
      <c r="AV551" s="10"/>
      <c r="AW551" s="10"/>
      <c r="AX551" s="52"/>
      <c r="AY551" s="31" t="str">
        <f t="shared" si="56"/>
        <v/>
      </c>
      <c r="AZ551">
        <f t="shared" ca="1" si="61"/>
        <v>798415005</v>
      </c>
      <c r="BB551" s="28"/>
      <c r="BC551" s="33" t="str">
        <f t="shared" si="57"/>
        <v/>
      </c>
      <c r="BD551" s="34" t="str">
        <f t="shared" si="60"/>
        <v/>
      </c>
      <c r="BE551" t="b">
        <f t="shared" si="58"/>
        <v>1</v>
      </c>
      <c r="BW551" s="17"/>
    </row>
    <row r="552" spans="1:75" ht="14.25" x14ac:dyDescent="0.2">
      <c r="A552" s="29" t="str">
        <f t="shared" si="59"/>
        <v/>
      </c>
      <c r="B552" s="48"/>
      <c r="C552" s="16" t="s">
        <v>115</v>
      </c>
      <c r="D552" s="13"/>
      <c r="E552" s="10"/>
      <c r="F552" s="10"/>
      <c r="G552" s="24"/>
      <c r="H552" s="23"/>
      <c r="I552" s="23"/>
      <c r="J552" s="9"/>
      <c r="K552" s="9"/>
      <c r="L552" s="36"/>
      <c r="M552" s="10"/>
      <c r="N552" s="10"/>
      <c r="O552" s="12"/>
      <c r="P552" s="13"/>
      <c r="Q552" s="13"/>
      <c r="R552" s="10"/>
      <c r="S552" s="10"/>
      <c r="T552" s="3" t="str">
        <f t="shared" si="62"/>
        <v xml:space="preserve"> </v>
      </c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47"/>
      <c r="AU552" s="10"/>
      <c r="AV552" s="10"/>
      <c r="AW552" s="10"/>
      <c r="AX552" s="52"/>
      <c r="AY552" s="31" t="str">
        <f t="shared" si="56"/>
        <v/>
      </c>
      <c r="AZ552">
        <f t="shared" ca="1" si="61"/>
        <v>798415006</v>
      </c>
      <c r="BB552" s="28"/>
      <c r="BC552" s="33" t="str">
        <f t="shared" si="57"/>
        <v/>
      </c>
      <c r="BD552" s="34" t="str">
        <f t="shared" si="60"/>
        <v/>
      </c>
      <c r="BE552" t="b">
        <f t="shared" si="58"/>
        <v>1</v>
      </c>
      <c r="BW552" s="17"/>
    </row>
    <row r="553" spans="1:75" ht="14.25" x14ac:dyDescent="0.2">
      <c r="A553" s="29" t="str">
        <f t="shared" si="59"/>
        <v/>
      </c>
      <c r="B553" s="48"/>
      <c r="C553" s="16" t="s">
        <v>115</v>
      </c>
      <c r="D553" s="13"/>
      <c r="E553" s="10"/>
      <c r="F553" s="10"/>
      <c r="G553" s="24"/>
      <c r="H553" s="23"/>
      <c r="I553" s="23"/>
      <c r="J553" s="9"/>
      <c r="K553" s="9"/>
      <c r="L553" s="36"/>
      <c r="M553" s="10"/>
      <c r="N553" s="10"/>
      <c r="O553" s="12"/>
      <c r="P553" s="13"/>
      <c r="Q553" s="13"/>
      <c r="R553" s="10"/>
      <c r="S553" s="10"/>
      <c r="T553" s="3" t="str">
        <f t="shared" si="62"/>
        <v xml:space="preserve"> </v>
      </c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47"/>
      <c r="AU553" s="10"/>
      <c r="AV553" s="10"/>
      <c r="AW553" s="10"/>
      <c r="AX553" s="52"/>
      <c r="AY553" s="31" t="str">
        <f t="shared" si="56"/>
        <v/>
      </c>
      <c r="AZ553">
        <f t="shared" ca="1" si="61"/>
        <v>798415007</v>
      </c>
      <c r="BB553" s="28"/>
      <c r="BC553" s="33" t="str">
        <f t="shared" si="57"/>
        <v/>
      </c>
      <c r="BD553" s="34" t="str">
        <f t="shared" si="60"/>
        <v/>
      </c>
      <c r="BE553" t="b">
        <f t="shared" si="58"/>
        <v>1</v>
      </c>
      <c r="BW553" s="17"/>
    </row>
    <row r="554" spans="1:75" ht="14.25" x14ac:dyDescent="0.2">
      <c r="A554" s="29" t="str">
        <f t="shared" si="59"/>
        <v/>
      </c>
      <c r="B554" s="48"/>
      <c r="C554" s="16" t="s">
        <v>115</v>
      </c>
      <c r="D554" s="13"/>
      <c r="E554" s="10"/>
      <c r="F554" s="10"/>
      <c r="G554" s="24"/>
      <c r="H554" s="23"/>
      <c r="I554" s="23"/>
      <c r="J554" s="9"/>
      <c r="K554" s="9"/>
      <c r="L554" s="36"/>
      <c r="M554" s="10"/>
      <c r="N554" s="10"/>
      <c r="O554" s="12"/>
      <c r="P554" s="13"/>
      <c r="Q554" s="13"/>
      <c r="R554" s="10"/>
      <c r="S554" s="10"/>
      <c r="T554" s="3" t="str">
        <f t="shared" si="62"/>
        <v xml:space="preserve"> </v>
      </c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47"/>
      <c r="AU554" s="10"/>
      <c r="AV554" s="10"/>
      <c r="AW554" s="10"/>
      <c r="AX554" s="52"/>
      <c r="AY554" s="31" t="str">
        <f t="shared" si="56"/>
        <v/>
      </c>
      <c r="AZ554">
        <f t="shared" ca="1" si="61"/>
        <v>798415008</v>
      </c>
      <c r="BB554" s="28"/>
      <c r="BC554" s="33" t="str">
        <f t="shared" si="57"/>
        <v/>
      </c>
      <c r="BD554" s="34" t="str">
        <f t="shared" si="60"/>
        <v/>
      </c>
      <c r="BE554" t="b">
        <f t="shared" si="58"/>
        <v>1</v>
      </c>
      <c r="BW554" s="17"/>
    </row>
    <row r="555" spans="1:75" ht="14.25" x14ac:dyDescent="0.2">
      <c r="A555" s="29" t="str">
        <f t="shared" si="59"/>
        <v/>
      </c>
      <c r="B555" s="48"/>
      <c r="C555" s="16" t="s">
        <v>115</v>
      </c>
      <c r="D555" s="13"/>
      <c r="E555" s="10"/>
      <c r="F555" s="10"/>
      <c r="G555" s="24"/>
      <c r="H555" s="23"/>
      <c r="I555" s="23"/>
      <c r="J555" s="9"/>
      <c r="K555" s="9"/>
      <c r="L555" s="36"/>
      <c r="M555" s="10"/>
      <c r="N555" s="10"/>
      <c r="O555" s="12"/>
      <c r="P555" s="13"/>
      <c r="Q555" s="13"/>
      <c r="R555" s="10"/>
      <c r="S555" s="10"/>
      <c r="T555" s="3" t="str">
        <f t="shared" si="62"/>
        <v xml:space="preserve"> </v>
      </c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47"/>
      <c r="AU555" s="10"/>
      <c r="AV555" s="10"/>
      <c r="AW555" s="10"/>
      <c r="AX555" s="52"/>
      <c r="AY555" s="31" t="str">
        <f t="shared" si="56"/>
        <v/>
      </c>
      <c r="AZ555">
        <f t="shared" ca="1" si="61"/>
        <v>798415009</v>
      </c>
      <c r="BB555" s="28"/>
      <c r="BC555" s="33" t="str">
        <f t="shared" si="57"/>
        <v/>
      </c>
      <c r="BD555" s="34" t="str">
        <f t="shared" si="60"/>
        <v/>
      </c>
      <c r="BE555" t="b">
        <f t="shared" si="58"/>
        <v>1</v>
      </c>
      <c r="BW555" s="17"/>
    </row>
    <row r="556" spans="1:75" ht="14.25" x14ac:dyDescent="0.2">
      <c r="A556" s="29" t="str">
        <f t="shared" si="59"/>
        <v/>
      </c>
      <c r="B556" s="48"/>
      <c r="C556" s="16" t="s">
        <v>115</v>
      </c>
      <c r="D556" s="13"/>
      <c r="E556" s="10"/>
      <c r="F556" s="10"/>
      <c r="G556" s="24"/>
      <c r="H556" s="23"/>
      <c r="I556" s="23"/>
      <c r="J556" s="9"/>
      <c r="K556" s="9"/>
      <c r="L556" s="36"/>
      <c r="M556" s="10"/>
      <c r="N556" s="10"/>
      <c r="O556" s="12"/>
      <c r="P556" s="13"/>
      <c r="Q556" s="13"/>
      <c r="R556" s="10"/>
      <c r="S556" s="10"/>
      <c r="T556" s="3" t="str">
        <f t="shared" si="62"/>
        <v xml:space="preserve"> </v>
      </c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47"/>
      <c r="AU556" s="10"/>
      <c r="AV556" s="10"/>
      <c r="AW556" s="10"/>
      <c r="AX556" s="52"/>
      <c r="AY556" s="31" t="str">
        <f t="shared" si="56"/>
        <v/>
      </c>
      <c r="AZ556">
        <f t="shared" ca="1" si="61"/>
        <v>798415010</v>
      </c>
      <c r="BB556" s="28"/>
      <c r="BC556" s="33" t="str">
        <f t="shared" si="57"/>
        <v/>
      </c>
      <c r="BD556" s="34" t="str">
        <f t="shared" si="60"/>
        <v/>
      </c>
      <c r="BE556" t="b">
        <f t="shared" si="58"/>
        <v>1</v>
      </c>
      <c r="BW556" s="17"/>
    </row>
    <row r="557" spans="1:75" ht="14.25" x14ac:dyDescent="0.2">
      <c r="A557" s="29" t="str">
        <f t="shared" si="59"/>
        <v/>
      </c>
      <c r="B557" s="48"/>
      <c r="C557" s="16" t="s">
        <v>115</v>
      </c>
      <c r="D557" s="13"/>
      <c r="E557" s="10"/>
      <c r="F557" s="10"/>
      <c r="G557" s="24"/>
      <c r="H557" s="23"/>
      <c r="I557" s="23"/>
      <c r="J557" s="9"/>
      <c r="K557" s="9"/>
      <c r="L557" s="36"/>
      <c r="M557" s="10"/>
      <c r="N557" s="10"/>
      <c r="O557" s="12"/>
      <c r="P557" s="13"/>
      <c r="Q557" s="13"/>
      <c r="R557" s="10"/>
      <c r="S557" s="10"/>
      <c r="T557" s="3" t="str">
        <f t="shared" si="62"/>
        <v xml:space="preserve"> </v>
      </c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47"/>
      <c r="AU557" s="10"/>
      <c r="AV557" s="10"/>
      <c r="AW557" s="10"/>
      <c r="AX557" s="52"/>
      <c r="AY557" s="31" t="str">
        <f t="shared" si="56"/>
        <v/>
      </c>
      <c r="AZ557">
        <f t="shared" ca="1" si="61"/>
        <v>798415011</v>
      </c>
      <c r="BB557" s="28"/>
      <c r="BC557" s="33" t="str">
        <f t="shared" si="57"/>
        <v/>
      </c>
      <c r="BD557" s="34" t="str">
        <f t="shared" si="60"/>
        <v/>
      </c>
      <c r="BE557" t="b">
        <f t="shared" si="58"/>
        <v>1</v>
      </c>
      <c r="BW557" s="17"/>
    </row>
    <row r="558" spans="1:75" ht="14.25" x14ac:dyDescent="0.2">
      <c r="A558" s="29" t="str">
        <f t="shared" si="59"/>
        <v/>
      </c>
      <c r="B558" s="48"/>
      <c r="C558" s="16" t="s">
        <v>115</v>
      </c>
      <c r="D558" s="13"/>
      <c r="E558" s="10"/>
      <c r="F558" s="10"/>
      <c r="G558" s="24"/>
      <c r="H558" s="23"/>
      <c r="I558" s="23"/>
      <c r="J558" s="9"/>
      <c r="K558" s="9"/>
      <c r="L558" s="36"/>
      <c r="M558" s="10"/>
      <c r="N558" s="10"/>
      <c r="O558" s="12"/>
      <c r="P558" s="13"/>
      <c r="Q558" s="13"/>
      <c r="R558" s="10"/>
      <c r="S558" s="10"/>
      <c r="T558" s="3" t="str">
        <f t="shared" si="62"/>
        <v xml:space="preserve"> </v>
      </c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47"/>
      <c r="AU558" s="10"/>
      <c r="AV558" s="10"/>
      <c r="AW558" s="10"/>
      <c r="AX558" s="52"/>
      <c r="AY558" s="31" t="str">
        <f t="shared" si="56"/>
        <v/>
      </c>
      <c r="AZ558">
        <f t="shared" ca="1" si="61"/>
        <v>798415012</v>
      </c>
      <c r="BB558" s="28"/>
      <c r="BC558" s="33" t="str">
        <f t="shared" si="57"/>
        <v/>
      </c>
      <c r="BD558" s="34" t="str">
        <f t="shared" si="60"/>
        <v/>
      </c>
      <c r="BE558" t="b">
        <f t="shared" si="58"/>
        <v>1</v>
      </c>
      <c r="BW558" s="17"/>
    </row>
    <row r="559" spans="1:75" ht="14.25" x14ac:dyDescent="0.2">
      <c r="A559" s="29" t="str">
        <f t="shared" si="59"/>
        <v/>
      </c>
      <c r="B559" s="48"/>
      <c r="C559" s="16" t="s">
        <v>115</v>
      </c>
      <c r="D559" s="13"/>
      <c r="E559" s="10"/>
      <c r="F559" s="10"/>
      <c r="G559" s="24"/>
      <c r="H559" s="23"/>
      <c r="I559" s="23"/>
      <c r="J559" s="9"/>
      <c r="K559" s="9"/>
      <c r="L559" s="36"/>
      <c r="M559" s="10"/>
      <c r="N559" s="10"/>
      <c r="O559" s="12"/>
      <c r="P559" s="13"/>
      <c r="Q559" s="13"/>
      <c r="R559" s="10"/>
      <c r="S559" s="10"/>
      <c r="T559" s="3" t="str">
        <f t="shared" si="62"/>
        <v xml:space="preserve"> </v>
      </c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47"/>
      <c r="AU559" s="10"/>
      <c r="AV559" s="10"/>
      <c r="AW559" s="10"/>
      <c r="AX559" s="52"/>
      <c r="AY559" s="31" t="str">
        <f t="shared" si="56"/>
        <v/>
      </c>
      <c r="AZ559">
        <f t="shared" ca="1" si="61"/>
        <v>798415013</v>
      </c>
      <c r="BB559" s="28"/>
      <c r="BC559" s="33" t="str">
        <f t="shared" si="57"/>
        <v/>
      </c>
      <c r="BD559" s="34" t="str">
        <f t="shared" si="60"/>
        <v/>
      </c>
      <c r="BE559" t="b">
        <f t="shared" si="58"/>
        <v>1</v>
      </c>
      <c r="BW559" s="17"/>
    </row>
    <row r="560" spans="1:75" ht="14.25" x14ac:dyDescent="0.2">
      <c r="A560" s="29" t="str">
        <f t="shared" si="59"/>
        <v/>
      </c>
      <c r="B560" s="48"/>
      <c r="C560" s="16" t="s">
        <v>115</v>
      </c>
      <c r="D560" s="13"/>
      <c r="E560" s="10"/>
      <c r="F560" s="10"/>
      <c r="G560" s="24"/>
      <c r="H560" s="23"/>
      <c r="I560" s="23"/>
      <c r="J560" s="9"/>
      <c r="K560" s="9"/>
      <c r="L560" s="36"/>
      <c r="M560" s="10"/>
      <c r="N560" s="10"/>
      <c r="O560" s="12"/>
      <c r="P560" s="13"/>
      <c r="Q560" s="13"/>
      <c r="R560" s="10"/>
      <c r="S560" s="10"/>
      <c r="T560" s="3" t="str">
        <f t="shared" si="62"/>
        <v xml:space="preserve"> </v>
      </c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47"/>
      <c r="AU560" s="10"/>
      <c r="AV560" s="10"/>
      <c r="AW560" s="10"/>
      <c r="AX560" s="52"/>
      <c r="AY560" s="31" t="str">
        <f t="shared" si="56"/>
        <v/>
      </c>
      <c r="AZ560">
        <f t="shared" ca="1" si="61"/>
        <v>798415014</v>
      </c>
      <c r="BB560" s="28"/>
      <c r="BC560" s="33" t="str">
        <f t="shared" si="57"/>
        <v/>
      </c>
      <c r="BD560" s="34" t="str">
        <f t="shared" si="60"/>
        <v/>
      </c>
      <c r="BE560" t="b">
        <f t="shared" si="58"/>
        <v>1</v>
      </c>
      <c r="BW560" s="17"/>
    </row>
    <row r="561" spans="1:75" ht="14.25" x14ac:dyDescent="0.2">
      <c r="A561" s="29" t="str">
        <f t="shared" si="59"/>
        <v/>
      </c>
      <c r="B561" s="48"/>
      <c r="C561" s="16" t="s">
        <v>115</v>
      </c>
      <c r="D561" s="13"/>
      <c r="E561" s="10"/>
      <c r="F561" s="10"/>
      <c r="G561" s="24"/>
      <c r="H561" s="23"/>
      <c r="I561" s="23"/>
      <c r="J561" s="9"/>
      <c r="K561" s="9"/>
      <c r="L561" s="36"/>
      <c r="M561" s="10"/>
      <c r="N561" s="10"/>
      <c r="O561" s="12"/>
      <c r="P561" s="13"/>
      <c r="Q561" s="13"/>
      <c r="R561" s="10"/>
      <c r="S561" s="10"/>
      <c r="T561" s="3" t="str">
        <f t="shared" si="62"/>
        <v xml:space="preserve"> </v>
      </c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47"/>
      <c r="AU561" s="10"/>
      <c r="AV561" s="10"/>
      <c r="AW561" s="10"/>
      <c r="AX561" s="52"/>
      <c r="AY561" s="31" t="str">
        <f t="shared" si="56"/>
        <v/>
      </c>
      <c r="AZ561">
        <f t="shared" ca="1" si="61"/>
        <v>798415015</v>
      </c>
      <c r="BB561" s="28"/>
      <c r="BC561" s="33" t="str">
        <f t="shared" si="57"/>
        <v/>
      </c>
      <c r="BD561" s="34" t="str">
        <f t="shared" si="60"/>
        <v/>
      </c>
      <c r="BE561" t="b">
        <f t="shared" si="58"/>
        <v>1</v>
      </c>
      <c r="BW561" s="17"/>
    </row>
    <row r="562" spans="1:75" ht="14.25" x14ac:dyDescent="0.2">
      <c r="A562" s="29" t="str">
        <f t="shared" si="59"/>
        <v/>
      </c>
      <c r="B562" s="48"/>
      <c r="C562" s="16" t="s">
        <v>115</v>
      </c>
      <c r="D562" s="13"/>
      <c r="E562" s="10"/>
      <c r="F562" s="10"/>
      <c r="G562" s="24"/>
      <c r="H562" s="23"/>
      <c r="I562" s="23"/>
      <c r="J562" s="9"/>
      <c r="K562" s="9"/>
      <c r="L562" s="36"/>
      <c r="M562" s="10"/>
      <c r="N562" s="10"/>
      <c r="O562" s="12"/>
      <c r="P562" s="13"/>
      <c r="Q562" s="13"/>
      <c r="R562" s="10"/>
      <c r="S562" s="10"/>
      <c r="T562" s="3" t="str">
        <f t="shared" si="62"/>
        <v xml:space="preserve"> </v>
      </c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47"/>
      <c r="AU562" s="10"/>
      <c r="AV562" s="10"/>
      <c r="AW562" s="10"/>
      <c r="AX562" s="52"/>
      <c r="AY562" s="31" t="str">
        <f t="shared" si="56"/>
        <v/>
      </c>
      <c r="AZ562">
        <f t="shared" ca="1" si="61"/>
        <v>798415016</v>
      </c>
      <c r="BB562" s="28"/>
      <c r="BC562" s="33" t="str">
        <f t="shared" si="57"/>
        <v/>
      </c>
      <c r="BD562" s="34" t="str">
        <f t="shared" si="60"/>
        <v/>
      </c>
      <c r="BE562" t="b">
        <f t="shared" si="58"/>
        <v>1</v>
      </c>
      <c r="BW562" s="17"/>
    </row>
    <row r="563" spans="1:75" ht="14.25" x14ac:dyDescent="0.2">
      <c r="A563" s="29" t="str">
        <f t="shared" si="59"/>
        <v/>
      </c>
      <c r="B563" s="48"/>
      <c r="C563" s="16" t="s">
        <v>115</v>
      </c>
      <c r="D563" s="13"/>
      <c r="E563" s="10"/>
      <c r="F563" s="10"/>
      <c r="G563" s="24"/>
      <c r="H563" s="23"/>
      <c r="I563" s="23"/>
      <c r="J563" s="9"/>
      <c r="K563" s="9"/>
      <c r="L563" s="36"/>
      <c r="M563" s="10"/>
      <c r="N563" s="10"/>
      <c r="O563" s="12"/>
      <c r="P563" s="13"/>
      <c r="Q563" s="13"/>
      <c r="R563" s="10"/>
      <c r="S563" s="10"/>
      <c r="T563" s="3" t="str">
        <f t="shared" si="62"/>
        <v xml:space="preserve"> </v>
      </c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47"/>
      <c r="AU563" s="10"/>
      <c r="AV563" s="10"/>
      <c r="AW563" s="10"/>
      <c r="AX563" s="52"/>
      <c r="AY563" s="31" t="str">
        <f t="shared" si="56"/>
        <v/>
      </c>
      <c r="AZ563">
        <f t="shared" ca="1" si="61"/>
        <v>798415017</v>
      </c>
      <c r="BB563" s="28"/>
      <c r="BC563" s="33" t="str">
        <f t="shared" si="57"/>
        <v/>
      </c>
      <c r="BD563" s="34" t="str">
        <f t="shared" si="60"/>
        <v/>
      </c>
      <c r="BE563" t="b">
        <f t="shared" si="58"/>
        <v>1</v>
      </c>
      <c r="BW563" s="17"/>
    </row>
    <row r="564" spans="1:75" ht="14.25" x14ac:dyDescent="0.2">
      <c r="A564" s="29" t="str">
        <f t="shared" si="59"/>
        <v/>
      </c>
      <c r="B564" s="48"/>
      <c r="C564" s="16" t="s">
        <v>115</v>
      </c>
      <c r="D564" s="13"/>
      <c r="E564" s="10"/>
      <c r="F564" s="10"/>
      <c r="G564" s="24"/>
      <c r="H564" s="23"/>
      <c r="I564" s="23"/>
      <c r="J564" s="9"/>
      <c r="K564" s="9"/>
      <c r="L564" s="36"/>
      <c r="M564" s="10"/>
      <c r="N564" s="10"/>
      <c r="O564" s="12"/>
      <c r="P564" s="13"/>
      <c r="Q564" s="13"/>
      <c r="R564" s="10"/>
      <c r="S564" s="10"/>
      <c r="T564" s="3" t="str">
        <f t="shared" si="62"/>
        <v xml:space="preserve"> </v>
      </c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47"/>
      <c r="AU564" s="10"/>
      <c r="AV564" s="10"/>
      <c r="AW564" s="10"/>
      <c r="AX564" s="52"/>
      <c r="AY564" s="31" t="str">
        <f t="shared" si="56"/>
        <v/>
      </c>
      <c r="AZ564">
        <f t="shared" ca="1" si="61"/>
        <v>798415018</v>
      </c>
      <c r="BB564" s="28"/>
      <c r="BC564" s="33" t="str">
        <f t="shared" si="57"/>
        <v/>
      </c>
      <c r="BD564" s="34" t="str">
        <f t="shared" si="60"/>
        <v/>
      </c>
      <c r="BE564" t="b">
        <f t="shared" si="58"/>
        <v>1</v>
      </c>
      <c r="BW564" s="17"/>
    </row>
    <row r="565" spans="1:75" ht="14.25" x14ac:dyDescent="0.2">
      <c r="A565" s="29" t="str">
        <f t="shared" si="59"/>
        <v/>
      </c>
      <c r="B565" s="48"/>
      <c r="C565" s="16" t="s">
        <v>115</v>
      </c>
      <c r="D565" s="13"/>
      <c r="E565" s="10"/>
      <c r="F565" s="10"/>
      <c r="G565" s="24"/>
      <c r="H565" s="23"/>
      <c r="I565" s="23"/>
      <c r="J565" s="9"/>
      <c r="K565" s="9"/>
      <c r="L565" s="36"/>
      <c r="M565" s="10"/>
      <c r="N565" s="10"/>
      <c r="O565" s="12"/>
      <c r="P565" s="13"/>
      <c r="Q565" s="13"/>
      <c r="R565" s="10"/>
      <c r="S565" s="10"/>
      <c r="T565" s="3" t="str">
        <f t="shared" si="62"/>
        <v xml:space="preserve"> </v>
      </c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47"/>
      <c r="AU565" s="10"/>
      <c r="AV565" s="10"/>
      <c r="AW565" s="10"/>
      <c r="AX565" s="52"/>
      <c r="AY565" s="31" t="str">
        <f t="shared" si="56"/>
        <v/>
      </c>
      <c r="AZ565">
        <f t="shared" ca="1" si="61"/>
        <v>798415019</v>
      </c>
      <c r="BB565" s="28"/>
      <c r="BC565" s="33" t="str">
        <f t="shared" si="57"/>
        <v/>
      </c>
      <c r="BD565" s="34" t="str">
        <f t="shared" si="60"/>
        <v/>
      </c>
      <c r="BE565" t="b">
        <f t="shared" si="58"/>
        <v>1</v>
      </c>
      <c r="BW565" s="17"/>
    </row>
    <row r="566" spans="1:75" ht="14.25" x14ac:dyDescent="0.2">
      <c r="A566" s="29" t="str">
        <f t="shared" si="59"/>
        <v/>
      </c>
      <c r="B566" s="48"/>
      <c r="C566" s="16" t="s">
        <v>115</v>
      </c>
      <c r="D566" s="13"/>
      <c r="E566" s="10"/>
      <c r="F566" s="10"/>
      <c r="G566" s="24"/>
      <c r="H566" s="23"/>
      <c r="I566" s="23"/>
      <c r="J566" s="9"/>
      <c r="K566" s="9"/>
      <c r="L566" s="36"/>
      <c r="M566" s="10"/>
      <c r="N566" s="10"/>
      <c r="O566" s="12"/>
      <c r="P566" s="13"/>
      <c r="Q566" s="13"/>
      <c r="R566" s="10"/>
      <c r="S566" s="10"/>
      <c r="T566" s="3" t="str">
        <f t="shared" si="62"/>
        <v xml:space="preserve"> </v>
      </c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47"/>
      <c r="AU566" s="10"/>
      <c r="AV566" s="10"/>
      <c r="AW566" s="10"/>
      <c r="AX566" s="52"/>
      <c r="AY566" s="31" t="str">
        <f t="shared" si="56"/>
        <v/>
      </c>
      <c r="AZ566">
        <f t="shared" ca="1" si="61"/>
        <v>798415020</v>
      </c>
      <c r="BB566" s="28"/>
      <c r="BC566" s="33" t="str">
        <f t="shared" si="57"/>
        <v/>
      </c>
      <c r="BD566" s="34" t="str">
        <f t="shared" si="60"/>
        <v/>
      </c>
      <c r="BE566" t="b">
        <f t="shared" si="58"/>
        <v>1</v>
      </c>
      <c r="BW566" s="17"/>
    </row>
    <row r="567" spans="1:75" ht="14.25" x14ac:dyDescent="0.2">
      <c r="A567" s="29" t="str">
        <f t="shared" si="59"/>
        <v/>
      </c>
      <c r="B567" s="48"/>
      <c r="C567" s="16" t="s">
        <v>115</v>
      </c>
      <c r="D567" s="13"/>
      <c r="E567" s="10"/>
      <c r="F567" s="10"/>
      <c r="G567" s="24"/>
      <c r="H567" s="23"/>
      <c r="I567" s="23"/>
      <c r="J567" s="9"/>
      <c r="K567" s="9"/>
      <c r="L567" s="36"/>
      <c r="M567" s="10"/>
      <c r="N567" s="10"/>
      <c r="O567" s="12"/>
      <c r="P567" s="13"/>
      <c r="Q567" s="13"/>
      <c r="R567" s="10"/>
      <c r="S567" s="10"/>
      <c r="T567" s="3" t="str">
        <f t="shared" si="62"/>
        <v xml:space="preserve"> </v>
      </c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47"/>
      <c r="AU567" s="10"/>
      <c r="AV567" s="10"/>
      <c r="AW567" s="10"/>
      <c r="AX567" s="52"/>
      <c r="AY567" s="31" t="str">
        <f t="shared" si="56"/>
        <v/>
      </c>
      <c r="AZ567">
        <f t="shared" ca="1" si="61"/>
        <v>798415021</v>
      </c>
      <c r="BB567" s="28"/>
      <c r="BC567" s="33" t="str">
        <f t="shared" si="57"/>
        <v/>
      </c>
      <c r="BD567" s="34" t="str">
        <f t="shared" si="60"/>
        <v/>
      </c>
      <c r="BE567" t="b">
        <f t="shared" si="58"/>
        <v>1</v>
      </c>
      <c r="BW567" s="17"/>
    </row>
    <row r="568" spans="1:75" ht="14.25" x14ac:dyDescent="0.2">
      <c r="A568" s="29" t="str">
        <f t="shared" si="59"/>
        <v/>
      </c>
      <c r="B568" s="48"/>
      <c r="C568" s="16" t="s">
        <v>115</v>
      </c>
      <c r="D568" s="13"/>
      <c r="E568" s="10"/>
      <c r="F568" s="10"/>
      <c r="G568" s="24"/>
      <c r="H568" s="23"/>
      <c r="I568" s="23"/>
      <c r="J568" s="9"/>
      <c r="K568" s="9"/>
      <c r="L568" s="36"/>
      <c r="M568" s="10"/>
      <c r="N568" s="10"/>
      <c r="O568" s="12"/>
      <c r="P568" s="13"/>
      <c r="Q568" s="13"/>
      <c r="R568" s="10"/>
      <c r="S568" s="10"/>
      <c r="T568" s="3" t="str">
        <f t="shared" si="62"/>
        <v xml:space="preserve"> </v>
      </c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47"/>
      <c r="AU568" s="10"/>
      <c r="AV568" s="10"/>
      <c r="AW568" s="10"/>
      <c r="AX568" s="52"/>
      <c r="AY568" s="31" t="str">
        <f t="shared" si="56"/>
        <v/>
      </c>
      <c r="AZ568">
        <f t="shared" ca="1" si="61"/>
        <v>798415022</v>
      </c>
      <c r="BB568" s="28"/>
      <c r="BC568" s="33" t="str">
        <f t="shared" si="57"/>
        <v/>
      </c>
      <c r="BD568" s="34" t="str">
        <f t="shared" si="60"/>
        <v/>
      </c>
      <c r="BE568" t="b">
        <f t="shared" si="58"/>
        <v>1</v>
      </c>
      <c r="BW568" s="17"/>
    </row>
    <row r="569" spans="1:75" ht="14.25" x14ac:dyDescent="0.2">
      <c r="A569" s="29" t="str">
        <f t="shared" si="59"/>
        <v/>
      </c>
      <c r="B569" s="48"/>
      <c r="C569" s="16" t="s">
        <v>115</v>
      </c>
      <c r="D569" s="13"/>
      <c r="E569" s="10"/>
      <c r="F569" s="10"/>
      <c r="G569" s="24"/>
      <c r="H569" s="23"/>
      <c r="I569" s="23"/>
      <c r="J569" s="9"/>
      <c r="K569" s="9"/>
      <c r="L569" s="36"/>
      <c r="M569" s="10"/>
      <c r="N569" s="10"/>
      <c r="O569" s="12"/>
      <c r="P569" s="13"/>
      <c r="Q569" s="13"/>
      <c r="R569" s="10"/>
      <c r="S569" s="10"/>
      <c r="T569" s="3" t="str">
        <f t="shared" si="62"/>
        <v xml:space="preserve"> </v>
      </c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47"/>
      <c r="AU569" s="10"/>
      <c r="AV569" s="10"/>
      <c r="AW569" s="10"/>
      <c r="AX569" s="52"/>
      <c r="AY569" s="31" t="str">
        <f t="shared" si="56"/>
        <v/>
      </c>
      <c r="AZ569">
        <f t="shared" ca="1" si="61"/>
        <v>798415023</v>
      </c>
      <c r="BB569" s="28"/>
      <c r="BC569" s="33" t="str">
        <f t="shared" si="57"/>
        <v/>
      </c>
      <c r="BD569" s="34" t="str">
        <f t="shared" si="60"/>
        <v/>
      </c>
      <c r="BE569" t="b">
        <f t="shared" si="58"/>
        <v>1</v>
      </c>
      <c r="BW569" s="17"/>
    </row>
    <row r="570" spans="1:75" ht="14.25" x14ac:dyDescent="0.2">
      <c r="A570" s="29" t="str">
        <f t="shared" si="59"/>
        <v/>
      </c>
      <c r="B570" s="48"/>
      <c r="C570" s="16" t="s">
        <v>115</v>
      </c>
      <c r="D570" s="13"/>
      <c r="E570" s="10"/>
      <c r="F570" s="10"/>
      <c r="G570" s="24"/>
      <c r="H570" s="23"/>
      <c r="I570" s="23"/>
      <c r="J570" s="9"/>
      <c r="K570" s="9"/>
      <c r="L570" s="36"/>
      <c r="M570" s="10"/>
      <c r="N570" s="10"/>
      <c r="O570" s="12"/>
      <c r="P570" s="13"/>
      <c r="Q570" s="13"/>
      <c r="R570" s="10"/>
      <c r="S570" s="10"/>
      <c r="T570" s="3" t="str">
        <f t="shared" si="62"/>
        <v xml:space="preserve"> </v>
      </c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47"/>
      <c r="AU570" s="10"/>
      <c r="AV570" s="10"/>
      <c r="AW570" s="10"/>
      <c r="AX570" s="52"/>
      <c r="AY570" s="31" t="str">
        <f t="shared" si="56"/>
        <v/>
      </c>
      <c r="AZ570">
        <f t="shared" ca="1" si="61"/>
        <v>798415024</v>
      </c>
      <c r="BB570" s="28"/>
      <c r="BC570" s="33" t="str">
        <f t="shared" si="57"/>
        <v/>
      </c>
      <c r="BD570" s="34" t="str">
        <f t="shared" si="60"/>
        <v/>
      </c>
      <c r="BE570" t="b">
        <f t="shared" si="58"/>
        <v>1</v>
      </c>
      <c r="BW570" s="17"/>
    </row>
    <row r="571" spans="1:75" ht="14.25" x14ac:dyDescent="0.2">
      <c r="A571" s="29" t="str">
        <f t="shared" si="59"/>
        <v/>
      </c>
      <c r="B571" s="48"/>
      <c r="C571" s="16" t="s">
        <v>115</v>
      </c>
      <c r="D571" s="13"/>
      <c r="E571" s="10"/>
      <c r="F571" s="10"/>
      <c r="G571" s="24"/>
      <c r="H571" s="23"/>
      <c r="I571" s="23"/>
      <c r="J571" s="9"/>
      <c r="K571" s="9"/>
      <c r="L571" s="36"/>
      <c r="M571" s="10"/>
      <c r="N571" s="10"/>
      <c r="O571" s="12"/>
      <c r="P571" s="13"/>
      <c r="Q571" s="13"/>
      <c r="R571" s="10"/>
      <c r="S571" s="10"/>
      <c r="T571" s="3" t="str">
        <f t="shared" si="62"/>
        <v xml:space="preserve"> </v>
      </c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47"/>
      <c r="AU571" s="10"/>
      <c r="AV571" s="10"/>
      <c r="AW571" s="10"/>
      <c r="AX571" s="52"/>
      <c r="AY571" s="31" t="str">
        <f t="shared" si="56"/>
        <v/>
      </c>
      <c r="AZ571">
        <f t="shared" ca="1" si="61"/>
        <v>798415025</v>
      </c>
      <c r="BB571" s="28"/>
      <c r="BC571" s="33" t="str">
        <f t="shared" si="57"/>
        <v/>
      </c>
      <c r="BD571" s="34" t="str">
        <f t="shared" si="60"/>
        <v/>
      </c>
      <c r="BE571" t="b">
        <f t="shared" si="58"/>
        <v>1</v>
      </c>
      <c r="BW571" s="17"/>
    </row>
    <row r="572" spans="1:75" ht="14.25" x14ac:dyDescent="0.2">
      <c r="A572" s="29" t="str">
        <f t="shared" si="59"/>
        <v/>
      </c>
      <c r="B572" s="48"/>
      <c r="C572" s="16" t="s">
        <v>115</v>
      </c>
      <c r="D572" s="13"/>
      <c r="E572" s="10"/>
      <c r="F572" s="10"/>
      <c r="G572" s="24"/>
      <c r="H572" s="23"/>
      <c r="I572" s="23"/>
      <c r="J572" s="9"/>
      <c r="K572" s="9"/>
      <c r="L572" s="36"/>
      <c r="M572" s="10"/>
      <c r="N572" s="10"/>
      <c r="O572" s="12"/>
      <c r="P572" s="13"/>
      <c r="Q572" s="13"/>
      <c r="R572" s="10"/>
      <c r="S572" s="10"/>
      <c r="T572" s="3" t="str">
        <f t="shared" si="62"/>
        <v xml:space="preserve"> </v>
      </c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47"/>
      <c r="AU572" s="10"/>
      <c r="AV572" s="10"/>
      <c r="AW572" s="10"/>
      <c r="AX572" s="52"/>
      <c r="AY572" s="31" t="str">
        <f t="shared" si="56"/>
        <v/>
      </c>
      <c r="AZ572">
        <f t="shared" ca="1" si="61"/>
        <v>798415026</v>
      </c>
      <c r="BB572" s="28"/>
      <c r="BC572" s="33" t="str">
        <f t="shared" si="57"/>
        <v/>
      </c>
      <c r="BD572" s="34" t="str">
        <f t="shared" si="60"/>
        <v/>
      </c>
      <c r="BE572" t="b">
        <f t="shared" si="58"/>
        <v>1</v>
      </c>
      <c r="BW572" s="17"/>
    </row>
    <row r="573" spans="1:75" ht="14.25" x14ac:dyDescent="0.2">
      <c r="A573" s="29" t="str">
        <f t="shared" si="59"/>
        <v/>
      </c>
      <c r="B573" s="48"/>
      <c r="C573" s="16" t="s">
        <v>115</v>
      </c>
      <c r="D573" s="13"/>
      <c r="E573" s="10"/>
      <c r="F573" s="10"/>
      <c r="G573" s="24"/>
      <c r="H573" s="23"/>
      <c r="I573" s="23"/>
      <c r="J573" s="9"/>
      <c r="K573" s="9"/>
      <c r="L573" s="36"/>
      <c r="M573" s="10"/>
      <c r="N573" s="10"/>
      <c r="O573" s="12"/>
      <c r="P573" s="13"/>
      <c r="Q573" s="13"/>
      <c r="R573" s="10"/>
      <c r="S573" s="10"/>
      <c r="T573" s="3" t="str">
        <f t="shared" si="62"/>
        <v xml:space="preserve"> </v>
      </c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47"/>
      <c r="AU573" s="10"/>
      <c r="AV573" s="10"/>
      <c r="AW573" s="10"/>
      <c r="AX573" s="52"/>
      <c r="AY573" s="31" t="str">
        <f t="shared" si="56"/>
        <v/>
      </c>
      <c r="AZ573">
        <f t="shared" ca="1" si="61"/>
        <v>798415027</v>
      </c>
      <c r="BB573" s="28"/>
      <c r="BC573" s="33" t="str">
        <f t="shared" si="57"/>
        <v/>
      </c>
      <c r="BD573" s="34" t="str">
        <f t="shared" si="60"/>
        <v/>
      </c>
      <c r="BE573" t="b">
        <f t="shared" si="58"/>
        <v>1</v>
      </c>
      <c r="BW573" s="17"/>
    </row>
    <row r="574" spans="1:75" ht="14.25" x14ac:dyDescent="0.2">
      <c r="A574" s="29" t="str">
        <f t="shared" si="59"/>
        <v/>
      </c>
      <c r="B574" s="48"/>
      <c r="C574" s="16" t="s">
        <v>115</v>
      </c>
      <c r="D574" s="13"/>
      <c r="E574" s="10"/>
      <c r="F574" s="10"/>
      <c r="G574" s="24"/>
      <c r="H574" s="23"/>
      <c r="I574" s="23"/>
      <c r="J574" s="9"/>
      <c r="K574" s="9"/>
      <c r="L574" s="36"/>
      <c r="M574" s="10"/>
      <c r="N574" s="10"/>
      <c r="O574" s="12"/>
      <c r="P574" s="13"/>
      <c r="Q574" s="13"/>
      <c r="R574" s="10"/>
      <c r="S574" s="10"/>
      <c r="T574" s="3" t="str">
        <f t="shared" si="62"/>
        <v xml:space="preserve"> </v>
      </c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47"/>
      <c r="AU574" s="10"/>
      <c r="AV574" s="10"/>
      <c r="AW574" s="10"/>
      <c r="AX574" s="52"/>
      <c r="AY574" s="31" t="str">
        <f t="shared" si="56"/>
        <v/>
      </c>
      <c r="AZ574">
        <f t="shared" ca="1" si="61"/>
        <v>798415028</v>
      </c>
      <c r="BB574" s="28"/>
      <c r="BC574" s="33" t="str">
        <f t="shared" si="57"/>
        <v/>
      </c>
      <c r="BD574" s="34" t="str">
        <f t="shared" si="60"/>
        <v/>
      </c>
      <c r="BE574" t="b">
        <f t="shared" si="58"/>
        <v>1</v>
      </c>
      <c r="BW574" s="17"/>
    </row>
    <row r="575" spans="1:75" ht="14.25" x14ac:dyDescent="0.2">
      <c r="A575" s="29" t="str">
        <f t="shared" si="59"/>
        <v/>
      </c>
      <c r="B575" s="48"/>
      <c r="C575" s="16" t="s">
        <v>115</v>
      </c>
      <c r="D575" s="13"/>
      <c r="E575" s="10"/>
      <c r="F575" s="10"/>
      <c r="G575" s="24"/>
      <c r="H575" s="23"/>
      <c r="I575" s="23"/>
      <c r="J575" s="9"/>
      <c r="K575" s="9"/>
      <c r="L575" s="36"/>
      <c r="M575" s="10"/>
      <c r="N575" s="10"/>
      <c r="O575" s="12"/>
      <c r="P575" s="13"/>
      <c r="Q575" s="13"/>
      <c r="R575" s="10"/>
      <c r="S575" s="10"/>
      <c r="T575" s="3" t="str">
        <f t="shared" si="62"/>
        <v xml:space="preserve"> </v>
      </c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47"/>
      <c r="AU575" s="10"/>
      <c r="AV575" s="10"/>
      <c r="AW575" s="10"/>
      <c r="AX575" s="52"/>
      <c r="AY575" s="31" t="str">
        <f t="shared" si="56"/>
        <v/>
      </c>
      <c r="AZ575">
        <f t="shared" ca="1" si="61"/>
        <v>798415029</v>
      </c>
      <c r="BB575" s="28"/>
      <c r="BC575" s="33" t="str">
        <f t="shared" si="57"/>
        <v/>
      </c>
      <c r="BD575" s="34" t="str">
        <f t="shared" si="60"/>
        <v/>
      </c>
      <c r="BE575" t="b">
        <f t="shared" si="58"/>
        <v>1</v>
      </c>
      <c r="BW575" s="17"/>
    </row>
    <row r="576" spans="1:75" ht="14.25" x14ac:dyDescent="0.2">
      <c r="A576" s="29" t="str">
        <f t="shared" si="59"/>
        <v/>
      </c>
      <c r="B576" s="48"/>
      <c r="C576" s="16" t="s">
        <v>115</v>
      </c>
      <c r="D576" s="13"/>
      <c r="E576" s="10"/>
      <c r="F576" s="10"/>
      <c r="G576" s="24"/>
      <c r="H576" s="23"/>
      <c r="I576" s="23"/>
      <c r="J576" s="9"/>
      <c r="K576" s="9"/>
      <c r="L576" s="36"/>
      <c r="M576" s="10"/>
      <c r="N576" s="10"/>
      <c r="O576" s="12"/>
      <c r="P576" s="13"/>
      <c r="Q576" s="13"/>
      <c r="R576" s="10"/>
      <c r="S576" s="10"/>
      <c r="T576" s="3" t="str">
        <f t="shared" si="62"/>
        <v xml:space="preserve"> </v>
      </c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47"/>
      <c r="AU576" s="10"/>
      <c r="AV576" s="10"/>
      <c r="AW576" s="10"/>
      <c r="AX576" s="52"/>
      <c r="AY576" s="31" t="str">
        <f t="shared" si="56"/>
        <v/>
      </c>
      <c r="AZ576">
        <f t="shared" ca="1" si="61"/>
        <v>798415030</v>
      </c>
      <c r="BB576" s="28"/>
      <c r="BC576" s="33" t="str">
        <f t="shared" si="57"/>
        <v/>
      </c>
      <c r="BD576" s="34" t="str">
        <f t="shared" si="60"/>
        <v/>
      </c>
      <c r="BE576" t="b">
        <f t="shared" si="58"/>
        <v>1</v>
      </c>
      <c r="BW576" s="17"/>
    </row>
    <row r="577" spans="1:75" ht="14.25" x14ac:dyDescent="0.2">
      <c r="A577" s="29" t="str">
        <f t="shared" si="59"/>
        <v/>
      </c>
      <c r="B577" s="48"/>
      <c r="C577" s="16" t="s">
        <v>115</v>
      </c>
      <c r="D577" s="13"/>
      <c r="E577" s="10"/>
      <c r="F577" s="10"/>
      <c r="G577" s="24"/>
      <c r="H577" s="23"/>
      <c r="I577" s="23"/>
      <c r="J577" s="9"/>
      <c r="K577" s="9"/>
      <c r="L577" s="36"/>
      <c r="M577" s="10"/>
      <c r="N577" s="10"/>
      <c r="O577" s="12"/>
      <c r="P577" s="13"/>
      <c r="Q577" s="13"/>
      <c r="R577" s="10"/>
      <c r="S577" s="10"/>
      <c r="T577" s="3" t="str">
        <f t="shared" si="62"/>
        <v xml:space="preserve"> </v>
      </c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47"/>
      <c r="AU577" s="10"/>
      <c r="AV577" s="10"/>
      <c r="AW577" s="10"/>
      <c r="AX577" s="52"/>
      <c r="AY577" s="31" t="str">
        <f t="shared" si="56"/>
        <v/>
      </c>
      <c r="AZ577">
        <f t="shared" ca="1" si="61"/>
        <v>798415031</v>
      </c>
      <c r="BB577" s="28"/>
      <c r="BC577" s="33" t="str">
        <f t="shared" si="57"/>
        <v/>
      </c>
      <c r="BD577" s="34" t="str">
        <f t="shared" si="60"/>
        <v/>
      </c>
      <c r="BE577" t="b">
        <f t="shared" si="58"/>
        <v>1</v>
      </c>
      <c r="BW577" s="17"/>
    </row>
    <row r="578" spans="1:75" ht="14.25" x14ac:dyDescent="0.2">
      <c r="A578" s="29" t="str">
        <f t="shared" si="59"/>
        <v/>
      </c>
      <c r="B578" s="48"/>
      <c r="C578" s="16" t="s">
        <v>115</v>
      </c>
      <c r="D578" s="13"/>
      <c r="E578" s="10"/>
      <c r="F578" s="10"/>
      <c r="G578" s="24"/>
      <c r="H578" s="23"/>
      <c r="I578" s="23"/>
      <c r="J578" s="9"/>
      <c r="K578" s="9"/>
      <c r="L578" s="36"/>
      <c r="M578" s="10"/>
      <c r="N578" s="10"/>
      <c r="O578" s="12"/>
      <c r="P578" s="13"/>
      <c r="Q578" s="13"/>
      <c r="R578" s="10"/>
      <c r="S578" s="10"/>
      <c r="T578" s="3" t="str">
        <f t="shared" si="62"/>
        <v xml:space="preserve"> </v>
      </c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47"/>
      <c r="AU578" s="10"/>
      <c r="AV578" s="10"/>
      <c r="AW578" s="10"/>
      <c r="AX578" s="52"/>
      <c r="AY578" s="31" t="str">
        <f t="shared" si="56"/>
        <v/>
      </c>
      <c r="AZ578">
        <f t="shared" ca="1" si="61"/>
        <v>798415032</v>
      </c>
      <c r="BB578" s="28"/>
      <c r="BC578" s="33" t="str">
        <f t="shared" si="57"/>
        <v/>
      </c>
      <c r="BD578" s="34" t="str">
        <f t="shared" si="60"/>
        <v/>
      </c>
      <c r="BE578" t="b">
        <f t="shared" si="58"/>
        <v>1</v>
      </c>
      <c r="BW578" s="17"/>
    </row>
    <row r="579" spans="1:75" ht="14.25" x14ac:dyDescent="0.2">
      <c r="A579" s="29" t="str">
        <f t="shared" si="59"/>
        <v/>
      </c>
      <c r="B579" s="48"/>
      <c r="C579" s="16" t="s">
        <v>115</v>
      </c>
      <c r="D579" s="13"/>
      <c r="E579" s="10"/>
      <c r="F579" s="10"/>
      <c r="G579" s="24"/>
      <c r="H579" s="23"/>
      <c r="I579" s="23"/>
      <c r="J579" s="9"/>
      <c r="K579" s="9"/>
      <c r="L579" s="36"/>
      <c r="M579" s="10"/>
      <c r="N579" s="10"/>
      <c r="O579" s="12"/>
      <c r="P579" s="13"/>
      <c r="Q579" s="13"/>
      <c r="R579" s="10"/>
      <c r="S579" s="10"/>
      <c r="T579" s="3" t="str">
        <f t="shared" si="62"/>
        <v xml:space="preserve"> </v>
      </c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47"/>
      <c r="AU579" s="10"/>
      <c r="AV579" s="10"/>
      <c r="AW579" s="10"/>
      <c r="AX579" s="52"/>
      <c r="AY579" s="31" t="str">
        <f t="shared" si="56"/>
        <v/>
      </c>
      <c r="AZ579">
        <f t="shared" ca="1" si="61"/>
        <v>798415033</v>
      </c>
      <c r="BB579" s="28"/>
      <c r="BC579" s="33" t="str">
        <f t="shared" si="57"/>
        <v/>
      </c>
      <c r="BD579" s="34" t="str">
        <f t="shared" si="60"/>
        <v/>
      </c>
      <c r="BE579" t="b">
        <f t="shared" si="58"/>
        <v>1</v>
      </c>
      <c r="BW579" s="17"/>
    </row>
    <row r="580" spans="1:75" ht="14.25" x14ac:dyDescent="0.2">
      <c r="A580" s="29" t="str">
        <f t="shared" si="59"/>
        <v/>
      </c>
      <c r="B580" s="48"/>
      <c r="C580" s="16" t="s">
        <v>115</v>
      </c>
      <c r="D580" s="13"/>
      <c r="E580" s="10"/>
      <c r="F580" s="10"/>
      <c r="G580" s="24"/>
      <c r="H580" s="23"/>
      <c r="I580" s="23"/>
      <c r="J580" s="9"/>
      <c r="K580" s="9"/>
      <c r="L580" s="36"/>
      <c r="M580" s="10"/>
      <c r="N580" s="10"/>
      <c r="O580" s="12"/>
      <c r="P580" s="13"/>
      <c r="Q580" s="13"/>
      <c r="R580" s="10"/>
      <c r="S580" s="10"/>
      <c r="T580" s="3" t="str">
        <f t="shared" si="62"/>
        <v xml:space="preserve"> </v>
      </c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47"/>
      <c r="AU580" s="10"/>
      <c r="AV580" s="10"/>
      <c r="AW580" s="10"/>
      <c r="AX580" s="52"/>
      <c r="AY580" s="31" t="str">
        <f t="shared" ref="AY580:AY643" si="63">IF(O580="Not Applicable","",IF(O580="100 (Full GST Credits)",100,IF(O580="75 (Reduced GST Credits)","75",IF(O580="GST Free","0",""))))</f>
        <v/>
      </c>
      <c r="AZ580">
        <f t="shared" ca="1" si="61"/>
        <v>798415034</v>
      </c>
      <c r="BB580" s="28"/>
      <c r="BC580" s="33" t="str">
        <f t="shared" ref="BC580:BC643" si="64">LEFT(BB580,LEN(BB580)-(LEN(BB580)-5))</f>
        <v/>
      </c>
      <c r="BD580" s="34" t="str">
        <f t="shared" si="60"/>
        <v/>
      </c>
      <c r="BE580" t="b">
        <f t="shared" ref="BE580:BE643" si="65">IF(AND(H580&lt;&gt;"",ISBLANK(I580)),FALSE,IF(AND(ISBLANK(H580),I580&lt;&gt;""),FALSE,TRUE))</f>
        <v>1</v>
      </c>
      <c r="BW580" s="17"/>
    </row>
    <row r="581" spans="1:75" ht="14.25" x14ac:dyDescent="0.2">
      <c r="A581" s="29" t="str">
        <f t="shared" ref="A581:A644" si="66">IF(AND(BD581=TRUE,BE581=TRUE),0,IF(OR(BD581=FALSE,BE581=FALSE),1,""))</f>
        <v/>
      </c>
      <c r="B581" s="48"/>
      <c r="C581" s="16" t="s">
        <v>115</v>
      </c>
      <c r="D581" s="13"/>
      <c r="E581" s="10"/>
      <c r="F581" s="10"/>
      <c r="G581" s="24"/>
      <c r="H581" s="23"/>
      <c r="I581" s="23"/>
      <c r="J581" s="9"/>
      <c r="K581" s="9"/>
      <c r="L581" s="36"/>
      <c r="M581" s="10"/>
      <c r="N581" s="10"/>
      <c r="O581" s="12"/>
      <c r="P581" s="13"/>
      <c r="Q581" s="13"/>
      <c r="R581" s="10"/>
      <c r="S581" s="10"/>
      <c r="T581" s="3" t="str">
        <f t="shared" si="62"/>
        <v xml:space="preserve"> </v>
      </c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47"/>
      <c r="AU581" s="10"/>
      <c r="AV581" s="10"/>
      <c r="AW581" s="10"/>
      <c r="AX581" s="52"/>
      <c r="AY581" s="31" t="str">
        <f t="shared" si="63"/>
        <v/>
      </c>
      <c r="AZ581">
        <f t="shared" ca="1" si="61"/>
        <v>798415035</v>
      </c>
      <c r="BB581" s="28"/>
      <c r="BC581" s="33" t="str">
        <f t="shared" si="64"/>
        <v/>
      </c>
      <c r="BD581" s="34" t="str">
        <f t="shared" ref="BD581:BD644" si="67">IF(B581="Bank Transaction",NOT(OR(ISBLANK(C581),ISBLANK(E581),ISBLANK(D581),AND(I581&lt;&gt;"",K581&lt;&gt;""))),IF(B581="Income Transaction",NOT(OR(ISBLANK(C581),ISBLANK(E581),ISBLANK(D581),ISBLANK(J581),AND(ISBLANK(I581),ISBLANK(K581)),AND(I581&lt;&gt;"",K581&lt;&gt;""))),IF(B581="Investment Transaction",NOT(OR(ISBLANK(C581),ISBLANK(E581),ISBLANK(D581),ISBLANK(J581),ISBLANK(K581),ISBLANK(L581))),"")))</f>
        <v/>
      </c>
      <c r="BE581" t="b">
        <f t="shared" si="65"/>
        <v>1</v>
      </c>
      <c r="BW581" s="17"/>
    </row>
    <row r="582" spans="1:75" ht="14.25" x14ac:dyDescent="0.2">
      <c r="A582" s="29" t="str">
        <f t="shared" si="66"/>
        <v/>
      </c>
      <c r="B582" s="48"/>
      <c r="C582" s="16" t="s">
        <v>115</v>
      </c>
      <c r="D582" s="13"/>
      <c r="E582" s="10"/>
      <c r="F582" s="10"/>
      <c r="G582" s="24"/>
      <c r="H582" s="23"/>
      <c r="I582" s="23"/>
      <c r="J582" s="9"/>
      <c r="K582" s="9"/>
      <c r="L582" s="36"/>
      <c r="M582" s="10"/>
      <c r="N582" s="10"/>
      <c r="O582" s="12"/>
      <c r="P582" s="13"/>
      <c r="Q582" s="13"/>
      <c r="R582" s="10"/>
      <c r="S582" s="10"/>
      <c r="T582" s="3" t="str">
        <f t="shared" si="62"/>
        <v xml:space="preserve"> </v>
      </c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47"/>
      <c r="AU582" s="10"/>
      <c r="AV582" s="10"/>
      <c r="AW582" s="10"/>
      <c r="AX582" s="52"/>
      <c r="AY582" s="31" t="str">
        <f t="shared" si="63"/>
        <v/>
      </c>
      <c r="AZ582">
        <f t="shared" ca="1" si="61"/>
        <v>798415036</v>
      </c>
      <c r="BB582" s="28"/>
      <c r="BC582" s="33" t="str">
        <f t="shared" si="64"/>
        <v/>
      </c>
      <c r="BD582" s="34" t="str">
        <f t="shared" si="67"/>
        <v/>
      </c>
      <c r="BE582" t="b">
        <f t="shared" si="65"/>
        <v>1</v>
      </c>
      <c r="BW582" s="17"/>
    </row>
    <row r="583" spans="1:75" ht="14.25" x14ac:dyDescent="0.2">
      <c r="A583" s="29" t="str">
        <f t="shared" si="66"/>
        <v/>
      </c>
      <c r="B583" s="48"/>
      <c r="C583" s="16" t="s">
        <v>115</v>
      </c>
      <c r="D583" s="13"/>
      <c r="E583" s="10"/>
      <c r="F583" s="10"/>
      <c r="G583" s="24"/>
      <c r="H583" s="23"/>
      <c r="I583" s="23"/>
      <c r="J583" s="9"/>
      <c r="K583" s="9"/>
      <c r="L583" s="36"/>
      <c r="M583" s="10"/>
      <c r="N583" s="10"/>
      <c r="O583" s="12"/>
      <c r="P583" s="13"/>
      <c r="Q583" s="13"/>
      <c r="R583" s="10"/>
      <c r="S583" s="10"/>
      <c r="T583" s="3" t="str">
        <f t="shared" si="62"/>
        <v xml:space="preserve"> </v>
      </c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47"/>
      <c r="AU583" s="10"/>
      <c r="AV583" s="10"/>
      <c r="AW583" s="10"/>
      <c r="AX583" s="52"/>
      <c r="AY583" s="31" t="str">
        <f t="shared" si="63"/>
        <v/>
      </c>
      <c r="AZ583">
        <f t="shared" ref="AZ583:AZ646" ca="1" si="68">AZ582+1</f>
        <v>798415037</v>
      </c>
      <c r="BB583" s="28"/>
      <c r="BC583" s="33" t="str">
        <f t="shared" si="64"/>
        <v/>
      </c>
      <c r="BD583" s="34" t="str">
        <f t="shared" si="67"/>
        <v/>
      </c>
      <c r="BE583" t="b">
        <f t="shared" si="65"/>
        <v>1</v>
      </c>
      <c r="BW583" s="17"/>
    </row>
    <row r="584" spans="1:75" ht="14.25" x14ac:dyDescent="0.2">
      <c r="A584" s="29" t="str">
        <f t="shared" si="66"/>
        <v/>
      </c>
      <c r="B584" s="48"/>
      <c r="C584" s="16" t="s">
        <v>115</v>
      </c>
      <c r="D584" s="13"/>
      <c r="E584" s="10"/>
      <c r="F584" s="10"/>
      <c r="G584" s="24"/>
      <c r="H584" s="23"/>
      <c r="I584" s="23"/>
      <c r="J584" s="9"/>
      <c r="K584" s="9"/>
      <c r="L584" s="36"/>
      <c r="M584" s="10"/>
      <c r="N584" s="10"/>
      <c r="O584" s="12"/>
      <c r="P584" s="13"/>
      <c r="Q584" s="13"/>
      <c r="R584" s="10"/>
      <c r="S584" s="10"/>
      <c r="T584" s="3" t="str">
        <f t="shared" si="62"/>
        <v xml:space="preserve"> </v>
      </c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47"/>
      <c r="AU584" s="10"/>
      <c r="AV584" s="10"/>
      <c r="AW584" s="10"/>
      <c r="AX584" s="52"/>
      <c r="AY584" s="31" t="str">
        <f t="shared" si="63"/>
        <v/>
      </c>
      <c r="AZ584">
        <f t="shared" ca="1" si="68"/>
        <v>798415038</v>
      </c>
      <c r="BB584" s="28"/>
      <c r="BC584" s="33" t="str">
        <f t="shared" si="64"/>
        <v/>
      </c>
      <c r="BD584" s="34" t="str">
        <f t="shared" si="67"/>
        <v/>
      </c>
      <c r="BE584" t="b">
        <f t="shared" si="65"/>
        <v>1</v>
      </c>
      <c r="BW584" s="17"/>
    </row>
    <row r="585" spans="1:75" ht="14.25" x14ac:dyDescent="0.2">
      <c r="A585" s="29" t="str">
        <f t="shared" si="66"/>
        <v/>
      </c>
      <c r="B585" s="48"/>
      <c r="C585" s="16" t="s">
        <v>115</v>
      </c>
      <c r="D585" s="13"/>
      <c r="E585" s="10"/>
      <c r="F585" s="10"/>
      <c r="G585" s="24"/>
      <c r="H585" s="23"/>
      <c r="I585" s="23"/>
      <c r="J585" s="9"/>
      <c r="K585" s="9"/>
      <c r="L585" s="36"/>
      <c r="M585" s="10"/>
      <c r="N585" s="10"/>
      <c r="O585" s="12"/>
      <c r="P585" s="13"/>
      <c r="Q585" s="13"/>
      <c r="R585" s="10"/>
      <c r="S585" s="10"/>
      <c r="T585" s="3" t="str">
        <f t="shared" si="62"/>
        <v xml:space="preserve"> </v>
      </c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47"/>
      <c r="AU585" s="10"/>
      <c r="AV585" s="10"/>
      <c r="AW585" s="10"/>
      <c r="AX585" s="52"/>
      <c r="AY585" s="31" t="str">
        <f t="shared" si="63"/>
        <v/>
      </c>
      <c r="AZ585">
        <f t="shared" ca="1" si="68"/>
        <v>798415039</v>
      </c>
      <c r="BB585" s="28"/>
      <c r="BC585" s="33" t="str">
        <f t="shared" si="64"/>
        <v/>
      </c>
      <c r="BD585" s="34" t="str">
        <f t="shared" si="67"/>
        <v/>
      </c>
      <c r="BE585" t="b">
        <f t="shared" si="65"/>
        <v>1</v>
      </c>
      <c r="BW585" s="17"/>
    </row>
    <row r="586" spans="1:75" ht="14.25" x14ac:dyDescent="0.2">
      <c r="A586" s="29" t="str">
        <f t="shared" si="66"/>
        <v/>
      </c>
      <c r="B586" s="48"/>
      <c r="C586" s="16" t="s">
        <v>115</v>
      </c>
      <c r="D586" s="13"/>
      <c r="E586" s="10"/>
      <c r="F586" s="10"/>
      <c r="G586" s="24"/>
      <c r="H586" s="23"/>
      <c r="I586" s="23"/>
      <c r="J586" s="9"/>
      <c r="K586" s="9"/>
      <c r="L586" s="36"/>
      <c r="M586" s="10"/>
      <c r="N586" s="10"/>
      <c r="O586" s="12"/>
      <c r="P586" s="13"/>
      <c r="Q586" s="13"/>
      <c r="R586" s="10"/>
      <c r="S586" s="10"/>
      <c r="T586" s="3" t="str">
        <f t="shared" ref="T586:T649" si="69">IF(ISBLANK(R586)," ",R586*3/7)</f>
        <v xml:space="preserve"> </v>
      </c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47"/>
      <c r="AU586" s="10"/>
      <c r="AV586" s="10"/>
      <c r="AW586" s="10"/>
      <c r="AX586" s="52"/>
      <c r="AY586" s="31" t="str">
        <f t="shared" si="63"/>
        <v/>
      </c>
      <c r="AZ586">
        <f t="shared" ca="1" si="68"/>
        <v>798415040</v>
      </c>
      <c r="BB586" s="28"/>
      <c r="BC586" s="33" t="str">
        <f t="shared" si="64"/>
        <v/>
      </c>
      <c r="BD586" s="34" t="str">
        <f t="shared" si="67"/>
        <v/>
      </c>
      <c r="BE586" t="b">
        <f t="shared" si="65"/>
        <v>1</v>
      </c>
      <c r="BW586" s="17"/>
    </row>
    <row r="587" spans="1:75" ht="14.25" x14ac:dyDescent="0.2">
      <c r="A587" s="29" t="str">
        <f t="shared" si="66"/>
        <v/>
      </c>
      <c r="B587" s="48"/>
      <c r="C587" s="16" t="s">
        <v>115</v>
      </c>
      <c r="D587" s="13"/>
      <c r="E587" s="10"/>
      <c r="F587" s="10"/>
      <c r="G587" s="24"/>
      <c r="H587" s="23"/>
      <c r="I587" s="23"/>
      <c r="J587" s="9"/>
      <c r="K587" s="9"/>
      <c r="L587" s="36"/>
      <c r="M587" s="10"/>
      <c r="N587" s="10"/>
      <c r="O587" s="12"/>
      <c r="P587" s="13"/>
      <c r="Q587" s="13"/>
      <c r="R587" s="10"/>
      <c r="S587" s="10"/>
      <c r="T587" s="3" t="str">
        <f t="shared" si="69"/>
        <v xml:space="preserve"> </v>
      </c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47"/>
      <c r="AU587" s="10"/>
      <c r="AV587" s="10"/>
      <c r="AW587" s="10"/>
      <c r="AX587" s="52"/>
      <c r="AY587" s="31" t="str">
        <f t="shared" si="63"/>
        <v/>
      </c>
      <c r="AZ587">
        <f t="shared" ca="1" si="68"/>
        <v>798415041</v>
      </c>
      <c r="BB587" s="28"/>
      <c r="BC587" s="33" t="str">
        <f t="shared" si="64"/>
        <v/>
      </c>
      <c r="BD587" s="34" t="str">
        <f t="shared" si="67"/>
        <v/>
      </c>
      <c r="BE587" t="b">
        <f t="shared" si="65"/>
        <v>1</v>
      </c>
      <c r="BW587" s="17"/>
    </row>
    <row r="588" spans="1:75" ht="14.25" x14ac:dyDescent="0.2">
      <c r="A588" s="29" t="str">
        <f t="shared" si="66"/>
        <v/>
      </c>
      <c r="B588" s="48"/>
      <c r="C588" s="16" t="s">
        <v>115</v>
      </c>
      <c r="D588" s="13"/>
      <c r="E588" s="10"/>
      <c r="F588" s="10"/>
      <c r="G588" s="24"/>
      <c r="H588" s="23"/>
      <c r="I588" s="23"/>
      <c r="J588" s="9"/>
      <c r="K588" s="9"/>
      <c r="L588" s="36"/>
      <c r="M588" s="10"/>
      <c r="N588" s="10"/>
      <c r="O588" s="12"/>
      <c r="P588" s="13"/>
      <c r="Q588" s="13"/>
      <c r="R588" s="10"/>
      <c r="S588" s="10"/>
      <c r="T588" s="3" t="str">
        <f t="shared" si="69"/>
        <v xml:space="preserve"> </v>
      </c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47"/>
      <c r="AU588" s="10"/>
      <c r="AV588" s="10"/>
      <c r="AW588" s="10"/>
      <c r="AX588" s="52"/>
      <c r="AY588" s="31" t="str">
        <f t="shared" si="63"/>
        <v/>
      </c>
      <c r="AZ588">
        <f t="shared" ca="1" si="68"/>
        <v>798415042</v>
      </c>
      <c r="BB588" s="28"/>
      <c r="BC588" s="33" t="str">
        <f t="shared" si="64"/>
        <v/>
      </c>
      <c r="BD588" s="34" t="str">
        <f t="shared" si="67"/>
        <v/>
      </c>
      <c r="BE588" t="b">
        <f t="shared" si="65"/>
        <v>1</v>
      </c>
      <c r="BW588" s="17"/>
    </row>
    <row r="589" spans="1:75" ht="14.25" x14ac:dyDescent="0.2">
      <c r="A589" s="29" t="str">
        <f t="shared" si="66"/>
        <v/>
      </c>
      <c r="B589" s="48"/>
      <c r="C589" s="16" t="s">
        <v>115</v>
      </c>
      <c r="D589" s="13"/>
      <c r="E589" s="10"/>
      <c r="F589" s="10"/>
      <c r="G589" s="24"/>
      <c r="H589" s="23"/>
      <c r="I589" s="23"/>
      <c r="J589" s="9"/>
      <c r="K589" s="9"/>
      <c r="L589" s="36"/>
      <c r="M589" s="10"/>
      <c r="N589" s="10"/>
      <c r="O589" s="12"/>
      <c r="P589" s="13"/>
      <c r="Q589" s="13"/>
      <c r="R589" s="10"/>
      <c r="S589" s="10"/>
      <c r="T589" s="3" t="str">
        <f t="shared" si="69"/>
        <v xml:space="preserve"> </v>
      </c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47"/>
      <c r="AU589" s="10"/>
      <c r="AV589" s="10"/>
      <c r="AW589" s="10"/>
      <c r="AX589" s="52"/>
      <c r="AY589" s="31" t="str">
        <f t="shared" si="63"/>
        <v/>
      </c>
      <c r="AZ589">
        <f t="shared" ca="1" si="68"/>
        <v>798415043</v>
      </c>
      <c r="BB589" s="28"/>
      <c r="BC589" s="33" t="str">
        <f t="shared" si="64"/>
        <v/>
      </c>
      <c r="BD589" s="34" t="str">
        <f t="shared" si="67"/>
        <v/>
      </c>
      <c r="BE589" t="b">
        <f t="shared" si="65"/>
        <v>1</v>
      </c>
      <c r="BW589" s="17"/>
    </row>
    <row r="590" spans="1:75" ht="14.25" x14ac:dyDescent="0.2">
      <c r="A590" s="29" t="str">
        <f t="shared" si="66"/>
        <v/>
      </c>
      <c r="B590" s="48"/>
      <c r="C590" s="16" t="s">
        <v>115</v>
      </c>
      <c r="D590" s="13"/>
      <c r="E590" s="10"/>
      <c r="F590" s="10"/>
      <c r="G590" s="24"/>
      <c r="H590" s="23"/>
      <c r="I590" s="23"/>
      <c r="J590" s="9"/>
      <c r="K590" s="9"/>
      <c r="L590" s="36"/>
      <c r="M590" s="10"/>
      <c r="N590" s="10"/>
      <c r="O590" s="12"/>
      <c r="P590" s="13"/>
      <c r="Q590" s="13"/>
      <c r="R590" s="10"/>
      <c r="S590" s="10"/>
      <c r="T590" s="3" t="str">
        <f t="shared" si="69"/>
        <v xml:space="preserve"> </v>
      </c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47"/>
      <c r="AU590" s="10"/>
      <c r="AV590" s="10"/>
      <c r="AW590" s="10"/>
      <c r="AX590" s="52"/>
      <c r="AY590" s="31" t="str">
        <f t="shared" si="63"/>
        <v/>
      </c>
      <c r="AZ590">
        <f t="shared" ca="1" si="68"/>
        <v>798415044</v>
      </c>
      <c r="BB590" s="28"/>
      <c r="BC590" s="33" t="str">
        <f t="shared" si="64"/>
        <v/>
      </c>
      <c r="BD590" s="34" t="str">
        <f t="shared" si="67"/>
        <v/>
      </c>
      <c r="BE590" t="b">
        <f t="shared" si="65"/>
        <v>1</v>
      </c>
      <c r="BW590" s="17"/>
    </row>
    <row r="591" spans="1:75" ht="14.25" x14ac:dyDescent="0.2">
      <c r="A591" s="29" t="str">
        <f t="shared" si="66"/>
        <v/>
      </c>
      <c r="B591" s="48"/>
      <c r="C591" s="16" t="s">
        <v>115</v>
      </c>
      <c r="D591" s="13"/>
      <c r="E591" s="10"/>
      <c r="F591" s="10"/>
      <c r="G591" s="24"/>
      <c r="H591" s="23"/>
      <c r="I591" s="23"/>
      <c r="J591" s="9"/>
      <c r="K591" s="9"/>
      <c r="L591" s="36"/>
      <c r="M591" s="10"/>
      <c r="N591" s="10"/>
      <c r="O591" s="12"/>
      <c r="P591" s="13"/>
      <c r="Q591" s="13"/>
      <c r="R591" s="10"/>
      <c r="S591" s="10"/>
      <c r="T591" s="3" t="str">
        <f t="shared" si="69"/>
        <v xml:space="preserve"> </v>
      </c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47"/>
      <c r="AU591" s="10"/>
      <c r="AV591" s="10"/>
      <c r="AW591" s="10"/>
      <c r="AX591" s="52"/>
      <c r="AY591" s="31" t="str">
        <f t="shared" si="63"/>
        <v/>
      </c>
      <c r="AZ591">
        <f t="shared" ca="1" si="68"/>
        <v>798415045</v>
      </c>
      <c r="BB591" s="28"/>
      <c r="BC591" s="33" t="str">
        <f t="shared" si="64"/>
        <v/>
      </c>
      <c r="BD591" s="34" t="str">
        <f t="shared" si="67"/>
        <v/>
      </c>
      <c r="BE591" t="b">
        <f t="shared" si="65"/>
        <v>1</v>
      </c>
      <c r="BW591" s="17"/>
    </row>
    <row r="592" spans="1:75" ht="14.25" x14ac:dyDescent="0.2">
      <c r="A592" s="29" t="str">
        <f t="shared" si="66"/>
        <v/>
      </c>
      <c r="B592" s="48"/>
      <c r="C592" s="16" t="s">
        <v>115</v>
      </c>
      <c r="D592" s="13"/>
      <c r="E592" s="10"/>
      <c r="F592" s="10"/>
      <c r="G592" s="24"/>
      <c r="H592" s="23"/>
      <c r="I592" s="23"/>
      <c r="J592" s="9"/>
      <c r="K592" s="9"/>
      <c r="L592" s="36"/>
      <c r="M592" s="10"/>
      <c r="N592" s="10"/>
      <c r="O592" s="12"/>
      <c r="P592" s="13"/>
      <c r="Q592" s="13"/>
      <c r="R592" s="10"/>
      <c r="S592" s="10"/>
      <c r="T592" s="3" t="str">
        <f t="shared" si="69"/>
        <v xml:space="preserve"> </v>
      </c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47"/>
      <c r="AU592" s="10"/>
      <c r="AV592" s="10"/>
      <c r="AW592" s="10"/>
      <c r="AX592" s="52"/>
      <c r="AY592" s="31" t="str">
        <f t="shared" si="63"/>
        <v/>
      </c>
      <c r="AZ592">
        <f t="shared" ca="1" si="68"/>
        <v>798415046</v>
      </c>
      <c r="BB592" s="28"/>
      <c r="BC592" s="33" t="str">
        <f t="shared" si="64"/>
        <v/>
      </c>
      <c r="BD592" s="34" t="str">
        <f t="shared" si="67"/>
        <v/>
      </c>
      <c r="BE592" t="b">
        <f t="shared" si="65"/>
        <v>1</v>
      </c>
      <c r="BW592" s="17"/>
    </row>
    <row r="593" spans="1:75" ht="14.25" x14ac:dyDescent="0.2">
      <c r="A593" s="29" t="str">
        <f t="shared" si="66"/>
        <v/>
      </c>
      <c r="B593" s="48"/>
      <c r="C593" s="16" t="s">
        <v>115</v>
      </c>
      <c r="D593" s="13"/>
      <c r="E593" s="10"/>
      <c r="F593" s="10"/>
      <c r="G593" s="24"/>
      <c r="H593" s="23"/>
      <c r="I593" s="23"/>
      <c r="J593" s="9"/>
      <c r="K593" s="9"/>
      <c r="L593" s="36"/>
      <c r="M593" s="10"/>
      <c r="N593" s="10"/>
      <c r="O593" s="12"/>
      <c r="P593" s="13"/>
      <c r="Q593" s="13"/>
      <c r="R593" s="10"/>
      <c r="S593" s="10"/>
      <c r="T593" s="3" t="str">
        <f t="shared" si="69"/>
        <v xml:space="preserve"> </v>
      </c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47"/>
      <c r="AU593" s="10"/>
      <c r="AV593" s="10"/>
      <c r="AW593" s="10"/>
      <c r="AX593" s="52"/>
      <c r="AY593" s="31" t="str">
        <f t="shared" si="63"/>
        <v/>
      </c>
      <c r="AZ593">
        <f t="shared" ca="1" si="68"/>
        <v>798415047</v>
      </c>
      <c r="BB593" s="28"/>
      <c r="BC593" s="33" t="str">
        <f t="shared" si="64"/>
        <v/>
      </c>
      <c r="BD593" s="34" t="str">
        <f t="shared" si="67"/>
        <v/>
      </c>
      <c r="BE593" t="b">
        <f t="shared" si="65"/>
        <v>1</v>
      </c>
      <c r="BW593" s="17"/>
    </row>
    <row r="594" spans="1:75" ht="14.25" x14ac:dyDescent="0.2">
      <c r="A594" s="29" t="str">
        <f t="shared" si="66"/>
        <v/>
      </c>
      <c r="B594" s="48"/>
      <c r="C594" s="16" t="s">
        <v>115</v>
      </c>
      <c r="D594" s="13"/>
      <c r="E594" s="10"/>
      <c r="F594" s="10"/>
      <c r="G594" s="24"/>
      <c r="H594" s="23"/>
      <c r="I594" s="23"/>
      <c r="J594" s="9"/>
      <c r="K594" s="9"/>
      <c r="L594" s="36"/>
      <c r="M594" s="10"/>
      <c r="N594" s="10"/>
      <c r="O594" s="12"/>
      <c r="P594" s="13"/>
      <c r="Q594" s="13"/>
      <c r="R594" s="10"/>
      <c r="S594" s="10"/>
      <c r="T594" s="3" t="str">
        <f t="shared" si="69"/>
        <v xml:space="preserve"> </v>
      </c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47"/>
      <c r="AU594" s="10"/>
      <c r="AV594" s="10"/>
      <c r="AW594" s="10"/>
      <c r="AX594" s="52"/>
      <c r="AY594" s="31" t="str">
        <f t="shared" si="63"/>
        <v/>
      </c>
      <c r="AZ594">
        <f t="shared" ca="1" si="68"/>
        <v>798415048</v>
      </c>
      <c r="BB594" s="28"/>
      <c r="BC594" s="33" t="str">
        <f t="shared" si="64"/>
        <v/>
      </c>
      <c r="BD594" s="34" t="str">
        <f t="shared" si="67"/>
        <v/>
      </c>
      <c r="BE594" t="b">
        <f t="shared" si="65"/>
        <v>1</v>
      </c>
      <c r="BW594" s="17"/>
    </row>
    <row r="595" spans="1:75" ht="14.25" x14ac:dyDescent="0.2">
      <c r="A595" s="29" t="str">
        <f t="shared" si="66"/>
        <v/>
      </c>
      <c r="B595" s="48"/>
      <c r="C595" s="16" t="s">
        <v>115</v>
      </c>
      <c r="D595" s="13"/>
      <c r="E595" s="10"/>
      <c r="F595" s="10"/>
      <c r="G595" s="24"/>
      <c r="H595" s="23"/>
      <c r="I595" s="23"/>
      <c r="J595" s="9"/>
      <c r="K595" s="9"/>
      <c r="L595" s="36"/>
      <c r="M595" s="10"/>
      <c r="N595" s="10"/>
      <c r="O595" s="12"/>
      <c r="P595" s="13"/>
      <c r="Q595" s="13"/>
      <c r="R595" s="10"/>
      <c r="S595" s="10"/>
      <c r="T595" s="3" t="str">
        <f t="shared" si="69"/>
        <v xml:space="preserve"> </v>
      </c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47"/>
      <c r="AU595" s="10"/>
      <c r="AV595" s="10"/>
      <c r="AW595" s="10"/>
      <c r="AX595" s="52"/>
      <c r="AY595" s="31" t="str">
        <f t="shared" si="63"/>
        <v/>
      </c>
      <c r="AZ595">
        <f t="shared" ca="1" si="68"/>
        <v>798415049</v>
      </c>
      <c r="BB595" s="28"/>
      <c r="BC595" s="33" t="str">
        <f t="shared" si="64"/>
        <v/>
      </c>
      <c r="BD595" s="34" t="str">
        <f t="shared" si="67"/>
        <v/>
      </c>
      <c r="BE595" t="b">
        <f t="shared" si="65"/>
        <v>1</v>
      </c>
      <c r="BW595" s="17"/>
    </row>
    <row r="596" spans="1:75" ht="14.25" x14ac:dyDescent="0.2">
      <c r="A596" s="29" t="str">
        <f t="shared" si="66"/>
        <v/>
      </c>
      <c r="B596" s="48"/>
      <c r="C596" s="16" t="s">
        <v>115</v>
      </c>
      <c r="D596" s="13"/>
      <c r="E596" s="10"/>
      <c r="F596" s="10"/>
      <c r="G596" s="24"/>
      <c r="H596" s="23"/>
      <c r="I596" s="23"/>
      <c r="J596" s="9"/>
      <c r="K596" s="9"/>
      <c r="L596" s="36"/>
      <c r="M596" s="10"/>
      <c r="N596" s="10"/>
      <c r="O596" s="12"/>
      <c r="P596" s="13"/>
      <c r="Q596" s="13"/>
      <c r="R596" s="10"/>
      <c r="S596" s="10"/>
      <c r="T596" s="3" t="str">
        <f t="shared" si="69"/>
        <v xml:space="preserve"> </v>
      </c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47"/>
      <c r="AU596" s="10"/>
      <c r="AV596" s="10"/>
      <c r="AW596" s="10"/>
      <c r="AX596" s="52"/>
      <c r="AY596" s="31" t="str">
        <f t="shared" si="63"/>
        <v/>
      </c>
      <c r="AZ596">
        <f t="shared" ca="1" si="68"/>
        <v>798415050</v>
      </c>
      <c r="BB596" s="28"/>
      <c r="BC596" s="33" t="str">
        <f t="shared" si="64"/>
        <v/>
      </c>
      <c r="BD596" s="34" t="str">
        <f t="shared" si="67"/>
        <v/>
      </c>
      <c r="BE596" t="b">
        <f t="shared" si="65"/>
        <v>1</v>
      </c>
      <c r="BW596" s="17"/>
    </row>
    <row r="597" spans="1:75" ht="14.25" x14ac:dyDescent="0.2">
      <c r="A597" s="29" t="str">
        <f t="shared" si="66"/>
        <v/>
      </c>
      <c r="B597" s="48"/>
      <c r="C597" s="16" t="s">
        <v>115</v>
      </c>
      <c r="D597" s="13"/>
      <c r="E597" s="10"/>
      <c r="F597" s="10"/>
      <c r="G597" s="24"/>
      <c r="H597" s="23"/>
      <c r="I597" s="23"/>
      <c r="J597" s="9"/>
      <c r="K597" s="9"/>
      <c r="L597" s="36"/>
      <c r="M597" s="10"/>
      <c r="N597" s="10"/>
      <c r="O597" s="12"/>
      <c r="P597" s="13"/>
      <c r="Q597" s="13"/>
      <c r="R597" s="10"/>
      <c r="S597" s="10"/>
      <c r="T597" s="3" t="str">
        <f t="shared" si="69"/>
        <v xml:space="preserve"> </v>
      </c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47"/>
      <c r="AU597" s="10"/>
      <c r="AV597" s="10"/>
      <c r="AW597" s="10"/>
      <c r="AX597" s="52"/>
      <c r="AY597" s="31" t="str">
        <f t="shared" si="63"/>
        <v/>
      </c>
      <c r="AZ597">
        <f t="shared" ca="1" si="68"/>
        <v>798415051</v>
      </c>
      <c r="BB597" s="28"/>
      <c r="BC597" s="33" t="str">
        <f t="shared" si="64"/>
        <v/>
      </c>
      <c r="BD597" s="34" t="str">
        <f t="shared" si="67"/>
        <v/>
      </c>
      <c r="BE597" t="b">
        <f t="shared" si="65"/>
        <v>1</v>
      </c>
      <c r="BW597" s="17"/>
    </row>
    <row r="598" spans="1:75" ht="14.25" x14ac:dyDescent="0.2">
      <c r="A598" s="29" t="str">
        <f t="shared" si="66"/>
        <v/>
      </c>
      <c r="B598" s="48"/>
      <c r="C598" s="16" t="s">
        <v>115</v>
      </c>
      <c r="D598" s="13"/>
      <c r="E598" s="10"/>
      <c r="F598" s="10"/>
      <c r="G598" s="24"/>
      <c r="H598" s="23"/>
      <c r="I598" s="23"/>
      <c r="J598" s="9"/>
      <c r="K598" s="9"/>
      <c r="L598" s="36"/>
      <c r="M598" s="10"/>
      <c r="N598" s="10"/>
      <c r="O598" s="12"/>
      <c r="P598" s="13"/>
      <c r="Q598" s="13"/>
      <c r="R598" s="10"/>
      <c r="S598" s="10"/>
      <c r="T598" s="3" t="str">
        <f t="shared" si="69"/>
        <v xml:space="preserve"> </v>
      </c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47"/>
      <c r="AU598" s="10"/>
      <c r="AV598" s="10"/>
      <c r="AW598" s="10"/>
      <c r="AX598" s="52"/>
      <c r="AY598" s="31" t="str">
        <f t="shared" si="63"/>
        <v/>
      </c>
      <c r="AZ598">
        <f t="shared" ca="1" si="68"/>
        <v>798415052</v>
      </c>
      <c r="BB598" s="28"/>
      <c r="BC598" s="33" t="str">
        <f t="shared" si="64"/>
        <v/>
      </c>
      <c r="BD598" s="34" t="str">
        <f t="shared" si="67"/>
        <v/>
      </c>
      <c r="BE598" t="b">
        <f t="shared" si="65"/>
        <v>1</v>
      </c>
      <c r="BW598" s="17"/>
    </row>
    <row r="599" spans="1:75" ht="14.25" x14ac:dyDescent="0.2">
      <c r="A599" s="29" t="str">
        <f t="shared" si="66"/>
        <v/>
      </c>
      <c r="B599" s="48"/>
      <c r="C599" s="16" t="s">
        <v>115</v>
      </c>
      <c r="D599" s="13"/>
      <c r="E599" s="10"/>
      <c r="F599" s="10"/>
      <c r="G599" s="24"/>
      <c r="H599" s="23"/>
      <c r="I599" s="23"/>
      <c r="J599" s="9"/>
      <c r="K599" s="9"/>
      <c r="L599" s="36"/>
      <c r="M599" s="10"/>
      <c r="N599" s="10"/>
      <c r="O599" s="12"/>
      <c r="P599" s="13"/>
      <c r="Q599" s="13"/>
      <c r="R599" s="10"/>
      <c r="S599" s="10"/>
      <c r="T599" s="3" t="str">
        <f t="shared" si="69"/>
        <v xml:space="preserve"> </v>
      </c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47"/>
      <c r="AU599" s="10"/>
      <c r="AV599" s="10"/>
      <c r="AW599" s="10"/>
      <c r="AX599" s="52"/>
      <c r="AY599" s="31" t="str">
        <f t="shared" si="63"/>
        <v/>
      </c>
      <c r="AZ599">
        <f t="shared" ca="1" si="68"/>
        <v>798415053</v>
      </c>
      <c r="BB599" s="28"/>
      <c r="BC599" s="33" t="str">
        <f t="shared" si="64"/>
        <v/>
      </c>
      <c r="BD599" s="34" t="str">
        <f t="shared" si="67"/>
        <v/>
      </c>
      <c r="BE599" t="b">
        <f t="shared" si="65"/>
        <v>1</v>
      </c>
      <c r="BW599" s="17"/>
    </row>
    <row r="600" spans="1:75" ht="14.25" x14ac:dyDescent="0.2">
      <c r="A600" s="29" t="str">
        <f t="shared" si="66"/>
        <v/>
      </c>
      <c r="B600" s="48"/>
      <c r="C600" s="16" t="s">
        <v>115</v>
      </c>
      <c r="D600" s="13"/>
      <c r="E600" s="10"/>
      <c r="F600" s="10"/>
      <c r="G600" s="24"/>
      <c r="H600" s="23"/>
      <c r="I600" s="23"/>
      <c r="J600" s="9"/>
      <c r="K600" s="9"/>
      <c r="L600" s="36"/>
      <c r="M600" s="10"/>
      <c r="N600" s="10"/>
      <c r="O600" s="12"/>
      <c r="P600" s="13"/>
      <c r="Q600" s="13"/>
      <c r="R600" s="10"/>
      <c r="S600" s="10"/>
      <c r="T600" s="3" t="str">
        <f t="shared" si="69"/>
        <v xml:space="preserve"> </v>
      </c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47"/>
      <c r="AU600" s="10"/>
      <c r="AV600" s="10"/>
      <c r="AW600" s="10"/>
      <c r="AX600" s="52"/>
      <c r="AY600" s="31" t="str">
        <f t="shared" si="63"/>
        <v/>
      </c>
      <c r="AZ600">
        <f t="shared" ca="1" si="68"/>
        <v>798415054</v>
      </c>
      <c r="BB600" s="28"/>
      <c r="BC600" s="33" t="str">
        <f t="shared" si="64"/>
        <v/>
      </c>
      <c r="BD600" s="34" t="str">
        <f t="shared" si="67"/>
        <v/>
      </c>
      <c r="BE600" t="b">
        <f t="shared" si="65"/>
        <v>1</v>
      </c>
      <c r="BW600" s="17"/>
    </row>
    <row r="601" spans="1:75" ht="14.25" x14ac:dyDescent="0.2">
      <c r="A601" s="29" t="str">
        <f t="shared" si="66"/>
        <v/>
      </c>
      <c r="B601" s="48"/>
      <c r="C601" s="16" t="s">
        <v>115</v>
      </c>
      <c r="D601" s="13"/>
      <c r="E601" s="10"/>
      <c r="F601" s="10"/>
      <c r="G601" s="24"/>
      <c r="H601" s="23"/>
      <c r="I601" s="23"/>
      <c r="J601" s="9"/>
      <c r="K601" s="9"/>
      <c r="L601" s="36"/>
      <c r="M601" s="10"/>
      <c r="N601" s="10"/>
      <c r="O601" s="12"/>
      <c r="P601" s="13"/>
      <c r="Q601" s="13"/>
      <c r="R601" s="10"/>
      <c r="S601" s="10"/>
      <c r="T601" s="3" t="str">
        <f t="shared" si="69"/>
        <v xml:space="preserve"> </v>
      </c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47"/>
      <c r="AU601" s="10"/>
      <c r="AV601" s="10"/>
      <c r="AW601" s="10"/>
      <c r="AX601" s="52"/>
      <c r="AY601" s="31" t="str">
        <f t="shared" si="63"/>
        <v/>
      </c>
      <c r="AZ601">
        <f t="shared" ca="1" si="68"/>
        <v>798415055</v>
      </c>
      <c r="BB601" s="28"/>
      <c r="BC601" s="33" t="str">
        <f t="shared" si="64"/>
        <v/>
      </c>
      <c r="BD601" s="34" t="str">
        <f t="shared" si="67"/>
        <v/>
      </c>
      <c r="BE601" t="b">
        <f t="shared" si="65"/>
        <v>1</v>
      </c>
      <c r="BW601" s="17"/>
    </row>
    <row r="602" spans="1:75" ht="14.25" x14ac:dyDescent="0.2">
      <c r="A602" s="29" t="str">
        <f t="shared" si="66"/>
        <v/>
      </c>
      <c r="B602" s="48"/>
      <c r="C602" s="16" t="s">
        <v>115</v>
      </c>
      <c r="D602" s="13"/>
      <c r="E602" s="10"/>
      <c r="F602" s="10"/>
      <c r="G602" s="24"/>
      <c r="H602" s="23"/>
      <c r="I602" s="23"/>
      <c r="J602" s="9"/>
      <c r="K602" s="9"/>
      <c r="L602" s="36"/>
      <c r="M602" s="10"/>
      <c r="N602" s="10"/>
      <c r="O602" s="12"/>
      <c r="P602" s="13"/>
      <c r="Q602" s="13"/>
      <c r="R602" s="10"/>
      <c r="S602" s="10"/>
      <c r="T602" s="3" t="str">
        <f t="shared" si="69"/>
        <v xml:space="preserve"> </v>
      </c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47"/>
      <c r="AU602" s="10"/>
      <c r="AV602" s="10"/>
      <c r="AW602" s="10"/>
      <c r="AX602" s="52"/>
      <c r="AY602" s="31" t="str">
        <f t="shared" si="63"/>
        <v/>
      </c>
      <c r="AZ602">
        <f t="shared" ca="1" si="68"/>
        <v>798415056</v>
      </c>
      <c r="BB602" s="28"/>
      <c r="BC602" s="33" t="str">
        <f t="shared" si="64"/>
        <v/>
      </c>
      <c r="BD602" s="34" t="str">
        <f t="shared" si="67"/>
        <v/>
      </c>
      <c r="BE602" t="b">
        <f t="shared" si="65"/>
        <v>1</v>
      </c>
      <c r="BW602" s="17"/>
    </row>
    <row r="603" spans="1:75" ht="14.25" x14ac:dyDescent="0.2">
      <c r="A603" s="29" t="str">
        <f t="shared" si="66"/>
        <v/>
      </c>
      <c r="B603" s="48"/>
      <c r="C603" s="16" t="s">
        <v>115</v>
      </c>
      <c r="D603" s="13"/>
      <c r="E603" s="10"/>
      <c r="F603" s="10"/>
      <c r="G603" s="24"/>
      <c r="H603" s="23"/>
      <c r="I603" s="23"/>
      <c r="J603" s="9"/>
      <c r="K603" s="9"/>
      <c r="L603" s="36"/>
      <c r="M603" s="10"/>
      <c r="N603" s="10"/>
      <c r="O603" s="12"/>
      <c r="P603" s="13"/>
      <c r="Q603" s="13"/>
      <c r="R603" s="10"/>
      <c r="S603" s="10"/>
      <c r="T603" s="3" t="str">
        <f t="shared" si="69"/>
        <v xml:space="preserve"> </v>
      </c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47"/>
      <c r="AU603" s="10"/>
      <c r="AV603" s="10"/>
      <c r="AW603" s="10"/>
      <c r="AX603" s="52"/>
      <c r="AY603" s="31" t="str">
        <f t="shared" si="63"/>
        <v/>
      </c>
      <c r="AZ603">
        <f t="shared" ca="1" si="68"/>
        <v>798415057</v>
      </c>
      <c r="BB603" s="28"/>
      <c r="BC603" s="33" t="str">
        <f t="shared" si="64"/>
        <v/>
      </c>
      <c r="BD603" s="34" t="str">
        <f t="shared" si="67"/>
        <v/>
      </c>
      <c r="BE603" t="b">
        <f t="shared" si="65"/>
        <v>1</v>
      </c>
      <c r="BW603" s="17"/>
    </row>
    <row r="604" spans="1:75" ht="14.25" x14ac:dyDescent="0.2">
      <c r="A604" s="29" t="str">
        <f t="shared" si="66"/>
        <v/>
      </c>
      <c r="B604" s="48"/>
      <c r="C604" s="16" t="s">
        <v>115</v>
      </c>
      <c r="D604" s="13"/>
      <c r="E604" s="10"/>
      <c r="F604" s="10"/>
      <c r="G604" s="24"/>
      <c r="H604" s="23"/>
      <c r="I604" s="23"/>
      <c r="J604" s="9"/>
      <c r="K604" s="9"/>
      <c r="L604" s="36"/>
      <c r="M604" s="10"/>
      <c r="N604" s="10"/>
      <c r="O604" s="12"/>
      <c r="P604" s="13"/>
      <c r="Q604" s="13"/>
      <c r="R604" s="10"/>
      <c r="S604" s="10"/>
      <c r="T604" s="3" t="str">
        <f t="shared" si="69"/>
        <v xml:space="preserve"> </v>
      </c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47"/>
      <c r="AU604" s="10"/>
      <c r="AV604" s="10"/>
      <c r="AW604" s="10"/>
      <c r="AX604" s="52"/>
      <c r="AY604" s="31" t="str">
        <f t="shared" si="63"/>
        <v/>
      </c>
      <c r="AZ604">
        <f t="shared" ca="1" si="68"/>
        <v>798415058</v>
      </c>
      <c r="BB604" s="28"/>
      <c r="BC604" s="33" t="str">
        <f t="shared" si="64"/>
        <v/>
      </c>
      <c r="BD604" s="34" t="str">
        <f t="shared" si="67"/>
        <v/>
      </c>
      <c r="BE604" t="b">
        <f t="shared" si="65"/>
        <v>1</v>
      </c>
      <c r="BW604" s="17"/>
    </row>
    <row r="605" spans="1:75" ht="14.25" x14ac:dyDescent="0.2">
      <c r="A605" s="29" t="str">
        <f t="shared" si="66"/>
        <v/>
      </c>
      <c r="B605" s="48"/>
      <c r="C605" s="16" t="s">
        <v>115</v>
      </c>
      <c r="D605" s="13"/>
      <c r="E605" s="10"/>
      <c r="F605" s="10"/>
      <c r="G605" s="24"/>
      <c r="H605" s="23"/>
      <c r="I605" s="23"/>
      <c r="J605" s="9"/>
      <c r="K605" s="9"/>
      <c r="L605" s="36"/>
      <c r="M605" s="10"/>
      <c r="N605" s="10"/>
      <c r="O605" s="12"/>
      <c r="P605" s="13"/>
      <c r="Q605" s="13"/>
      <c r="R605" s="10"/>
      <c r="S605" s="10"/>
      <c r="T605" s="3" t="str">
        <f t="shared" si="69"/>
        <v xml:space="preserve"> </v>
      </c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47"/>
      <c r="AU605" s="10"/>
      <c r="AV605" s="10"/>
      <c r="AW605" s="10"/>
      <c r="AX605" s="52"/>
      <c r="AY605" s="31" t="str">
        <f t="shared" si="63"/>
        <v/>
      </c>
      <c r="AZ605">
        <f t="shared" ca="1" si="68"/>
        <v>798415059</v>
      </c>
      <c r="BB605" s="28"/>
      <c r="BC605" s="33" t="str">
        <f t="shared" si="64"/>
        <v/>
      </c>
      <c r="BD605" s="34" t="str">
        <f t="shared" si="67"/>
        <v/>
      </c>
      <c r="BE605" t="b">
        <f t="shared" si="65"/>
        <v>1</v>
      </c>
      <c r="BW605" s="17"/>
    </row>
    <row r="606" spans="1:75" ht="14.25" x14ac:dyDescent="0.2">
      <c r="A606" s="29" t="str">
        <f t="shared" si="66"/>
        <v/>
      </c>
      <c r="B606" s="48"/>
      <c r="C606" s="16" t="s">
        <v>115</v>
      </c>
      <c r="D606" s="13"/>
      <c r="E606" s="10"/>
      <c r="F606" s="10"/>
      <c r="G606" s="24"/>
      <c r="H606" s="23"/>
      <c r="I606" s="23"/>
      <c r="J606" s="9"/>
      <c r="K606" s="9"/>
      <c r="L606" s="36"/>
      <c r="M606" s="10"/>
      <c r="N606" s="10"/>
      <c r="O606" s="12"/>
      <c r="P606" s="13"/>
      <c r="Q606" s="13"/>
      <c r="R606" s="10"/>
      <c r="S606" s="10"/>
      <c r="T606" s="3" t="str">
        <f t="shared" si="69"/>
        <v xml:space="preserve"> </v>
      </c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47"/>
      <c r="AU606" s="10"/>
      <c r="AV606" s="10"/>
      <c r="AW606" s="10"/>
      <c r="AX606" s="52"/>
      <c r="AY606" s="31" t="str">
        <f t="shared" si="63"/>
        <v/>
      </c>
      <c r="AZ606">
        <f t="shared" ca="1" si="68"/>
        <v>798415060</v>
      </c>
      <c r="BB606" s="28"/>
      <c r="BC606" s="33" t="str">
        <f t="shared" si="64"/>
        <v/>
      </c>
      <c r="BD606" s="34" t="str">
        <f t="shared" si="67"/>
        <v/>
      </c>
      <c r="BE606" t="b">
        <f t="shared" si="65"/>
        <v>1</v>
      </c>
      <c r="BW606" s="17"/>
    </row>
    <row r="607" spans="1:75" ht="14.25" x14ac:dyDescent="0.2">
      <c r="A607" s="29" t="str">
        <f t="shared" si="66"/>
        <v/>
      </c>
      <c r="B607" s="48"/>
      <c r="C607" s="16" t="s">
        <v>115</v>
      </c>
      <c r="D607" s="13"/>
      <c r="E607" s="10"/>
      <c r="F607" s="10"/>
      <c r="G607" s="24"/>
      <c r="H607" s="23"/>
      <c r="I607" s="23"/>
      <c r="J607" s="9"/>
      <c r="K607" s="9"/>
      <c r="L607" s="36"/>
      <c r="M607" s="10"/>
      <c r="N607" s="10"/>
      <c r="O607" s="12"/>
      <c r="P607" s="13"/>
      <c r="Q607" s="13"/>
      <c r="R607" s="10"/>
      <c r="S607" s="10"/>
      <c r="T607" s="3" t="str">
        <f t="shared" si="69"/>
        <v xml:space="preserve"> </v>
      </c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47"/>
      <c r="AU607" s="10"/>
      <c r="AV607" s="10"/>
      <c r="AW607" s="10"/>
      <c r="AX607" s="52"/>
      <c r="AY607" s="31" t="str">
        <f t="shared" si="63"/>
        <v/>
      </c>
      <c r="AZ607">
        <f t="shared" ca="1" si="68"/>
        <v>798415061</v>
      </c>
      <c r="BB607" s="28"/>
      <c r="BC607" s="33" t="str">
        <f t="shared" si="64"/>
        <v/>
      </c>
      <c r="BD607" s="34" t="str">
        <f t="shared" si="67"/>
        <v/>
      </c>
      <c r="BE607" t="b">
        <f t="shared" si="65"/>
        <v>1</v>
      </c>
      <c r="BW607" s="17"/>
    </row>
    <row r="608" spans="1:75" ht="14.25" x14ac:dyDescent="0.2">
      <c r="A608" s="29" t="str">
        <f t="shared" si="66"/>
        <v/>
      </c>
      <c r="B608" s="48"/>
      <c r="C608" s="16" t="s">
        <v>115</v>
      </c>
      <c r="D608" s="13"/>
      <c r="E608" s="10"/>
      <c r="F608" s="10"/>
      <c r="G608" s="24"/>
      <c r="H608" s="23"/>
      <c r="I608" s="23"/>
      <c r="J608" s="9"/>
      <c r="K608" s="9"/>
      <c r="L608" s="36"/>
      <c r="M608" s="10"/>
      <c r="N608" s="10"/>
      <c r="O608" s="12"/>
      <c r="P608" s="13"/>
      <c r="Q608" s="13"/>
      <c r="R608" s="10"/>
      <c r="S608" s="10"/>
      <c r="T608" s="3" t="str">
        <f t="shared" si="69"/>
        <v xml:space="preserve"> </v>
      </c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47"/>
      <c r="AU608" s="10"/>
      <c r="AV608" s="10"/>
      <c r="AW608" s="10"/>
      <c r="AX608" s="52"/>
      <c r="AY608" s="31" t="str">
        <f t="shared" si="63"/>
        <v/>
      </c>
      <c r="AZ608">
        <f t="shared" ca="1" si="68"/>
        <v>798415062</v>
      </c>
      <c r="BB608" s="28"/>
      <c r="BC608" s="33" t="str">
        <f t="shared" si="64"/>
        <v/>
      </c>
      <c r="BD608" s="34" t="str">
        <f t="shared" si="67"/>
        <v/>
      </c>
      <c r="BE608" t="b">
        <f t="shared" si="65"/>
        <v>1</v>
      </c>
      <c r="BW608" s="17"/>
    </row>
    <row r="609" spans="1:75" ht="14.25" x14ac:dyDescent="0.2">
      <c r="A609" s="29" t="str">
        <f t="shared" si="66"/>
        <v/>
      </c>
      <c r="B609" s="48"/>
      <c r="C609" s="16" t="s">
        <v>115</v>
      </c>
      <c r="D609" s="13"/>
      <c r="E609" s="10"/>
      <c r="F609" s="10"/>
      <c r="G609" s="24"/>
      <c r="H609" s="23"/>
      <c r="I609" s="23"/>
      <c r="J609" s="9"/>
      <c r="K609" s="9"/>
      <c r="L609" s="36"/>
      <c r="M609" s="10"/>
      <c r="N609" s="10"/>
      <c r="O609" s="12"/>
      <c r="P609" s="13"/>
      <c r="Q609" s="13"/>
      <c r="R609" s="10"/>
      <c r="S609" s="10"/>
      <c r="T609" s="3" t="str">
        <f t="shared" si="69"/>
        <v xml:space="preserve"> </v>
      </c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47"/>
      <c r="AU609" s="10"/>
      <c r="AV609" s="10"/>
      <c r="AW609" s="10"/>
      <c r="AX609" s="52"/>
      <c r="AY609" s="31" t="str">
        <f t="shared" si="63"/>
        <v/>
      </c>
      <c r="AZ609">
        <f t="shared" ca="1" si="68"/>
        <v>798415063</v>
      </c>
      <c r="BB609" s="28"/>
      <c r="BC609" s="33" t="str">
        <f t="shared" si="64"/>
        <v/>
      </c>
      <c r="BD609" s="34" t="str">
        <f t="shared" si="67"/>
        <v/>
      </c>
      <c r="BE609" t="b">
        <f t="shared" si="65"/>
        <v>1</v>
      </c>
      <c r="BW609" s="17"/>
    </row>
    <row r="610" spans="1:75" ht="14.25" x14ac:dyDescent="0.2">
      <c r="A610" s="29" t="str">
        <f t="shared" si="66"/>
        <v/>
      </c>
      <c r="B610" s="48"/>
      <c r="C610" s="16" t="s">
        <v>115</v>
      </c>
      <c r="D610" s="13"/>
      <c r="E610" s="10"/>
      <c r="F610" s="10"/>
      <c r="G610" s="24"/>
      <c r="H610" s="23"/>
      <c r="I610" s="23"/>
      <c r="J610" s="9"/>
      <c r="K610" s="9"/>
      <c r="L610" s="36"/>
      <c r="M610" s="10"/>
      <c r="N610" s="10"/>
      <c r="O610" s="12"/>
      <c r="P610" s="13"/>
      <c r="Q610" s="13"/>
      <c r="R610" s="10"/>
      <c r="S610" s="10"/>
      <c r="T610" s="3" t="str">
        <f t="shared" si="69"/>
        <v xml:space="preserve"> </v>
      </c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47"/>
      <c r="AU610" s="10"/>
      <c r="AV610" s="10"/>
      <c r="AW610" s="10"/>
      <c r="AX610" s="52"/>
      <c r="AY610" s="31" t="str">
        <f t="shared" si="63"/>
        <v/>
      </c>
      <c r="AZ610">
        <f t="shared" ca="1" si="68"/>
        <v>798415064</v>
      </c>
      <c r="BB610" s="28"/>
      <c r="BC610" s="33" t="str">
        <f t="shared" si="64"/>
        <v/>
      </c>
      <c r="BD610" s="34" t="str">
        <f t="shared" si="67"/>
        <v/>
      </c>
      <c r="BE610" t="b">
        <f t="shared" si="65"/>
        <v>1</v>
      </c>
      <c r="BW610" s="17"/>
    </row>
    <row r="611" spans="1:75" ht="14.25" x14ac:dyDescent="0.2">
      <c r="A611" s="29" t="str">
        <f t="shared" si="66"/>
        <v/>
      </c>
      <c r="B611" s="48"/>
      <c r="C611" s="16" t="s">
        <v>115</v>
      </c>
      <c r="D611" s="13"/>
      <c r="E611" s="10"/>
      <c r="F611" s="10"/>
      <c r="G611" s="24"/>
      <c r="H611" s="23"/>
      <c r="I611" s="23"/>
      <c r="J611" s="9"/>
      <c r="K611" s="9"/>
      <c r="L611" s="36"/>
      <c r="M611" s="10"/>
      <c r="N611" s="10"/>
      <c r="O611" s="12"/>
      <c r="P611" s="13"/>
      <c r="Q611" s="13"/>
      <c r="R611" s="10"/>
      <c r="S611" s="10"/>
      <c r="T611" s="3" t="str">
        <f t="shared" si="69"/>
        <v xml:space="preserve"> </v>
      </c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47"/>
      <c r="AU611" s="10"/>
      <c r="AV611" s="10"/>
      <c r="AW611" s="10"/>
      <c r="AX611" s="52"/>
      <c r="AY611" s="31" t="str">
        <f t="shared" si="63"/>
        <v/>
      </c>
      <c r="AZ611">
        <f t="shared" ca="1" si="68"/>
        <v>798415065</v>
      </c>
      <c r="BB611" s="28"/>
      <c r="BC611" s="33" t="str">
        <f t="shared" si="64"/>
        <v/>
      </c>
      <c r="BD611" s="34" t="str">
        <f t="shared" si="67"/>
        <v/>
      </c>
      <c r="BE611" t="b">
        <f t="shared" si="65"/>
        <v>1</v>
      </c>
      <c r="BW611" s="17"/>
    </row>
    <row r="612" spans="1:75" ht="14.25" x14ac:dyDescent="0.2">
      <c r="A612" s="29" t="str">
        <f t="shared" si="66"/>
        <v/>
      </c>
      <c r="B612" s="48"/>
      <c r="C612" s="16" t="s">
        <v>115</v>
      </c>
      <c r="D612" s="13"/>
      <c r="E612" s="10"/>
      <c r="F612" s="10"/>
      <c r="G612" s="24"/>
      <c r="H612" s="23"/>
      <c r="I612" s="23"/>
      <c r="J612" s="9"/>
      <c r="K612" s="9"/>
      <c r="L612" s="36"/>
      <c r="M612" s="10"/>
      <c r="N612" s="10"/>
      <c r="O612" s="12"/>
      <c r="P612" s="13"/>
      <c r="Q612" s="13"/>
      <c r="R612" s="10"/>
      <c r="S612" s="10"/>
      <c r="T612" s="3" t="str">
        <f t="shared" si="69"/>
        <v xml:space="preserve"> </v>
      </c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47"/>
      <c r="AU612" s="10"/>
      <c r="AV612" s="10"/>
      <c r="AW612" s="10"/>
      <c r="AX612" s="52"/>
      <c r="AY612" s="31" t="str">
        <f t="shared" si="63"/>
        <v/>
      </c>
      <c r="AZ612">
        <f t="shared" ca="1" si="68"/>
        <v>798415066</v>
      </c>
      <c r="BB612" s="28"/>
      <c r="BC612" s="33" t="str">
        <f t="shared" si="64"/>
        <v/>
      </c>
      <c r="BD612" s="34" t="str">
        <f t="shared" si="67"/>
        <v/>
      </c>
      <c r="BE612" t="b">
        <f t="shared" si="65"/>
        <v>1</v>
      </c>
      <c r="BW612" s="17"/>
    </row>
    <row r="613" spans="1:75" ht="14.25" x14ac:dyDescent="0.2">
      <c r="A613" s="29" t="str">
        <f t="shared" si="66"/>
        <v/>
      </c>
      <c r="B613" s="48"/>
      <c r="C613" s="16" t="s">
        <v>115</v>
      </c>
      <c r="D613" s="13"/>
      <c r="E613" s="10"/>
      <c r="F613" s="10"/>
      <c r="G613" s="24"/>
      <c r="H613" s="23"/>
      <c r="I613" s="23"/>
      <c r="J613" s="9"/>
      <c r="K613" s="9"/>
      <c r="L613" s="36"/>
      <c r="M613" s="10"/>
      <c r="N613" s="10"/>
      <c r="O613" s="12"/>
      <c r="P613" s="13"/>
      <c r="Q613" s="13"/>
      <c r="R613" s="10"/>
      <c r="S613" s="10"/>
      <c r="T613" s="3" t="str">
        <f t="shared" si="69"/>
        <v xml:space="preserve"> </v>
      </c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47"/>
      <c r="AU613" s="10"/>
      <c r="AV613" s="10"/>
      <c r="AW613" s="10"/>
      <c r="AX613" s="52"/>
      <c r="AY613" s="31" t="str">
        <f t="shared" si="63"/>
        <v/>
      </c>
      <c r="AZ613">
        <f t="shared" ca="1" si="68"/>
        <v>798415067</v>
      </c>
      <c r="BB613" s="28"/>
      <c r="BC613" s="33" t="str">
        <f t="shared" si="64"/>
        <v/>
      </c>
      <c r="BD613" s="34" t="str">
        <f t="shared" si="67"/>
        <v/>
      </c>
      <c r="BE613" t="b">
        <f t="shared" si="65"/>
        <v>1</v>
      </c>
      <c r="BW613" s="17"/>
    </row>
    <row r="614" spans="1:75" ht="14.25" x14ac:dyDescent="0.2">
      <c r="A614" s="29" t="str">
        <f t="shared" si="66"/>
        <v/>
      </c>
      <c r="B614" s="48"/>
      <c r="C614" s="16" t="s">
        <v>115</v>
      </c>
      <c r="D614" s="13"/>
      <c r="E614" s="10"/>
      <c r="F614" s="10"/>
      <c r="G614" s="24"/>
      <c r="H614" s="23"/>
      <c r="I614" s="23"/>
      <c r="J614" s="9"/>
      <c r="K614" s="9"/>
      <c r="L614" s="36"/>
      <c r="M614" s="10"/>
      <c r="N614" s="10"/>
      <c r="O614" s="12"/>
      <c r="P614" s="13"/>
      <c r="Q614" s="13"/>
      <c r="R614" s="10"/>
      <c r="S614" s="10"/>
      <c r="T614" s="3" t="str">
        <f t="shared" si="69"/>
        <v xml:space="preserve"> </v>
      </c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47"/>
      <c r="AU614" s="10"/>
      <c r="AV614" s="10"/>
      <c r="AW614" s="10"/>
      <c r="AX614" s="52"/>
      <c r="AY614" s="31" t="str">
        <f t="shared" si="63"/>
        <v/>
      </c>
      <c r="AZ614">
        <f t="shared" ca="1" si="68"/>
        <v>798415068</v>
      </c>
      <c r="BB614" s="28"/>
      <c r="BC614" s="33" t="str">
        <f t="shared" si="64"/>
        <v/>
      </c>
      <c r="BD614" s="34" t="str">
        <f t="shared" si="67"/>
        <v/>
      </c>
      <c r="BE614" t="b">
        <f t="shared" si="65"/>
        <v>1</v>
      </c>
      <c r="BW614" s="17"/>
    </row>
    <row r="615" spans="1:75" ht="14.25" x14ac:dyDescent="0.2">
      <c r="A615" s="29" t="str">
        <f t="shared" si="66"/>
        <v/>
      </c>
      <c r="B615" s="48"/>
      <c r="C615" s="16" t="s">
        <v>115</v>
      </c>
      <c r="D615" s="13"/>
      <c r="E615" s="10"/>
      <c r="F615" s="10"/>
      <c r="G615" s="24"/>
      <c r="H615" s="23"/>
      <c r="I615" s="23"/>
      <c r="J615" s="9"/>
      <c r="K615" s="9"/>
      <c r="L615" s="36"/>
      <c r="M615" s="10"/>
      <c r="N615" s="10"/>
      <c r="O615" s="12"/>
      <c r="P615" s="13"/>
      <c r="Q615" s="13"/>
      <c r="R615" s="10"/>
      <c r="S615" s="10"/>
      <c r="T615" s="3" t="str">
        <f t="shared" si="69"/>
        <v xml:space="preserve"> </v>
      </c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47"/>
      <c r="AU615" s="10"/>
      <c r="AV615" s="10"/>
      <c r="AW615" s="10"/>
      <c r="AX615" s="52"/>
      <c r="AY615" s="31" t="str">
        <f t="shared" si="63"/>
        <v/>
      </c>
      <c r="AZ615">
        <f t="shared" ca="1" si="68"/>
        <v>798415069</v>
      </c>
      <c r="BB615" s="28"/>
      <c r="BC615" s="33" t="str">
        <f t="shared" si="64"/>
        <v/>
      </c>
      <c r="BD615" s="34" t="str">
        <f t="shared" si="67"/>
        <v/>
      </c>
      <c r="BE615" t="b">
        <f t="shared" si="65"/>
        <v>1</v>
      </c>
      <c r="BW615" s="17"/>
    </row>
    <row r="616" spans="1:75" ht="14.25" x14ac:dyDescent="0.2">
      <c r="A616" s="29" t="str">
        <f t="shared" si="66"/>
        <v/>
      </c>
      <c r="B616" s="48"/>
      <c r="C616" s="16" t="s">
        <v>115</v>
      </c>
      <c r="D616" s="13"/>
      <c r="E616" s="10"/>
      <c r="F616" s="10"/>
      <c r="G616" s="24"/>
      <c r="H616" s="23"/>
      <c r="I616" s="23"/>
      <c r="J616" s="9"/>
      <c r="K616" s="9"/>
      <c r="L616" s="36"/>
      <c r="M616" s="10"/>
      <c r="N616" s="10"/>
      <c r="O616" s="12"/>
      <c r="P616" s="13"/>
      <c r="Q616" s="13"/>
      <c r="R616" s="10"/>
      <c r="S616" s="10"/>
      <c r="T616" s="3" t="str">
        <f t="shared" si="69"/>
        <v xml:space="preserve"> </v>
      </c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47"/>
      <c r="AU616" s="10"/>
      <c r="AV616" s="10"/>
      <c r="AW616" s="10"/>
      <c r="AX616" s="52"/>
      <c r="AY616" s="31" t="str">
        <f t="shared" si="63"/>
        <v/>
      </c>
      <c r="AZ616">
        <f t="shared" ca="1" si="68"/>
        <v>798415070</v>
      </c>
      <c r="BB616" s="28"/>
      <c r="BC616" s="33" t="str">
        <f t="shared" si="64"/>
        <v/>
      </c>
      <c r="BD616" s="34" t="str">
        <f t="shared" si="67"/>
        <v/>
      </c>
      <c r="BE616" t="b">
        <f t="shared" si="65"/>
        <v>1</v>
      </c>
      <c r="BW616" s="17"/>
    </row>
    <row r="617" spans="1:75" ht="14.25" x14ac:dyDescent="0.2">
      <c r="A617" s="29" t="str">
        <f t="shared" si="66"/>
        <v/>
      </c>
      <c r="B617" s="48"/>
      <c r="C617" s="16" t="s">
        <v>115</v>
      </c>
      <c r="D617" s="13"/>
      <c r="E617" s="10"/>
      <c r="F617" s="10"/>
      <c r="G617" s="24"/>
      <c r="H617" s="23"/>
      <c r="I617" s="23"/>
      <c r="J617" s="9"/>
      <c r="K617" s="9"/>
      <c r="L617" s="36"/>
      <c r="M617" s="10"/>
      <c r="N617" s="10"/>
      <c r="O617" s="12"/>
      <c r="P617" s="13"/>
      <c r="Q617" s="13"/>
      <c r="R617" s="10"/>
      <c r="S617" s="10"/>
      <c r="T617" s="3" t="str">
        <f t="shared" si="69"/>
        <v xml:space="preserve"> </v>
      </c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47"/>
      <c r="AU617" s="10"/>
      <c r="AV617" s="10"/>
      <c r="AW617" s="10"/>
      <c r="AX617" s="52"/>
      <c r="AY617" s="31" t="str">
        <f t="shared" si="63"/>
        <v/>
      </c>
      <c r="AZ617">
        <f t="shared" ca="1" si="68"/>
        <v>798415071</v>
      </c>
      <c r="BB617" s="28"/>
      <c r="BC617" s="33" t="str">
        <f t="shared" si="64"/>
        <v/>
      </c>
      <c r="BD617" s="34" t="str">
        <f t="shared" si="67"/>
        <v/>
      </c>
      <c r="BE617" t="b">
        <f t="shared" si="65"/>
        <v>1</v>
      </c>
      <c r="BW617" s="17"/>
    </row>
    <row r="618" spans="1:75" ht="14.25" x14ac:dyDescent="0.2">
      <c r="A618" s="29" t="str">
        <f t="shared" si="66"/>
        <v/>
      </c>
      <c r="B618" s="48"/>
      <c r="C618" s="16" t="s">
        <v>115</v>
      </c>
      <c r="D618" s="13"/>
      <c r="E618" s="10"/>
      <c r="F618" s="10"/>
      <c r="G618" s="24"/>
      <c r="H618" s="23"/>
      <c r="I618" s="23"/>
      <c r="J618" s="9"/>
      <c r="K618" s="9"/>
      <c r="L618" s="36"/>
      <c r="M618" s="10"/>
      <c r="N618" s="10"/>
      <c r="O618" s="12"/>
      <c r="P618" s="13"/>
      <c r="Q618" s="13"/>
      <c r="R618" s="10"/>
      <c r="S618" s="10"/>
      <c r="T618" s="3" t="str">
        <f t="shared" si="69"/>
        <v xml:space="preserve"> </v>
      </c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47"/>
      <c r="AU618" s="10"/>
      <c r="AV618" s="10"/>
      <c r="AW618" s="10"/>
      <c r="AX618" s="52"/>
      <c r="AY618" s="31" t="str">
        <f t="shared" si="63"/>
        <v/>
      </c>
      <c r="AZ618">
        <f t="shared" ca="1" si="68"/>
        <v>798415072</v>
      </c>
      <c r="BB618" s="28"/>
      <c r="BC618" s="33" t="str">
        <f t="shared" si="64"/>
        <v/>
      </c>
      <c r="BD618" s="34" t="str">
        <f t="shared" si="67"/>
        <v/>
      </c>
      <c r="BE618" t="b">
        <f t="shared" si="65"/>
        <v>1</v>
      </c>
      <c r="BW618" s="17"/>
    </row>
    <row r="619" spans="1:75" ht="14.25" x14ac:dyDescent="0.2">
      <c r="A619" s="29" t="str">
        <f t="shared" si="66"/>
        <v/>
      </c>
      <c r="B619" s="48"/>
      <c r="C619" s="16" t="s">
        <v>115</v>
      </c>
      <c r="D619" s="13"/>
      <c r="E619" s="10"/>
      <c r="F619" s="10"/>
      <c r="G619" s="24"/>
      <c r="H619" s="23"/>
      <c r="I619" s="23"/>
      <c r="J619" s="9"/>
      <c r="K619" s="9"/>
      <c r="L619" s="36"/>
      <c r="M619" s="10"/>
      <c r="N619" s="10"/>
      <c r="O619" s="12"/>
      <c r="P619" s="13"/>
      <c r="Q619" s="13"/>
      <c r="R619" s="10"/>
      <c r="S619" s="10"/>
      <c r="T619" s="3" t="str">
        <f t="shared" si="69"/>
        <v xml:space="preserve"> </v>
      </c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47"/>
      <c r="AU619" s="10"/>
      <c r="AV619" s="10"/>
      <c r="AW619" s="10"/>
      <c r="AX619" s="52"/>
      <c r="AY619" s="31" t="str">
        <f t="shared" si="63"/>
        <v/>
      </c>
      <c r="AZ619">
        <f t="shared" ca="1" si="68"/>
        <v>798415073</v>
      </c>
      <c r="BB619" s="28"/>
      <c r="BC619" s="33" t="str">
        <f t="shared" si="64"/>
        <v/>
      </c>
      <c r="BD619" s="34" t="str">
        <f t="shared" si="67"/>
        <v/>
      </c>
      <c r="BE619" t="b">
        <f t="shared" si="65"/>
        <v>1</v>
      </c>
      <c r="BW619" s="17"/>
    </row>
    <row r="620" spans="1:75" ht="14.25" x14ac:dyDescent="0.2">
      <c r="A620" s="29" t="str">
        <f t="shared" si="66"/>
        <v/>
      </c>
      <c r="B620" s="48"/>
      <c r="C620" s="16" t="s">
        <v>115</v>
      </c>
      <c r="D620" s="13"/>
      <c r="E620" s="10"/>
      <c r="F620" s="10"/>
      <c r="G620" s="24"/>
      <c r="H620" s="23"/>
      <c r="I620" s="23"/>
      <c r="J620" s="9"/>
      <c r="K620" s="9"/>
      <c r="L620" s="36"/>
      <c r="M620" s="10"/>
      <c r="N620" s="10"/>
      <c r="O620" s="12"/>
      <c r="P620" s="13"/>
      <c r="Q620" s="13"/>
      <c r="R620" s="10"/>
      <c r="S620" s="10"/>
      <c r="T620" s="3" t="str">
        <f t="shared" si="69"/>
        <v xml:space="preserve"> </v>
      </c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47"/>
      <c r="AU620" s="10"/>
      <c r="AV620" s="10"/>
      <c r="AW620" s="10"/>
      <c r="AX620" s="52"/>
      <c r="AY620" s="31" t="str">
        <f t="shared" si="63"/>
        <v/>
      </c>
      <c r="AZ620">
        <f t="shared" ca="1" si="68"/>
        <v>798415074</v>
      </c>
      <c r="BB620" s="28"/>
      <c r="BC620" s="33" t="str">
        <f t="shared" si="64"/>
        <v/>
      </c>
      <c r="BD620" s="34" t="str">
        <f t="shared" si="67"/>
        <v/>
      </c>
      <c r="BE620" t="b">
        <f t="shared" si="65"/>
        <v>1</v>
      </c>
      <c r="BW620" s="17"/>
    </row>
    <row r="621" spans="1:75" ht="14.25" x14ac:dyDescent="0.2">
      <c r="A621" s="29" t="str">
        <f t="shared" si="66"/>
        <v/>
      </c>
      <c r="B621" s="48"/>
      <c r="C621" s="16" t="s">
        <v>115</v>
      </c>
      <c r="D621" s="13"/>
      <c r="E621" s="10"/>
      <c r="F621" s="10"/>
      <c r="G621" s="24"/>
      <c r="H621" s="23"/>
      <c r="I621" s="23"/>
      <c r="J621" s="9"/>
      <c r="K621" s="9"/>
      <c r="L621" s="36"/>
      <c r="M621" s="10"/>
      <c r="N621" s="10"/>
      <c r="O621" s="12"/>
      <c r="P621" s="13"/>
      <c r="Q621" s="13"/>
      <c r="R621" s="10"/>
      <c r="S621" s="10"/>
      <c r="T621" s="3" t="str">
        <f t="shared" si="69"/>
        <v xml:space="preserve"> </v>
      </c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47"/>
      <c r="AU621" s="10"/>
      <c r="AV621" s="10"/>
      <c r="AW621" s="10"/>
      <c r="AX621" s="52"/>
      <c r="AY621" s="31" t="str">
        <f t="shared" si="63"/>
        <v/>
      </c>
      <c r="AZ621">
        <f t="shared" ca="1" si="68"/>
        <v>798415075</v>
      </c>
      <c r="BB621" s="28"/>
      <c r="BC621" s="33" t="str">
        <f t="shared" si="64"/>
        <v/>
      </c>
      <c r="BD621" s="34" t="str">
        <f t="shared" si="67"/>
        <v/>
      </c>
      <c r="BE621" t="b">
        <f t="shared" si="65"/>
        <v>1</v>
      </c>
      <c r="BW621" s="17"/>
    </row>
    <row r="622" spans="1:75" ht="14.25" x14ac:dyDescent="0.2">
      <c r="A622" s="29" t="str">
        <f t="shared" si="66"/>
        <v/>
      </c>
      <c r="B622" s="48"/>
      <c r="C622" s="16" t="s">
        <v>115</v>
      </c>
      <c r="D622" s="13"/>
      <c r="E622" s="10"/>
      <c r="F622" s="10"/>
      <c r="G622" s="24"/>
      <c r="H622" s="23"/>
      <c r="I622" s="23"/>
      <c r="J622" s="9"/>
      <c r="K622" s="9"/>
      <c r="L622" s="36"/>
      <c r="M622" s="10"/>
      <c r="N622" s="10"/>
      <c r="O622" s="12"/>
      <c r="P622" s="13"/>
      <c r="Q622" s="13"/>
      <c r="R622" s="10"/>
      <c r="S622" s="10"/>
      <c r="T622" s="3" t="str">
        <f t="shared" si="69"/>
        <v xml:space="preserve"> </v>
      </c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47"/>
      <c r="AU622" s="10"/>
      <c r="AV622" s="10"/>
      <c r="AW622" s="10"/>
      <c r="AX622" s="52"/>
      <c r="AY622" s="31" t="str">
        <f t="shared" si="63"/>
        <v/>
      </c>
      <c r="AZ622">
        <f t="shared" ca="1" si="68"/>
        <v>798415076</v>
      </c>
      <c r="BB622" s="28"/>
      <c r="BC622" s="33" t="str">
        <f t="shared" si="64"/>
        <v/>
      </c>
      <c r="BD622" s="34" t="str">
        <f t="shared" si="67"/>
        <v/>
      </c>
      <c r="BE622" t="b">
        <f t="shared" si="65"/>
        <v>1</v>
      </c>
      <c r="BW622" s="17"/>
    </row>
    <row r="623" spans="1:75" ht="14.25" x14ac:dyDescent="0.2">
      <c r="A623" s="29" t="str">
        <f t="shared" si="66"/>
        <v/>
      </c>
      <c r="B623" s="48"/>
      <c r="C623" s="16" t="s">
        <v>115</v>
      </c>
      <c r="D623" s="13"/>
      <c r="E623" s="10"/>
      <c r="F623" s="10"/>
      <c r="G623" s="24"/>
      <c r="H623" s="23"/>
      <c r="I623" s="23"/>
      <c r="J623" s="9"/>
      <c r="K623" s="9"/>
      <c r="L623" s="36"/>
      <c r="M623" s="10"/>
      <c r="N623" s="10"/>
      <c r="O623" s="12"/>
      <c r="P623" s="13"/>
      <c r="Q623" s="13"/>
      <c r="R623" s="10"/>
      <c r="S623" s="10"/>
      <c r="T623" s="3" t="str">
        <f t="shared" si="69"/>
        <v xml:space="preserve"> </v>
      </c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47"/>
      <c r="AU623" s="10"/>
      <c r="AV623" s="10"/>
      <c r="AW623" s="10"/>
      <c r="AX623" s="52"/>
      <c r="AY623" s="31" t="str">
        <f t="shared" si="63"/>
        <v/>
      </c>
      <c r="AZ623">
        <f t="shared" ca="1" si="68"/>
        <v>798415077</v>
      </c>
      <c r="BB623" s="28"/>
      <c r="BC623" s="33" t="str">
        <f t="shared" si="64"/>
        <v/>
      </c>
      <c r="BD623" s="34" t="str">
        <f t="shared" si="67"/>
        <v/>
      </c>
      <c r="BE623" t="b">
        <f t="shared" si="65"/>
        <v>1</v>
      </c>
      <c r="BW623" s="17"/>
    </row>
    <row r="624" spans="1:75" ht="14.25" x14ac:dyDescent="0.2">
      <c r="A624" s="29" t="str">
        <f t="shared" si="66"/>
        <v/>
      </c>
      <c r="B624" s="48"/>
      <c r="C624" s="16" t="s">
        <v>115</v>
      </c>
      <c r="D624" s="13"/>
      <c r="E624" s="10"/>
      <c r="F624" s="10"/>
      <c r="G624" s="24"/>
      <c r="H624" s="23"/>
      <c r="I624" s="23"/>
      <c r="J624" s="9"/>
      <c r="K624" s="9"/>
      <c r="L624" s="36"/>
      <c r="M624" s="10"/>
      <c r="N624" s="10"/>
      <c r="O624" s="12"/>
      <c r="P624" s="13"/>
      <c r="Q624" s="13"/>
      <c r="R624" s="10"/>
      <c r="S624" s="10"/>
      <c r="T624" s="3" t="str">
        <f t="shared" si="69"/>
        <v xml:space="preserve"> </v>
      </c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47"/>
      <c r="AU624" s="10"/>
      <c r="AV624" s="10"/>
      <c r="AW624" s="10"/>
      <c r="AX624" s="52"/>
      <c r="AY624" s="31" t="str">
        <f t="shared" si="63"/>
        <v/>
      </c>
      <c r="AZ624">
        <f t="shared" ca="1" si="68"/>
        <v>798415078</v>
      </c>
      <c r="BB624" s="28"/>
      <c r="BC624" s="33" t="str">
        <f t="shared" si="64"/>
        <v/>
      </c>
      <c r="BD624" s="34" t="str">
        <f t="shared" si="67"/>
        <v/>
      </c>
      <c r="BE624" t="b">
        <f t="shared" si="65"/>
        <v>1</v>
      </c>
      <c r="BW624" s="17"/>
    </row>
    <row r="625" spans="1:75" ht="14.25" x14ac:dyDescent="0.2">
      <c r="A625" s="29" t="str">
        <f t="shared" si="66"/>
        <v/>
      </c>
      <c r="B625" s="48"/>
      <c r="C625" s="16" t="s">
        <v>115</v>
      </c>
      <c r="D625" s="13"/>
      <c r="E625" s="10"/>
      <c r="F625" s="10"/>
      <c r="G625" s="24"/>
      <c r="H625" s="23"/>
      <c r="I625" s="23"/>
      <c r="J625" s="9"/>
      <c r="K625" s="9"/>
      <c r="L625" s="36"/>
      <c r="M625" s="10"/>
      <c r="N625" s="10"/>
      <c r="O625" s="12"/>
      <c r="P625" s="13"/>
      <c r="Q625" s="13"/>
      <c r="R625" s="10"/>
      <c r="S625" s="10"/>
      <c r="T625" s="3" t="str">
        <f t="shared" si="69"/>
        <v xml:space="preserve"> </v>
      </c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47"/>
      <c r="AU625" s="10"/>
      <c r="AV625" s="10"/>
      <c r="AW625" s="10"/>
      <c r="AX625" s="52"/>
      <c r="AY625" s="31" t="str">
        <f t="shared" si="63"/>
        <v/>
      </c>
      <c r="AZ625">
        <f t="shared" ca="1" si="68"/>
        <v>798415079</v>
      </c>
      <c r="BB625" s="28"/>
      <c r="BC625" s="33" t="str">
        <f t="shared" si="64"/>
        <v/>
      </c>
      <c r="BD625" s="34" t="str">
        <f t="shared" si="67"/>
        <v/>
      </c>
      <c r="BE625" t="b">
        <f t="shared" si="65"/>
        <v>1</v>
      </c>
      <c r="BW625" s="17"/>
    </row>
    <row r="626" spans="1:75" ht="14.25" x14ac:dyDescent="0.2">
      <c r="A626" s="29" t="str">
        <f t="shared" si="66"/>
        <v/>
      </c>
      <c r="B626" s="48"/>
      <c r="C626" s="16" t="s">
        <v>115</v>
      </c>
      <c r="D626" s="13"/>
      <c r="E626" s="10"/>
      <c r="F626" s="10"/>
      <c r="G626" s="24"/>
      <c r="H626" s="23"/>
      <c r="I626" s="23"/>
      <c r="J626" s="9"/>
      <c r="K626" s="9"/>
      <c r="L626" s="36"/>
      <c r="M626" s="10"/>
      <c r="N626" s="10"/>
      <c r="O626" s="12"/>
      <c r="P626" s="13"/>
      <c r="Q626" s="13"/>
      <c r="R626" s="10"/>
      <c r="S626" s="10"/>
      <c r="T626" s="3" t="str">
        <f t="shared" si="69"/>
        <v xml:space="preserve"> </v>
      </c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47"/>
      <c r="AU626" s="10"/>
      <c r="AV626" s="10"/>
      <c r="AW626" s="10"/>
      <c r="AX626" s="52"/>
      <c r="AY626" s="31" t="str">
        <f t="shared" si="63"/>
        <v/>
      </c>
      <c r="AZ626">
        <f t="shared" ca="1" si="68"/>
        <v>798415080</v>
      </c>
      <c r="BB626" s="28"/>
      <c r="BC626" s="33" t="str">
        <f t="shared" si="64"/>
        <v/>
      </c>
      <c r="BD626" s="34" t="str">
        <f t="shared" si="67"/>
        <v/>
      </c>
      <c r="BE626" t="b">
        <f t="shared" si="65"/>
        <v>1</v>
      </c>
      <c r="BW626" s="17"/>
    </row>
    <row r="627" spans="1:75" ht="14.25" x14ac:dyDescent="0.2">
      <c r="A627" s="29" t="str">
        <f t="shared" si="66"/>
        <v/>
      </c>
      <c r="B627" s="48"/>
      <c r="C627" s="16" t="s">
        <v>115</v>
      </c>
      <c r="D627" s="13"/>
      <c r="E627" s="10"/>
      <c r="F627" s="10"/>
      <c r="G627" s="24"/>
      <c r="H627" s="23"/>
      <c r="I627" s="23"/>
      <c r="J627" s="9"/>
      <c r="K627" s="9"/>
      <c r="L627" s="36"/>
      <c r="M627" s="10"/>
      <c r="N627" s="10"/>
      <c r="O627" s="12"/>
      <c r="P627" s="13"/>
      <c r="Q627" s="13"/>
      <c r="R627" s="10"/>
      <c r="S627" s="10"/>
      <c r="T627" s="3" t="str">
        <f t="shared" si="69"/>
        <v xml:space="preserve"> </v>
      </c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47"/>
      <c r="AU627" s="10"/>
      <c r="AV627" s="10"/>
      <c r="AW627" s="10"/>
      <c r="AX627" s="52"/>
      <c r="AY627" s="31" t="str">
        <f t="shared" si="63"/>
        <v/>
      </c>
      <c r="AZ627">
        <f t="shared" ca="1" si="68"/>
        <v>798415081</v>
      </c>
      <c r="BB627" s="28"/>
      <c r="BC627" s="33" t="str">
        <f t="shared" si="64"/>
        <v/>
      </c>
      <c r="BD627" s="34" t="str">
        <f t="shared" si="67"/>
        <v/>
      </c>
      <c r="BE627" t="b">
        <f t="shared" si="65"/>
        <v>1</v>
      </c>
      <c r="BW627" s="17"/>
    </row>
    <row r="628" spans="1:75" ht="14.25" x14ac:dyDescent="0.2">
      <c r="A628" s="29" t="str">
        <f t="shared" si="66"/>
        <v/>
      </c>
      <c r="B628" s="48"/>
      <c r="C628" s="16" t="s">
        <v>115</v>
      </c>
      <c r="D628" s="13"/>
      <c r="E628" s="10"/>
      <c r="F628" s="10"/>
      <c r="G628" s="24"/>
      <c r="H628" s="23"/>
      <c r="I628" s="23"/>
      <c r="J628" s="9"/>
      <c r="K628" s="9"/>
      <c r="L628" s="36"/>
      <c r="M628" s="10"/>
      <c r="N628" s="10"/>
      <c r="O628" s="12"/>
      <c r="P628" s="13"/>
      <c r="Q628" s="13"/>
      <c r="R628" s="10"/>
      <c r="S628" s="10"/>
      <c r="T628" s="3" t="str">
        <f t="shared" si="69"/>
        <v xml:space="preserve"> </v>
      </c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47"/>
      <c r="AU628" s="10"/>
      <c r="AV628" s="10"/>
      <c r="AW628" s="10"/>
      <c r="AX628" s="52"/>
      <c r="AY628" s="31" t="str">
        <f t="shared" si="63"/>
        <v/>
      </c>
      <c r="AZ628">
        <f t="shared" ca="1" si="68"/>
        <v>798415082</v>
      </c>
      <c r="BB628" s="28"/>
      <c r="BC628" s="33" t="str">
        <f t="shared" si="64"/>
        <v/>
      </c>
      <c r="BD628" s="34" t="str">
        <f t="shared" si="67"/>
        <v/>
      </c>
      <c r="BE628" t="b">
        <f t="shared" si="65"/>
        <v>1</v>
      </c>
      <c r="BW628" s="17"/>
    </row>
    <row r="629" spans="1:75" ht="14.25" x14ac:dyDescent="0.2">
      <c r="A629" s="29" t="str">
        <f t="shared" si="66"/>
        <v/>
      </c>
      <c r="B629" s="48"/>
      <c r="C629" s="16" t="s">
        <v>115</v>
      </c>
      <c r="D629" s="13"/>
      <c r="E629" s="10"/>
      <c r="F629" s="10"/>
      <c r="G629" s="24"/>
      <c r="H629" s="23"/>
      <c r="I629" s="23"/>
      <c r="J629" s="9"/>
      <c r="K629" s="9"/>
      <c r="L629" s="36"/>
      <c r="M629" s="10"/>
      <c r="N629" s="10"/>
      <c r="O629" s="12"/>
      <c r="P629" s="13"/>
      <c r="Q629" s="13"/>
      <c r="R629" s="10"/>
      <c r="S629" s="10"/>
      <c r="T629" s="3" t="str">
        <f t="shared" si="69"/>
        <v xml:space="preserve"> </v>
      </c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47"/>
      <c r="AU629" s="10"/>
      <c r="AV629" s="10"/>
      <c r="AW629" s="10"/>
      <c r="AX629" s="52"/>
      <c r="AY629" s="31" t="str">
        <f t="shared" si="63"/>
        <v/>
      </c>
      <c r="AZ629">
        <f t="shared" ca="1" si="68"/>
        <v>798415083</v>
      </c>
      <c r="BB629" s="28"/>
      <c r="BC629" s="33" t="str">
        <f t="shared" si="64"/>
        <v/>
      </c>
      <c r="BD629" s="34" t="str">
        <f t="shared" si="67"/>
        <v/>
      </c>
      <c r="BE629" t="b">
        <f t="shared" si="65"/>
        <v>1</v>
      </c>
      <c r="BW629" s="17"/>
    </row>
    <row r="630" spans="1:75" ht="14.25" x14ac:dyDescent="0.2">
      <c r="A630" s="29" t="str">
        <f t="shared" si="66"/>
        <v/>
      </c>
      <c r="B630" s="48"/>
      <c r="C630" s="16" t="s">
        <v>115</v>
      </c>
      <c r="D630" s="13"/>
      <c r="E630" s="10"/>
      <c r="F630" s="10"/>
      <c r="G630" s="24"/>
      <c r="H630" s="23"/>
      <c r="I630" s="23"/>
      <c r="J630" s="9"/>
      <c r="K630" s="9"/>
      <c r="L630" s="36"/>
      <c r="M630" s="10"/>
      <c r="N630" s="10"/>
      <c r="O630" s="12"/>
      <c r="P630" s="13"/>
      <c r="Q630" s="13"/>
      <c r="R630" s="10"/>
      <c r="S630" s="10"/>
      <c r="T630" s="3" t="str">
        <f t="shared" si="69"/>
        <v xml:space="preserve"> </v>
      </c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47"/>
      <c r="AU630" s="10"/>
      <c r="AV630" s="10"/>
      <c r="AW630" s="10"/>
      <c r="AX630" s="52"/>
      <c r="AY630" s="31" t="str">
        <f t="shared" si="63"/>
        <v/>
      </c>
      <c r="AZ630">
        <f t="shared" ca="1" si="68"/>
        <v>798415084</v>
      </c>
      <c r="BB630" s="28"/>
      <c r="BC630" s="33" t="str">
        <f t="shared" si="64"/>
        <v/>
      </c>
      <c r="BD630" s="34" t="str">
        <f t="shared" si="67"/>
        <v/>
      </c>
      <c r="BE630" t="b">
        <f t="shared" si="65"/>
        <v>1</v>
      </c>
      <c r="BW630" s="17"/>
    </row>
    <row r="631" spans="1:75" ht="14.25" x14ac:dyDescent="0.2">
      <c r="A631" s="29" t="str">
        <f t="shared" si="66"/>
        <v/>
      </c>
      <c r="B631" s="48"/>
      <c r="C631" s="16" t="s">
        <v>115</v>
      </c>
      <c r="D631" s="13"/>
      <c r="E631" s="10"/>
      <c r="F631" s="10"/>
      <c r="G631" s="24"/>
      <c r="H631" s="23"/>
      <c r="I631" s="23"/>
      <c r="J631" s="9"/>
      <c r="K631" s="9"/>
      <c r="L631" s="36"/>
      <c r="M631" s="10"/>
      <c r="N631" s="10"/>
      <c r="O631" s="12"/>
      <c r="P631" s="13"/>
      <c r="Q631" s="13"/>
      <c r="R631" s="10"/>
      <c r="S631" s="10"/>
      <c r="T631" s="3" t="str">
        <f t="shared" si="69"/>
        <v xml:space="preserve"> </v>
      </c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47"/>
      <c r="AU631" s="10"/>
      <c r="AV631" s="10"/>
      <c r="AW631" s="10"/>
      <c r="AX631" s="52"/>
      <c r="AY631" s="31" t="str">
        <f t="shared" si="63"/>
        <v/>
      </c>
      <c r="AZ631">
        <f t="shared" ca="1" si="68"/>
        <v>798415085</v>
      </c>
      <c r="BB631" s="28"/>
      <c r="BC631" s="33" t="str">
        <f t="shared" si="64"/>
        <v/>
      </c>
      <c r="BD631" s="34" t="str">
        <f t="shared" si="67"/>
        <v/>
      </c>
      <c r="BE631" t="b">
        <f t="shared" si="65"/>
        <v>1</v>
      </c>
      <c r="BW631" s="17"/>
    </row>
    <row r="632" spans="1:75" ht="14.25" x14ac:dyDescent="0.2">
      <c r="A632" s="29" t="str">
        <f t="shared" si="66"/>
        <v/>
      </c>
      <c r="B632" s="48"/>
      <c r="C632" s="16" t="s">
        <v>115</v>
      </c>
      <c r="D632" s="13"/>
      <c r="E632" s="10"/>
      <c r="F632" s="10"/>
      <c r="G632" s="24"/>
      <c r="H632" s="23"/>
      <c r="I632" s="23"/>
      <c r="J632" s="9"/>
      <c r="K632" s="9"/>
      <c r="L632" s="36"/>
      <c r="M632" s="10"/>
      <c r="N632" s="10"/>
      <c r="O632" s="12"/>
      <c r="P632" s="13"/>
      <c r="Q632" s="13"/>
      <c r="R632" s="10"/>
      <c r="S632" s="10"/>
      <c r="T632" s="3" t="str">
        <f t="shared" si="69"/>
        <v xml:space="preserve"> </v>
      </c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47"/>
      <c r="AU632" s="10"/>
      <c r="AV632" s="10"/>
      <c r="AW632" s="10"/>
      <c r="AX632" s="52"/>
      <c r="AY632" s="31" t="str">
        <f t="shared" si="63"/>
        <v/>
      </c>
      <c r="AZ632">
        <f t="shared" ca="1" si="68"/>
        <v>798415086</v>
      </c>
      <c r="BB632" s="28"/>
      <c r="BC632" s="33" t="str">
        <f t="shared" si="64"/>
        <v/>
      </c>
      <c r="BD632" s="34" t="str">
        <f t="shared" si="67"/>
        <v/>
      </c>
      <c r="BE632" t="b">
        <f t="shared" si="65"/>
        <v>1</v>
      </c>
      <c r="BW632" s="17"/>
    </row>
    <row r="633" spans="1:75" ht="14.25" x14ac:dyDescent="0.2">
      <c r="A633" s="29" t="str">
        <f t="shared" si="66"/>
        <v/>
      </c>
      <c r="B633" s="48"/>
      <c r="C633" s="16" t="s">
        <v>115</v>
      </c>
      <c r="D633" s="13"/>
      <c r="E633" s="10"/>
      <c r="F633" s="10"/>
      <c r="G633" s="24"/>
      <c r="H633" s="23"/>
      <c r="I633" s="23"/>
      <c r="J633" s="9"/>
      <c r="K633" s="9"/>
      <c r="L633" s="36"/>
      <c r="M633" s="10"/>
      <c r="N633" s="10"/>
      <c r="O633" s="12"/>
      <c r="P633" s="13"/>
      <c r="Q633" s="13"/>
      <c r="R633" s="10"/>
      <c r="S633" s="10"/>
      <c r="T633" s="3" t="str">
        <f t="shared" si="69"/>
        <v xml:space="preserve"> </v>
      </c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47"/>
      <c r="AU633" s="10"/>
      <c r="AV633" s="10"/>
      <c r="AW633" s="10"/>
      <c r="AX633" s="52"/>
      <c r="AY633" s="31" t="str">
        <f t="shared" si="63"/>
        <v/>
      </c>
      <c r="AZ633">
        <f t="shared" ca="1" si="68"/>
        <v>798415087</v>
      </c>
      <c r="BB633" s="28"/>
      <c r="BC633" s="33" t="str">
        <f t="shared" si="64"/>
        <v/>
      </c>
      <c r="BD633" s="34" t="str">
        <f t="shared" si="67"/>
        <v/>
      </c>
      <c r="BE633" t="b">
        <f t="shared" si="65"/>
        <v>1</v>
      </c>
      <c r="BW633" s="17"/>
    </row>
    <row r="634" spans="1:75" ht="14.25" x14ac:dyDescent="0.2">
      <c r="A634" s="29" t="str">
        <f t="shared" si="66"/>
        <v/>
      </c>
      <c r="B634" s="48"/>
      <c r="C634" s="16" t="s">
        <v>115</v>
      </c>
      <c r="D634" s="13"/>
      <c r="E634" s="10"/>
      <c r="F634" s="10"/>
      <c r="G634" s="24"/>
      <c r="H634" s="23"/>
      <c r="I634" s="23"/>
      <c r="J634" s="9"/>
      <c r="K634" s="9"/>
      <c r="L634" s="36"/>
      <c r="M634" s="10"/>
      <c r="N634" s="10"/>
      <c r="O634" s="12"/>
      <c r="P634" s="13"/>
      <c r="Q634" s="13"/>
      <c r="R634" s="10"/>
      <c r="S634" s="10"/>
      <c r="T634" s="3" t="str">
        <f t="shared" si="69"/>
        <v xml:space="preserve"> </v>
      </c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47"/>
      <c r="AU634" s="10"/>
      <c r="AV634" s="10"/>
      <c r="AW634" s="10"/>
      <c r="AX634" s="52"/>
      <c r="AY634" s="31" t="str">
        <f t="shared" si="63"/>
        <v/>
      </c>
      <c r="AZ634">
        <f t="shared" ca="1" si="68"/>
        <v>798415088</v>
      </c>
      <c r="BB634" s="28"/>
      <c r="BC634" s="33" t="str">
        <f t="shared" si="64"/>
        <v/>
      </c>
      <c r="BD634" s="34" t="str">
        <f t="shared" si="67"/>
        <v/>
      </c>
      <c r="BE634" t="b">
        <f t="shared" si="65"/>
        <v>1</v>
      </c>
      <c r="BW634" s="17"/>
    </row>
    <row r="635" spans="1:75" ht="14.25" x14ac:dyDescent="0.2">
      <c r="A635" s="29" t="str">
        <f t="shared" si="66"/>
        <v/>
      </c>
      <c r="B635" s="48"/>
      <c r="C635" s="16" t="s">
        <v>115</v>
      </c>
      <c r="D635" s="13"/>
      <c r="E635" s="10"/>
      <c r="F635" s="10"/>
      <c r="G635" s="24"/>
      <c r="H635" s="23"/>
      <c r="I635" s="23"/>
      <c r="J635" s="9"/>
      <c r="K635" s="9"/>
      <c r="L635" s="36"/>
      <c r="M635" s="10"/>
      <c r="N635" s="10"/>
      <c r="O635" s="12"/>
      <c r="P635" s="13"/>
      <c r="Q635" s="13"/>
      <c r="R635" s="10"/>
      <c r="S635" s="10"/>
      <c r="T635" s="3" t="str">
        <f t="shared" si="69"/>
        <v xml:space="preserve"> </v>
      </c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47"/>
      <c r="AU635" s="10"/>
      <c r="AV635" s="10"/>
      <c r="AW635" s="10"/>
      <c r="AX635" s="52"/>
      <c r="AY635" s="31" t="str">
        <f t="shared" si="63"/>
        <v/>
      </c>
      <c r="AZ635">
        <f t="shared" ca="1" si="68"/>
        <v>798415089</v>
      </c>
      <c r="BB635" s="28"/>
      <c r="BC635" s="33" t="str">
        <f t="shared" si="64"/>
        <v/>
      </c>
      <c r="BD635" s="34" t="str">
        <f t="shared" si="67"/>
        <v/>
      </c>
      <c r="BE635" t="b">
        <f t="shared" si="65"/>
        <v>1</v>
      </c>
      <c r="BW635" s="17"/>
    </row>
    <row r="636" spans="1:75" ht="14.25" x14ac:dyDescent="0.2">
      <c r="A636" s="29" t="str">
        <f t="shared" si="66"/>
        <v/>
      </c>
      <c r="B636" s="48"/>
      <c r="C636" s="16" t="s">
        <v>115</v>
      </c>
      <c r="D636" s="13"/>
      <c r="E636" s="10"/>
      <c r="F636" s="10"/>
      <c r="G636" s="24"/>
      <c r="H636" s="23"/>
      <c r="I636" s="23"/>
      <c r="J636" s="9"/>
      <c r="K636" s="9"/>
      <c r="L636" s="36"/>
      <c r="M636" s="10"/>
      <c r="N636" s="10"/>
      <c r="O636" s="12"/>
      <c r="P636" s="13"/>
      <c r="Q636" s="13"/>
      <c r="R636" s="10"/>
      <c r="S636" s="10"/>
      <c r="T636" s="3" t="str">
        <f t="shared" si="69"/>
        <v xml:space="preserve"> </v>
      </c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47"/>
      <c r="AU636" s="10"/>
      <c r="AV636" s="10"/>
      <c r="AW636" s="10"/>
      <c r="AX636" s="52"/>
      <c r="AY636" s="31" t="str">
        <f t="shared" si="63"/>
        <v/>
      </c>
      <c r="AZ636">
        <f t="shared" ca="1" si="68"/>
        <v>798415090</v>
      </c>
      <c r="BB636" s="28"/>
      <c r="BC636" s="33" t="str">
        <f t="shared" si="64"/>
        <v/>
      </c>
      <c r="BD636" s="34" t="str">
        <f t="shared" si="67"/>
        <v/>
      </c>
      <c r="BE636" t="b">
        <f t="shared" si="65"/>
        <v>1</v>
      </c>
      <c r="BW636" s="17"/>
    </row>
    <row r="637" spans="1:75" ht="14.25" x14ac:dyDescent="0.2">
      <c r="A637" s="29" t="str">
        <f t="shared" si="66"/>
        <v/>
      </c>
      <c r="B637" s="48"/>
      <c r="C637" s="16" t="s">
        <v>115</v>
      </c>
      <c r="D637" s="13"/>
      <c r="E637" s="10"/>
      <c r="F637" s="10"/>
      <c r="G637" s="24"/>
      <c r="H637" s="23"/>
      <c r="I637" s="23"/>
      <c r="J637" s="9"/>
      <c r="K637" s="9"/>
      <c r="L637" s="36"/>
      <c r="M637" s="10"/>
      <c r="N637" s="10"/>
      <c r="O637" s="12"/>
      <c r="P637" s="13"/>
      <c r="Q637" s="13"/>
      <c r="R637" s="10"/>
      <c r="S637" s="10"/>
      <c r="T637" s="3" t="str">
        <f t="shared" si="69"/>
        <v xml:space="preserve"> </v>
      </c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47"/>
      <c r="AU637" s="10"/>
      <c r="AV637" s="10"/>
      <c r="AW637" s="10"/>
      <c r="AX637" s="52"/>
      <c r="AY637" s="31" t="str">
        <f t="shared" si="63"/>
        <v/>
      </c>
      <c r="AZ637">
        <f t="shared" ca="1" si="68"/>
        <v>798415091</v>
      </c>
      <c r="BB637" s="28"/>
      <c r="BC637" s="33" t="str">
        <f t="shared" si="64"/>
        <v/>
      </c>
      <c r="BD637" s="34" t="str">
        <f t="shared" si="67"/>
        <v/>
      </c>
      <c r="BE637" t="b">
        <f t="shared" si="65"/>
        <v>1</v>
      </c>
      <c r="BW637" s="17"/>
    </row>
    <row r="638" spans="1:75" ht="14.25" x14ac:dyDescent="0.2">
      <c r="A638" s="29" t="str">
        <f t="shared" si="66"/>
        <v/>
      </c>
      <c r="B638" s="48"/>
      <c r="C638" s="16" t="s">
        <v>115</v>
      </c>
      <c r="D638" s="13"/>
      <c r="E638" s="10"/>
      <c r="F638" s="10"/>
      <c r="G638" s="24"/>
      <c r="H638" s="23"/>
      <c r="I638" s="23"/>
      <c r="J638" s="9"/>
      <c r="K638" s="9"/>
      <c r="L638" s="36"/>
      <c r="M638" s="10"/>
      <c r="N638" s="10"/>
      <c r="O638" s="12"/>
      <c r="P638" s="13"/>
      <c r="Q638" s="13"/>
      <c r="R638" s="10"/>
      <c r="S638" s="10"/>
      <c r="T638" s="3" t="str">
        <f t="shared" si="69"/>
        <v xml:space="preserve"> </v>
      </c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47"/>
      <c r="AU638" s="10"/>
      <c r="AV638" s="10"/>
      <c r="AW638" s="10"/>
      <c r="AX638" s="52"/>
      <c r="AY638" s="31" t="str">
        <f t="shared" si="63"/>
        <v/>
      </c>
      <c r="AZ638">
        <f t="shared" ca="1" si="68"/>
        <v>798415092</v>
      </c>
      <c r="BB638" s="28"/>
      <c r="BC638" s="33" t="str">
        <f t="shared" si="64"/>
        <v/>
      </c>
      <c r="BD638" s="34" t="str">
        <f t="shared" si="67"/>
        <v/>
      </c>
      <c r="BE638" t="b">
        <f t="shared" si="65"/>
        <v>1</v>
      </c>
      <c r="BW638" s="17"/>
    </row>
    <row r="639" spans="1:75" ht="14.25" x14ac:dyDescent="0.2">
      <c r="A639" s="29" t="str">
        <f t="shared" si="66"/>
        <v/>
      </c>
      <c r="B639" s="48"/>
      <c r="C639" s="16" t="s">
        <v>115</v>
      </c>
      <c r="D639" s="13"/>
      <c r="E639" s="10"/>
      <c r="F639" s="10"/>
      <c r="G639" s="24"/>
      <c r="H639" s="23"/>
      <c r="I639" s="23"/>
      <c r="J639" s="9"/>
      <c r="K639" s="9"/>
      <c r="L639" s="36"/>
      <c r="M639" s="10"/>
      <c r="N639" s="10"/>
      <c r="O639" s="12"/>
      <c r="P639" s="13"/>
      <c r="Q639" s="13"/>
      <c r="R639" s="10"/>
      <c r="S639" s="10"/>
      <c r="T639" s="3" t="str">
        <f t="shared" si="69"/>
        <v xml:space="preserve"> </v>
      </c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47"/>
      <c r="AU639" s="10"/>
      <c r="AV639" s="10"/>
      <c r="AW639" s="10"/>
      <c r="AX639" s="52"/>
      <c r="AY639" s="31" t="str">
        <f t="shared" si="63"/>
        <v/>
      </c>
      <c r="AZ639">
        <f t="shared" ca="1" si="68"/>
        <v>798415093</v>
      </c>
      <c r="BB639" s="28"/>
      <c r="BC639" s="33" t="str">
        <f t="shared" si="64"/>
        <v/>
      </c>
      <c r="BD639" s="34" t="str">
        <f t="shared" si="67"/>
        <v/>
      </c>
      <c r="BE639" t="b">
        <f t="shared" si="65"/>
        <v>1</v>
      </c>
      <c r="BW639" s="17"/>
    </row>
    <row r="640" spans="1:75" ht="14.25" x14ac:dyDescent="0.2">
      <c r="A640" s="29" t="str">
        <f t="shared" si="66"/>
        <v/>
      </c>
      <c r="B640" s="48"/>
      <c r="C640" s="16" t="s">
        <v>115</v>
      </c>
      <c r="D640" s="13"/>
      <c r="E640" s="10"/>
      <c r="F640" s="10"/>
      <c r="G640" s="24"/>
      <c r="H640" s="23"/>
      <c r="I640" s="23"/>
      <c r="J640" s="9"/>
      <c r="K640" s="9"/>
      <c r="L640" s="36"/>
      <c r="M640" s="10"/>
      <c r="N640" s="10"/>
      <c r="O640" s="12"/>
      <c r="P640" s="13"/>
      <c r="Q640" s="13"/>
      <c r="R640" s="10"/>
      <c r="S640" s="10"/>
      <c r="T640" s="3" t="str">
        <f t="shared" si="69"/>
        <v xml:space="preserve"> </v>
      </c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47"/>
      <c r="AU640" s="10"/>
      <c r="AV640" s="10"/>
      <c r="AW640" s="10"/>
      <c r="AX640" s="52"/>
      <c r="AY640" s="31" t="str">
        <f t="shared" si="63"/>
        <v/>
      </c>
      <c r="AZ640">
        <f t="shared" ca="1" si="68"/>
        <v>798415094</v>
      </c>
      <c r="BB640" s="28"/>
      <c r="BC640" s="33" t="str">
        <f t="shared" si="64"/>
        <v/>
      </c>
      <c r="BD640" s="34" t="str">
        <f t="shared" si="67"/>
        <v/>
      </c>
      <c r="BE640" t="b">
        <f t="shared" si="65"/>
        <v>1</v>
      </c>
      <c r="BW640" s="17"/>
    </row>
    <row r="641" spans="1:75" ht="14.25" x14ac:dyDescent="0.2">
      <c r="A641" s="29" t="str">
        <f t="shared" si="66"/>
        <v/>
      </c>
      <c r="B641" s="48"/>
      <c r="C641" s="16" t="s">
        <v>115</v>
      </c>
      <c r="D641" s="13"/>
      <c r="E641" s="10"/>
      <c r="F641" s="10"/>
      <c r="G641" s="24"/>
      <c r="H641" s="23"/>
      <c r="I641" s="23"/>
      <c r="J641" s="9"/>
      <c r="K641" s="9"/>
      <c r="L641" s="36"/>
      <c r="M641" s="10"/>
      <c r="N641" s="10"/>
      <c r="O641" s="12"/>
      <c r="P641" s="13"/>
      <c r="Q641" s="13"/>
      <c r="R641" s="10"/>
      <c r="S641" s="10"/>
      <c r="T641" s="3" t="str">
        <f t="shared" si="69"/>
        <v xml:space="preserve"> </v>
      </c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47"/>
      <c r="AU641" s="10"/>
      <c r="AV641" s="10"/>
      <c r="AW641" s="10"/>
      <c r="AX641" s="52"/>
      <c r="AY641" s="31" t="str">
        <f t="shared" si="63"/>
        <v/>
      </c>
      <c r="AZ641">
        <f t="shared" ca="1" si="68"/>
        <v>798415095</v>
      </c>
      <c r="BB641" s="28"/>
      <c r="BC641" s="33" t="str">
        <f t="shared" si="64"/>
        <v/>
      </c>
      <c r="BD641" s="34" t="str">
        <f t="shared" si="67"/>
        <v/>
      </c>
      <c r="BE641" t="b">
        <f t="shared" si="65"/>
        <v>1</v>
      </c>
      <c r="BW641" s="17"/>
    </row>
    <row r="642" spans="1:75" ht="14.25" x14ac:dyDescent="0.2">
      <c r="A642" s="29" t="str">
        <f t="shared" si="66"/>
        <v/>
      </c>
      <c r="B642" s="48"/>
      <c r="C642" s="16" t="s">
        <v>115</v>
      </c>
      <c r="D642" s="13"/>
      <c r="E642" s="10"/>
      <c r="F642" s="10"/>
      <c r="G642" s="24"/>
      <c r="H642" s="23"/>
      <c r="I642" s="23"/>
      <c r="J642" s="9"/>
      <c r="K642" s="9"/>
      <c r="L642" s="36"/>
      <c r="M642" s="10"/>
      <c r="N642" s="10"/>
      <c r="O642" s="12"/>
      <c r="P642" s="13"/>
      <c r="Q642" s="13"/>
      <c r="R642" s="10"/>
      <c r="S642" s="10"/>
      <c r="T642" s="3" t="str">
        <f t="shared" si="69"/>
        <v xml:space="preserve"> </v>
      </c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47"/>
      <c r="AU642" s="10"/>
      <c r="AV642" s="10"/>
      <c r="AW642" s="10"/>
      <c r="AX642" s="52"/>
      <c r="AY642" s="31" t="str">
        <f t="shared" si="63"/>
        <v/>
      </c>
      <c r="AZ642">
        <f t="shared" ca="1" si="68"/>
        <v>798415096</v>
      </c>
      <c r="BB642" s="28"/>
      <c r="BC642" s="33" t="str">
        <f t="shared" si="64"/>
        <v/>
      </c>
      <c r="BD642" s="34" t="str">
        <f t="shared" si="67"/>
        <v/>
      </c>
      <c r="BE642" t="b">
        <f t="shared" si="65"/>
        <v>1</v>
      </c>
      <c r="BW642" s="17"/>
    </row>
    <row r="643" spans="1:75" ht="14.25" x14ac:dyDescent="0.2">
      <c r="A643" s="29" t="str">
        <f t="shared" si="66"/>
        <v/>
      </c>
      <c r="B643" s="48"/>
      <c r="C643" s="16" t="s">
        <v>115</v>
      </c>
      <c r="D643" s="13"/>
      <c r="E643" s="10"/>
      <c r="F643" s="10"/>
      <c r="G643" s="24"/>
      <c r="H643" s="23"/>
      <c r="I643" s="23"/>
      <c r="J643" s="9"/>
      <c r="K643" s="9"/>
      <c r="L643" s="36"/>
      <c r="M643" s="10"/>
      <c r="N643" s="10"/>
      <c r="O643" s="12"/>
      <c r="P643" s="13"/>
      <c r="Q643" s="13"/>
      <c r="R643" s="10"/>
      <c r="S643" s="10"/>
      <c r="T643" s="3" t="str">
        <f t="shared" si="69"/>
        <v xml:space="preserve"> </v>
      </c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47"/>
      <c r="AU643" s="10"/>
      <c r="AV643" s="10"/>
      <c r="AW643" s="10"/>
      <c r="AX643" s="52"/>
      <c r="AY643" s="31" t="str">
        <f t="shared" si="63"/>
        <v/>
      </c>
      <c r="AZ643">
        <f t="shared" ca="1" si="68"/>
        <v>798415097</v>
      </c>
      <c r="BB643" s="28"/>
      <c r="BC643" s="33" t="str">
        <f t="shared" si="64"/>
        <v/>
      </c>
      <c r="BD643" s="34" t="str">
        <f t="shared" si="67"/>
        <v/>
      </c>
      <c r="BE643" t="b">
        <f t="shared" si="65"/>
        <v>1</v>
      </c>
      <c r="BW643" s="17"/>
    </row>
    <row r="644" spans="1:75" ht="14.25" x14ac:dyDescent="0.2">
      <c r="A644" s="29" t="str">
        <f t="shared" si="66"/>
        <v/>
      </c>
      <c r="B644" s="48"/>
      <c r="C644" s="16" t="s">
        <v>115</v>
      </c>
      <c r="D644" s="13"/>
      <c r="E644" s="10"/>
      <c r="F644" s="10"/>
      <c r="G644" s="24"/>
      <c r="H644" s="23"/>
      <c r="I644" s="23"/>
      <c r="J644" s="9"/>
      <c r="K644" s="9"/>
      <c r="L644" s="36"/>
      <c r="M644" s="10"/>
      <c r="N644" s="10"/>
      <c r="O644" s="12"/>
      <c r="P644" s="13"/>
      <c r="Q644" s="13"/>
      <c r="R644" s="10"/>
      <c r="S644" s="10"/>
      <c r="T644" s="3" t="str">
        <f t="shared" si="69"/>
        <v xml:space="preserve"> </v>
      </c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47"/>
      <c r="AU644" s="10"/>
      <c r="AV644" s="10"/>
      <c r="AW644" s="10"/>
      <c r="AX644" s="52"/>
      <c r="AY644" s="31" t="str">
        <f t="shared" ref="AY644:AY707" si="70">IF(O644="Not Applicable","",IF(O644="100 (Full GST Credits)",100,IF(O644="75 (Reduced GST Credits)","75",IF(O644="GST Free","0",""))))</f>
        <v/>
      </c>
      <c r="AZ644">
        <f t="shared" ca="1" si="68"/>
        <v>798415098</v>
      </c>
      <c r="BB644" s="28"/>
      <c r="BC644" s="33" t="str">
        <f t="shared" ref="BC644:BC707" si="71">LEFT(BB644,LEN(BB644)-(LEN(BB644)-5))</f>
        <v/>
      </c>
      <c r="BD644" s="34" t="str">
        <f t="shared" si="67"/>
        <v/>
      </c>
      <c r="BE644" t="b">
        <f t="shared" ref="BE644:BE707" si="72">IF(AND(H644&lt;&gt;"",ISBLANK(I644)),FALSE,IF(AND(ISBLANK(H644),I644&lt;&gt;""),FALSE,TRUE))</f>
        <v>1</v>
      </c>
      <c r="BW644" s="17"/>
    </row>
    <row r="645" spans="1:75" ht="14.25" x14ac:dyDescent="0.2">
      <c r="A645" s="29" t="str">
        <f t="shared" ref="A645:A708" si="73">IF(AND(BD645=TRUE,BE645=TRUE),0,IF(OR(BD645=FALSE,BE645=FALSE),1,""))</f>
        <v/>
      </c>
      <c r="B645" s="48"/>
      <c r="C645" s="16" t="s">
        <v>115</v>
      </c>
      <c r="D645" s="13"/>
      <c r="E645" s="10"/>
      <c r="F645" s="10"/>
      <c r="G645" s="24"/>
      <c r="H645" s="23"/>
      <c r="I645" s="23"/>
      <c r="J645" s="9"/>
      <c r="K645" s="9"/>
      <c r="L645" s="36"/>
      <c r="M645" s="10"/>
      <c r="N645" s="10"/>
      <c r="O645" s="12"/>
      <c r="P645" s="13"/>
      <c r="Q645" s="13"/>
      <c r="R645" s="10"/>
      <c r="S645" s="10"/>
      <c r="T645" s="3" t="str">
        <f t="shared" si="69"/>
        <v xml:space="preserve"> </v>
      </c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47"/>
      <c r="AU645" s="10"/>
      <c r="AV645" s="10"/>
      <c r="AW645" s="10"/>
      <c r="AX645" s="52"/>
      <c r="AY645" s="31" t="str">
        <f t="shared" si="70"/>
        <v/>
      </c>
      <c r="AZ645">
        <f t="shared" ca="1" si="68"/>
        <v>798415099</v>
      </c>
      <c r="BB645" s="28"/>
      <c r="BC645" s="33" t="str">
        <f t="shared" si="71"/>
        <v/>
      </c>
      <c r="BD645" s="34" t="str">
        <f t="shared" ref="BD645:BD708" si="74">IF(B645="Bank Transaction",NOT(OR(ISBLANK(C645),ISBLANK(E645),ISBLANK(D645),AND(I645&lt;&gt;"",K645&lt;&gt;""))),IF(B645="Income Transaction",NOT(OR(ISBLANK(C645),ISBLANK(E645),ISBLANK(D645),ISBLANK(J645),AND(ISBLANK(I645),ISBLANK(K645)),AND(I645&lt;&gt;"",K645&lt;&gt;""))),IF(B645="Investment Transaction",NOT(OR(ISBLANK(C645),ISBLANK(E645),ISBLANK(D645),ISBLANK(J645),ISBLANK(K645),ISBLANK(L645))),"")))</f>
        <v/>
      </c>
      <c r="BE645" t="b">
        <f t="shared" si="72"/>
        <v>1</v>
      </c>
      <c r="BW645" s="17"/>
    </row>
    <row r="646" spans="1:75" ht="14.25" x14ac:dyDescent="0.2">
      <c r="A646" s="29" t="str">
        <f t="shared" si="73"/>
        <v/>
      </c>
      <c r="B646" s="48"/>
      <c r="C646" s="16" t="s">
        <v>115</v>
      </c>
      <c r="D646" s="13"/>
      <c r="E646" s="10"/>
      <c r="F646" s="10"/>
      <c r="G646" s="24"/>
      <c r="H646" s="23"/>
      <c r="I646" s="23"/>
      <c r="J646" s="9"/>
      <c r="K646" s="9"/>
      <c r="L646" s="36"/>
      <c r="M646" s="10"/>
      <c r="N646" s="10"/>
      <c r="O646" s="12"/>
      <c r="P646" s="13"/>
      <c r="Q646" s="13"/>
      <c r="R646" s="10"/>
      <c r="S646" s="10"/>
      <c r="T646" s="3" t="str">
        <f t="shared" si="69"/>
        <v xml:space="preserve"> </v>
      </c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47"/>
      <c r="AU646" s="10"/>
      <c r="AV646" s="10"/>
      <c r="AW646" s="10"/>
      <c r="AX646" s="52"/>
      <c r="AY646" s="31" t="str">
        <f t="shared" si="70"/>
        <v/>
      </c>
      <c r="AZ646">
        <f t="shared" ca="1" si="68"/>
        <v>798415100</v>
      </c>
      <c r="BB646" s="28"/>
      <c r="BC646" s="33" t="str">
        <f t="shared" si="71"/>
        <v/>
      </c>
      <c r="BD646" s="34" t="str">
        <f t="shared" si="74"/>
        <v/>
      </c>
      <c r="BE646" t="b">
        <f t="shared" si="72"/>
        <v>1</v>
      </c>
      <c r="BW646" s="17"/>
    </row>
    <row r="647" spans="1:75" ht="14.25" x14ac:dyDescent="0.2">
      <c r="A647" s="29" t="str">
        <f t="shared" si="73"/>
        <v/>
      </c>
      <c r="B647" s="48"/>
      <c r="C647" s="16" t="s">
        <v>115</v>
      </c>
      <c r="D647" s="13"/>
      <c r="E647" s="10"/>
      <c r="F647" s="10"/>
      <c r="G647" s="24"/>
      <c r="H647" s="23"/>
      <c r="I647" s="23"/>
      <c r="J647" s="9"/>
      <c r="K647" s="9"/>
      <c r="L647" s="36"/>
      <c r="M647" s="10"/>
      <c r="N647" s="10"/>
      <c r="O647" s="12"/>
      <c r="P647" s="13"/>
      <c r="Q647" s="13"/>
      <c r="R647" s="10"/>
      <c r="S647" s="10"/>
      <c r="T647" s="3" t="str">
        <f t="shared" si="69"/>
        <v xml:space="preserve"> </v>
      </c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47"/>
      <c r="AU647" s="10"/>
      <c r="AV647" s="10"/>
      <c r="AW647" s="10"/>
      <c r="AX647" s="52"/>
      <c r="AY647" s="31" t="str">
        <f t="shared" si="70"/>
        <v/>
      </c>
      <c r="AZ647">
        <f t="shared" ref="AZ647:AZ710" ca="1" si="75">AZ646+1</f>
        <v>798415101</v>
      </c>
      <c r="BB647" s="28"/>
      <c r="BC647" s="33" t="str">
        <f t="shared" si="71"/>
        <v/>
      </c>
      <c r="BD647" s="34" t="str">
        <f t="shared" si="74"/>
        <v/>
      </c>
      <c r="BE647" t="b">
        <f t="shared" si="72"/>
        <v>1</v>
      </c>
      <c r="BW647" s="17"/>
    </row>
    <row r="648" spans="1:75" ht="14.25" x14ac:dyDescent="0.2">
      <c r="A648" s="29" t="str">
        <f t="shared" si="73"/>
        <v/>
      </c>
      <c r="B648" s="48"/>
      <c r="C648" s="16" t="s">
        <v>115</v>
      </c>
      <c r="D648" s="13"/>
      <c r="E648" s="10"/>
      <c r="F648" s="10"/>
      <c r="G648" s="24"/>
      <c r="H648" s="23"/>
      <c r="I648" s="23"/>
      <c r="J648" s="9"/>
      <c r="K648" s="9"/>
      <c r="L648" s="36"/>
      <c r="M648" s="10"/>
      <c r="N648" s="10"/>
      <c r="O648" s="12"/>
      <c r="P648" s="13"/>
      <c r="Q648" s="13"/>
      <c r="R648" s="10"/>
      <c r="S648" s="10"/>
      <c r="T648" s="3" t="str">
        <f t="shared" si="69"/>
        <v xml:space="preserve"> </v>
      </c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47"/>
      <c r="AU648" s="10"/>
      <c r="AV648" s="10"/>
      <c r="AW648" s="10"/>
      <c r="AX648" s="52"/>
      <c r="AY648" s="31" t="str">
        <f t="shared" si="70"/>
        <v/>
      </c>
      <c r="AZ648">
        <f t="shared" ca="1" si="75"/>
        <v>798415102</v>
      </c>
      <c r="BB648" s="28"/>
      <c r="BC648" s="33" t="str">
        <f t="shared" si="71"/>
        <v/>
      </c>
      <c r="BD648" s="34" t="str">
        <f t="shared" si="74"/>
        <v/>
      </c>
      <c r="BE648" t="b">
        <f t="shared" si="72"/>
        <v>1</v>
      </c>
      <c r="BW648" s="17"/>
    </row>
    <row r="649" spans="1:75" ht="14.25" x14ac:dyDescent="0.2">
      <c r="A649" s="29" t="str">
        <f t="shared" si="73"/>
        <v/>
      </c>
      <c r="B649" s="48"/>
      <c r="C649" s="16" t="s">
        <v>115</v>
      </c>
      <c r="D649" s="13"/>
      <c r="E649" s="10"/>
      <c r="F649" s="10"/>
      <c r="G649" s="24"/>
      <c r="H649" s="23"/>
      <c r="I649" s="23"/>
      <c r="J649" s="9"/>
      <c r="K649" s="9"/>
      <c r="L649" s="36"/>
      <c r="M649" s="10"/>
      <c r="N649" s="10"/>
      <c r="O649" s="12"/>
      <c r="P649" s="13"/>
      <c r="Q649" s="13"/>
      <c r="R649" s="10"/>
      <c r="S649" s="10"/>
      <c r="T649" s="3" t="str">
        <f t="shared" si="69"/>
        <v xml:space="preserve"> </v>
      </c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47"/>
      <c r="AU649" s="10"/>
      <c r="AV649" s="10"/>
      <c r="AW649" s="10"/>
      <c r="AX649" s="52"/>
      <c r="AY649" s="31" t="str">
        <f t="shared" si="70"/>
        <v/>
      </c>
      <c r="AZ649">
        <f t="shared" ca="1" si="75"/>
        <v>798415103</v>
      </c>
      <c r="BB649" s="28"/>
      <c r="BC649" s="33" t="str">
        <f t="shared" si="71"/>
        <v/>
      </c>
      <c r="BD649" s="34" t="str">
        <f t="shared" si="74"/>
        <v/>
      </c>
      <c r="BE649" t="b">
        <f t="shared" si="72"/>
        <v>1</v>
      </c>
      <c r="BW649" s="17"/>
    </row>
    <row r="650" spans="1:75" ht="14.25" x14ac:dyDescent="0.2">
      <c r="A650" s="29" t="str">
        <f t="shared" si="73"/>
        <v/>
      </c>
      <c r="B650" s="48"/>
      <c r="C650" s="16" t="s">
        <v>115</v>
      </c>
      <c r="D650" s="13"/>
      <c r="E650" s="10"/>
      <c r="F650" s="10"/>
      <c r="G650" s="24"/>
      <c r="H650" s="23"/>
      <c r="I650" s="23"/>
      <c r="J650" s="9"/>
      <c r="K650" s="9"/>
      <c r="L650" s="36"/>
      <c r="M650" s="10"/>
      <c r="N650" s="10"/>
      <c r="O650" s="12"/>
      <c r="P650" s="13"/>
      <c r="Q650" s="13"/>
      <c r="R650" s="10"/>
      <c r="S650" s="10"/>
      <c r="T650" s="3" t="str">
        <f t="shared" ref="T650:T713" si="76">IF(ISBLANK(R650)," ",R650*3/7)</f>
        <v xml:space="preserve"> </v>
      </c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47"/>
      <c r="AU650" s="10"/>
      <c r="AV650" s="10"/>
      <c r="AW650" s="10"/>
      <c r="AX650" s="52"/>
      <c r="AY650" s="31" t="str">
        <f t="shared" si="70"/>
        <v/>
      </c>
      <c r="AZ650">
        <f t="shared" ca="1" si="75"/>
        <v>798415104</v>
      </c>
      <c r="BB650" s="28"/>
      <c r="BC650" s="33" t="str">
        <f t="shared" si="71"/>
        <v/>
      </c>
      <c r="BD650" s="34" t="str">
        <f t="shared" si="74"/>
        <v/>
      </c>
      <c r="BE650" t="b">
        <f t="shared" si="72"/>
        <v>1</v>
      </c>
      <c r="BW650" s="17"/>
    </row>
    <row r="651" spans="1:75" ht="14.25" x14ac:dyDescent="0.2">
      <c r="A651" s="29" t="str">
        <f t="shared" si="73"/>
        <v/>
      </c>
      <c r="B651" s="48"/>
      <c r="C651" s="16" t="s">
        <v>115</v>
      </c>
      <c r="D651" s="13"/>
      <c r="E651" s="10"/>
      <c r="F651" s="10"/>
      <c r="G651" s="24"/>
      <c r="H651" s="23"/>
      <c r="I651" s="23"/>
      <c r="J651" s="9"/>
      <c r="K651" s="9"/>
      <c r="L651" s="36"/>
      <c r="M651" s="10"/>
      <c r="N651" s="10"/>
      <c r="O651" s="12"/>
      <c r="P651" s="13"/>
      <c r="Q651" s="13"/>
      <c r="R651" s="10"/>
      <c r="S651" s="10"/>
      <c r="T651" s="3" t="str">
        <f t="shared" si="76"/>
        <v xml:space="preserve"> </v>
      </c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47"/>
      <c r="AU651" s="10"/>
      <c r="AV651" s="10"/>
      <c r="AW651" s="10"/>
      <c r="AX651" s="52"/>
      <c r="AY651" s="31" t="str">
        <f t="shared" si="70"/>
        <v/>
      </c>
      <c r="AZ651">
        <f t="shared" ca="1" si="75"/>
        <v>798415105</v>
      </c>
      <c r="BB651" s="28"/>
      <c r="BC651" s="33" t="str">
        <f t="shared" si="71"/>
        <v/>
      </c>
      <c r="BD651" s="34" t="str">
        <f t="shared" si="74"/>
        <v/>
      </c>
      <c r="BE651" t="b">
        <f t="shared" si="72"/>
        <v>1</v>
      </c>
      <c r="BW651" s="17"/>
    </row>
    <row r="652" spans="1:75" ht="14.25" x14ac:dyDescent="0.2">
      <c r="A652" s="29" t="str">
        <f t="shared" si="73"/>
        <v/>
      </c>
      <c r="B652" s="48"/>
      <c r="C652" s="16" t="s">
        <v>115</v>
      </c>
      <c r="D652" s="13"/>
      <c r="E652" s="10"/>
      <c r="F652" s="10"/>
      <c r="G652" s="24"/>
      <c r="H652" s="23"/>
      <c r="I652" s="23"/>
      <c r="J652" s="9"/>
      <c r="K652" s="9"/>
      <c r="L652" s="36"/>
      <c r="M652" s="10"/>
      <c r="N652" s="10"/>
      <c r="O652" s="12"/>
      <c r="P652" s="13"/>
      <c r="Q652" s="13"/>
      <c r="R652" s="10"/>
      <c r="S652" s="10"/>
      <c r="T652" s="3" t="str">
        <f t="shared" si="76"/>
        <v xml:space="preserve"> </v>
      </c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47"/>
      <c r="AU652" s="10"/>
      <c r="AV652" s="10"/>
      <c r="AW652" s="10"/>
      <c r="AX652" s="52"/>
      <c r="AY652" s="31" t="str">
        <f t="shared" si="70"/>
        <v/>
      </c>
      <c r="AZ652">
        <f t="shared" ca="1" si="75"/>
        <v>798415106</v>
      </c>
      <c r="BB652" s="28"/>
      <c r="BC652" s="33" t="str">
        <f t="shared" si="71"/>
        <v/>
      </c>
      <c r="BD652" s="34" t="str">
        <f t="shared" si="74"/>
        <v/>
      </c>
      <c r="BE652" t="b">
        <f t="shared" si="72"/>
        <v>1</v>
      </c>
      <c r="BW652" s="17"/>
    </row>
    <row r="653" spans="1:75" ht="14.25" x14ac:dyDescent="0.2">
      <c r="A653" s="29" t="str">
        <f t="shared" si="73"/>
        <v/>
      </c>
      <c r="B653" s="48"/>
      <c r="C653" s="16" t="s">
        <v>115</v>
      </c>
      <c r="D653" s="13"/>
      <c r="E653" s="10"/>
      <c r="F653" s="10"/>
      <c r="G653" s="24"/>
      <c r="H653" s="23"/>
      <c r="I653" s="23"/>
      <c r="J653" s="9"/>
      <c r="K653" s="9"/>
      <c r="L653" s="36"/>
      <c r="M653" s="10"/>
      <c r="N653" s="10"/>
      <c r="O653" s="12"/>
      <c r="P653" s="13"/>
      <c r="Q653" s="13"/>
      <c r="R653" s="10"/>
      <c r="S653" s="10"/>
      <c r="T653" s="3" t="str">
        <f t="shared" si="76"/>
        <v xml:space="preserve"> </v>
      </c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47"/>
      <c r="AU653" s="10"/>
      <c r="AV653" s="10"/>
      <c r="AW653" s="10"/>
      <c r="AX653" s="52"/>
      <c r="AY653" s="31" t="str">
        <f t="shared" si="70"/>
        <v/>
      </c>
      <c r="AZ653">
        <f t="shared" ca="1" si="75"/>
        <v>798415107</v>
      </c>
      <c r="BB653" s="28"/>
      <c r="BC653" s="33" t="str">
        <f t="shared" si="71"/>
        <v/>
      </c>
      <c r="BD653" s="34" t="str">
        <f t="shared" si="74"/>
        <v/>
      </c>
      <c r="BE653" t="b">
        <f t="shared" si="72"/>
        <v>1</v>
      </c>
      <c r="BW653" s="17"/>
    </row>
    <row r="654" spans="1:75" ht="14.25" x14ac:dyDescent="0.2">
      <c r="A654" s="29" t="str">
        <f t="shared" si="73"/>
        <v/>
      </c>
      <c r="B654" s="48"/>
      <c r="C654" s="16" t="s">
        <v>115</v>
      </c>
      <c r="D654" s="13"/>
      <c r="E654" s="10"/>
      <c r="F654" s="10"/>
      <c r="G654" s="24"/>
      <c r="H654" s="23"/>
      <c r="I654" s="23"/>
      <c r="J654" s="9"/>
      <c r="K654" s="9"/>
      <c r="L654" s="36"/>
      <c r="M654" s="10"/>
      <c r="N654" s="10"/>
      <c r="O654" s="12"/>
      <c r="P654" s="13"/>
      <c r="Q654" s="13"/>
      <c r="R654" s="10"/>
      <c r="S654" s="10"/>
      <c r="T654" s="3" t="str">
        <f t="shared" si="76"/>
        <v xml:space="preserve"> </v>
      </c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47"/>
      <c r="AU654" s="10"/>
      <c r="AV654" s="10"/>
      <c r="AW654" s="10"/>
      <c r="AX654" s="52"/>
      <c r="AY654" s="31" t="str">
        <f t="shared" si="70"/>
        <v/>
      </c>
      <c r="AZ654">
        <f t="shared" ca="1" si="75"/>
        <v>798415108</v>
      </c>
      <c r="BB654" s="28"/>
      <c r="BC654" s="33" t="str">
        <f t="shared" si="71"/>
        <v/>
      </c>
      <c r="BD654" s="34" t="str">
        <f t="shared" si="74"/>
        <v/>
      </c>
      <c r="BE654" t="b">
        <f t="shared" si="72"/>
        <v>1</v>
      </c>
      <c r="BW654" s="17"/>
    </row>
    <row r="655" spans="1:75" ht="14.25" x14ac:dyDescent="0.2">
      <c r="A655" s="29" t="str">
        <f t="shared" si="73"/>
        <v/>
      </c>
      <c r="B655" s="48"/>
      <c r="C655" s="16" t="s">
        <v>115</v>
      </c>
      <c r="D655" s="13"/>
      <c r="E655" s="10"/>
      <c r="F655" s="10"/>
      <c r="G655" s="24"/>
      <c r="H655" s="23"/>
      <c r="I655" s="23"/>
      <c r="J655" s="9"/>
      <c r="K655" s="9"/>
      <c r="L655" s="36"/>
      <c r="M655" s="10"/>
      <c r="N655" s="10"/>
      <c r="O655" s="12"/>
      <c r="P655" s="13"/>
      <c r="Q655" s="13"/>
      <c r="R655" s="10"/>
      <c r="S655" s="10"/>
      <c r="T655" s="3" t="str">
        <f t="shared" si="76"/>
        <v xml:space="preserve"> </v>
      </c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47"/>
      <c r="AU655" s="10"/>
      <c r="AV655" s="10"/>
      <c r="AW655" s="10"/>
      <c r="AX655" s="52"/>
      <c r="AY655" s="31" t="str">
        <f t="shared" si="70"/>
        <v/>
      </c>
      <c r="AZ655">
        <f t="shared" ca="1" si="75"/>
        <v>798415109</v>
      </c>
      <c r="BB655" s="28"/>
      <c r="BC655" s="33" t="str">
        <f t="shared" si="71"/>
        <v/>
      </c>
      <c r="BD655" s="34" t="str">
        <f t="shared" si="74"/>
        <v/>
      </c>
      <c r="BE655" t="b">
        <f t="shared" si="72"/>
        <v>1</v>
      </c>
      <c r="BW655" s="17"/>
    </row>
    <row r="656" spans="1:75" ht="14.25" x14ac:dyDescent="0.2">
      <c r="A656" s="29" t="str">
        <f t="shared" si="73"/>
        <v/>
      </c>
      <c r="B656" s="48"/>
      <c r="C656" s="16" t="s">
        <v>115</v>
      </c>
      <c r="D656" s="13"/>
      <c r="E656" s="10"/>
      <c r="F656" s="10"/>
      <c r="G656" s="24"/>
      <c r="H656" s="23"/>
      <c r="I656" s="23"/>
      <c r="J656" s="9"/>
      <c r="K656" s="9"/>
      <c r="L656" s="36"/>
      <c r="M656" s="10"/>
      <c r="N656" s="10"/>
      <c r="O656" s="12"/>
      <c r="P656" s="13"/>
      <c r="Q656" s="13"/>
      <c r="R656" s="10"/>
      <c r="S656" s="10"/>
      <c r="T656" s="3" t="str">
        <f t="shared" si="76"/>
        <v xml:space="preserve"> </v>
      </c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47"/>
      <c r="AU656" s="10"/>
      <c r="AV656" s="10"/>
      <c r="AW656" s="10"/>
      <c r="AX656" s="52"/>
      <c r="AY656" s="31" t="str">
        <f t="shared" si="70"/>
        <v/>
      </c>
      <c r="AZ656">
        <f t="shared" ca="1" si="75"/>
        <v>798415110</v>
      </c>
      <c r="BB656" s="28"/>
      <c r="BC656" s="33" t="str">
        <f t="shared" si="71"/>
        <v/>
      </c>
      <c r="BD656" s="34" t="str">
        <f t="shared" si="74"/>
        <v/>
      </c>
      <c r="BE656" t="b">
        <f t="shared" si="72"/>
        <v>1</v>
      </c>
      <c r="BW656" s="17"/>
    </row>
    <row r="657" spans="1:75" ht="14.25" x14ac:dyDescent="0.2">
      <c r="A657" s="29" t="str">
        <f t="shared" si="73"/>
        <v/>
      </c>
      <c r="B657" s="48"/>
      <c r="C657" s="16" t="s">
        <v>115</v>
      </c>
      <c r="D657" s="13"/>
      <c r="E657" s="10"/>
      <c r="F657" s="10"/>
      <c r="G657" s="24"/>
      <c r="H657" s="23"/>
      <c r="I657" s="23"/>
      <c r="J657" s="9"/>
      <c r="K657" s="9"/>
      <c r="L657" s="36"/>
      <c r="M657" s="10"/>
      <c r="N657" s="10"/>
      <c r="O657" s="12"/>
      <c r="P657" s="13"/>
      <c r="Q657" s="13"/>
      <c r="R657" s="10"/>
      <c r="S657" s="10"/>
      <c r="T657" s="3" t="str">
        <f t="shared" si="76"/>
        <v xml:space="preserve"> </v>
      </c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47"/>
      <c r="AU657" s="10"/>
      <c r="AV657" s="10"/>
      <c r="AW657" s="10"/>
      <c r="AX657" s="52"/>
      <c r="AY657" s="31" t="str">
        <f t="shared" si="70"/>
        <v/>
      </c>
      <c r="AZ657">
        <f t="shared" ca="1" si="75"/>
        <v>798415111</v>
      </c>
      <c r="BB657" s="28"/>
      <c r="BC657" s="33" t="str">
        <f t="shared" si="71"/>
        <v/>
      </c>
      <c r="BD657" s="34" t="str">
        <f t="shared" si="74"/>
        <v/>
      </c>
      <c r="BE657" t="b">
        <f t="shared" si="72"/>
        <v>1</v>
      </c>
      <c r="BW657" s="17"/>
    </row>
    <row r="658" spans="1:75" ht="14.25" x14ac:dyDescent="0.2">
      <c r="A658" s="29" t="str">
        <f t="shared" si="73"/>
        <v/>
      </c>
      <c r="B658" s="48"/>
      <c r="C658" s="16" t="s">
        <v>115</v>
      </c>
      <c r="D658" s="13"/>
      <c r="E658" s="10"/>
      <c r="F658" s="10"/>
      <c r="G658" s="24"/>
      <c r="H658" s="23"/>
      <c r="I658" s="23"/>
      <c r="J658" s="9"/>
      <c r="K658" s="9"/>
      <c r="L658" s="36"/>
      <c r="M658" s="10"/>
      <c r="N658" s="10"/>
      <c r="O658" s="12"/>
      <c r="P658" s="13"/>
      <c r="Q658" s="13"/>
      <c r="R658" s="10"/>
      <c r="S658" s="10"/>
      <c r="T658" s="3" t="str">
        <f t="shared" si="76"/>
        <v xml:space="preserve"> </v>
      </c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47"/>
      <c r="AU658" s="10"/>
      <c r="AV658" s="10"/>
      <c r="AW658" s="10"/>
      <c r="AX658" s="52"/>
      <c r="AY658" s="31" t="str">
        <f t="shared" si="70"/>
        <v/>
      </c>
      <c r="AZ658">
        <f t="shared" ca="1" si="75"/>
        <v>798415112</v>
      </c>
      <c r="BB658" s="28"/>
      <c r="BC658" s="33" t="str">
        <f t="shared" si="71"/>
        <v/>
      </c>
      <c r="BD658" s="34" t="str">
        <f t="shared" si="74"/>
        <v/>
      </c>
      <c r="BE658" t="b">
        <f t="shared" si="72"/>
        <v>1</v>
      </c>
      <c r="BW658" s="17"/>
    </row>
    <row r="659" spans="1:75" ht="14.25" x14ac:dyDescent="0.2">
      <c r="A659" s="29" t="str">
        <f t="shared" si="73"/>
        <v/>
      </c>
      <c r="B659" s="48"/>
      <c r="C659" s="16" t="s">
        <v>115</v>
      </c>
      <c r="D659" s="13"/>
      <c r="E659" s="10"/>
      <c r="F659" s="10"/>
      <c r="G659" s="24"/>
      <c r="H659" s="23"/>
      <c r="I659" s="23"/>
      <c r="J659" s="9"/>
      <c r="K659" s="9"/>
      <c r="L659" s="36"/>
      <c r="M659" s="10"/>
      <c r="N659" s="10"/>
      <c r="O659" s="12"/>
      <c r="P659" s="13"/>
      <c r="Q659" s="13"/>
      <c r="R659" s="10"/>
      <c r="S659" s="10"/>
      <c r="T659" s="3" t="str">
        <f t="shared" si="76"/>
        <v xml:space="preserve"> </v>
      </c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47"/>
      <c r="AU659" s="10"/>
      <c r="AV659" s="10"/>
      <c r="AW659" s="10"/>
      <c r="AX659" s="52"/>
      <c r="AY659" s="31" t="str">
        <f t="shared" si="70"/>
        <v/>
      </c>
      <c r="AZ659">
        <f t="shared" ca="1" si="75"/>
        <v>798415113</v>
      </c>
      <c r="BB659" s="28"/>
      <c r="BC659" s="33" t="str">
        <f t="shared" si="71"/>
        <v/>
      </c>
      <c r="BD659" s="34" t="str">
        <f t="shared" si="74"/>
        <v/>
      </c>
      <c r="BE659" t="b">
        <f t="shared" si="72"/>
        <v>1</v>
      </c>
      <c r="BW659" s="17"/>
    </row>
    <row r="660" spans="1:75" ht="14.25" x14ac:dyDescent="0.2">
      <c r="A660" s="29" t="str">
        <f t="shared" si="73"/>
        <v/>
      </c>
      <c r="B660" s="48"/>
      <c r="C660" s="16" t="s">
        <v>115</v>
      </c>
      <c r="D660" s="13"/>
      <c r="E660" s="10"/>
      <c r="F660" s="10"/>
      <c r="G660" s="24"/>
      <c r="H660" s="23"/>
      <c r="I660" s="23"/>
      <c r="J660" s="9"/>
      <c r="K660" s="9"/>
      <c r="L660" s="36"/>
      <c r="M660" s="10"/>
      <c r="N660" s="10"/>
      <c r="O660" s="12"/>
      <c r="P660" s="13"/>
      <c r="Q660" s="13"/>
      <c r="R660" s="10"/>
      <c r="S660" s="10"/>
      <c r="T660" s="3" t="str">
        <f t="shared" si="76"/>
        <v xml:space="preserve"> </v>
      </c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47"/>
      <c r="AU660" s="10"/>
      <c r="AV660" s="10"/>
      <c r="AW660" s="10"/>
      <c r="AX660" s="52"/>
      <c r="AY660" s="31" t="str">
        <f t="shared" si="70"/>
        <v/>
      </c>
      <c r="AZ660">
        <f t="shared" ca="1" si="75"/>
        <v>798415114</v>
      </c>
      <c r="BB660" s="28"/>
      <c r="BC660" s="33" t="str">
        <f t="shared" si="71"/>
        <v/>
      </c>
      <c r="BD660" s="34" t="str">
        <f t="shared" si="74"/>
        <v/>
      </c>
      <c r="BE660" t="b">
        <f t="shared" si="72"/>
        <v>1</v>
      </c>
      <c r="BW660" s="17"/>
    </row>
    <row r="661" spans="1:75" ht="14.25" x14ac:dyDescent="0.2">
      <c r="A661" s="29" t="str">
        <f t="shared" si="73"/>
        <v/>
      </c>
      <c r="B661" s="48"/>
      <c r="C661" s="16" t="s">
        <v>115</v>
      </c>
      <c r="D661" s="13"/>
      <c r="E661" s="10"/>
      <c r="F661" s="10"/>
      <c r="G661" s="24"/>
      <c r="H661" s="23"/>
      <c r="I661" s="23"/>
      <c r="J661" s="9"/>
      <c r="K661" s="9"/>
      <c r="L661" s="36"/>
      <c r="M661" s="10"/>
      <c r="N661" s="10"/>
      <c r="O661" s="12"/>
      <c r="P661" s="13"/>
      <c r="Q661" s="13"/>
      <c r="R661" s="10"/>
      <c r="S661" s="10"/>
      <c r="T661" s="3" t="str">
        <f t="shared" si="76"/>
        <v xml:space="preserve"> </v>
      </c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47"/>
      <c r="AU661" s="10"/>
      <c r="AV661" s="10"/>
      <c r="AW661" s="10"/>
      <c r="AX661" s="52"/>
      <c r="AY661" s="31" t="str">
        <f t="shared" si="70"/>
        <v/>
      </c>
      <c r="AZ661">
        <f t="shared" ca="1" si="75"/>
        <v>798415115</v>
      </c>
      <c r="BB661" s="28"/>
      <c r="BC661" s="33" t="str">
        <f t="shared" si="71"/>
        <v/>
      </c>
      <c r="BD661" s="34" t="str">
        <f t="shared" si="74"/>
        <v/>
      </c>
      <c r="BE661" t="b">
        <f t="shared" si="72"/>
        <v>1</v>
      </c>
      <c r="BW661" s="17"/>
    </row>
    <row r="662" spans="1:75" ht="14.25" x14ac:dyDescent="0.2">
      <c r="A662" s="29" t="str">
        <f t="shared" si="73"/>
        <v/>
      </c>
      <c r="B662" s="48"/>
      <c r="C662" s="16" t="s">
        <v>115</v>
      </c>
      <c r="D662" s="13"/>
      <c r="E662" s="10"/>
      <c r="F662" s="10"/>
      <c r="G662" s="24"/>
      <c r="H662" s="23"/>
      <c r="I662" s="23"/>
      <c r="J662" s="9"/>
      <c r="K662" s="9"/>
      <c r="L662" s="36"/>
      <c r="M662" s="10"/>
      <c r="N662" s="10"/>
      <c r="O662" s="12"/>
      <c r="P662" s="13"/>
      <c r="Q662" s="13"/>
      <c r="R662" s="10"/>
      <c r="S662" s="10"/>
      <c r="T662" s="3" t="str">
        <f t="shared" si="76"/>
        <v xml:space="preserve"> </v>
      </c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47"/>
      <c r="AU662" s="10"/>
      <c r="AV662" s="10"/>
      <c r="AW662" s="10"/>
      <c r="AX662" s="52"/>
      <c r="AY662" s="31" t="str">
        <f t="shared" si="70"/>
        <v/>
      </c>
      <c r="AZ662">
        <f t="shared" ca="1" si="75"/>
        <v>798415116</v>
      </c>
      <c r="BB662" s="28"/>
      <c r="BC662" s="33" t="str">
        <f t="shared" si="71"/>
        <v/>
      </c>
      <c r="BD662" s="34" t="str">
        <f t="shared" si="74"/>
        <v/>
      </c>
      <c r="BE662" t="b">
        <f t="shared" si="72"/>
        <v>1</v>
      </c>
      <c r="BW662" s="17"/>
    </row>
    <row r="663" spans="1:75" ht="14.25" x14ac:dyDescent="0.2">
      <c r="A663" s="29" t="str">
        <f t="shared" si="73"/>
        <v/>
      </c>
      <c r="B663" s="48"/>
      <c r="C663" s="16" t="s">
        <v>115</v>
      </c>
      <c r="D663" s="13"/>
      <c r="E663" s="10"/>
      <c r="F663" s="10"/>
      <c r="G663" s="24"/>
      <c r="H663" s="23"/>
      <c r="I663" s="23"/>
      <c r="J663" s="9"/>
      <c r="K663" s="9"/>
      <c r="L663" s="36"/>
      <c r="M663" s="10"/>
      <c r="N663" s="10"/>
      <c r="O663" s="12"/>
      <c r="P663" s="13"/>
      <c r="Q663" s="13"/>
      <c r="R663" s="10"/>
      <c r="S663" s="10"/>
      <c r="T663" s="3" t="str">
        <f t="shared" si="76"/>
        <v xml:space="preserve"> </v>
      </c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47"/>
      <c r="AU663" s="10"/>
      <c r="AV663" s="10"/>
      <c r="AW663" s="10"/>
      <c r="AX663" s="52"/>
      <c r="AY663" s="31" t="str">
        <f t="shared" si="70"/>
        <v/>
      </c>
      <c r="AZ663">
        <f t="shared" ca="1" si="75"/>
        <v>798415117</v>
      </c>
      <c r="BB663" s="28"/>
      <c r="BC663" s="33" t="str">
        <f t="shared" si="71"/>
        <v/>
      </c>
      <c r="BD663" s="34" t="str">
        <f t="shared" si="74"/>
        <v/>
      </c>
      <c r="BE663" t="b">
        <f t="shared" si="72"/>
        <v>1</v>
      </c>
      <c r="BW663" s="17"/>
    </row>
    <row r="664" spans="1:75" ht="14.25" x14ac:dyDescent="0.2">
      <c r="A664" s="29" t="str">
        <f t="shared" si="73"/>
        <v/>
      </c>
      <c r="B664" s="48"/>
      <c r="C664" s="16" t="s">
        <v>115</v>
      </c>
      <c r="D664" s="13"/>
      <c r="E664" s="10"/>
      <c r="F664" s="10"/>
      <c r="G664" s="24"/>
      <c r="H664" s="23"/>
      <c r="I664" s="23"/>
      <c r="J664" s="9"/>
      <c r="K664" s="9"/>
      <c r="L664" s="36"/>
      <c r="M664" s="10"/>
      <c r="N664" s="10"/>
      <c r="O664" s="12"/>
      <c r="P664" s="13"/>
      <c r="Q664" s="13"/>
      <c r="R664" s="10"/>
      <c r="S664" s="10"/>
      <c r="T664" s="3" t="str">
        <f t="shared" si="76"/>
        <v xml:space="preserve"> </v>
      </c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47"/>
      <c r="AU664" s="10"/>
      <c r="AV664" s="10"/>
      <c r="AW664" s="10"/>
      <c r="AX664" s="52"/>
      <c r="AY664" s="31" t="str">
        <f t="shared" si="70"/>
        <v/>
      </c>
      <c r="AZ664">
        <f t="shared" ca="1" si="75"/>
        <v>798415118</v>
      </c>
      <c r="BB664" s="28"/>
      <c r="BC664" s="33" t="str">
        <f t="shared" si="71"/>
        <v/>
      </c>
      <c r="BD664" s="34" t="str">
        <f t="shared" si="74"/>
        <v/>
      </c>
      <c r="BE664" t="b">
        <f t="shared" si="72"/>
        <v>1</v>
      </c>
      <c r="BW664" s="17"/>
    </row>
    <row r="665" spans="1:75" ht="14.25" x14ac:dyDescent="0.2">
      <c r="A665" s="29" t="str">
        <f t="shared" si="73"/>
        <v/>
      </c>
      <c r="B665" s="48"/>
      <c r="C665" s="16" t="s">
        <v>115</v>
      </c>
      <c r="D665" s="13"/>
      <c r="E665" s="10"/>
      <c r="F665" s="10"/>
      <c r="G665" s="24"/>
      <c r="H665" s="23"/>
      <c r="I665" s="23"/>
      <c r="J665" s="9"/>
      <c r="K665" s="9"/>
      <c r="L665" s="36"/>
      <c r="M665" s="10"/>
      <c r="N665" s="10"/>
      <c r="O665" s="12"/>
      <c r="P665" s="13"/>
      <c r="Q665" s="13"/>
      <c r="R665" s="10"/>
      <c r="S665" s="10"/>
      <c r="T665" s="3" t="str">
        <f t="shared" si="76"/>
        <v xml:space="preserve"> </v>
      </c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47"/>
      <c r="AU665" s="10"/>
      <c r="AV665" s="10"/>
      <c r="AW665" s="10"/>
      <c r="AX665" s="52"/>
      <c r="AY665" s="31" t="str">
        <f t="shared" si="70"/>
        <v/>
      </c>
      <c r="AZ665">
        <f t="shared" ca="1" si="75"/>
        <v>798415119</v>
      </c>
      <c r="BB665" s="28"/>
      <c r="BC665" s="33" t="str">
        <f t="shared" si="71"/>
        <v/>
      </c>
      <c r="BD665" s="34" t="str">
        <f t="shared" si="74"/>
        <v/>
      </c>
      <c r="BE665" t="b">
        <f t="shared" si="72"/>
        <v>1</v>
      </c>
      <c r="BW665" s="17"/>
    </row>
    <row r="666" spans="1:75" ht="14.25" x14ac:dyDescent="0.2">
      <c r="A666" s="29" t="str">
        <f t="shared" si="73"/>
        <v/>
      </c>
      <c r="B666" s="48"/>
      <c r="C666" s="16" t="s">
        <v>115</v>
      </c>
      <c r="D666" s="13"/>
      <c r="E666" s="10"/>
      <c r="F666" s="10"/>
      <c r="G666" s="24"/>
      <c r="H666" s="23"/>
      <c r="I666" s="23"/>
      <c r="J666" s="9"/>
      <c r="K666" s="9"/>
      <c r="L666" s="36"/>
      <c r="M666" s="10"/>
      <c r="N666" s="10"/>
      <c r="O666" s="12"/>
      <c r="P666" s="13"/>
      <c r="Q666" s="13"/>
      <c r="R666" s="10"/>
      <c r="S666" s="10"/>
      <c r="T666" s="3" t="str">
        <f t="shared" si="76"/>
        <v xml:space="preserve"> </v>
      </c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47"/>
      <c r="AU666" s="10"/>
      <c r="AV666" s="10"/>
      <c r="AW666" s="10"/>
      <c r="AX666" s="52"/>
      <c r="AY666" s="31" t="str">
        <f t="shared" si="70"/>
        <v/>
      </c>
      <c r="AZ666">
        <f t="shared" ca="1" si="75"/>
        <v>798415120</v>
      </c>
      <c r="BB666" s="28"/>
      <c r="BC666" s="33" t="str">
        <f t="shared" si="71"/>
        <v/>
      </c>
      <c r="BD666" s="34" t="str">
        <f t="shared" si="74"/>
        <v/>
      </c>
      <c r="BE666" t="b">
        <f t="shared" si="72"/>
        <v>1</v>
      </c>
      <c r="BW666" s="17"/>
    </row>
    <row r="667" spans="1:75" ht="14.25" x14ac:dyDescent="0.2">
      <c r="A667" s="29" t="str">
        <f t="shared" si="73"/>
        <v/>
      </c>
      <c r="B667" s="48"/>
      <c r="C667" s="16" t="s">
        <v>115</v>
      </c>
      <c r="D667" s="13"/>
      <c r="E667" s="10"/>
      <c r="F667" s="10"/>
      <c r="G667" s="24"/>
      <c r="H667" s="23"/>
      <c r="I667" s="23"/>
      <c r="J667" s="9"/>
      <c r="K667" s="9"/>
      <c r="L667" s="36"/>
      <c r="M667" s="10"/>
      <c r="N667" s="10"/>
      <c r="O667" s="12"/>
      <c r="P667" s="13"/>
      <c r="Q667" s="13"/>
      <c r="R667" s="10"/>
      <c r="S667" s="10"/>
      <c r="T667" s="3" t="str">
        <f t="shared" si="76"/>
        <v xml:space="preserve"> </v>
      </c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47"/>
      <c r="AU667" s="10"/>
      <c r="AV667" s="10"/>
      <c r="AW667" s="10"/>
      <c r="AX667" s="52"/>
      <c r="AY667" s="31" t="str">
        <f t="shared" si="70"/>
        <v/>
      </c>
      <c r="AZ667">
        <f t="shared" ca="1" si="75"/>
        <v>798415121</v>
      </c>
      <c r="BB667" s="28"/>
      <c r="BC667" s="33" t="str">
        <f t="shared" si="71"/>
        <v/>
      </c>
      <c r="BD667" s="34" t="str">
        <f t="shared" si="74"/>
        <v/>
      </c>
      <c r="BE667" t="b">
        <f t="shared" si="72"/>
        <v>1</v>
      </c>
      <c r="BW667" s="17"/>
    </row>
    <row r="668" spans="1:75" ht="14.25" x14ac:dyDescent="0.2">
      <c r="A668" s="29" t="str">
        <f t="shared" si="73"/>
        <v/>
      </c>
      <c r="B668" s="48"/>
      <c r="C668" s="16" t="s">
        <v>115</v>
      </c>
      <c r="D668" s="13"/>
      <c r="E668" s="10"/>
      <c r="F668" s="10"/>
      <c r="G668" s="24"/>
      <c r="H668" s="23"/>
      <c r="I668" s="23"/>
      <c r="J668" s="9"/>
      <c r="K668" s="9"/>
      <c r="L668" s="36"/>
      <c r="M668" s="10"/>
      <c r="N668" s="10"/>
      <c r="O668" s="12"/>
      <c r="P668" s="13"/>
      <c r="Q668" s="13"/>
      <c r="R668" s="10"/>
      <c r="S668" s="10"/>
      <c r="T668" s="3" t="str">
        <f t="shared" si="76"/>
        <v xml:space="preserve"> </v>
      </c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47"/>
      <c r="AU668" s="10"/>
      <c r="AV668" s="10"/>
      <c r="AW668" s="10"/>
      <c r="AX668" s="52"/>
      <c r="AY668" s="31" t="str">
        <f t="shared" si="70"/>
        <v/>
      </c>
      <c r="AZ668">
        <f t="shared" ca="1" si="75"/>
        <v>798415122</v>
      </c>
      <c r="BB668" s="28"/>
      <c r="BC668" s="33" t="str">
        <f t="shared" si="71"/>
        <v/>
      </c>
      <c r="BD668" s="34" t="str">
        <f t="shared" si="74"/>
        <v/>
      </c>
      <c r="BE668" t="b">
        <f t="shared" si="72"/>
        <v>1</v>
      </c>
      <c r="BW668" s="17"/>
    </row>
    <row r="669" spans="1:75" ht="14.25" x14ac:dyDescent="0.2">
      <c r="A669" s="29" t="str">
        <f t="shared" si="73"/>
        <v/>
      </c>
      <c r="B669" s="48"/>
      <c r="C669" s="16" t="s">
        <v>115</v>
      </c>
      <c r="D669" s="13"/>
      <c r="E669" s="10"/>
      <c r="F669" s="10"/>
      <c r="G669" s="24"/>
      <c r="H669" s="23"/>
      <c r="I669" s="23"/>
      <c r="J669" s="9"/>
      <c r="K669" s="9"/>
      <c r="L669" s="36"/>
      <c r="M669" s="10"/>
      <c r="N669" s="10"/>
      <c r="O669" s="12"/>
      <c r="P669" s="13"/>
      <c r="Q669" s="13"/>
      <c r="R669" s="10"/>
      <c r="S669" s="10"/>
      <c r="T669" s="3" t="str">
        <f t="shared" si="76"/>
        <v xml:space="preserve"> </v>
      </c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47"/>
      <c r="AU669" s="10"/>
      <c r="AV669" s="10"/>
      <c r="AW669" s="10"/>
      <c r="AX669" s="52"/>
      <c r="AY669" s="31" t="str">
        <f t="shared" si="70"/>
        <v/>
      </c>
      <c r="AZ669">
        <f t="shared" ca="1" si="75"/>
        <v>798415123</v>
      </c>
      <c r="BB669" s="28"/>
      <c r="BC669" s="33" t="str">
        <f t="shared" si="71"/>
        <v/>
      </c>
      <c r="BD669" s="34" t="str">
        <f t="shared" si="74"/>
        <v/>
      </c>
      <c r="BE669" t="b">
        <f t="shared" si="72"/>
        <v>1</v>
      </c>
      <c r="BW669" s="17"/>
    </row>
    <row r="670" spans="1:75" ht="14.25" x14ac:dyDescent="0.2">
      <c r="A670" s="29" t="str">
        <f t="shared" si="73"/>
        <v/>
      </c>
      <c r="B670" s="48"/>
      <c r="C670" s="16" t="s">
        <v>115</v>
      </c>
      <c r="D670" s="13"/>
      <c r="E670" s="10"/>
      <c r="F670" s="10"/>
      <c r="G670" s="24"/>
      <c r="H670" s="23"/>
      <c r="I670" s="23"/>
      <c r="J670" s="9"/>
      <c r="K670" s="9"/>
      <c r="L670" s="36"/>
      <c r="M670" s="10"/>
      <c r="N670" s="10"/>
      <c r="O670" s="12"/>
      <c r="P670" s="13"/>
      <c r="Q670" s="13"/>
      <c r="R670" s="10"/>
      <c r="S670" s="10"/>
      <c r="T670" s="3" t="str">
        <f t="shared" si="76"/>
        <v xml:space="preserve"> </v>
      </c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47"/>
      <c r="AU670" s="10"/>
      <c r="AV670" s="10"/>
      <c r="AW670" s="10"/>
      <c r="AX670" s="52"/>
      <c r="AY670" s="31" t="str">
        <f t="shared" si="70"/>
        <v/>
      </c>
      <c r="AZ670">
        <f t="shared" ca="1" si="75"/>
        <v>798415124</v>
      </c>
      <c r="BB670" s="28"/>
      <c r="BC670" s="33" t="str">
        <f t="shared" si="71"/>
        <v/>
      </c>
      <c r="BD670" s="34" t="str">
        <f t="shared" si="74"/>
        <v/>
      </c>
      <c r="BE670" t="b">
        <f t="shared" si="72"/>
        <v>1</v>
      </c>
      <c r="BW670" s="17"/>
    </row>
    <row r="671" spans="1:75" ht="14.25" x14ac:dyDescent="0.2">
      <c r="A671" s="29" t="str">
        <f t="shared" si="73"/>
        <v/>
      </c>
      <c r="B671" s="48"/>
      <c r="C671" s="16" t="s">
        <v>115</v>
      </c>
      <c r="D671" s="13"/>
      <c r="E671" s="10"/>
      <c r="F671" s="10"/>
      <c r="G671" s="24"/>
      <c r="H671" s="23"/>
      <c r="I671" s="23"/>
      <c r="J671" s="9"/>
      <c r="K671" s="9"/>
      <c r="L671" s="36"/>
      <c r="M671" s="10"/>
      <c r="N671" s="10"/>
      <c r="O671" s="12"/>
      <c r="P671" s="13"/>
      <c r="Q671" s="13"/>
      <c r="R671" s="10"/>
      <c r="S671" s="10"/>
      <c r="T671" s="3" t="str">
        <f t="shared" si="76"/>
        <v xml:space="preserve"> </v>
      </c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47"/>
      <c r="AU671" s="10"/>
      <c r="AV671" s="10"/>
      <c r="AW671" s="10"/>
      <c r="AX671" s="52"/>
      <c r="AY671" s="31" t="str">
        <f t="shared" si="70"/>
        <v/>
      </c>
      <c r="AZ671">
        <f t="shared" ca="1" si="75"/>
        <v>798415125</v>
      </c>
      <c r="BB671" s="28"/>
      <c r="BC671" s="33" t="str">
        <f t="shared" si="71"/>
        <v/>
      </c>
      <c r="BD671" s="34" t="str">
        <f t="shared" si="74"/>
        <v/>
      </c>
      <c r="BE671" t="b">
        <f t="shared" si="72"/>
        <v>1</v>
      </c>
      <c r="BW671" s="17"/>
    </row>
    <row r="672" spans="1:75" ht="14.25" x14ac:dyDescent="0.2">
      <c r="A672" s="29" t="str">
        <f t="shared" si="73"/>
        <v/>
      </c>
      <c r="B672" s="48"/>
      <c r="C672" s="16" t="s">
        <v>115</v>
      </c>
      <c r="D672" s="13"/>
      <c r="E672" s="10"/>
      <c r="F672" s="10"/>
      <c r="G672" s="24"/>
      <c r="H672" s="23"/>
      <c r="I672" s="23"/>
      <c r="J672" s="9"/>
      <c r="K672" s="9"/>
      <c r="L672" s="36"/>
      <c r="M672" s="10"/>
      <c r="N672" s="10"/>
      <c r="O672" s="12"/>
      <c r="P672" s="13"/>
      <c r="Q672" s="13"/>
      <c r="R672" s="10"/>
      <c r="S672" s="10"/>
      <c r="T672" s="3" t="str">
        <f t="shared" si="76"/>
        <v xml:space="preserve"> </v>
      </c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47"/>
      <c r="AU672" s="10"/>
      <c r="AV672" s="10"/>
      <c r="AW672" s="10"/>
      <c r="AX672" s="52"/>
      <c r="AY672" s="31" t="str">
        <f t="shared" si="70"/>
        <v/>
      </c>
      <c r="AZ672">
        <f t="shared" ca="1" si="75"/>
        <v>798415126</v>
      </c>
      <c r="BB672" s="28"/>
      <c r="BC672" s="33" t="str">
        <f t="shared" si="71"/>
        <v/>
      </c>
      <c r="BD672" s="34" t="str">
        <f t="shared" si="74"/>
        <v/>
      </c>
      <c r="BE672" t="b">
        <f t="shared" si="72"/>
        <v>1</v>
      </c>
      <c r="BW672" s="17"/>
    </row>
    <row r="673" spans="1:75" ht="14.25" x14ac:dyDescent="0.2">
      <c r="A673" s="29" t="str">
        <f t="shared" si="73"/>
        <v/>
      </c>
      <c r="B673" s="48"/>
      <c r="C673" s="16" t="s">
        <v>115</v>
      </c>
      <c r="D673" s="13"/>
      <c r="E673" s="10"/>
      <c r="F673" s="10"/>
      <c r="G673" s="24"/>
      <c r="H673" s="23"/>
      <c r="I673" s="23"/>
      <c r="J673" s="9"/>
      <c r="K673" s="9"/>
      <c r="L673" s="36"/>
      <c r="M673" s="10"/>
      <c r="N673" s="10"/>
      <c r="O673" s="12"/>
      <c r="P673" s="13"/>
      <c r="Q673" s="13"/>
      <c r="R673" s="10"/>
      <c r="S673" s="10"/>
      <c r="T673" s="3" t="str">
        <f t="shared" si="76"/>
        <v xml:space="preserve"> </v>
      </c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47"/>
      <c r="AU673" s="10"/>
      <c r="AV673" s="10"/>
      <c r="AW673" s="10"/>
      <c r="AX673" s="52"/>
      <c r="AY673" s="31" t="str">
        <f t="shared" si="70"/>
        <v/>
      </c>
      <c r="AZ673">
        <f t="shared" ca="1" si="75"/>
        <v>798415127</v>
      </c>
      <c r="BB673" s="28"/>
      <c r="BC673" s="33" t="str">
        <f t="shared" si="71"/>
        <v/>
      </c>
      <c r="BD673" s="34" t="str">
        <f t="shared" si="74"/>
        <v/>
      </c>
      <c r="BE673" t="b">
        <f t="shared" si="72"/>
        <v>1</v>
      </c>
      <c r="BW673" s="17"/>
    </row>
    <row r="674" spans="1:75" ht="14.25" x14ac:dyDescent="0.2">
      <c r="A674" s="29" t="str">
        <f t="shared" si="73"/>
        <v/>
      </c>
      <c r="B674" s="48"/>
      <c r="C674" s="16" t="s">
        <v>115</v>
      </c>
      <c r="D674" s="13"/>
      <c r="E674" s="10"/>
      <c r="F674" s="10"/>
      <c r="G674" s="24"/>
      <c r="H674" s="23"/>
      <c r="I674" s="23"/>
      <c r="J674" s="9"/>
      <c r="K674" s="9"/>
      <c r="L674" s="36"/>
      <c r="M674" s="10"/>
      <c r="N674" s="10"/>
      <c r="O674" s="12"/>
      <c r="P674" s="13"/>
      <c r="Q674" s="13"/>
      <c r="R674" s="10"/>
      <c r="S674" s="10"/>
      <c r="T674" s="3" t="str">
        <f t="shared" si="76"/>
        <v xml:space="preserve"> </v>
      </c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47"/>
      <c r="AU674" s="10"/>
      <c r="AV674" s="10"/>
      <c r="AW674" s="10"/>
      <c r="AX674" s="52"/>
      <c r="AY674" s="31" t="str">
        <f t="shared" si="70"/>
        <v/>
      </c>
      <c r="AZ674">
        <f t="shared" ca="1" si="75"/>
        <v>798415128</v>
      </c>
      <c r="BB674" s="28"/>
      <c r="BC674" s="33" t="str">
        <f t="shared" si="71"/>
        <v/>
      </c>
      <c r="BD674" s="34" t="str">
        <f t="shared" si="74"/>
        <v/>
      </c>
      <c r="BE674" t="b">
        <f t="shared" si="72"/>
        <v>1</v>
      </c>
      <c r="BW674" s="17"/>
    </row>
    <row r="675" spans="1:75" ht="14.25" x14ac:dyDescent="0.2">
      <c r="A675" s="29" t="str">
        <f t="shared" si="73"/>
        <v/>
      </c>
      <c r="B675" s="48"/>
      <c r="C675" s="16" t="s">
        <v>115</v>
      </c>
      <c r="D675" s="13"/>
      <c r="E675" s="10"/>
      <c r="F675" s="10"/>
      <c r="G675" s="24"/>
      <c r="H675" s="23"/>
      <c r="I675" s="23"/>
      <c r="J675" s="9"/>
      <c r="K675" s="9"/>
      <c r="L675" s="36"/>
      <c r="M675" s="10"/>
      <c r="N675" s="10"/>
      <c r="O675" s="12"/>
      <c r="P675" s="13"/>
      <c r="Q675" s="13"/>
      <c r="R675" s="10"/>
      <c r="S675" s="10"/>
      <c r="T675" s="3" t="str">
        <f t="shared" si="76"/>
        <v xml:space="preserve"> </v>
      </c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47"/>
      <c r="AU675" s="10"/>
      <c r="AV675" s="10"/>
      <c r="AW675" s="10"/>
      <c r="AX675" s="52"/>
      <c r="AY675" s="31" t="str">
        <f t="shared" si="70"/>
        <v/>
      </c>
      <c r="AZ675">
        <f t="shared" ca="1" si="75"/>
        <v>798415129</v>
      </c>
      <c r="BB675" s="28"/>
      <c r="BC675" s="33" t="str">
        <f t="shared" si="71"/>
        <v/>
      </c>
      <c r="BD675" s="34" t="str">
        <f t="shared" si="74"/>
        <v/>
      </c>
      <c r="BE675" t="b">
        <f t="shared" si="72"/>
        <v>1</v>
      </c>
      <c r="BW675" s="17"/>
    </row>
    <row r="676" spans="1:75" ht="14.25" x14ac:dyDescent="0.2">
      <c r="A676" s="29" t="str">
        <f t="shared" si="73"/>
        <v/>
      </c>
      <c r="B676" s="48"/>
      <c r="C676" s="16" t="s">
        <v>115</v>
      </c>
      <c r="D676" s="13"/>
      <c r="E676" s="10"/>
      <c r="F676" s="10"/>
      <c r="G676" s="24"/>
      <c r="H676" s="23"/>
      <c r="I676" s="23"/>
      <c r="J676" s="9"/>
      <c r="K676" s="9"/>
      <c r="L676" s="36"/>
      <c r="M676" s="10"/>
      <c r="N676" s="10"/>
      <c r="O676" s="12"/>
      <c r="P676" s="13"/>
      <c r="Q676" s="13"/>
      <c r="R676" s="10"/>
      <c r="S676" s="10"/>
      <c r="T676" s="3" t="str">
        <f t="shared" si="76"/>
        <v xml:space="preserve"> </v>
      </c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47"/>
      <c r="AU676" s="10"/>
      <c r="AV676" s="10"/>
      <c r="AW676" s="10"/>
      <c r="AX676" s="52"/>
      <c r="AY676" s="31" t="str">
        <f t="shared" si="70"/>
        <v/>
      </c>
      <c r="AZ676">
        <f t="shared" ca="1" si="75"/>
        <v>798415130</v>
      </c>
      <c r="BB676" s="28"/>
      <c r="BC676" s="33" t="str">
        <f t="shared" si="71"/>
        <v/>
      </c>
      <c r="BD676" s="34" t="str">
        <f t="shared" si="74"/>
        <v/>
      </c>
      <c r="BE676" t="b">
        <f t="shared" si="72"/>
        <v>1</v>
      </c>
      <c r="BW676" s="17"/>
    </row>
    <row r="677" spans="1:75" ht="14.25" x14ac:dyDescent="0.2">
      <c r="A677" s="29" t="str">
        <f t="shared" si="73"/>
        <v/>
      </c>
      <c r="B677" s="48"/>
      <c r="C677" s="16" t="s">
        <v>115</v>
      </c>
      <c r="D677" s="13"/>
      <c r="E677" s="10"/>
      <c r="F677" s="10"/>
      <c r="G677" s="24"/>
      <c r="H677" s="23"/>
      <c r="I677" s="23"/>
      <c r="J677" s="9"/>
      <c r="K677" s="9"/>
      <c r="L677" s="36"/>
      <c r="M677" s="10"/>
      <c r="N677" s="10"/>
      <c r="O677" s="12"/>
      <c r="P677" s="13"/>
      <c r="Q677" s="13"/>
      <c r="R677" s="10"/>
      <c r="S677" s="10"/>
      <c r="T677" s="3" t="str">
        <f t="shared" si="76"/>
        <v xml:space="preserve"> </v>
      </c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47"/>
      <c r="AU677" s="10"/>
      <c r="AV677" s="10"/>
      <c r="AW677" s="10"/>
      <c r="AX677" s="52"/>
      <c r="AY677" s="31" t="str">
        <f t="shared" si="70"/>
        <v/>
      </c>
      <c r="AZ677">
        <f t="shared" ca="1" si="75"/>
        <v>798415131</v>
      </c>
      <c r="BB677" s="28"/>
      <c r="BC677" s="33" t="str">
        <f t="shared" si="71"/>
        <v/>
      </c>
      <c r="BD677" s="34" t="str">
        <f t="shared" si="74"/>
        <v/>
      </c>
      <c r="BE677" t="b">
        <f t="shared" si="72"/>
        <v>1</v>
      </c>
      <c r="BW677" s="17"/>
    </row>
    <row r="678" spans="1:75" ht="14.25" x14ac:dyDescent="0.2">
      <c r="A678" s="29" t="str">
        <f t="shared" si="73"/>
        <v/>
      </c>
      <c r="B678" s="48"/>
      <c r="C678" s="16" t="s">
        <v>115</v>
      </c>
      <c r="D678" s="13"/>
      <c r="E678" s="10"/>
      <c r="F678" s="10"/>
      <c r="G678" s="24"/>
      <c r="H678" s="23"/>
      <c r="I678" s="23"/>
      <c r="J678" s="9"/>
      <c r="K678" s="9"/>
      <c r="L678" s="36"/>
      <c r="M678" s="10"/>
      <c r="N678" s="10"/>
      <c r="O678" s="12"/>
      <c r="P678" s="13"/>
      <c r="Q678" s="13"/>
      <c r="R678" s="10"/>
      <c r="S678" s="10"/>
      <c r="T678" s="3" t="str">
        <f t="shared" si="76"/>
        <v xml:space="preserve"> </v>
      </c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47"/>
      <c r="AU678" s="10"/>
      <c r="AV678" s="10"/>
      <c r="AW678" s="10"/>
      <c r="AX678" s="52"/>
      <c r="AY678" s="31" t="str">
        <f t="shared" si="70"/>
        <v/>
      </c>
      <c r="AZ678">
        <f t="shared" ca="1" si="75"/>
        <v>798415132</v>
      </c>
      <c r="BB678" s="28"/>
      <c r="BC678" s="33" t="str">
        <f t="shared" si="71"/>
        <v/>
      </c>
      <c r="BD678" s="34" t="str">
        <f t="shared" si="74"/>
        <v/>
      </c>
      <c r="BE678" t="b">
        <f t="shared" si="72"/>
        <v>1</v>
      </c>
      <c r="BW678" s="17"/>
    </row>
    <row r="679" spans="1:75" ht="14.25" x14ac:dyDescent="0.2">
      <c r="A679" s="29" t="str">
        <f t="shared" si="73"/>
        <v/>
      </c>
      <c r="B679" s="48"/>
      <c r="C679" s="16" t="s">
        <v>115</v>
      </c>
      <c r="D679" s="13"/>
      <c r="E679" s="10"/>
      <c r="F679" s="10"/>
      <c r="G679" s="24"/>
      <c r="H679" s="23"/>
      <c r="I679" s="23"/>
      <c r="J679" s="9"/>
      <c r="K679" s="9"/>
      <c r="L679" s="36"/>
      <c r="M679" s="10"/>
      <c r="N679" s="10"/>
      <c r="O679" s="12"/>
      <c r="P679" s="13"/>
      <c r="Q679" s="13"/>
      <c r="R679" s="10"/>
      <c r="S679" s="10"/>
      <c r="T679" s="3" t="str">
        <f t="shared" si="76"/>
        <v xml:space="preserve"> </v>
      </c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47"/>
      <c r="AU679" s="10"/>
      <c r="AV679" s="10"/>
      <c r="AW679" s="10"/>
      <c r="AX679" s="52"/>
      <c r="AY679" s="31" t="str">
        <f t="shared" si="70"/>
        <v/>
      </c>
      <c r="AZ679">
        <f t="shared" ca="1" si="75"/>
        <v>798415133</v>
      </c>
      <c r="BB679" s="28"/>
      <c r="BC679" s="33" t="str">
        <f t="shared" si="71"/>
        <v/>
      </c>
      <c r="BD679" s="34" t="str">
        <f t="shared" si="74"/>
        <v/>
      </c>
      <c r="BE679" t="b">
        <f t="shared" si="72"/>
        <v>1</v>
      </c>
      <c r="BW679" s="17"/>
    </row>
    <row r="680" spans="1:75" ht="14.25" x14ac:dyDescent="0.2">
      <c r="A680" s="29" t="str">
        <f t="shared" si="73"/>
        <v/>
      </c>
      <c r="B680" s="48"/>
      <c r="C680" s="16" t="s">
        <v>115</v>
      </c>
      <c r="D680" s="13"/>
      <c r="E680" s="10"/>
      <c r="F680" s="10"/>
      <c r="G680" s="24"/>
      <c r="H680" s="23"/>
      <c r="I680" s="23"/>
      <c r="J680" s="9"/>
      <c r="K680" s="9"/>
      <c r="L680" s="36"/>
      <c r="M680" s="10"/>
      <c r="N680" s="10"/>
      <c r="O680" s="12"/>
      <c r="P680" s="13"/>
      <c r="Q680" s="13"/>
      <c r="R680" s="10"/>
      <c r="S680" s="10"/>
      <c r="T680" s="3" t="str">
        <f t="shared" si="76"/>
        <v xml:space="preserve"> </v>
      </c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47"/>
      <c r="AU680" s="10"/>
      <c r="AV680" s="10"/>
      <c r="AW680" s="10"/>
      <c r="AX680" s="52"/>
      <c r="AY680" s="31" t="str">
        <f t="shared" si="70"/>
        <v/>
      </c>
      <c r="AZ680">
        <f t="shared" ca="1" si="75"/>
        <v>798415134</v>
      </c>
      <c r="BB680" s="28"/>
      <c r="BC680" s="33" t="str">
        <f t="shared" si="71"/>
        <v/>
      </c>
      <c r="BD680" s="34" t="str">
        <f t="shared" si="74"/>
        <v/>
      </c>
      <c r="BE680" t="b">
        <f t="shared" si="72"/>
        <v>1</v>
      </c>
      <c r="BW680" s="17"/>
    </row>
    <row r="681" spans="1:75" ht="14.25" x14ac:dyDescent="0.2">
      <c r="A681" s="29" t="str">
        <f t="shared" si="73"/>
        <v/>
      </c>
      <c r="B681" s="48"/>
      <c r="C681" s="16" t="s">
        <v>115</v>
      </c>
      <c r="D681" s="13"/>
      <c r="E681" s="10"/>
      <c r="F681" s="10"/>
      <c r="G681" s="24"/>
      <c r="H681" s="23"/>
      <c r="I681" s="23"/>
      <c r="J681" s="9"/>
      <c r="K681" s="9"/>
      <c r="L681" s="36"/>
      <c r="M681" s="10"/>
      <c r="N681" s="10"/>
      <c r="O681" s="12"/>
      <c r="P681" s="13"/>
      <c r="Q681" s="13"/>
      <c r="R681" s="10"/>
      <c r="S681" s="10"/>
      <c r="T681" s="3" t="str">
        <f t="shared" si="76"/>
        <v xml:space="preserve"> </v>
      </c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47"/>
      <c r="AU681" s="10"/>
      <c r="AV681" s="10"/>
      <c r="AW681" s="10"/>
      <c r="AX681" s="52"/>
      <c r="AY681" s="31" t="str">
        <f t="shared" si="70"/>
        <v/>
      </c>
      <c r="AZ681">
        <f t="shared" ca="1" si="75"/>
        <v>798415135</v>
      </c>
      <c r="BB681" s="28"/>
      <c r="BC681" s="33" t="str">
        <f t="shared" si="71"/>
        <v/>
      </c>
      <c r="BD681" s="34" t="str">
        <f t="shared" si="74"/>
        <v/>
      </c>
      <c r="BE681" t="b">
        <f t="shared" si="72"/>
        <v>1</v>
      </c>
      <c r="BW681" s="17"/>
    </row>
    <row r="682" spans="1:75" ht="14.25" x14ac:dyDescent="0.2">
      <c r="A682" s="29" t="str">
        <f t="shared" si="73"/>
        <v/>
      </c>
      <c r="B682" s="48"/>
      <c r="C682" s="16" t="s">
        <v>115</v>
      </c>
      <c r="D682" s="13"/>
      <c r="E682" s="10"/>
      <c r="F682" s="10"/>
      <c r="G682" s="24"/>
      <c r="H682" s="23"/>
      <c r="I682" s="23"/>
      <c r="J682" s="9"/>
      <c r="K682" s="9"/>
      <c r="L682" s="36"/>
      <c r="M682" s="10"/>
      <c r="N682" s="10"/>
      <c r="O682" s="12"/>
      <c r="P682" s="13"/>
      <c r="Q682" s="13"/>
      <c r="R682" s="10"/>
      <c r="S682" s="10"/>
      <c r="T682" s="3" t="str">
        <f t="shared" si="76"/>
        <v xml:space="preserve"> </v>
      </c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47"/>
      <c r="AU682" s="10"/>
      <c r="AV682" s="10"/>
      <c r="AW682" s="10"/>
      <c r="AX682" s="52"/>
      <c r="AY682" s="31" t="str">
        <f t="shared" si="70"/>
        <v/>
      </c>
      <c r="AZ682">
        <f t="shared" ca="1" si="75"/>
        <v>798415136</v>
      </c>
      <c r="BB682" s="28"/>
      <c r="BC682" s="33" t="str">
        <f t="shared" si="71"/>
        <v/>
      </c>
      <c r="BD682" s="34" t="str">
        <f t="shared" si="74"/>
        <v/>
      </c>
      <c r="BE682" t="b">
        <f t="shared" si="72"/>
        <v>1</v>
      </c>
      <c r="BW682" s="17"/>
    </row>
    <row r="683" spans="1:75" ht="14.25" x14ac:dyDescent="0.2">
      <c r="A683" s="29" t="str">
        <f t="shared" si="73"/>
        <v/>
      </c>
      <c r="B683" s="48"/>
      <c r="C683" s="16" t="s">
        <v>115</v>
      </c>
      <c r="D683" s="13"/>
      <c r="E683" s="10"/>
      <c r="F683" s="10"/>
      <c r="G683" s="24"/>
      <c r="H683" s="23"/>
      <c r="I683" s="23"/>
      <c r="J683" s="9"/>
      <c r="K683" s="9"/>
      <c r="L683" s="36"/>
      <c r="M683" s="10"/>
      <c r="N683" s="10"/>
      <c r="O683" s="12"/>
      <c r="P683" s="13"/>
      <c r="Q683" s="13"/>
      <c r="R683" s="10"/>
      <c r="S683" s="10"/>
      <c r="T683" s="3" t="str">
        <f t="shared" si="76"/>
        <v xml:space="preserve"> </v>
      </c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47"/>
      <c r="AU683" s="10"/>
      <c r="AV683" s="10"/>
      <c r="AW683" s="10"/>
      <c r="AX683" s="52"/>
      <c r="AY683" s="31" t="str">
        <f t="shared" si="70"/>
        <v/>
      </c>
      <c r="AZ683">
        <f t="shared" ca="1" si="75"/>
        <v>798415137</v>
      </c>
      <c r="BB683" s="28"/>
      <c r="BC683" s="33" t="str">
        <f t="shared" si="71"/>
        <v/>
      </c>
      <c r="BD683" s="34" t="str">
        <f t="shared" si="74"/>
        <v/>
      </c>
      <c r="BE683" t="b">
        <f t="shared" si="72"/>
        <v>1</v>
      </c>
      <c r="BW683" s="17"/>
    </row>
    <row r="684" spans="1:75" ht="14.25" x14ac:dyDescent="0.2">
      <c r="A684" s="29" t="str">
        <f t="shared" si="73"/>
        <v/>
      </c>
      <c r="B684" s="48"/>
      <c r="C684" s="16" t="s">
        <v>115</v>
      </c>
      <c r="D684" s="13"/>
      <c r="E684" s="10"/>
      <c r="F684" s="10"/>
      <c r="G684" s="24"/>
      <c r="H684" s="23"/>
      <c r="I684" s="23"/>
      <c r="J684" s="9"/>
      <c r="K684" s="9"/>
      <c r="L684" s="36"/>
      <c r="M684" s="10"/>
      <c r="N684" s="10"/>
      <c r="O684" s="12"/>
      <c r="P684" s="13"/>
      <c r="Q684" s="13"/>
      <c r="R684" s="10"/>
      <c r="S684" s="10"/>
      <c r="T684" s="3" t="str">
        <f t="shared" si="76"/>
        <v xml:space="preserve"> </v>
      </c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47"/>
      <c r="AU684" s="10"/>
      <c r="AV684" s="10"/>
      <c r="AW684" s="10"/>
      <c r="AX684" s="52"/>
      <c r="AY684" s="31" t="str">
        <f t="shared" si="70"/>
        <v/>
      </c>
      <c r="AZ684">
        <f t="shared" ca="1" si="75"/>
        <v>798415138</v>
      </c>
      <c r="BB684" s="28"/>
      <c r="BC684" s="33" t="str">
        <f t="shared" si="71"/>
        <v/>
      </c>
      <c r="BD684" s="34" t="str">
        <f t="shared" si="74"/>
        <v/>
      </c>
      <c r="BE684" t="b">
        <f t="shared" si="72"/>
        <v>1</v>
      </c>
      <c r="BW684" s="17"/>
    </row>
    <row r="685" spans="1:75" ht="14.25" x14ac:dyDescent="0.2">
      <c r="A685" s="29" t="str">
        <f t="shared" si="73"/>
        <v/>
      </c>
      <c r="B685" s="48"/>
      <c r="C685" s="16" t="s">
        <v>115</v>
      </c>
      <c r="D685" s="13"/>
      <c r="E685" s="10"/>
      <c r="F685" s="10"/>
      <c r="G685" s="24"/>
      <c r="H685" s="23"/>
      <c r="I685" s="23"/>
      <c r="J685" s="9"/>
      <c r="K685" s="9"/>
      <c r="L685" s="36"/>
      <c r="M685" s="10"/>
      <c r="N685" s="10"/>
      <c r="O685" s="12"/>
      <c r="P685" s="13"/>
      <c r="Q685" s="13"/>
      <c r="R685" s="10"/>
      <c r="S685" s="10"/>
      <c r="T685" s="3" t="str">
        <f t="shared" si="76"/>
        <v xml:space="preserve"> </v>
      </c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47"/>
      <c r="AU685" s="10"/>
      <c r="AV685" s="10"/>
      <c r="AW685" s="10"/>
      <c r="AX685" s="52"/>
      <c r="AY685" s="31" t="str">
        <f t="shared" si="70"/>
        <v/>
      </c>
      <c r="AZ685">
        <f t="shared" ca="1" si="75"/>
        <v>798415139</v>
      </c>
      <c r="BB685" s="28"/>
      <c r="BC685" s="33" t="str">
        <f t="shared" si="71"/>
        <v/>
      </c>
      <c r="BD685" s="34" t="str">
        <f t="shared" si="74"/>
        <v/>
      </c>
      <c r="BE685" t="b">
        <f t="shared" si="72"/>
        <v>1</v>
      </c>
      <c r="BW685" s="17"/>
    </row>
    <row r="686" spans="1:75" ht="14.25" x14ac:dyDescent="0.2">
      <c r="A686" s="29" t="str">
        <f t="shared" si="73"/>
        <v/>
      </c>
      <c r="B686" s="48"/>
      <c r="C686" s="16" t="s">
        <v>115</v>
      </c>
      <c r="D686" s="13"/>
      <c r="E686" s="10"/>
      <c r="F686" s="10"/>
      <c r="G686" s="24"/>
      <c r="H686" s="23"/>
      <c r="I686" s="23"/>
      <c r="J686" s="9"/>
      <c r="K686" s="9"/>
      <c r="L686" s="36"/>
      <c r="M686" s="10"/>
      <c r="N686" s="10"/>
      <c r="O686" s="12"/>
      <c r="P686" s="13"/>
      <c r="Q686" s="13"/>
      <c r="R686" s="10"/>
      <c r="S686" s="10"/>
      <c r="T686" s="3" t="str">
        <f t="shared" si="76"/>
        <v xml:space="preserve"> </v>
      </c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47"/>
      <c r="AU686" s="10"/>
      <c r="AV686" s="10"/>
      <c r="AW686" s="10"/>
      <c r="AX686" s="52"/>
      <c r="AY686" s="31" t="str">
        <f t="shared" si="70"/>
        <v/>
      </c>
      <c r="AZ686">
        <f t="shared" ca="1" si="75"/>
        <v>798415140</v>
      </c>
      <c r="BB686" s="28"/>
      <c r="BC686" s="33" t="str">
        <f t="shared" si="71"/>
        <v/>
      </c>
      <c r="BD686" s="34" t="str">
        <f t="shared" si="74"/>
        <v/>
      </c>
      <c r="BE686" t="b">
        <f t="shared" si="72"/>
        <v>1</v>
      </c>
      <c r="BW686" s="17"/>
    </row>
    <row r="687" spans="1:75" ht="14.25" x14ac:dyDescent="0.2">
      <c r="A687" s="29" t="str">
        <f t="shared" si="73"/>
        <v/>
      </c>
      <c r="B687" s="48"/>
      <c r="C687" s="16" t="s">
        <v>115</v>
      </c>
      <c r="D687" s="13"/>
      <c r="E687" s="10"/>
      <c r="F687" s="10"/>
      <c r="G687" s="24"/>
      <c r="H687" s="23"/>
      <c r="I687" s="23"/>
      <c r="J687" s="9"/>
      <c r="K687" s="9"/>
      <c r="L687" s="36"/>
      <c r="M687" s="10"/>
      <c r="N687" s="10"/>
      <c r="O687" s="12"/>
      <c r="P687" s="13"/>
      <c r="Q687" s="13"/>
      <c r="R687" s="10"/>
      <c r="S687" s="10"/>
      <c r="T687" s="3" t="str">
        <f t="shared" si="76"/>
        <v xml:space="preserve"> </v>
      </c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47"/>
      <c r="AU687" s="10"/>
      <c r="AV687" s="10"/>
      <c r="AW687" s="10"/>
      <c r="AX687" s="52"/>
      <c r="AY687" s="31" t="str">
        <f t="shared" si="70"/>
        <v/>
      </c>
      <c r="AZ687">
        <f t="shared" ca="1" si="75"/>
        <v>798415141</v>
      </c>
      <c r="BB687" s="28"/>
      <c r="BC687" s="33" t="str">
        <f t="shared" si="71"/>
        <v/>
      </c>
      <c r="BD687" s="34" t="str">
        <f t="shared" si="74"/>
        <v/>
      </c>
      <c r="BE687" t="b">
        <f t="shared" si="72"/>
        <v>1</v>
      </c>
      <c r="BW687" s="17"/>
    </row>
    <row r="688" spans="1:75" ht="14.25" x14ac:dyDescent="0.2">
      <c r="A688" s="29" t="str">
        <f t="shared" si="73"/>
        <v/>
      </c>
      <c r="B688" s="48"/>
      <c r="C688" s="16" t="s">
        <v>115</v>
      </c>
      <c r="D688" s="13"/>
      <c r="E688" s="10"/>
      <c r="F688" s="10"/>
      <c r="G688" s="24"/>
      <c r="H688" s="23"/>
      <c r="I688" s="23"/>
      <c r="J688" s="9"/>
      <c r="K688" s="9"/>
      <c r="L688" s="36"/>
      <c r="M688" s="10"/>
      <c r="N688" s="10"/>
      <c r="O688" s="12"/>
      <c r="P688" s="13"/>
      <c r="Q688" s="13"/>
      <c r="R688" s="10"/>
      <c r="S688" s="10"/>
      <c r="T688" s="3" t="str">
        <f t="shared" si="76"/>
        <v xml:space="preserve"> </v>
      </c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47"/>
      <c r="AU688" s="10"/>
      <c r="AV688" s="10"/>
      <c r="AW688" s="10"/>
      <c r="AX688" s="52"/>
      <c r="AY688" s="31" t="str">
        <f t="shared" si="70"/>
        <v/>
      </c>
      <c r="AZ688">
        <f t="shared" ca="1" si="75"/>
        <v>798415142</v>
      </c>
      <c r="BB688" s="28"/>
      <c r="BC688" s="33" t="str">
        <f t="shared" si="71"/>
        <v/>
      </c>
      <c r="BD688" s="34" t="str">
        <f t="shared" si="74"/>
        <v/>
      </c>
      <c r="BE688" t="b">
        <f t="shared" si="72"/>
        <v>1</v>
      </c>
      <c r="BW688" s="17"/>
    </row>
    <row r="689" spans="1:75" ht="14.25" x14ac:dyDescent="0.2">
      <c r="A689" s="29" t="str">
        <f t="shared" si="73"/>
        <v/>
      </c>
      <c r="B689" s="48"/>
      <c r="C689" s="16" t="s">
        <v>115</v>
      </c>
      <c r="D689" s="13"/>
      <c r="E689" s="10"/>
      <c r="F689" s="10"/>
      <c r="G689" s="24"/>
      <c r="H689" s="23"/>
      <c r="I689" s="23"/>
      <c r="J689" s="9"/>
      <c r="K689" s="9"/>
      <c r="L689" s="36"/>
      <c r="M689" s="10"/>
      <c r="N689" s="10"/>
      <c r="O689" s="12"/>
      <c r="P689" s="13"/>
      <c r="Q689" s="13"/>
      <c r="R689" s="10"/>
      <c r="S689" s="10"/>
      <c r="T689" s="3" t="str">
        <f t="shared" si="76"/>
        <v xml:space="preserve"> </v>
      </c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47"/>
      <c r="AU689" s="10"/>
      <c r="AV689" s="10"/>
      <c r="AW689" s="10"/>
      <c r="AX689" s="52"/>
      <c r="AY689" s="31" t="str">
        <f t="shared" si="70"/>
        <v/>
      </c>
      <c r="AZ689">
        <f t="shared" ca="1" si="75"/>
        <v>798415143</v>
      </c>
      <c r="BB689" s="28"/>
      <c r="BC689" s="33" t="str">
        <f t="shared" si="71"/>
        <v/>
      </c>
      <c r="BD689" s="34" t="str">
        <f t="shared" si="74"/>
        <v/>
      </c>
      <c r="BE689" t="b">
        <f t="shared" si="72"/>
        <v>1</v>
      </c>
      <c r="BW689" s="17"/>
    </row>
    <row r="690" spans="1:75" ht="14.25" x14ac:dyDescent="0.2">
      <c r="A690" s="29" t="str">
        <f t="shared" si="73"/>
        <v/>
      </c>
      <c r="B690" s="48"/>
      <c r="C690" s="16" t="s">
        <v>115</v>
      </c>
      <c r="D690" s="13"/>
      <c r="E690" s="10"/>
      <c r="F690" s="10"/>
      <c r="G690" s="24"/>
      <c r="H690" s="23"/>
      <c r="I690" s="23"/>
      <c r="J690" s="9"/>
      <c r="K690" s="9"/>
      <c r="L690" s="36"/>
      <c r="M690" s="10"/>
      <c r="N690" s="10"/>
      <c r="O690" s="12"/>
      <c r="P690" s="13"/>
      <c r="Q690" s="13"/>
      <c r="R690" s="10"/>
      <c r="S690" s="10"/>
      <c r="T690" s="3" t="str">
        <f t="shared" si="76"/>
        <v xml:space="preserve"> </v>
      </c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47"/>
      <c r="AU690" s="10"/>
      <c r="AV690" s="10"/>
      <c r="AW690" s="10"/>
      <c r="AX690" s="52"/>
      <c r="AY690" s="31" t="str">
        <f t="shared" si="70"/>
        <v/>
      </c>
      <c r="AZ690">
        <f t="shared" ca="1" si="75"/>
        <v>798415144</v>
      </c>
      <c r="BB690" s="28"/>
      <c r="BC690" s="33" t="str">
        <f t="shared" si="71"/>
        <v/>
      </c>
      <c r="BD690" s="34" t="str">
        <f t="shared" si="74"/>
        <v/>
      </c>
      <c r="BE690" t="b">
        <f t="shared" si="72"/>
        <v>1</v>
      </c>
      <c r="BW690" s="17"/>
    </row>
    <row r="691" spans="1:75" ht="14.25" x14ac:dyDescent="0.2">
      <c r="A691" s="29" t="str">
        <f t="shared" si="73"/>
        <v/>
      </c>
      <c r="B691" s="48"/>
      <c r="C691" s="16" t="s">
        <v>115</v>
      </c>
      <c r="D691" s="13"/>
      <c r="E691" s="10"/>
      <c r="F691" s="10"/>
      <c r="G691" s="24"/>
      <c r="H691" s="23"/>
      <c r="I691" s="23"/>
      <c r="J691" s="9"/>
      <c r="K691" s="9"/>
      <c r="L691" s="36"/>
      <c r="M691" s="10"/>
      <c r="N691" s="10"/>
      <c r="O691" s="12"/>
      <c r="P691" s="13"/>
      <c r="Q691" s="13"/>
      <c r="R691" s="10"/>
      <c r="S691" s="10"/>
      <c r="T691" s="3" t="str">
        <f t="shared" si="76"/>
        <v xml:space="preserve"> </v>
      </c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47"/>
      <c r="AU691" s="10"/>
      <c r="AV691" s="10"/>
      <c r="AW691" s="10"/>
      <c r="AX691" s="52"/>
      <c r="AY691" s="31" t="str">
        <f t="shared" si="70"/>
        <v/>
      </c>
      <c r="AZ691">
        <f t="shared" ca="1" si="75"/>
        <v>798415145</v>
      </c>
      <c r="BB691" s="28"/>
      <c r="BC691" s="33" t="str">
        <f t="shared" si="71"/>
        <v/>
      </c>
      <c r="BD691" s="34" t="str">
        <f t="shared" si="74"/>
        <v/>
      </c>
      <c r="BE691" t="b">
        <f t="shared" si="72"/>
        <v>1</v>
      </c>
      <c r="BW691" s="17"/>
    </row>
    <row r="692" spans="1:75" ht="14.25" x14ac:dyDescent="0.2">
      <c r="A692" s="29" t="str">
        <f t="shared" si="73"/>
        <v/>
      </c>
      <c r="B692" s="48"/>
      <c r="C692" s="16" t="s">
        <v>115</v>
      </c>
      <c r="D692" s="13"/>
      <c r="E692" s="10"/>
      <c r="F692" s="10"/>
      <c r="G692" s="24"/>
      <c r="H692" s="23"/>
      <c r="I692" s="23"/>
      <c r="J692" s="9"/>
      <c r="K692" s="9"/>
      <c r="L692" s="36"/>
      <c r="M692" s="10"/>
      <c r="N692" s="10"/>
      <c r="O692" s="12"/>
      <c r="P692" s="13"/>
      <c r="Q692" s="13"/>
      <c r="R692" s="10"/>
      <c r="S692" s="10"/>
      <c r="T692" s="3" t="str">
        <f t="shared" si="76"/>
        <v xml:space="preserve"> </v>
      </c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47"/>
      <c r="AU692" s="10"/>
      <c r="AV692" s="10"/>
      <c r="AW692" s="10"/>
      <c r="AX692" s="52"/>
      <c r="AY692" s="31" t="str">
        <f t="shared" si="70"/>
        <v/>
      </c>
      <c r="AZ692">
        <f t="shared" ca="1" si="75"/>
        <v>798415146</v>
      </c>
      <c r="BB692" s="28"/>
      <c r="BC692" s="33" t="str">
        <f t="shared" si="71"/>
        <v/>
      </c>
      <c r="BD692" s="34" t="str">
        <f t="shared" si="74"/>
        <v/>
      </c>
      <c r="BE692" t="b">
        <f t="shared" si="72"/>
        <v>1</v>
      </c>
      <c r="BW692" s="17"/>
    </row>
    <row r="693" spans="1:75" ht="14.25" x14ac:dyDescent="0.2">
      <c r="A693" s="29" t="str">
        <f t="shared" si="73"/>
        <v/>
      </c>
      <c r="B693" s="48"/>
      <c r="C693" s="16" t="s">
        <v>115</v>
      </c>
      <c r="D693" s="13"/>
      <c r="E693" s="10"/>
      <c r="F693" s="10"/>
      <c r="G693" s="24"/>
      <c r="H693" s="23"/>
      <c r="I693" s="23"/>
      <c r="J693" s="9"/>
      <c r="K693" s="9"/>
      <c r="L693" s="36"/>
      <c r="M693" s="10"/>
      <c r="N693" s="10"/>
      <c r="O693" s="12"/>
      <c r="P693" s="13"/>
      <c r="Q693" s="13"/>
      <c r="R693" s="10"/>
      <c r="S693" s="10"/>
      <c r="T693" s="3" t="str">
        <f t="shared" si="76"/>
        <v xml:space="preserve"> </v>
      </c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47"/>
      <c r="AU693" s="10"/>
      <c r="AV693" s="10"/>
      <c r="AW693" s="10"/>
      <c r="AX693" s="52"/>
      <c r="AY693" s="31" t="str">
        <f t="shared" si="70"/>
        <v/>
      </c>
      <c r="AZ693">
        <f t="shared" ca="1" si="75"/>
        <v>798415147</v>
      </c>
      <c r="BB693" s="28"/>
      <c r="BC693" s="33" t="str">
        <f t="shared" si="71"/>
        <v/>
      </c>
      <c r="BD693" s="34" t="str">
        <f t="shared" si="74"/>
        <v/>
      </c>
      <c r="BE693" t="b">
        <f t="shared" si="72"/>
        <v>1</v>
      </c>
      <c r="BW693" s="17"/>
    </row>
    <row r="694" spans="1:75" ht="14.25" x14ac:dyDescent="0.2">
      <c r="A694" s="29" t="str">
        <f t="shared" si="73"/>
        <v/>
      </c>
      <c r="B694" s="48"/>
      <c r="C694" s="16" t="s">
        <v>115</v>
      </c>
      <c r="D694" s="13"/>
      <c r="E694" s="10"/>
      <c r="F694" s="10"/>
      <c r="G694" s="24"/>
      <c r="H694" s="23"/>
      <c r="I694" s="23"/>
      <c r="J694" s="9"/>
      <c r="K694" s="9"/>
      <c r="L694" s="36"/>
      <c r="M694" s="10"/>
      <c r="N694" s="10"/>
      <c r="O694" s="12"/>
      <c r="P694" s="13"/>
      <c r="Q694" s="13"/>
      <c r="R694" s="10"/>
      <c r="S694" s="10"/>
      <c r="T694" s="3" t="str">
        <f t="shared" si="76"/>
        <v xml:space="preserve"> </v>
      </c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47"/>
      <c r="AU694" s="10"/>
      <c r="AV694" s="10"/>
      <c r="AW694" s="10"/>
      <c r="AX694" s="52"/>
      <c r="AY694" s="31" t="str">
        <f t="shared" si="70"/>
        <v/>
      </c>
      <c r="AZ694">
        <f t="shared" ca="1" si="75"/>
        <v>798415148</v>
      </c>
      <c r="BB694" s="28"/>
      <c r="BC694" s="33" t="str">
        <f t="shared" si="71"/>
        <v/>
      </c>
      <c r="BD694" s="34" t="str">
        <f t="shared" si="74"/>
        <v/>
      </c>
      <c r="BE694" t="b">
        <f t="shared" si="72"/>
        <v>1</v>
      </c>
      <c r="BW694" s="17"/>
    </row>
    <row r="695" spans="1:75" ht="14.25" x14ac:dyDescent="0.2">
      <c r="A695" s="29" t="str">
        <f t="shared" si="73"/>
        <v/>
      </c>
      <c r="B695" s="48"/>
      <c r="C695" s="16" t="s">
        <v>115</v>
      </c>
      <c r="D695" s="13"/>
      <c r="E695" s="10"/>
      <c r="F695" s="10"/>
      <c r="G695" s="24"/>
      <c r="H695" s="23"/>
      <c r="I695" s="23"/>
      <c r="J695" s="9"/>
      <c r="K695" s="9"/>
      <c r="L695" s="36"/>
      <c r="M695" s="10"/>
      <c r="N695" s="10"/>
      <c r="O695" s="12"/>
      <c r="P695" s="13"/>
      <c r="Q695" s="13"/>
      <c r="R695" s="10"/>
      <c r="S695" s="10"/>
      <c r="T695" s="3" t="str">
        <f t="shared" si="76"/>
        <v xml:space="preserve"> </v>
      </c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47"/>
      <c r="AU695" s="10"/>
      <c r="AV695" s="10"/>
      <c r="AW695" s="10"/>
      <c r="AX695" s="52"/>
      <c r="AY695" s="31" t="str">
        <f t="shared" si="70"/>
        <v/>
      </c>
      <c r="AZ695">
        <f t="shared" ca="1" si="75"/>
        <v>798415149</v>
      </c>
      <c r="BB695" s="28"/>
      <c r="BC695" s="33" t="str">
        <f t="shared" si="71"/>
        <v/>
      </c>
      <c r="BD695" s="34" t="str">
        <f t="shared" si="74"/>
        <v/>
      </c>
      <c r="BE695" t="b">
        <f t="shared" si="72"/>
        <v>1</v>
      </c>
      <c r="BW695" s="17"/>
    </row>
    <row r="696" spans="1:75" ht="14.25" x14ac:dyDescent="0.2">
      <c r="A696" s="29" t="str">
        <f t="shared" si="73"/>
        <v/>
      </c>
      <c r="B696" s="48"/>
      <c r="C696" s="16" t="s">
        <v>115</v>
      </c>
      <c r="D696" s="13"/>
      <c r="E696" s="10"/>
      <c r="F696" s="10"/>
      <c r="G696" s="24"/>
      <c r="H696" s="23"/>
      <c r="I696" s="23"/>
      <c r="J696" s="9"/>
      <c r="K696" s="9"/>
      <c r="L696" s="36"/>
      <c r="M696" s="10"/>
      <c r="N696" s="10"/>
      <c r="O696" s="12"/>
      <c r="P696" s="13"/>
      <c r="Q696" s="13"/>
      <c r="R696" s="10"/>
      <c r="S696" s="10"/>
      <c r="T696" s="3" t="str">
        <f t="shared" si="76"/>
        <v xml:space="preserve"> </v>
      </c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47"/>
      <c r="AU696" s="10"/>
      <c r="AV696" s="10"/>
      <c r="AW696" s="10"/>
      <c r="AX696" s="52"/>
      <c r="AY696" s="31" t="str">
        <f t="shared" si="70"/>
        <v/>
      </c>
      <c r="AZ696">
        <f t="shared" ca="1" si="75"/>
        <v>798415150</v>
      </c>
      <c r="BB696" s="28"/>
      <c r="BC696" s="33" t="str">
        <f t="shared" si="71"/>
        <v/>
      </c>
      <c r="BD696" s="34" t="str">
        <f t="shared" si="74"/>
        <v/>
      </c>
      <c r="BE696" t="b">
        <f t="shared" si="72"/>
        <v>1</v>
      </c>
      <c r="BW696" s="17"/>
    </row>
    <row r="697" spans="1:75" ht="14.25" x14ac:dyDescent="0.2">
      <c r="A697" s="29" t="str">
        <f t="shared" si="73"/>
        <v/>
      </c>
      <c r="B697" s="48"/>
      <c r="C697" s="16" t="s">
        <v>115</v>
      </c>
      <c r="D697" s="13"/>
      <c r="E697" s="10"/>
      <c r="F697" s="10"/>
      <c r="G697" s="24"/>
      <c r="H697" s="23"/>
      <c r="I697" s="23"/>
      <c r="J697" s="9"/>
      <c r="K697" s="9"/>
      <c r="L697" s="36"/>
      <c r="M697" s="10"/>
      <c r="N697" s="10"/>
      <c r="O697" s="12"/>
      <c r="P697" s="13"/>
      <c r="Q697" s="13"/>
      <c r="R697" s="10"/>
      <c r="S697" s="10"/>
      <c r="T697" s="3" t="str">
        <f t="shared" si="76"/>
        <v xml:space="preserve"> </v>
      </c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47"/>
      <c r="AU697" s="10"/>
      <c r="AV697" s="10"/>
      <c r="AW697" s="10"/>
      <c r="AX697" s="52"/>
      <c r="AY697" s="31" t="str">
        <f t="shared" si="70"/>
        <v/>
      </c>
      <c r="AZ697">
        <f t="shared" ca="1" si="75"/>
        <v>798415151</v>
      </c>
      <c r="BB697" s="28"/>
      <c r="BC697" s="33" t="str">
        <f t="shared" si="71"/>
        <v/>
      </c>
      <c r="BD697" s="34" t="str">
        <f t="shared" si="74"/>
        <v/>
      </c>
      <c r="BE697" t="b">
        <f t="shared" si="72"/>
        <v>1</v>
      </c>
      <c r="BW697" s="17"/>
    </row>
    <row r="698" spans="1:75" ht="14.25" x14ac:dyDescent="0.2">
      <c r="A698" s="29" t="str">
        <f t="shared" si="73"/>
        <v/>
      </c>
      <c r="B698" s="48"/>
      <c r="C698" s="16" t="s">
        <v>115</v>
      </c>
      <c r="D698" s="13"/>
      <c r="E698" s="10"/>
      <c r="F698" s="10"/>
      <c r="G698" s="24"/>
      <c r="H698" s="23"/>
      <c r="I698" s="23"/>
      <c r="J698" s="9"/>
      <c r="K698" s="9"/>
      <c r="L698" s="36"/>
      <c r="M698" s="10"/>
      <c r="N698" s="10"/>
      <c r="O698" s="12"/>
      <c r="P698" s="13"/>
      <c r="Q698" s="13"/>
      <c r="R698" s="10"/>
      <c r="S698" s="10"/>
      <c r="T698" s="3" t="str">
        <f t="shared" si="76"/>
        <v xml:space="preserve"> </v>
      </c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47"/>
      <c r="AU698" s="10"/>
      <c r="AV698" s="10"/>
      <c r="AW698" s="10"/>
      <c r="AX698" s="52"/>
      <c r="AY698" s="31" t="str">
        <f t="shared" si="70"/>
        <v/>
      </c>
      <c r="AZ698">
        <f t="shared" ca="1" si="75"/>
        <v>798415152</v>
      </c>
      <c r="BB698" s="28"/>
      <c r="BC698" s="33" t="str">
        <f t="shared" si="71"/>
        <v/>
      </c>
      <c r="BD698" s="34" t="str">
        <f t="shared" si="74"/>
        <v/>
      </c>
      <c r="BE698" t="b">
        <f t="shared" si="72"/>
        <v>1</v>
      </c>
      <c r="BW698" s="17"/>
    </row>
    <row r="699" spans="1:75" ht="14.25" x14ac:dyDescent="0.2">
      <c r="A699" s="29" t="str">
        <f t="shared" si="73"/>
        <v/>
      </c>
      <c r="B699" s="48"/>
      <c r="C699" s="16" t="s">
        <v>115</v>
      </c>
      <c r="D699" s="13"/>
      <c r="E699" s="10"/>
      <c r="F699" s="10"/>
      <c r="G699" s="24"/>
      <c r="H699" s="23"/>
      <c r="I699" s="23"/>
      <c r="J699" s="9"/>
      <c r="K699" s="9"/>
      <c r="L699" s="36"/>
      <c r="M699" s="10"/>
      <c r="N699" s="10"/>
      <c r="O699" s="12"/>
      <c r="P699" s="13"/>
      <c r="Q699" s="13"/>
      <c r="R699" s="10"/>
      <c r="S699" s="10"/>
      <c r="T699" s="3" t="str">
        <f t="shared" si="76"/>
        <v xml:space="preserve"> </v>
      </c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47"/>
      <c r="AU699" s="10"/>
      <c r="AV699" s="10"/>
      <c r="AW699" s="10"/>
      <c r="AX699" s="52"/>
      <c r="AY699" s="31" t="str">
        <f t="shared" si="70"/>
        <v/>
      </c>
      <c r="AZ699">
        <f t="shared" ca="1" si="75"/>
        <v>798415153</v>
      </c>
      <c r="BB699" s="28"/>
      <c r="BC699" s="33" t="str">
        <f t="shared" si="71"/>
        <v/>
      </c>
      <c r="BD699" s="34" t="str">
        <f t="shared" si="74"/>
        <v/>
      </c>
      <c r="BE699" t="b">
        <f t="shared" si="72"/>
        <v>1</v>
      </c>
      <c r="BW699" s="17"/>
    </row>
    <row r="700" spans="1:75" ht="14.25" x14ac:dyDescent="0.2">
      <c r="A700" s="29" t="str">
        <f t="shared" si="73"/>
        <v/>
      </c>
      <c r="B700" s="48"/>
      <c r="C700" s="16" t="s">
        <v>115</v>
      </c>
      <c r="D700" s="13"/>
      <c r="E700" s="10"/>
      <c r="F700" s="10"/>
      <c r="G700" s="24"/>
      <c r="H700" s="23"/>
      <c r="I700" s="23"/>
      <c r="J700" s="9"/>
      <c r="K700" s="9"/>
      <c r="L700" s="36"/>
      <c r="M700" s="10"/>
      <c r="N700" s="10"/>
      <c r="O700" s="12"/>
      <c r="P700" s="13"/>
      <c r="Q700" s="13"/>
      <c r="R700" s="10"/>
      <c r="S700" s="10"/>
      <c r="T700" s="3" t="str">
        <f t="shared" si="76"/>
        <v xml:space="preserve"> </v>
      </c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47"/>
      <c r="AU700" s="10"/>
      <c r="AV700" s="10"/>
      <c r="AW700" s="10"/>
      <c r="AX700" s="52"/>
      <c r="AY700" s="31" t="str">
        <f t="shared" si="70"/>
        <v/>
      </c>
      <c r="AZ700">
        <f t="shared" ca="1" si="75"/>
        <v>798415154</v>
      </c>
      <c r="BB700" s="28"/>
      <c r="BC700" s="33" t="str">
        <f t="shared" si="71"/>
        <v/>
      </c>
      <c r="BD700" s="34" t="str">
        <f t="shared" si="74"/>
        <v/>
      </c>
      <c r="BE700" t="b">
        <f t="shared" si="72"/>
        <v>1</v>
      </c>
      <c r="BW700" s="17"/>
    </row>
    <row r="701" spans="1:75" ht="14.25" x14ac:dyDescent="0.2">
      <c r="A701" s="29" t="str">
        <f t="shared" si="73"/>
        <v/>
      </c>
      <c r="B701" s="48"/>
      <c r="C701" s="16" t="s">
        <v>115</v>
      </c>
      <c r="D701" s="13"/>
      <c r="E701" s="10"/>
      <c r="F701" s="10"/>
      <c r="G701" s="24"/>
      <c r="H701" s="23"/>
      <c r="I701" s="23"/>
      <c r="J701" s="9"/>
      <c r="K701" s="9"/>
      <c r="L701" s="36"/>
      <c r="M701" s="10"/>
      <c r="N701" s="10"/>
      <c r="O701" s="12"/>
      <c r="P701" s="13"/>
      <c r="Q701" s="13"/>
      <c r="R701" s="10"/>
      <c r="S701" s="10"/>
      <c r="T701" s="3" t="str">
        <f t="shared" si="76"/>
        <v xml:space="preserve"> </v>
      </c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47"/>
      <c r="AU701" s="10"/>
      <c r="AV701" s="10"/>
      <c r="AW701" s="10"/>
      <c r="AX701" s="52"/>
      <c r="AY701" s="31" t="str">
        <f t="shared" si="70"/>
        <v/>
      </c>
      <c r="AZ701">
        <f t="shared" ca="1" si="75"/>
        <v>798415155</v>
      </c>
      <c r="BB701" s="28"/>
      <c r="BC701" s="33" t="str">
        <f t="shared" si="71"/>
        <v/>
      </c>
      <c r="BD701" s="34" t="str">
        <f t="shared" si="74"/>
        <v/>
      </c>
      <c r="BE701" t="b">
        <f t="shared" si="72"/>
        <v>1</v>
      </c>
      <c r="BW701" s="17"/>
    </row>
    <row r="702" spans="1:75" ht="14.25" x14ac:dyDescent="0.2">
      <c r="A702" s="29" t="str">
        <f t="shared" si="73"/>
        <v/>
      </c>
      <c r="B702" s="48"/>
      <c r="C702" s="16" t="s">
        <v>115</v>
      </c>
      <c r="D702" s="13"/>
      <c r="E702" s="10"/>
      <c r="F702" s="10"/>
      <c r="G702" s="24"/>
      <c r="H702" s="23"/>
      <c r="I702" s="23"/>
      <c r="J702" s="9"/>
      <c r="K702" s="9"/>
      <c r="L702" s="36"/>
      <c r="M702" s="10"/>
      <c r="N702" s="10"/>
      <c r="O702" s="12"/>
      <c r="P702" s="13"/>
      <c r="Q702" s="13"/>
      <c r="R702" s="10"/>
      <c r="S702" s="10"/>
      <c r="T702" s="3" t="str">
        <f t="shared" si="76"/>
        <v xml:space="preserve"> </v>
      </c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47"/>
      <c r="AU702" s="10"/>
      <c r="AV702" s="10"/>
      <c r="AW702" s="10"/>
      <c r="AX702" s="52"/>
      <c r="AY702" s="31" t="str">
        <f t="shared" si="70"/>
        <v/>
      </c>
      <c r="AZ702">
        <f t="shared" ca="1" si="75"/>
        <v>798415156</v>
      </c>
      <c r="BB702" s="28"/>
      <c r="BC702" s="33" t="str">
        <f t="shared" si="71"/>
        <v/>
      </c>
      <c r="BD702" s="34" t="str">
        <f t="shared" si="74"/>
        <v/>
      </c>
      <c r="BE702" t="b">
        <f t="shared" si="72"/>
        <v>1</v>
      </c>
      <c r="BW702" s="17"/>
    </row>
    <row r="703" spans="1:75" ht="14.25" x14ac:dyDescent="0.2">
      <c r="A703" s="29" t="str">
        <f t="shared" si="73"/>
        <v/>
      </c>
      <c r="B703" s="48"/>
      <c r="C703" s="16" t="s">
        <v>115</v>
      </c>
      <c r="D703" s="13"/>
      <c r="E703" s="10"/>
      <c r="F703" s="10"/>
      <c r="G703" s="24"/>
      <c r="H703" s="23"/>
      <c r="I703" s="23"/>
      <c r="J703" s="9"/>
      <c r="K703" s="9"/>
      <c r="L703" s="36"/>
      <c r="M703" s="10"/>
      <c r="N703" s="10"/>
      <c r="O703" s="12"/>
      <c r="P703" s="13"/>
      <c r="Q703" s="13"/>
      <c r="R703" s="10"/>
      <c r="S703" s="10"/>
      <c r="T703" s="3" t="str">
        <f t="shared" si="76"/>
        <v xml:space="preserve"> </v>
      </c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47"/>
      <c r="AU703" s="10"/>
      <c r="AV703" s="10"/>
      <c r="AW703" s="10"/>
      <c r="AX703" s="52"/>
      <c r="AY703" s="31" t="str">
        <f t="shared" si="70"/>
        <v/>
      </c>
      <c r="AZ703">
        <f t="shared" ca="1" si="75"/>
        <v>798415157</v>
      </c>
      <c r="BB703" s="28"/>
      <c r="BC703" s="33" t="str">
        <f t="shared" si="71"/>
        <v/>
      </c>
      <c r="BD703" s="34" t="str">
        <f t="shared" si="74"/>
        <v/>
      </c>
      <c r="BE703" t="b">
        <f t="shared" si="72"/>
        <v>1</v>
      </c>
      <c r="BW703" s="17"/>
    </row>
    <row r="704" spans="1:75" ht="14.25" x14ac:dyDescent="0.2">
      <c r="A704" s="29" t="str">
        <f t="shared" si="73"/>
        <v/>
      </c>
      <c r="B704" s="48"/>
      <c r="C704" s="16" t="s">
        <v>115</v>
      </c>
      <c r="D704" s="13"/>
      <c r="E704" s="10"/>
      <c r="F704" s="10"/>
      <c r="G704" s="24"/>
      <c r="H704" s="23"/>
      <c r="I704" s="23"/>
      <c r="J704" s="9"/>
      <c r="K704" s="9"/>
      <c r="L704" s="36"/>
      <c r="M704" s="10"/>
      <c r="N704" s="10"/>
      <c r="O704" s="12"/>
      <c r="P704" s="13"/>
      <c r="Q704" s="13"/>
      <c r="R704" s="10"/>
      <c r="S704" s="10"/>
      <c r="T704" s="3" t="str">
        <f t="shared" si="76"/>
        <v xml:space="preserve"> </v>
      </c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47"/>
      <c r="AU704" s="10"/>
      <c r="AV704" s="10"/>
      <c r="AW704" s="10"/>
      <c r="AX704" s="52"/>
      <c r="AY704" s="31" t="str">
        <f t="shared" si="70"/>
        <v/>
      </c>
      <c r="AZ704">
        <f t="shared" ca="1" si="75"/>
        <v>798415158</v>
      </c>
      <c r="BB704" s="28"/>
      <c r="BC704" s="33" t="str">
        <f t="shared" si="71"/>
        <v/>
      </c>
      <c r="BD704" s="34" t="str">
        <f t="shared" si="74"/>
        <v/>
      </c>
      <c r="BE704" t="b">
        <f t="shared" si="72"/>
        <v>1</v>
      </c>
      <c r="BW704" s="17"/>
    </row>
    <row r="705" spans="1:75" ht="14.25" x14ac:dyDescent="0.2">
      <c r="A705" s="29" t="str">
        <f t="shared" si="73"/>
        <v/>
      </c>
      <c r="B705" s="48"/>
      <c r="C705" s="16" t="s">
        <v>115</v>
      </c>
      <c r="D705" s="13"/>
      <c r="E705" s="10"/>
      <c r="F705" s="10"/>
      <c r="G705" s="24"/>
      <c r="H705" s="23"/>
      <c r="I705" s="23"/>
      <c r="J705" s="9"/>
      <c r="K705" s="9"/>
      <c r="L705" s="36"/>
      <c r="M705" s="10"/>
      <c r="N705" s="10"/>
      <c r="O705" s="12"/>
      <c r="P705" s="13"/>
      <c r="Q705" s="13"/>
      <c r="R705" s="10"/>
      <c r="S705" s="10"/>
      <c r="T705" s="3" t="str">
        <f t="shared" si="76"/>
        <v xml:space="preserve"> </v>
      </c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47"/>
      <c r="AU705" s="10"/>
      <c r="AV705" s="10"/>
      <c r="AW705" s="10"/>
      <c r="AX705" s="52"/>
      <c r="AY705" s="31" t="str">
        <f t="shared" si="70"/>
        <v/>
      </c>
      <c r="AZ705">
        <f t="shared" ca="1" si="75"/>
        <v>798415159</v>
      </c>
      <c r="BB705" s="28"/>
      <c r="BC705" s="33" t="str">
        <f t="shared" si="71"/>
        <v/>
      </c>
      <c r="BD705" s="34" t="str">
        <f t="shared" si="74"/>
        <v/>
      </c>
      <c r="BE705" t="b">
        <f t="shared" si="72"/>
        <v>1</v>
      </c>
      <c r="BW705" s="17"/>
    </row>
    <row r="706" spans="1:75" ht="14.25" x14ac:dyDescent="0.2">
      <c r="A706" s="29" t="str">
        <f t="shared" si="73"/>
        <v/>
      </c>
      <c r="B706" s="48"/>
      <c r="C706" s="16" t="s">
        <v>115</v>
      </c>
      <c r="D706" s="13"/>
      <c r="E706" s="10"/>
      <c r="F706" s="10"/>
      <c r="G706" s="24"/>
      <c r="H706" s="23"/>
      <c r="I706" s="23"/>
      <c r="J706" s="9"/>
      <c r="K706" s="9"/>
      <c r="L706" s="36"/>
      <c r="M706" s="10"/>
      <c r="N706" s="10"/>
      <c r="O706" s="12"/>
      <c r="P706" s="13"/>
      <c r="Q706" s="13"/>
      <c r="R706" s="10"/>
      <c r="S706" s="10"/>
      <c r="T706" s="3" t="str">
        <f t="shared" si="76"/>
        <v xml:space="preserve"> </v>
      </c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47"/>
      <c r="AU706" s="10"/>
      <c r="AV706" s="10"/>
      <c r="AW706" s="10"/>
      <c r="AX706" s="52"/>
      <c r="AY706" s="31" t="str">
        <f t="shared" si="70"/>
        <v/>
      </c>
      <c r="AZ706">
        <f t="shared" ca="1" si="75"/>
        <v>798415160</v>
      </c>
      <c r="BB706" s="28"/>
      <c r="BC706" s="33" t="str">
        <f t="shared" si="71"/>
        <v/>
      </c>
      <c r="BD706" s="34" t="str">
        <f t="shared" si="74"/>
        <v/>
      </c>
      <c r="BE706" t="b">
        <f t="shared" si="72"/>
        <v>1</v>
      </c>
      <c r="BW706" s="17"/>
    </row>
    <row r="707" spans="1:75" ht="14.25" x14ac:dyDescent="0.2">
      <c r="A707" s="29" t="str">
        <f t="shared" si="73"/>
        <v/>
      </c>
      <c r="B707" s="48"/>
      <c r="C707" s="16" t="s">
        <v>115</v>
      </c>
      <c r="D707" s="13"/>
      <c r="E707" s="10"/>
      <c r="F707" s="10"/>
      <c r="G707" s="24"/>
      <c r="H707" s="23"/>
      <c r="I707" s="23"/>
      <c r="J707" s="9"/>
      <c r="K707" s="9"/>
      <c r="L707" s="36"/>
      <c r="M707" s="10"/>
      <c r="N707" s="10"/>
      <c r="O707" s="12"/>
      <c r="P707" s="13"/>
      <c r="Q707" s="13"/>
      <c r="R707" s="10"/>
      <c r="S707" s="10"/>
      <c r="T707" s="3" t="str">
        <f t="shared" si="76"/>
        <v xml:space="preserve"> </v>
      </c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47"/>
      <c r="AU707" s="10"/>
      <c r="AV707" s="10"/>
      <c r="AW707" s="10"/>
      <c r="AX707" s="52"/>
      <c r="AY707" s="31" t="str">
        <f t="shared" si="70"/>
        <v/>
      </c>
      <c r="AZ707">
        <f t="shared" ca="1" si="75"/>
        <v>798415161</v>
      </c>
      <c r="BB707" s="28"/>
      <c r="BC707" s="33" t="str">
        <f t="shared" si="71"/>
        <v/>
      </c>
      <c r="BD707" s="34" t="str">
        <f t="shared" si="74"/>
        <v/>
      </c>
      <c r="BE707" t="b">
        <f t="shared" si="72"/>
        <v>1</v>
      </c>
      <c r="BW707" s="17"/>
    </row>
    <row r="708" spans="1:75" ht="14.25" x14ac:dyDescent="0.2">
      <c r="A708" s="29" t="str">
        <f t="shared" si="73"/>
        <v/>
      </c>
      <c r="B708" s="48"/>
      <c r="C708" s="16" t="s">
        <v>115</v>
      </c>
      <c r="D708" s="13"/>
      <c r="E708" s="10"/>
      <c r="F708" s="10"/>
      <c r="G708" s="24"/>
      <c r="H708" s="23"/>
      <c r="I708" s="23"/>
      <c r="J708" s="9"/>
      <c r="K708" s="9"/>
      <c r="L708" s="36"/>
      <c r="M708" s="10"/>
      <c r="N708" s="10"/>
      <c r="O708" s="12"/>
      <c r="P708" s="13"/>
      <c r="Q708" s="13"/>
      <c r="R708" s="10"/>
      <c r="S708" s="10"/>
      <c r="T708" s="3" t="str">
        <f t="shared" si="76"/>
        <v xml:space="preserve"> </v>
      </c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47"/>
      <c r="AU708" s="10"/>
      <c r="AV708" s="10"/>
      <c r="AW708" s="10"/>
      <c r="AX708" s="52"/>
      <c r="AY708" s="31" t="str">
        <f t="shared" ref="AY708:AY771" si="77">IF(O708="Not Applicable","",IF(O708="100 (Full GST Credits)",100,IF(O708="75 (Reduced GST Credits)","75",IF(O708="GST Free","0",""))))</f>
        <v/>
      </c>
      <c r="AZ708">
        <f t="shared" ca="1" si="75"/>
        <v>798415162</v>
      </c>
      <c r="BB708" s="28"/>
      <c r="BC708" s="33" t="str">
        <f t="shared" ref="BC708:BC771" si="78">LEFT(BB708,LEN(BB708)-(LEN(BB708)-5))</f>
        <v/>
      </c>
      <c r="BD708" s="34" t="str">
        <f t="shared" si="74"/>
        <v/>
      </c>
      <c r="BE708" t="b">
        <f t="shared" ref="BE708:BE771" si="79">IF(AND(H708&lt;&gt;"",ISBLANK(I708)),FALSE,IF(AND(ISBLANK(H708),I708&lt;&gt;""),FALSE,TRUE))</f>
        <v>1</v>
      </c>
      <c r="BW708" s="17"/>
    </row>
    <row r="709" spans="1:75" ht="14.25" x14ac:dyDescent="0.2">
      <c r="A709" s="29" t="str">
        <f t="shared" ref="A709:A772" si="80">IF(AND(BD709=TRUE,BE709=TRUE),0,IF(OR(BD709=FALSE,BE709=FALSE),1,""))</f>
        <v/>
      </c>
      <c r="B709" s="48"/>
      <c r="C709" s="16" t="s">
        <v>115</v>
      </c>
      <c r="D709" s="13"/>
      <c r="E709" s="10"/>
      <c r="F709" s="10"/>
      <c r="G709" s="24"/>
      <c r="H709" s="23"/>
      <c r="I709" s="23"/>
      <c r="J709" s="9"/>
      <c r="K709" s="9"/>
      <c r="L709" s="36"/>
      <c r="M709" s="10"/>
      <c r="N709" s="10"/>
      <c r="O709" s="12"/>
      <c r="P709" s="13"/>
      <c r="Q709" s="13"/>
      <c r="R709" s="10"/>
      <c r="S709" s="10"/>
      <c r="T709" s="3" t="str">
        <f t="shared" si="76"/>
        <v xml:space="preserve"> </v>
      </c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47"/>
      <c r="AU709" s="10"/>
      <c r="AV709" s="10"/>
      <c r="AW709" s="10"/>
      <c r="AX709" s="52"/>
      <c r="AY709" s="31" t="str">
        <f t="shared" si="77"/>
        <v/>
      </c>
      <c r="AZ709">
        <f t="shared" ca="1" si="75"/>
        <v>798415163</v>
      </c>
      <c r="BB709" s="28"/>
      <c r="BC709" s="33" t="str">
        <f t="shared" si="78"/>
        <v/>
      </c>
      <c r="BD709" s="34" t="str">
        <f t="shared" ref="BD709:BD772" si="81">IF(B709="Bank Transaction",NOT(OR(ISBLANK(C709),ISBLANK(E709),ISBLANK(D709),AND(I709&lt;&gt;"",K709&lt;&gt;""))),IF(B709="Income Transaction",NOT(OR(ISBLANK(C709),ISBLANK(E709),ISBLANK(D709),ISBLANK(J709),AND(ISBLANK(I709),ISBLANK(K709)),AND(I709&lt;&gt;"",K709&lt;&gt;""))),IF(B709="Investment Transaction",NOT(OR(ISBLANK(C709),ISBLANK(E709),ISBLANK(D709),ISBLANK(J709),ISBLANK(K709),ISBLANK(L709))),"")))</f>
        <v/>
      </c>
      <c r="BE709" t="b">
        <f t="shared" si="79"/>
        <v>1</v>
      </c>
      <c r="BW709" s="17"/>
    </row>
    <row r="710" spans="1:75" ht="14.25" x14ac:dyDescent="0.2">
      <c r="A710" s="29" t="str">
        <f t="shared" si="80"/>
        <v/>
      </c>
      <c r="B710" s="48"/>
      <c r="C710" s="16" t="s">
        <v>115</v>
      </c>
      <c r="D710" s="13"/>
      <c r="E710" s="10"/>
      <c r="F710" s="10"/>
      <c r="G710" s="24"/>
      <c r="H710" s="23"/>
      <c r="I710" s="23"/>
      <c r="J710" s="9"/>
      <c r="K710" s="9"/>
      <c r="L710" s="36"/>
      <c r="M710" s="10"/>
      <c r="N710" s="10"/>
      <c r="O710" s="12"/>
      <c r="P710" s="13"/>
      <c r="Q710" s="13"/>
      <c r="R710" s="10"/>
      <c r="S710" s="10"/>
      <c r="T710" s="3" t="str">
        <f t="shared" si="76"/>
        <v xml:space="preserve"> </v>
      </c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47"/>
      <c r="AU710" s="10"/>
      <c r="AV710" s="10"/>
      <c r="AW710" s="10"/>
      <c r="AX710" s="52"/>
      <c r="AY710" s="31" t="str">
        <f t="shared" si="77"/>
        <v/>
      </c>
      <c r="AZ710">
        <f t="shared" ca="1" si="75"/>
        <v>798415164</v>
      </c>
      <c r="BB710" s="28"/>
      <c r="BC710" s="33" t="str">
        <f t="shared" si="78"/>
        <v/>
      </c>
      <c r="BD710" s="34" t="str">
        <f t="shared" si="81"/>
        <v/>
      </c>
      <c r="BE710" t="b">
        <f t="shared" si="79"/>
        <v>1</v>
      </c>
      <c r="BW710" s="17"/>
    </row>
    <row r="711" spans="1:75" ht="14.25" x14ac:dyDescent="0.2">
      <c r="A711" s="29" t="str">
        <f t="shared" si="80"/>
        <v/>
      </c>
      <c r="B711" s="48"/>
      <c r="C711" s="16" t="s">
        <v>115</v>
      </c>
      <c r="D711" s="13"/>
      <c r="E711" s="10"/>
      <c r="F711" s="10"/>
      <c r="G711" s="24"/>
      <c r="H711" s="23"/>
      <c r="I711" s="23"/>
      <c r="J711" s="9"/>
      <c r="K711" s="9"/>
      <c r="L711" s="36"/>
      <c r="M711" s="10"/>
      <c r="N711" s="10"/>
      <c r="O711" s="12"/>
      <c r="P711" s="13"/>
      <c r="Q711" s="13"/>
      <c r="R711" s="10"/>
      <c r="S711" s="10"/>
      <c r="T711" s="3" t="str">
        <f t="shared" si="76"/>
        <v xml:space="preserve"> </v>
      </c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47"/>
      <c r="AU711" s="10"/>
      <c r="AV711" s="10"/>
      <c r="AW711" s="10"/>
      <c r="AX711" s="52"/>
      <c r="AY711" s="31" t="str">
        <f t="shared" si="77"/>
        <v/>
      </c>
      <c r="AZ711">
        <f t="shared" ref="AZ711:AZ774" ca="1" si="82">AZ710+1</f>
        <v>798415165</v>
      </c>
      <c r="BB711" s="28"/>
      <c r="BC711" s="33" t="str">
        <f t="shared" si="78"/>
        <v/>
      </c>
      <c r="BD711" s="34" t="str">
        <f t="shared" si="81"/>
        <v/>
      </c>
      <c r="BE711" t="b">
        <f t="shared" si="79"/>
        <v>1</v>
      </c>
      <c r="BW711" s="17"/>
    </row>
    <row r="712" spans="1:75" ht="14.25" x14ac:dyDescent="0.2">
      <c r="A712" s="29" t="str">
        <f t="shared" si="80"/>
        <v/>
      </c>
      <c r="B712" s="48"/>
      <c r="C712" s="16" t="s">
        <v>115</v>
      </c>
      <c r="D712" s="13"/>
      <c r="E712" s="10"/>
      <c r="F712" s="10"/>
      <c r="G712" s="24"/>
      <c r="H712" s="23"/>
      <c r="I712" s="23"/>
      <c r="J712" s="9"/>
      <c r="K712" s="9"/>
      <c r="L712" s="36"/>
      <c r="M712" s="10"/>
      <c r="N712" s="10"/>
      <c r="O712" s="12"/>
      <c r="P712" s="13"/>
      <c r="Q712" s="13"/>
      <c r="R712" s="10"/>
      <c r="S712" s="10"/>
      <c r="T712" s="3" t="str">
        <f t="shared" si="76"/>
        <v xml:space="preserve"> </v>
      </c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47"/>
      <c r="AU712" s="10"/>
      <c r="AV712" s="10"/>
      <c r="AW712" s="10"/>
      <c r="AX712" s="52"/>
      <c r="AY712" s="31" t="str">
        <f t="shared" si="77"/>
        <v/>
      </c>
      <c r="AZ712">
        <f t="shared" ca="1" si="82"/>
        <v>798415166</v>
      </c>
      <c r="BB712" s="28"/>
      <c r="BC712" s="33" t="str">
        <f t="shared" si="78"/>
        <v/>
      </c>
      <c r="BD712" s="34" t="str">
        <f t="shared" si="81"/>
        <v/>
      </c>
      <c r="BE712" t="b">
        <f t="shared" si="79"/>
        <v>1</v>
      </c>
      <c r="BW712" s="17"/>
    </row>
    <row r="713" spans="1:75" ht="14.25" x14ac:dyDescent="0.2">
      <c r="A713" s="29" t="str">
        <f t="shared" si="80"/>
        <v/>
      </c>
      <c r="B713" s="48"/>
      <c r="C713" s="16" t="s">
        <v>115</v>
      </c>
      <c r="D713" s="13"/>
      <c r="E713" s="10"/>
      <c r="F713" s="10"/>
      <c r="G713" s="24"/>
      <c r="H713" s="23"/>
      <c r="I713" s="23"/>
      <c r="J713" s="9"/>
      <c r="K713" s="9"/>
      <c r="L713" s="36"/>
      <c r="M713" s="10"/>
      <c r="N713" s="10"/>
      <c r="O713" s="12"/>
      <c r="P713" s="13"/>
      <c r="Q713" s="13"/>
      <c r="R713" s="10"/>
      <c r="S713" s="10"/>
      <c r="T713" s="3" t="str">
        <f t="shared" si="76"/>
        <v xml:space="preserve"> </v>
      </c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47"/>
      <c r="AU713" s="10"/>
      <c r="AV713" s="10"/>
      <c r="AW713" s="10"/>
      <c r="AX713" s="52"/>
      <c r="AY713" s="31" t="str">
        <f t="shared" si="77"/>
        <v/>
      </c>
      <c r="AZ713">
        <f t="shared" ca="1" si="82"/>
        <v>798415167</v>
      </c>
      <c r="BB713" s="28"/>
      <c r="BC713" s="33" t="str">
        <f t="shared" si="78"/>
        <v/>
      </c>
      <c r="BD713" s="34" t="str">
        <f t="shared" si="81"/>
        <v/>
      </c>
      <c r="BE713" t="b">
        <f t="shared" si="79"/>
        <v>1</v>
      </c>
      <c r="BW713" s="17"/>
    </row>
    <row r="714" spans="1:75" ht="14.25" x14ac:dyDescent="0.2">
      <c r="A714" s="29" t="str">
        <f t="shared" si="80"/>
        <v/>
      </c>
      <c r="B714" s="48"/>
      <c r="C714" s="16" t="s">
        <v>115</v>
      </c>
      <c r="D714" s="13"/>
      <c r="E714" s="10"/>
      <c r="F714" s="10"/>
      <c r="G714" s="24"/>
      <c r="H714" s="23"/>
      <c r="I714" s="23"/>
      <c r="J714" s="9"/>
      <c r="K714" s="9"/>
      <c r="L714" s="36"/>
      <c r="M714" s="10"/>
      <c r="N714" s="10"/>
      <c r="O714" s="12"/>
      <c r="P714" s="13"/>
      <c r="Q714" s="13"/>
      <c r="R714" s="10"/>
      <c r="S714" s="10"/>
      <c r="T714" s="3" t="str">
        <f t="shared" ref="T714:T777" si="83">IF(ISBLANK(R714)," ",R714*3/7)</f>
        <v xml:space="preserve"> </v>
      </c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47"/>
      <c r="AU714" s="10"/>
      <c r="AV714" s="10"/>
      <c r="AW714" s="10"/>
      <c r="AX714" s="52"/>
      <c r="AY714" s="31" t="str">
        <f t="shared" si="77"/>
        <v/>
      </c>
      <c r="AZ714">
        <f t="shared" ca="1" si="82"/>
        <v>798415168</v>
      </c>
      <c r="BB714" s="28"/>
      <c r="BC714" s="33" t="str">
        <f t="shared" si="78"/>
        <v/>
      </c>
      <c r="BD714" s="34" t="str">
        <f t="shared" si="81"/>
        <v/>
      </c>
      <c r="BE714" t="b">
        <f t="shared" si="79"/>
        <v>1</v>
      </c>
      <c r="BW714" s="17"/>
    </row>
    <row r="715" spans="1:75" ht="14.25" x14ac:dyDescent="0.2">
      <c r="A715" s="29" t="str">
        <f t="shared" si="80"/>
        <v/>
      </c>
      <c r="B715" s="48"/>
      <c r="C715" s="16" t="s">
        <v>115</v>
      </c>
      <c r="D715" s="13"/>
      <c r="E715" s="10"/>
      <c r="F715" s="10"/>
      <c r="G715" s="24"/>
      <c r="H715" s="23"/>
      <c r="I715" s="23"/>
      <c r="J715" s="9"/>
      <c r="K715" s="9"/>
      <c r="L715" s="36"/>
      <c r="M715" s="10"/>
      <c r="N715" s="10"/>
      <c r="O715" s="12"/>
      <c r="P715" s="13"/>
      <c r="Q715" s="13"/>
      <c r="R715" s="10"/>
      <c r="S715" s="10"/>
      <c r="T715" s="3" t="str">
        <f t="shared" si="83"/>
        <v xml:space="preserve"> </v>
      </c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47"/>
      <c r="AU715" s="10"/>
      <c r="AV715" s="10"/>
      <c r="AW715" s="10"/>
      <c r="AX715" s="52"/>
      <c r="AY715" s="31" t="str">
        <f t="shared" si="77"/>
        <v/>
      </c>
      <c r="AZ715">
        <f t="shared" ca="1" si="82"/>
        <v>798415169</v>
      </c>
      <c r="BB715" s="28"/>
      <c r="BC715" s="33" t="str">
        <f t="shared" si="78"/>
        <v/>
      </c>
      <c r="BD715" s="34" t="str">
        <f t="shared" si="81"/>
        <v/>
      </c>
      <c r="BE715" t="b">
        <f t="shared" si="79"/>
        <v>1</v>
      </c>
      <c r="BW715" s="17"/>
    </row>
    <row r="716" spans="1:75" ht="14.25" x14ac:dyDescent="0.2">
      <c r="A716" s="29" t="str">
        <f t="shared" si="80"/>
        <v/>
      </c>
      <c r="B716" s="48"/>
      <c r="C716" s="16" t="s">
        <v>115</v>
      </c>
      <c r="D716" s="13"/>
      <c r="E716" s="10"/>
      <c r="F716" s="10"/>
      <c r="G716" s="24"/>
      <c r="H716" s="23"/>
      <c r="I716" s="23"/>
      <c r="J716" s="9"/>
      <c r="K716" s="9"/>
      <c r="L716" s="36"/>
      <c r="M716" s="10"/>
      <c r="N716" s="10"/>
      <c r="O716" s="12"/>
      <c r="P716" s="13"/>
      <c r="Q716" s="13"/>
      <c r="R716" s="10"/>
      <c r="S716" s="10"/>
      <c r="T716" s="3" t="str">
        <f t="shared" si="83"/>
        <v xml:space="preserve"> </v>
      </c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47"/>
      <c r="AU716" s="10"/>
      <c r="AV716" s="10"/>
      <c r="AW716" s="10"/>
      <c r="AX716" s="52"/>
      <c r="AY716" s="31" t="str">
        <f t="shared" si="77"/>
        <v/>
      </c>
      <c r="AZ716">
        <f t="shared" ca="1" si="82"/>
        <v>798415170</v>
      </c>
      <c r="BB716" s="28"/>
      <c r="BC716" s="33" t="str">
        <f t="shared" si="78"/>
        <v/>
      </c>
      <c r="BD716" s="34" t="str">
        <f t="shared" si="81"/>
        <v/>
      </c>
      <c r="BE716" t="b">
        <f t="shared" si="79"/>
        <v>1</v>
      </c>
      <c r="BW716" s="17"/>
    </row>
    <row r="717" spans="1:75" ht="14.25" x14ac:dyDescent="0.2">
      <c r="A717" s="29" t="str">
        <f t="shared" si="80"/>
        <v/>
      </c>
      <c r="B717" s="48"/>
      <c r="C717" s="16" t="s">
        <v>115</v>
      </c>
      <c r="D717" s="13"/>
      <c r="E717" s="10"/>
      <c r="F717" s="10"/>
      <c r="G717" s="24"/>
      <c r="H717" s="23"/>
      <c r="I717" s="23"/>
      <c r="J717" s="9"/>
      <c r="K717" s="9"/>
      <c r="L717" s="36"/>
      <c r="M717" s="10"/>
      <c r="N717" s="10"/>
      <c r="O717" s="12"/>
      <c r="P717" s="13"/>
      <c r="Q717" s="13"/>
      <c r="R717" s="10"/>
      <c r="S717" s="10"/>
      <c r="T717" s="3" t="str">
        <f t="shared" si="83"/>
        <v xml:space="preserve"> </v>
      </c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47"/>
      <c r="AU717" s="10"/>
      <c r="AV717" s="10"/>
      <c r="AW717" s="10"/>
      <c r="AX717" s="52"/>
      <c r="AY717" s="31" t="str">
        <f t="shared" si="77"/>
        <v/>
      </c>
      <c r="AZ717">
        <f t="shared" ca="1" si="82"/>
        <v>798415171</v>
      </c>
      <c r="BB717" s="28"/>
      <c r="BC717" s="33" t="str">
        <f t="shared" si="78"/>
        <v/>
      </c>
      <c r="BD717" s="34" t="str">
        <f t="shared" si="81"/>
        <v/>
      </c>
      <c r="BE717" t="b">
        <f t="shared" si="79"/>
        <v>1</v>
      </c>
      <c r="BW717" s="17"/>
    </row>
    <row r="718" spans="1:75" ht="14.25" x14ac:dyDescent="0.2">
      <c r="A718" s="29" t="str">
        <f t="shared" si="80"/>
        <v/>
      </c>
      <c r="B718" s="48"/>
      <c r="C718" s="16" t="s">
        <v>115</v>
      </c>
      <c r="D718" s="13"/>
      <c r="E718" s="10"/>
      <c r="F718" s="10"/>
      <c r="G718" s="24"/>
      <c r="H718" s="23"/>
      <c r="I718" s="23"/>
      <c r="J718" s="9"/>
      <c r="K718" s="9"/>
      <c r="L718" s="36"/>
      <c r="M718" s="10"/>
      <c r="N718" s="10"/>
      <c r="O718" s="12"/>
      <c r="P718" s="13"/>
      <c r="Q718" s="13"/>
      <c r="R718" s="10"/>
      <c r="S718" s="10"/>
      <c r="T718" s="3" t="str">
        <f t="shared" si="83"/>
        <v xml:space="preserve"> </v>
      </c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47"/>
      <c r="AU718" s="10"/>
      <c r="AV718" s="10"/>
      <c r="AW718" s="10"/>
      <c r="AX718" s="52"/>
      <c r="AY718" s="31" t="str">
        <f t="shared" si="77"/>
        <v/>
      </c>
      <c r="AZ718">
        <f t="shared" ca="1" si="82"/>
        <v>798415172</v>
      </c>
      <c r="BB718" s="28"/>
      <c r="BC718" s="33" t="str">
        <f t="shared" si="78"/>
        <v/>
      </c>
      <c r="BD718" s="34" t="str">
        <f t="shared" si="81"/>
        <v/>
      </c>
      <c r="BE718" t="b">
        <f t="shared" si="79"/>
        <v>1</v>
      </c>
      <c r="BW718" s="17"/>
    </row>
    <row r="719" spans="1:75" ht="14.25" x14ac:dyDescent="0.2">
      <c r="A719" s="29" t="str">
        <f t="shared" si="80"/>
        <v/>
      </c>
      <c r="B719" s="48"/>
      <c r="C719" s="16" t="s">
        <v>115</v>
      </c>
      <c r="D719" s="13"/>
      <c r="E719" s="10"/>
      <c r="F719" s="10"/>
      <c r="G719" s="24"/>
      <c r="H719" s="23"/>
      <c r="I719" s="23"/>
      <c r="J719" s="9"/>
      <c r="K719" s="9"/>
      <c r="L719" s="36"/>
      <c r="M719" s="10"/>
      <c r="N719" s="10"/>
      <c r="O719" s="12"/>
      <c r="P719" s="13"/>
      <c r="Q719" s="13"/>
      <c r="R719" s="10"/>
      <c r="S719" s="10"/>
      <c r="T719" s="3" t="str">
        <f t="shared" si="83"/>
        <v xml:space="preserve"> </v>
      </c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47"/>
      <c r="AU719" s="10"/>
      <c r="AV719" s="10"/>
      <c r="AW719" s="10"/>
      <c r="AX719" s="52"/>
      <c r="AY719" s="31" t="str">
        <f t="shared" si="77"/>
        <v/>
      </c>
      <c r="AZ719">
        <f t="shared" ca="1" si="82"/>
        <v>798415173</v>
      </c>
      <c r="BB719" s="28"/>
      <c r="BC719" s="33" t="str">
        <f t="shared" si="78"/>
        <v/>
      </c>
      <c r="BD719" s="34" t="str">
        <f t="shared" si="81"/>
        <v/>
      </c>
      <c r="BE719" t="b">
        <f t="shared" si="79"/>
        <v>1</v>
      </c>
      <c r="BW719" s="17"/>
    </row>
    <row r="720" spans="1:75" ht="14.25" x14ac:dyDescent="0.2">
      <c r="A720" s="29" t="str">
        <f t="shared" si="80"/>
        <v/>
      </c>
      <c r="B720" s="48"/>
      <c r="C720" s="16" t="s">
        <v>115</v>
      </c>
      <c r="D720" s="13"/>
      <c r="E720" s="10"/>
      <c r="F720" s="10"/>
      <c r="G720" s="24"/>
      <c r="H720" s="23"/>
      <c r="I720" s="23"/>
      <c r="J720" s="9"/>
      <c r="K720" s="9"/>
      <c r="L720" s="36"/>
      <c r="M720" s="10"/>
      <c r="N720" s="10"/>
      <c r="O720" s="12"/>
      <c r="P720" s="13"/>
      <c r="Q720" s="13"/>
      <c r="R720" s="10"/>
      <c r="S720" s="10"/>
      <c r="T720" s="3" t="str">
        <f t="shared" si="83"/>
        <v xml:space="preserve"> </v>
      </c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47"/>
      <c r="AU720" s="10"/>
      <c r="AV720" s="10"/>
      <c r="AW720" s="10"/>
      <c r="AX720" s="52"/>
      <c r="AY720" s="31" t="str">
        <f t="shared" si="77"/>
        <v/>
      </c>
      <c r="AZ720">
        <f t="shared" ca="1" si="82"/>
        <v>798415174</v>
      </c>
      <c r="BB720" s="28"/>
      <c r="BC720" s="33" t="str">
        <f t="shared" si="78"/>
        <v/>
      </c>
      <c r="BD720" s="34" t="str">
        <f t="shared" si="81"/>
        <v/>
      </c>
      <c r="BE720" t="b">
        <f t="shared" si="79"/>
        <v>1</v>
      </c>
      <c r="BW720" s="17"/>
    </row>
    <row r="721" spans="1:75" ht="14.25" x14ac:dyDescent="0.2">
      <c r="A721" s="29" t="str">
        <f t="shared" si="80"/>
        <v/>
      </c>
      <c r="B721" s="48"/>
      <c r="C721" s="16" t="s">
        <v>115</v>
      </c>
      <c r="D721" s="13"/>
      <c r="E721" s="10"/>
      <c r="F721" s="10"/>
      <c r="G721" s="24"/>
      <c r="H721" s="23"/>
      <c r="I721" s="23"/>
      <c r="J721" s="9"/>
      <c r="K721" s="9"/>
      <c r="L721" s="36"/>
      <c r="M721" s="10"/>
      <c r="N721" s="10"/>
      <c r="O721" s="12"/>
      <c r="P721" s="13"/>
      <c r="Q721" s="13"/>
      <c r="R721" s="10"/>
      <c r="S721" s="10"/>
      <c r="T721" s="3" t="str">
        <f t="shared" si="83"/>
        <v xml:space="preserve"> </v>
      </c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47"/>
      <c r="AU721" s="10"/>
      <c r="AV721" s="10"/>
      <c r="AW721" s="10"/>
      <c r="AX721" s="52"/>
      <c r="AY721" s="31" t="str">
        <f t="shared" si="77"/>
        <v/>
      </c>
      <c r="AZ721">
        <f t="shared" ca="1" si="82"/>
        <v>798415175</v>
      </c>
      <c r="BB721" s="28"/>
      <c r="BC721" s="33" t="str">
        <f t="shared" si="78"/>
        <v/>
      </c>
      <c r="BD721" s="34" t="str">
        <f t="shared" si="81"/>
        <v/>
      </c>
      <c r="BE721" t="b">
        <f t="shared" si="79"/>
        <v>1</v>
      </c>
      <c r="BW721" s="17"/>
    </row>
    <row r="722" spans="1:75" ht="14.25" x14ac:dyDescent="0.2">
      <c r="A722" s="29" t="str">
        <f t="shared" si="80"/>
        <v/>
      </c>
      <c r="B722" s="48"/>
      <c r="C722" s="16" t="s">
        <v>115</v>
      </c>
      <c r="D722" s="13"/>
      <c r="E722" s="10"/>
      <c r="F722" s="10"/>
      <c r="G722" s="24"/>
      <c r="H722" s="23"/>
      <c r="I722" s="23"/>
      <c r="J722" s="9"/>
      <c r="K722" s="9"/>
      <c r="L722" s="36"/>
      <c r="M722" s="10"/>
      <c r="N722" s="10"/>
      <c r="O722" s="12"/>
      <c r="P722" s="13"/>
      <c r="Q722" s="13"/>
      <c r="R722" s="10"/>
      <c r="S722" s="10"/>
      <c r="T722" s="3" t="str">
        <f t="shared" si="83"/>
        <v xml:space="preserve"> </v>
      </c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47"/>
      <c r="AU722" s="10"/>
      <c r="AV722" s="10"/>
      <c r="AW722" s="10"/>
      <c r="AX722" s="52"/>
      <c r="AY722" s="31" t="str">
        <f t="shared" si="77"/>
        <v/>
      </c>
      <c r="AZ722">
        <f t="shared" ca="1" si="82"/>
        <v>798415176</v>
      </c>
      <c r="BB722" s="28"/>
      <c r="BC722" s="33" t="str">
        <f t="shared" si="78"/>
        <v/>
      </c>
      <c r="BD722" s="34" t="str">
        <f t="shared" si="81"/>
        <v/>
      </c>
      <c r="BE722" t="b">
        <f t="shared" si="79"/>
        <v>1</v>
      </c>
      <c r="BW722" s="17"/>
    </row>
    <row r="723" spans="1:75" ht="14.25" x14ac:dyDescent="0.2">
      <c r="A723" s="29" t="str">
        <f t="shared" si="80"/>
        <v/>
      </c>
      <c r="B723" s="48"/>
      <c r="C723" s="16" t="s">
        <v>115</v>
      </c>
      <c r="D723" s="13"/>
      <c r="E723" s="10"/>
      <c r="F723" s="10"/>
      <c r="G723" s="24"/>
      <c r="H723" s="23"/>
      <c r="I723" s="23"/>
      <c r="J723" s="9"/>
      <c r="K723" s="9"/>
      <c r="L723" s="36"/>
      <c r="M723" s="10"/>
      <c r="N723" s="10"/>
      <c r="O723" s="12"/>
      <c r="P723" s="13"/>
      <c r="Q723" s="13"/>
      <c r="R723" s="10"/>
      <c r="S723" s="10"/>
      <c r="T723" s="3" t="str">
        <f t="shared" si="83"/>
        <v xml:space="preserve"> </v>
      </c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47"/>
      <c r="AU723" s="10"/>
      <c r="AV723" s="10"/>
      <c r="AW723" s="10"/>
      <c r="AX723" s="52"/>
      <c r="AY723" s="31" t="str">
        <f t="shared" si="77"/>
        <v/>
      </c>
      <c r="AZ723">
        <f t="shared" ca="1" si="82"/>
        <v>798415177</v>
      </c>
      <c r="BB723" s="28"/>
      <c r="BC723" s="33" t="str">
        <f t="shared" si="78"/>
        <v/>
      </c>
      <c r="BD723" s="34" t="str">
        <f t="shared" si="81"/>
        <v/>
      </c>
      <c r="BE723" t="b">
        <f t="shared" si="79"/>
        <v>1</v>
      </c>
      <c r="BW723" s="17"/>
    </row>
    <row r="724" spans="1:75" ht="14.25" x14ac:dyDescent="0.2">
      <c r="A724" s="29" t="str">
        <f t="shared" si="80"/>
        <v/>
      </c>
      <c r="B724" s="48"/>
      <c r="C724" s="16" t="s">
        <v>115</v>
      </c>
      <c r="D724" s="13"/>
      <c r="E724" s="10"/>
      <c r="F724" s="10"/>
      <c r="G724" s="24"/>
      <c r="H724" s="23"/>
      <c r="I724" s="23"/>
      <c r="J724" s="9"/>
      <c r="K724" s="9"/>
      <c r="L724" s="36"/>
      <c r="M724" s="10"/>
      <c r="N724" s="10"/>
      <c r="O724" s="12"/>
      <c r="P724" s="13"/>
      <c r="Q724" s="13"/>
      <c r="R724" s="10"/>
      <c r="S724" s="10"/>
      <c r="T724" s="3" t="str">
        <f t="shared" si="83"/>
        <v xml:space="preserve"> </v>
      </c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47"/>
      <c r="AU724" s="10"/>
      <c r="AV724" s="10"/>
      <c r="AW724" s="10"/>
      <c r="AX724" s="52"/>
      <c r="AY724" s="31" t="str">
        <f t="shared" si="77"/>
        <v/>
      </c>
      <c r="AZ724">
        <f t="shared" ca="1" si="82"/>
        <v>798415178</v>
      </c>
      <c r="BB724" s="28"/>
      <c r="BC724" s="33" t="str">
        <f t="shared" si="78"/>
        <v/>
      </c>
      <c r="BD724" s="34" t="str">
        <f t="shared" si="81"/>
        <v/>
      </c>
      <c r="BE724" t="b">
        <f t="shared" si="79"/>
        <v>1</v>
      </c>
      <c r="BW724" s="17"/>
    </row>
    <row r="725" spans="1:75" ht="14.25" x14ac:dyDescent="0.2">
      <c r="A725" s="29" t="str">
        <f t="shared" si="80"/>
        <v/>
      </c>
      <c r="B725" s="48"/>
      <c r="C725" s="16" t="s">
        <v>115</v>
      </c>
      <c r="D725" s="13"/>
      <c r="E725" s="10"/>
      <c r="F725" s="10"/>
      <c r="G725" s="24"/>
      <c r="H725" s="23"/>
      <c r="I725" s="23"/>
      <c r="J725" s="9"/>
      <c r="K725" s="9"/>
      <c r="L725" s="36"/>
      <c r="M725" s="10"/>
      <c r="N725" s="10"/>
      <c r="O725" s="12"/>
      <c r="P725" s="13"/>
      <c r="Q725" s="13"/>
      <c r="R725" s="10"/>
      <c r="S725" s="10"/>
      <c r="T725" s="3" t="str">
        <f t="shared" si="83"/>
        <v xml:space="preserve"> </v>
      </c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47"/>
      <c r="AU725" s="10"/>
      <c r="AV725" s="10"/>
      <c r="AW725" s="10"/>
      <c r="AX725" s="52"/>
      <c r="AY725" s="31" t="str">
        <f t="shared" si="77"/>
        <v/>
      </c>
      <c r="AZ725">
        <f t="shared" ca="1" si="82"/>
        <v>798415179</v>
      </c>
      <c r="BB725" s="28"/>
      <c r="BC725" s="33" t="str">
        <f t="shared" si="78"/>
        <v/>
      </c>
      <c r="BD725" s="34" t="str">
        <f t="shared" si="81"/>
        <v/>
      </c>
      <c r="BE725" t="b">
        <f t="shared" si="79"/>
        <v>1</v>
      </c>
      <c r="BW725" s="17"/>
    </row>
    <row r="726" spans="1:75" ht="14.25" x14ac:dyDescent="0.2">
      <c r="A726" s="29" t="str">
        <f t="shared" si="80"/>
        <v/>
      </c>
      <c r="B726" s="48"/>
      <c r="C726" s="16" t="s">
        <v>115</v>
      </c>
      <c r="D726" s="13"/>
      <c r="E726" s="10"/>
      <c r="F726" s="10"/>
      <c r="G726" s="24"/>
      <c r="H726" s="23"/>
      <c r="I726" s="23"/>
      <c r="J726" s="9"/>
      <c r="K726" s="9"/>
      <c r="L726" s="36"/>
      <c r="M726" s="10"/>
      <c r="N726" s="10"/>
      <c r="O726" s="12"/>
      <c r="P726" s="13"/>
      <c r="Q726" s="13"/>
      <c r="R726" s="10"/>
      <c r="S726" s="10"/>
      <c r="T726" s="3" t="str">
        <f t="shared" si="83"/>
        <v xml:space="preserve"> </v>
      </c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47"/>
      <c r="AU726" s="10"/>
      <c r="AV726" s="10"/>
      <c r="AW726" s="10"/>
      <c r="AX726" s="52"/>
      <c r="AY726" s="31" t="str">
        <f t="shared" si="77"/>
        <v/>
      </c>
      <c r="AZ726">
        <f t="shared" ca="1" si="82"/>
        <v>798415180</v>
      </c>
      <c r="BB726" s="28"/>
      <c r="BC726" s="33" t="str">
        <f t="shared" si="78"/>
        <v/>
      </c>
      <c r="BD726" s="34" t="str">
        <f t="shared" si="81"/>
        <v/>
      </c>
      <c r="BE726" t="b">
        <f t="shared" si="79"/>
        <v>1</v>
      </c>
      <c r="BW726" s="17"/>
    </row>
    <row r="727" spans="1:75" ht="14.25" x14ac:dyDescent="0.2">
      <c r="A727" s="29" t="str">
        <f t="shared" si="80"/>
        <v/>
      </c>
      <c r="B727" s="48"/>
      <c r="C727" s="16" t="s">
        <v>115</v>
      </c>
      <c r="D727" s="13"/>
      <c r="E727" s="10"/>
      <c r="F727" s="10"/>
      <c r="G727" s="24"/>
      <c r="H727" s="23"/>
      <c r="I727" s="23"/>
      <c r="J727" s="9"/>
      <c r="K727" s="9"/>
      <c r="L727" s="36"/>
      <c r="M727" s="10"/>
      <c r="N727" s="10"/>
      <c r="O727" s="12"/>
      <c r="P727" s="13"/>
      <c r="Q727" s="13"/>
      <c r="R727" s="10"/>
      <c r="S727" s="10"/>
      <c r="T727" s="3" t="str">
        <f t="shared" si="83"/>
        <v xml:space="preserve"> </v>
      </c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47"/>
      <c r="AU727" s="10"/>
      <c r="AV727" s="10"/>
      <c r="AW727" s="10"/>
      <c r="AX727" s="52"/>
      <c r="AY727" s="31" t="str">
        <f t="shared" si="77"/>
        <v/>
      </c>
      <c r="AZ727">
        <f t="shared" ca="1" si="82"/>
        <v>798415181</v>
      </c>
      <c r="BB727" s="28"/>
      <c r="BC727" s="33" t="str">
        <f t="shared" si="78"/>
        <v/>
      </c>
      <c r="BD727" s="34" t="str">
        <f t="shared" si="81"/>
        <v/>
      </c>
      <c r="BE727" t="b">
        <f t="shared" si="79"/>
        <v>1</v>
      </c>
      <c r="BW727" s="17"/>
    </row>
    <row r="728" spans="1:75" ht="14.25" x14ac:dyDescent="0.2">
      <c r="A728" s="29" t="str">
        <f t="shared" si="80"/>
        <v/>
      </c>
      <c r="B728" s="48"/>
      <c r="C728" s="16" t="s">
        <v>115</v>
      </c>
      <c r="D728" s="13"/>
      <c r="E728" s="10"/>
      <c r="F728" s="10"/>
      <c r="G728" s="24"/>
      <c r="H728" s="23"/>
      <c r="I728" s="23"/>
      <c r="J728" s="9"/>
      <c r="K728" s="9"/>
      <c r="L728" s="36"/>
      <c r="M728" s="10"/>
      <c r="N728" s="10"/>
      <c r="O728" s="12"/>
      <c r="P728" s="13"/>
      <c r="Q728" s="13"/>
      <c r="R728" s="10"/>
      <c r="S728" s="10"/>
      <c r="T728" s="3" t="str">
        <f t="shared" si="83"/>
        <v xml:space="preserve"> </v>
      </c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47"/>
      <c r="AU728" s="10"/>
      <c r="AV728" s="10"/>
      <c r="AW728" s="10"/>
      <c r="AX728" s="52"/>
      <c r="AY728" s="31" t="str">
        <f t="shared" si="77"/>
        <v/>
      </c>
      <c r="AZ728">
        <f t="shared" ca="1" si="82"/>
        <v>798415182</v>
      </c>
      <c r="BB728" s="28"/>
      <c r="BC728" s="33" t="str">
        <f t="shared" si="78"/>
        <v/>
      </c>
      <c r="BD728" s="34" t="str">
        <f t="shared" si="81"/>
        <v/>
      </c>
      <c r="BE728" t="b">
        <f t="shared" si="79"/>
        <v>1</v>
      </c>
      <c r="BW728" s="17"/>
    </row>
    <row r="729" spans="1:75" ht="14.25" x14ac:dyDescent="0.2">
      <c r="A729" s="29" t="str">
        <f t="shared" si="80"/>
        <v/>
      </c>
      <c r="B729" s="48"/>
      <c r="C729" s="16" t="s">
        <v>115</v>
      </c>
      <c r="D729" s="13"/>
      <c r="E729" s="10"/>
      <c r="F729" s="10"/>
      <c r="G729" s="24"/>
      <c r="H729" s="23"/>
      <c r="I729" s="23"/>
      <c r="J729" s="9"/>
      <c r="K729" s="9"/>
      <c r="L729" s="36"/>
      <c r="M729" s="10"/>
      <c r="N729" s="10"/>
      <c r="O729" s="12"/>
      <c r="P729" s="13"/>
      <c r="Q729" s="13"/>
      <c r="R729" s="10"/>
      <c r="S729" s="10"/>
      <c r="T729" s="3" t="str">
        <f t="shared" si="83"/>
        <v xml:space="preserve"> </v>
      </c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47"/>
      <c r="AU729" s="10"/>
      <c r="AV729" s="10"/>
      <c r="AW729" s="10"/>
      <c r="AX729" s="52"/>
      <c r="AY729" s="31" t="str">
        <f t="shared" si="77"/>
        <v/>
      </c>
      <c r="AZ729">
        <f t="shared" ca="1" si="82"/>
        <v>798415183</v>
      </c>
      <c r="BB729" s="28"/>
      <c r="BC729" s="33" t="str">
        <f t="shared" si="78"/>
        <v/>
      </c>
      <c r="BD729" s="34" t="str">
        <f t="shared" si="81"/>
        <v/>
      </c>
      <c r="BE729" t="b">
        <f t="shared" si="79"/>
        <v>1</v>
      </c>
      <c r="BW729" s="17"/>
    </row>
    <row r="730" spans="1:75" ht="14.25" x14ac:dyDescent="0.2">
      <c r="A730" s="29" t="str">
        <f t="shared" si="80"/>
        <v/>
      </c>
      <c r="B730" s="48"/>
      <c r="C730" s="16" t="s">
        <v>115</v>
      </c>
      <c r="D730" s="13"/>
      <c r="E730" s="10"/>
      <c r="F730" s="10"/>
      <c r="G730" s="24"/>
      <c r="H730" s="23"/>
      <c r="I730" s="23"/>
      <c r="J730" s="9"/>
      <c r="K730" s="9"/>
      <c r="L730" s="36"/>
      <c r="M730" s="10"/>
      <c r="N730" s="10"/>
      <c r="O730" s="12"/>
      <c r="P730" s="13"/>
      <c r="Q730" s="13"/>
      <c r="R730" s="10"/>
      <c r="S730" s="10"/>
      <c r="T730" s="3" t="str">
        <f t="shared" si="83"/>
        <v xml:space="preserve"> </v>
      </c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47"/>
      <c r="AU730" s="10"/>
      <c r="AV730" s="10"/>
      <c r="AW730" s="10"/>
      <c r="AX730" s="52"/>
      <c r="AY730" s="31" t="str">
        <f t="shared" si="77"/>
        <v/>
      </c>
      <c r="AZ730">
        <f t="shared" ca="1" si="82"/>
        <v>798415184</v>
      </c>
      <c r="BB730" s="28"/>
      <c r="BC730" s="33" t="str">
        <f t="shared" si="78"/>
        <v/>
      </c>
      <c r="BD730" s="34" t="str">
        <f t="shared" si="81"/>
        <v/>
      </c>
      <c r="BE730" t="b">
        <f t="shared" si="79"/>
        <v>1</v>
      </c>
      <c r="BW730" s="17"/>
    </row>
    <row r="731" spans="1:75" ht="14.25" x14ac:dyDescent="0.2">
      <c r="A731" s="29" t="str">
        <f t="shared" si="80"/>
        <v/>
      </c>
      <c r="B731" s="48"/>
      <c r="C731" s="16" t="s">
        <v>115</v>
      </c>
      <c r="D731" s="13"/>
      <c r="E731" s="10"/>
      <c r="F731" s="10"/>
      <c r="G731" s="24"/>
      <c r="H731" s="23"/>
      <c r="I731" s="23"/>
      <c r="J731" s="9"/>
      <c r="K731" s="9"/>
      <c r="L731" s="36"/>
      <c r="M731" s="10"/>
      <c r="N731" s="10"/>
      <c r="O731" s="12"/>
      <c r="P731" s="13"/>
      <c r="Q731" s="13"/>
      <c r="R731" s="10"/>
      <c r="S731" s="10"/>
      <c r="T731" s="3" t="str">
        <f t="shared" si="83"/>
        <v xml:space="preserve"> </v>
      </c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47"/>
      <c r="AU731" s="10"/>
      <c r="AV731" s="10"/>
      <c r="AW731" s="10"/>
      <c r="AX731" s="52"/>
      <c r="AY731" s="31" t="str">
        <f t="shared" si="77"/>
        <v/>
      </c>
      <c r="AZ731">
        <f t="shared" ca="1" si="82"/>
        <v>798415185</v>
      </c>
      <c r="BB731" s="28"/>
      <c r="BC731" s="33" t="str">
        <f t="shared" si="78"/>
        <v/>
      </c>
      <c r="BD731" s="34" t="str">
        <f t="shared" si="81"/>
        <v/>
      </c>
      <c r="BE731" t="b">
        <f t="shared" si="79"/>
        <v>1</v>
      </c>
      <c r="BW731" s="17"/>
    </row>
    <row r="732" spans="1:75" ht="14.25" x14ac:dyDescent="0.2">
      <c r="A732" s="29" t="str">
        <f t="shared" si="80"/>
        <v/>
      </c>
      <c r="B732" s="48"/>
      <c r="C732" s="16" t="s">
        <v>115</v>
      </c>
      <c r="D732" s="13"/>
      <c r="E732" s="10"/>
      <c r="F732" s="10"/>
      <c r="G732" s="24"/>
      <c r="H732" s="23"/>
      <c r="I732" s="23"/>
      <c r="J732" s="9"/>
      <c r="K732" s="9"/>
      <c r="L732" s="36"/>
      <c r="M732" s="10"/>
      <c r="N732" s="10"/>
      <c r="O732" s="12"/>
      <c r="P732" s="13"/>
      <c r="Q732" s="13"/>
      <c r="R732" s="10"/>
      <c r="S732" s="10"/>
      <c r="T732" s="3" t="str">
        <f t="shared" si="83"/>
        <v xml:space="preserve"> </v>
      </c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47"/>
      <c r="AU732" s="10"/>
      <c r="AV732" s="10"/>
      <c r="AW732" s="10"/>
      <c r="AX732" s="52"/>
      <c r="AY732" s="31" t="str">
        <f t="shared" si="77"/>
        <v/>
      </c>
      <c r="AZ732">
        <f t="shared" ca="1" si="82"/>
        <v>798415186</v>
      </c>
      <c r="BB732" s="28"/>
      <c r="BC732" s="33" t="str">
        <f t="shared" si="78"/>
        <v/>
      </c>
      <c r="BD732" s="34" t="str">
        <f t="shared" si="81"/>
        <v/>
      </c>
      <c r="BE732" t="b">
        <f t="shared" si="79"/>
        <v>1</v>
      </c>
      <c r="BW732" s="17"/>
    </row>
    <row r="733" spans="1:75" ht="14.25" x14ac:dyDescent="0.2">
      <c r="A733" s="29" t="str">
        <f t="shared" si="80"/>
        <v/>
      </c>
      <c r="B733" s="48"/>
      <c r="C733" s="16" t="s">
        <v>115</v>
      </c>
      <c r="D733" s="13"/>
      <c r="E733" s="10"/>
      <c r="F733" s="10"/>
      <c r="G733" s="24"/>
      <c r="H733" s="23"/>
      <c r="I733" s="23"/>
      <c r="J733" s="9"/>
      <c r="K733" s="9"/>
      <c r="L733" s="36"/>
      <c r="M733" s="10"/>
      <c r="N733" s="10"/>
      <c r="O733" s="12"/>
      <c r="P733" s="13"/>
      <c r="Q733" s="13"/>
      <c r="R733" s="10"/>
      <c r="S733" s="10"/>
      <c r="T733" s="3" t="str">
        <f t="shared" si="83"/>
        <v xml:space="preserve"> </v>
      </c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47"/>
      <c r="AU733" s="10"/>
      <c r="AV733" s="10"/>
      <c r="AW733" s="10"/>
      <c r="AX733" s="52"/>
      <c r="AY733" s="31" t="str">
        <f t="shared" si="77"/>
        <v/>
      </c>
      <c r="AZ733">
        <f t="shared" ca="1" si="82"/>
        <v>798415187</v>
      </c>
      <c r="BB733" s="28"/>
      <c r="BC733" s="33" t="str">
        <f t="shared" si="78"/>
        <v/>
      </c>
      <c r="BD733" s="34" t="str">
        <f t="shared" si="81"/>
        <v/>
      </c>
      <c r="BE733" t="b">
        <f t="shared" si="79"/>
        <v>1</v>
      </c>
      <c r="BW733" s="17"/>
    </row>
    <row r="734" spans="1:75" ht="14.25" x14ac:dyDescent="0.2">
      <c r="A734" s="29" t="str">
        <f t="shared" si="80"/>
        <v/>
      </c>
      <c r="B734" s="48"/>
      <c r="C734" s="16" t="s">
        <v>115</v>
      </c>
      <c r="D734" s="13"/>
      <c r="E734" s="10"/>
      <c r="F734" s="10"/>
      <c r="G734" s="24"/>
      <c r="H734" s="23"/>
      <c r="I734" s="23"/>
      <c r="J734" s="9"/>
      <c r="K734" s="9"/>
      <c r="L734" s="36"/>
      <c r="M734" s="10"/>
      <c r="N734" s="10"/>
      <c r="O734" s="12"/>
      <c r="P734" s="13"/>
      <c r="Q734" s="13"/>
      <c r="R734" s="10"/>
      <c r="S734" s="10"/>
      <c r="T734" s="3" t="str">
        <f t="shared" si="83"/>
        <v xml:space="preserve"> </v>
      </c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47"/>
      <c r="AU734" s="10"/>
      <c r="AV734" s="10"/>
      <c r="AW734" s="10"/>
      <c r="AX734" s="52"/>
      <c r="AY734" s="31" t="str">
        <f t="shared" si="77"/>
        <v/>
      </c>
      <c r="AZ734">
        <f t="shared" ca="1" si="82"/>
        <v>798415188</v>
      </c>
      <c r="BB734" s="28"/>
      <c r="BC734" s="33" t="str">
        <f t="shared" si="78"/>
        <v/>
      </c>
      <c r="BD734" s="34" t="str">
        <f t="shared" si="81"/>
        <v/>
      </c>
      <c r="BE734" t="b">
        <f t="shared" si="79"/>
        <v>1</v>
      </c>
      <c r="BW734" s="17"/>
    </row>
    <row r="735" spans="1:75" ht="14.25" x14ac:dyDescent="0.2">
      <c r="A735" s="29" t="str">
        <f t="shared" si="80"/>
        <v/>
      </c>
      <c r="B735" s="48"/>
      <c r="C735" s="16" t="s">
        <v>115</v>
      </c>
      <c r="D735" s="13"/>
      <c r="E735" s="10"/>
      <c r="F735" s="10"/>
      <c r="G735" s="24"/>
      <c r="H735" s="23"/>
      <c r="I735" s="23"/>
      <c r="J735" s="9"/>
      <c r="K735" s="9"/>
      <c r="L735" s="36"/>
      <c r="M735" s="10"/>
      <c r="N735" s="10"/>
      <c r="O735" s="12"/>
      <c r="P735" s="13"/>
      <c r="Q735" s="13"/>
      <c r="R735" s="10"/>
      <c r="S735" s="10"/>
      <c r="T735" s="3" t="str">
        <f t="shared" si="83"/>
        <v xml:space="preserve"> </v>
      </c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47"/>
      <c r="AU735" s="10"/>
      <c r="AV735" s="10"/>
      <c r="AW735" s="10"/>
      <c r="AX735" s="52"/>
      <c r="AY735" s="31" t="str">
        <f t="shared" si="77"/>
        <v/>
      </c>
      <c r="AZ735">
        <f t="shared" ca="1" si="82"/>
        <v>798415189</v>
      </c>
      <c r="BB735" s="28"/>
      <c r="BC735" s="33" t="str">
        <f t="shared" si="78"/>
        <v/>
      </c>
      <c r="BD735" s="34" t="str">
        <f t="shared" si="81"/>
        <v/>
      </c>
      <c r="BE735" t="b">
        <f t="shared" si="79"/>
        <v>1</v>
      </c>
      <c r="BW735" s="17"/>
    </row>
    <row r="736" spans="1:75" ht="14.25" x14ac:dyDescent="0.2">
      <c r="A736" s="29" t="str">
        <f t="shared" si="80"/>
        <v/>
      </c>
      <c r="B736" s="48"/>
      <c r="C736" s="16" t="s">
        <v>115</v>
      </c>
      <c r="D736" s="13"/>
      <c r="E736" s="10"/>
      <c r="F736" s="10"/>
      <c r="G736" s="24"/>
      <c r="H736" s="23"/>
      <c r="I736" s="23"/>
      <c r="J736" s="9"/>
      <c r="K736" s="9"/>
      <c r="L736" s="36"/>
      <c r="M736" s="10"/>
      <c r="N736" s="10"/>
      <c r="O736" s="12"/>
      <c r="P736" s="13"/>
      <c r="Q736" s="13"/>
      <c r="R736" s="10"/>
      <c r="S736" s="10"/>
      <c r="T736" s="3" t="str">
        <f t="shared" si="83"/>
        <v xml:space="preserve"> </v>
      </c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47"/>
      <c r="AU736" s="10"/>
      <c r="AV736" s="10"/>
      <c r="AW736" s="10"/>
      <c r="AX736" s="52"/>
      <c r="AY736" s="31" t="str">
        <f t="shared" si="77"/>
        <v/>
      </c>
      <c r="AZ736">
        <f t="shared" ca="1" si="82"/>
        <v>798415190</v>
      </c>
      <c r="BB736" s="28"/>
      <c r="BC736" s="33" t="str">
        <f t="shared" si="78"/>
        <v/>
      </c>
      <c r="BD736" s="34" t="str">
        <f t="shared" si="81"/>
        <v/>
      </c>
      <c r="BE736" t="b">
        <f t="shared" si="79"/>
        <v>1</v>
      </c>
      <c r="BW736" s="17"/>
    </row>
    <row r="737" spans="1:75" ht="14.25" x14ac:dyDescent="0.2">
      <c r="A737" s="29" t="str">
        <f t="shared" si="80"/>
        <v/>
      </c>
      <c r="B737" s="48"/>
      <c r="C737" s="16" t="s">
        <v>115</v>
      </c>
      <c r="D737" s="13"/>
      <c r="E737" s="10"/>
      <c r="F737" s="10"/>
      <c r="G737" s="24"/>
      <c r="H737" s="23"/>
      <c r="I737" s="23"/>
      <c r="J737" s="9"/>
      <c r="K737" s="9"/>
      <c r="L737" s="36"/>
      <c r="M737" s="10"/>
      <c r="N737" s="10"/>
      <c r="O737" s="12"/>
      <c r="P737" s="13"/>
      <c r="Q737" s="13"/>
      <c r="R737" s="10"/>
      <c r="S737" s="10"/>
      <c r="T737" s="3" t="str">
        <f t="shared" si="83"/>
        <v xml:space="preserve"> </v>
      </c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47"/>
      <c r="AU737" s="10"/>
      <c r="AV737" s="10"/>
      <c r="AW737" s="10"/>
      <c r="AX737" s="52"/>
      <c r="AY737" s="31" t="str">
        <f t="shared" si="77"/>
        <v/>
      </c>
      <c r="AZ737">
        <f t="shared" ca="1" si="82"/>
        <v>798415191</v>
      </c>
      <c r="BB737" s="28"/>
      <c r="BC737" s="33" t="str">
        <f t="shared" si="78"/>
        <v/>
      </c>
      <c r="BD737" s="34" t="str">
        <f t="shared" si="81"/>
        <v/>
      </c>
      <c r="BE737" t="b">
        <f t="shared" si="79"/>
        <v>1</v>
      </c>
      <c r="BW737" s="17"/>
    </row>
    <row r="738" spans="1:75" ht="14.25" x14ac:dyDescent="0.2">
      <c r="A738" s="29" t="str">
        <f t="shared" si="80"/>
        <v/>
      </c>
      <c r="B738" s="48"/>
      <c r="C738" s="16" t="s">
        <v>115</v>
      </c>
      <c r="D738" s="13"/>
      <c r="E738" s="10"/>
      <c r="F738" s="10"/>
      <c r="G738" s="24"/>
      <c r="H738" s="23"/>
      <c r="I738" s="23"/>
      <c r="J738" s="9"/>
      <c r="K738" s="9"/>
      <c r="L738" s="36"/>
      <c r="M738" s="10"/>
      <c r="N738" s="10"/>
      <c r="O738" s="12"/>
      <c r="P738" s="13"/>
      <c r="Q738" s="13"/>
      <c r="R738" s="10"/>
      <c r="S738" s="10"/>
      <c r="T738" s="3" t="str">
        <f t="shared" si="83"/>
        <v xml:space="preserve"> </v>
      </c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47"/>
      <c r="AU738" s="10"/>
      <c r="AV738" s="10"/>
      <c r="AW738" s="10"/>
      <c r="AX738" s="52"/>
      <c r="AY738" s="31" t="str">
        <f t="shared" si="77"/>
        <v/>
      </c>
      <c r="AZ738">
        <f t="shared" ca="1" si="82"/>
        <v>798415192</v>
      </c>
      <c r="BB738" s="28"/>
      <c r="BC738" s="33" t="str">
        <f t="shared" si="78"/>
        <v/>
      </c>
      <c r="BD738" s="34" t="str">
        <f t="shared" si="81"/>
        <v/>
      </c>
      <c r="BE738" t="b">
        <f t="shared" si="79"/>
        <v>1</v>
      </c>
      <c r="BW738" s="17"/>
    </row>
    <row r="739" spans="1:75" ht="14.25" x14ac:dyDescent="0.2">
      <c r="A739" s="29" t="str">
        <f t="shared" si="80"/>
        <v/>
      </c>
      <c r="B739" s="48"/>
      <c r="C739" s="16" t="s">
        <v>115</v>
      </c>
      <c r="D739" s="13"/>
      <c r="E739" s="10"/>
      <c r="F739" s="10"/>
      <c r="G739" s="24"/>
      <c r="H739" s="23"/>
      <c r="I739" s="23"/>
      <c r="J739" s="9"/>
      <c r="K739" s="9"/>
      <c r="L739" s="36"/>
      <c r="M739" s="10"/>
      <c r="N739" s="10"/>
      <c r="O739" s="12"/>
      <c r="P739" s="13"/>
      <c r="Q739" s="13"/>
      <c r="R739" s="10"/>
      <c r="S739" s="10"/>
      <c r="T739" s="3" t="str">
        <f t="shared" si="83"/>
        <v xml:space="preserve"> </v>
      </c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47"/>
      <c r="AU739" s="10"/>
      <c r="AV739" s="10"/>
      <c r="AW739" s="10"/>
      <c r="AX739" s="52"/>
      <c r="AY739" s="31" t="str">
        <f t="shared" si="77"/>
        <v/>
      </c>
      <c r="AZ739">
        <f t="shared" ca="1" si="82"/>
        <v>798415193</v>
      </c>
      <c r="BB739" s="28"/>
      <c r="BC739" s="33" t="str">
        <f t="shared" si="78"/>
        <v/>
      </c>
      <c r="BD739" s="34" t="str">
        <f t="shared" si="81"/>
        <v/>
      </c>
      <c r="BE739" t="b">
        <f t="shared" si="79"/>
        <v>1</v>
      </c>
      <c r="BW739" s="17"/>
    </row>
    <row r="740" spans="1:75" ht="14.25" x14ac:dyDescent="0.2">
      <c r="A740" s="29" t="str">
        <f t="shared" si="80"/>
        <v/>
      </c>
      <c r="B740" s="48"/>
      <c r="C740" s="16" t="s">
        <v>115</v>
      </c>
      <c r="D740" s="13"/>
      <c r="E740" s="10"/>
      <c r="F740" s="10"/>
      <c r="G740" s="24"/>
      <c r="H740" s="23"/>
      <c r="I740" s="23"/>
      <c r="J740" s="9"/>
      <c r="K740" s="9"/>
      <c r="L740" s="36"/>
      <c r="M740" s="10"/>
      <c r="N740" s="10"/>
      <c r="O740" s="12"/>
      <c r="P740" s="13"/>
      <c r="Q740" s="13"/>
      <c r="R740" s="10"/>
      <c r="S740" s="10"/>
      <c r="T740" s="3" t="str">
        <f t="shared" si="83"/>
        <v xml:space="preserve"> </v>
      </c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47"/>
      <c r="AU740" s="10"/>
      <c r="AV740" s="10"/>
      <c r="AW740" s="10"/>
      <c r="AX740" s="52"/>
      <c r="AY740" s="31" t="str">
        <f t="shared" si="77"/>
        <v/>
      </c>
      <c r="AZ740">
        <f t="shared" ca="1" si="82"/>
        <v>798415194</v>
      </c>
      <c r="BB740" s="28"/>
      <c r="BC740" s="33" t="str">
        <f t="shared" si="78"/>
        <v/>
      </c>
      <c r="BD740" s="34" t="str">
        <f t="shared" si="81"/>
        <v/>
      </c>
      <c r="BE740" t="b">
        <f t="shared" si="79"/>
        <v>1</v>
      </c>
      <c r="BW740" s="17"/>
    </row>
    <row r="741" spans="1:75" ht="14.25" x14ac:dyDescent="0.2">
      <c r="A741" s="29" t="str">
        <f t="shared" si="80"/>
        <v/>
      </c>
      <c r="B741" s="48"/>
      <c r="C741" s="16" t="s">
        <v>115</v>
      </c>
      <c r="D741" s="13"/>
      <c r="E741" s="10"/>
      <c r="F741" s="10"/>
      <c r="G741" s="24"/>
      <c r="H741" s="23"/>
      <c r="I741" s="23"/>
      <c r="J741" s="9"/>
      <c r="K741" s="9"/>
      <c r="L741" s="36"/>
      <c r="M741" s="10"/>
      <c r="N741" s="10"/>
      <c r="O741" s="12"/>
      <c r="P741" s="13"/>
      <c r="Q741" s="13"/>
      <c r="R741" s="10"/>
      <c r="S741" s="10"/>
      <c r="T741" s="3" t="str">
        <f t="shared" si="83"/>
        <v xml:space="preserve"> </v>
      </c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47"/>
      <c r="AU741" s="10"/>
      <c r="AV741" s="10"/>
      <c r="AW741" s="10"/>
      <c r="AX741" s="52"/>
      <c r="AY741" s="31" t="str">
        <f t="shared" si="77"/>
        <v/>
      </c>
      <c r="AZ741">
        <f t="shared" ca="1" si="82"/>
        <v>798415195</v>
      </c>
      <c r="BB741" s="28"/>
      <c r="BC741" s="33" t="str">
        <f t="shared" si="78"/>
        <v/>
      </c>
      <c r="BD741" s="34" t="str">
        <f t="shared" si="81"/>
        <v/>
      </c>
      <c r="BE741" t="b">
        <f t="shared" si="79"/>
        <v>1</v>
      </c>
      <c r="BW741" s="17"/>
    </row>
    <row r="742" spans="1:75" ht="14.25" x14ac:dyDescent="0.2">
      <c r="A742" s="29" t="str">
        <f t="shared" si="80"/>
        <v/>
      </c>
      <c r="B742" s="48"/>
      <c r="C742" s="16" t="s">
        <v>115</v>
      </c>
      <c r="D742" s="13"/>
      <c r="E742" s="10"/>
      <c r="F742" s="10"/>
      <c r="G742" s="24"/>
      <c r="H742" s="23"/>
      <c r="I742" s="23"/>
      <c r="J742" s="9"/>
      <c r="K742" s="9"/>
      <c r="L742" s="36"/>
      <c r="M742" s="10"/>
      <c r="N742" s="10"/>
      <c r="O742" s="12"/>
      <c r="P742" s="13"/>
      <c r="Q742" s="13"/>
      <c r="R742" s="10"/>
      <c r="S742" s="10"/>
      <c r="T742" s="3" t="str">
        <f t="shared" si="83"/>
        <v xml:space="preserve"> </v>
      </c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47"/>
      <c r="AU742" s="10"/>
      <c r="AV742" s="10"/>
      <c r="AW742" s="10"/>
      <c r="AX742" s="52"/>
      <c r="AY742" s="31" t="str">
        <f t="shared" si="77"/>
        <v/>
      </c>
      <c r="AZ742">
        <f t="shared" ca="1" si="82"/>
        <v>798415196</v>
      </c>
      <c r="BB742" s="28"/>
      <c r="BC742" s="33" t="str">
        <f t="shared" si="78"/>
        <v/>
      </c>
      <c r="BD742" s="34" t="str">
        <f t="shared" si="81"/>
        <v/>
      </c>
      <c r="BE742" t="b">
        <f t="shared" si="79"/>
        <v>1</v>
      </c>
      <c r="BW742" s="17"/>
    </row>
    <row r="743" spans="1:75" ht="14.25" x14ac:dyDescent="0.2">
      <c r="A743" s="29" t="str">
        <f t="shared" si="80"/>
        <v/>
      </c>
      <c r="B743" s="48"/>
      <c r="C743" s="16" t="s">
        <v>115</v>
      </c>
      <c r="D743" s="13"/>
      <c r="E743" s="10"/>
      <c r="F743" s="10"/>
      <c r="G743" s="24"/>
      <c r="H743" s="23"/>
      <c r="I743" s="23"/>
      <c r="J743" s="9"/>
      <c r="K743" s="9"/>
      <c r="L743" s="36"/>
      <c r="M743" s="10"/>
      <c r="N743" s="10"/>
      <c r="O743" s="12"/>
      <c r="P743" s="13"/>
      <c r="Q743" s="13"/>
      <c r="R743" s="10"/>
      <c r="S743" s="10"/>
      <c r="T743" s="3" t="str">
        <f t="shared" si="83"/>
        <v xml:space="preserve"> </v>
      </c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47"/>
      <c r="AU743" s="10"/>
      <c r="AV743" s="10"/>
      <c r="AW743" s="10"/>
      <c r="AX743" s="52"/>
      <c r="AY743" s="31" t="str">
        <f t="shared" si="77"/>
        <v/>
      </c>
      <c r="AZ743">
        <f t="shared" ca="1" si="82"/>
        <v>798415197</v>
      </c>
      <c r="BB743" s="28"/>
      <c r="BC743" s="33" t="str">
        <f t="shared" si="78"/>
        <v/>
      </c>
      <c r="BD743" s="34" t="str">
        <f t="shared" si="81"/>
        <v/>
      </c>
      <c r="BE743" t="b">
        <f t="shared" si="79"/>
        <v>1</v>
      </c>
      <c r="BW743" s="17"/>
    </row>
    <row r="744" spans="1:75" ht="14.25" x14ac:dyDescent="0.2">
      <c r="A744" s="29" t="str">
        <f t="shared" si="80"/>
        <v/>
      </c>
      <c r="B744" s="48"/>
      <c r="C744" s="16" t="s">
        <v>115</v>
      </c>
      <c r="D744" s="13"/>
      <c r="E744" s="10"/>
      <c r="F744" s="10"/>
      <c r="G744" s="24"/>
      <c r="H744" s="23"/>
      <c r="I744" s="23"/>
      <c r="J744" s="9"/>
      <c r="K744" s="9"/>
      <c r="L744" s="36"/>
      <c r="M744" s="10"/>
      <c r="N744" s="10"/>
      <c r="O744" s="12"/>
      <c r="P744" s="13"/>
      <c r="Q744" s="13"/>
      <c r="R744" s="10"/>
      <c r="S744" s="10"/>
      <c r="T744" s="3" t="str">
        <f t="shared" si="83"/>
        <v xml:space="preserve"> </v>
      </c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47"/>
      <c r="AU744" s="10"/>
      <c r="AV744" s="10"/>
      <c r="AW744" s="10"/>
      <c r="AX744" s="52"/>
      <c r="AY744" s="31" t="str">
        <f t="shared" si="77"/>
        <v/>
      </c>
      <c r="AZ744">
        <f t="shared" ca="1" si="82"/>
        <v>798415198</v>
      </c>
      <c r="BB744" s="28"/>
      <c r="BC744" s="33" t="str">
        <f t="shared" si="78"/>
        <v/>
      </c>
      <c r="BD744" s="34" t="str">
        <f t="shared" si="81"/>
        <v/>
      </c>
      <c r="BE744" t="b">
        <f t="shared" si="79"/>
        <v>1</v>
      </c>
      <c r="BW744" s="17"/>
    </row>
    <row r="745" spans="1:75" ht="14.25" x14ac:dyDescent="0.2">
      <c r="A745" s="29" t="str">
        <f t="shared" si="80"/>
        <v/>
      </c>
      <c r="B745" s="48"/>
      <c r="C745" s="16" t="s">
        <v>115</v>
      </c>
      <c r="D745" s="13"/>
      <c r="E745" s="10"/>
      <c r="F745" s="10"/>
      <c r="G745" s="24"/>
      <c r="H745" s="23"/>
      <c r="I745" s="23"/>
      <c r="J745" s="9"/>
      <c r="K745" s="9"/>
      <c r="L745" s="36"/>
      <c r="M745" s="10"/>
      <c r="N745" s="10"/>
      <c r="O745" s="12"/>
      <c r="P745" s="13"/>
      <c r="Q745" s="13"/>
      <c r="R745" s="10"/>
      <c r="S745" s="10"/>
      <c r="T745" s="3" t="str">
        <f t="shared" si="83"/>
        <v xml:space="preserve"> </v>
      </c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47"/>
      <c r="AU745" s="10"/>
      <c r="AV745" s="10"/>
      <c r="AW745" s="10"/>
      <c r="AX745" s="52"/>
      <c r="AY745" s="31" t="str">
        <f t="shared" si="77"/>
        <v/>
      </c>
      <c r="AZ745">
        <f t="shared" ca="1" si="82"/>
        <v>798415199</v>
      </c>
      <c r="BB745" s="28"/>
      <c r="BC745" s="33" t="str">
        <f t="shared" si="78"/>
        <v/>
      </c>
      <c r="BD745" s="34" t="str">
        <f t="shared" si="81"/>
        <v/>
      </c>
      <c r="BE745" t="b">
        <f t="shared" si="79"/>
        <v>1</v>
      </c>
      <c r="BW745" s="17"/>
    </row>
    <row r="746" spans="1:75" ht="14.25" x14ac:dyDescent="0.2">
      <c r="A746" s="29" t="str">
        <f t="shared" si="80"/>
        <v/>
      </c>
      <c r="B746" s="48"/>
      <c r="C746" s="16" t="s">
        <v>115</v>
      </c>
      <c r="D746" s="13"/>
      <c r="E746" s="10"/>
      <c r="F746" s="10"/>
      <c r="G746" s="24"/>
      <c r="H746" s="23"/>
      <c r="I746" s="23"/>
      <c r="J746" s="9"/>
      <c r="K746" s="9"/>
      <c r="L746" s="36"/>
      <c r="M746" s="10"/>
      <c r="N746" s="10"/>
      <c r="O746" s="12"/>
      <c r="P746" s="13"/>
      <c r="Q746" s="13"/>
      <c r="R746" s="10"/>
      <c r="S746" s="10"/>
      <c r="T746" s="3" t="str">
        <f t="shared" si="83"/>
        <v xml:space="preserve"> </v>
      </c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47"/>
      <c r="AU746" s="10"/>
      <c r="AV746" s="10"/>
      <c r="AW746" s="10"/>
      <c r="AX746" s="52"/>
      <c r="AY746" s="31" t="str">
        <f t="shared" si="77"/>
        <v/>
      </c>
      <c r="AZ746">
        <f t="shared" ca="1" si="82"/>
        <v>798415200</v>
      </c>
      <c r="BB746" s="28"/>
      <c r="BC746" s="33" t="str">
        <f t="shared" si="78"/>
        <v/>
      </c>
      <c r="BD746" s="34" t="str">
        <f t="shared" si="81"/>
        <v/>
      </c>
      <c r="BE746" t="b">
        <f t="shared" si="79"/>
        <v>1</v>
      </c>
      <c r="BW746" s="17"/>
    </row>
    <row r="747" spans="1:75" ht="14.25" x14ac:dyDescent="0.2">
      <c r="A747" s="29" t="str">
        <f t="shared" si="80"/>
        <v/>
      </c>
      <c r="B747" s="48"/>
      <c r="C747" s="16" t="s">
        <v>115</v>
      </c>
      <c r="D747" s="13"/>
      <c r="E747" s="10"/>
      <c r="F747" s="10"/>
      <c r="G747" s="24"/>
      <c r="H747" s="23"/>
      <c r="I747" s="23"/>
      <c r="J747" s="9"/>
      <c r="K747" s="9"/>
      <c r="L747" s="36"/>
      <c r="M747" s="10"/>
      <c r="N747" s="10"/>
      <c r="O747" s="12"/>
      <c r="P747" s="13"/>
      <c r="Q747" s="13"/>
      <c r="R747" s="10"/>
      <c r="S747" s="10"/>
      <c r="T747" s="3" t="str">
        <f t="shared" si="83"/>
        <v xml:space="preserve"> </v>
      </c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47"/>
      <c r="AU747" s="10"/>
      <c r="AV747" s="10"/>
      <c r="AW747" s="10"/>
      <c r="AX747" s="52"/>
      <c r="AY747" s="31" t="str">
        <f t="shared" si="77"/>
        <v/>
      </c>
      <c r="AZ747">
        <f t="shared" ca="1" si="82"/>
        <v>798415201</v>
      </c>
      <c r="BB747" s="28"/>
      <c r="BC747" s="33" t="str">
        <f t="shared" si="78"/>
        <v/>
      </c>
      <c r="BD747" s="34" t="str">
        <f t="shared" si="81"/>
        <v/>
      </c>
      <c r="BE747" t="b">
        <f t="shared" si="79"/>
        <v>1</v>
      </c>
      <c r="BW747" s="17"/>
    </row>
    <row r="748" spans="1:75" ht="14.25" x14ac:dyDescent="0.2">
      <c r="A748" s="29" t="str">
        <f t="shared" si="80"/>
        <v/>
      </c>
      <c r="B748" s="48"/>
      <c r="C748" s="16" t="s">
        <v>115</v>
      </c>
      <c r="D748" s="13"/>
      <c r="E748" s="10"/>
      <c r="F748" s="10"/>
      <c r="G748" s="24"/>
      <c r="H748" s="23"/>
      <c r="I748" s="23"/>
      <c r="J748" s="9"/>
      <c r="K748" s="9"/>
      <c r="L748" s="36"/>
      <c r="M748" s="10"/>
      <c r="N748" s="10"/>
      <c r="O748" s="12"/>
      <c r="P748" s="13"/>
      <c r="Q748" s="13"/>
      <c r="R748" s="10"/>
      <c r="S748" s="10"/>
      <c r="T748" s="3" t="str">
        <f t="shared" si="83"/>
        <v xml:space="preserve"> </v>
      </c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47"/>
      <c r="AU748" s="10"/>
      <c r="AV748" s="10"/>
      <c r="AW748" s="10"/>
      <c r="AX748" s="52"/>
      <c r="AY748" s="31" t="str">
        <f t="shared" si="77"/>
        <v/>
      </c>
      <c r="AZ748">
        <f t="shared" ca="1" si="82"/>
        <v>798415202</v>
      </c>
      <c r="BB748" s="28"/>
      <c r="BC748" s="33" t="str">
        <f t="shared" si="78"/>
        <v/>
      </c>
      <c r="BD748" s="34" t="str">
        <f t="shared" si="81"/>
        <v/>
      </c>
      <c r="BE748" t="b">
        <f t="shared" si="79"/>
        <v>1</v>
      </c>
      <c r="BW748" s="17"/>
    </row>
    <row r="749" spans="1:75" ht="14.25" x14ac:dyDescent="0.2">
      <c r="A749" s="29" t="str">
        <f t="shared" si="80"/>
        <v/>
      </c>
      <c r="B749" s="48"/>
      <c r="C749" s="16" t="s">
        <v>115</v>
      </c>
      <c r="D749" s="13"/>
      <c r="E749" s="10"/>
      <c r="F749" s="10"/>
      <c r="G749" s="24"/>
      <c r="H749" s="23"/>
      <c r="I749" s="23"/>
      <c r="J749" s="9"/>
      <c r="K749" s="9"/>
      <c r="L749" s="36"/>
      <c r="M749" s="10"/>
      <c r="N749" s="10"/>
      <c r="O749" s="12"/>
      <c r="P749" s="13"/>
      <c r="Q749" s="13"/>
      <c r="R749" s="10"/>
      <c r="S749" s="10"/>
      <c r="T749" s="3" t="str">
        <f t="shared" si="83"/>
        <v xml:space="preserve"> </v>
      </c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47"/>
      <c r="AU749" s="10"/>
      <c r="AV749" s="10"/>
      <c r="AW749" s="10"/>
      <c r="AX749" s="52"/>
      <c r="AY749" s="31" t="str">
        <f t="shared" si="77"/>
        <v/>
      </c>
      <c r="AZ749">
        <f t="shared" ca="1" si="82"/>
        <v>798415203</v>
      </c>
      <c r="BB749" s="28"/>
      <c r="BC749" s="33" t="str">
        <f t="shared" si="78"/>
        <v/>
      </c>
      <c r="BD749" s="34" t="str">
        <f t="shared" si="81"/>
        <v/>
      </c>
      <c r="BE749" t="b">
        <f t="shared" si="79"/>
        <v>1</v>
      </c>
      <c r="BW749" s="17"/>
    </row>
    <row r="750" spans="1:75" ht="14.25" x14ac:dyDescent="0.2">
      <c r="A750" s="29" t="str">
        <f t="shared" si="80"/>
        <v/>
      </c>
      <c r="B750" s="48"/>
      <c r="C750" s="16" t="s">
        <v>115</v>
      </c>
      <c r="D750" s="13"/>
      <c r="E750" s="10"/>
      <c r="F750" s="10"/>
      <c r="G750" s="24"/>
      <c r="H750" s="23"/>
      <c r="I750" s="23"/>
      <c r="J750" s="9"/>
      <c r="K750" s="9"/>
      <c r="L750" s="36"/>
      <c r="M750" s="10"/>
      <c r="N750" s="10"/>
      <c r="O750" s="12"/>
      <c r="P750" s="13"/>
      <c r="Q750" s="13"/>
      <c r="R750" s="10"/>
      <c r="S750" s="10"/>
      <c r="T750" s="3" t="str">
        <f t="shared" si="83"/>
        <v xml:space="preserve"> </v>
      </c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47"/>
      <c r="AU750" s="10"/>
      <c r="AV750" s="10"/>
      <c r="AW750" s="10"/>
      <c r="AX750" s="52"/>
      <c r="AY750" s="31" t="str">
        <f t="shared" si="77"/>
        <v/>
      </c>
      <c r="AZ750">
        <f t="shared" ca="1" si="82"/>
        <v>798415204</v>
      </c>
      <c r="BB750" s="28"/>
      <c r="BC750" s="33" t="str">
        <f t="shared" si="78"/>
        <v/>
      </c>
      <c r="BD750" s="34" t="str">
        <f t="shared" si="81"/>
        <v/>
      </c>
      <c r="BE750" t="b">
        <f t="shared" si="79"/>
        <v>1</v>
      </c>
      <c r="BW750" s="17"/>
    </row>
    <row r="751" spans="1:75" ht="14.25" x14ac:dyDescent="0.2">
      <c r="A751" s="29" t="str">
        <f t="shared" si="80"/>
        <v/>
      </c>
      <c r="B751" s="48"/>
      <c r="C751" s="16" t="s">
        <v>115</v>
      </c>
      <c r="D751" s="13"/>
      <c r="E751" s="10"/>
      <c r="F751" s="10"/>
      <c r="G751" s="24"/>
      <c r="H751" s="23"/>
      <c r="I751" s="23"/>
      <c r="J751" s="9"/>
      <c r="K751" s="9"/>
      <c r="L751" s="36"/>
      <c r="M751" s="10"/>
      <c r="N751" s="10"/>
      <c r="O751" s="12"/>
      <c r="P751" s="13"/>
      <c r="Q751" s="13"/>
      <c r="R751" s="10"/>
      <c r="S751" s="10"/>
      <c r="T751" s="3" t="str">
        <f t="shared" si="83"/>
        <v xml:space="preserve"> </v>
      </c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47"/>
      <c r="AU751" s="10"/>
      <c r="AV751" s="10"/>
      <c r="AW751" s="10"/>
      <c r="AX751" s="52"/>
      <c r="AY751" s="31" t="str">
        <f t="shared" si="77"/>
        <v/>
      </c>
      <c r="AZ751">
        <f t="shared" ca="1" si="82"/>
        <v>798415205</v>
      </c>
      <c r="BB751" s="28"/>
      <c r="BC751" s="33" t="str">
        <f t="shared" si="78"/>
        <v/>
      </c>
      <c r="BD751" s="34" t="str">
        <f t="shared" si="81"/>
        <v/>
      </c>
      <c r="BE751" t="b">
        <f t="shared" si="79"/>
        <v>1</v>
      </c>
      <c r="BW751" s="17"/>
    </row>
    <row r="752" spans="1:75" ht="14.25" x14ac:dyDescent="0.2">
      <c r="A752" s="29" t="str">
        <f t="shared" si="80"/>
        <v/>
      </c>
      <c r="B752" s="48"/>
      <c r="C752" s="16" t="s">
        <v>115</v>
      </c>
      <c r="D752" s="13"/>
      <c r="E752" s="10"/>
      <c r="F752" s="10"/>
      <c r="G752" s="24"/>
      <c r="H752" s="23"/>
      <c r="I752" s="23"/>
      <c r="J752" s="9"/>
      <c r="K752" s="9"/>
      <c r="L752" s="36"/>
      <c r="M752" s="10"/>
      <c r="N752" s="10"/>
      <c r="O752" s="12"/>
      <c r="P752" s="13"/>
      <c r="Q752" s="13"/>
      <c r="R752" s="10"/>
      <c r="S752" s="10"/>
      <c r="T752" s="3" t="str">
        <f t="shared" si="83"/>
        <v xml:space="preserve"> </v>
      </c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47"/>
      <c r="AU752" s="10"/>
      <c r="AV752" s="10"/>
      <c r="AW752" s="10"/>
      <c r="AX752" s="52"/>
      <c r="AY752" s="31" t="str">
        <f t="shared" si="77"/>
        <v/>
      </c>
      <c r="AZ752">
        <f t="shared" ca="1" si="82"/>
        <v>798415206</v>
      </c>
      <c r="BB752" s="28"/>
      <c r="BC752" s="33" t="str">
        <f t="shared" si="78"/>
        <v/>
      </c>
      <c r="BD752" s="34" t="str">
        <f t="shared" si="81"/>
        <v/>
      </c>
      <c r="BE752" t="b">
        <f t="shared" si="79"/>
        <v>1</v>
      </c>
      <c r="BW752" s="17"/>
    </row>
    <row r="753" spans="1:75" ht="14.25" x14ac:dyDescent="0.2">
      <c r="A753" s="29" t="str">
        <f t="shared" si="80"/>
        <v/>
      </c>
      <c r="B753" s="48"/>
      <c r="C753" s="16" t="s">
        <v>115</v>
      </c>
      <c r="D753" s="13"/>
      <c r="E753" s="10"/>
      <c r="F753" s="10"/>
      <c r="G753" s="24"/>
      <c r="H753" s="23"/>
      <c r="I753" s="23"/>
      <c r="J753" s="9"/>
      <c r="K753" s="9"/>
      <c r="L753" s="36"/>
      <c r="M753" s="10"/>
      <c r="N753" s="10"/>
      <c r="O753" s="12"/>
      <c r="P753" s="13"/>
      <c r="Q753" s="13"/>
      <c r="R753" s="10"/>
      <c r="S753" s="10"/>
      <c r="T753" s="3" t="str">
        <f t="shared" si="83"/>
        <v xml:space="preserve"> </v>
      </c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47"/>
      <c r="AU753" s="10"/>
      <c r="AV753" s="10"/>
      <c r="AW753" s="10"/>
      <c r="AX753" s="52"/>
      <c r="AY753" s="31" t="str">
        <f t="shared" si="77"/>
        <v/>
      </c>
      <c r="AZ753">
        <f t="shared" ca="1" si="82"/>
        <v>798415207</v>
      </c>
      <c r="BB753" s="28"/>
      <c r="BC753" s="33" t="str">
        <f t="shared" si="78"/>
        <v/>
      </c>
      <c r="BD753" s="34" t="str">
        <f t="shared" si="81"/>
        <v/>
      </c>
      <c r="BE753" t="b">
        <f t="shared" si="79"/>
        <v>1</v>
      </c>
      <c r="BW753" s="17"/>
    </row>
    <row r="754" spans="1:75" ht="14.25" x14ac:dyDescent="0.2">
      <c r="A754" s="29" t="str">
        <f t="shared" si="80"/>
        <v/>
      </c>
      <c r="B754" s="48"/>
      <c r="C754" s="16" t="s">
        <v>115</v>
      </c>
      <c r="D754" s="13"/>
      <c r="E754" s="10"/>
      <c r="F754" s="10"/>
      <c r="G754" s="24"/>
      <c r="H754" s="23"/>
      <c r="I754" s="23"/>
      <c r="J754" s="9"/>
      <c r="K754" s="9"/>
      <c r="L754" s="36"/>
      <c r="M754" s="10"/>
      <c r="N754" s="10"/>
      <c r="O754" s="12"/>
      <c r="P754" s="13"/>
      <c r="Q754" s="13"/>
      <c r="R754" s="10"/>
      <c r="S754" s="10"/>
      <c r="T754" s="3" t="str">
        <f t="shared" si="83"/>
        <v xml:space="preserve"> </v>
      </c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47"/>
      <c r="AU754" s="10"/>
      <c r="AV754" s="10"/>
      <c r="AW754" s="10"/>
      <c r="AX754" s="52"/>
      <c r="AY754" s="31" t="str">
        <f t="shared" si="77"/>
        <v/>
      </c>
      <c r="AZ754">
        <f t="shared" ca="1" si="82"/>
        <v>798415208</v>
      </c>
      <c r="BB754" s="28"/>
      <c r="BC754" s="33" t="str">
        <f t="shared" si="78"/>
        <v/>
      </c>
      <c r="BD754" s="34" t="str">
        <f t="shared" si="81"/>
        <v/>
      </c>
      <c r="BE754" t="b">
        <f t="shared" si="79"/>
        <v>1</v>
      </c>
      <c r="BW754" s="17"/>
    </row>
    <row r="755" spans="1:75" ht="14.25" x14ac:dyDescent="0.2">
      <c r="A755" s="29" t="str">
        <f t="shared" si="80"/>
        <v/>
      </c>
      <c r="B755" s="48"/>
      <c r="C755" s="16" t="s">
        <v>115</v>
      </c>
      <c r="D755" s="13"/>
      <c r="E755" s="10"/>
      <c r="F755" s="10"/>
      <c r="G755" s="24"/>
      <c r="H755" s="23"/>
      <c r="I755" s="23"/>
      <c r="J755" s="9"/>
      <c r="K755" s="9"/>
      <c r="L755" s="36"/>
      <c r="M755" s="10"/>
      <c r="N755" s="10"/>
      <c r="O755" s="12"/>
      <c r="P755" s="13"/>
      <c r="Q755" s="13"/>
      <c r="R755" s="10"/>
      <c r="S755" s="10"/>
      <c r="T755" s="3" t="str">
        <f t="shared" si="83"/>
        <v xml:space="preserve"> </v>
      </c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47"/>
      <c r="AU755" s="10"/>
      <c r="AV755" s="10"/>
      <c r="AW755" s="10"/>
      <c r="AX755" s="52"/>
      <c r="AY755" s="31" t="str">
        <f t="shared" si="77"/>
        <v/>
      </c>
      <c r="AZ755">
        <f t="shared" ca="1" si="82"/>
        <v>798415209</v>
      </c>
      <c r="BB755" s="28"/>
      <c r="BC755" s="33" t="str">
        <f t="shared" si="78"/>
        <v/>
      </c>
      <c r="BD755" s="34" t="str">
        <f t="shared" si="81"/>
        <v/>
      </c>
      <c r="BE755" t="b">
        <f t="shared" si="79"/>
        <v>1</v>
      </c>
      <c r="BW755" s="17"/>
    </row>
    <row r="756" spans="1:75" ht="14.25" x14ac:dyDescent="0.2">
      <c r="A756" s="29" t="str">
        <f t="shared" si="80"/>
        <v/>
      </c>
      <c r="B756" s="48"/>
      <c r="C756" s="16" t="s">
        <v>115</v>
      </c>
      <c r="D756" s="13"/>
      <c r="E756" s="10"/>
      <c r="F756" s="10"/>
      <c r="G756" s="24"/>
      <c r="H756" s="23"/>
      <c r="I756" s="23"/>
      <c r="J756" s="9"/>
      <c r="K756" s="9"/>
      <c r="L756" s="36"/>
      <c r="M756" s="10"/>
      <c r="N756" s="10"/>
      <c r="O756" s="12"/>
      <c r="P756" s="13"/>
      <c r="Q756" s="13"/>
      <c r="R756" s="10"/>
      <c r="S756" s="10"/>
      <c r="T756" s="3" t="str">
        <f t="shared" si="83"/>
        <v xml:space="preserve"> </v>
      </c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47"/>
      <c r="AU756" s="10"/>
      <c r="AV756" s="10"/>
      <c r="AW756" s="10"/>
      <c r="AX756" s="52"/>
      <c r="AY756" s="31" t="str">
        <f t="shared" si="77"/>
        <v/>
      </c>
      <c r="AZ756">
        <f t="shared" ca="1" si="82"/>
        <v>798415210</v>
      </c>
      <c r="BB756" s="28"/>
      <c r="BC756" s="33" t="str">
        <f t="shared" si="78"/>
        <v/>
      </c>
      <c r="BD756" s="34" t="str">
        <f t="shared" si="81"/>
        <v/>
      </c>
      <c r="BE756" t="b">
        <f t="shared" si="79"/>
        <v>1</v>
      </c>
      <c r="BW756" s="17"/>
    </row>
    <row r="757" spans="1:75" ht="14.25" x14ac:dyDescent="0.2">
      <c r="A757" s="29" t="str">
        <f t="shared" si="80"/>
        <v/>
      </c>
      <c r="B757" s="48"/>
      <c r="C757" s="16" t="s">
        <v>115</v>
      </c>
      <c r="D757" s="13"/>
      <c r="E757" s="10"/>
      <c r="F757" s="10"/>
      <c r="G757" s="24"/>
      <c r="H757" s="23"/>
      <c r="I757" s="23"/>
      <c r="J757" s="9"/>
      <c r="K757" s="9"/>
      <c r="L757" s="36"/>
      <c r="M757" s="10"/>
      <c r="N757" s="10"/>
      <c r="O757" s="12"/>
      <c r="P757" s="13"/>
      <c r="Q757" s="13"/>
      <c r="R757" s="10"/>
      <c r="S757" s="10"/>
      <c r="T757" s="3" t="str">
        <f t="shared" si="83"/>
        <v xml:space="preserve"> </v>
      </c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47"/>
      <c r="AU757" s="10"/>
      <c r="AV757" s="10"/>
      <c r="AW757" s="10"/>
      <c r="AX757" s="52"/>
      <c r="AY757" s="31" t="str">
        <f t="shared" si="77"/>
        <v/>
      </c>
      <c r="AZ757">
        <f t="shared" ca="1" si="82"/>
        <v>798415211</v>
      </c>
      <c r="BB757" s="28"/>
      <c r="BC757" s="33" t="str">
        <f t="shared" si="78"/>
        <v/>
      </c>
      <c r="BD757" s="34" t="str">
        <f t="shared" si="81"/>
        <v/>
      </c>
      <c r="BE757" t="b">
        <f t="shared" si="79"/>
        <v>1</v>
      </c>
      <c r="BW757" s="17"/>
    </row>
    <row r="758" spans="1:75" ht="14.25" x14ac:dyDescent="0.2">
      <c r="A758" s="29" t="str">
        <f t="shared" si="80"/>
        <v/>
      </c>
      <c r="B758" s="48"/>
      <c r="C758" s="16" t="s">
        <v>115</v>
      </c>
      <c r="D758" s="13"/>
      <c r="E758" s="10"/>
      <c r="F758" s="10"/>
      <c r="G758" s="24"/>
      <c r="H758" s="23"/>
      <c r="I758" s="23"/>
      <c r="J758" s="9"/>
      <c r="K758" s="9"/>
      <c r="L758" s="36"/>
      <c r="M758" s="10"/>
      <c r="N758" s="10"/>
      <c r="O758" s="12"/>
      <c r="P758" s="13"/>
      <c r="Q758" s="13"/>
      <c r="R758" s="10"/>
      <c r="S758" s="10"/>
      <c r="T758" s="3" t="str">
        <f t="shared" si="83"/>
        <v xml:space="preserve"> </v>
      </c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47"/>
      <c r="AU758" s="10"/>
      <c r="AV758" s="10"/>
      <c r="AW758" s="10"/>
      <c r="AX758" s="52"/>
      <c r="AY758" s="31" t="str">
        <f t="shared" si="77"/>
        <v/>
      </c>
      <c r="AZ758">
        <f t="shared" ca="1" si="82"/>
        <v>798415212</v>
      </c>
      <c r="BB758" s="28"/>
      <c r="BC758" s="33" t="str">
        <f t="shared" si="78"/>
        <v/>
      </c>
      <c r="BD758" s="34" t="str">
        <f t="shared" si="81"/>
        <v/>
      </c>
      <c r="BE758" t="b">
        <f t="shared" si="79"/>
        <v>1</v>
      </c>
      <c r="BW758" s="17"/>
    </row>
    <row r="759" spans="1:75" ht="14.25" x14ac:dyDescent="0.2">
      <c r="A759" s="29" t="str">
        <f t="shared" si="80"/>
        <v/>
      </c>
      <c r="B759" s="48"/>
      <c r="C759" s="16" t="s">
        <v>115</v>
      </c>
      <c r="D759" s="13"/>
      <c r="E759" s="10"/>
      <c r="F759" s="10"/>
      <c r="G759" s="24"/>
      <c r="H759" s="23"/>
      <c r="I759" s="23"/>
      <c r="J759" s="9"/>
      <c r="K759" s="9"/>
      <c r="L759" s="36"/>
      <c r="M759" s="10"/>
      <c r="N759" s="10"/>
      <c r="O759" s="12"/>
      <c r="P759" s="13"/>
      <c r="Q759" s="13"/>
      <c r="R759" s="10"/>
      <c r="S759" s="10"/>
      <c r="T759" s="3" t="str">
        <f t="shared" si="83"/>
        <v xml:space="preserve"> </v>
      </c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47"/>
      <c r="AU759" s="10"/>
      <c r="AV759" s="10"/>
      <c r="AW759" s="10"/>
      <c r="AX759" s="52"/>
      <c r="AY759" s="31" t="str">
        <f t="shared" si="77"/>
        <v/>
      </c>
      <c r="AZ759">
        <f t="shared" ca="1" si="82"/>
        <v>798415213</v>
      </c>
      <c r="BB759" s="28"/>
      <c r="BC759" s="33" t="str">
        <f t="shared" si="78"/>
        <v/>
      </c>
      <c r="BD759" s="34" t="str">
        <f t="shared" si="81"/>
        <v/>
      </c>
      <c r="BE759" t="b">
        <f t="shared" si="79"/>
        <v>1</v>
      </c>
      <c r="BW759" s="17"/>
    </row>
    <row r="760" spans="1:75" ht="14.25" x14ac:dyDescent="0.2">
      <c r="A760" s="29" t="str">
        <f t="shared" si="80"/>
        <v/>
      </c>
      <c r="B760" s="48"/>
      <c r="C760" s="16" t="s">
        <v>115</v>
      </c>
      <c r="D760" s="13"/>
      <c r="E760" s="10"/>
      <c r="F760" s="10"/>
      <c r="G760" s="24"/>
      <c r="H760" s="23"/>
      <c r="I760" s="23"/>
      <c r="J760" s="9"/>
      <c r="K760" s="9"/>
      <c r="L760" s="36"/>
      <c r="M760" s="10"/>
      <c r="N760" s="10"/>
      <c r="O760" s="12"/>
      <c r="P760" s="13"/>
      <c r="Q760" s="13"/>
      <c r="R760" s="10"/>
      <c r="S760" s="10"/>
      <c r="T760" s="3" t="str">
        <f t="shared" si="83"/>
        <v xml:space="preserve"> </v>
      </c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47"/>
      <c r="AU760" s="10"/>
      <c r="AV760" s="10"/>
      <c r="AW760" s="10"/>
      <c r="AX760" s="52"/>
      <c r="AY760" s="31" t="str">
        <f t="shared" si="77"/>
        <v/>
      </c>
      <c r="AZ760">
        <f t="shared" ca="1" si="82"/>
        <v>798415214</v>
      </c>
      <c r="BB760" s="28"/>
      <c r="BC760" s="33" t="str">
        <f t="shared" si="78"/>
        <v/>
      </c>
      <c r="BD760" s="34" t="str">
        <f t="shared" si="81"/>
        <v/>
      </c>
      <c r="BE760" t="b">
        <f t="shared" si="79"/>
        <v>1</v>
      </c>
      <c r="BW760" s="17"/>
    </row>
    <row r="761" spans="1:75" ht="14.25" x14ac:dyDescent="0.2">
      <c r="A761" s="29" t="str">
        <f t="shared" si="80"/>
        <v/>
      </c>
      <c r="B761" s="48"/>
      <c r="C761" s="16" t="s">
        <v>115</v>
      </c>
      <c r="D761" s="13"/>
      <c r="E761" s="10"/>
      <c r="F761" s="10"/>
      <c r="G761" s="24"/>
      <c r="H761" s="23"/>
      <c r="I761" s="23"/>
      <c r="J761" s="9"/>
      <c r="K761" s="9"/>
      <c r="L761" s="36"/>
      <c r="M761" s="10"/>
      <c r="N761" s="10"/>
      <c r="O761" s="12"/>
      <c r="P761" s="13"/>
      <c r="Q761" s="13"/>
      <c r="R761" s="10"/>
      <c r="S761" s="10"/>
      <c r="T761" s="3" t="str">
        <f t="shared" si="83"/>
        <v xml:space="preserve"> </v>
      </c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47"/>
      <c r="AU761" s="10"/>
      <c r="AV761" s="10"/>
      <c r="AW761" s="10"/>
      <c r="AX761" s="52"/>
      <c r="AY761" s="31" t="str">
        <f t="shared" si="77"/>
        <v/>
      </c>
      <c r="AZ761">
        <f t="shared" ca="1" si="82"/>
        <v>798415215</v>
      </c>
      <c r="BB761" s="28"/>
      <c r="BC761" s="33" t="str">
        <f t="shared" si="78"/>
        <v/>
      </c>
      <c r="BD761" s="34" t="str">
        <f t="shared" si="81"/>
        <v/>
      </c>
      <c r="BE761" t="b">
        <f t="shared" si="79"/>
        <v>1</v>
      </c>
      <c r="BW761" s="17"/>
    </row>
    <row r="762" spans="1:75" ht="14.25" x14ac:dyDescent="0.2">
      <c r="A762" s="29" t="str">
        <f t="shared" si="80"/>
        <v/>
      </c>
      <c r="B762" s="48"/>
      <c r="C762" s="16" t="s">
        <v>115</v>
      </c>
      <c r="D762" s="13"/>
      <c r="E762" s="10"/>
      <c r="F762" s="10"/>
      <c r="G762" s="24"/>
      <c r="H762" s="23"/>
      <c r="I762" s="23"/>
      <c r="J762" s="9"/>
      <c r="K762" s="9"/>
      <c r="L762" s="36"/>
      <c r="M762" s="10"/>
      <c r="N762" s="10"/>
      <c r="O762" s="12"/>
      <c r="P762" s="13"/>
      <c r="Q762" s="13"/>
      <c r="R762" s="10"/>
      <c r="S762" s="10"/>
      <c r="T762" s="3" t="str">
        <f t="shared" si="83"/>
        <v xml:space="preserve"> </v>
      </c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47"/>
      <c r="AU762" s="10"/>
      <c r="AV762" s="10"/>
      <c r="AW762" s="10"/>
      <c r="AX762" s="52"/>
      <c r="AY762" s="31" t="str">
        <f t="shared" si="77"/>
        <v/>
      </c>
      <c r="AZ762">
        <f t="shared" ca="1" si="82"/>
        <v>798415216</v>
      </c>
      <c r="BB762" s="28"/>
      <c r="BC762" s="33" t="str">
        <f t="shared" si="78"/>
        <v/>
      </c>
      <c r="BD762" s="34" t="str">
        <f t="shared" si="81"/>
        <v/>
      </c>
      <c r="BE762" t="b">
        <f t="shared" si="79"/>
        <v>1</v>
      </c>
      <c r="BW762" s="17"/>
    </row>
    <row r="763" spans="1:75" ht="14.25" x14ac:dyDescent="0.2">
      <c r="A763" s="29" t="str">
        <f t="shared" si="80"/>
        <v/>
      </c>
      <c r="B763" s="48"/>
      <c r="C763" s="16" t="s">
        <v>115</v>
      </c>
      <c r="D763" s="13"/>
      <c r="E763" s="10"/>
      <c r="F763" s="10"/>
      <c r="G763" s="24"/>
      <c r="H763" s="23"/>
      <c r="I763" s="23"/>
      <c r="J763" s="9"/>
      <c r="K763" s="9"/>
      <c r="L763" s="36"/>
      <c r="M763" s="10"/>
      <c r="N763" s="10"/>
      <c r="O763" s="12"/>
      <c r="P763" s="13"/>
      <c r="Q763" s="13"/>
      <c r="R763" s="10"/>
      <c r="S763" s="10"/>
      <c r="T763" s="3" t="str">
        <f t="shared" si="83"/>
        <v xml:space="preserve"> </v>
      </c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47"/>
      <c r="AU763" s="10"/>
      <c r="AV763" s="10"/>
      <c r="AW763" s="10"/>
      <c r="AX763" s="52"/>
      <c r="AY763" s="31" t="str">
        <f t="shared" si="77"/>
        <v/>
      </c>
      <c r="AZ763">
        <f t="shared" ca="1" si="82"/>
        <v>798415217</v>
      </c>
      <c r="BB763" s="28"/>
      <c r="BC763" s="33" t="str">
        <f t="shared" si="78"/>
        <v/>
      </c>
      <c r="BD763" s="34" t="str">
        <f t="shared" si="81"/>
        <v/>
      </c>
      <c r="BE763" t="b">
        <f t="shared" si="79"/>
        <v>1</v>
      </c>
      <c r="BW763" s="17"/>
    </row>
    <row r="764" spans="1:75" ht="14.25" x14ac:dyDescent="0.2">
      <c r="A764" s="29" t="str">
        <f t="shared" si="80"/>
        <v/>
      </c>
      <c r="B764" s="48"/>
      <c r="C764" s="16" t="s">
        <v>115</v>
      </c>
      <c r="D764" s="13"/>
      <c r="E764" s="10"/>
      <c r="F764" s="10"/>
      <c r="G764" s="24"/>
      <c r="H764" s="23"/>
      <c r="I764" s="23"/>
      <c r="J764" s="9"/>
      <c r="K764" s="9"/>
      <c r="L764" s="36"/>
      <c r="M764" s="10"/>
      <c r="N764" s="10"/>
      <c r="O764" s="12"/>
      <c r="P764" s="13"/>
      <c r="Q764" s="13"/>
      <c r="R764" s="10"/>
      <c r="S764" s="10"/>
      <c r="T764" s="3" t="str">
        <f t="shared" si="83"/>
        <v xml:space="preserve"> </v>
      </c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47"/>
      <c r="AU764" s="10"/>
      <c r="AV764" s="10"/>
      <c r="AW764" s="10"/>
      <c r="AX764" s="52"/>
      <c r="AY764" s="31" t="str">
        <f t="shared" si="77"/>
        <v/>
      </c>
      <c r="AZ764">
        <f t="shared" ca="1" si="82"/>
        <v>798415218</v>
      </c>
      <c r="BB764" s="28"/>
      <c r="BC764" s="33" t="str">
        <f t="shared" si="78"/>
        <v/>
      </c>
      <c r="BD764" s="34" t="str">
        <f t="shared" si="81"/>
        <v/>
      </c>
      <c r="BE764" t="b">
        <f t="shared" si="79"/>
        <v>1</v>
      </c>
      <c r="BW764" s="17"/>
    </row>
    <row r="765" spans="1:75" ht="14.25" x14ac:dyDescent="0.2">
      <c r="A765" s="29" t="str">
        <f t="shared" si="80"/>
        <v/>
      </c>
      <c r="B765" s="48"/>
      <c r="C765" s="16" t="s">
        <v>115</v>
      </c>
      <c r="D765" s="13"/>
      <c r="E765" s="10"/>
      <c r="F765" s="10"/>
      <c r="G765" s="24"/>
      <c r="H765" s="23"/>
      <c r="I765" s="23"/>
      <c r="J765" s="9"/>
      <c r="K765" s="9"/>
      <c r="L765" s="36"/>
      <c r="M765" s="10"/>
      <c r="N765" s="10"/>
      <c r="O765" s="12"/>
      <c r="P765" s="13"/>
      <c r="Q765" s="13"/>
      <c r="R765" s="10"/>
      <c r="S765" s="10"/>
      <c r="T765" s="3" t="str">
        <f t="shared" si="83"/>
        <v xml:space="preserve"> </v>
      </c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47"/>
      <c r="AU765" s="10"/>
      <c r="AV765" s="10"/>
      <c r="AW765" s="10"/>
      <c r="AX765" s="52"/>
      <c r="AY765" s="31" t="str">
        <f t="shared" si="77"/>
        <v/>
      </c>
      <c r="AZ765">
        <f t="shared" ca="1" si="82"/>
        <v>798415219</v>
      </c>
      <c r="BB765" s="28"/>
      <c r="BC765" s="33" t="str">
        <f t="shared" si="78"/>
        <v/>
      </c>
      <c r="BD765" s="34" t="str">
        <f t="shared" si="81"/>
        <v/>
      </c>
      <c r="BE765" t="b">
        <f t="shared" si="79"/>
        <v>1</v>
      </c>
      <c r="BW765" s="17"/>
    </row>
    <row r="766" spans="1:75" ht="14.25" x14ac:dyDescent="0.2">
      <c r="A766" s="29" t="str">
        <f t="shared" si="80"/>
        <v/>
      </c>
      <c r="B766" s="48"/>
      <c r="C766" s="16" t="s">
        <v>115</v>
      </c>
      <c r="D766" s="13"/>
      <c r="E766" s="10"/>
      <c r="F766" s="10"/>
      <c r="G766" s="24"/>
      <c r="H766" s="23"/>
      <c r="I766" s="23"/>
      <c r="J766" s="9"/>
      <c r="K766" s="9"/>
      <c r="L766" s="36"/>
      <c r="M766" s="10"/>
      <c r="N766" s="10"/>
      <c r="O766" s="12"/>
      <c r="P766" s="13"/>
      <c r="Q766" s="13"/>
      <c r="R766" s="10"/>
      <c r="S766" s="10"/>
      <c r="T766" s="3" t="str">
        <f t="shared" si="83"/>
        <v xml:space="preserve"> </v>
      </c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47"/>
      <c r="AU766" s="10"/>
      <c r="AV766" s="10"/>
      <c r="AW766" s="10"/>
      <c r="AX766" s="52"/>
      <c r="AY766" s="31" t="str">
        <f t="shared" si="77"/>
        <v/>
      </c>
      <c r="AZ766">
        <f t="shared" ca="1" si="82"/>
        <v>798415220</v>
      </c>
      <c r="BB766" s="28"/>
      <c r="BC766" s="33" t="str">
        <f t="shared" si="78"/>
        <v/>
      </c>
      <c r="BD766" s="34" t="str">
        <f t="shared" si="81"/>
        <v/>
      </c>
      <c r="BE766" t="b">
        <f t="shared" si="79"/>
        <v>1</v>
      </c>
      <c r="BW766" s="17"/>
    </row>
    <row r="767" spans="1:75" ht="14.25" x14ac:dyDescent="0.2">
      <c r="A767" s="29" t="str">
        <f t="shared" si="80"/>
        <v/>
      </c>
      <c r="B767" s="48"/>
      <c r="C767" s="16" t="s">
        <v>115</v>
      </c>
      <c r="D767" s="13"/>
      <c r="E767" s="10"/>
      <c r="F767" s="10"/>
      <c r="G767" s="24"/>
      <c r="H767" s="23"/>
      <c r="I767" s="23"/>
      <c r="J767" s="9"/>
      <c r="K767" s="9"/>
      <c r="L767" s="36"/>
      <c r="M767" s="10"/>
      <c r="N767" s="10"/>
      <c r="O767" s="12"/>
      <c r="P767" s="13"/>
      <c r="Q767" s="13"/>
      <c r="R767" s="10"/>
      <c r="S767" s="10"/>
      <c r="T767" s="3" t="str">
        <f t="shared" si="83"/>
        <v xml:space="preserve"> </v>
      </c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47"/>
      <c r="AU767" s="10"/>
      <c r="AV767" s="10"/>
      <c r="AW767" s="10"/>
      <c r="AX767" s="52"/>
      <c r="AY767" s="31" t="str">
        <f t="shared" si="77"/>
        <v/>
      </c>
      <c r="AZ767">
        <f t="shared" ca="1" si="82"/>
        <v>798415221</v>
      </c>
      <c r="BB767" s="28"/>
      <c r="BC767" s="33" t="str">
        <f t="shared" si="78"/>
        <v/>
      </c>
      <c r="BD767" s="34" t="str">
        <f t="shared" si="81"/>
        <v/>
      </c>
      <c r="BE767" t="b">
        <f t="shared" si="79"/>
        <v>1</v>
      </c>
      <c r="BW767" s="17"/>
    </row>
    <row r="768" spans="1:75" ht="14.25" x14ac:dyDescent="0.2">
      <c r="A768" s="29" t="str">
        <f t="shared" si="80"/>
        <v/>
      </c>
      <c r="B768" s="48"/>
      <c r="C768" s="16" t="s">
        <v>115</v>
      </c>
      <c r="D768" s="13"/>
      <c r="E768" s="10"/>
      <c r="F768" s="10"/>
      <c r="G768" s="24"/>
      <c r="H768" s="23"/>
      <c r="I768" s="23"/>
      <c r="J768" s="9"/>
      <c r="K768" s="9"/>
      <c r="L768" s="36"/>
      <c r="M768" s="10"/>
      <c r="N768" s="10"/>
      <c r="O768" s="12"/>
      <c r="P768" s="13"/>
      <c r="Q768" s="13"/>
      <c r="R768" s="10"/>
      <c r="S768" s="10"/>
      <c r="T768" s="3" t="str">
        <f t="shared" si="83"/>
        <v xml:space="preserve"> </v>
      </c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47"/>
      <c r="AU768" s="10"/>
      <c r="AV768" s="10"/>
      <c r="AW768" s="10"/>
      <c r="AX768" s="52"/>
      <c r="AY768" s="31" t="str">
        <f t="shared" si="77"/>
        <v/>
      </c>
      <c r="AZ768">
        <f t="shared" ca="1" si="82"/>
        <v>798415222</v>
      </c>
      <c r="BB768" s="28"/>
      <c r="BC768" s="33" t="str">
        <f t="shared" si="78"/>
        <v/>
      </c>
      <c r="BD768" s="34" t="str">
        <f t="shared" si="81"/>
        <v/>
      </c>
      <c r="BE768" t="b">
        <f t="shared" si="79"/>
        <v>1</v>
      </c>
      <c r="BW768" s="17"/>
    </row>
    <row r="769" spans="1:75" ht="14.25" x14ac:dyDescent="0.2">
      <c r="A769" s="29" t="str">
        <f t="shared" si="80"/>
        <v/>
      </c>
      <c r="B769" s="48"/>
      <c r="C769" s="16" t="s">
        <v>115</v>
      </c>
      <c r="D769" s="13"/>
      <c r="E769" s="10"/>
      <c r="F769" s="10"/>
      <c r="G769" s="24"/>
      <c r="H769" s="23"/>
      <c r="I769" s="23"/>
      <c r="J769" s="9"/>
      <c r="K769" s="9"/>
      <c r="L769" s="36"/>
      <c r="M769" s="10"/>
      <c r="N769" s="10"/>
      <c r="O769" s="12"/>
      <c r="P769" s="13"/>
      <c r="Q769" s="13"/>
      <c r="R769" s="10"/>
      <c r="S769" s="10"/>
      <c r="T769" s="3" t="str">
        <f t="shared" si="83"/>
        <v xml:space="preserve"> </v>
      </c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47"/>
      <c r="AU769" s="10"/>
      <c r="AV769" s="10"/>
      <c r="AW769" s="10"/>
      <c r="AX769" s="52"/>
      <c r="AY769" s="31" t="str">
        <f t="shared" si="77"/>
        <v/>
      </c>
      <c r="AZ769">
        <f t="shared" ca="1" si="82"/>
        <v>798415223</v>
      </c>
      <c r="BB769" s="28"/>
      <c r="BC769" s="33" t="str">
        <f t="shared" si="78"/>
        <v/>
      </c>
      <c r="BD769" s="34" t="str">
        <f t="shared" si="81"/>
        <v/>
      </c>
      <c r="BE769" t="b">
        <f t="shared" si="79"/>
        <v>1</v>
      </c>
      <c r="BW769" s="17"/>
    </row>
    <row r="770" spans="1:75" ht="14.25" x14ac:dyDescent="0.2">
      <c r="A770" s="29" t="str">
        <f t="shared" si="80"/>
        <v/>
      </c>
      <c r="B770" s="48"/>
      <c r="C770" s="16" t="s">
        <v>115</v>
      </c>
      <c r="D770" s="13"/>
      <c r="E770" s="10"/>
      <c r="F770" s="10"/>
      <c r="G770" s="24"/>
      <c r="H770" s="23"/>
      <c r="I770" s="23"/>
      <c r="J770" s="9"/>
      <c r="K770" s="9"/>
      <c r="L770" s="36"/>
      <c r="M770" s="10"/>
      <c r="N770" s="10"/>
      <c r="O770" s="12"/>
      <c r="P770" s="13"/>
      <c r="Q770" s="13"/>
      <c r="R770" s="10"/>
      <c r="S770" s="10"/>
      <c r="T770" s="3" t="str">
        <f t="shared" si="83"/>
        <v xml:space="preserve"> </v>
      </c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47"/>
      <c r="AU770" s="10"/>
      <c r="AV770" s="10"/>
      <c r="AW770" s="10"/>
      <c r="AX770" s="52"/>
      <c r="AY770" s="31" t="str">
        <f t="shared" si="77"/>
        <v/>
      </c>
      <c r="AZ770">
        <f t="shared" ca="1" si="82"/>
        <v>798415224</v>
      </c>
      <c r="BB770" s="28"/>
      <c r="BC770" s="33" t="str">
        <f t="shared" si="78"/>
        <v/>
      </c>
      <c r="BD770" s="34" t="str">
        <f t="shared" si="81"/>
        <v/>
      </c>
      <c r="BE770" t="b">
        <f t="shared" si="79"/>
        <v>1</v>
      </c>
      <c r="BW770" s="17"/>
    </row>
    <row r="771" spans="1:75" ht="14.25" x14ac:dyDescent="0.2">
      <c r="A771" s="29" t="str">
        <f t="shared" si="80"/>
        <v/>
      </c>
      <c r="B771" s="48"/>
      <c r="C771" s="16" t="s">
        <v>115</v>
      </c>
      <c r="D771" s="13"/>
      <c r="E771" s="10"/>
      <c r="F771" s="10"/>
      <c r="G771" s="24"/>
      <c r="H771" s="23"/>
      <c r="I771" s="23"/>
      <c r="J771" s="9"/>
      <c r="K771" s="9"/>
      <c r="L771" s="36"/>
      <c r="M771" s="10"/>
      <c r="N771" s="10"/>
      <c r="O771" s="12"/>
      <c r="P771" s="13"/>
      <c r="Q771" s="13"/>
      <c r="R771" s="10"/>
      <c r="S771" s="10"/>
      <c r="T771" s="3" t="str">
        <f t="shared" si="83"/>
        <v xml:space="preserve"> </v>
      </c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47"/>
      <c r="AU771" s="10"/>
      <c r="AV771" s="10"/>
      <c r="AW771" s="10"/>
      <c r="AX771" s="52"/>
      <c r="AY771" s="31" t="str">
        <f t="shared" si="77"/>
        <v/>
      </c>
      <c r="AZ771">
        <f t="shared" ca="1" si="82"/>
        <v>798415225</v>
      </c>
      <c r="BB771" s="28"/>
      <c r="BC771" s="33" t="str">
        <f t="shared" si="78"/>
        <v/>
      </c>
      <c r="BD771" s="34" t="str">
        <f t="shared" si="81"/>
        <v/>
      </c>
      <c r="BE771" t="b">
        <f t="shared" si="79"/>
        <v>1</v>
      </c>
      <c r="BW771" s="17"/>
    </row>
    <row r="772" spans="1:75" ht="14.25" x14ac:dyDescent="0.2">
      <c r="A772" s="29" t="str">
        <f t="shared" si="80"/>
        <v/>
      </c>
      <c r="B772" s="48"/>
      <c r="C772" s="16" t="s">
        <v>115</v>
      </c>
      <c r="D772" s="13"/>
      <c r="E772" s="10"/>
      <c r="F772" s="10"/>
      <c r="G772" s="24"/>
      <c r="H772" s="23"/>
      <c r="I772" s="23"/>
      <c r="J772" s="9"/>
      <c r="K772" s="9"/>
      <c r="L772" s="36"/>
      <c r="M772" s="10"/>
      <c r="N772" s="10"/>
      <c r="O772" s="12"/>
      <c r="P772" s="13"/>
      <c r="Q772" s="13"/>
      <c r="R772" s="10"/>
      <c r="S772" s="10"/>
      <c r="T772" s="3" t="str">
        <f t="shared" si="83"/>
        <v xml:space="preserve"> </v>
      </c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47"/>
      <c r="AU772" s="10"/>
      <c r="AV772" s="10"/>
      <c r="AW772" s="10"/>
      <c r="AX772" s="52"/>
      <c r="AY772" s="31" t="str">
        <f t="shared" ref="AY772:AY835" si="84">IF(O772="Not Applicable","",IF(O772="100 (Full GST Credits)",100,IF(O772="75 (Reduced GST Credits)","75",IF(O772="GST Free","0",""))))</f>
        <v/>
      </c>
      <c r="AZ772">
        <f t="shared" ca="1" si="82"/>
        <v>798415226</v>
      </c>
      <c r="BB772" s="28"/>
      <c r="BC772" s="33" t="str">
        <f t="shared" ref="BC772:BC835" si="85">LEFT(BB772,LEN(BB772)-(LEN(BB772)-5))</f>
        <v/>
      </c>
      <c r="BD772" s="34" t="str">
        <f t="shared" si="81"/>
        <v/>
      </c>
      <c r="BE772" t="b">
        <f t="shared" ref="BE772:BE835" si="86">IF(AND(H772&lt;&gt;"",ISBLANK(I772)),FALSE,IF(AND(ISBLANK(H772),I772&lt;&gt;""),FALSE,TRUE))</f>
        <v>1</v>
      </c>
      <c r="BW772" s="17"/>
    </row>
    <row r="773" spans="1:75" ht="14.25" x14ac:dyDescent="0.2">
      <c r="A773" s="29" t="str">
        <f t="shared" ref="A773:A836" si="87">IF(AND(BD773=TRUE,BE773=TRUE),0,IF(OR(BD773=FALSE,BE773=FALSE),1,""))</f>
        <v/>
      </c>
      <c r="B773" s="48"/>
      <c r="C773" s="16" t="s">
        <v>115</v>
      </c>
      <c r="D773" s="13"/>
      <c r="E773" s="10"/>
      <c r="F773" s="10"/>
      <c r="G773" s="24"/>
      <c r="H773" s="23"/>
      <c r="I773" s="23"/>
      <c r="J773" s="9"/>
      <c r="K773" s="9"/>
      <c r="L773" s="36"/>
      <c r="M773" s="10"/>
      <c r="N773" s="10"/>
      <c r="O773" s="12"/>
      <c r="P773" s="13"/>
      <c r="Q773" s="13"/>
      <c r="R773" s="10"/>
      <c r="S773" s="10"/>
      <c r="T773" s="3" t="str">
        <f t="shared" si="83"/>
        <v xml:space="preserve"> </v>
      </c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47"/>
      <c r="AU773" s="10"/>
      <c r="AV773" s="10"/>
      <c r="AW773" s="10"/>
      <c r="AX773" s="52"/>
      <c r="AY773" s="31" t="str">
        <f t="shared" si="84"/>
        <v/>
      </c>
      <c r="AZ773">
        <f t="shared" ca="1" si="82"/>
        <v>798415227</v>
      </c>
      <c r="BB773" s="28"/>
      <c r="BC773" s="33" t="str">
        <f t="shared" si="85"/>
        <v/>
      </c>
      <c r="BD773" s="34" t="str">
        <f t="shared" ref="BD773:BD836" si="88">IF(B773="Bank Transaction",NOT(OR(ISBLANK(C773),ISBLANK(E773),ISBLANK(D773),AND(I773&lt;&gt;"",K773&lt;&gt;""))),IF(B773="Income Transaction",NOT(OR(ISBLANK(C773),ISBLANK(E773),ISBLANK(D773),ISBLANK(J773),AND(ISBLANK(I773),ISBLANK(K773)),AND(I773&lt;&gt;"",K773&lt;&gt;""))),IF(B773="Investment Transaction",NOT(OR(ISBLANK(C773),ISBLANK(E773),ISBLANK(D773),ISBLANK(J773),ISBLANK(K773),ISBLANK(L773))),"")))</f>
        <v/>
      </c>
      <c r="BE773" t="b">
        <f t="shared" si="86"/>
        <v>1</v>
      </c>
      <c r="BW773" s="17"/>
    </row>
    <row r="774" spans="1:75" ht="14.25" x14ac:dyDescent="0.2">
      <c r="A774" s="29" t="str">
        <f t="shared" si="87"/>
        <v/>
      </c>
      <c r="B774" s="48"/>
      <c r="C774" s="16" t="s">
        <v>115</v>
      </c>
      <c r="D774" s="13"/>
      <c r="E774" s="10"/>
      <c r="F774" s="10"/>
      <c r="G774" s="24"/>
      <c r="H774" s="23"/>
      <c r="I774" s="23"/>
      <c r="J774" s="9"/>
      <c r="K774" s="9"/>
      <c r="L774" s="36"/>
      <c r="M774" s="10"/>
      <c r="N774" s="10"/>
      <c r="O774" s="12"/>
      <c r="P774" s="13"/>
      <c r="Q774" s="13"/>
      <c r="R774" s="10"/>
      <c r="S774" s="10"/>
      <c r="T774" s="3" t="str">
        <f t="shared" si="83"/>
        <v xml:space="preserve"> </v>
      </c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47"/>
      <c r="AU774" s="10"/>
      <c r="AV774" s="10"/>
      <c r="AW774" s="10"/>
      <c r="AX774" s="52"/>
      <c r="AY774" s="31" t="str">
        <f t="shared" si="84"/>
        <v/>
      </c>
      <c r="AZ774">
        <f t="shared" ca="1" si="82"/>
        <v>798415228</v>
      </c>
      <c r="BB774" s="28"/>
      <c r="BC774" s="33" t="str">
        <f t="shared" si="85"/>
        <v/>
      </c>
      <c r="BD774" s="34" t="str">
        <f t="shared" si="88"/>
        <v/>
      </c>
      <c r="BE774" t="b">
        <f t="shared" si="86"/>
        <v>1</v>
      </c>
      <c r="BW774" s="17"/>
    </row>
    <row r="775" spans="1:75" ht="14.25" x14ac:dyDescent="0.2">
      <c r="A775" s="29" t="str">
        <f t="shared" si="87"/>
        <v/>
      </c>
      <c r="B775" s="48"/>
      <c r="C775" s="16" t="s">
        <v>115</v>
      </c>
      <c r="D775" s="13"/>
      <c r="E775" s="10"/>
      <c r="F775" s="10"/>
      <c r="G775" s="24"/>
      <c r="H775" s="23"/>
      <c r="I775" s="23"/>
      <c r="J775" s="9"/>
      <c r="K775" s="9"/>
      <c r="L775" s="36"/>
      <c r="M775" s="10"/>
      <c r="N775" s="10"/>
      <c r="O775" s="12"/>
      <c r="P775" s="13"/>
      <c r="Q775" s="13"/>
      <c r="R775" s="10"/>
      <c r="S775" s="10"/>
      <c r="T775" s="3" t="str">
        <f t="shared" si="83"/>
        <v xml:space="preserve"> </v>
      </c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47"/>
      <c r="AU775" s="10"/>
      <c r="AV775" s="10"/>
      <c r="AW775" s="10"/>
      <c r="AX775" s="52"/>
      <c r="AY775" s="31" t="str">
        <f t="shared" si="84"/>
        <v/>
      </c>
      <c r="AZ775">
        <f t="shared" ref="AZ775:AZ838" ca="1" si="89">AZ774+1</f>
        <v>798415229</v>
      </c>
      <c r="BB775" s="28"/>
      <c r="BC775" s="33" t="str">
        <f t="shared" si="85"/>
        <v/>
      </c>
      <c r="BD775" s="34" t="str">
        <f t="shared" si="88"/>
        <v/>
      </c>
      <c r="BE775" t="b">
        <f t="shared" si="86"/>
        <v>1</v>
      </c>
      <c r="BW775" s="17"/>
    </row>
    <row r="776" spans="1:75" ht="14.25" x14ac:dyDescent="0.2">
      <c r="A776" s="29" t="str">
        <f t="shared" si="87"/>
        <v/>
      </c>
      <c r="B776" s="48"/>
      <c r="C776" s="16" t="s">
        <v>115</v>
      </c>
      <c r="D776" s="13"/>
      <c r="E776" s="10"/>
      <c r="F776" s="10"/>
      <c r="G776" s="24"/>
      <c r="H776" s="23"/>
      <c r="I776" s="23"/>
      <c r="J776" s="9"/>
      <c r="K776" s="9"/>
      <c r="L776" s="36"/>
      <c r="M776" s="10"/>
      <c r="N776" s="10"/>
      <c r="O776" s="12"/>
      <c r="P776" s="13"/>
      <c r="Q776" s="13"/>
      <c r="R776" s="10"/>
      <c r="S776" s="10"/>
      <c r="T776" s="3" t="str">
        <f t="shared" si="83"/>
        <v xml:space="preserve"> </v>
      </c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47"/>
      <c r="AU776" s="10"/>
      <c r="AV776" s="10"/>
      <c r="AW776" s="10"/>
      <c r="AX776" s="52"/>
      <c r="AY776" s="31" t="str">
        <f t="shared" si="84"/>
        <v/>
      </c>
      <c r="AZ776">
        <f t="shared" ca="1" si="89"/>
        <v>798415230</v>
      </c>
      <c r="BB776" s="28"/>
      <c r="BC776" s="33" t="str">
        <f t="shared" si="85"/>
        <v/>
      </c>
      <c r="BD776" s="34" t="str">
        <f t="shared" si="88"/>
        <v/>
      </c>
      <c r="BE776" t="b">
        <f t="shared" si="86"/>
        <v>1</v>
      </c>
      <c r="BW776" s="17"/>
    </row>
    <row r="777" spans="1:75" ht="14.25" x14ac:dyDescent="0.2">
      <c r="A777" s="29" t="str">
        <f t="shared" si="87"/>
        <v/>
      </c>
      <c r="B777" s="48"/>
      <c r="C777" s="16" t="s">
        <v>115</v>
      </c>
      <c r="D777" s="13"/>
      <c r="E777" s="10"/>
      <c r="F777" s="10"/>
      <c r="G777" s="24"/>
      <c r="H777" s="23"/>
      <c r="I777" s="23"/>
      <c r="J777" s="9"/>
      <c r="K777" s="9"/>
      <c r="L777" s="36"/>
      <c r="M777" s="10"/>
      <c r="N777" s="10"/>
      <c r="O777" s="12"/>
      <c r="P777" s="13"/>
      <c r="Q777" s="13"/>
      <c r="R777" s="10"/>
      <c r="S777" s="10"/>
      <c r="T777" s="3" t="str">
        <f t="shared" si="83"/>
        <v xml:space="preserve"> </v>
      </c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47"/>
      <c r="AU777" s="10"/>
      <c r="AV777" s="10"/>
      <c r="AW777" s="10"/>
      <c r="AX777" s="52"/>
      <c r="AY777" s="31" t="str">
        <f t="shared" si="84"/>
        <v/>
      </c>
      <c r="AZ777">
        <f t="shared" ca="1" si="89"/>
        <v>798415231</v>
      </c>
      <c r="BB777" s="28"/>
      <c r="BC777" s="33" t="str">
        <f t="shared" si="85"/>
        <v/>
      </c>
      <c r="BD777" s="34" t="str">
        <f t="shared" si="88"/>
        <v/>
      </c>
      <c r="BE777" t="b">
        <f t="shared" si="86"/>
        <v>1</v>
      </c>
      <c r="BW777" s="17"/>
    </row>
    <row r="778" spans="1:75" ht="14.25" x14ac:dyDescent="0.2">
      <c r="A778" s="29" t="str">
        <f t="shared" si="87"/>
        <v/>
      </c>
      <c r="B778" s="48"/>
      <c r="C778" s="16" t="s">
        <v>115</v>
      </c>
      <c r="D778" s="13"/>
      <c r="E778" s="10"/>
      <c r="F778" s="10"/>
      <c r="G778" s="24"/>
      <c r="H778" s="23"/>
      <c r="I778" s="23"/>
      <c r="J778" s="9"/>
      <c r="K778" s="9"/>
      <c r="L778" s="36"/>
      <c r="M778" s="10"/>
      <c r="N778" s="10"/>
      <c r="O778" s="12"/>
      <c r="P778" s="13"/>
      <c r="Q778" s="13"/>
      <c r="R778" s="10"/>
      <c r="S778" s="10"/>
      <c r="T778" s="3" t="str">
        <f t="shared" ref="T778:T841" si="90">IF(ISBLANK(R778)," ",R778*3/7)</f>
        <v xml:space="preserve"> </v>
      </c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47"/>
      <c r="AU778" s="10"/>
      <c r="AV778" s="10"/>
      <c r="AW778" s="10"/>
      <c r="AX778" s="52"/>
      <c r="AY778" s="31" t="str">
        <f t="shared" si="84"/>
        <v/>
      </c>
      <c r="AZ778">
        <f t="shared" ca="1" si="89"/>
        <v>798415232</v>
      </c>
      <c r="BB778" s="28"/>
      <c r="BC778" s="33" t="str">
        <f t="shared" si="85"/>
        <v/>
      </c>
      <c r="BD778" s="34" t="str">
        <f t="shared" si="88"/>
        <v/>
      </c>
      <c r="BE778" t="b">
        <f t="shared" si="86"/>
        <v>1</v>
      </c>
      <c r="BW778" s="17"/>
    </row>
    <row r="779" spans="1:75" ht="14.25" x14ac:dyDescent="0.2">
      <c r="A779" s="29" t="str">
        <f t="shared" si="87"/>
        <v/>
      </c>
      <c r="B779" s="48"/>
      <c r="C779" s="16" t="s">
        <v>115</v>
      </c>
      <c r="D779" s="13"/>
      <c r="E779" s="10"/>
      <c r="F779" s="10"/>
      <c r="G779" s="24"/>
      <c r="H779" s="23"/>
      <c r="I779" s="23"/>
      <c r="J779" s="9"/>
      <c r="K779" s="9"/>
      <c r="L779" s="36"/>
      <c r="M779" s="10"/>
      <c r="N779" s="10"/>
      <c r="O779" s="12"/>
      <c r="P779" s="13"/>
      <c r="Q779" s="13"/>
      <c r="R779" s="10"/>
      <c r="S779" s="10"/>
      <c r="T779" s="3" t="str">
        <f t="shared" si="90"/>
        <v xml:space="preserve"> </v>
      </c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47"/>
      <c r="AU779" s="10"/>
      <c r="AV779" s="10"/>
      <c r="AW779" s="10"/>
      <c r="AX779" s="52"/>
      <c r="AY779" s="31" t="str">
        <f t="shared" si="84"/>
        <v/>
      </c>
      <c r="AZ779">
        <f t="shared" ca="1" si="89"/>
        <v>798415233</v>
      </c>
      <c r="BB779" s="28"/>
      <c r="BC779" s="33" t="str">
        <f t="shared" si="85"/>
        <v/>
      </c>
      <c r="BD779" s="34" t="str">
        <f t="shared" si="88"/>
        <v/>
      </c>
      <c r="BE779" t="b">
        <f t="shared" si="86"/>
        <v>1</v>
      </c>
      <c r="BW779" s="17"/>
    </row>
    <row r="780" spans="1:75" ht="14.25" x14ac:dyDescent="0.2">
      <c r="A780" s="29" t="str">
        <f t="shared" si="87"/>
        <v/>
      </c>
      <c r="B780" s="48"/>
      <c r="C780" s="16" t="s">
        <v>115</v>
      </c>
      <c r="D780" s="13"/>
      <c r="E780" s="10"/>
      <c r="F780" s="10"/>
      <c r="G780" s="24"/>
      <c r="H780" s="23"/>
      <c r="I780" s="23"/>
      <c r="J780" s="9"/>
      <c r="K780" s="9"/>
      <c r="L780" s="36"/>
      <c r="M780" s="10"/>
      <c r="N780" s="10"/>
      <c r="O780" s="12"/>
      <c r="P780" s="13"/>
      <c r="Q780" s="13"/>
      <c r="R780" s="10"/>
      <c r="S780" s="10"/>
      <c r="T780" s="3" t="str">
        <f t="shared" si="90"/>
        <v xml:space="preserve"> </v>
      </c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47"/>
      <c r="AU780" s="10"/>
      <c r="AV780" s="10"/>
      <c r="AW780" s="10"/>
      <c r="AX780" s="52"/>
      <c r="AY780" s="31" t="str">
        <f t="shared" si="84"/>
        <v/>
      </c>
      <c r="AZ780">
        <f t="shared" ca="1" si="89"/>
        <v>798415234</v>
      </c>
      <c r="BB780" s="28"/>
      <c r="BC780" s="33" t="str">
        <f t="shared" si="85"/>
        <v/>
      </c>
      <c r="BD780" s="34" t="str">
        <f t="shared" si="88"/>
        <v/>
      </c>
      <c r="BE780" t="b">
        <f t="shared" si="86"/>
        <v>1</v>
      </c>
      <c r="BW780" s="17"/>
    </row>
    <row r="781" spans="1:75" ht="14.25" x14ac:dyDescent="0.2">
      <c r="A781" s="29" t="str">
        <f t="shared" si="87"/>
        <v/>
      </c>
      <c r="B781" s="48"/>
      <c r="C781" s="16" t="s">
        <v>115</v>
      </c>
      <c r="D781" s="13"/>
      <c r="E781" s="10"/>
      <c r="F781" s="10"/>
      <c r="G781" s="24"/>
      <c r="H781" s="23"/>
      <c r="I781" s="23"/>
      <c r="J781" s="9"/>
      <c r="K781" s="9"/>
      <c r="L781" s="36"/>
      <c r="M781" s="10"/>
      <c r="N781" s="10"/>
      <c r="O781" s="12"/>
      <c r="P781" s="13"/>
      <c r="Q781" s="13"/>
      <c r="R781" s="10"/>
      <c r="S781" s="10"/>
      <c r="T781" s="3" t="str">
        <f t="shared" si="90"/>
        <v xml:space="preserve"> </v>
      </c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47"/>
      <c r="AU781" s="10"/>
      <c r="AV781" s="10"/>
      <c r="AW781" s="10"/>
      <c r="AX781" s="52"/>
      <c r="AY781" s="31" t="str">
        <f t="shared" si="84"/>
        <v/>
      </c>
      <c r="AZ781">
        <f t="shared" ca="1" si="89"/>
        <v>798415235</v>
      </c>
      <c r="BB781" s="28"/>
      <c r="BC781" s="33" t="str">
        <f t="shared" si="85"/>
        <v/>
      </c>
      <c r="BD781" s="34" t="str">
        <f t="shared" si="88"/>
        <v/>
      </c>
      <c r="BE781" t="b">
        <f t="shared" si="86"/>
        <v>1</v>
      </c>
      <c r="BW781" s="17"/>
    </row>
    <row r="782" spans="1:75" ht="14.25" x14ac:dyDescent="0.2">
      <c r="A782" s="29" t="str">
        <f t="shared" si="87"/>
        <v/>
      </c>
      <c r="B782" s="48"/>
      <c r="C782" s="16" t="s">
        <v>115</v>
      </c>
      <c r="D782" s="13"/>
      <c r="E782" s="10"/>
      <c r="F782" s="10"/>
      <c r="G782" s="24"/>
      <c r="H782" s="23"/>
      <c r="I782" s="23"/>
      <c r="J782" s="9"/>
      <c r="K782" s="9"/>
      <c r="L782" s="36"/>
      <c r="M782" s="10"/>
      <c r="N782" s="10"/>
      <c r="O782" s="12"/>
      <c r="P782" s="13"/>
      <c r="Q782" s="13"/>
      <c r="R782" s="10"/>
      <c r="S782" s="10"/>
      <c r="T782" s="3" t="str">
        <f t="shared" si="90"/>
        <v xml:space="preserve"> </v>
      </c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47"/>
      <c r="AU782" s="10"/>
      <c r="AV782" s="10"/>
      <c r="AW782" s="10"/>
      <c r="AX782" s="52"/>
      <c r="AY782" s="31" t="str">
        <f t="shared" si="84"/>
        <v/>
      </c>
      <c r="AZ782">
        <f t="shared" ca="1" si="89"/>
        <v>798415236</v>
      </c>
      <c r="BB782" s="28"/>
      <c r="BC782" s="33" t="str">
        <f t="shared" si="85"/>
        <v/>
      </c>
      <c r="BD782" s="34" t="str">
        <f t="shared" si="88"/>
        <v/>
      </c>
      <c r="BE782" t="b">
        <f t="shared" si="86"/>
        <v>1</v>
      </c>
      <c r="BW782" s="17"/>
    </row>
    <row r="783" spans="1:75" ht="14.25" x14ac:dyDescent="0.2">
      <c r="A783" s="29" t="str">
        <f t="shared" si="87"/>
        <v/>
      </c>
      <c r="B783" s="48"/>
      <c r="C783" s="16" t="s">
        <v>115</v>
      </c>
      <c r="D783" s="13"/>
      <c r="E783" s="10"/>
      <c r="F783" s="10"/>
      <c r="G783" s="24"/>
      <c r="H783" s="23"/>
      <c r="I783" s="23"/>
      <c r="J783" s="9"/>
      <c r="K783" s="9"/>
      <c r="L783" s="36"/>
      <c r="M783" s="10"/>
      <c r="N783" s="10"/>
      <c r="O783" s="12"/>
      <c r="P783" s="13"/>
      <c r="Q783" s="13"/>
      <c r="R783" s="10"/>
      <c r="S783" s="10"/>
      <c r="T783" s="3" t="str">
        <f t="shared" si="90"/>
        <v xml:space="preserve"> </v>
      </c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47"/>
      <c r="AU783" s="10"/>
      <c r="AV783" s="10"/>
      <c r="AW783" s="10"/>
      <c r="AX783" s="52"/>
      <c r="AY783" s="31" t="str">
        <f t="shared" si="84"/>
        <v/>
      </c>
      <c r="AZ783">
        <f t="shared" ca="1" si="89"/>
        <v>798415237</v>
      </c>
      <c r="BB783" s="28"/>
      <c r="BC783" s="33" t="str">
        <f t="shared" si="85"/>
        <v/>
      </c>
      <c r="BD783" s="34" t="str">
        <f t="shared" si="88"/>
        <v/>
      </c>
      <c r="BE783" t="b">
        <f t="shared" si="86"/>
        <v>1</v>
      </c>
      <c r="BW783" s="17"/>
    </row>
    <row r="784" spans="1:75" ht="14.25" x14ac:dyDescent="0.2">
      <c r="A784" s="29" t="str">
        <f t="shared" si="87"/>
        <v/>
      </c>
      <c r="B784" s="48"/>
      <c r="C784" s="16" t="s">
        <v>115</v>
      </c>
      <c r="D784" s="13"/>
      <c r="E784" s="10"/>
      <c r="F784" s="10"/>
      <c r="G784" s="24"/>
      <c r="H784" s="23"/>
      <c r="I784" s="23"/>
      <c r="J784" s="9"/>
      <c r="K784" s="9"/>
      <c r="L784" s="36"/>
      <c r="M784" s="10"/>
      <c r="N784" s="10"/>
      <c r="O784" s="12"/>
      <c r="P784" s="13"/>
      <c r="Q784" s="13"/>
      <c r="R784" s="10"/>
      <c r="S784" s="10"/>
      <c r="T784" s="3" t="str">
        <f t="shared" si="90"/>
        <v xml:space="preserve"> </v>
      </c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47"/>
      <c r="AU784" s="10"/>
      <c r="AV784" s="10"/>
      <c r="AW784" s="10"/>
      <c r="AX784" s="52"/>
      <c r="AY784" s="31" t="str">
        <f t="shared" si="84"/>
        <v/>
      </c>
      <c r="AZ784">
        <f t="shared" ca="1" si="89"/>
        <v>798415238</v>
      </c>
      <c r="BB784" s="28"/>
      <c r="BC784" s="33" t="str">
        <f t="shared" si="85"/>
        <v/>
      </c>
      <c r="BD784" s="34" t="str">
        <f t="shared" si="88"/>
        <v/>
      </c>
      <c r="BE784" t="b">
        <f t="shared" si="86"/>
        <v>1</v>
      </c>
      <c r="BW784" s="17"/>
    </row>
    <row r="785" spans="1:75" ht="14.25" x14ac:dyDescent="0.2">
      <c r="A785" s="29" t="str">
        <f t="shared" si="87"/>
        <v/>
      </c>
      <c r="B785" s="48"/>
      <c r="C785" s="16" t="s">
        <v>115</v>
      </c>
      <c r="D785" s="13"/>
      <c r="E785" s="10"/>
      <c r="F785" s="10"/>
      <c r="G785" s="24"/>
      <c r="H785" s="23"/>
      <c r="I785" s="23"/>
      <c r="J785" s="9"/>
      <c r="K785" s="9"/>
      <c r="L785" s="36"/>
      <c r="M785" s="10"/>
      <c r="N785" s="10"/>
      <c r="O785" s="12"/>
      <c r="P785" s="13"/>
      <c r="Q785" s="13"/>
      <c r="R785" s="10"/>
      <c r="S785" s="10"/>
      <c r="T785" s="3" t="str">
        <f t="shared" si="90"/>
        <v xml:space="preserve"> </v>
      </c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47"/>
      <c r="AU785" s="10"/>
      <c r="AV785" s="10"/>
      <c r="AW785" s="10"/>
      <c r="AX785" s="52"/>
      <c r="AY785" s="31" t="str">
        <f t="shared" si="84"/>
        <v/>
      </c>
      <c r="AZ785">
        <f t="shared" ca="1" si="89"/>
        <v>798415239</v>
      </c>
      <c r="BB785" s="28"/>
      <c r="BC785" s="33" t="str">
        <f t="shared" si="85"/>
        <v/>
      </c>
      <c r="BD785" s="34" t="str">
        <f t="shared" si="88"/>
        <v/>
      </c>
      <c r="BE785" t="b">
        <f t="shared" si="86"/>
        <v>1</v>
      </c>
      <c r="BW785" s="17"/>
    </row>
    <row r="786" spans="1:75" ht="14.25" x14ac:dyDescent="0.2">
      <c r="A786" s="29" t="str">
        <f t="shared" si="87"/>
        <v/>
      </c>
      <c r="B786" s="48"/>
      <c r="C786" s="16" t="s">
        <v>115</v>
      </c>
      <c r="D786" s="13"/>
      <c r="E786" s="10"/>
      <c r="F786" s="10"/>
      <c r="G786" s="24"/>
      <c r="H786" s="23"/>
      <c r="I786" s="23"/>
      <c r="J786" s="9"/>
      <c r="K786" s="9"/>
      <c r="L786" s="36"/>
      <c r="M786" s="10"/>
      <c r="N786" s="10"/>
      <c r="O786" s="12"/>
      <c r="P786" s="13"/>
      <c r="Q786" s="13"/>
      <c r="R786" s="10"/>
      <c r="S786" s="10"/>
      <c r="T786" s="3" t="str">
        <f t="shared" si="90"/>
        <v xml:space="preserve"> </v>
      </c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47"/>
      <c r="AU786" s="10"/>
      <c r="AV786" s="10"/>
      <c r="AW786" s="10"/>
      <c r="AX786" s="52"/>
      <c r="AY786" s="31" t="str">
        <f t="shared" si="84"/>
        <v/>
      </c>
      <c r="AZ786">
        <f t="shared" ca="1" si="89"/>
        <v>798415240</v>
      </c>
      <c r="BB786" s="28"/>
      <c r="BC786" s="33" t="str">
        <f t="shared" si="85"/>
        <v/>
      </c>
      <c r="BD786" s="34" t="str">
        <f t="shared" si="88"/>
        <v/>
      </c>
      <c r="BE786" t="b">
        <f t="shared" si="86"/>
        <v>1</v>
      </c>
      <c r="BW786" s="17"/>
    </row>
    <row r="787" spans="1:75" ht="14.25" x14ac:dyDescent="0.2">
      <c r="A787" s="29" t="str">
        <f t="shared" si="87"/>
        <v/>
      </c>
      <c r="B787" s="48"/>
      <c r="C787" s="16" t="s">
        <v>115</v>
      </c>
      <c r="D787" s="13"/>
      <c r="E787" s="10"/>
      <c r="F787" s="10"/>
      <c r="G787" s="24"/>
      <c r="H787" s="23"/>
      <c r="I787" s="23"/>
      <c r="J787" s="9"/>
      <c r="K787" s="9"/>
      <c r="L787" s="36"/>
      <c r="M787" s="10"/>
      <c r="N787" s="10"/>
      <c r="O787" s="12"/>
      <c r="P787" s="13"/>
      <c r="Q787" s="13"/>
      <c r="R787" s="10"/>
      <c r="S787" s="10"/>
      <c r="T787" s="3" t="str">
        <f t="shared" si="90"/>
        <v xml:space="preserve"> </v>
      </c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47"/>
      <c r="AU787" s="10"/>
      <c r="AV787" s="10"/>
      <c r="AW787" s="10"/>
      <c r="AX787" s="52"/>
      <c r="AY787" s="31" t="str">
        <f t="shared" si="84"/>
        <v/>
      </c>
      <c r="AZ787">
        <f t="shared" ca="1" si="89"/>
        <v>798415241</v>
      </c>
      <c r="BB787" s="28"/>
      <c r="BC787" s="33" t="str">
        <f t="shared" si="85"/>
        <v/>
      </c>
      <c r="BD787" s="34" t="str">
        <f t="shared" si="88"/>
        <v/>
      </c>
      <c r="BE787" t="b">
        <f t="shared" si="86"/>
        <v>1</v>
      </c>
      <c r="BW787" s="17"/>
    </row>
    <row r="788" spans="1:75" ht="14.25" x14ac:dyDescent="0.2">
      <c r="A788" s="29" t="str">
        <f t="shared" si="87"/>
        <v/>
      </c>
      <c r="B788" s="48"/>
      <c r="C788" s="16" t="s">
        <v>115</v>
      </c>
      <c r="D788" s="13"/>
      <c r="E788" s="10"/>
      <c r="F788" s="10"/>
      <c r="G788" s="24"/>
      <c r="H788" s="23"/>
      <c r="I788" s="23"/>
      <c r="J788" s="9"/>
      <c r="K788" s="9"/>
      <c r="L788" s="36"/>
      <c r="M788" s="10"/>
      <c r="N788" s="10"/>
      <c r="O788" s="12"/>
      <c r="P788" s="13"/>
      <c r="Q788" s="13"/>
      <c r="R788" s="10"/>
      <c r="S788" s="10"/>
      <c r="T788" s="3" t="str">
        <f t="shared" si="90"/>
        <v xml:space="preserve"> </v>
      </c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47"/>
      <c r="AU788" s="10"/>
      <c r="AV788" s="10"/>
      <c r="AW788" s="10"/>
      <c r="AX788" s="52"/>
      <c r="AY788" s="31" t="str">
        <f t="shared" si="84"/>
        <v/>
      </c>
      <c r="AZ788">
        <f t="shared" ca="1" si="89"/>
        <v>798415242</v>
      </c>
      <c r="BB788" s="28"/>
      <c r="BC788" s="33" t="str">
        <f t="shared" si="85"/>
        <v/>
      </c>
      <c r="BD788" s="34" t="str">
        <f t="shared" si="88"/>
        <v/>
      </c>
      <c r="BE788" t="b">
        <f t="shared" si="86"/>
        <v>1</v>
      </c>
      <c r="BW788" s="17"/>
    </row>
    <row r="789" spans="1:75" ht="14.25" x14ac:dyDescent="0.2">
      <c r="A789" s="29" t="str">
        <f t="shared" si="87"/>
        <v/>
      </c>
      <c r="B789" s="48"/>
      <c r="C789" s="16" t="s">
        <v>115</v>
      </c>
      <c r="D789" s="13"/>
      <c r="E789" s="10"/>
      <c r="F789" s="10"/>
      <c r="G789" s="24"/>
      <c r="H789" s="23"/>
      <c r="I789" s="23"/>
      <c r="J789" s="9"/>
      <c r="K789" s="9"/>
      <c r="L789" s="36"/>
      <c r="M789" s="10"/>
      <c r="N789" s="10"/>
      <c r="O789" s="12"/>
      <c r="P789" s="13"/>
      <c r="Q789" s="13"/>
      <c r="R789" s="10"/>
      <c r="S789" s="10"/>
      <c r="T789" s="3" t="str">
        <f t="shared" si="90"/>
        <v xml:space="preserve"> </v>
      </c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47"/>
      <c r="AU789" s="10"/>
      <c r="AV789" s="10"/>
      <c r="AW789" s="10"/>
      <c r="AX789" s="52"/>
      <c r="AY789" s="31" t="str">
        <f t="shared" si="84"/>
        <v/>
      </c>
      <c r="AZ789">
        <f t="shared" ca="1" si="89"/>
        <v>798415243</v>
      </c>
      <c r="BB789" s="28"/>
      <c r="BC789" s="33" t="str">
        <f t="shared" si="85"/>
        <v/>
      </c>
      <c r="BD789" s="34" t="str">
        <f t="shared" si="88"/>
        <v/>
      </c>
      <c r="BE789" t="b">
        <f t="shared" si="86"/>
        <v>1</v>
      </c>
      <c r="BW789" s="17"/>
    </row>
    <row r="790" spans="1:75" ht="14.25" x14ac:dyDescent="0.2">
      <c r="A790" s="29" t="str">
        <f t="shared" si="87"/>
        <v/>
      </c>
      <c r="B790" s="48"/>
      <c r="C790" s="16" t="s">
        <v>115</v>
      </c>
      <c r="D790" s="13"/>
      <c r="E790" s="10"/>
      <c r="F790" s="10"/>
      <c r="G790" s="24"/>
      <c r="H790" s="23"/>
      <c r="I790" s="23"/>
      <c r="J790" s="9"/>
      <c r="K790" s="9"/>
      <c r="L790" s="36"/>
      <c r="M790" s="10"/>
      <c r="N790" s="10"/>
      <c r="O790" s="12"/>
      <c r="P790" s="13"/>
      <c r="Q790" s="13"/>
      <c r="R790" s="10"/>
      <c r="S790" s="10"/>
      <c r="T790" s="3" t="str">
        <f t="shared" si="90"/>
        <v xml:space="preserve"> </v>
      </c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47"/>
      <c r="AU790" s="10"/>
      <c r="AV790" s="10"/>
      <c r="AW790" s="10"/>
      <c r="AX790" s="52"/>
      <c r="AY790" s="31" t="str">
        <f t="shared" si="84"/>
        <v/>
      </c>
      <c r="AZ790">
        <f t="shared" ca="1" si="89"/>
        <v>798415244</v>
      </c>
      <c r="BB790" s="28"/>
      <c r="BC790" s="33" t="str">
        <f t="shared" si="85"/>
        <v/>
      </c>
      <c r="BD790" s="34" t="str">
        <f t="shared" si="88"/>
        <v/>
      </c>
      <c r="BE790" t="b">
        <f t="shared" si="86"/>
        <v>1</v>
      </c>
      <c r="BW790" s="17"/>
    </row>
    <row r="791" spans="1:75" ht="14.25" x14ac:dyDescent="0.2">
      <c r="A791" s="29" t="str">
        <f t="shared" si="87"/>
        <v/>
      </c>
      <c r="B791" s="48"/>
      <c r="C791" s="16" t="s">
        <v>115</v>
      </c>
      <c r="D791" s="13"/>
      <c r="E791" s="10"/>
      <c r="F791" s="10"/>
      <c r="G791" s="24"/>
      <c r="H791" s="23"/>
      <c r="I791" s="23"/>
      <c r="J791" s="9"/>
      <c r="K791" s="9"/>
      <c r="L791" s="36"/>
      <c r="M791" s="10"/>
      <c r="N791" s="10"/>
      <c r="O791" s="12"/>
      <c r="P791" s="13"/>
      <c r="Q791" s="13"/>
      <c r="R791" s="10"/>
      <c r="S791" s="10"/>
      <c r="T791" s="3" t="str">
        <f t="shared" si="90"/>
        <v xml:space="preserve"> </v>
      </c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47"/>
      <c r="AU791" s="10"/>
      <c r="AV791" s="10"/>
      <c r="AW791" s="10"/>
      <c r="AX791" s="52"/>
      <c r="AY791" s="31" t="str">
        <f t="shared" si="84"/>
        <v/>
      </c>
      <c r="AZ791">
        <f t="shared" ca="1" si="89"/>
        <v>798415245</v>
      </c>
      <c r="BB791" s="28"/>
      <c r="BC791" s="33" t="str">
        <f t="shared" si="85"/>
        <v/>
      </c>
      <c r="BD791" s="34" t="str">
        <f t="shared" si="88"/>
        <v/>
      </c>
      <c r="BE791" t="b">
        <f t="shared" si="86"/>
        <v>1</v>
      </c>
      <c r="BW791" s="17"/>
    </row>
    <row r="792" spans="1:75" ht="14.25" x14ac:dyDescent="0.2">
      <c r="A792" s="29" t="str">
        <f t="shared" si="87"/>
        <v/>
      </c>
      <c r="B792" s="48"/>
      <c r="C792" s="16" t="s">
        <v>115</v>
      </c>
      <c r="D792" s="13"/>
      <c r="E792" s="10"/>
      <c r="F792" s="10"/>
      <c r="G792" s="24"/>
      <c r="H792" s="23"/>
      <c r="I792" s="23"/>
      <c r="J792" s="9"/>
      <c r="K792" s="9"/>
      <c r="L792" s="36"/>
      <c r="M792" s="10"/>
      <c r="N792" s="10"/>
      <c r="O792" s="12"/>
      <c r="P792" s="13"/>
      <c r="Q792" s="13"/>
      <c r="R792" s="10"/>
      <c r="S792" s="10"/>
      <c r="T792" s="3" t="str">
        <f t="shared" si="90"/>
        <v xml:space="preserve"> </v>
      </c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47"/>
      <c r="AU792" s="10"/>
      <c r="AV792" s="10"/>
      <c r="AW792" s="10"/>
      <c r="AX792" s="52"/>
      <c r="AY792" s="31" t="str">
        <f t="shared" si="84"/>
        <v/>
      </c>
      <c r="AZ792">
        <f t="shared" ca="1" si="89"/>
        <v>798415246</v>
      </c>
      <c r="BB792" s="28"/>
      <c r="BC792" s="33" t="str">
        <f t="shared" si="85"/>
        <v/>
      </c>
      <c r="BD792" s="34" t="str">
        <f t="shared" si="88"/>
        <v/>
      </c>
      <c r="BE792" t="b">
        <f t="shared" si="86"/>
        <v>1</v>
      </c>
      <c r="BW792" s="17"/>
    </row>
    <row r="793" spans="1:75" ht="14.25" x14ac:dyDescent="0.2">
      <c r="A793" s="29" t="str">
        <f t="shared" si="87"/>
        <v/>
      </c>
      <c r="B793" s="48"/>
      <c r="C793" s="16" t="s">
        <v>115</v>
      </c>
      <c r="D793" s="13"/>
      <c r="E793" s="10"/>
      <c r="F793" s="10"/>
      <c r="G793" s="24"/>
      <c r="H793" s="23"/>
      <c r="I793" s="23"/>
      <c r="J793" s="9"/>
      <c r="K793" s="9"/>
      <c r="L793" s="36"/>
      <c r="M793" s="10"/>
      <c r="N793" s="10"/>
      <c r="O793" s="12"/>
      <c r="P793" s="13"/>
      <c r="Q793" s="13"/>
      <c r="R793" s="10"/>
      <c r="S793" s="10"/>
      <c r="T793" s="3" t="str">
        <f t="shared" si="90"/>
        <v xml:space="preserve"> </v>
      </c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47"/>
      <c r="AU793" s="10"/>
      <c r="AV793" s="10"/>
      <c r="AW793" s="10"/>
      <c r="AX793" s="52"/>
      <c r="AY793" s="31" t="str">
        <f t="shared" si="84"/>
        <v/>
      </c>
      <c r="AZ793">
        <f t="shared" ca="1" si="89"/>
        <v>798415247</v>
      </c>
      <c r="BB793" s="28"/>
      <c r="BC793" s="33" t="str">
        <f t="shared" si="85"/>
        <v/>
      </c>
      <c r="BD793" s="34" t="str">
        <f t="shared" si="88"/>
        <v/>
      </c>
      <c r="BE793" t="b">
        <f t="shared" si="86"/>
        <v>1</v>
      </c>
      <c r="BW793" s="17"/>
    </row>
    <row r="794" spans="1:75" ht="14.25" x14ac:dyDescent="0.2">
      <c r="A794" s="29" t="str">
        <f t="shared" si="87"/>
        <v/>
      </c>
      <c r="B794" s="48"/>
      <c r="C794" s="16" t="s">
        <v>115</v>
      </c>
      <c r="D794" s="13"/>
      <c r="E794" s="10"/>
      <c r="F794" s="10"/>
      <c r="G794" s="24"/>
      <c r="H794" s="23"/>
      <c r="I794" s="23"/>
      <c r="J794" s="9"/>
      <c r="K794" s="9"/>
      <c r="L794" s="36"/>
      <c r="M794" s="10"/>
      <c r="N794" s="10"/>
      <c r="O794" s="12"/>
      <c r="P794" s="13"/>
      <c r="Q794" s="13"/>
      <c r="R794" s="10"/>
      <c r="S794" s="10"/>
      <c r="T794" s="3" t="str">
        <f t="shared" si="90"/>
        <v xml:space="preserve"> </v>
      </c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47"/>
      <c r="AU794" s="10"/>
      <c r="AV794" s="10"/>
      <c r="AW794" s="10"/>
      <c r="AX794" s="52"/>
      <c r="AY794" s="31" t="str">
        <f t="shared" si="84"/>
        <v/>
      </c>
      <c r="AZ794">
        <f t="shared" ca="1" si="89"/>
        <v>798415248</v>
      </c>
      <c r="BB794" s="28"/>
      <c r="BC794" s="33" t="str">
        <f t="shared" si="85"/>
        <v/>
      </c>
      <c r="BD794" s="34" t="str">
        <f t="shared" si="88"/>
        <v/>
      </c>
      <c r="BE794" t="b">
        <f t="shared" si="86"/>
        <v>1</v>
      </c>
      <c r="BW794" s="17"/>
    </row>
    <row r="795" spans="1:75" ht="14.25" x14ac:dyDescent="0.2">
      <c r="A795" s="29" t="str">
        <f t="shared" si="87"/>
        <v/>
      </c>
      <c r="B795" s="48"/>
      <c r="C795" s="16" t="s">
        <v>115</v>
      </c>
      <c r="D795" s="13"/>
      <c r="E795" s="10"/>
      <c r="F795" s="10"/>
      <c r="G795" s="24"/>
      <c r="H795" s="23"/>
      <c r="I795" s="23"/>
      <c r="J795" s="9"/>
      <c r="K795" s="9"/>
      <c r="L795" s="36"/>
      <c r="M795" s="10"/>
      <c r="N795" s="10"/>
      <c r="O795" s="12"/>
      <c r="P795" s="13"/>
      <c r="Q795" s="13"/>
      <c r="R795" s="10"/>
      <c r="S795" s="10"/>
      <c r="T795" s="3" t="str">
        <f t="shared" si="90"/>
        <v xml:space="preserve"> </v>
      </c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47"/>
      <c r="AU795" s="10"/>
      <c r="AV795" s="10"/>
      <c r="AW795" s="10"/>
      <c r="AX795" s="52"/>
      <c r="AY795" s="31" t="str">
        <f t="shared" si="84"/>
        <v/>
      </c>
      <c r="AZ795">
        <f t="shared" ca="1" si="89"/>
        <v>798415249</v>
      </c>
      <c r="BB795" s="28"/>
      <c r="BC795" s="33" t="str">
        <f t="shared" si="85"/>
        <v/>
      </c>
      <c r="BD795" s="34" t="str">
        <f t="shared" si="88"/>
        <v/>
      </c>
      <c r="BE795" t="b">
        <f t="shared" si="86"/>
        <v>1</v>
      </c>
      <c r="BW795" s="17"/>
    </row>
    <row r="796" spans="1:75" ht="14.25" x14ac:dyDescent="0.2">
      <c r="A796" s="29" t="str">
        <f t="shared" si="87"/>
        <v/>
      </c>
      <c r="B796" s="48"/>
      <c r="C796" s="16" t="s">
        <v>115</v>
      </c>
      <c r="D796" s="13"/>
      <c r="E796" s="10"/>
      <c r="F796" s="10"/>
      <c r="G796" s="24"/>
      <c r="H796" s="23"/>
      <c r="I796" s="23"/>
      <c r="J796" s="9"/>
      <c r="K796" s="9"/>
      <c r="L796" s="36"/>
      <c r="M796" s="10"/>
      <c r="N796" s="10"/>
      <c r="O796" s="12"/>
      <c r="P796" s="13"/>
      <c r="Q796" s="13"/>
      <c r="R796" s="10"/>
      <c r="S796" s="10"/>
      <c r="T796" s="3" t="str">
        <f t="shared" si="90"/>
        <v xml:space="preserve"> </v>
      </c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47"/>
      <c r="AU796" s="10"/>
      <c r="AV796" s="10"/>
      <c r="AW796" s="10"/>
      <c r="AX796" s="52"/>
      <c r="AY796" s="31" t="str">
        <f t="shared" si="84"/>
        <v/>
      </c>
      <c r="AZ796">
        <f t="shared" ca="1" si="89"/>
        <v>798415250</v>
      </c>
      <c r="BB796" s="28"/>
      <c r="BC796" s="33" t="str">
        <f t="shared" si="85"/>
        <v/>
      </c>
      <c r="BD796" s="34" t="str">
        <f t="shared" si="88"/>
        <v/>
      </c>
      <c r="BE796" t="b">
        <f t="shared" si="86"/>
        <v>1</v>
      </c>
      <c r="BW796" s="17"/>
    </row>
    <row r="797" spans="1:75" ht="14.25" x14ac:dyDescent="0.2">
      <c r="A797" s="29" t="str">
        <f t="shared" si="87"/>
        <v/>
      </c>
      <c r="B797" s="48"/>
      <c r="C797" s="16" t="s">
        <v>115</v>
      </c>
      <c r="D797" s="13"/>
      <c r="E797" s="10"/>
      <c r="F797" s="10"/>
      <c r="G797" s="24"/>
      <c r="H797" s="23"/>
      <c r="I797" s="23"/>
      <c r="J797" s="9"/>
      <c r="K797" s="9"/>
      <c r="L797" s="36"/>
      <c r="M797" s="10"/>
      <c r="N797" s="10"/>
      <c r="O797" s="12"/>
      <c r="P797" s="13"/>
      <c r="Q797" s="13"/>
      <c r="R797" s="10"/>
      <c r="S797" s="10"/>
      <c r="T797" s="3" t="str">
        <f t="shared" si="90"/>
        <v xml:space="preserve"> </v>
      </c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47"/>
      <c r="AU797" s="10"/>
      <c r="AV797" s="10"/>
      <c r="AW797" s="10"/>
      <c r="AX797" s="52"/>
      <c r="AY797" s="31" t="str">
        <f t="shared" si="84"/>
        <v/>
      </c>
      <c r="AZ797">
        <f t="shared" ca="1" si="89"/>
        <v>798415251</v>
      </c>
      <c r="BB797" s="28"/>
      <c r="BC797" s="33" t="str">
        <f t="shared" si="85"/>
        <v/>
      </c>
      <c r="BD797" s="34" t="str">
        <f t="shared" si="88"/>
        <v/>
      </c>
      <c r="BE797" t="b">
        <f t="shared" si="86"/>
        <v>1</v>
      </c>
      <c r="BW797" s="17"/>
    </row>
    <row r="798" spans="1:75" ht="14.25" x14ac:dyDescent="0.2">
      <c r="A798" s="29" t="str">
        <f t="shared" si="87"/>
        <v/>
      </c>
      <c r="B798" s="48"/>
      <c r="C798" s="16" t="s">
        <v>115</v>
      </c>
      <c r="D798" s="13"/>
      <c r="E798" s="10"/>
      <c r="F798" s="10"/>
      <c r="G798" s="24"/>
      <c r="H798" s="23"/>
      <c r="I798" s="23"/>
      <c r="J798" s="9"/>
      <c r="K798" s="9"/>
      <c r="L798" s="36"/>
      <c r="M798" s="10"/>
      <c r="N798" s="10"/>
      <c r="O798" s="12"/>
      <c r="P798" s="13"/>
      <c r="Q798" s="13"/>
      <c r="R798" s="10"/>
      <c r="S798" s="10"/>
      <c r="T798" s="3" t="str">
        <f t="shared" si="90"/>
        <v xml:space="preserve"> </v>
      </c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47"/>
      <c r="AU798" s="10"/>
      <c r="AV798" s="10"/>
      <c r="AW798" s="10"/>
      <c r="AX798" s="52"/>
      <c r="AY798" s="31" t="str">
        <f t="shared" si="84"/>
        <v/>
      </c>
      <c r="AZ798">
        <f t="shared" ca="1" si="89"/>
        <v>798415252</v>
      </c>
      <c r="BB798" s="28"/>
      <c r="BC798" s="33" t="str">
        <f t="shared" si="85"/>
        <v/>
      </c>
      <c r="BD798" s="34" t="str">
        <f t="shared" si="88"/>
        <v/>
      </c>
      <c r="BE798" t="b">
        <f t="shared" si="86"/>
        <v>1</v>
      </c>
      <c r="BW798" s="17"/>
    </row>
    <row r="799" spans="1:75" ht="14.25" x14ac:dyDescent="0.2">
      <c r="A799" s="29" t="str">
        <f t="shared" si="87"/>
        <v/>
      </c>
      <c r="B799" s="48"/>
      <c r="C799" s="16" t="s">
        <v>115</v>
      </c>
      <c r="D799" s="13"/>
      <c r="E799" s="10"/>
      <c r="F799" s="10"/>
      <c r="G799" s="24"/>
      <c r="H799" s="23"/>
      <c r="I799" s="23"/>
      <c r="J799" s="9"/>
      <c r="K799" s="9"/>
      <c r="L799" s="36"/>
      <c r="M799" s="10"/>
      <c r="N799" s="10"/>
      <c r="O799" s="12"/>
      <c r="P799" s="13"/>
      <c r="Q799" s="13"/>
      <c r="R799" s="10"/>
      <c r="S799" s="10"/>
      <c r="T799" s="3" t="str">
        <f t="shared" si="90"/>
        <v xml:space="preserve"> </v>
      </c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47"/>
      <c r="AU799" s="10"/>
      <c r="AV799" s="10"/>
      <c r="AW799" s="10"/>
      <c r="AX799" s="52"/>
      <c r="AY799" s="31" t="str">
        <f t="shared" si="84"/>
        <v/>
      </c>
      <c r="AZ799">
        <f t="shared" ca="1" si="89"/>
        <v>798415253</v>
      </c>
      <c r="BB799" s="28"/>
      <c r="BC799" s="33" t="str">
        <f t="shared" si="85"/>
        <v/>
      </c>
      <c r="BD799" s="34" t="str">
        <f t="shared" si="88"/>
        <v/>
      </c>
      <c r="BE799" t="b">
        <f t="shared" si="86"/>
        <v>1</v>
      </c>
      <c r="BW799" s="17"/>
    </row>
    <row r="800" spans="1:75" ht="14.25" x14ac:dyDescent="0.2">
      <c r="A800" s="29" t="str">
        <f t="shared" si="87"/>
        <v/>
      </c>
      <c r="B800" s="48"/>
      <c r="C800" s="16" t="s">
        <v>115</v>
      </c>
      <c r="D800" s="13"/>
      <c r="E800" s="10"/>
      <c r="F800" s="10"/>
      <c r="G800" s="24"/>
      <c r="H800" s="23"/>
      <c r="I800" s="23"/>
      <c r="J800" s="9"/>
      <c r="K800" s="9"/>
      <c r="L800" s="36"/>
      <c r="M800" s="10"/>
      <c r="N800" s="10"/>
      <c r="O800" s="12"/>
      <c r="P800" s="13"/>
      <c r="Q800" s="13"/>
      <c r="R800" s="10"/>
      <c r="S800" s="10"/>
      <c r="T800" s="3" t="str">
        <f t="shared" si="90"/>
        <v xml:space="preserve"> </v>
      </c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47"/>
      <c r="AU800" s="10"/>
      <c r="AV800" s="10"/>
      <c r="AW800" s="10"/>
      <c r="AX800" s="52"/>
      <c r="AY800" s="31" t="str">
        <f t="shared" si="84"/>
        <v/>
      </c>
      <c r="AZ800">
        <f t="shared" ca="1" si="89"/>
        <v>798415254</v>
      </c>
      <c r="BB800" s="28"/>
      <c r="BC800" s="33" t="str">
        <f t="shared" si="85"/>
        <v/>
      </c>
      <c r="BD800" s="34" t="str">
        <f t="shared" si="88"/>
        <v/>
      </c>
      <c r="BE800" t="b">
        <f t="shared" si="86"/>
        <v>1</v>
      </c>
      <c r="BW800" s="17"/>
    </row>
    <row r="801" spans="1:75" ht="14.25" x14ac:dyDescent="0.2">
      <c r="A801" s="29" t="str">
        <f t="shared" si="87"/>
        <v/>
      </c>
      <c r="B801" s="48"/>
      <c r="C801" s="16" t="s">
        <v>115</v>
      </c>
      <c r="D801" s="13"/>
      <c r="E801" s="10"/>
      <c r="F801" s="10"/>
      <c r="G801" s="24"/>
      <c r="H801" s="23"/>
      <c r="I801" s="23"/>
      <c r="J801" s="9"/>
      <c r="K801" s="9"/>
      <c r="L801" s="36"/>
      <c r="M801" s="10"/>
      <c r="N801" s="10"/>
      <c r="O801" s="12"/>
      <c r="P801" s="13"/>
      <c r="Q801" s="13"/>
      <c r="R801" s="10"/>
      <c r="S801" s="10"/>
      <c r="T801" s="3" t="str">
        <f t="shared" si="90"/>
        <v xml:space="preserve"> </v>
      </c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47"/>
      <c r="AU801" s="10"/>
      <c r="AV801" s="10"/>
      <c r="AW801" s="10"/>
      <c r="AX801" s="52"/>
      <c r="AY801" s="31" t="str">
        <f t="shared" si="84"/>
        <v/>
      </c>
      <c r="AZ801">
        <f t="shared" ca="1" si="89"/>
        <v>798415255</v>
      </c>
      <c r="BB801" s="28"/>
      <c r="BC801" s="33" t="str">
        <f t="shared" si="85"/>
        <v/>
      </c>
      <c r="BD801" s="34" t="str">
        <f t="shared" si="88"/>
        <v/>
      </c>
      <c r="BE801" t="b">
        <f t="shared" si="86"/>
        <v>1</v>
      </c>
      <c r="BW801" s="17"/>
    </row>
    <row r="802" spans="1:75" ht="14.25" x14ac:dyDescent="0.2">
      <c r="A802" s="29" t="str">
        <f t="shared" si="87"/>
        <v/>
      </c>
      <c r="B802" s="48"/>
      <c r="C802" s="16" t="s">
        <v>115</v>
      </c>
      <c r="D802" s="13"/>
      <c r="E802" s="10"/>
      <c r="F802" s="10"/>
      <c r="G802" s="24"/>
      <c r="H802" s="23"/>
      <c r="I802" s="23"/>
      <c r="J802" s="9"/>
      <c r="K802" s="9"/>
      <c r="L802" s="36"/>
      <c r="M802" s="10"/>
      <c r="N802" s="10"/>
      <c r="O802" s="12"/>
      <c r="P802" s="13"/>
      <c r="Q802" s="13"/>
      <c r="R802" s="10"/>
      <c r="S802" s="10"/>
      <c r="T802" s="3" t="str">
        <f t="shared" si="90"/>
        <v xml:space="preserve"> </v>
      </c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47"/>
      <c r="AU802" s="10"/>
      <c r="AV802" s="10"/>
      <c r="AW802" s="10"/>
      <c r="AX802" s="52"/>
      <c r="AY802" s="31" t="str">
        <f t="shared" si="84"/>
        <v/>
      </c>
      <c r="AZ802">
        <f t="shared" ca="1" si="89"/>
        <v>798415256</v>
      </c>
      <c r="BB802" s="28"/>
      <c r="BC802" s="33" t="str">
        <f t="shared" si="85"/>
        <v/>
      </c>
      <c r="BD802" s="34" t="str">
        <f t="shared" si="88"/>
        <v/>
      </c>
      <c r="BE802" t="b">
        <f t="shared" si="86"/>
        <v>1</v>
      </c>
      <c r="BW802" s="17"/>
    </row>
    <row r="803" spans="1:75" ht="14.25" x14ac:dyDescent="0.2">
      <c r="A803" s="29" t="str">
        <f t="shared" si="87"/>
        <v/>
      </c>
      <c r="B803" s="48"/>
      <c r="C803" s="16" t="s">
        <v>115</v>
      </c>
      <c r="D803" s="13"/>
      <c r="E803" s="10"/>
      <c r="F803" s="10"/>
      <c r="G803" s="24"/>
      <c r="H803" s="23"/>
      <c r="I803" s="23"/>
      <c r="J803" s="9"/>
      <c r="K803" s="9"/>
      <c r="L803" s="36"/>
      <c r="M803" s="10"/>
      <c r="N803" s="10"/>
      <c r="O803" s="12"/>
      <c r="P803" s="13"/>
      <c r="Q803" s="13"/>
      <c r="R803" s="10"/>
      <c r="S803" s="10"/>
      <c r="T803" s="3" t="str">
        <f t="shared" si="90"/>
        <v xml:space="preserve"> </v>
      </c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47"/>
      <c r="AU803" s="10"/>
      <c r="AV803" s="10"/>
      <c r="AW803" s="10"/>
      <c r="AX803" s="52"/>
      <c r="AY803" s="31" t="str">
        <f t="shared" si="84"/>
        <v/>
      </c>
      <c r="AZ803">
        <f t="shared" ca="1" si="89"/>
        <v>798415257</v>
      </c>
      <c r="BB803" s="28"/>
      <c r="BC803" s="33" t="str">
        <f t="shared" si="85"/>
        <v/>
      </c>
      <c r="BD803" s="34" t="str">
        <f t="shared" si="88"/>
        <v/>
      </c>
      <c r="BE803" t="b">
        <f t="shared" si="86"/>
        <v>1</v>
      </c>
      <c r="BW803" s="17"/>
    </row>
    <row r="804" spans="1:75" ht="14.25" x14ac:dyDescent="0.2">
      <c r="A804" s="29" t="str">
        <f t="shared" si="87"/>
        <v/>
      </c>
      <c r="B804" s="48"/>
      <c r="C804" s="16" t="s">
        <v>115</v>
      </c>
      <c r="D804" s="13"/>
      <c r="E804" s="10"/>
      <c r="F804" s="10"/>
      <c r="G804" s="24"/>
      <c r="H804" s="23"/>
      <c r="I804" s="23"/>
      <c r="J804" s="9"/>
      <c r="K804" s="9"/>
      <c r="L804" s="36"/>
      <c r="M804" s="10"/>
      <c r="N804" s="10"/>
      <c r="O804" s="12"/>
      <c r="P804" s="13"/>
      <c r="Q804" s="13"/>
      <c r="R804" s="10"/>
      <c r="S804" s="10"/>
      <c r="T804" s="3" t="str">
        <f t="shared" si="90"/>
        <v xml:space="preserve"> </v>
      </c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47"/>
      <c r="AU804" s="10"/>
      <c r="AV804" s="10"/>
      <c r="AW804" s="10"/>
      <c r="AX804" s="52"/>
      <c r="AY804" s="31" t="str">
        <f t="shared" si="84"/>
        <v/>
      </c>
      <c r="AZ804">
        <f t="shared" ca="1" si="89"/>
        <v>798415258</v>
      </c>
      <c r="BB804" s="28"/>
      <c r="BC804" s="33" t="str">
        <f t="shared" si="85"/>
        <v/>
      </c>
      <c r="BD804" s="34" t="str">
        <f t="shared" si="88"/>
        <v/>
      </c>
      <c r="BE804" t="b">
        <f t="shared" si="86"/>
        <v>1</v>
      </c>
      <c r="BW804" s="17"/>
    </row>
    <row r="805" spans="1:75" ht="14.25" x14ac:dyDescent="0.2">
      <c r="A805" s="29" t="str">
        <f t="shared" si="87"/>
        <v/>
      </c>
      <c r="B805" s="48"/>
      <c r="C805" s="16" t="s">
        <v>115</v>
      </c>
      <c r="D805" s="13"/>
      <c r="E805" s="10"/>
      <c r="F805" s="10"/>
      <c r="G805" s="24"/>
      <c r="H805" s="23"/>
      <c r="I805" s="23"/>
      <c r="J805" s="9"/>
      <c r="K805" s="9"/>
      <c r="L805" s="36"/>
      <c r="M805" s="10"/>
      <c r="N805" s="10"/>
      <c r="O805" s="12"/>
      <c r="P805" s="13"/>
      <c r="Q805" s="13"/>
      <c r="R805" s="10"/>
      <c r="S805" s="10"/>
      <c r="T805" s="3" t="str">
        <f t="shared" si="90"/>
        <v xml:space="preserve"> </v>
      </c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47"/>
      <c r="AU805" s="10"/>
      <c r="AV805" s="10"/>
      <c r="AW805" s="10"/>
      <c r="AX805" s="52"/>
      <c r="AY805" s="31" t="str">
        <f t="shared" si="84"/>
        <v/>
      </c>
      <c r="AZ805">
        <f t="shared" ca="1" si="89"/>
        <v>798415259</v>
      </c>
      <c r="BB805" s="28"/>
      <c r="BC805" s="33" t="str">
        <f t="shared" si="85"/>
        <v/>
      </c>
      <c r="BD805" s="34" t="str">
        <f t="shared" si="88"/>
        <v/>
      </c>
      <c r="BE805" t="b">
        <f t="shared" si="86"/>
        <v>1</v>
      </c>
      <c r="BW805" s="17"/>
    </row>
    <row r="806" spans="1:75" ht="14.25" x14ac:dyDescent="0.2">
      <c r="A806" s="29" t="str">
        <f t="shared" si="87"/>
        <v/>
      </c>
      <c r="B806" s="48"/>
      <c r="C806" s="16" t="s">
        <v>115</v>
      </c>
      <c r="D806" s="13"/>
      <c r="E806" s="10"/>
      <c r="F806" s="10"/>
      <c r="G806" s="24"/>
      <c r="H806" s="23"/>
      <c r="I806" s="23"/>
      <c r="J806" s="9"/>
      <c r="K806" s="9"/>
      <c r="L806" s="36"/>
      <c r="M806" s="10"/>
      <c r="N806" s="10"/>
      <c r="O806" s="12"/>
      <c r="P806" s="13"/>
      <c r="Q806" s="13"/>
      <c r="R806" s="10"/>
      <c r="S806" s="10"/>
      <c r="T806" s="3" t="str">
        <f t="shared" si="90"/>
        <v xml:space="preserve"> </v>
      </c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47"/>
      <c r="AU806" s="10"/>
      <c r="AV806" s="10"/>
      <c r="AW806" s="10"/>
      <c r="AX806" s="52"/>
      <c r="AY806" s="31" t="str">
        <f t="shared" si="84"/>
        <v/>
      </c>
      <c r="AZ806">
        <f t="shared" ca="1" si="89"/>
        <v>798415260</v>
      </c>
      <c r="BB806" s="28"/>
      <c r="BC806" s="33" t="str">
        <f t="shared" si="85"/>
        <v/>
      </c>
      <c r="BD806" s="34" t="str">
        <f t="shared" si="88"/>
        <v/>
      </c>
      <c r="BE806" t="b">
        <f t="shared" si="86"/>
        <v>1</v>
      </c>
      <c r="BW806" s="17"/>
    </row>
    <row r="807" spans="1:75" ht="14.25" x14ac:dyDescent="0.2">
      <c r="A807" s="29" t="str">
        <f t="shared" si="87"/>
        <v/>
      </c>
      <c r="B807" s="48"/>
      <c r="C807" s="16" t="s">
        <v>115</v>
      </c>
      <c r="D807" s="13"/>
      <c r="E807" s="10"/>
      <c r="F807" s="10"/>
      <c r="G807" s="24"/>
      <c r="H807" s="23"/>
      <c r="I807" s="23"/>
      <c r="J807" s="9"/>
      <c r="K807" s="9"/>
      <c r="L807" s="36"/>
      <c r="M807" s="10"/>
      <c r="N807" s="10"/>
      <c r="O807" s="12"/>
      <c r="P807" s="13"/>
      <c r="Q807" s="13"/>
      <c r="R807" s="10"/>
      <c r="S807" s="10"/>
      <c r="T807" s="3" t="str">
        <f t="shared" si="90"/>
        <v xml:space="preserve"> </v>
      </c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47"/>
      <c r="AU807" s="10"/>
      <c r="AV807" s="10"/>
      <c r="AW807" s="10"/>
      <c r="AX807" s="52"/>
      <c r="AY807" s="31" t="str">
        <f t="shared" si="84"/>
        <v/>
      </c>
      <c r="AZ807">
        <f t="shared" ca="1" si="89"/>
        <v>798415261</v>
      </c>
      <c r="BB807" s="28"/>
      <c r="BC807" s="33" t="str">
        <f t="shared" si="85"/>
        <v/>
      </c>
      <c r="BD807" s="34" t="str">
        <f t="shared" si="88"/>
        <v/>
      </c>
      <c r="BE807" t="b">
        <f t="shared" si="86"/>
        <v>1</v>
      </c>
      <c r="BW807" s="17"/>
    </row>
    <row r="808" spans="1:75" ht="14.25" x14ac:dyDescent="0.2">
      <c r="A808" s="29" t="str">
        <f t="shared" si="87"/>
        <v/>
      </c>
      <c r="B808" s="48"/>
      <c r="C808" s="16" t="s">
        <v>115</v>
      </c>
      <c r="D808" s="13"/>
      <c r="E808" s="10"/>
      <c r="F808" s="10"/>
      <c r="G808" s="24"/>
      <c r="H808" s="23"/>
      <c r="I808" s="23"/>
      <c r="J808" s="9"/>
      <c r="K808" s="9"/>
      <c r="L808" s="36"/>
      <c r="M808" s="10"/>
      <c r="N808" s="10"/>
      <c r="O808" s="12"/>
      <c r="P808" s="13"/>
      <c r="Q808" s="13"/>
      <c r="R808" s="10"/>
      <c r="S808" s="10"/>
      <c r="T808" s="3" t="str">
        <f t="shared" si="90"/>
        <v xml:space="preserve"> </v>
      </c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47"/>
      <c r="AU808" s="10"/>
      <c r="AV808" s="10"/>
      <c r="AW808" s="10"/>
      <c r="AX808" s="52"/>
      <c r="AY808" s="31" t="str">
        <f t="shared" si="84"/>
        <v/>
      </c>
      <c r="AZ808">
        <f t="shared" ca="1" si="89"/>
        <v>798415262</v>
      </c>
      <c r="BB808" s="28"/>
      <c r="BC808" s="33" t="str">
        <f t="shared" si="85"/>
        <v/>
      </c>
      <c r="BD808" s="34" t="str">
        <f t="shared" si="88"/>
        <v/>
      </c>
      <c r="BE808" t="b">
        <f t="shared" si="86"/>
        <v>1</v>
      </c>
      <c r="BW808" s="17"/>
    </row>
    <row r="809" spans="1:75" ht="14.25" x14ac:dyDescent="0.2">
      <c r="A809" s="29" t="str">
        <f t="shared" si="87"/>
        <v/>
      </c>
      <c r="B809" s="48"/>
      <c r="C809" s="16" t="s">
        <v>115</v>
      </c>
      <c r="D809" s="13"/>
      <c r="E809" s="10"/>
      <c r="F809" s="10"/>
      <c r="G809" s="24"/>
      <c r="H809" s="23"/>
      <c r="I809" s="23"/>
      <c r="J809" s="9"/>
      <c r="K809" s="9"/>
      <c r="L809" s="36"/>
      <c r="M809" s="10"/>
      <c r="N809" s="10"/>
      <c r="O809" s="12"/>
      <c r="P809" s="13"/>
      <c r="Q809" s="13"/>
      <c r="R809" s="10"/>
      <c r="S809" s="10"/>
      <c r="T809" s="3" t="str">
        <f t="shared" si="90"/>
        <v xml:space="preserve"> </v>
      </c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47"/>
      <c r="AU809" s="10"/>
      <c r="AV809" s="10"/>
      <c r="AW809" s="10"/>
      <c r="AX809" s="52"/>
      <c r="AY809" s="31" t="str">
        <f t="shared" si="84"/>
        <v/>
      </c>
      <c r="AZ809">
        <f t="shared" ca="1" si="89"/>
        <v>798415263</v>
      </c>
      <c r="BB809" s="28"/>
      <c r="BC809" s="33" t="str">
        <f t="shared" si="85"/>
        <v/>
      </c>
      <c r="BD809" s="34" t="str">
        <f t="shared" si="88"/>
        <v/>
      </c>
      <c r="BE809" t="b">
        <f t="shared" si="86"/>
        <v>1</v>
      </c>
      <c r="BW809" s="17"/>
    </row>
    <row r="810" spans="1:75" ht="14.25" x14ac:dyDescent="0.2">
      <c r="A810" s="29" t="str">
        <f t="shared" si="87"/>
        <v/>
      </c>
      <c r="B810" s="48"/>
      <c r="C810" s="16" t="s">
        <v>115</v>
      </c>
      <c r="D810" s="13"/>
      <c r="E810" s="10"/>
      <c r="F810" s="10"/>
      <c r="G810" s="24"/>
      <c r="H810" s="23"/>
      <c r="I810" s="23"/>
      <c r="J810" s="9"/>
      <c r="K810" s="9"/>
      <c r="L810" s="36"/>
      <c r="M810" s="10"/>
      <c r="N810" s="10"/>
      <c r="O810" s="12"/>
      <c r="P810" s="13"/>
      <c r="Q810" s="13"/>
      <c r="R810" s="10"/>
      <c r="S810" s="10"/>
      <c r="T810" s="3" t="str">
        <f t="shared" si="90"/>
        <v xml:space="preserve"> </v>
      </c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47"/>
      <c r="AU810" s="10"/>
      <c r="AV810" s="10"/>
      <c r="AW810" s="10"/>
      <c r="AX810" s="52"/>
      <c r="AY810" s="31" t="str">
        <f t="shared" si="84"/>
        <v/>
      </c>
      <c r="AZ810">
        <f t="shared" ca="1" si="89"/>
        <v>798415264</v>
      </c>
      <c r="BB810" s="28"/>
      <c r="BC810" s="33" t="str">
        <f t="shared" si="85"/>
        <v/>
      </c>
      <c r="BD810" s="34" t="str">
        <f t="shared" si="88"/>
        <v/>
      </c>
      <c r="BE810" t="b">
        <f t="shared" si="86"/>
        <v>1</v>
      </c>
      <c r="BW810" s="17"/>
    </row>
    <row r="811" spans="1:75" ht="14.25" x14ac:dyDescent="0.2">
      <c r="A811" s="29" t="str">
        <f t="shared" si="87"/>
        <v/>
      </c>
      <c r="B811" s="48"/>
      <c r="C811" s="16" t="s">
        <v>115</v>
      </c>
      <c r="D811" s="13"/>
      <c r="E811" s="10"/>
      <c r="F811" s="10"/>
      <c r="G811" s="24"/>
      <c r="H811" s="23"/>
      <c r="I811" s="23"/>
      <c r="J811" s="9"/>
      <c r="K811" s="9"/>
      <c r="L811" s="36"/>
      <c r="M811" s="10"/>
      <c r="N811" s="10"/>
      <c r="O811" s="12"/>
      <c r="P811" s="13"/>
      <c r="Q811" s="13"/>
      <c r="R811" s="10"/>
      <c r="S811" s="10"/>
      <c r="T811" s="3" t="str">
        <f t="shared" si="90"/>
        <v xml:space="preserve"> </v>
      </c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47"/>
      <c r="AU811" s="10"/>
      <c r="AV811" s="10"/>
      <c r="AW811" s="10"/>
      <c r="AX811" s="52"/>
      <c r="AY811" s="31" t="str">
        <f t="shared" si="84"/>
        <v/>
      </c>
      <c r="AZ811">
        <f t="shared" ca="1" si="89"/>
        <v>798415265</v>
      </c>
      <c r="BB811" s="28"/>
      <c r="BC811" s="33" t="str">
        <f t="shared" si="85"/>
        <v/>
      </c>
      <c r="BD811" s="34" t="str">
        <f t="shared" si="88"/>
        <v/>
      </c>
      <c r="BE811" t="b">
        <f t="shared" si="86"/>
        <v>1</v>
      </c>
      <c r="BW811" s="17"/>
    </row>
    <row r="812" spans="1:75" ht="14.25" x14ac:dyDescent="0.2">
      <c r="A812" s="29" t="str">
        <f t="shared" si="87"/>
        <v/>
      </c>
      <c r="B812" s="48"/>
      <c r="C812" s="16" t="s">
        <v>115</v>
      </c>
      <c r="D812" s="13"/>
      <c r="E812" s="10"/>
      <c r="F812" s="10"/>
      <c r="G812" s="24"/>
      <c r="H812" s="23"/>
      <c r="I812" s="23"/>
      <c r="J812" s="9"/>
      <c r="K812" s="9"/>
      <c r="L812" s="36"/>
      <c r="M812" s="10"/>
      <c r="N812" s="10"/>
      <c r="O812" s="12"/>
      <c r="P812" s="13"/>
      <c r="Q812" s="13"/>
      <c r="R812" s="10"/>
      <c r="S812" s="10"/>
      <c r="T812" s="3" t="str">
        <f t="shared" si="90"/>
        <v xml:space="preserve"> </v>
      </c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47"/>
      <c r="AU812" s="10"/>
      <c r="AV812" s="10"/>
      <c r="AW812" s="10"/>
      <c r="AX812" s="52"/>
      <c r="AY812" s="31" t="str">
        <f t="shared" si="84"/>
        <v/>
      </c>
      <c r="AZ812">
        <f t="shared" ca="1" si="89"/>
        <v>798415266</v>
      </c>
      <c r="BB812" s="28"/>
      <c r="BC812" s="33" t="str">
        <f t="shared" si="85"/>
        <v/>
      </c>
      <c r="BD812" s="34" t="str">
        <f t="shared" si="88"/>
        <v/>
      </c>
      <c r="BE812" t="b">
        <f t="shared" si="86"/>
        <v>1</v>
      </c>
      <c r="BW812" s="17"/>
    </row>
    <row r="813" spans="1:75" ht="14.25" x14ac:dyDescent="0.2">
      <c r="A813" s="29" t="str">
        <f t="shared" si="87"/>
        <v/>
      </c>
      <c r="B813" s="48"/>
      <c r="C813" s="16" t="s">
        <v>115</v>
      </c>
      <c r="D813" s="13"/>
      <c r="E813" s="10"/>
      <c r="F813" s="10"/>
      <c r="G813" s="24"/>
      <c r="H813" s="23"/>
      <c r="I813" s="23"/>
      <c r="J813" s="9"/>
      <c r="K813" s="9"/>
      <c r="L813" s="36"/>
      <c r="M813" s="10"/>
      <c r="N813" s="10"/>
      <c r="O813" s="12"/>
      <c r="P813" s="13"/>
      <c r="Q813" s="13"/>
      <c r="R813" s="10"/>
      <c r="S813" s="10"/>
      <c r="T813" s="3" t="str">
        <f t="shared" si="90"/>
        <v xml:space="preserve"> </v>
      </c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47"/>
      <c r="AU813" s="10"/>
      <c r="AV813" s="10"/>
      <c r="AW813" s="10"/>
      <c r="AX813" s="52"/>
      <c r="AY813" s="31" t="str">
        <f t="shared" si="84"/>
        <v/>
      </c>
      <c r="AZ813">
        <f t="shared" ca="1" si="89"/>
        <v>798415267</v>
      </c>
      <c r="BB813" s="28"/>
      <c r="BC813" s="33" t="str">
        <f t="shared" si="85"/>
        <v/>
      </c>
      <c r="BD813" s="34" t="str">
        <f t="shared" si="88"/>
        <v/>
      </c>
      <c r="BE813" t="b">
        <f t="shared" si="86"/>
        <v>1</v>
      </c>
      <c r="BW813" s="17"/>
    </row>
    <row r="814" spans="1:75" ht="14.25" x14ac:dyDescent="0.2">
      <c r="A814" s="29" t="str">
        <f t="shared" si="87"/>
        <v/>
      </c>
      <c r="B814" s="48"/>
      <c r="C814" s="16" t="s">
        <v>115</v>
      </c>
      <c r="D814" s="13"/>
      <c r="E814" s="10"/>
      <c r="F814" s="10"/>
      <c r="G814" s="24"/>
      <c r="H814" s="23"/>
      <c r="I814" s="23"/>
      <c r="J814" s="9"/>
      <c r="K814" s="9"/>
      <c r="L814" s="36"/>
      <c r="M814" s="10"/>
      <c r="N814" s="10"/>
      <c r="O814" s="12"/>
      <c r="P814" s="13"/>
      <c r="Q814" s="13"/>
      <c r="R814" s="10"/>
      <c r="S814" s="10"/>
      <c r="T814" s="3" t="str">
        <f t="shared" si="90"/>
        <v xml:space="preserve"> </v>
      </c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47"/>
      <c r="AU814" s="10"/>
      <c r="AV814" s="10"/>
      <c r="AW814" s="10"/>
      <c r="AX814" s="52"/>
      <c r="AY814" s="31" t="str">
        <f t="shared" si="84"/>
        <v/>
      </c>
      <c r="AZ814">
        <f t="shared" ca="1" si="89"/>
        <v>798415268</v>
      </c>
      <c r="BB814" s="28"/>
      <c r="BC814" s="33" t="str">
        <f t="shared" si="85"/>
        <v/>
      </c>
      <c r="BD814" s="34" t="str">
        <f t="shared" si="88"/>
        <v/>
      </c>
      <c r="BE814" t="b">
        <f t="shared" si="86"/>
        <v>1</v>
      </c>
      <c r="BW814" s="17"/>
    </row>
    <row r="815" spans="1:75" ht="14.25" x14ac:dyDescent="0.2">
      <c r="A815" s="29" t="str">
        <f t="shared" si="87"/>
        <v/>
      </c>
      <c r="B815" s="48"/>
      <c r="C815" s="16" t="s">
        <v>115</v>
      </c>
      <c r="D815" s="13"/>
      <c r="E815" s="10"/>
      <c r="F815" s="10"/>
      <c r="G815" s="24"/>
      <c r="H815" s="23"/>
      <c r="I815" s="23"/>
      <c r="J815" s="9"/>
      <c r="K815" s="9"/>
      <c r="L815" s="36"/>
      <c r="M815" s="10"/>
      <c r="N815" s="10"/>
      <c r="O815" s="12"/>
      <c r="P815" s="13"/>
      <c r="Q815" s="13"/>
      <c r="R815" s="10"/>
      <c r="S815" s="10"/>
      <c r="T815" s="3" t="str">
        <f t="shared" si="90"/>
        <v xml:space="preserve"> </v>
      </c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47"/>
      <c r="AU815" s="10"/>
      <c r="AV815" s="10"/>
      <c r="AW815" s="10"/>
      <c r="AX815" s="52"/>
      <c r="AY815" s="31" t="str">
        <f t="shared" si="84"/>
        <v/>
      </c>
      <c r="AZ815">
        <f t="shared" ca="1" si="89"/>
        <v>798415269</v>
      </c>
      <c r="BB815" s="28"/>
      <c r="BC815" s="33" t="str">
        <f t="shared" si="85"/>
        <v/>
      </c>
      <c r="BD815" s="34" t="str">
        <f t="shared" si="88"/>
        <v/>
      </c>
      <c r="BE815" t="b">
        <f t="shared" si="86"/>
        <v>1</v>
      </c>
      <c r="BW815" s="17"/>
    </row>
    <row r="816" spans="1:75" ht="14.25" x14ac:dyDescent="0.2">
      <c r="A816" s="29" t="str">
        <f t="shared" si="87"/>
        <v/>
      </c>
      <c r="B816" s="48"/>
      <c r="C816" s="16" t="s">
        <v>115</v>
      </c>
      <c r="D816" s="13"/>
      <c r="E816" s="10"/>
      <c r="F816" s="10"/>
      <c r="G816" s="24"/>
      <c r="H816" s="23"/>
      <c r="I816" s="23"/>
      <c r="J816" s="9"/>
      <c r="K816" s="9"/>
      <c r="L816" s="36"/>
      <c r="M816" s="10"/>
      <c r="N816" s="10"/>
      <c r="O816" s="12"/>
      <c r="P816" s="13"/>
      <c r="Q816" s="13"/>
      <c r="R816" s="10"/>
      <c r="S816" s="10"/>
      <c r="T816" s="3" t="str">
        <f t="shared" si="90"/>
        <v xml:space="preserve"> </v>
      </c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47"/>
      <c r="AU816" s="10"/>
      <c r="AV816" s="10"/>
      <c r="AW816" s="10"/>
      <c r="AX816" s="52"/>
      <c r="AY816" s="31" t="str">
        <f t="shared" si="84"/>
        <v/>
      </c>
      <c r="AZ816">
        <f t="shared" ca="1" si="89"/>
        <v>798415270</v>
      </c>
      <c r="BB816" s="28"/>
      <c r="BC816" s="33" t="str">
        <f t="shared" si="85"/>
        <v/>
      </c>
      <c r="BD816" s="34" t="str">
        <f t="shared" si="88"/>
        <v/>
      </c>
      <c r="BE816" t="b">
        <f t="shared" si="86"/>
        <v>1</v>
      </c>
      <c r="BW816" s="17"/>
    </row>
    <row r="817" spans="1:75" ht="14.25" x14ac:dyDescent="0.2">
      <c r="A817" s="29" t="str">
        <f t="shared" si="87"/>
        <v/>
      </c>
      <c r="B817" s="48"/>
      <c r="C817" s="16" t="s">
        <v>115</v>
      </c>
      <c r="D817" s="13"/>
      <c r="E817" s="10"/>
      <c r="F817" s="10"/>
      <c r="G817" s="24"/>
      <c r="H817" s="23"/>
      <c r="I817" s="23"/>
      <c r="J817" s="9"/>
      <c r="K817" s="9"/>
      <c r="L817" s="36"/>
      <c r="M817" s="10"/>
      <c r="N817" s="10"/>
      <c r="O817" s="12"/>
      <c r="P817" s="13"/>
      <c r="Q817" s="13"/>
      <c r="R817" s="10"/>
      <c r="S817" s="10"/>
      <c r="T817" s="3" t="str">
        <f t="shared" si="90"/>
        <v xml:space="preserve"> </v>
      </c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47"/>
      <c r="AU817" s="10"/>
      <c r="AV817" s="10"/>
      <c r="AW817" s="10"/>
      <c r="AX817" s="52"/>
      <c r="AY817" s="31" t="str">
        <f t="shared" si="84"/>
        <v/>
      </c>
      <c r="AZ817">
        <f t="shared" ca="1" si="89"/>
        <v>798415271</v>
      </c>
      <c r="BB817" s="28"/>
      <c r="BC817" s="33" t="str">
        <f t="shared" si="85"/>
        <v/>
      </c>
      <c r="BD817" s="34" t="str">
        <f t="shared" si="88"/>
        <v/>
      </c>
      <c r="BE817" t="b">
        <f t="shared" si="86"/>
        <v>1</v>
      </c>
      <c r="BW817" s="17"/>
    </row>
    <row r="818" spans="1:75" ht="14.25" x14ac:dyDescent="0.2">
      <c r="A818" s="29" t="str">
        <f t="shared" si="87"/>
        <v/>
      </c>
      <c r="B818" s="48"/>
      <c r="C818" s="16" t="s">
        <v>115</v>
      </c>
      <c r="D818" s="13"/>
      <c r="E818" s="10"/>
      <c r="F818" s="10"/>
      <c r="G818" s="24"/>
      <c r="H818" s="23"/>
      <c r="I818" s="23"/>
      <c r="J818" s="9"/>
      <c r="K818" s="9"/>
      <c r="L818" s="36"/>
      <c r="M818" s="10"/>
      <c r="N818" s="10"/>
      <c r="O818" s="12"/>
      <c r="P818" s="13"/>
      <c r="Q818" s="13"/>
      <c r="R818" s="10"/>
      <c r="S818" s="10"/>
      <c r="T818" s="3" t="str">
        <f t="shared" si="90"/>
        <v xml:space="preserve"> </v>
      </c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47"/>
      <c r="AU818" s="10"/>
      <c r="AV818" s="10"/>
      <c r="AW818" s="10"/>
      <c r="AX818" s="52"/>
      <c r="AY818" s="31" t="str">
        <f t="shared" si="84"/>
        <v/>
      </c>
      <c r="AZ818">
        <f t="shared" ca="1" si="89"/>
        <v>798415272</v>
      </c>
      <c r="BB818" s="28"/>
      <c r="BC818" s="33" t="str">
        <f t="shared" si="85"/>
        <v/>
      </c>
      <c r="BD818" s="34" t="str">
        <f t="shared" si="88"/>
        <v/>
      </c>
      <c r="BE818" t="b">
        <f t="shared" si="86"/>
        <v>1</v>
      </c>
      <c r="BW818" s="17"/>
    </row>
    <row r="819" spans="1:75" ht="14.25" x14ac:dyDescent="0.2">
      <c r="A819" s="29" t="str">
        <f t="shared" si="87"/>
        <v/>
      </c>
      <c r="B819" s="48"/>
      <c r="C819" s="16" t="s">
        <v>115</v>
      </c>
      <c r="D819" s="13"/>
      <c r="E819" s="10"/>
      <c r="F819" s="10"/>
      <c r="G819" s="24"/>
      <c r="H819" s="23"/>
      <c r="I819" s="23"/>
      <c r="J819" s="9"/>
      <c r="K819" s="9"/>
      <c r="L819" s="36"/>
      <c r="M819" s="10"/>
      <c r="N819" s="10"/>
      <c r="O819" s="12"/>
      <c r="P819" s="13"/>
      <c r="Q819" s="13"/>
      <c r="R819" s="10"/>
      <c r="S819" s="10"/>
      <c r="T819" s="3" t="str">
        <f t="shared" si="90"/>
        <v xml:space="preserve"> </v>
      </c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47"/>
      <c r="AU819" s="10"/>
      <c r="AV819" s="10"/>
      <c r="AW819" s="10"/>
      <c r="AX819" s="52"/>
      <c r="AY819" s="31" t="str">
        <f t="shared" si="84"/>
        <v/>
      </c>
      <c r="AZ819">
        <f t="shared" ca="1" si="89"/>
        <v>798415273</v>
      </c>
      <c r="BB819" s="28"/>
      <c r="BC819" s="33" t="str">
        <f t="shared" si="85"/>
        <v/>
      </c>
      <c r="BD819" s="34" t="str">
        <f t="shared" si="88"/>
        <v/>
      </c>
      <c r="BE819" t="b">
        <f t="shared" si="86"/>
        <v>1</v>
      </c>
      <c r="BW819" s="17"/>
    </row>
    <row r="820" spans="1:75" ht="14.25" x14ac:dyDescent="0.2">
      <c r="A820" s="29" t="str">
        <f t="shared" si="87"/>
        <v/>
      </c>
      <c r="B820" s="48"/>
      <c r="C820" s="16" t="s">
        <v>115</v>
      </c>
      <c r="D820" s="13"/>
      <c r="E820" s="10"/>
      <c r="F820" s="10"/>
      <c r="G820" s="24"/>
      <c r="H820" s="23"/>
      <c r="I820" s="23"/>
      <c r="J820" s="9"/>
      <c r="K820" s="9"/>
      <c r="L820" s="36"/>
      <c r="M820" s="10"/>
      <c r="N820" s="10"/>
      <c r="O820" s="12"/>
      <c r="P820" s="13"/>
      <c r="Q820" s="13"/>
      <c r="R820" s="10"/>
      <c r="S820" s="10"/>
      <c r="T820" s="3" t="str">
        <f t="shared" si="90"/>
        <v xml:space="preserve"> </v>
      </c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47"/>
      <c r="AU820" s="10"/>
      <c r="AV820" s="10"/>
      <c r="AW820" s="10"/>
      <c r="AX820" s="52"/>
      <c r="AY820" s="31" t="str">
        <f t="shared" si="84"/>
        <v/>
      </c>
      <c r="AZ820">
        <f t="shared" ca="1" si="89"/>
        <v>798415274</v>
      </c>
      <c r="BB820" s="28"/>
      <c r="BC820" s="33" t="str">
        <f t="shared" si="85"/>
        <v/>
      </c>
      <c r="BD820" s="34" t="str">
        <f t="shared" si="88"/>
        <v/>
      </c>
      <c r="BE820" t="b">
        <f t="shared" si="86"/>
        <v>1</v>
      </c>
      <c r="BW820" s="17"/>
    </row>
    <row r="821" spans="1:75" ht="14.25" x14ac:dyDescent="0.2">
      <c r="A821" s="29" t="str">
        <f t="shared" si="87"/>
        <v/>
      </c>
      <c r="B821" s="48"/>
      <c r="C821" s="16" t="s">
        <v>115</v>
      </c>
      <c r="D821" s="13"/>
      <c r="E821" s="10"/>
      <c r="F821" s="10"/>
      <c r="G821" s="24"/>
      <c r="H821" s="23"/>
      <c r="I821" s="23"/>
      <c r="J821" s="9"/>
      <c r="K821" s="9"/>
      <c r="L821" s="36"/>
      <c r="M821" s="10"/>
      <c r="N821" s="10"/>
      <c r="O821" s="12"/>
      <c r="P821" s="13"/>
      <c r="Q821" s="13"/>
      <c r="R821" s="10"/>
      <c r="S821" s="10"/>
      <c r="T821" s="3" t="str">
        <f t="shared" si="90"/>
        <v xml:space="preserve"> </v>
      </c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47"/>
      <c r="AU821" s="10"/>
      <c r="AV821" s="10"/>
      <c r="AW821" s="10"/>
      <c r="AX821" s="52"/>
      <c r="AY821" s="31" t="str">
        <f t="shared" si="84"/>
        <v/>
      </c>
      <c r="AZ821">
        <f t="shared" ca="1" si="89"/>
        <v>798415275</v>
      </c>
      <c r="BB821" s="28"/>
      <c r="BC821" s="33" t="str">
        <f t="shared" si="85"/>
        <v/>
      </c>
      <c r="BD821" s="34" t="str">
        <f t="shared" si="88"/>
        <v/>
      </c>
      <c r="BE821" t="b">
        <f t="shared" si="86"/>
        <v>1</v>
      </c>
      <c r="BW821" s="17"/>
    </row>
    <row r="822" spans="1:75" ht="14.25" x14ac:dyDescent="0.2">
      <c r="A822" s="29" t="str">
        <f t="shared" si="87"/>
        <v/>
      </c>
      <c r="B822" s="48"/>
      <c r="C822" s="16" t="s">
        <v>115</v>
      </c>
      <c r="D822" s="13"/>
      <c r="E822" s="10"/>
      <c r="F822" s="10"/>
      <c r="G822" s="24"/>
      <c r="H822" s="23"/>
      <c r="I822" s="23"/>
      <c r="J822" s="9"/>
      <c r="K822" s="9"/>
      <c r="L822" s="36"/>
      <c r="M822" s="10"/>
      <c r="N822" s="10"/>
      <c r="O822" s="12"/>
      <c r="P822" s="13"/>
      <c r="Q822" s="13"/>
      <c r="R822" s="10"/>
      <c r="S822" s="10"/>
      <c r="T822" s="3" t="str">
        <f t="shared" si="90"/>
        <v xml:space="preserve"> </v>
      </c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47"/>
      <c r="AU822" s="10"/>
      <c r="AV822" s="10"/>
      <c r="AW822" s="10"/>
      <c r="AX822" s="52"/>
      <c r="AY822" s="31" t="str">
        <f t="shared" si="84"/>
        <v/>
      </c>
      <c r="AZ822">
        <f t="shared" ca="1" si="89"/>
        <v>798415276</v>
      </c>
      <c r="BB822" s="28"/>
      <c r="BC822" s="33" t="str">
        <f t="shared" si="85"/>
        <v/>
      </c>
      <c r="BD822" s="34" t="str">
        <f t="shared" si="88"/>
        <v/>
      </c>
      <c r="BE822" t="b">
        <f t="shared" si="86"/>
        <v>1</v>
      </c>
      <c r="BW822" s="17"/>
    </row>
    <row r="823" spans="1:75" ht="14.25" x14ac:dyDescent="0.2">
      <c r="A823" s="29" t="str">
        <f t="shared" si="87"/>
        <v/>
      </c>
      <c r="B823" s="48"/>
      <c r="C823" s="16" t="s">
        <v>115</v>
      </c>
      <c r="D823" s="13"/>
      <c r="E823" s="10"/>
      <c r="F823" s="10"/>
      <c r="G823" s="24"/>
      <c r="H823" s="23"/>
      <c r="I823" s="23"/>
      <c r="J823" s="9"/>
      <c r="K823" s="9"/>
      <c r="L823" s="36"/>
      <c r="M823" s="10"/>
      <c r="N823" s="10"/>
      <c r="O823" s="12"/>
      <c r="P823" s="13"/>
      <c r="Q823" s="13"/>
      <c r="R823" s="10"/>
      <c r="S823" s="10"/>
      <c r="T823" s="3" t="str">
        <f t="shared" si="90"/>
        <v xml:space="preserve"> </v>
      </c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47"/>
      <c r="AU823" s="10"/>
      <c r="AV823" s="10"/>
      <c r="AW823" s="10"/>
      <c r="AX823" s="52"/>
      <c r="AY823" s="31" t="str">
        <f t="shared" si="84"/>
        <v/>
      </c>
      <c r="AZ823">
        <f t="shared" ca="1" si="89"/>
        <v>798415277</v>
      </c>
      <c r="BB823" s="28"/>
      <c r="BC823" s="33" t="str">
        <f t="shared" si="85"/>
        <v/>
      </c>
      <c r="BD823" s="34" t="str">
        <f t="shared" si="88"/>
        <v/>
      </c>
      <c r="BE823" t="b">
        <f t="shared" si="86"/>
        <v>1</v>
      </c>
      <c r="BW823" s="17"/>
    </row>
    <row r="824" spans="1:75" ht="14.25" x14ac:dyDescent="0.2">
      <c r="A824" s="29" t="str">
        <f t="shared" si="87"/>
        <v/>
      </c>
      <c r="B824" s="48"/>
      <c r="C824" s="16" t="s">
        <v>115</v>
      </c>
      <c r="D824" s="13"/>
      <c r="E824" s="10"/>
      <c r="F824" s="10"/>
      <c r="G824" s="24"/>
      <c r="H824" s="23"/>
      <c r="I824" s="23"/>
      <c r="J824" s="9"/>
      <c r="K824" s="9"/>
      <c r="L824" s="36"/>
      <c r="M824" s="10"/>
      <c r="N824" s="10"/>
      <c r="O824" s="12"/>
      <c r="P824" s="13"/>
      <c r="Q824" s="13"/>
      <c r="R824" s="10"/>
      <c r="S824" s="10"/>
      <c r="T824" s="3" t="str">
        <f t="shared" si="90"/>
        <v xml:space="preserve"> </v>
      </c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47"/>
      <c r="AU824" s="10"/>
      <c r="AV824" s="10"/>
      <c r="AW824" s="10"/>
      <c r="AX824" s="52"/>
      <c r="AY824" s="31" t="str">
        <f t="shared" si="84"/>
        <v/>
      </c>
      <c r="AZ824">
        <f t="shared" ca="1" si="89"/>
        <v>798415278</v>
      </c>
      <c r="BB824" s="28"/>
      <c r="BC824" s="33" t="str">
        <f t="shared" si="85"/>
        <v/>
      </c>
      <c r="BD824" s="34" t="str">
        <f t="shared" si="88"/>
        <v/>
      </c>
      <c r="BE824" t="b">
        <f t="shared" si="86"/>
        <v>1</v>
      </c>
      <c r="BW824" s="17"/>
    </row>
    <row r="825" spans="1:75" ht="14.25" x14ac:dyDescent="0.2">
      <c r="A825" s="29" t="str">
        <f t="shared" si="87"/>
        <v/>
      </c>
      <c r="B825" s="48"/>
      <c r="C825" s="16" t="s">
        <v>115</v>
      </c>
      <c r="D825" s="13"/>
      <c r="E825" s="10"/>
      <c r="F825" s="10"/>
      <c r="G825" s="24"/>
      <c r="H825" s="23"/>
      <c r="I825" s="23"/>
      <c r="J825" s="9"/>
      <c r="K825" s="9"/>
      <c r="L825" s="36"/>
      <c r="M825" s="10"/>
      <c r="N825" s="10"/>
      <c r="O825" s="12"/>
      <c r="P825" s="13"/>
      <c r="Q825" s="13"/>
      <c r="R825" s="10"/>
      <c r="S825" s="10"/>
      <c r="T825" s="3" t="str">
        <f t="shared" si="90"/>
        <v xml:space="preserve"> </v>
      </c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47"/>
      <c r="AU825" s="10"/>
      <c r="AV825" s="10"/>
      <c r="AW825" s="10"/>
      <c r="AX825" s="52"/>
      <c r="AY825" s="31" t="str">
        <f t="shared" si="84"/>
        <v/>
      </c>
      <c r="AZ825">
        <f t="shared" ca="1" si="89"/>
        <v>798415279</v>
      </c>
      <c r="BB825" s="28"/>
      <c r="BC825" s="33" t="str">
        <f t="shared" si="85"/>
        <v/>
      </c>
      <c r="BD825" s="34" t="str">
        <f t="shared" si="88"/>
        <v/>
      </c>
      <c r="BE825" t="b">
        <f t="shared" si="86"/>
        <v>1</v>
      </c>
      <c r="BW825" s="17"/>
    </row>
    <row r="826" spans="1:75" ht="14.25" x14ac:dyDescent="0.2">
      <c r="A826" s="29" t="str">
        <f t="shared" si="87"/>
        <v/>
      </c>
      <c r="B826" s="48"/>
      <c r="C826" s="16" t="s">
        <v>115</v>
      </c>
      <c r="D826" s="13"/>
      <c r="E826" s="10"/>
      <c r="F826" s="10"/>
      <c r="G826" s="24"/>
      <c r="H826" s="23"/>
      <c r="I826" s="23"/>
      <c r="J826" s="9"/>
      <c r="K826" s="9"/>
      <c r="L826" s="36"/>
      <c r="M826" s="10"/>
      <c r="N826" s="10"/>
      <c r="O826" s="12"/>
      <c r="P826" s="13"/>
      <c r="Q826" s="13"/>
      <c r="R826" s="10"/>
      <c r="S826" s="10"/>
      <c r="T826" s="3" t="str">
        <f t="shared" si="90"/>
        <v xml:space="preserve"> </v>
      </c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47"/>
      <c r="AU826" s="10"/>
      <c r="AV826" s="10"/>
      <c r="AW826" s="10"/>
      <c r="AX826" s="52"/>
      <c r="AY826" s="31" t="str">
        <f t="shared" si="84"/>
        <v/>
      </c>
      <c r="AZ826">
        <f t="shared" ca="1" si="89"/>
        <v>798415280</v>
      </c>
      <c r="BB826" s="28"/>
      <c r="BC826" s="33" t="str">
        <f t="shared" si="85"/>
        <v/>
      </c>
      <c r="BD826" s="34" t="str">
        <f t="shared" si="88"/>
        <v/>
      </c>
      <c r="BE826" t="b">
        <f t="shared" si="86"/>
        <v>1</v>
      </c>
      <c r="BW826" s="17"/>
    </row>
    <row r="827" spans="1:75" ht="14.25" x14ac:dyDescent="0.2">
      <c r="A827" s="29" t="str">
        <f t="shared" si="87"/>
        <v/>
      </c>
      <c r="B827" s="48"/>
      <c r="C827" s="16" t="s">
        <v>115</v>
      </c>
      <c r="D827" s="13"/>
      <c r="E827" s="10"/>
      <c r="F827" s="10"/>
      <c r="G827" s="24"/>
      <c r="H827" s="23"/>
      <c r="I827" s="23"/>
      <c r="J827" s="9"/>
      <c r="K827" s="9"/>
      <c r="L827" s="36"/>
      <c r="M827" s="10"/>
      <c r="N827" s="10"/>
      <c r="O827" s="12"/>
      <c r="P827" s="13"/>
      <c r="Q827" s="13"/>
      <c r="R827" s="10"/>
      <c r="S827" s="10"/>
      <c r="T827" s="3" t="str">
        <f t="shared" si="90"/>
        <v xml:space="preserve"> </v>
      </c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47"/>
      <c r="AU827" s="10"/>
      <c r="AV827" s="10"/>
      <c r="AW827" s="10"/>
      <c r="AX827" s="52"/>
      <c r="AY827" s="31" t="str">
        <f t="shared" si="84"/>
        <v/>
      </c>
      <c r="AZ827">
        <f t="shared" ca="1" si="89"/>
        <v>798415281</v>
      </c>
      <c r="BB827" s="28"/>
      <c r="BC827" s="33" t="str">
        <f t="shared" si="85"/>
        <v/>
      </c>
      <c r="BD827" s="34" t="str">
        <f t="shared" si="88"/>
        <v/>
      </c>
      <c r="BE827" t="b">
        <f t="shared" si="86"/>
        <v>1</v>
      </c>
      <c r="BW827" s="17"/>
    </row>
    <row r="828" spans="1:75" ht="14.25" x14ac:dyDescent="0.2">
      <c r="A828" s="29" t="str">
        <f t="shared" si="87"/>
        <v/>
      </c>
      <c r="B828" s="48"/>
      <c r="C828" s="16" t="s">
        <v>115</v>
      </c>
      <c r="D828" s="13"/>
      <c r="E828" s="10"/>
      <c r="F828" s="10"/>
      <c r="G828" s="24"/>
      <c r="H828" s="23"/>
      <c r="I828" s="23"/>
      <c r="J828" s="9"/>
      <c r="K828" s="9"/>
      <c r="L828" s="36"/>
      <c r="M828" s="10"/>
      <c r="N828" s="10"/>
      <c r="O828" s="12"/>
      <c r="P828" s="13"/>
      <c r="Q828" s="13"/>
      <c r="R828" s="10"/>
      <c r="S828" s="10"/>
      <c r="T828" s="3" t="str">
        <f t="shared" si="90"/>
        <v xml:space="preserve"> </v>
      </c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47"/>
      <c r="AU828" s="10"/>
      <c r="AV828" s="10"/>
      <c r="AW828" s="10"/>
      <c r="AX828" s="52"/>
      <c r="AY828" s="31" t="str">
        <f t="shared" si="84"/>
        <v/>
      </c>
      <c r="AZ828">
        <f t="shared" ca="1" si="89"/>
        <v>798415282</v>
      </c>
      <c r="BB828" s="28"/>
      <c r="BC828" s="33" t="str">
        <f t="shared" si="85"/>
        <v/>
      </c>
      <c r="BD828" s="34" t="str">
        <f t="shared" si="88"/>
        <v/>
      </c>
      <c r="BE828" t="b">
        <f t="shared" si="86"/>
        <v>1</v>
      </c>
      <c r="BW828" s="17"/>
    </row>
    <row r="829" spans="1:75" ht="14.25" x14ac:dyDescent="0.2">
      <c r="A829" s="29" t="str">
        <f t="shared" si="87"/>
        <v/>
      </c>
      <c r="B829" s="48"/>
      <c r="C829" s="16" t="s">
        <v>115</v>
      </c>
      <c r="D829" s="13"/>
      <c r="E829" s="10"/>
      <c r="F829" s="10"/>
      <c r="G829" s="24"/>
      <c r="H829" s="23"/>
      <c r="I829" s="23"/>
      <c r="J829" s="9"/>
      <c r="K829" s="9"/>
      <c r="L829" s="36"/>
      <c r="M829" s="10"/>
      <c r="N829" s="10"/>
      <c r="O829" s="12"/>
      <c r="P829" s="13"/>
      <c r="Q829" s="13"/>
      <c r="R829" s="10"/>
      <c r="S829" s="10"/>
      <c r="T829" s="3" t="str">
        <f t="shared" si="90"/>
        <v xml:space="preserve"> </v>
      </c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47"/>
      <c r="AU829" s="10"/>
      <c r="AV829" s="10"/>
      <c r="AW829" s="10"/>
      <c r="AX829" s="52"/>
      <c r="AY829" s="31" t="str">
        <f t="shared" si="84"/>
        <v/>
      </c>
      <c r="AZ829">
        <f t="shared" ca="1" si="89"/>
        <v>798415283</v>
      </c>
      <c r="BB829" s="28"/>
      <c r="BC829" s="33" t="str">
        <f t="shared" si="85"/>
        <v/>
      </c>
      <c r="BD829" s="34" t="str">
        <f t="shared" si="88"/>
        <v/>
      </c>
      <c r="BE829" t="b">
        <f t="shared" si="86"/>
        <v>1</v>
      </c>
      <c r="BW829" s="17"/>
    </row>
    <row r="830" spans="1:75" ht="14.25" x14ac:dyDescent="0.2">
      <c r="A830" s="29" t="str">
        <f t="shared" si="87"/>
        <v/>
      </c>
      <c r="B830" s="48"/>
      <c r="C830" s="16" t="s">
        <v>115</v>
      </c>
      <c r="D830" s="13"/>
      <c r="E830" s="10"/>
      <c r="F830" s="10"/>
      <c r="G830" s="24"/>
      <c r="H830" s="23"/>
      <c r="I830" s="23"/>
      <c r="J830" s="9"/>
      <c r="K830" s="9"/>
      <c r="L830" s="36"/>
      <c r="M830" s="10"/>
      <c r="N830" s="10"/>
      <c r="O830" s="12"/>
      <c r="P830" s="13"/>
      <c r="Q830" s="13"/>
      <c r="R830" s="10"/>
      <c r="S830" s="10"/>
      <c r="T830" s="3" t="str">
        <f t="shared" si="90"/>
        <v xml:space="preserve"> </v>
      </c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47"/>
      <c r="AU830" s="10"/>
      <c r="AV830" s="10"/>
      <c r="AW830" s="10"/>
      <c r="AX830" s="52"/>
      <c r="AY830" s="31" t="str">
        <f t="shared" si="84"/>
        <v/>
      </c>
      <c r="AZ830">
        <f t="shared" ca="1" si="89"/>
        <v>798415284</v>
      </c>
      <c r="BB830" s="28"/>
      <c r="BC830" s="33" t="str">
        <f t="shared" si="85"/>
        <v/>
      </c>
      <c r="BD830" s="34" t="str">
        <f t="shared" si="88"/>
        <v/>
      </c>
      <c r="BE830" t="b">
        <f t="shared" si="86"/>
        <v>1</v>
      </c>
      <c r="BW830" s="17"/>
    </row>
    <row r="831" spans="1:75" ht="14.25" x14ac:dyDescent="0.2">
      <c r="A831" s="29" t="str">
        <f t="shared" si="87"/>
        <v/>
      </c>
      <c r="B831" s="48"/>
      <c r="C831" s="16" t="s">
        <v>115</v>
      </c>
      <c r="D831" s="13"/>
      <c r="E831" s="10"/>
      <c r="F831" s="10"/>
      <c r="G831" s="24"/>
      <c r="H831" s="23"/>
      <c r="I831" s="23"/>
      <c r="J831" s="9"/>
      <c r="K831" s="9"/>
      <c r="L831" s="36"/>
      <c r="M831" s="10"/>
      <c r="N831" s="10"/>
      <c r="O831" s="12"/>
      <c r="P831" s="13"/>
      <c r="Q831" s="13"/>
      <c r="R831" s="10"/>
      <c r="S831" s="10"/>
      <c r="T831" s="3" t="str">
        <f t="shared" si="90"/>
        <v xml:space="preserve"> </v>
      </c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47"/>
      <c r="AU831" s="10"/>
      <c r="AV831" s="10"/>
      <c r="AW831" s="10"/>
      <c r="AX831" s="52"/>
      <c r="AY831" s="31" t="str">
        <f t="shared" si="84"/>
        <v/>
      </c>
      <c r="AZ831">
        <f t="shared" ca="1" si="89"/>
        <v>798415285</v>
      </c>
      <c r="BB831" s="28"/>
      <c r="BC831" s="33" t="str">
        <f t="shared" si="85"/>
        <v/>
      </c>
      <c r="BD831" s="34" t="str">
        <f t="shared" si="88"/>
        <v/>
      </c>
      <c r="BE831" t="b">
        <f t="shared" si="86"/>
        <v>1</v>
      </c>
      <c r="BW831" s="17"/>
    </row>
    <row r="832" spans="1:75" ht="14.25" x14ac:dyDescent="0.2">
      <c r="A832" s="29" t="str">
        <f t="shared" si="87"/>
        <v/>
      </c>
      <c r="B832" s="48"/>
      <c r="C832" s="16" t="s">
        <v>115</v>
      </c>
      <c r="D832" s="13"/>
      <c r="E832" s="10"/>
      <c r="F832" s="10"/>
      <c r="G832" s="24"/>
      <c r="H832" s="23"/>
      <c r="I832" s="23"/>
      <c r="J832" s="9"/>
      <c r="K832" s="9"/>
      <c r="L832" s="36"/>
      <c r="M832" s="10"/>
      <c r="N832" s="10"/>
      <c r="O832" s="12"/>
      <c r="P832" s="13"/>
      <c r="Q832" s="13"/>
      <c r="R832" s="10"/>
      <c r="S832" s="10"/>
      <c r="T832" s="3" t="str">
        <f t="shared" si="90"/>
        <v xml:space="preserve"> </v>
      </c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47"/>
      <c r="AU832" s="10"/>
      <c r="AV832" s="10"/>
      <c r="AW832" s="10"/>
      <c r="AX832" s="52"/>
      <c r="AY832" s="31" t="str">
        <f t="shared" si="84"/>
        <v/>
      </c>
      <c r="AZ832">
        <f t="shared" ca="1" si="89"/>
        <v>798415286</v>
      </c>
      <c r="BB832" s="28"/>
      <c r="BC832" s="33" t="str">
        <f t="shared" si="85"/>
        <v/>
      </c>
      <c r="BD832" s="34" t="str">
        <f t="shared" si="88"/>
        <v/>
      </c>
      <c r="BE832" t="b">
        <f t="shared" si="86"/>
        <v>1</v>
      </c>
      <c r="BW832" s="17"/>
    </row>
    <row r="833" spans="1:75" ht="14.25" x14ac:dyDescent="0.2">
      <c r="A833" s="29" t="str">
        <f t="shared" si="87"/>
        <v/>
      </c>
      <c r="B833" s="48"/>
      <c r="C833" s="16" t="s">
        <v>115</v>
      </c>
      <c r="D833" s="13"/>
      <c r="E833" s="10"/>
      <c r="F833" s="10"/>
      <c r="G833" s="24"/>
      <c r="H833" s="23"/>
      <c r="I833" s="23"/>
      <c r="J833" s="9"/>
      <c r="K833" s="9"/>
      <c r="L833" s="36"/>
      <c r="M833" s="10"/>
      <c r="N833" s="10"/>
      <c r="O833" s="12"/>
      <c r="P833" s="13"/>
      <c r="Q833" s="13"/>
      <c r="R833" s="10"/>
      <c r="S833" s="10"/>
      <c r="T833" s="3" t="str">
        <f t="shared" si="90"/>
        <v xml:space="preserve"> </v>
      </c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47"/>
      <c r="AU833" s="10"/>
      <c r="AV833" s="10"/>
      <c r="AW833" s="10"/>
      <c r="AX833" s="52"/>
      <c r="AY833" s="31" t="str">
        <f t="shared" si="84"/>
        <v/>
      </c>
      <c r="AZ833">
        <f t="shared" ca="1" si="89"/>
        <v>798415287</v>
      </c>
      <c r="BB833" s="28"/>
      <c r="BC833" s="33" t="str">
        <f t="shared" si="85"/>
        <v/>
      </c>
      <c r="BD833" s="34" t="str">
        <f t="shared" si="88"/>
        <v/>
      </c>
      <c r="BE833" t="b">
        <f t="shared" si="86"/>
        <v>1</v>
      </c>
      <c r="BW833" s="17"/>
    </row>
    <row r="834" spans="1:75" ht="14.25" x14ac:dyDescent="0.2">
      <c r="A834" s="29" t="str">
        <f t="shared" si="87"/>
        <v/>
      </c>
      <c r="B834" s="48"/>
      <c r="C834" s="16" t="s">
        <v>115</v>
      </c>
      <c r="D834" s="13"/>
      <c r="E834" s="10"/>
      <c r="F834" s="10"/>
      <c r="G834" s="24"/>
      <c r="H834" s="23"/>
      <c r="I834" s="23"/>
      <c r="J834" s="9"/>
      <c r="K834" s="9"/>
      <c r="L834" s="36"/>
      <c r="M834" s="10"/>
      <c r="N834" s="10"/>
      <c r="O834" s="12"/>
      <c r="P834" s="13"/>
      <c r="Q834" s="13"/>
      <c r="R834" s="10"/>
      <c r="S834" s="10"/>
      <c r="T834" s="3" t="str">
        <f t="shared" si="90"/>
        <v xml:space="preserve"> </v>
      </c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47"/>
      <c r="AU834" s="10"/>
      <c r="AV834" s="10"/>
      <c r="AW834" s="10"/>
      <c r="AX834" s="52"/>
      <c r="AY834" s="31" t="str">
        <f t="shared" si="84"/>
        <v/>
      </c>
      <c r="AZ834">
        <f t="shared" ca="1" si="89"/>
        <v>798415288</v>
      </c>
      <c r="BB834" s="28"/>
      <c r="BC834" s="33" t="str">
        <f t="shared" si="85"/>
        <v/>
      </c>
      <c r="BD834" s="34" t="str">
        <f t="shared" si="88"/>
        <v/>
      </c>
      <c r="BE834" t="b">
        <f t="shared" si="86"/>
        <v>1</v>
      </c>
      <c r="BW834" s="17"/>
    </row>
    <row r="835" spans="1:75" ht="14.25" x14ac:dyDescent="0.2">
      <c r="A835" s="29" t="str">
        <f t="shared" si="87"/>
        <v/>
      </c>
      <c r="B835" s="48"/>
      <c r="C835" s="16" t="s">
        <v>115</v>
      </c>
      <c r="D835" s="13"/>
      <c r="E835" s="10"/>
      <c r="F835" s="10"/>
      <c r="G835" s="24"/>
      <c r="H835" s="23"/>
      <c r="I835" s="23"/>
      <c r="J835" s="9"/>
      <c r="K835" s="9"/>
      <c r="L835" s="36"/>
      <c r="M835" s="10"/>
      <c r="N835" s="10"/>
      <c r="O835" s="12"/>
      <c r="P835" s="13"/>
      <c r="Q835" s="13"/>
      <c r="R835" s="10"/>
      <c r="S835" s="10"/>
      <c r="T835" s="3" t="str">
        <f t="shared" si="90"/>
        <v xml:space="preserve"> </v>
      </c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47"/>
      <c r="AU835" s="10"/>
      <c r="AV835" s="10"/>
      <c r="AW835" s="10"/>
      <c r="AX835" s="52"/>
      <c r="AY835" s="31" t="str">
        <f t="shared" si="84"/>
        <v/>
      </c>
      <c r="AZ835">
        <f t="shared" ca="1" si="89"/>
        <v>798415289</v>
      </c>
      <c r="BB835" s="28"/>
      <c r="BC835" s="33" t="str">
        <f t="shared" si="85"/>
        <v/>
      </c>
      <c r="BD835" s="34" t="str">
        <f t="shared" si="88"/>
        <v/>
      </c>
      <c r="BE835" t="b">
        <f t="shared" si="86"/>
        <v>1</v>
      </c>
      <c r="BW835" s="17"/>
    </row>
    <row r="836" spans="1:75" ht="14.25" x14ac:dyDescent="0.2">
      <c r="A836" s="29" t="str">
        <f t="shared" si="87"/>
        <v/>
      </c>
      <c r="B836" s="48"/>
      <c r="C836" s="16" t="s">
        <v>115</v>
      </c>
      <c r="D836" s="13"/>
      <c r="E836" s="10"/>
      <c r="F836" s="10"/>
      <c r="G836" s="24"/>
      <c r="H836" s="23"/>
      <c r="I836" s="23"/>
      <c r="J836" s="9"/>
      <c r="K836" s="9"/>
      <c r="L836" s="36"/>
      <c r="M836" s="10"/>
      <c r="N836" s="10"/>
      <c r="O836" s="12"/>
      <c r="P836" s="13"/>
      <c r="Q836" s="13"/>
      <c r="R836" s="10"/>
      <c r="S836" s="10"/>
      <c r="T836" s="3" t="str">
        <f t="shared" si="90"/>
        <v xml:space="preserve"> </v>
      </c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47"/>
      <c r="AU836" s="10"/>
      <c r="AV836" s="10"/>
      <c r="AW836" s="10"/>
      <c r="AX836" s="52"/>
      <c r="AY836" s="31" t="str">
        <f t="shared" ref="AY836:AY899" si="91">IF(O836="Not Applicable","",IF(O836="100 (Full GST Credits)",100,IF(O836="75 (Reduced GST Credits)","75",IF(O836="GST Free","0",""))))</f>
        <v/>
      </c>
      <c r="AZ836">
        <f t="shared" ca="1" si="89"/>
        <v>798415290</v>
      </c>
      <c r="BB836" s="28"/>
      <c r="BC836" s="33" t="str">
        <f t="shared" ref="BC836:BC899" si="92">LEFT(BB836,LEN(BB836)-(LEN(BB836)-5))</f>
        <v/>
      </c>
      <c r="BD836" s="34" t="str">
        <f t="shared" si="88"/>
        <v/>
      </c>
      <c r="BE836" t="b">
        <f t="shared" ref="BE836:BE899" si="93">IF(AND(H836&lt;&gt;"",ISBLANK(I836)),FALSE,IF(AND(ISBLANK(H836),I836&lt;&gt;""),FALSE,TRUE))</f>
        <v>1</v>
      </c>
      <c r="BW836" s="17"/>
    </row>
    <row r="837" spans="1:75" ht="14.25" x14ac:dyDescent="0.2">
      <c r="A837" s="29" t="str">
        <f t="shared" ref="A837:A900" si="94">IF(AND(BD837=TRUE,BE837=TRUE),0,IF(OR(BD837=FALSE,BE837=FALSE),1,""))</f>
        <v/>
      </c>
      <c r="B837" s="48"/>
      <c r="C837" s="16" t="s">
        <v>115</v>
      </c>
      <c r="D837" s="13"/>
      <c r="E837" s="10"/>
      <c r="F837" s="10"/>
      <c r="G837" s="24"/>
      <c r="H837" s="23"/>
      <c r="I837" s="23"/>
      <c r="J837" s="9"/>
      <c r="K837" s="9"/>
      <c r="L837" s="36"/>
      <c r="M837" s="10"/>
      <c r="N837" s="10"/>
      <c r="O837" s="12"/>
      <c r="P837" s="13"/>
      <c r="Q837" s="13"/>
      <c r="R837" s="10"/>
      <c r="S837" s="10"/>
      <c r="T837" s="3" t="str">
        <f t="shared" si="90"/>
        <v xml:space="preserve"> </v>
      </c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47"/>
      <c r="AU837" s="10"/>
      <c r="AV837" s="10"/>
      <c r="AW837" s="10"/>
      <c r="AX837" s="52"/>
      <c r="AY837" s="31" t="str">
        <f t="shared" si="91"/>
        <v/>
      </c>
      <c r="AZ837">
        <f t="shared" ca="1" si="89"/>
        <v>798415291</v>
      </c>
      <c r="BB837" s="28"/>
      <c r="BC837" s="33" t="str">
        <f t="shared" si="92"/>
        <v/>
      </c>
      <c r="BD837" s="34" t="str">
        <f t="shared" ref="BD837:BD900" si="95">IF(B837="Bank Transaction",NOT(OR(ISBLANK(C837),ISBLANK(E837),ISBLANK(D837),AND(I837&lt;&gt;"",K837&lt;&gt;""))),IF(B837="Income Transaction",NOT(OR(ISBLANK(C837),ISBLANK(E837),ISBLANK(D837),ISBLANK(J837),AND(ISBLANK(I837),ISBLANK(K837)),AND(I837&lt;&gt;"",K837&lt;&gt;""))),IF(B837="Investment Transaction",NOT(OR(ISBLANK(C837),ISBLANK(E837),ISBLANK(D837),ISBLANK(J837),ISBLANK(K837),ISBLANK(L837))),"")))</f>
        <v/>
      </c>
      <c r="BE837" t="b">
        <f t="shared" si="93"/>
        <v>1</v>
      </c>
      <c r="BW837" s="17"/>
    </row>
    <row r="838" spans="1:75" ht="14.25" x14ac:dyDescent="0.2">
      <c r="A838" s="29" t="str">
        <f t="shared" si="94"/>
        <v/>
      </c>
      <c r="B838" s="48"/>
      <c r="C838" s="16" t="s">
        <v>115</v>
      </c>
      <c r="D838" s="13"/>
      <c r="E838" s="10"/>
      <c r="F838" s="10"/>
      <c r="G838" s="24"/>
      <c r="H838" s="23"/>
      <c r="I838" s="23"/>
      <c r="J838" s="9"/>
      <c r="K838" s="9"/>
      <c r="L838" s="36"/>
      <c r="M838" s="10"/>
      <c r="N838" s="10"/>
      <c r="O838" s="12"/>
      <c r="P838" s="13"/>
      <c r="Q838" s="13"/>
      <c r="R838" s="10"/>
      <c r="S838" s="10"/>
      <c r="T838" s="3" t="str">
        <f t="shared" si="90"/>
        <v xml:space="preserve"> </v>
      </c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47"/>
      <c r="AU838" s="10"/>
      <c r="AV838" s="10"/>
      <c r="AW838" s="10"/>
      <c r="AX838" s="52"/>
      <c r="AY838" s="31" t="str">
        <f t="shared" si="91"/>
        <v/>
      </c>
      <c r="AZ838">
        <f t="shared" ca="1" si="89"/>
        <v>798415292</v>
      </c>
      <c r="BB838" s="28"/>
      <c r="BC838" s="33" t="str">
        <f t="shared" si="92"/>
        <v/>
      </c>
      <c r="BD838" s="34" t="str">
        <f t="shared" si="95"/>
        <v/>
      </c>
      <c r="BE838" t="b">
        <f t="shared" si="93"/>
        <v>1</v>
      </c>
      <c r="BW838" s="17"/>
    </row>
    <row r="839" spans="1:75" ht="14.25" x14ac:dyDescent="0.2">
      <c r="A839" s="29" t="str">
        <f t="shared" si="94"/>
        <v/>
      </c>
      <c r="B839" s="48"/>
      <c r="C839" s="16" t="s">
        <v>115</v>
      </c>
      <c r="D839" s="13"/>
      <c r="E839" s="10"/>
      <c r="F839" s="10"/>
      <c r="G839" s="24"/>
      <c r="H839" s="23"/>
      <c r="I839" s="23"/>
      <c r="J839" s="9"/>
      <c r="K839" s="9"/>
      <c r="L839" s="36"/>
      <c r="M839" s="10"/>
      <c r="N839" s="10"/>
      <c r="O839" s="12"/>
      <c r="P839" s="13"/>
      <c r="Q839" s="13"/>
      <c r="R839" s="10"/>
      <c r="S839" s="10"/>
      <c r="T839" s="3" t="str">
        <f t="shared" si="90"/>
        <v xml:space="preserve"> </v>
      </c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47"/>
      <c r="AU839" s="10"/>
      <c r="AV839" s="10"/>
      <c r="AW839" s="10"/>
      <c r="AX839" s="52"/>
      <c r="AY839" s="31" t="str">
        <f t="shared" si="91"/>
        <v/>
      </c>
      <c r="AZ839">
        <f t="shared" ref="AZ839:AZ902" ca="1" si="96">AZ838+1</f>
        <v>798415293</v>
      </c>
      <c r="BB839" s="28"/>
      <c r="BC839" s="33" t="str">
        <f t="shared" si="92"/>
        <v/>
      </c>
      <c r="BD839" s="34" t="str">
        <f t="shared" si="95"/>
        <v/>
      </c>
      <c r="BE839" t="b">
        <f t="shared" si="93"/>
        <v>1</v>
      </c>
      <c r="BW839" s="17"/>
    </row>
    <row r="840" spans="1:75" ht="14.25" x14ac:dyDescent="0.2">
      <c r="A840" s="29" t="str">
        <f t="shared" si="94"/>
        <v/>
      </c>
      <c r="B840" s="48"/>
      <c r="C840" s="16" t="s">
        <v>115</v>
      </c>
      <c r="D840" s="13"/>
      <c r="E840" s="10"/>
      <c r="F840" s="10"/>
      <c r="G840" s="24"/>
      <c r="H840" s="23"/>
      <c r="I840" s="23"/>
      <c r="J840" s="9"/>
      <c r="K840" s="9"/>
      <c r="L840" s="36"/>
      <c r="M840" s="10"/>
      <c r="N840" s="10"/>
      <c r="O840" s="12"/>
      <c r="P840" s="13"/>
      <c r="Q840" s="13"/>
      <c r="R840" s="10"/>
      <c r="S840" s="10"/>
      <c r="T840" s="3" t="str">
        <f t="shared" si="90"/>
        <v xml:space="preserve"> </v>
      </c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47"/>
      <c r="AU840" s="10"/>
      <c r="AV840" s="10"/>
      <c r="AW840" s="10"/>
      <c r="AX840" s="52"/>
      <c r="AY840" s="31" t="str">
        <f t="shared" si="91"/>
        <v/>
      </c>
      <c r="AZ840">
        <f t="shared" ca="1" si="96"/>
        <v>798415294</v>
      </c>
      <c r="BB840" s="28"/>
      <c r="BC840" s="33" t="str">
        <f t="shared" si="92"/>
        <v/>
      </c>
      <c r="BD840" s="34" t="str">
        <f t="shared" si="95"/>
        <v/>
      </c>
      <c r="BE840" t="b">
        <f t="shared" si="93"/>
        <v>1</v>
      </c>
      <c r="BW840" s="17"/>
    </row>
    <row r="841" spans="1:75" ht="14.25" x14ac:dyDescent="0.2">
      <c r="A841" s="29" t="str">
        <f t="shared" si="94"/>
        <v/>
      </c>
      <c r="B841" s="48"/>
      <c r="C841" s="16" t="s">
        <v>115</v>
      </c>
      <c r="D841" s="13"/>
      <c r="E841" s="10"/>
      <c r="F841" s="10"/>
      <c r="G841" s="24"/>
      <c r="H841" s="23"/>
      <c r="I841" s="23"/>
      <c r="J841" s="9"/>
      <c r="K841" s="9"/>
      <c r="L841" s="36"/>
      <c r="M841" s="10"/>
      <c r="N841" s="10"/>
      <c r="O841" s="12"/>
      <c r="P841" s="13"/>
      <c r="Q841" s="13"/>
      <c r="R841" s="10"/>
      <c r="S841" s="10"/>
      <c r="T841" s="3" t="str">
        <f t="shared" si="90"/>
        <v xml:space="preserve"> </v>
      </c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47"/>
      <c r="AU841" s="10"/>
      <c r="AV841" s="10"/>
      <c r="AW841" s="10"/>
      <c r="AX841" s="52"/>
      <c r="AY841" s="31" t="str">
        <f t="shared" si="91"/>
        <v/>
      </c>
      <c r="AZ841">
        <f t="shared" ca="1" si="96"/>
        <v>798415295</v>
      </c>
      <c r="BB841" s="28"/>
      <c r="BC841" s="33" t="str">
        <f t="shared" si="92"/>
        <v/>
      </c>
      <c r="BD841" s="34" t="str">
        <f t="shared" si="95"/>
        <v/>
      </c>
      <c r="BE841" t="b">
        <f t="shared" si="93"/>
        <v>1</v>
      </c>
      <c r="BW841" s="17"/>
    </row>
    <row r="842" spans="1:75" ht="14.25" x14ac:dyDescent="0.2">
      <c r="A842" s="29" t="str">
        <f t="shared" si="94"/>
        <v/>
      </c>
      <c r="B842" s="48"/>
      <c r="C842" s="16" t="s">
        <v>115</v>
      </c>
      <c r="D842" s="13"/>
      <c r="E842" s="10"/>
      <c r="F842" s="10"/>
      <c r="G842" s="24"/>
      <c r="H842" s="23"/>
      <c r="I842" s="23"/>
      <c r="J842" s="9"/>
      <c r="K842" s="9"/>
      <c r="L842" s="36"/>
      <c r="M842" s="10"/>
      <c r="N842" s="10"/>
      <c r="O842" s="12"/>
      <c r="P842" s="13"/>
      <c r="Q842" s="13"/>
      <c r="R842" s="10"/>
      <c r="S842" s="10"/>
      <c r="T842" s="3" t="str">
        <f t="shared" ref="T842:T905" si="97">IF(ISBLANK(R842)," ",R842*3/7)</f>
        <v xml:space="preserve"> </v>
      </c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47"/>
      <c r="AU842" s="10"/>
      <c r="AV842" s="10"/>
      <c r="AW842" s="10"/>
      <c r="AX842" s="52"/>
      <c r="AY842" s="31" t="str">
        <f t="shared" si="91"/>
        <v/>
      </c>
      <c r="AZ842">
        <f t="shared" ca="1" si="96"/>
        <v>798415296</v>
      </c>
      <c r="BB842" s="28"/>
      <c r="BC842" s="33" t="str">
        <f t="shared" si="92"/>
        <v/>
      </c>
      <c r="BD842" s="34" t="str">
        <f t="shared" si="95"/>
        <v/>
      </c>
      <c r="BE842" t="b">
        <f t="shared" si="93"/>
        <v>1</v>
      </c>
      <c r="BW842" s="17"/>
    </row>
    <row r="843" spans="1:75" ht="14.25" x14ac:dyDescent="0.2">
      <c r="A843" s="29" t="str">
        <f t="shared" si="94"/>
        <v/>
      </c>
      <c r="B843" s="48"/>
      <c r="C843" s="16" t="s">
        <v>115</v>
      </c>
      <c r="D843" s="13"/>
      <c r="E843" s="10"/>
      <c r="F843" s="10"/>
      <c r="G843" s="24"/>
      <c r="H843" s="23"/>
      <c r="I843" s="23"/>
      <c r="J843" s="9"/>
      <c r="K843" s="9"/>
      <c r="L843" s="36"/>
      <c r="M843" s="10"/>
      <c r="N843" s="10"/>
      <c r="O843" s="12"/>
      <c r="P843" s="13"/>
      <c r="Q843" s="13"/>
      <c r="R843" s="10"/>
      <c r="S843" s="10"/>
      <c r="T843" s="3" t="str">
        <f t="shared" si="97"/>
        <v xml:space="preserve"> </v>
      </c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47"/>
      <c r="AU843" s="10"/>
      <c r="AV843" s="10"/>
      <c r="AW843" s="10"/>
      <c r="AX843" s="52"/>
      <c r="AY843" s="31" t="str">
        <f t="shared" si="91"/>
        <v/>
      </c>
      <c r="AZ843">
        <f t="shared" ca="1" si="96"/>
        <v>798415297</v>
      </c>
      <c r="BB843" s="28"/>
      <c r="BC843" s="33" t="str">
        <f t="shared" si="92"/>
        <v/>
      </c>
      <c r="BD843" s="34" t="str">
        <f t="shared" si="95"/>
        <v/>
      </c>
      <c r="BE843" t="b">
        <f t="shared" si="93"/>
        <v>1</v>
      </c>
      <c r="BW843" s="17"/>
    </row>
    <row r="844" spans="1:75" ht="14.25" x14ac:dyDescent="0.2">
      <c r="A844" s="29" t="str">
        <f t="shared" si="94"/>
        <v/>
      </c>
      <c r="B844" s="48"/>
      <c r="C844" s="16" t="s">
        <v>115</v>
      </c>
      <c r="D844" s="13"/>
      <c r="E844" s="10"/>
      <c r="F844" s="10"/>
      <c r="G844" s="24"/>
      <c r="H844" s="23"/>
      <c r="I844" s="23"/>
      <c r="J844" s="9"/>
      <c r="K844" s="9"/>
      <c r="L844" s="36"/>
      <c r="M844" s="10"/>
      <c r="N844" s="10"/>
      <c r="O844" s="12"/>
      <c r="P844" s="13"/>
      <c r="Q844" s="13"/>
      <c r="R844" s="10"/>
      <c r="S844" s="10"/>
      <c r="T844" s="3" t="str">
        <f t="shared" si="97"/>
        <v xml:space="preserve"> </v>
      </c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47"/>
      <c r="AU844" s="10"/>
      <c r="AV844" s="10"/>
      <c r="AW844" s="10"/>
      <c r="AX844" s="52"/>
      <c r="AY844" s="31" t="str">
        <f t="shared" si="91"/>
        <v/>
      </c>
      <c r="AZ844">
        <f t="shared" ca="1" si="96"/>
        <v>798415298</v>
      </c>
      <c r="BB844" s="28"/>
      <c r="BC844" s="33" t="str">
        <f t="shared" si="92"/>
        <v/>
      </c>
      <c r="BD844" s="34" t="str">
        <f t="shared" si="95"/>
        <v/>
      </c>
      <c r="BE844" t="b">
        <f t="shared" si="93"/>
        <v>1</v>
      </c>
      <c r="BW844" s="17"/>
    </row>
    <row r="845" spans="1:75" ht="14.25" x14ac:dyDescent="0.2">
      <c r="A845" s="29" t="str">
        <f t="shared" si="94"/>
        <v/>
      </c>
      <c r="B845" s="48"/>
      <c r="C845" s="16" t="s">
        <v>115</v>
      </c>
      <c r="D845" s="13"/>
      <c r="E845" s="10"/>
      <c r="F845" s="10"/>
      <c r="G845" s="24"/>
      <c r="H845" s="23"/>
      <c r="I845" s="23"/>
      <c r="J845" s="9"/>
      <c r="K845" s="9"/>
      <c r="L845" s="36"/>
      <c r="M845" s="10"/>
      <c r="N845" s="10"/>
      <c r="O845" s="12"/>
      <c r="P845" s="13"/>
      <c r="Q845" s="13"/>
      <c r="R845" s="10"/>
      <c r="S845" s="10"/>
      <c r="T845" s="3" t="str">
        <f t="shared" si="97"/>
        <v xml:space="preserve"> </v>
      </c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47"/>
      <c r="AU845" s="10"/>
      <c r="AV845" s="10"/>
      <c r="AW845" s="10"/>
      <c r="AX845" s="52"/>
      <c r="AY845" s="31" t="str">
        <f t="shared" si="91"/>
        <v/>
      </c>
      <c r="AZ845">
        <f t="shared" ca="1" si="96"/>
        <v>798415299</v>
      </c>
      <c r="BB845" s="28"/>
      <c r="BC845" s="33" t="str">
        <f t="shared" si="92"/>
        <v/>
      </c>
      <c r="BD845" s="34" t="str">
        <f t="shared" si="95"/>
        <v/>
      </c>
      <c r="BE845" t="b">
        <f t="shared" si="93"/>
        <v>1</v>
      </c>
      <c r="BW845" s="17"/>
    </row>
    <row r="846" spans="1:75" ht="14.25" x14ac:dyDescent="0.2">
      <c r="A846" s="29" t="str">
        <f t="shared" si="94"/>
        <v/>
      </c>
      <c r="B846" s="48"/>
      <c r="C846" s="16" t="s">
        <v>115</v>
      </c>
      <c r="D846" s="13"/>
      <c r="E846" s="10"/>
      <c r="F846" s="10"/>
      <c r="G846" s="24"/>
      <c r="H846" s="23"/>
      <c r="I846" s="23"/>
      <c r="J846" s="9"/>
      <c r="K846" s="9"/>
      <c r="L846" s="36"/>
      <c r="M846" s="10"/>
      <c r="N846" s="10"/>
      <c r="O846" s="12"/>
      <c r="P846" s="13"/>
      <c r="Q846" s="13"/>
      <c r="R846" s="10"/>
      <c r="S846" s="10"/>
      <c r="T846" s="3" t="str">
        <f t="shared" si="97"/>
        <v xml:space="preserve"> </v>
      </c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47"/>
      <c r="AU846" s="10"/>
      <c r="AV846" s="10"/>
      <c r="AW846" s="10"/>
      <c r="AX846" s="52"/>
      <c r="AY846" s="31" t="str">
        <f t="shared" si="91"/>
        <v/>
      </c>
      <c r="AZ846">
        <f t="shared" ca="1" si="96"/>
        <v>798415300</v>
      </c>
      <c r="BB846" s="28"/>
      <c r="BC846" s="33" t="str">
        <f t="shared" si="92"/>
        <v/>
      </c>
      <c r="BD846" s="34" t="str">
        <f t="shared" si="95"/>
        <v/>
      </c>
      <c r="BE846" t="b">
        <f t="shared" si="93"/>
        <v>1</v>
      </c>
      <c r="BW846" s="17"/>
    </row>
    <row r="847" spans="1:75" ht="14.25" x14ac:dyDescent="0.2">
      <c r="A847" s="29" t="str">
        <f t="shared" si="94"/>
        <v/>
      </c>
      <c r="B847" s="48"/>
      <c r="C847" s="16" t="s">
        <v>115</v>
      </c>
      <c r="D847" s="13"/>
      <c r="E847" s="10"/>
      <c r="F847" s="10"/>
      <c r="G847" s="24"/>
      <c r="H847" s="23"/>
      <c r="I847" s="23"/>
      <c r="J847" s="9"/>
      <c r="K847" s="9"/>
      <c r="L847" s="36"/>
      <c r="M847" s="10"/>
      <c r="N847" s="10"/>
      <c r="O847" s="12"/>
      <c r="P847" s="13"/>
      <c r="Q847" s="13"/>
      <c r="R847" s="10"/>
      <c r="S847" s="10"/>
      <c r="T847" s="3" t="str">
        <f t="shared" si="97"/>
        <v xml:space="preserve"> </v>
      </c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47"/>
      <c r="AU847" s="10"/>
      <c r="AV847" s="10"/>
      <c r="AW847" s="10"/>
      <c r="AX847" s="52"/>
      <c r="AY847" s="31" t="str">
        <f t="shared" si="91"/>
        <v/>
      </c>
      <c r="AZ847">
        <f t="shared" ca="1" si="96"/>
        <v>798415301</v>
      </c>
      <c r="BB847" s="28"/>
      <c r="BC847" s="33" t="str">
        <f t="shared" si="92"/>
        <v/>
      </c>
      <c r="BD847" s="34" t="str">
        <f t="shared" si="95"/>
        <v/>
      </c>
      <c r="BE847" t="b">
        <f t="shared" si="93"/>
        <v>1</v>
      </c>
      <c r="BW847" s="17"/>
    </row>
    <row r="848" spans="1:75" ht="14.25" x14ac:dyDescent="0.2">
      <c r="A848" s="29" t="str">
        <f t="shared" si="94"/>
        <v/>
      </c>
      <c r="B848" s="48"/>
      <c r="C848" s="16" t="s">
        <v>115</v>
      </c>
      <c r="D848" s="13"/>
      <c r="E848" s="10"/>
      <c r="F848" s="10"/>
      <c r="G848" s="24"/>
      <c r="H848" s="23"/>
      <c r="I848" s="23"/>
      <c r="J848" s="9"/>
      <c r="K848" s="9"/>
      <c r="L848" s="36"/>
      <c r="M848" s="10"/>
      <c r="N848" s="10"/>
      <c r="O848" s="12"/>
      <c r="P848" s="13"/>
      <c r="Q848" s="13"/>
      <c r="R848" s="10"/>
      <c r="S848" s="10"/>
      <c r="T848" s="3" t="str">
        <f t="shared" si="97"/>
        <v xml:space="preserve"> </v>
      </c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47"/>
      <c r="AU848" s="10"/>
      <c r="AV848" s="10"/>
      <c r="AW848" s="10"/>
      <c r="AX848" s="52"/>
      <c r="AY848" s="31" t="str">
        <f t="shared" si="91"/>
        <v/>
      </c>
      <c r="AZ848">
        <f t="shared" ca="1" si="96"/>
        <v>798415302</v>
      </c>
      <c r="BB848" s="28"/>
      <c r="BC848" s="33" t="str">
        <f t="shared" si="92"/>
        <v/>
      </c>
      <c r="BD848" s="34" t="str">
        <f t="shared" si="95"/>
        <v/>
      </c>
      <c r="BE848" t="b">
        <f t="shared" si="93"/>
        <v>1</v>
      </c>
      <c r="BW848" s="17"/>
    </row>
    <row r="849" spans="1:75" ht="14.25" x14ac:dyDescent="0.2">
      <c r="A849" s="29" t="str">
        <f t="shared" si="94"/>
        <v/>
      </c>
      <c r="B849" s="48"/>
      <c r="C849" s="16" t="s">
        <v>115</v>
      </c>
      <c r="D849" s="13"/>
      <c r="E849" s="10"/>
      <c r="F849" s="10"/>
      <c r="G849" s="24"/>
      <c r="H849" s="23"/>
      <c r="I849" s="23"/>
      <c r="J849" s="9"/>
      <c r="K849" s="9"/>
      <c r="L849" s="36"/>
      <c r="M849" s="10"/>
      <c r="N849" s="10"/>
      <c r="O849" s="12"/>
      <c r="P849" s="13"/>
      <c r="Q849" s="13"/>
      <c r="R849" s="10"/>
      <c r="S849" s="10"/>
      <c r="T849" s="3" t="str">
        <f t="shared" si="97"/>
        <v xml:space="preserve"> </v>
      </c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47"/>
      <c r="AU849" s="10"/>
      <c r="AV849" s="10"/>
      <c r="AW849" s="10"/>
      <c r="AX849" s="52"/>
      <c r="AY849" s="31" t="str">
        <f t="shared" si="91"/>
        <v/>
      </c>
      <c r="AZ849">
        <f t="shared" ca="1" si="96"/>
        <v>798415303</v>
      </c>
      <c r="BB849" s="28"/>
      <c r="BC849" s="33" t="str">
        <f t="shared" si="92"/>
        <v/>
      </c>
      <c r="BD849" s="34" t="str">
        <f t="shared" si="95"/>
        <v/>
      </c>
      <c r="BE849" t="b">
        <f t="shared" si="93"/>
        <v>1</v>
      </c>
      <c r="BW849" s="17"/>
    </row>
    <row r="850" spans="1:75" ht="14.25" x14ac:dyDescent="0.2">
      <c r="A850" s="29" t="str">
        <f t="shared" si="94"/>
        <v/>
      </c>
      <c r="B850" s="48"/>
      <c r="C850" s="16" t="s">
        <v>115</v>
      </c>
      <c r="D850" s="13"/>
      <c r="E850" s="10"/>
      <c r="F850" s="10"/>
      <c r="G850" s="24"/>
      <c r="H850" s="23"/>
      <c r="I850" s="23"/>
      <c r="J850" s="9"/>
      <c r="K850" s="9"/>
      <c r="L850" s="36"/>
      <c r="M850" s="10"/>
      <c r="N850" s="10"/>
      <c r="O850" s="12"/>
      <c r="P850" s="13"/>
      <c r="Q850" s="13"/>
      <c r="R850" s="10"/>
      <c r="S850" s="10"/>
      <c r="T850" s="3" t="str">
        <f t="shared" si="97"/>
        <v xml:space="preserve"> </v>
      </c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47"/>
      <c r="AU850" s="10"/>
      <c r="AV850" s="10"/>
      <c r="AW850" s="10"/>
      <c r="AX850" s="52"/>
      <c r="AY850" s="31" t="str">
        <f t="shared" si="91"/>
        <v/>
      </c>
      <c r="AZ850">
        <f t="shared" ca="1" si="96"/>
        <v>798415304</v>
      </c>
      <c r="BB850" s="28"/>
      <c r="BC850" s="33" t="str">
        <f t="shared" si="92"/>
        <v/>
      </c>
      <c r="BD850" s="34" t="str">
        <f t="shared" si="95"/>
        <v/>
      </c>
      <c r="BE850" t="b">
        <f t="shared" si="93"/>
        <v>1</v>
      </c>
      <c r="BW850" s="17"/>
    </row>
    <row r="851" spans="1:75" ht="14.25" x14ac:dyDescent="0.2">
      <c r="A851" s="29" t="str">
        <f t="shared" si="94"/>
        <v/>
      </c>
      <c r="B851" s="48"/>
      <c r="C851" s="16" t="s">
        <v>115</v>
      </c>
      <c r="D851" s="13"/>
      <c r="E851" s="10"/>
      <c r="F851" s="10"/>
      <c r="G851" s="24"/>
      <c r="H851" s="23"/>
      <c r="I851" s="23"/>
      <c r="J851" s="9"/>
      <c r="K851" s="9"/>
      <c r="L851" s="36"/>
      <c r="M851" s="10"/>
      <c r="N851" s="10"/>
      <c r="O851" s="12"/>
      <c r="P851" s="13"/>
      <c r="Q851" s="13"/>
      <c r="R851" s="10"/>
      <c r="S851" s="10"/>
      <c r="T851" s="3" t="str">
        <f t="shared" si="97"/>
        <v xml:space="preserve"> </v>
      </c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47"/>
      <c r="AU851" s="10"/>
      <c r="AV851" s="10"/>
      <c r="AW851" s="10"/>
      <c r="AX851" s="52"/>
      <c r="AY851" s="31" t="str">
        <f t="shared" si="91"/>
        <v/>
      </c>
      <c r="AZ851">
        <f t="shared" ca="1" si="96"/>
        <v>798415305</v>
      </c>
      <c r="BB851" s="28"/>
      <c r="BC851" s="33" t="str">
        <f t="shared" si="92"/>
        <v/>
      </c>
      <c r="BD851" s="34" t="str">
        <f t="shared" si="95"/>
        <v/>
      </c>
      <c r="BE851" t="b">
        <f t="shared" si="93"/>
        <v>1</v>
      </c>
      <c r="BW851" s="17"/>
    </row>
    <row r="852" spans="1:75" ht="14.25" x14ac:dyDescent="0.2">
      <c r="A852" s="29" t="str">
        <f t="shared" si="94"/>
        <v/>
      </c>
      <c r="B852" s="48"/>
      <c r="C852" s="16" t="s">
        <v>115</v>
      </c>
      <c r="D852" s="13"/>
      <c r="E852" s="10"/>
      <c r="F852" s="10"/>
      <c r="G852" s="24"/>
      <c r="H852" s="23"/>
      <c r="I852" s="23"/>
      <c r="J852" s="9"/>
      <c r="K852" s="9"/>
      <c r="L852" s="36"/>
      <c r="M852" s="10"/>
      <c r="N852" s="10"/>
      <c r="O852" s="12"/>
      <c r="P852" s="13"/>
      <c r="Q852" s="13"/>
      <c r="R852" s="10"/>
      <c r="S852" s="10"/>
      <c r="T852" s="3" t="str">
        <f t="shared" si="97"/>
        <v xml:space="preserve"> </v>
      </c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47"/>
      <c r="AU852" s="10"/>
      <c r="AV852" s="10"/>
      <c r="AW852" s="10"/>
      <c r="AX852" s="52"/>
      <c r="AY852" s="31" t="str">
        <f t="shared" si="91"/>
        <v/>
      </c>
      <c r="AZ852">
        <f t="shared" ca="1" si="96"/>
        <v>798415306</v>
      </c>
      <c r="BB852" s="28"/>
      <c r="BC852" s="33" t="str">
        <f t="shared" si="92"/>
        <v/>
      </c>
      <c r="BD852" s="34" t="str">
        <f t="shared" si="95"/>
        <v/>
      </c>
      <c r="BE852" t="b">
        <f t="shared" si="93"/>
        <v>1</v>
      </c>
      <c r="BW852" s="17"/>
    </row>
    <row r="853" spans="1:75" ht="14.25" x14ac:dyDescent="0.2">
      <c r="A853" s="29" t="str">
        <f t="shared" si="94"/>
        <v/>
      </c>
      <c r="B853" s="48"/>
      <c r="C853" s="16" t="s">
        <v>115</v>
      </c>
      <c r="D853" s="13"/>
      <c r="E853" s="10"/>
      <c r="F853" s="10"/>
      <c r="G853" s="24"/>
      <c r="H853" s="23"/>
      <c r="I853" s="23"/>
      <c r="J853" s="9"/>
      <c r="K853" s="9"/>
      <c r="L853" s="36"/>
      <c r="M853" s="10"/>
      <c r="N853" s="10"/>
      <c r="O853" s="12"/>
      <c r="P853" s="13"/>
      <c r="Q853" s="13"/>
      <c r="R853" s="10"/>
      <c r="S853" s="10"/>
      <c r="T853" s="3" t="str">
        <f t="shared" si="97"/>
        <v xml:space="preserve"> </v>
      </c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47"/>
      <c r="AU853" s="10"/>
      <c r="AV853" s="10"/>
      <c r="AW853" s="10"/>
      <c r="AX853" s="52"/>
      <c r="AY853" s="31" t="str">
        <f t="shared" si="91"/>
        <v/>
      </c>
      <c r="AZ853">
        <f t="shared" ca="1" si="96"/>
        <v>798415307</v>
      </c>
      <c r="BB853" s="28"/>
      <c r="BC853" s="33" t="str">
        <f t="shared" si="92"/>
        <v/>
      </c>
      <c r="BD853" s="34" t="str">
        <f t="shared" si="95"/>
        <v/>
      </c>
      <c r="BE853" t="b">
        <f t="shared" si="93"/>
        <v>1</v>
      </c>
      <c r="BW853" s="17"/>
    </row>
    <row r="854" spans="1:75" ht="14.25" x14ac:dyDescent="0.2">
      <c r="A854" s="29" t="str">
        <f t="shared" si="94"/>
        <v/>
      </c>
      <c r="B854" s="48"/>
      <c r="C854" s="16" t="s">
        <v>115</v>
      </c>
      <c r="D854" s="13"/>
      <c r="E854" s="10"/>
      <c r="F854" s="10"/>
      <c r="G854" s="24"/>
      <c r="H854" s="23"/>
      <c r="I854" s="23"/>
      <c r="J854" s="9"/>
      <c r="K854" s="9"/>
      <c r="L854" s="36"/>
      <c r="M854" s="10"/>
      <c r="N854" s="10"/>
      <c r="O854" s="12"/>
      <c r="P854" s="13"/>
      <c r="Q854" s="13"/>
      <c r="R854" s="10"/>
      <c r="S854" s="10"/>
      <c r="T854" s="3" t="str">
        <f t="shared" si="97"/>
        <v xml:space="preserve"> </v>
      </c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47"/>
      <c r="AU854" s="10"/>
      <c r="AV854" s="10"/>
      <c r="AW854" s="10"/>
      <c r="AX854" s="52"/>
      <c r="AY854" s="31" t="str">
        <f t="shared" si="91"/>
        <v/>
      </c>
      <c r="AZ854">
        <f t="shared" ca="1" si="96"/>
        <v>798415308</v>
      </c>
      <c r="BB854" s="28"/>
      <c r="BC854" s="33" t="str">
        <f t="shared" si="92"/>
        <v/>
      </c>
      <c r="BD854" s="34" t="str">
        <f t="shared" si="95"/>
        <v/>
      </c>
      <c r="BE854" t="b">
        <f t="shared" si="93"/>
        <v>1</v>
      </c>
      <c r="BW854" s="17"/>
    </row>
    <row r="855" spans="1:75" ht="14.25" x14ac:dyDescent="0.2">
      <c r="A855" s="29" t="str">
        <f t="shared" si="94"/>
        <v/>
      </c>
      <c r="B855" s="48"/>
      <c r="C855" s="16" t="s">
        <v>115</v>
      </c>
      <c r="D855" s="13"/>
      <c r="E855" s="10"/>
      <c r="F855" s="10"/>
      <c r="G855" s="24"/>
      <c r="H855" s="23"/>
      <c r="I855" s="23"/>
      <c r="J855" s="9"/>
      <c r="K855" s="9"/>
      <c r="L855" s="36"/>
      <c r="M855" s="10"/>
      <c r="N855" s="10"/>
      <c r="O855" s="12"/>
      <c r="P855" s="13"/>
      <c r="Q855" s="13"/>
      <c r="R855" s="10"/>
      <c r="S855" s="10"/>
      <c r="T855" s="3" t="str">
        <f t="shared" si="97"/>
        <v xml:space="preserve"> </v>
      </c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47"/>
      <c r="AU855" s="10"/>
      <c r="AV855" s="10"/>
      <c r="AW855" s="10"/>
      <c r="AX855" s="52"/>
      <c r="AY855" s="31" t="str">
        <f t="shared" si="91"/>
        <v/>
      </c>
      <c r="AZ855">
        <f t="shared" ca="1" si="96"/>
        <v>798415309</v>
      </c>
      <c r="BB855" s="28"/>
      <c r="BC855" s="33" t="str">
        <f t="shared" si="92"/>
        <v/>
      </c>
      <c r="BD855" s="34" t="str">
        <f t="shared" si="95"/>
        <v/>
      </c>
      <c r="BE855" t="b">
        <f t="shared" si="93"/>
        <v>1</v>
      </c>
      <c r="BW855" s="17"/>
    </row>
    <row r="856" spans="1:75" ht="14.25" x14ac:dyDescent="0.2">
      <c r="A856" s="29" t="str">
        <f t="shared" si="94"/>
        <v/>
      </c>
      <c r="B856" s="48"/>
      <c r="C856" s="16" t="s">
        <v>115</v>
      </c>
      <c r="D856" s="13"/>
      <c r="E856" s="10"/>
      <c r="F856" s="10"/>
      <c r="G856" s="24"/>
      <c r="H856" s="23"/>
      <c r="I856" s="23"/>
      <c r="J856" s="9"/>
      <c r="K856" s="9"/>
      <c r="L856" s="36"/>
      <c r="M856" s="10"/>
      <c r="N856" s="10"/>
      <c r="O856" s="12"/>
      <c r="P856" s="13"/>
      <c r="Q856" s="13"/>
      <c r="R856" s="10"/>
      <c r="S856" s="10"/>
      <c r="T856" s="3" t="str">
        <f t="shared" si="97"/>
        <v xml:space="preserve"> </v>
      </c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47"/>
      <c r="AU856" s="10"/>
      <c r="AV856" s="10"/>
      <c r="AW856" s="10"/>
      <c r="AX856" s="52"/>
      <c r="AY856" s="31" t="str">
        <f t="shared" si="91"/>
        <v/>
      </c>
      <c r="AZ856">
        <f t="shared" ca="1" si="96"/>
        <v>798415310</v>
      </c>
      <c r="BB856" s="28"/>
      <c r="BC856" s="33" t="str">
        <f t="shared" si="92"/>
        <v/>
      </c>
      <c r="BD856" s="34" t="str">
        <f t="shared" si="95"/>
        <v/>
      </c>
      <c r="BE856" t="b">
        <f t="shared" si="93"/>
        <v>1</v>
      </c>
      <c r="BW856" s="17"/>
    </row>
    <row r="857" spans="1:75" ht="14.25" x14ac:dyDescent="0.2">
      <c r="A857" s="29" t="str">
        <f t="shared" si="94"/>
        <v/>
      </c>
      <c r="B857" s="48"/>
      <c r="C857" s="16" t="s">
        <v>115</v>
      </c>
      <c r="D857" s="13"/>
      <c r="E857" s="10"/>
      <c r="F857" s="10"/>
      <c r="G857" s="24"/>
      <c r="H857" s="23"/>
      <c r="I857" s="23"/>
      <c r="J857" s="9"/>
      <c r="K857" s="9"/>
      <c r="L857" s="36"/>
      <c r="M857" s="10"/>
      <c r="N857" s="10"/>
      <c r="O857" s="12"/>
      <c r="P857" s="13"/>
      <c r="Q857" s="13"/>
      <c r="R857" s="10"/>
      <c r="S857" s="10"/>
      <c r="T857" s="3" t="str">
        <f t="shared" si="97"/>
        <v xml:space="preserve"> </v>
      </c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47"/>
      <c r="AU857" s="10"/>
      <c r="AV857" s="10"/>
      <c r="AW857" s="10"/>
      <c r="AX857" s="52"/>
      <c r="AY857" s="31" t="str">
        <f t="shared" si="91"/>
        <v/>
      </c>
      <c r="AZ857">
        <f t="shared" ca="1" si="96"/>
        <v>798415311</v>
      </c>
      <c r="BB857" s="28"/>
      <c r="BC857" s="33" t="str">
        <f t="shared" si="92"/>
        <v/>
      </c>
      <c r="BD857" s="34" t="str">
        <f t="shared" si="95"/>
        <v/>
      </c>
      <c r="BE857" t="b">
        <f t="shared" si="93"/>
        <v>1</v>
      </c>
      <c r="BW857" s="17"/>
    </row>
    <row r="858" spans="1:75" ht="14.25" x14ac:dyDescent="0.2">
      <c r="A858" s="29" t="str">
        <f t="shared" si="94"/>
        <v/>
      </c>
      <c r="B858" s="48"/>
      <c r="C858" s="16" t="s">
        <v>115</v>
      </c>
      <c r="D858" s="13"/>
      <c r="E858" s="10"/>
      <c r="F858" s="10"/>
      <c r="G858" s="24"/>
      <c r="H858" s="23"/>
      <c r="I858" s="23"/>
      <c r="J858" s="9"/>
      <c r="K858" s="9"/>
      <c r="L858" s="36"/>
      <c r="M858" s="10"/>
      <c r="N858" s="10"/>
      <c r="O858" s="12"/>
      <c r="P858" s="13"/>
      <c r="Q858" s="13"/>
      <c r="R858" s="10"/>
      <c r="S858" s="10"/>
      <c r="T858" s="3" t="str">
        <f t="shared" si="97"/>
        <v xml:space="preserve"> </v>
      </c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47"/>
      <c r="AU858" s="10"/>
      <c r="AV858" s="10"/>
      <c r="AW858" s="10"/>
      <c r="AX858" s="52"/>
      <c r="AY858" s="31" t="str">
        <f t="shared" si="91"/>
        <v/>
      </c>
      <c r="AZ858">
        <f t="shared" ca="1" si="96"/>
        <v>798415312</v>
      </c>
      <c r="BB858" s="28"/>
      <c r="BC858" s="33" t="str">
        <f t="shared" si="92"/>
        <v/>
      </c>
      <c r="BD858" s="34" t="str">
        <f t="shared" si="95"/>
        <v/>
      </c>
      <c r="BE858" t="b">
        <f t="shared" si="93"/>
        <v>1</v>
      </c>
      <c r="BW858" s="17"/>
    </row>
    <row r="859" spans="1:75" ht="14.25" x14ac:dyDescent="0.2">
      <c r="A859" s="29" t="str">
        <f t="shared" si="94"/>
        <v/>
      </c>
      <c r="B859" s="48"/>
      <c r="C859" s="16" t="s">
        <v>115</v>
      </c>
      <c r="D859" s="13"/>
      <c r="E859" s="10"/>
      <c r="F859" s="10"/>
      <c r="G859" s="24"/>
      <c r="H859" s="23"/>
      <c r="I859" s="23"/>
      <c r="J859" s="9"/>
      <c r="K859" s="9"/>
      <c r="L859" s="36"/>
      <c r="M859" s="10"/>
      <c r="N859" s="10"/>
      <c r="O859" s="12"/>
      <c r="P859" s="13"/>
      <c r="Q859" s="13"/>
      <c r="R859" s="10"/>
      <c r="S859" s="10"/>
      <c r="T859" s="3" t="str">
        <f t="shared" si="97"/>
        <v xml:space="preserve"> </v>
      </c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47"/>
      <c r="AU859" s="10"/>
      <c r="AV859" s="10"/>
      <c r="AW859" s="10"/>
      <c r="AX859" s="52"/>
      <c r="AY859" s="31" t="str">
        <f t="shared" si="91"/>
        <v/>
      </c>
      <c r="AZ859">
        <f t="shared" ca="1" si="96"/>
        <v>798415313</v>
      </c>
      <c r="BB859" s="28"/>
      <c r="BC859" s="33" t="str">
        <f t="shared" si="92"/>
        <v/>
      </c>
      <c r="BD859" s="34" t="str">
        <f t="shared" si="95"/>
        <v/>
      </c>
      <c r="BE859" t="b">
        <f t="shared" si="93"/>
        <v>1</v>
      </c>
      <c r="BW859" s="17"/>
    </row>
    <row r="860" spans="1:75" ht="14.25" x14ac:dyDescent="0.2">
      <c r="A860" s="29" t="str">
        <f t="shared" si="94"/>
        <v/>
      </c>
      <c r="B860" s="48"/>
      <c r="C860" s="16" t="s">
        <v>115</v>
      </c>
      <c r="D860" s="13"/>
      <c r="E860" s="10"/>
      <c r="F860" s="10"/>
      <c r="G860" s="24"/>
      <c r="H860" s="23"/>
      <c r="I860" s="23"/>
      <c r="J860" s="9"/>
      <c r="K860" s="9"/>
      <c r="L860" s="36"/>
      <c r="M860" s="10"/>
      <c r="N860" s="10"/>
      <c r="O860" s="12"/>
      <c r="P860" s="13"/>
      <c r="Q860" s="13"/>
      <c r="R860" s="10"/>
      <c r="S860" s="10"/>
      <c r="T860" s="3" t="str">
        <f t="shared" si="97"/>
        <v xml:space="preserve"> </v>
      </c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47"/>
      <c r="AU860" s="10"/>
      <c r="AV860" s="10"/>
      <c r="AW860" s="10"/>
      <c r="AX860" s="52"/>
      <c r="AY860" s="31" t="str">
        <f t="shared" si="91"/>
        <v/>
      </c>
      <c r="AZ860">
        <f t="shared" ca="1" si="96"/>
        <v>798415314</v>
      </c>
      <c r="BB860" s="28"/>
      <c r="BC860" s="33" t="str">
        <f t="shared" si="92"/>
        <v/>
      </c>
      <c r="BD860" s="34" t="str">
        <f t="shared" si="95"/>
        <v/>
      </c>
      <c r="BE860" t="b">
        <f t="shared" si="93"/>
        <v>1</v>
      </c>
      <c r="BW860" s="17"/>
    </row>
    <row r="861" spans="1:75" ht="14.25" x14ac:dyDescent="0.2">
      <c r="A861" s="29" t="str">
        <f t="shared" si="94"/>
        <v/>
      </c>
      <c r="B861" s="48"/>
      <c r="C861" s="16" t="s">
        <v>115</v>
      </c>
      <c r="D861" s="13"/>
      <c r="E861" s="10"/>
      <c r="F861" s="10"/>
      <c r="G861" s="24"/>
      <c r="H861" s="23"/>
      <c r="I861" s="23"/>
      <c r="J861" s="9"/>
      <c r="K861" s="9"/>
      <c r="L861" s="36"/>
      <c r="M861" s="10"/>
      <c r="N861" s="10"/>
      <c r="O861" s="12"/>
      <c r="P861" s="13"/>
      <c r="Q861" s="13"/>
      <c r="R861" s="10"/>
      <c r="S861" s="10"/>
      <c r="T861" s="3" t="str">
        <f t="shared" si="97"/>
        <v xml:space="preserve"> </v>
      </c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47"/>
      <c r="AU861" s="10"/>
      <c r="AV861" s="10"/>
      <c r="AW861" s="10"/>
      <c r="AX861" s="52"/>
      <c r="AY861" s="31" t="str">
        <f t="shared" si="91"/>
        <v/>
      </c>
      <c r="AZ861">
        <f t="shared" ca="1" si="96"/>
        <v>798415315</v>
      </c>
      <c r="BB861" s="28"/>
      <c r="BC861" s="33" t="str">
        <f t="shared" si="92"/>
        <v/>
      </c>
      <c r="BD861" s="34" t="str">
        <f t="shared" si="95"/>
        <v/>
      </c>
      <c r="BE861" t="b">
        <f t="shared" si="93"/>
        <v>1</v>
      </c>
      <c r="BW861" s="17"/>
    </row>
    <row r="862" spans="1:75" ht="14.25" x14ac:dyDescent="0.2">
      <c r="A862" s="29" t="str">
        <f t="shared" si="94"/>
        <v/>
      </c>
      <c r="B862" s="48"/>
      <c r="C862" s="16" t="s">
        <v>115</v>
      </c>
      <c r="D862" s="13"/>
      <c r="E862" s="10"/>
      <c r="F862" s="10"/>
      <c r="G862" s="24"/>
      <c r="H862" s="23"/>
      <c r="I862" s="23"/>
      <c r="J862" s="9"/>
      <c r="K862" s="9"/>
      <c r="L862" s="36"/>
      <c r="M862" s="10"/>
      <c r="N862" s="10"/>
      <c r="O862" s="12"/>
      <c r="P862" s="13"/>
      <c r="Q862" s="13"/>
      <c r="R862" s="10"/>
      <c r="S862" s="10"/>
      <c r="T862" s="3" t="str">
        <f t="shared" si="97"/>
        <v xml:space="preserve"> </v>
      </c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47"/>
      <c r="AU862" s="10"/>
      <c r="AV862" s="10"/>
      <c r="AW862" s="10"/>
      <c r="AX862" s="52"/>
      <c r="AY862" s="31" t="str">
        <f t="shared" si="91"/>
        <v/>
      </c>
      <c r="AZ862">
        <f t="shared" ca="1" si="96"/>
        <v>798415316</v>
      </c>
      <c r="BB862" s="28"/>
      <c r="BC862" s="33" t="str">
        <f t="shared" si="92"/>
        <v/>
      </c>
      <c r="BD862" s="34" t="str">
        <f t="shared" si="95"/>
        <v/>
      </c>
      <c r="BE862" t="b">
        <f t="shared" si="93"/>
        <v>1</v>
      </c>
      <c r="BW862" s="17"/>
    </row>
    <row r="863" spans="1:75" ht="14.25" x14ac:dyDescent="0.2">
      <c r="A863" s="29" t="str">
        <f t="shared" si="94"/>
        <v/>
      </c>
      <c r="B863" s="48"/>
      <c r="C863" s="16" t="s">
        <v>115</v>
      </c>
      <c r="D863" s="13"/>
      <c r="E863" s="10"/>
      <c r="F863" s="10"/>
      <c r="G863" s="24"/>
      <c r="H863" s="23"/>
      <c r="I863" s="23"/>
      <c r="J863" s="9"/>
      <c r="K863" s="9"/>
      <c r="L863" s="36"/>
      <c r="M863" s="10"/>
      <c r="N863" s="10"/>
      <c r="O863" s="12"/>
      <c r="P863" s="13"/>
      <c r="Q863" s="13"/>
      <c r="R863" s="10"/>
      <c r="S863" s="10"/>
      <c r="T863" s="3" t="str">
        <f t="shared" si="97"/>
        <v xml:space="preserve"> </v>
      </c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47"/>
      <c r="AU863" s="10"/>
      <c r="AV863" s="10"/>
      <c r="AW863" s="10"/>
      <c r="AX863" s="52"/>
      <c r="AY863" s="31" t="str">
        <f t="shared" si="91"/>
        <v/>
      </c>
      <c r="AZ863">
        <f t="shared" ca="1" si="96"/>
        <v>798415317</v>
      </c>
      <c r="BB863" s="28"/>
      <c r="BC863" s="33" t="str">
        <f t="shared" si="92"/>
        <v/>
      </c>
      <c r="BD863" s="34" t="str">
        <f t="shared" si="95"/>
        <v/>
      </c>
      <c r="BE863" t="b">
        <f t="shared" si="93"/>
        <v>1</v>
      </c>
      <c r="BW863" s="17"/>
    </row>
    <row r="864" spans="1:75" ht="14.25" x14ac:dyDescent="0.2">
      <c r="A864" s="29" t="str">
        <f t="shared" si="94"/>
        <v/>
      </c>
      <c r="B864" s="48"/>
      <c r="C864" s="16" t="s">
        <v>115</v>
      </c>
      <c r="D864" s="13"/>
      <c r="E864" s="10"/>
      <c r="F864" s="10"/>
      <c r="G864" s="24"/>
      <c r="H864" s="23"/>
      <c r="I864" s="23"/>
      <c r="J864" s="9"/>
      <c r="K864" s="9"/>
      <c r="L864" s="36"/>
      <c r="M864" s="10"/>
      <c r="N864" s="10"/>
      <c r="O864" s="12"/>
      <c r="P864" s="13"/>
      <c r="Q864" s="13"/>
      <c r="R864" s="10"/>
      <c r="S864" s="10"/>
      <c r="T864" s="3" t="str">
        <f t="shared" si="97"/>
        <v xml:space="preserve"> </v>
      </c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47"/>
      <c r="AU864" s="10"/>
      <c r="AV864" s="10"/>
      <c r="AW864" s="10"/>
      <c r="AX864" s="52"/>
      <c r="AY864" s="31" t="str">
        <f t="shared" si="91"/>
        <v/>
      </c>
      <c r="AZ864">
        <f t="shared" ca="1" si="96"/>
        <v>798415318</v>
      </c>
      <c r="BB864" s="28"/>
      <c r="BC864" s="33" t="str">
        <f t="shared" si="92"/>
        <v/>
      </c>
      <c r="BD864" s="34" t="str">
        <f t="shared" si="95"/>
        <v/>
      </c>
      <c r="BE864" t="b">
        <f t="shared" si="93"/>
        <v>1</v>
      </c>
      <c r="BW864" s="17"/>
    </row>
    <row r="865" spans="1:75" ht="14.25" x14ac:dyDescent="0.2">
      <c r="A865" s="29" t="str">
        <f t="shared" si="94"/>
        <v/>
      </c>
      <c r="B865" s="48"/>
      <c r="C865" s="16" t="s">
        <v>115</v>
      </c>
      <c r="D865" s="13"/>
      <c r="E865" s="10"/>
      <c r="F865" s="10"/>
      <c r="G865" s="24"/>
      <c r="H865" s="23"/>
      <c r="I865" s="23"/>
      <c r="J865" s="9"/>
      <c r="K865" s="9"/>
      <c r="L865" s="36"/>
      <c r="M865" s="10"/>
      <c r="N865" s="10"/>
      <c r="O865" s="12"/>
      <c r="P865" s="13"/>
      <c r="Q865" s="13"/>
      <c r="R865" s="10"/>
      <c r="S865" s="10"/>
      <c r="T865" s="3" t="str">
        <f t="shared" si="97"/>
        <v xml:space="preserve"> </v>
      </c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47"/>
      <c r="AU865" s="10"/>
      <c r="AV865" s="10"/>
      <c r="AW865" s="10"/>
      <c r="AX865" s="52"/>
      <c r="AY865" s="31" t="str">
        <f t="shared" si="91"/>
        <v/>
      </c>
      <c r="AZ865">
        <f t="shared" ca="1" si="96"/>
        <v>798415319</v>
      </c>
      <c r="BB865" s="28"/>
      <c r="BC865" s="33" t="str">
        <f t="shared" si="92"/>
        <v/>
      </c>
      <c r="BD865" s="34" t="str">
        <f t="shared" si="95"/>
        <v/>
      </c>
      <c r="BE865" t="b">
        <f t="shared" si="93"/>
        <v>1</v>
      </c>
      <c r="BW865" s="17"/>
    </row>
    <row r="866" spans="1:75" ht="14.25" x14ac:dyDescent="0.2">
      <c r="A866" s="29" t="str">
        <f t="shared" si="94"/>
        <v/>
      </c>
      <c r="B866" s="48"/>
      <c r="C866" s="16" t="s">
        <v>115</v>
      </c>
      <c r="D866" s="13"/>
      <c r="E866" s="10"/>
      <c r="F866" s="10"/>
      <c r="G866" s="24"/>
      <c r="H866" s="23"/>
      <c r="I866" s="23"/>
      <c r="J866" s="9"/>
      <c r="K866" s="9"/>
      <c r="L866" s="36"/>
      <c r="M866" s="10"/>
      <c r="N866" s="10"/>
      <c r="O866" s="12"/>
      <c r="P866" s="13"/>
      <c r="Q866" s="13"/>
      <c r="R866" s="10"/>
      <c r="S866" s="10"/>
      <c r="T866" s="3" t="str">
        <f t="shared" si="97"/>
        <v xml:space="preserve"> </v>
      </c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47"/>
      <c r="AU866" s="10"/>
      <c r="AV866" s="10"/>
      <c r="AW866" s="10"/>
      <c r="AX866" s="52"/>
      <c r="AY866" s="31" t="str">
        <f t="shared" si="91"/>
        <v/>
      </c>
      <c r="AZ866">
        <f t="shared" ca="1" si="96"/>
        <v>798415320</v>
      </c>
      <c r="BB866" s="28"/>
      <c r="BC866" s="33" t="str">
        <f t="shared" si="92"/>
        <v/>
      </c>
      <c r="BD866" s="34" t="str">
        <f t="shared" si="95"/>
        <v/>
      </c>
      <c r="BE866" t="b">
        <f t="shared" si="93"/>
        <v>1</v>
      </c>
      <c r="BW866" s="17"/>
    </row>
    <row r="867" spans="1:75" ht="14.25" x14ac:dyDescent="0.2">
      <c r="A867" s="29" t="str">
        <f t="shared" si="94"/>
        <v/>
      </c>
      <c r="B867" s="48"/>
      <c r="C867" s="16" t="s">
        <v>115</v>
      </c>
      <c r="D867" s="13"/>
      <c r="E867" s="10"/>
      <c r="F867" s="10"/>
      <c r="G867" s="24"/>
      <c r="H867" s="23"/>
      <c r="I867" s="23"/>
      <c r="J867" s="9"/>
      <c r="K867" s="9"/>
      <c r="L867" s="36"/>
      <c r="M867" s="10"/>
      <c r="N867" s="10"/>
      <c r="O867" s="12"/>
      <c r="P867" s="13"/>
      <c r="Q867" s="13"/>
      <c r="R867" s="10"/>
      <c r="S867" s="10"/>
      <c r="T867" s="3" t="str">
        <f t="shared" si="97"/>
        <v xml:space="preserve"> </v>
      </c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47"/>
      <c r="AU867" s="10"/>
      <c r="AV867" s="10"/>
      <c r="AW867" s="10"/>
      <c r="AX867" s="52"/>
      <c r="AY867" s="31" t="str">
        <f t="shared" si="91"/>
        <v/>
      </c>
      <c r="AZ867">
        <f t="shared" ca="1" si="96"/>
        <v>798415321</v>
      </c>
      <c r="BB867" s="28"/>
      <c r="BC867" s="33" t="str">
        <f t="shared" si="92"/>
        <v/>
      </c>
      <c r="BD867" s="34" t="str">
        <f t="shared" si="95"/>
        <v/>
      </c>
      <c r="BE867" t="b">
        <f t="shared" si="93"/>
        <v>1</v>
      </c>
      <c r="BW867" s="17"/>
    </row>
    <row r="868" spans="1:75" ht="14.25" x14ac:dyDescent="0.2">
      <c r="A868" s="29" t="str">
        <f t="shared" si="94"/>
        <v/>
      </c>
      <c r="B868" s="48"/>
      <c r="C868" s="16" t="s">
        <v>115</v>
      </c>
      <c r="D868" s="13"/>
      <c r="E868" s="10"/>
      <c r="F868" s="10"/>
      <c r="G868" s="24"/>
      <c r="H868" s="23"/>
      <c r="I868" s="23"/>
      <c r="J868" s="9"/>
      <c r="K868" s="9"/>
      <c r="L868" s="36"/>
      <c r="M868" s="10"/>
      <c r="N868" s="10"/>
      <c r="O868" s="12"/>
      <c r="P868" s="13"/>
      <c r="Q868" s="13"/>
      <c r="R868" s="10"/>
      <c r="S868" s="10"/>
      <c r="T868" s="3" t="str">
        <f t="shared" si="97"/>
        <v xml:space="preserve"> </v>
      </c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47"/>
      <c r="AU868" s="10"/>
      <c r="AV868" s="10"/>
      <c r="AW868" s="10"/>
      <c r="AX868" s="52"/>
      <c r="AY868" s="31" t="str">
        <f t="shared" si="91"/>
        <v/>
      </c>
      <c r="AZ868">
        <f t="shared" ca="1" si="96"/>
        <v>798415322</v>
      </c>
      <c r="BB868" s="28"/>
      <c r="BC868" s="33" t="str">
        <f t="shared" si="92"/>
        <v/>
      </c>
      <c r="BD868" s="34" t="str">
        <f t="shared" si="95"/>
        <v/>
      </c>
      <c r="BE868" t="b">
        <f t="shared" si="93"/>
        <v>1</v>
      </c>
      <c r="BW868" s="17"/>
    </row>
    <row r="869" spans="1:75" ht="14.25" x14ac:dyDescent="0.2">
      <c r="A869" s="29" t="str">
        <f t="shared" si="94"/>
        <v/>
      </c>
      <c r="B869" s="48"/>
      <c r="C869" s="16" t="s">
        <v>115</v>
      </c>
      <c r="D869" s="13"/>
      <c r="E869" s="10"/>
      <c r="F869" s="10"/>
      <c r="G869" s="24"/>
      <c r="H869" s="23"/>
      <c r="I869" s="23"/>
      <c r="J869" s="9"/>
      <c r="K869" s="9"/>
      <c r="L869" s="36"/>
      <c r="M869" s="10"/>
      <c r="N869" s="10"/>
      <c r="O869" s="12"/>
      <c r="P869" s="13"/>
      <c r="Q869" s="13"/>
      <c r="R869" s="10"/>
      <c r="S869" s="10"/>
      <c r="T869" s="3" t="str">
        <f t="shared" si="97"/>
        <v xml:space="preserve"> </v>
      </c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47"/>
      <c r="AU869" s="10"/>
      <c r="AV869" s="10"/>
      <c r="AW869" s="10"/>
      <c r="AX869" s="52"/>
      <c r="AY869" s="31" t="str">
        <f t="shared" si="91"/>
        <v/>
      </c>
      <c r="AZ869">
        <f t="shared" ca="1" si="96"/>
        <v>798415323</v>
      </c>
      <c r="BB869" s="28"/>
      <c r="BC869" s="33" t="str">
        <f t="shared" si="92"/>
        <v/>
      </c>
      <c r="BD869" s="34" t="str">
        <f t="shared" si="95"/>
        <v/>
      </c>
      <c r="BE869" t="b">
        <f t="shared" si="93"/>
        <v>1</v>
      </c>
      <c r="BW869" s="17"/>
    </row>
    <row r="870" spans="1:75" ht="14.25" x14ac:dyDescent="0.2">
      <c r="A870" s="29" t="str">
        <f t="shared" si="94"/>
        <v/>
      </c>
      <c r="B870" s="48"/>
      <c r="C870" s="16" t="s">
        <v>115</v>
      </c>
      <c r="D870" s="13"/>
      <c r="E870" s="10"/>
      <c r="F870" s="10"/>
      <c r="G870" s="24"/>
      <c r="H870" s="23"/>
      <c r="I870" s="23"/>
      <c r="J870" s="9"/>
      <c r="K870" s="9"/>
      <c r="L870" s="36"/>
      <c r="M870" s="10"/>
      <c r="N870" s="10"/>
      <c r="O870" s="12"/>
      <c r="P870" s="13"/>
      <c r="Q870" s="13"/>
      <c r="R870" s="10"/>
      <c r="S870" s="10"/>
      <c r="T870" s="3" t="str">
        <f t="shared" si="97"/>
        <v xml:space="preserve"> </v>
      </c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47"/>
      <c r="AU870" s="10"/>
      <c r="AV870" s="10"/>
      <c r="AW870" s="10"/>
      <c r="AX870" s="52"/>
      <c r="AY870" s="31" t="str">
        <f t="shared" si="91"/>
        <v/>
      </c>
      <c r="AZ870">
        <f t="shared" ca="1" si="96"/>
        <v>798415324</v>
      </c>
      <c r="BB870" s="28"/>
      <c r="BC870" s="33" t="str">
        <f t="shared" si="92"/>
        <v/>
      </c>
      <c r="BD870" s="34" t="str">
        <f t="shared" si="95"/>
        <v/>
      </c>
      <c r="BE870" t="b">
        <f t="shared" si="93"/>
        <v>1</v>
      </c>
      <c r="BW870" s="17"/>
    </row>
    <row r="871" spans="1:75" ht="14.25" x14ac:dyDescent="0.2">
      <c r="A871" s="29" t="str">
        <f t="shared" si="94"/>
        <v/>
      </c>
      <c r="B871" s="48"/>
      <c r="C871" s="16" t="s">
        <v>115</v>
      </c>
      <c r="D871" s="13"/>
      <c r="E871" s="10"/>
      <c r="F871" s="10"/>
      <c r="G871" s="24"/>
      <c r="H871" s="23"/>
      <c r="I871" s="23"/>
      <c r="J871" s="9"/>
      <c r="K871" s="9"/>
      <c r="L871" s="36"/>
      <c r="M871" s="10"/>
      <c r="N871" s="10"/>
      <c r="O871" s="12"/>
      <c r="P871" s="13"/>
      <c r="Q871" s="13"/>
      <c r="R871" s="10"/>
      <c r="S871" s="10"/>
      <c r="T871" s="3" t="str">
        <f t="shared" si="97"/>
        <v xml:space="preserve"> </v>
      </c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47"/>
      <c r="AU871" s="10"/>
      <c r="AV871" s="10"/>
      <c r="AW871" s="10"/>
      <c r="AX871" s="52"/>
      <c r="AY871" s="31" t="str">
        <f t="shared" si="91"/>
        <v/>
      </c>
      <c r="AZ871">
        <f t="shared" ca="1" si="96"/>
        <v>798415325</v>
      </c>
      <c r="BB871" s="28"/>
      <c r="BC871" s="33" t="str">
        <f t="shared" si="92"/>
        <v/>
      </c>
      <c r="BD871" s="34" t="str">
        <f t="shared" si="95"/>
        <v/>
      </c>
      <c r="BE871" t="b">
        <f t="shared" si="93"/>
        <v>1</v>
      </c>
      <c r="BW871" s="17"/>
    </row>
    <row r="872" spans="1:75" ht="14.25" x14ac:dyDescent="0.2">
      <c r="A872" s="29" t="str">
        <f t="shared" si="94"/>
        <v/>
      </c>
      <c r="B872" s="48"/>
      <c r="C872" s="16" t="s">
        <v>115</v>
      </c>
      <c r="D872" s="13"/>
      <c r="E872" s="10"/>
      <c r="F872" s="10"/>
      <c r="G872" s="24"/>
      <c r="H872" s="23"/>
      <c r="I872" s="23"/>
      <c r="J872" s="9"/>
      <c r="K872" s="9"/>
      <c r="L872" s="36"/>
      <c r="M872" s="10"/>
      <c r="N872" s="10"/>
      <c r="O872" s="12"/>
      <c r="P872" s="13"/>
      <c r="Q872" s="13"/>
      <c r="R872" s="10"/>
      <c r="S872" s="10"/>
      <c r="T872" s="3" t="str">
        <f t="shared" si="97"/>
        <v xml:space="preserve"> </v>
      </c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47"/>
      <c r="AU872" s="10"/>
      <c r="AV872" s="10"/>
      <c r="AW872" s="10"/>
      <c r="AX872" s="52"/>
      <c r="AY872" s="31" t="str">
        <f t="shared" si="91"/>
        <v/>
      </c>
      <c r="AZ872">
        <f t="shared" ca="1" si="96"/>
        <v>798415326</v>
      </c>
      <c r="BB872" s="28"/>
      <c r="BC872" s="33" t="str">
        <f t="shared" si="92"/>
        <v/>
      </c>
      <c r="BD872" s="34" t="str">
        <f t="shared" si="95"/>
        <v/>
      </c>
      <c r="BE872" t="b">
        <f t="shared" si="93"/>
        <v>1</v>
      </c>
      <c r="BW872" s="17"/>
    </row>
    <row r="873" spans="1:75" ht="14.25" x14ac:dyDescent="0.2">
      <c r="A873" s="29" t="str">
        <f t="shared" si="94"/>
        <v/>
      </c>
      <c r="B873" s="48"/>
      <c r="C873" s="16" t="s">
        <v>115</v>
      </c>
      <c r="D873" s="13"/>
      <c r="E873" s="10"/>
      <c r="F873" s="10"/>
      <c r="G873" s="24"/>
      <c r="H873" s="23"/>
      <c r="I873" s="23"/>
      <c r="J873" s="9"/>
      <c r="K873" s="9"/>
      <c r="L873" s="36"/>
      <c r="M873" s="10"/>
      <c r="N873" s="10"/>
      <c r="O873" s="12"/>
      <c r="P873" s="13"/>
      <c r="Q873" s="13"/>
      <c r="R873" s="10"/>
      <c r="S873" s="10"/>
      <c r="T873" s="3" t="str">
        <f t="shared" si="97"/>
        <v xml:space="preserve"> </v>
      </c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47"/>
      <c r="AU873" s="10"/>
      <c r="AV873" s="10"/>
      <c r="AW873" s="10"/>
      <c r="AX873" s="52"/>
      <c r="AY873" s="31" t="str">
        <f t="shared" si="91"/>
        <v/>
      </c>
      <c r="AZ873">
        <f t="shared" ca="1" si="96"/>
        <v>798415327</v>
      </c>
      <c r="BB873" s="28"/>
      <c r="BC873" s="33" t="str">
        <f t="shared" si="92"/>
        <v/>
      </c>
      <c r="BD873" s="34" t="str">
        <f t="shared" si="95"/>
        <v/>
      </c>
      <c r="BE873" t="b">
        <f t="shared" si="93"/>
        <v>1</v>
      </c>
      <c r="BW873" s="17"/>
    </row>
    <row r="874" spans="1:75" ht="14.25" x14ac:dyDescent="0.2">
      <c r="A874" s="29" t="str">
        <f t="shared" si="94"/>
        <v/>
      </c>
      <c r="B874" s="48"/>
      <c r="C874" s="16" t="s">
        <v>115</v>
      </c>
      <c r="D874" s="13"/>
      <c r="E874" s="10"/>
      <c r="F874" s="10"/>
      <c r="G874" s="24"/>
      <c r="H874" s="23"/>
      <c r="I874" s="23"/>
      <c r="J874" s="9"/>
      <c r="K874" s="9"/>
      <c r="L874" s="36"/>
      <c r="M874" s="10"/>
      <c r="N874" s="10"/>
      <c r="O874" s="12"/>
      <c r="P874" s="13"/>
      <c r="Q874" s="13"/>
      <c r="R874" s="10"/>
      <c r="S874" s="10"/>
      <c r="T874" s="3" t="str">
        <f t="shared" si="97"/>
        <v xml:space="preserve"> </v>
      </c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47"/>
      <c r="AU874" s="10"/>
      <c r="AV874" s="10"/>
      <c r="AW874" s="10"/>
      <c r="AX874" s="52"/>
      <c r="AY874" s="31" t="str">
        <f t="shared" si="91"/>
        <v/>
      </c>
      <c r="AZ874">
        <f t="shared" ca="1" si="96"/>
        <v>798415328</v>
      </c>
      <c r="BB874" s="28"/>
      <c r="BC874" s="33" t="str">
        <f t="shared" si="92"/>
        <v/>
      </c>
      <c r="BD874" s="34" t="str">
        <f t="shared" si="95"/>
        <v/>
      </c>
      <c r="BE874" t="b">
        <f t="shared" si="93"/>
        <v>1</v>
      </c>
      <c r="BW874" s="17"/>
    </row>
    <row r="875" spans="1:75" ht="14.25" x14ac:dyDescent="0.2">
      <c r="A875" s="29" t="str">
        <f t="shared" si="94"/>
        <v/>
      </c>
      <c r="B875" s="48"/>
      <c r="C875" s="16" t="s">
        <v>115</v>
      </c>
      <c r="D875" s="13"/>
      <c r="E875" s="10"/>
      <c r="F875" s="10"/>
      <c r="G875" s="24"/>
      <c r="H875" s="23"/>
      <c r="I875" s="23"/>
      <c r="J875" s="9"/>
      <c r="K875" s="9"/>
      <c r="L875" s="36"/>
      <c r="M875" s="10"/>
      <c r="N875" s="10"/>
      <c r="O875" s="12"/>
      <c r="P875" s="13"/>
      <c r="Q875" s="13"/>
      <c r="R875" s="10"/>
      <c r="S875" s="10"/>
      <c r="T875" s="3" t="str">
        <f t="shared" si="97"/>
        <v xml:space="preserve"> </v>
      </c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47"/>
      <c r="AU875" s="10"/>
      <c r="AV875" s="10"/>
      <c r="AW875" s="10"/>
      <c r="AX875" s="52"/>
      <c r="AY875" s="31" t="str">
        <f t="shared" si="91"/>
        <v/>
      </c>
      <c r="AZ875">
        <f t="shared" ca="1" si="96"/>
        <v>798415329</v>
      </c>
      <c r="BB875" s="28"/>
      <c r="BC875" s="33" t="str">
        <f t="shared" si="92"/>
        <v/>
      </c>
      <c r="BD875" s="34" t="str">
        <f t="shared" si="95"/>
        <v/>
      </c>
      <c r="BE875" t="b">
        <f t="shared" si="93"/>
        <v>1</v>
      </c>
      <c r="BW875" s="17"/>
    </row>
    <row r="876" spans="1:75" ht="14.25" x14ac:dyDescent="0.2">
      <c r="A876" s="29" t="str">
        <f t="shared" si="94"/>
        <v/>
      </c>
      <c r="B876" s="48"/>
      <c r="C876" s="16" t="s">
        <v>115</v>
      </c>
      <c r="D876" s="13"/>
      <c r="E876" s="10"/>
      <c r="F876" s="10"/>
      <c r="G876" s="24"/>
      <c r="H876" s="23"/>
      <c r="I876" s="23"/>
      <c r="J876" s="9"/>
      <c r="K876" s="9"/>
      <c r="L876" s="36"/>
      <c r="M876" s="10"/>
      <c r="N876" s="10"/>
      <c r="O876" s="12"/>
      <c r="P876" s="13"/>
      <c r="Q876" s="13"/>
      <c r="R876" s="10"/>
      <c r="S876" s="10"/>
      <c r="T876" s="3" t="str">
        <f t="shared" si="97"/>
        <v xml:space="preserve"> </v>
      </c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47"/>
      <c r="AU876" s="10"/>
      <c r="AV876" s="10"/>
      <c r="AW876" s="10"/>
      <c r="AX876" s="52"/>
      <c r="AY876" s="31" t="str">
        <f t="shared" si="91"/>
        <v/>
      </c>
      <c r="AZ876">
        <f t="shared" ca="1" si="96"/>
        <v>798415330</v>
      </c>
      <c r="BB876" s="28"/>
      <c r="BC876" s="33" t="str">
        <f t="shared" si="92"/>
        <v/>
      </c>
      <c r="BD876" s="34" t="str">
        <f t="shared" si="95"/>
        <v/>
      </c>
      <c r="BE876" t="b">
        <f t="shared" si="93"/>
        <v>1</v>
      </c>
      <c r="BW876" s="17"/>
    </row>
    <row r="877" spans="1:75" ht="14.25" x14ac:dyDescent="0.2">
      <c r="A877" s="29" t="str">
        <f t="shared" si="94"/>
        <v/>
      </c>
      <c r="B877" s="48"/>
      <c r="C877" s="16" t="s">
        <v>115</v>
      </c>
      <c r="D877" s="13"/>
      <c r="E877" s="10"/>
      <c r="F877" s="10"/>
      <c r="G877" s="24"/>
      <c r="H877" s="23"/>
      <c r="I877" s="23"/>
      <c r="J877" s="9"/>
      <c r="K877" s="9"/>
      <c r="L877" s="36"/>
      <c r="M877" s="10"/>
      <c r="N877" s="10"/>
      <c r="O877" s="12"/>
      <c r="P877" s="13"/>
      <c r="Q877" s="13"/>
      <c r="R877" s="10"/>
      <c r="S877" s="10"/>
      <c r="T877" s="3" t="str">
        <f t="shared" si="97"/>
        <v xml:space="preserve"> </v>
      </c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47"/>
      <c r="AU877" s="10"/>
      <c r="AV877" s="10"/>
      <c r="AW877" s="10"/>
      <c r="AX877" s="52"/>
      <c r="AY877" s="31" t="str">
        <f t="shared" si="91"/>
        <v/>
      </c>
      <c r="AZ877">
        <f t="shared" ca="1" si="96"/>
        <v>798415331</v>
      </c>
      <c r="BB877" s="28"/>
      <c r="BC877" s="33" t="str">
        <f t="shared" si="92"/>
        <v/>
      </c>
      <c r="BD877" s="34" t="str">
        <f t="shared" si="95"/>
        <v/>
      </c>
      <c r="BE877" t="b">
        <f t="shared" si="93"/>
        <v>1</v>
      </c>
      <c r="BW877" s="17"/>
    </row>
    <row r="878" spans="1:75" ht="14.25" x14ac:dyDescent="0.2">
      <c r="A878" s="29" t="str">
        <f t="shared" si="94"/>
        <v/>
      </c>
      <c r="B878" s="48"/>
      <c r="C878" s="16" t="s">
        <v>115</v>
      </c>
      <c r="D878" s="13"/>
      <c r="E878" s="10"/>
      <c r="F878" s="10"/>
      <c r="G878" s="24"/>
      <c r="H878" s="23"/>
      <c r="I878" s="23"/>
      <c r="J878" s="9"/>
      <c r="K878" s="9"/>
      <c r="L878" s="36"/>
      <c r="M878" s="10"/>
      <c r="N878" s="10"/>
      <c r="O878" s="12"/>
      <c r="P878" s="13"/>
      <c r="Q878" s="13"/>
      <c r="R878" s="10"/>
      <c r="S878" s="10"/>
      <c r="T878" s="3" t="str">
        <f t="shared" si="97"/>
        <v xml:space="preserve"> </v>
      </c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47"/>
      <c r="AU878" s="10"/>
      <c r="AV878" s="10"/>
      <c r="AW878" s="10"/>
      <c r="AX878" s="52"/>
      <c r="AY878" s="31" t="str">
        <f t="shared" si="91"/>
        <v/>
      </c>
      <c r="AZ878">
        <f t="shared" ca="1" si="96"/>
        <v>798415332</v>
      </c>
      <c r="BB878" s="28"/>
      <c r="BC878" s="33" t="str">
        <f t="shared" si="92"/>
        <v/>
      </c>
      <c r="BD878" s="34" t="str">
        <f t="shared" si="95"/>
        <v/>
      </c>
      <c r="BE878" t="b">
        <f t="shared" si="93"/>
        <v>1</v>
      </c>
      <c r="BW878" s="17"/>
    </row>
    <row r="879" spans="1:75" ht="14.25" x14ac:dyDescent="0.2">
      <c r="A879" s="29" t="str">
        <f t="shared" si="94"/>
        <v/>
      </c>
      <c r="B879" s="48"/>
      <c r="C879" s="16" t="s">
        <v>115</v>
      </c>
      <c r="D879" s="13"/>
      <c r="E879" s="10"/>
      <c r="F879" s="10"/>
      <c r="G879" s="24"/>
      <c r="H879" s="23"/>
      <c r="I879" s="23"/>
      <c r="J879" s="9"/>
      <c r="K879" s="9"/>
      <c r="L879" s="36"/>
      <c r="M879" s="10"/>
      <c r="N879" s="10"/>
      <c r="O879" s="12"/>
      <c r="P879" s="13"/>
      <c r="Q879" s="13"/>
      <c r="R879" s="10"/>
      <c r="S879" s="10"/>
      <c r="T879" s="3" t="str">
        <f t="shared" si="97"/>
        <v xml:space="preserve"> </v>
      </c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47"/>
      <c r="AU879" s="10"/>
      <c r="AV879" s="10"/>
      <c r="AW879" s="10"/>
      <c r="AX879" s="52"/>
      <c r="AY879" s="31" t="str">
        <f t="shared" si="91"/>
        <v/>
      </c>
      <c r="AZ879">
        <f t="shared" ca="1" si="96"/>
        <v>798415333</v>
      </c>
      <c r="BB879" s="28"/>
      <c r="BC879" s="33" t="str">
        <f t="shared" si="92"/>
        <v/>
      </c>
      <c r="BD879" s="34" t="str">
        <f t="shared" si="95"/>
        <v/>
      </c>
      <c r="BE879" t="b">
        <f t="shared" si="93"/>
        <v>1</v>
      </c>
      <c r="BW879" s="17"/>
    </row>
    <row r="880" spans="1:75" ht="14.25" x14ac:dyDescent="0.2">
      <c r="A880" s="29" t="str">
        <f t="shared" si="94"/>
        <v/>
      </c>
      <c r="B880" s="48"/>
      <c r="C880" s="16" t="s">
        <v>115</v>
      </c>
      <c r="D880" s="13"/>
      <c r="E880" s="10"/>
      <c r="F880" s="10"/>
      <c r="G880" s="24"/>
      <c r="H880" s="23"/>
      <c r="I880" s="23"/>
      <c r="J880" s="9"/>
      <c r="K880" s="9"/>
      <c r="L880" s="36"/>
      <c r="M880" s="10"/>
      <c r="N880" s="10"/>
      <c r="O880" s="12"/>
      <c r="P880" s="13"/>
      <c r="Q880" s="13"/>
      <c r="R880" s="10"/>
      <c r="S880" s="10"/>
      <c r="T880" s="3" t="str">
        <f t="shared" si="97"/>
        <v xml:space="preserve"> </v>
      </c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47"/>
      <c r="AU880" s="10"/>
      <c r="AV880" s="10"/>
      <c r="AW880" s="10"/>
      <c r="AX880" s="52"/>
      <c r="AY880" s="31" t="str">
        <f t="shared" si="91"/>
        <v/>
      </c>
      <c r="AZ880">
        <f t="shared" ca="1" si="96"/>
        <v>798415334</v>
      </c>
      <c r="BB880" s="28"/>
      <c r="BC880" s="33" t="str">
        <f t="shared" si="92"/>
        <v/>
      </c>
      <c r="BD880" s="34" t="str">
        <f t="shared" si="95"/>
        <v/>
      </c>
      <c r="BE880" t="b">
        <f t="shared" si="93"/>
        <v>1</v>
      </c>
      <c r="BW880" s="17"/>
    </row>
    <row r="881" spans="1:75" ht="14.25" x14ac:dyDescent="0.2">
      <c r="A881" s="29" t="str">
        <f t="shared" si="94"/>
        <v/>
      </c>
      <c r="B881" s="48"/>
      <c r="C881" s="16" t="s">
        <v>115</v>
      </c>
      <c r="D881" s="13"/>
      <c r="E881" s="10"/>
      <c r="F881" s="10"/>
      <c r="G881" s="24"/>
      <c r="H881" s="23"/>
      <c r="I881" s="23"/>
      <c r="J881" s="9"/>
      <c r="K881" s="9"/>
      <c r="L881" s="36"/>
      <c r="M881" s="10"/>
      <c r="N881" s="10"/>
      <c r="O881" s="12"/>
      <c r="P881" s="13"/>
      <c r="Q881" s="13"/>
      <c r="R881" s="10"/>
      <c r="S881" s="10"/>
      <c r="T881" s="3" t="str">
        <f t="shared" si="97"/>
        <v xml:space="preserve"> </v>
      </c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47"/>
      <c r="AU881" s="10"/>
      <c r="AV881" s="10"/>
      <c r="AW881" s="10"/>
      <c r="AX881" s="52"/>
      <c r="AY881" s="31" t="str">
        <f t="shared" si="91"/>
        <v/>
      </c>
      <c r="AZ881">
        <f t="shared" ca="1" si="96"/>
        <v>798415335</v>
      </c>
      <c r="BB881" s="28"/>
      <c r="BC881" s="33" t="str">
        <f t="shared" si="92"/>
        <v/>
      </c>
      <c r="BD881" s="34" t="str">
        <f t="shared" si="95"/>
        <v/>
      </c>
      <c r="BE881" t="b">
        <f t="shared" si="93"/>
        <v>1</v>
      </c>
      <c r="BW881" s="17"/>
    </row>
    <row r="882" spans="1:75" ht="14.25" x14ac:dyDescent="0.2">
      <c r="A882" s="29" t="str">
        <f t="shared" si="94"/>
        <v/>
      </c>
      <c r="B882" s="48"/>
      <c r="C882" s="16" t="s">
        <v>115</v>
      </c>
      <c r="D882" s="13"/>
      <c r="E882" s="10"/>
      <c r="F882" s="10"/>
      <c r="G882" s="24"/>
      <c r="H882" s="23"/>
      <c r="I882" s="23"/>
      <c r="J882" s="9"/>
      <c r="K882" s="9"/>
      <c r="L882" s="36"/>
      <c r="M882" s="10"/>
      <c r="N882" s="10"/>
      <c r="O882" s="12"/>
      <c r="P882" s="13"/>
      <c r="Q882" s="13"/>
      <c r="R882" s="10"/>
      <c r="S882" s="10"/>
      <c r="T882" s="3" t="str">
        <f t="shared" si="97"/>
        <v xml:space="preserve"> </v>
      </c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47"/>
      <c r="AU882" s="10"/>
      <c r="AV882" s="10"/>
      <c r="AW882" s="10"/>
      <c r="AX882" s="52"/>
      <c r="AY882" s="31" t="str">
        <f t="shared" si="91"/>
        <v/>
      </c>
      <c r="AZ882">
        <f t="shared" ca="1" si="96"/>
        <v>798415336</v>
      </c>
      <c r="BB882" s="28"/>
      <c r="BC882" s="33" t="str">
        <f t="shared" si="92"/>
        <v/>
      </c>
      <c r="BD882" s="34" t="str">
        <f t="shared" si="95"/>
        <v/>
      </c>
      <c r="BE882" t="b">
        <f t="shared" si="93"/>
        <v>1</v>
      </c>
      <c r="BW882" s="17"/>
    </row>
    <row r="883" spans="1:75" ht="14.25" x14ac:dyDescent="0.2">
      <c r="A883" s="29" t="str">
        <f t="shared" si="94"/>
        <v/>
      </c>
      <c r="B883" s="48"/>
      <c r="C883" s="16" t="s">
        <v>115</v>
      </c>
      <c r="D883" s="13"/>
      <c r="E883" s="10"/>
      <c r="F883" s="10"/>
      <c r="G883" s="24"/>
      <c r="H883" s="23"/>
      <c r="I883" s="23"/>
      <c r="J883" s="9"/>
      <c r="K883" s="9"/>
      <c r="L883" s="36"/>
      <c r="M883" s="10"/>
      <c r="N883" s="10"/>
      <c r="O883" s="12"/>
      <c r="P883" s="13"/>
      <c r="Q883" s="13"/>
      <c r="R883" s="10"/>
      <c r="S883" s="10"/>
      <c r="T883" s="3" t="str">
        <f t="shared" si="97"/>
        <v xml:space="preserve"> </v>
      </c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47"/>
      <c r="AU883" s="10"/>
      <c r="AV883" s="10"/>
      <c r="AW883" s="10"/>
      <c r="AX883" s="52"/>
      <c r="AY883" s="31" t="str">
        <f t="shared" si="91"/>
        <v/>
      </c>
      <c r="AZ883">
        <f t="shared" ca="1" si="96"/>
        <v>798415337</v>
      </c>
      <c r="BB883" s="28"/>
      <c r="BC883" s="33" t="str">
        <f t="shared" si="92"/>
        <v/>
      </c>
      <c r="BD883" s="34" t="str">
        <f t="shared" si="95"/>
        <v/>
      </c>
      <c r="BE883" t="b">
        <f t="shared" si="93"/>
        <v>1</v>
      </c>
      <c r="BW883" s="17"/>
    </row>
    <row r="884" spans="1:75" ht="14.25" x14ac:dyDescent="0.2">
      <c r="A884" s="29" t="str">
        <f t="shared" si="94"/>
        <v/>
      </c>
      <c r="B884" s="48"/>
      <c r="C884" s="16" t="s">
        <v>115</v>
      </c>
      <c r="D884" s="13"/>
      <c r="E884" s="10"/>
      <c r="F884" s="10"/>
      <c r="G884" s="24"/>
      <c r="H884" s="23"/>
      <c r="I884" s="23"/>
      <c r="J884" s="9"/>
      <c r="K884" s="9"/>
      <c r="L884" s="36"/>
      <c r="M884" s="10"/>
      <c r="N884" s="10"/>
      <c r="O884" s="12"/>
      <c r="P884" s="13"/>
      <c r="Q884" s="13"/>
      <c r="R884" s="10"/>
      <c r="S884" s="10"/>
      <c r="T884" s="3" t="str">
        <f t="shared" si="97"/>
        <v xml:space="preserve"> </v>
      </c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47"/>
      <c r="AU884" s="10"/>
      <c r="AV884" s="10"/>
      <c r="AW884" s="10"/>
      <c r="AX884" s="52"/>
      <c r="AY884" s="31" t="str">
        <f t="shared" si="91"/>
        <v/>
      </c>
      <c r="AZ884">
        <f t="shared" ca="1" si="96"/>
        <v>798415338</v>
      </c>
      <c r="BB884" s="28"/>
      <c r="BC884" s="33" t="str">
        <f t="shared" si="92"/>
        <v/>
      </c>
      <c r="BD884" s="34" t="str">
        <f t="shared" si="95"/>
        <v/>
      </c>
      <c r="BE884" t="b">
        <f t="shared" si="93"/>
        <v>1</v>
      </c>
      <c r="BW884" s="17"/>
    </row>
    <row r="885" spans="1:75" ht="14.25" x14ac:dyDescent="0.2">
      <c r="A885" s="29" t="str">
        <f t="shared" si="94"/>
        <v/>
      </c>
      <c r="B885" s="48"/>
      <c r="C885" s="16" t="s">
        <v>115</v>
      </c>
      <c r="D885" s="13"/>
      <c r="E885" s="10"/>
      <c r="F885" s="10"/>
      <c r="G885" s="24"/>
      <c r="H885" s="23"/>
      <c r="I885" s="23"/>
      <c r="J885" s="9"/>
      <c r="K885" s="9"/>
      <c r="L885" s="36"/>
      <c r="M885" s="10"/>
      <c r="N885" s="10"/>
      <c r="O885" s="12"/>
      <c r="P885" s="13"/>
      <c r="Q885" s="13"/>
      <c r="R885" s="10"/>
      <c r="S885" s="10"/>
      <c r="T885" s="3" t="str">
        <f t="shared" si="97"/>
        <v xml:space="preserve"> </v>
      </c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47"/>
      <c r="AU885" s="10"/>
      <c r="AV885" s="10"/>
      <c r="AW885" s="10"/>
      <c r="AX885" s="52"/>
      <c r="AY885" s="31" t="str">
        <f t="shared" si="91"/>
        <v/>
      </c>
      <c r="AZ885">
        <f t="shared" ca="1" si="96"/>
        <v>798415339</v>
      </c>
      <c r="BB885" s="28"/>
      <c r="BC885" s="33" t="str">
        <f t="shared" si="92"/>
        <v/>
      </c>
      <c r="BD885" s="34" t="str">
        <f t="shared" si="95"/>
        <v/>
      </c>
      <c r="BE885" t="b">
        <f t="shared" si="93"/>
        <v>1</v>
      </c>
      <c r="BW885" s="17"/>
    </row>
    <row r="886" spans="1:75" ht="14.25" x14ac:dyDescent="0.2">
      <c r="A886" s="29" t="str">
        <f t="shared" si="94"/>
        <v/>
      </c>
      <c r="B886" s="48"/>
      <c r="C886" s="16" t="s">
        <v>115</v>
      </c>
      <c r="D886" s="13"/>
      <c r="E886" s="10"/>
      <c r="F886" s="10"/>
      <c r="G886" s="24"/>
      <c r="H886" s="23"/>
      <c r="I886" s="23"/>
      <c r="J886" s="9"/>
      <c r="K886" s="9"/>
      <c r="L886" s="36"/>
      <c r="M886" s="10"/>
      <c r="N886" s="10"/>
      <c r="O886" s="12"/>
      <c r="P886" s="13"/>
      <c r="Q886" s="13"/>
      <c r="R886" s="10"/>
      <c r="S886" s="10"/>
      <c r="T886" s="3" t="str">
        <f t="shared" si="97"/>
        <v xml:space="preserve"> </v>
      </c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47"/>
      <c r="AU886" s="10"/>
      <c r="AV886" s="10"/>
      <c r="AW886" s="10"/>
      <c r="AX886" s="52"/>
      <c r="AY886" s="31" t="str">
        <f t="shared" si="91"/>
        <v/>
      </c>
      <c r="AZ886">
        <f t="shared" ca="1" si="96"/>
        <v>798415340</v>
      </c>
      <c r="BB886" s="28"/>
      <c r="BC886" s="33" t="str">
        <f t="shared" si="92"/>
        <v/>
      </c>
      <c r="BD886" s="34" t="str">
        <f t="shared" si="95"/>
        <v/>
      </c>
      <c r="BE886" t="b">
        <f t="shared" si="93"/>
        <v>1</v>
      </c>
      <c r="BW886" s="17"/>
    </row>
    <row r="887" spans="1:75" ht="14.25" x14ac:dyDescent="0.2">
      <c r="A887" s="29" t="str">
        <f t="shared" si="94"/>
        <v/>
      </c>
      <c r="B887" s="48"/>
      <c r="C887" s="16" t="s">
        <v>115</v>
      </c>
      <c r="D887" s="13"/>
      <c r="E887" s="10"/>
      <c r="F887" s="10"/>
      <c r="G887" s="24"/>
      <c r="H887" s="23"/>
      <c r="I887" s="23"/>
      <c r="J887" s="9"/>
      <c r="K887" s="9"/>
      <c r="L887" s="36"/>
      <c r="M887" s="10"/>
      <c r="N887" s="10"/>
      <c r="O887" s="12"/>
      <c r="P887" s="13"/>
      <c r="Q887" s="13"/>
      <c r="R887" s="10"/>
      <c r="S887" s="10"/>
      <c r="T887" s="3" t="str">
        <f t="shared" si="97"/>
        <v xml:space="preserve"> </v>
      </c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47"/>
      <c r="AU887" s="10"/>
      <c r="AV887" s="10"/>
      <c r="AW887" s="10"/>
      <c r="AX887" s="52"/>
      <c r="AY887" s="31" t="str">
        <f t="shared" si="91"/>
        <v/>
      </c>
      <c r="AZ887">
        <f t="shared" ca="1" si="96"/>
        <v>798415341</v>
      </c>
      <c r="BB887" s="28"/>
      <c r="BC887" s="33" t="str">
        <f t="shared" si="92"/>
        <v/>
      </c>
      <c r="BD887" s="34" t="str">
        <f t="shared" si="95"/>
        <v/>
      </c>
      <c r="BE887" t="b">
        <f t="shared" si="93"/>
        <v>1</v>
      </c>
      <c r="BW887" s="17"/>
    </row>
    <row r="888" spans="1:75" ht="14.25" x14ac:dyDescent="0.2">
      <c r="A888" s="29" t="str">
        <f t="shared" si="94"/>
        <v/>
      </c>
      <c r="B888" s="48"/>
      <c r="C888" s="16" t="s">
        <v>115</v>
      </c>
      <c r="D888" s="13"/>
      <c r="E888" s="10"/>
      <c r="F888" s="10"/>
      <c r="G888" s="24"/>
      <c r="H888" s="23"/>
      <c r="I888" s="23"/>
      <c r="J888" s="9"/>
      <c r="K888" s="9"/>
      <c r="L888" s="36"/>
      <c r="M888" s="10"/>
      <c r="N888" s="10"/>
      <c r="O888" s="12"/>
      <c r="P888" s="13"/>
      <c r="Q888" s="13"/>
      <c r="R888" s="10"/>
      <c r="S888" s="10"/>
      <c r="T888" s="3" t="str">
        <f t="shared" si="97"/>
        <v xml:space="preserve"> </v>
      </c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47"/>
      <c r="AU888" s="10"/>
      <c r="AV888" s="10"/>
      <c r="AW888" s="10"/>
      <c r="AX888" s="52"/>
      <c r="AY888" s="31" t="str">
        <f t="shared" si="91"/>
        <v/>
      </c>
      <c r="AZ888">
        <f t="shared" ca="1" si="96"/>
        <v>798415342</v>
      </c>
      <c r="BB888" s="28"/>
      <c r="BC888" s="33" t="str">
        <f t="shared" si="92"/>
        <v/>
      </c>
      <c r="BD888" s="34" t="str">
        <f t="shared" si="95"/>
        <v/>
      </c>
      <c r="BE888" t="b">
        <f t="shared" si="93"/>
        <v>1</v>
      </c>
      <c r="BW888" s="17"/>
    </row>
    <row r="889" spans="1:75" ht="14.25" x14ac:dyDescent="0.2">
      <c r="A889" s="29" t="str">
        <f t="shared" si="94"/>
        <v/>
      </c>
      <c r="B889" s="48"/>
      <c r="C889" s="16" t="s">
        <v>115</v>
      </c>
      <c r="D889" s="13"/>
      <c r="E889" s="10"/>
      <c r="F889" s="10"/>
      <c r="G889" s="24"/>
      <c r="H889" s="23"/>
      <c r="I889" s="23"/>
      <c r="J889" s="9"/>
      <c r="K889" s="9"/>
      <c r="L889" s="36"/>
      <c r="M889" s="10"/>
      <c r="N889" s="10"/>
      <c r="O889" s="12"/>
      <c r="P889" s="13"/>
      <c r="Q889" s="13"/>
      <c r="R889" s="10"/>
      <c r="S889" s="10"/>
      <c r="T889" s="3" t="str">
        <f t="shared" si="97"/>
        <v xml:space="preserve"> </v>
      </c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47"/>
      <c r="AU889" s="10"/>
      <c r="AV889" s="10"/>
      <c r="AW889" s="10"/>
      <c r="AX889" s="52"/>
      <c r="AY889" s="31" t="str">
        <f t="shared" si="91"/>
        <v/>
      </c>
      <c r="AZ889">
        <f t="shared" ca="1" si="96"/>
        <v>798415343</v>
      </c>
      <c r="BB889" s="28"/>
      <c r="BC889" s="33" t="str">
        <f t="shared" si="92"/>
        <v/>
      </c>
      <c r="BD889" s="34" t="str">
        <f t="shared" si="95"/>
        <v/>
      </c>
      <c r="BE889" t="b">
        <f t="shared" si="93"/>
        <v>1</v>
      </c>
      <c r="BW889" s="17"/>
    </row>
    <row r="890" spans="1:75" ht="14.25" x14ac:dyDescent="0.2">
      <c r="A890" s="29" t="str">
        <f t="shared" si="94"/>
        <v/>
      </c>
      <c r="B890" s="48"/>
      <c r="C890" s="16" t="s">
        <v>115</v>
      </c>
      <c r="D890" s="13"/>
      <c r="E890" s="10"/>
      <c r="F890" s="10"/>
      <c r="G890" s="24"/>
      <c r="H890" s="23"/>
      <c r="I890" s="23"/>
      <c r="J890" s="9"/>
      <c r="K890" s="9"/>
      <c r="L890" s="36"/>
      <c r="M890" s="10"/>
      <c r="N890" s="10"/>
      <c r="O890" s="12"/>
      <c r="P890" s="13"/>
      <c r="Q890" s="13"/>
      <c r="R890" s="10"/>
      <c r="S890" s="10"/>
      <c r="T890" s="3" t="str">
        <f t="shared" si="97"/>
        <v xml:space="preserve"> </v>
      </c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47"/>
      <c r="AU890" s="10"/>
      <c r="AV890" s="10"/>
      <c r="AW890" s="10"/>
      <c r="AX890" s="52"/>
      <c r="AY890" s="31" t="str">
        <f t="shared" si="91"/>
        <v/>
      </c>
      <c r="AZ890">
        <f t="shared" ca="1" si="96"/>
        <v>798415344</v>
      </c>
      <c r="BB890" s="28"/>
      <c r="BC890" s="33" t="str">
        <f t="shared" si="92"/>
        <v/>
      </c>
      <c r="BD890" s="34" t="str">
        <f t="shared" si="95"/>
        <v/>
      </c>
      <c r="BE890" t="b">
        <f t="shared" si="93"/>
        <v>1</v>
      </c>
      <c r="BW890" s="17"/>
    </row>
    <row r="891" spans="1:75" ht="14.25" x14ac:dyDescent="0.2">
      <c r="A891" s="29" t="str">
        <f t="shared" si="94"/>
        <v/>
      </c>
      <c r="B891" s="48"/>
      <c r="C891" s="16" t="s">
        <v>115</v>
      </c>
      <c r="D891" s="13"/>
      <c r="E891" s="10"/>
      <c r="F891" s="10"/>
      <c r="G891" s="24"/>
      <c r="H891" s="23"/>
      <c r="I891" s="23"/>
      <c r="J891" s="9"/>
      <c r="K891" s="9"/>
      <c r="L891" s="36"/>
      <c r="M891" s="10"/>
      <c r="N891" s="10"/>
      <c r="O891" s="12"/>
      <c r="P891" s="13"/>
      <c r="Q891" s="13"/>
      <c r="R891" s="10"/>
      <c r="S891" s="10"/>
      <c r="T891" s="3" t="str">
        <f t="shared" si="97"/>
        <v xml:space="preserve"> </v>
      </c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47"/>
      <c r="AU891" s="10"/>
      <c r="AV891" s="10"/>
      <c r="AW891" s="10"/>
      <c r="AX891" s="52"/>
      <c r="AY891" s="31" t="str">
        <f t="shared" si="91"/>
        <v/>
      </c>
      <c r="AZ891">
        <f t="shared" ca="1" si="96"/>
        <v>798415345</v>
      </c>
      <c r="BB891" s="28"/>
      <c r="BC891" s="33" t="str">
        <f t="shared" si="92"/>
        <v/>
      </c>
      <c r="BD891" s="34" t="str">
        <f t="shared" si="95"/>
        <v/>
      </c>
      <c r="BE891" t="b">
        <f t="shared" si="93"/>
        <v>1</v>
      </c>
      <c r="BW891" s="17"/>
    </row>
    <row r="892" spans="1:75" ht="14.25" x14ac:dyDescent="0.2">
      <c r="A892" s="29" t="str">
        <f t="shared" si="94"/>
        <v/>
      </c>
      <c r="B892" s="48"/>
      <c r="C892" s="16" t="s">
        <v>115</v>
      </c>
      <c r="D892" s="13"/>
      <c r="E892" s="10"/>
      <c r="F892" s="10"/>
      <c r="G892" s="24"/>
      <c r="H892" s="23"/>
      <c r="I892" s="23"/>
      <c r="J892" s="9"/>
      <c r="K892" s="9"/>
      <c r="L892" s="36"/>
      <c r="M892" s="10"/>
      <c r="N892" s="10"/>
      <c r="O892" s="12"/>
      <c r="P892" s="13"/>
      <c r="Q892" s="13"/>
      <c r="R892" s="10"/>
      <c r="S892" s="10"/>
      <c r="T892" s="3" t="str">
        <f t="shared" si="97"/>
        <v xml:space="preserve"> </v>
      </c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47"/>
      <c r="AU892" s="10"/>
      <c r="AV892" s="10"/>
      <c r="AW892" s="10"/>
      <c r="AX892" s="52"/>
      <c r="AY892" s="31" t="str">
        <f t="shared" si="91"/>
        <v/>
      </c>
      <c r="AZ892">
        <f t="shared" ca="1" si="96"/>
        <v>798415346</v>
      </c>
      <c r="BB892" s="28"/>
      <c r="BC892" s="33" t="str">
        <f t="shared" si="92"/>
        <v/>
      </c>
      <c r="BD892" s="34" t="str">
        <f t="shared" si="95"/>
        <v/>
      </c>
      <c r="BE892" t="b">
        <f t="shared" si="93"/>
        <v>1</v>
      </c>
      <c r="BW892" s="17"/>
    </row>
    <row r="893" spans="1:75" ht="14.25" x14ac:dyDescent="0.2">
      <c r="A893" s="29" t="str">
        <f t="shared" si="94"/>
        <v/>
      </c>
      <c r="B893" s="48"/>
      <c r="C893" s="16" t="s">
        <v>115</v>
      </c>
      <c r="D893" s="13"/>
      <c r="E893" s="10"/>
      <c r="F893" s="10"/>
      <c r="G893" s="24"/>
      <c r="H893" s="23"/>
      <c r="I893" s="23"/>
      <c r="J893" s="9"/>
      <c r="K893" s="9"/>
      <c r="L893" s="36"/>
      <c r="M893" s="10"/>
      <c r="N893" s="10"/>
      <c r="O893" s="12"/>
      <c r="P893" s="13"/>
      <c r="Q893" s="13"/>
      <c r="R893" s="10"/>
      <c r="S893" s="10"/>
      <c r="T893" s="3" t="str">
        <f t="shared" si="97"/>
        <v xml:space="preserve"> </v>
      </c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47"/>
      <c r="AU893" s="10"/>
      <c r="AV893" s="10"/>
      <c r="AW893" s="10"/>
      <c r="AX893" s="52"/>
      <c r="AY893" s="31" t="str">
        <f t="shared" si="91"/>
        <v/>
      </c>
      <c r="AZ893">
        <f t="shared" ca="1" si="96"/>
        <v>798415347</v>
      </c>
      <c r="BB893" s="28"/>
      <c r="BC893" s="33" t="str">
        <f t="shared" si="92"/>
        <v/>
      </c>
      <c r="BD893" s="34" t="str">
        <f t="shared" si="95"/>
        <v/>
      </c>
      <c r="BE893" t="b">
        <f t="shared" si="93"/>
        <v>1</v>
      </c>
      <c r="BW893" s="17"/>
    </row>
    <row r="894" spans="1:75" ht="14.25" x14ac:dyDescent="0.2">
      <c r="A894" s="29" t="str">
        <f t="shared" si="94"/>
        <v/>
      </c>
      <c r="B894" s="48"/>
      <c r="C894" s="16" t="s">
        <v>115</v>
      </c>
      <c r="D894" s="13"/>
      <c r="E894" s="10"/>
      <c r="F894" s="10"/>
      <c r="G894" s="24"/>
      <c r="H894" s="23"/>
      <c r="I894" s="23"/>
      <c r="J894" s="9"/>
      <c r="K894" s="9"/>
      <c r="L894" s="36"/>
      <c r="M894" s="10"/>
      <c r="N894" s="10"/>
      <c r="O894" s="12"/>
      <c r="P894" s="13"/>
      <c r="Q894" s="13"/>
      <c r="R894" s="10"/>
      <c r="S894" s="10"/>
      <c r="T894" s="3" t="str">
        <f t="shared" si="97"/>
        <v xml:space="preserve"> </v>
      </c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47"/>
      <c r="AU894" s="10"/>
      <c r="AV894" s="10"/>
      <c r="AW894" s="10"/>
      <c r="AX894" s="52"/>
      <c r="AY894" s="31" t="str">
        <f t="shared" si="91"/>
        <v/>
      </c>
      <c r="AZ894">
        <f t="shared" ca="1" si="96"/>
        <v>798415348</v>
      </c>
      <c r="BB894" s="28"/>
      <c r="BC894" s="33" t="str">
        <f t="shared" si="92"/>
        <v/>
      </c>
      <c r="BD894" s="34" t="str">
        <f t="shared" si="95"/>
        <v/>
      </c>
      <c r="BE894" t="b">
        <f t="shared" si="93"/>
        <v>1</v>
      </c>
      <c r="BW894" s="17"/>
    </row>
    <row r="895" spans="1:75" ht="14.25" x14ac:dyDescent="0.2">
      <c r="A895" s="29" t="str">
        <f t="shared" si="94"/>
        <v/>
      </c>
      <c r="B895" s="48"/>
      <c r="C895" s="16" t="s">
        <v>115</v>
      </c>
      <c r="D895" s="13"/>
      <c r="E895" s="10"/>
      <c r="F895" s="10"/>
      <c r="G895" s="24"/>
      <c r="H895" s="23"/>
      <c r="I895" s="23"/>
      <c r="J895" s="9"/>
      <c r="K895" s="9"/>
      <c r="L895" s="36"/>
      <c r="M895" s="10"/>
      <c r="N895" s="10"/>
      <c r="O895" s="12"/>
      <c r="P895" s="13"/>
      <c r="Q895" s="13"/>
      <c r="R895" s="10"/>
      <c r="S895" s="10"/>
      <c r="T895" s="3" t="str">
        <f t="shared" si="97"/>
        <v xml:space="preserve"> </v>
      </c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47"/>
      <c r="AU895" s="10"/>
      <c r="AV895" s="10"/>
      <c r="AW895" s="10"/>
      <c r="AX895" s="52"/>
      <c r="AY895" s="31" t="str">
        <f t="shared" si="91"/>
        <v/>
      </c>
      <c r="AZ895">
        <f t="shared" ca="1" si="96"/>
        <v>798415349</v>
      </c>
      <c r="BB895" s="28"/>
      <c r="BC895" s="33" t="str">
        <f t="shared" si="92"/>
        <v/>
      </c>
      <c r="BD895" s="34" t="str">
        <f t="shared" si="95"/>
        <v/>
      </c>
      <c r="BE895" t="b">
        <f t="shared" si="93"/>
        <v>1</v>
      </c>
      <c r="BW895" s="17"/>
    </row>
    <row r="896" spans="1:75" ht="14.25" x14ac:dyDescent="0.2">
      <c r="A896" s="29" t="str">
        <f t="shared" si="94"/>
        <v/>
      </c>
      <c r="B896" s="48"/>
      <c r="C896" s="16" t="s">
        <v>115</v>
      </c>
      <c r="D896" s="13"/>
      <c r="E896" s="10"/>
      <c r="F896" s="10"/>
      <c r="G896" s="24"/>
      <c r="H896" s="23"/>
      <c r="I896" s="23"/>
      <c r="J896" s="9"/>
      <c r="K896" s="9"/>
      <c r="L896" s="36"/>
      <c r="M896" s="10"/>
      <c r="N896" s="10"/>
      <c r="O896" s="12"/>
      <c r="P896" s="13"/>
      <c r="Q896" s="13"/>
      <c r="R896" s="10"/>
      <c r="S896" s="10"/>
      <c r="T896" s="3" t="str">
        <f t="shared" si="97"/>
        <v xml:space="preserve"> </v>
      </c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47"/>
      <c r="AU896" s="10"/>
      <c r="AV896" s="10"/>
      <c r="AW896" s="10"/>
      <c r="AX896" s="52"/>
      <c r="AY896" s="31" t="str">
        <f t="shared" si="91"/>
        <v/>
      </c>
      <c r="AZ896">
        <f t="shared" ca="1" si="96"/>
        <v>798415350</v>
      </c>
      <c r="BB896" s="28"/>
      <c r="BC896" s="33" t="str">
        <f t="shared" si="92"/>
        <v/>
      </c>
      <c r="BD896" s="34" t="str">
        <f t="shared" si="95"/>
        <v/>
      </c>
      <c r="BE896" t="b">
        <f t="shared" si="93"/>
        <v>1</v>
      </c>
      <c r="BW896" s="17"/>
    </row>
    <row r="897" spans="1:75" ht="14.25" x14ac:dyDescent="0.2">
      <c r="A897" s="29" t="str">
        <f t="shared" si="94"/>
        <v/>
      </c>
      <c r="B897" s="48"/>
      <c r="C897" s="16" t="s">
        <v>115</v>
      </c>
      <c r="D897" s="13"/>
      <c r="E897" s="10"/>
      <c r="F897" s="10"/>
      <c r="G897" s="24"/>
      <c r="H897" s="23"/>
      <c r="I897" s="23"/>
      <c r="J897" s="9"/>
      <c r="K897" s="9"/>
      <c r="L897" s="36"/>
      <c r="M897" s="10"/>
      <c r="N897" s="10"/>
      <c r="O897" s="12"/>
      <c r="P897" s="13"/>
      <c r="Q897" s="13"/>
      <c r="R897" s="10"/>
      <c r="S897" s="10"/>
      <c r="T897" s="3" t="str">
        <f t="shared" si="97"/>
        <v xml:space="preserve"> </v>
      </c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47"/>
      <c r="AU897" s="10"/>
      <c r="AV897" s="10"/>
      <c r="AW897" s="10"/>
      <c r="AX897" s="52"/>
      <c r="AY897" s="31" t="str">
        <f t="shared" si="91"/>
        <v/>
      </c>
      <c r="AZ897">
        <f t="shared" ca="1" si="96"/>
        <v>798415351</v>
      </c>
      <c r="BB897" s="28"/>
      <c r="BC897" s="33" t="str">
        <f t="shared" si="92"/>
        <v/>
      </c>
      <c r="BD897" s="34" t="str">
        <f t="shared" si="95"/>
        <v/>
      </c>
      <c r="BE897" t="b">
        <f t="shared" si="93"/>
        <v>1</v>
      </c>
      <c r="BW897" s="17"/>
    </row>
    <row r="898" spans="1:75" ht="14.25" x14ac:dyDescent="0.2">
      <c r="A898" s="29" t="str">
        <f t="shared" si="94"/>
        <v/>
      </c>
      <c r="B898" s="48"/>
      <c r="C898" s="16" t="s">
        <v>115</v>
      </c>
      <c r="D898" s="13"/>
      <c r="E898" s="10"/>
      <c r="F898" s="10"/>
      <c r="G898" s="24"/>
      <c r="H898" s="23"/>
      <c r="I898" s="23"/>
      <c r="J898" s="9"/>
      <c r="K898" s="9"/>
      <c r="L898" s="36"/>
      <c r="M898" s="10"/>
      <c r="N898" s="10"/>
      <c r="O898" s="12"/>
      <c r="P898" s="13"/>
      <c r="Q898" s="13"/>
      <c r="R898" s="10"/>
      <c r="S898" s="10"/>
      <c r="T898" s="3" t="str">
        <f t="shared" si="97"/>
        <v xml:space="preserve"> </v>
      </c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47"/>
      <c r="AU898" s="10"/>
      <c r="AV898" s="10"/>
      <c r="AW898" s="10"/>
      <c r="AX898" s="52"/>
      <c r="AY898" s="31" t="str">
        <f t="shared" si="91"/>
        <v/>
      </c>
      <c r="AZ898">
        <f t="shared" ca="1" si="96"/>
        <v>798415352</v>
      </c>
      <c r="BB898" s="28"/>
      <c r="BC898" s="33" t="str">
        <f t="shared" si="92"/>
        <v/>
      </c>
      <c r="BD898" s="34" t="str">
        <f t="shared" si="95"/>
        <v/>
      </c>
      <c r="BE898" t="b">
        <f t="shared" si="93"/>
        <v>1</v>
      </c>
      <c r="BW898" s="17"/>
    </row>
    <row r="899" spans="1:75" ht="14.25" x14ac:dyDescent="0.2">
      <c r="A899" s="29" t="str">
        <f t="shared" si="94"/>
        <v/>
      </c>
      <c r="B899" s="48"/>
      <c r="C899" s="16" t="s">
        <v>115</v>
      </c>
      <c r="D899" s="13"/>
      <c r="E899" s="10"/>
      <c r="F899" s="10"/>
      <c r="G899" s="24"/>
      <c r="H899" s="23"/>
      <c r="I899" s="23"/>
      <c r="J899" s="9"/>
      <c r="K899" s="9"/>
      <c r="L899" s="36"/>
      <c r="M899" s="10"/>
      <c r="N899" s="10"/>
      <c r="O899" s="12"/>
      <c r="P899" s="13"/>
      <c r="Q899" s="13"/>
      <c r="R899" s="10"/>
      <c r="S899" s="10"/>
      <c r="T899" s="3" t="str">
        <f t="shared" si="97"/>
        <v xml:space="preserve"> </v>
      </c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47"/>
      <c r="AU899" s="10"/>
      <c r="AV899" s="10"/>
      <c r="AW899" s="10"/>
      <c r="AX899" s="52"/>
      <c r="AY899" s="31" t="str">
        <f t="shared" si="91"/>
        <v/>
      </c>
      <c r="AZ899">
        <f t="shared" ca="1" si="96"/>
        <v>798415353</v>
      </c>
      <c r="BB899" s="28"/>
      <c r="BC899" s="33" t="str">
        <f t="shared" si="92"/>
        <v/>
      </c>
      <c r="BD899" s="34" t="str">
        <f t="shared" si="95"/>
        <v/>
      </c>
      <c r="BE899" t="b">
        <f t="shared" si="93"/>
        <v>1</v>
      </c>
      <c r="BW899" s="17"/>
    </row>
    <row r="900" spans="1:75" ht="14.25" x14ac:dyDescent="0.2">
      <c r="A900" s="29" t="str">
        <f t="shared" si="94"/>
        <v/>
      </c>
      <c r="B900" s="48"/>
      <c r="C900" s="16" t="s">
        <v>115</v>
      </c>
      <c r="D900" s="13"/>
      <c r="E900" s="10"/>
      <c r="F900" s="10"/>
      <c r="G900" s="24"/>
      <c r="H900" s="23"/>
      <c r="I900" s="23"/>
      <c r="J900" s="9"/>
      <c r="K900" s="9"/>
      <c r="L900" s="36"/>
      <c r="M900" s="10"/>
      <c r="N900" s="10"/>
      <c r="O900" s="12"/>
      <c r="P900" s="13"/>
      <c r="Q900" s="13"/>
      <c r="R900" s="10"/>
      <c r="S900" s="10"/>
      <c r="T900" s="3" t="str">
        <f t="shared" si="97"/>
        <v xml:space="preserve"> </v>
      </c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47"/>
      <c r="AU900" s="10"/>
      <c r="AV900" s="10"/>
      <c r="AW900" s="10"/>
      <c r="AX900" s="52"/>
      <c r="AY900" s="31" t="str">
        <f t="shared" ref="AY900:AY963" si="98">IF(O900="Not Applicable","",IF(O900="100 (Full GST Credits)",100,IF(O900="75 (Reduced GST Credits)","75",IF(O900="GST Free","0",""))))</f>
        <v/>
      </c>
      <c r="AZ900">
        <f t="shared" ca="1" si="96"/>
        <v>798415354</v>
      </c>
      <c r="BB900" s="28"/>
      <c r="BC900" s="33" t="str">
        <f t="shared" ref="BC900:BC963" si="99">LEFT(BB900,LEN(BB900)-(LEN(BB900)-5))</f>
        <v/>
      </c>
      <c r="BD900" s="34" t="str">
        <f t="shared" si="95"/>
        <v/>
      </c>
      <c r="BE900" t="b">
        <f t="shared" ref="BE900:BE963" si="100">IF(AND(H900&lt;&gt;"",ISBLANK(I900)),FALSE,IF(AND(ISBLANK(H900),I900&lt;&gt;""),FALSE,TRUE))</f>
        <v>1</v>
      </c>
      <c r="BW900" s="17"/>
    </row>
    <row r="901" spans="1:75" ht="14.25" x14ac:dyDescent="0.2">
      <c r="A901" s="29" t="str">
        <f t="shared" ref="A901:A964" si="101">IF(AND(BD901=TRUE,BE901=TRUE),0,IF(OR(BD901=FALSE,BE901=FALSE),1,""))</f>
        <v/>
      </c>
      <c r="B901" s="48"/>
      <c r="C901" s="16" t="s">
        <v>115</v>
      </c>
      <c r="D901" s="13"/>
      <c r="E901" s="10"/>
      <c r="F901" s="10"/>
      <c r="G901" s="24"/>
      <c r="H901" s="23"/>
      <c r="I901" s="23"/>
      <c r="J901" s="9"/>
      <c r="K901" s="9"/>
      <c r="L901" s="36"/>
      <c r="M901" s="10"/>
      <c r="N901" s="10"/>
      <c r="O901" s="12"/>
      <c r="P901" s="13"/>
      <c r="Q901" s="13"/>
      <c r="R901" s="10"/>
      <c r="S901" s="10"/>
      <c r="T901" s="3" t="str">
        <f t="shared" si="97"/>
        <v xml:space="preserve"> </v>
      </c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47"/>
      <c r="AU901" s="10"/>
      <c r="AV901" s="10"/>
      <c r="AW901" s="10"/>
      <c r="AX901" s="52"/>
      <c r="AY901" s="31" t="str">
        <f t="shared" si="98"/>
        <v/>
      </c>
      <c r="AZ901">
        <f t="shared" ca="1" si="96"/>
        <v>798415355</v>
      </c>
      <c r="BB901" s="28"/>
      <c r="BC901" s="33" t="str">
        <f t="shared" si="99"/>
        <v/>
      </c>
      <c r="BD901" s="34" t="str">
        <f t="shared" ref="BD901:BD964" si="102">IF(B901="Bank Transaction",NOT(OR(ISBLANK(C901),ISBLANK(E901),ISBLANK(D901),AND(I901&lt;&gt;"",K901&lt;&gt;""))),IF(B901="Income Transaction",NOT(OR(ISBLANK(C901),ISBLANK(E901),ISBLANK(D901),ISBLANK(J901),AND(ISBLANK(I901),ISBLANK(K901)),AND(I901&lt;&gt;"",K901&lt;&gt;""))),IF(B901="Investment Transaction",NOT(OR(ISBLANK(C901),ISBLANK(E901),ISBLANK(D901),ISBLANK(J901),ISBLANK(K901),ISBLANK(L901))),"")))</f>
        <v/>
      </c>
      <c r="BE901" t="b">
        <f t="shared" si="100"/>
        <v>1</v>
      </c>
      <c r="BW901" s="17"/>
    </row>
    <row r="902" spans="1:75" ht="14.25" x14ac:dyDescent="0.2">
      <c r="A902" s="29" t="str">
        <f t="shared" si="101"/>
        <v/>
      </c>
      <c r="B902" s="48"/>
      <c r="C902" s="16" t="s">
        <v>115</v>
      </c>
      <c r="D902" s="13"/>
      <c r="E902" s="10"/>
      <c r="F902" s="10"/>
      <c r="G902" s="24"/>
      <c r="H902" s="23"/>
      <c r="I902" s="23"/>
      <c r="J902" s="9"/>
      <c r="K902" s="9"/>
      <c r="L902" s="36"/>
      <c r="M902" s="10"/>
      <c r="N902" s="10"/>
      <c r="O902" s="12"/>
      <c r="P902" s="13"/>
      <c r="Q902" s="13"/>
      <c r="R902" s="10"/>
      <c r="S902" s="10"/>
      <c r="T902" s="3" t="str">
        <f t="shared" si="97"/>
        <v xml:space="preserve"> </v>
      </c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47"/>
      <c r="AU902" s="10"/>
      <c r="AV902" s="10"/>
      <c r="AW902" s="10"/>
      <c r="AX902" s="52"/>
      <c r="AY902" s="31" t="str">
        <f t="shared" si="98"/>
        <v/>
      </c>
      <c r="AZ902">
        <f t="shared" ca="1" si="96"/>
        <v>798415356</v>
      </c>
      <c r="BB902" s="28"/>
      <c r="BC902" s="33" t="str">
        <f t="shared" si="99"/>
        <v/>
      </c>
      <c r="BD902" s="34" t="str">
        <f t="shared" si="102"/>
        <v/>
      </c>
      <c r="BE902" t="b">
        <f t="shared" si="100"/>
        <v>1</v>
      </c>
      <c r="BW902" s="17"/>
    </row>
    <row r="903" spans="1:75" ht="14.25" x14ac:dyDescent="0.2">
      <c r="A903" s="29" t="str">
        <f t="shared" si="101"/>
        <v/>
      </c>
      <c r="B903" s="48"/>
      <c r="C903" s="16" t="s">
        <v>115</v>
      </c>
      <c r="D903" s="13"/>
      <c r="E903" s="10"/>
      <c r="F903" s="10"/>
      <c r="G903" s="24"/>
      <c r="H903" s="23"/>
      <c r="I903" s="23"/>
      <c r="J903" s="9"/>
      <c r="K903" s="9"/>
      <c r="L903" s="36"/>
      <c r="M903" s="10"/>
      <c r="N903" s="10"/>
      <c r="O903" s="12"/>
      <c r="P903" s="13"/>
      <c r="Q903" s="13"/>
      <c r="R903" s="10"/>
      <c r="S903" s="10"/>
      <c r="T903" s="3" t="str">
        <f t="shared" si="97"/>
        <v xml:space="preserve"> </v>
      </c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47"/>
      <c r="AU903" s="10"/>
      <c r="AV903" s="10"/>
      <c r="AW903" s="10"/>
      <c r="AX903" s="52"/>
      <c r="AY903" s="31" t="str">
        <f t="shared" si="98"/>
        <v/>
      </c>
      <c r="AZ903">
        <f t="shared" ref="AZ903:AZ966" ca="1" si="103">AZ902+1</f>
        <v>798415357</v>
      </c>
      <c r="BB903" s="28"/>
      <c r="BC903" s="33" t="str">
        <f t="shared" si="99"/>
        <v/>
      </c>
      <c r="BD903" s="34" t="str">
        <f t="shared" si="102"/>
        <v/>
      </c>
      <c r="BE903" t="b">
        <f t="shared" si="100"/>
        <v>1</v>
      </c>
      <c r="BW903" s="17"/>
    </row>
    <row r="904" spans="1:75" ht="14.25" x14ac:dyDescent="0.2">
      <c r="A904" s="29" t="str">
        <f t="shared" si="101"/>
        <v/>
      </c>
      <c r="B904" s="48"/>
      <c r="C904" s="16" t="s">
        <v>115</v>
      </c>
      <c r="D904" s="13"/>
      <c r="E904" s="10"/>
      <c r="F904" s="10"/>
      <c r="G904" s="24"/>
      <c r="H904" s="23"/>
      <c r="I904" s="23"/>
      <c r="J904" s="9"/>
      <c r="K904" s="9"/>
      <c r="L904" s="36"/>
      <c r="M904" s="10"/>
      <c r="N904" s="10"/>
      <c r="O904" s="12"/>
      <c r="P904" s="13"/>
      <c r="Q904" s="13"/>
      <c r="R904" s="10"/>
      <c r="S904" s="10"/>
      <c r="T904" s="3" t="str">
        <f t="shared" si="97"/>
        <v xml:space="preserve"> </v>
      </c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47"/>
      <c r="AU904" s="10"/>
      <c r="AV904" s="10"/>
      <c r="AW904" s="10"/>
      <c r="AX904" s="52"/>
      <c r="AY904" s="31" t="str">
        <f t="shared" si="98"/>
        <v/>
      </c>
      <c r="AZ904">
        <f t="shared" ca="1" si="103"/>
        <v>798415358</v>
      </c>
      <c r="BB904" s="28"/>
      <c r="BC904" s="33" t="str">
        <f t="shared" si="99"/>
        <v/>
      </c>
      <c r="BD904" s="34" t="str">
        <f t="shared" si="102"/>
        <v/>
      </c>
      <c r="BE904" t="b">
        <f t="shared" si="100"/>
        <v>1</v>
      </c>
      <c r="BW904" s="17"/>
    </row>
    <row r="905" spans="1:75" ht="14.25" x14ac:dyDescent="0.2">
      <c r="A905" s="29" t="str">
        <f t="shared" si="101"/>
        <v/>
      </c>
      <c r="B905" s="48"/>
      <c r="C905" s="16" t="s">
        <v>115</v>
      </c>
      <c r="D905" s="13"/>
      <c r="E905" s="10"/>
      <c r="F905" s="10"/>
      <c r="G905" s="24"/>
      <c r="H905" s="23"/>
      <c r="I905" s="23"/>
      <c r="J905" s="9"/>
      <c r="K905" s="9"/>
      <c r="L905" s="36"/>
      <c r="M905" s="10"/>
      <c r="N905" s="10"/>
      <c r="O905" s="12"/>
      <c r="P905" s="13"/>
      <c r="Q905" s="13"/>
      <c r="R905" s="10"/>
      <c r="S905" s="10"/>
      <c r="T905" s="3" t="str">
        <f t="shared" si="97"/>
        <v xml:space="preserve"> </v>
      </c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47"/>
      <c r="AU905" s="10"/>
      <c r="AV905" s="10"/>
      <c r="AW905" s="10"/>
      <c r="AX905" s="52"/>
      <c r="AY905" s="31" t="str">
        <f t="shared" si="98"/>
        <v/>
      </c>
      <c r="AZ905">
        <f t="shared" ca="1" si="103"/>
        <v>798415359</v>
      </c>
      <c r="BB905" s="28"/>
      <c r="BC905" s="33" t="str">
        <f t="shared" si="99"/>
        <v/>
      </c>
      <c r="BD905" s="34" t="str">
        <f t="shared" si="102"/>
        <v/>
      </c>
      <c r="BE905" t="b">
        <f t="shared" si="100"/>
        <v>1</v>
      </c>
      <c r="BW905" s="17"/>
    </row>
    <row r="906" spans="1:75" ht="14.25" x14ac:dyDescent="0.2">
      <c r="A906" s="29" t="str">
        <f t="shared" si="101"/>
        <v/>
      </c>
      <c r="B906" s="48"/>
      <c r="C906" s="16" t="s">
        <v>115</v>
      </c>
      <c r="D906" s="13"/>
      <c r="E906" s="10"/>
      <c r="F906" s="10"/>
      <c r="G906" s="24"/>
      <c r="H906" s="23"/>
      <c r="I906" s="23"/>
      <c r="J906" s="9"/>
      <c r="K906" s="9"/>
      <c r="L906" s="36"/>
      <c r="M906" s="10"/>
      <c r="N906" s="10"/>
      <c r="O906" s="12"/>
      <c r="P906" s="13"/>
      <c r="Q906" s="13"/>
      <c r="R906" s="10"/>
      <c r="S906" s="10"/>
      <c r="T906" s="3" t="str">
        <f t="shared" ref="T906:T969" si="104">IF(ISBLANK(R906)," ",R906*3/7)</f>
        <v xml:space="preserve"> </v>
      </c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47"/>
      <c r="AU906" s="10"/>
      <c r="AV906" s="10"/>
      <c r="AW906" s="10"/>
      <c r="AX906" s="52"/>
      <c r="AY906" s="31" t="str">
        <f t="shared" si="98"/>
        <v/>
      </c>
      <c r="AZ906">
        <f t="shared" ca="1" si="103"/>
        <v>798415360</v>
      </c>
      <c r="BB906" s="28"/>
      <c r="BC906" s="33" t="str">
        <f t="shared" si="99"/>
        <v/>
      </c>
      <c r="BD906" s="34" t="str">
        <f t="shared" si="102"/>
        <v/>
      </c>
      <c r="BE906" t="b">
        <f t="shared" si="100"/>
        <v>1</v>
      </c>
      <c r="BW906" s="17"/>
    </row>
    <row r="907" spans="1:75" ht="14.25" x14ac:dyDescent="0.2">
      <c r="A907" s="29" t="str">
        <f t="shared" si="101"/>
        <v/>
      </c>
      <c r="B907" s="48"/>
      <c r="C907" s="16" t="s">
        <v>115</v>
      </c>
      <c r="D907" s="13"/>
      <c r="E907" s="10"/>
      <c r="F907" s="10"/>
      <c r="G907" s="24"/>
      <c r="H907" s="23"/>
      <c r="I907" s="23"/>
      <c r="J907" s="9"/>
      <c r="K907" s="9"/>
      <c r="L907" s="36"/>
      <c r="M907" s="10"/>
      <c r="N907" s="10"/>
      <c r="O907" s="12"/>
      <c r="P907" s="13"/>
      <c r="Q907" s="13"/>
      <c r="R907" s="10"/>
      <c r="S907" s="10"/>
      <c r="T907" s="3" t="str">
        <f t="shared" si="104"/>
        <v xml:space="preserve"> </v>
      </c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47"/>
      <c r="AU907" s="10"/>
      <c r="AV907" s="10"/>
      <c r="AW907" s="10"/>
      <c r="AX907" s="52"/>
      <c r="AY907" s="31" t="str">
        <f t="shared" si="98"/>
        <v/>
      </c>
      <c r="AZ907">
        <f t="shared" ca="1" si="103"/>
        <v>798415361</v>
      </c>
      <c r="BB907" s="28"/>
      <c r="BC907" s="33" t="str">
        <f t="shared" si="99"/>
        <v/>
      </c>
      <c r="BD907" s="34" t="str">
        <f t="shared" si="102"/>
        <v/>
      </c>
      <c r="BE907" t="b">
        <f t="shared" si="100"/>
        <v>1</v>
      </c>
      <c r="BW907" s="17"/>
    </row>
    <row r="908" spans="1:75" ht="14.25" x14ac:dyDescent="0.2">
      <c r="A908" s="29" t="str">
        <f t="shared" si="101"/>
        <v/>
      </c>
      <c r="B908" s="48"/>
      <c r="C908" s="16" t="s">
        <v>115</v>
      </c>
      <c r="D908" s="13"/>
      <c r="E908" s="10"/>
      <c r="F908" s="10"/>
      <c r="G908" s="24"/>
      <c r="H908" s="23"/>
      <c r="I908" s="23"/>
      <c r="J908" s="9"/>
      <c r="K908" s="9"/>
      <c r="L908" s="36"/>
      <c r="M908" s="10"/>
      <c r="N908" s="10"/>
      <c r="O908" s="12"/>
      <c r="P908" s="13"/>
      <c r="Q908" s="13"/>
      <c r="R908" s="10"/>
      <c r="S908" s="10"/>
      <c r="T908" s="3" t="str">
        <f t="shared" si="104"/>
        <v xml:space="preserve"> </v>
      </c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47"/>
      <c r="AU908" s="10"/>
      <c r="AV908" s="10"/>
      <c r="AW908" s="10"/>
      <c r="AX908" s="52"/>
      <c r="AY908" s="31" t="str">
        <f t="shared" si="98"/>
        <v/>
      </c>
      <c r="AZ908">
        <f t="shared" ca="1" si="103"/>
        <v>798415362</v>
      </c>
      <c r="BB908" s="28"/>
      <c r="BC908" s="33" t="str">
        <f t="shared" si="99"/>
        <v/>
      </c>
      <c r="BD908" s="34" t="str">
        <f t="shared" si="102"/>
        <v/>
      </c>
      <c r="BE908" t="b">
        <f t="shared" si="100"/>
        <v>1</v>
      </c>
      <c r="BW908" s="17"/>
    </row>
    <row r="909" spans="1:75" ht="14.25" x14ac:dyDescent="0.2">
      <c r="A909" s="29" t="str">
        <f t="shared" si="101"/>
        <v/>
      </c>
      <c r="B909" s="48"/>
      <c r="C909" s="16" t="s">
        <v>115</v>
      </c>
      <c r="D909" s="13"/>
      <c r="E909" s="10"/>
      <c r="F909" s="10"/>
      <c r="G909" s="24"/>
      <c r="H909" s="23"/>
      <c r="I909" s="23"/>
      <c r="J909" s="9"/>
      <c r="K909" s="9"/>
      <c r="L909" s="36"/>
      <c r="M909" s="10"/>
      <c r="N909" s="10"/>
      <c r="O909" s="12"/>
      <c r="P909" s="13"/>
      <c r="Q909" s="13"/>
      <c r="R909" s="10"/>
      <c r="S909" s="10"/>
      <c r="T909" s="3" t="str">
        <f t="shared" si="104"/>
        <v xml:space="preserve"> </v>
      </c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47"/>
      <c r="AU909" s="10"/>
      <c r="AV909" s="10"/>
      <c r="AW909" s="10"/>
      <c r="AX909" s="52"/>
      <c r="AY909" s="31" t="str">
        <f t="shared" si="98"/>
        <v/>
      </c>
      <c r="AZ909">
        <f t="shared" ca="1" si="103"/>
        <v>798415363</v>
      </c>
      <c r="BB909" s="28"/>
      <c r="BC909" s="33" t="str">
        <f t="shared" si="99"/>
        <v/>
      </c>
      <c r="BD909" s="34" t="str">
        <f t="shared" si="102"/>
        <v/>
      </c>
      <c r="BE909" t="b">
        <f t="shared" si="100"/>
        <v>1</v>
      </c>
      <c r="BW909" s="17"/>
    </row>
    <row r="910" spans="1:75" ht="14.25" x14ac:dyDescent="0.2">
      <c r="A910" s="29" t="str">
        <f t="shared" si="101"/>
        <v/>
      </c>
      <c r="B910" s="48"/>
      <c r="C910" s="16" t="s">
        <v>115</v>
      </c>
      <c r="D910" s="13"/>
      <c r="E910" s="10"/>
      <c r="F910" s="10"/>
      <c r="G910" s="24"/>
      <c r="H910" s="23"/>
      <c r="I910" s="23"/>
      <c r="J910" s="9"/>
      <c r="K910" s="9"/>
      <c r="L910" s="36"/>
      <c r="M910" s="10"/>
      <c r="N910" s="10"/>
      <c r="O910" s="12"/>
      <c r="P910" s="13"/>
      <c r="Q910" s="13"/>
      <c r="R910" s="10"/>
      <c r="S910" s="10"/>
      <c r="T910" s="3" t="str">
        <f t="shared" si="104"/>
        <v xml:space="preserve"> </v>
      </c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47"/>
      <c r="AU910" s="10"/>
      <c r="AV910" s="10"/>
      <c r="AW910" s="10"/>
      <c r="AX910" s="52"/>
      <c r="AY910" s="31" t="str">
        <f t="shared" si="98"/>
        <v/>
      </c>
      <c r="AZ910">
        <f t="shared" ca="1" si="103"/>
        <v>798415364</v>
      </c>
      <c r="BB910" s="28"/>
      <c r="BC910" s="33" t="str">
        <f t="shared" si="99"/>
        <v/>
      </c>
      <c r="BD910" s="34" t="str">
        <f t="shared" si="102"/>
        <v/>
      </c>
      <c r="BE910" t="b">
        <f t="shared" si="100"/>
        <v>1</v>
      </c>
      <c r="BW910" s="17"/>
    </row>
    <row r="911" spans="1:75" ht="14.25" x14ac:dyDescent="0.2">
      <c r="A911" s="29" t="str">
        <f t="shared" si="101"/>
        <v/>
      </c>
      <c r="B911" s="48"/>
      <c r="C911" s="16" t="s">
        <v>115</v>
      </c>
      <c r="D911" s="13"/>
      <c r="E911" s="10"/>
      <c r="F911" s="10"/>
      <c r="G911" s="24"/>
      <c r="H911" s="23"/>
      <c r="I911" s="23"/>
      <c r="J911" s="9"/>
      <c r="K911" s="9"/>
      <c r="L911" s="36"/>
      <c r="M911" s="10"/>
      <c r="N911" s="10"/>
      <c r="O911" s="12"/>
      <c r="P911" s="13"/>
      <c r="Q911" s="13"/>
      <c r="R911" s="10"/>
      <c r="S911" s="10"/>
      <c r="T911" s="3" t="str">
        <f t="shared" si="104"/>
        <v xml:space="preserve"> </v>
      </c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47"/>
      <c r="AU911" s="10"/>
      <c r="AV911" s="10"/>
      <c r="AW911" s="10"/>
      <c r="AX911" s="52"/>
      <c r="AY911" s="31" t="str">
        <f t="shared" si="98"/>
        <v/>
      </c>
      <c r="AZ911">
        <f t="shared" ca="1" si="103"/>
        <v>798415365</v>
      </c>
      <c r="BB911" s="28"/>
      <c r="BC911" s="33" t="str">
        <f t="shared" si="99"/>
        <v/>
      </c>
      <c r="BD911" s="34" t="str">
        <f t="shared" si="102"/>
        <v/>
      </c>
      <c r="BE911" t="b">
        <f t="shared" si="100"/>
        <v>1</v>
      </c>
      <c r="BW911" s="17"/>
    </row>
    <row r="912" spans="1:75" ht="14.25" x14ac:dyDescent="0.2">
      <c r="A912" s="29" t="str">
        <f t="shared" si="101"/>
        <v/>
      </c>
      <c r="B912" s="48"/>
      <c r="C912" s="16" t="s">
        <v>115</v>
      </c>
      <c r="D912" s="13"/>
      <c r="E912" s="10"/>
      <c r="F912" s="10"/>
      <c r="G912" s="24"/>
      <c r="H912" s="23"/>
      <c r="I912" s="23"/>
      <c r="J912" s="9"/>
      <c r="K912" s="9"/>
      <c r="L912" s="36"/>
      <c r="M912" s="10"/>
      <c r="N912" s="10"/>
      <c r="O912" s="12"/>
      <c r="P912" s="13"/>
      <c r="Q912" s="13"/>
      <c r="R912" s="10"/>
      <c r="S912" s="10"/>
      <c r="T912" s="3" t="str">
        <f t="shared" si="104"/>
        <v xml:space="preserve"> </v>
      </c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47"/>
      <c r="AU912" s="10"/>
      <c r="AV912" s="10"/>
      <c r="AW912" s="10"/>
      <c r="AX912" s="52"/>
      <c r="AY912" s="31" t="str">
        <f t="shared" si="98"/>
        <v/>
      </c>
      <c r="AZ912">
        <f t="shared" ca="1" si="103"/>
        <v>798415366</v>
      </c>
      <c r="BB912" s="28"/>
      <c r="BC912" s="33" t="str">
        <f t="shared" si="99"/>
        <v/>
      </c>
      <c r="BD912" s="34" t="str">
        <f t="shared" si="102"/>
        <v/>
      </c>
      <c r="BE912" t="b">
        <f t="shared" si="100"/>
        <v>1</v>
      </c>
      <c r="BW912" s="17"/>
    </row>
    <row r="913" spans="1:75" ht="14.25" x14ac:dyDescent="0.2">
      <c r="A913" s="29" t="str">
        <f t="shared" si="101"/>
        <v/>
      </c>
      <c r="B913" s="48"/>
      <c r="C913" s="16" t="s">
        <v>115</v>
      </c>
      <c r="D913" s="13"/>
      <c r="E913" s="10"/>
      <c r="F913" s="10"/>
      <c r="G913" s="24"/>
      <c r="H913" s="23"/>
      <c r="I913" s="23"/>
      <c r="J913" s="9"/>
      <c r="K913" s="9"/>
      <c r="L913" s="36"/>
      <c r="M913" s="10"/>
      <c r="N913" s="10"/>
      <c r="O913" s="12"/>
      <c r="P913" s="13"/>
      <c r="Q913" s="13"/>
      <c r="R913" s="10"/>
      <c r="S913" s="10"/>
      <c r="T913" s="3" t="str">
        <f t="shared" si="104"/>
        <v xml:space="preserve"> </v>
      </c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47"/>
      <c r="AU913" s="10"/>
      <c r="AV913" s="10"/>
      <c r="AW913" s="10"/>
      <c r="AX913" s="52"/>
      <c r="AY913" s="31" t="str">
        <f t="shared" si="98"/>
        <v/>
      </c>
      <c r="AZ913">
        <f t="shared" ca="1" si="103"/>
        <v>798415367</v>
      </c>
      <c r="BB913" s="28"/>
      <c r="BC913" s="33" t="str">
        <f t="shared" si="99"/>
        <v/>
      </c>
      <c r="BD913" s="34" t="str">
        <f t="shared" si="102"/>
        <v/>
      </c>
      <c r="BE913" t="b">
        <f t="shared" si="100"/>
        <v>1</v>
      </c>
      <c r="BW913" s="17"/>
    </row>
    <row r="914" spans="1:75" ht="14.25" x14ac:dyDescent="0.2">
      <c r="A914" s="29" t="str">
        <f t="shared" si="101"/>
        <v/>
      </c>
      <c r="B914" s="48"/>
      <c r="C914" s="16" t="s">
        <v>115</v>
      </c>
      <c r="D914" s="13"/>
      <c r="E914" s="10"/>
      <c r="F914" s="10"/>
      <c r="G914" s="24"/>
      <c r="H914" s="23"/>
      <c r="I914" s="23"/>
      <c r="J914" s="9"/>
      <c r="K914" s="9"/>
      <c r="L914" s="36"/>
      <c r="M914" s="10"/>
      <c r="N914" s="10"/>
      <c r="O914" s="12"/>
      <c r="P914" s="13"/>
      <c r="Q914" s="13"/>
      <c r="R914" s="10"/>
      <c r="S914" s="10"/>
      <c r="T914" s="3" t="str">
        <f t="shared" si="104"/>
        <v xml:space="preserve"> </v>
      </c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47"/>
      <c r="AU914" s="10"/>
      <c r="AV914" s="10"/>
      <c r="AW914" s="10"/>
      <c r="AX914" s="52"/>
      <c r="AY914" s="31" t="str">
        <f t="shared" si="98"/>
        <v/>
      </c>
      <c r="AZ914">
        <f t="shared" ca="1" si="103"/>
        <v>798415368</v>
      </c>
      <c r="BB914" s="28"/>
      <c r="BC914" s="33" t="str">
        <f t="shared" si="99"/>
        <v/>
      </c>
      <c r="BD914" s="34" t="str">
        <f t="shared" si="102"/>
        <v/>
      </c>
      <c r="BE914" t="b">
        <f t="shared" si="100"/>
        <v>1</v>
      </c>
      <c r="BW914" s="17"/>
    </row>
    <row r="915" spans="1:75" ht="14.25" x14ac:dyDescent="0.2">
      <c r="A915" s="29" t="str">
        <f t="shared" si="101"/>
        <v/>
      </c>
      <c r="B915" s="48"/>
      <c r="C915" s="16" t="s">
        <v>115</v>
      </c>
      <c r="D915" s="13"/>
      <c r="E915" s="10"/>
      <c r="F915" s="10"/>
      <c r="G915" s="24"/>
      <c r="H915" s="23"/>
      <c r="I915" s="23"/>
      <c r="J915" s="9"/>
      <c r="K915" s="9"/>
      <c r="L915" s="36"/>
      <c r="M915" s="10"/>
      <c r="N915" s="10"/>
      <c r="O915" s="12"/>
      <c r="P915" s="13"/>
      <c r="Q915" s="13"/>
      <c r="R915" s="10"/>
      <c r="S915" s="10"/>
      <c r="T915" s="3" t="str">
        <f t="shared" si="104"/>
        <v xml:space="preserve"> </v>
      </c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47"/>
      <c r="AU915" s="10"/>
      <c r="AV915" s="10"/>
      <c r="AW915" s="10"/>
      <c r="AX915" s="52"/>
      <c r="AY915" s="31" t="str">
        <f t="shared" si="98"/>
        <v/>
      </c>
      <c r="AZ915">
        <f t="shared" ca="1" si="103"/>
        <v>798415369</v>
      </c>
      <c r="BB915" s="28"/>
      <c r="BC915" s="33" t="str">
        <f t="shared" si="99"/>
        <v/>
      </c>
      <c r="BD915" s="34" t="str">
        <f t="shared" si="102"/>
        <v/>
      </c>
      <c r="BE915" t="b">
        <f t="shared" si="100"/>
        <v>1</v>
      </c>
      <c r="BW915" s="17"/>
    </row>
    <row r="916" spans="1:75" ht="14.25" x14ac:dyDescent="0.2">
      <c r="A916" s="29" t="str">
        <f t="shared" si="101"/>
        <v/>
      </c>
      <c r="B916" s="48"/>
      <c r="C916" s="16" t="s">
        <v>115</v>
      </c>
      <c r="D916" s="13"/>
      <c r="E916" s="10"/>
      <c r="F916" s="10"/>
      <c r="G916" s="24"/>
      <c r="H916" s="23"/>
      <c r="I916" s="23"/>
      <c r="J916" s="9"/>
      <c r="K916" s="9"/>
      <c r="L916" s="36"/>
      <c r="M916" s="10"/>
      <c r="N916" s="10"/>
      <c r="O916" s="12"/>
      <c r="P916" s="13"/>
      <c r="Q916" s="13"/>
      <c r="R916" s="10"/>
      <c r="S916" s="10"/>
      <c r="T916" s="3" t="str">
        <f t="shared" si="104"/>
        <v xml:space="preserve"> </v>
      </c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47"/>
      <c r="AU916" s="10"/>
      <c r="AV916" s="10"/>
      <c r="AW916" s="10"/>
      <c r="AX916" s="52"/>
      <c r="AY916" s="31" t="str">
        <f t="shared" si="98"/>
        <v/>
      </c>
      <c r="AZ916">
        <f t="shared" ca="1" si="103"/>
        <v>798415370</v>
      </c>
      <c r="BB916" s="28"/>
      <c r="BC916" s="33" t="str">
        <f t="shared" si="99"/>
        <v/>
      </c>
      <c r="BD916" s="34" t="str">
        <f t="shared" si="102"/>
        <v/>
      </c>
      <c r="BE916" t="b">
        <f t="shared" si="100"/>
        <v>1</v>
      </c>
      <c r="BW916" s="17"/>
    </row>
    <row r="917" spans="1:75" ht="14.25" x14ac:dyDescent="0.2">
      <c r="A917" s="29" t="str">
        <f t="shared" si="101"/>
        <v/>
      </c>
      <c r="B917" s="48"/>
      <c r="C917" s="16" t="s">
        <v>115</v>
      </c>
      <c r="D917" s="13"/>
      <c r="E917" s="10"/>
      <c r="F917" s="10"/>
      <c r="G917" s="24"/>
      <c r="H917" s="23"/>
      <c r="I917" s="23"/>
      <c r="J917" s="9"/>
      <c r="K917" s="9"/>
      <c r="L917" s="36"/>
      <c r="M917" s="10"/>
      <c r="N917" s="10"/>
      <c r="O917" s="12"/>
      <c r="P917" s="13"/>
      <c r="Q917" s="13"/>
      <c r="R917" s="10"/>
      <c r="S917" s="10"/>
      <c r="T917" s="3" t="str">
        <f t="shared" si="104"/>
        <v xml:space="preserve"> </v>
      </c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47"/>
      <c r="AU917" s="10"/>
      <c r="AV917" s="10"/>
      <c r="AW917" s="10"/>
      <c r="AX917" s="52"/>
      <c r="AY917" s="31" t="str">
        <f t="shared" si="98"/>
        <v/>
      </c>
      <c r="AZ917">
        <f t="shared" ca="1" si="103"/>
        <v>798415371</v>
      </c>
      <c r="BB917" s="28"/>
      <c r="BC917" s="33" t="str">
        <f t="shared" si="99"/>
        <v/>
      </c>
      <c r="BD917" s="34" t="str">
        <f t="shared" si="102"/>
        <v/>
      </c>
      <c r="BE917" t="b">
        <f t="shared" si="100"/>
        <v>1</v>
      </c>
      <c r="BW917" s="17"/>
    </row>
    <row r="918" spans="1:75" ht="14.25" x14ac:dyDescent="0.2">
      <c r="A918" s="29" t="str">
        <f t="shared" si="101"/>
        <v/>
      </c>
      <c r="B918" s="48"/>
      <c r="C918" s="16" t="s">
        <v>115</v>
      </c>
      <c r="D918" s="13"/>
      <c r="E918" s="10"/>
      <c r="F918" s="10"/>
      <c r="G918" s="24"/>
      <c r="H918" s="23"/>
      <c r="I918" s="23"/>
      <c r="J918" s="9"/>
      <c r="K918" s="9"/>
      <c r="L918" s="36"/>
      <c r="M918" s="10"/>
      <c r="N918" s="10"/>
      <c r="O918" s="12"/>
      <c r="P918" s="13"/>
      <c r="Q918" s="13"/>
      <c r="R918" s="10"/>
      <c r="S918" s="10"/>
      <c r="T918" s="3" t="str">
        <f t="shared" si="104"/>
        <v xml:space="preserve"> </v>
      </c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47"/>
      <c r="AU918" s="10"/>
      <c r="AV918" s="10"/>
      <c r="AW918" s="10"/>
      <c r="AX918" s="52"/>
      <c r="AY918" s="31" t="str">
        <f t="shared" si="98"/>
        <v/>
      </c>
      <c r="AZ918">
        <f t="shared" ca="1" si="103"/>
        <v>798415372</v>
      </c>
      <c r="BB918" s="28"/>
      <c r="BC918" s="33" t="str">
        <f t="shared" si="99"/>
        <v/>
      </c>
      <c r="BD918" s="34" t="str">
        <f t="shared" si="102"/>
        <v/>
      </c>
      <c r="BE918" t="b">
        <f t="shared" si="100"/>
        <v>1</v>
      </c>
      <c r="BW918" s="17"/>
    </row>
    <row r="919" spans="1:75" ht="14.25" x14ac:dyDescent="0.2">
      <c r="A919" s="29" t="str">
        <f t="shared" si="101"/>
        <v/>
      </c>
      <c r="B919" s="48"/>
      <c r="C919" s="16" t="s">
        <v>115</v>
      </c>
      <c r="D919" s="13"/>
      <c r="E919" s="10"/>
      <c r="F919" s="10"/>
      <c r="G919" s="24"/>
      <c r="H919" s="23"/>
      <c r="I919" s="23"/>
      <c r="J919" s="9"/>
      <c r="K919" s="9"/>
      <c r="L919" s="36"/>
      <c r="M919" s="10"/>
      <c r="N919" s="10"/>
      <c r="O919" s="12"/>
      <c r="P919" s="13"/>
      <c r="Q919" s="13"/>
      <c r="R919" s="10"/>
      <c r="S919" s="10"/>
      <c r="T919" s="3" t="str">
        <f t="shared" si="104"/>
        <v xml:space="preserve"> </v>
      </c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47"/>
      <c r="AU919" s="10"/>
      <c r="AV919" s="10"/>
      <c r="AW919" s="10"/>
      <c r="AX919" s="52"/>
      <c r="AY919" s="31" t="str">
        <f t="shared" si="98"/>
        <v/>
      </c>
      <c r="AZ919">
        <f t="shared" ca="1" si="103"/>
        <v>798415373</v>
      </c>
      <c r="BB919" s="28"/>
      <c r="BC919" s="33" t="str">
        <f t="shared" si="99"/>
        <v/>
      </c>
      <c r="BD919" s="34" t="str">
        <f t="shared" si="102"/>
        <v/>
      </c>
      <c r="BE919" t="b">
        <f t="shared" si="100"/>
        <v>1</v>
      </c>
      <c r="BW919" s="17"/>
    </row>
    <row r="920" spans="1:75" ht="14.25" x14ac:dyDescent="0.2">
      <c r="A920" s="29" t="str">
        <f t="shared" si="101"/>
        <v/>
      </c>
      <c r="B920" s="48"/>
      <c r="C920" s="16" t="s">
        <v>115</v>
      </c>
      <c r="D920" s="13"/>
      <c r="E920" s="10"/>
      <c r="F920" s="10"/>
      <c r="G920" s="24"/>
      <c r="H920" s="23"/>
      <c r="I920" s="23"/>
      <c r="J920" s="9"/>
      <c r="K920" s="9"/>
      <c r="L920" s="36"/>
      <c r="M920" s="10"/>
      <c r="N920" s="10"/>
      <c r="O920" s="12"/>
      <c r="P920" s="13"/>
      <c r="Q920" s="13"/>
      <c r="R920" s="10"/>
      <c r="S920" s="10"/>
      <c r="T920" s="3" t="str">
        <f t="shared" si="104"/>
        <v xml:space="preserve"> </v>
      </c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47"/>
      <c r="AU920" s="10"/>
      <c r="AV920" s="10"/>
      <c r="AW920" s="10"/>
      <c r="AX920" s="52"/>
      <c r="AY920" s="31" t="str">
        <f t="shared" si="98"/>
        <v/>
      </c>
      <c r="AZ920">
        <f t="shared" ca="1" si="103"/>
        <v>798415374</v>
      </c>
      <c r="BB920" s="28"/>
      <c r="BC920" s="33" t="str">
        <f t="shared" si="99"/>
        <v/>
      </c>
      <c r="BD920" s="34" t="str">
        <f t="shared" si="102"/>
        <v/>
      </c>
      <c r="BE920" t="b">
        <f t="shared" si="100"/>
        <v>1</v>
      </c>
      <c r="BW920" s="17"/>
    </row>
    <row r="921" spans="1:75" ht="14.25" x14ac:dyDescent="0.2">
      <c r="A921" s="29" t="str">
        <f t="shared" si="101"/>
        <v/>
      </c>
      <c r="B921" s="48"/>
      <c r="C921" s="16" t="s">
        <v>115</v>
      </c>
      <c r="D921" s="13"/>
      <c r="E921" s="10"/>
      <c r="F921" s="10"/>
      <c r="G921" s="24"/>
      <c r="H921" s="23"/>
      <c r="I921" s="23"/>
      <c r="J921" s="9"/>
      <c r="K921" s="9"/>
      <c r="L921" s="36"/>
      <c r="M921" s="10"/>
      <c r="N921" s="10"/>
      <c r="O921" s="12"/>
      <c r="P921" s="13"/>
      <c r="Q921" s="13"/>
      <c r="R921" s="10"/>
      <c r="S921" s="10"/>
      <c r="T921" s="3" t="str">
        <f t="shared" si="104"/>
        <v xml:space="preserve"> </v>
      </c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47"/>
      <c r="AU921" s="10"/>
      <c r="AV921" s="10"/>
      <c r="AW921" s="10"/>
      <c r="AX921" s="52"/>
      <c r="AY921" s="31" t="str">
        <f t="shared" si="98"/>
        <v/>
      </c>
      <c r="AZ921">
        <f t="shared" ca="1" si="103"/>
        <v>798415375</v>
      </c>
      <c r="BB921" s="28"/>
      <c r="BC921" s="33" t="str">
        <f t="shared" si="99"/>
        <v/>
      </c>
      <c r="BD921" s="34" t="str">
        <f t="shared" si="102"/>
        <v/>
      </c>
      <c r="BE921" t="b">
        <f t="shared" si="100"/>
        <v>1</v>
      </c>
      <c r="BW921" s="17"/>
    </row>
    <row r="922" spans="1:75" ht="14.25" x14ac:dyDescent="0.2">
      <c r="A922" s="29" t="str">
        <f t="shared" si="101"/>
        <v/>
      </c>
      <c r="B922" s="48"/>
      <c r="C922" s="16" t="s">
        <v>115</v>
      </c>
      <c r="D922" s="13"/>
      <c r="E922" s="10"/>
      <c r="F922" s="10"/>
      <c r="G922" s="24"/>
      <c r="H922" s="23"/>
      <c r="I922" s="23"/>
      <c r="J922" s="9"/>
      <c r="K922" s="9"/>
      <c r="L922" s="36"/>
      <c r="M922" s="10"/>
      <c r="N922" s="10"/>
      <c r="O922" s="12"/>
      <c r="P922" s="13"/>
      <c r="Q922" s="13"/>
      <c r="R922" s="10"/>
      <c r="S922" s="10"/>
      <c r="T922" s="3" t="str">
        <f t="shared" si="104"/>
        <v xml:space="preserve"> </v>
      </c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47"/>
      <c r="AU922" s="10"/>
      <c r="AV922" s="10"/>
      <c r="AW922" s="10"/>
      <c r="AX922" s="52"/>
      <c r="AY922" s="31" t="str">
        <f t="shared" si="98"/>
        <v/>
      </c>
      <c r="AZ922">
        <f t="shared" ca="1" si="103"/>
        <v>798415376</v>
      </c>
      <c r="BB922" s="28"/>
      <c r="BC922" s="33" t="str">
        <f t="shared" si="99"/>
        <v/>
      </c>
      <c r="BD922" s="34" t="str">
        <f t="shared" si="102"/>
        <v/>
      </c>
      <c r="BE922" t="b">
        <f t="shared" si="100"/>
        <v>1</v>
      </c>
      <c r="BW922" s="17"/>
    </row>
    <row r="923" spans="1:75" ht="14.25" x14ac:dyDescent="0.2">
      <c r="A923" s="29" t="str">
        <f t="shared" si="101"/>
        <v/>
      </c>
      <c r="B923" s="48"/>
      <c r="C923" s="16" t="s">
        <v>115</v>
      </c>
      <c r="D923" s="13"/>
      <c r="E923" s="10"/>
      <c r="F923" s="10"/>
      <c r="G923" s="24"/>
      <c r="H923" s="23"/>
      <c r="I923" s="23"/>
      <c r="J923" s="9"/>
      <c r="K923" s="9"/>
      <c r="L923" s="36"/>
      <c r="M923" s="10"/>
      <c r="N923" s="10"/>
      <c r="O923" s="12"/>
      <c r="P923" s="13"/>
      <c r="Q923" s="13"/>
      <c r="R923" s="10"/>
      <c r="S923" s="10"/>
      <c r="T923" s="3" t="str">
        <f t="shared" si="104"/>
        <v xml:space="preserve"> </v>
      </c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47"/>
      <c r="AU923" s="10"/>
      <c r="AV923" s="10"/>
      <c r="AW923" s="10"/>
      <c r="AX923" s="52"/>
      <c r="AY923" s="31" t="str">
        <f t="shared" si="98"/>
        <v/>
      </c>
      <c r="AZ923">
        <f t="shared" ca="1" si="103"/>
        <v>798415377</v>
      </c>
      <c r="BB923" s="28"/>
      <c r="BC923" s="33" t="str">
        <f t="shared" si="99"/>
        <v/>
      </c>
      <c r="BD923" s="34" t="str">
        <f t="shared" si="102"/>
        <v/>
      </c>
      <c r="BE923" t="b">
        <f t="shared" si="100"/>
        <v>1</v>
      </c>
      <c r="BW923" s="17"/>
    </row>
    <row r="924" spans="1:75" ht="14.25" x14ac:dyDescent="0.2">
      <c r="A924" s="29" t="str">
        <f t="shared" si="101"/>
        <v/>
      </c>
      <c r="B924" s="48"/>
      <c r="C924" s="16" t="s">
        <v>115</v>
      </c>
      <c r="D924" s="13"/>
      <c r="E924" s="10"/>
      <c r="F924" s="10"/>
      <c r="G924" s="24"/>
      <c r="H924" s="23"/>
      <c r="I924" s="23"/>
      <c r="J924" s="9"/>
      <c r="K924" s="9"/>
      <c r="L924" s="36"/>
      <c r="M924" s="10"/>
      <c r="N924" s="10"/>
      <c r="O924" s="12"/>
      <c r="P924" s="13"/>
      <c r="Q924" s="13"/>
      <c r="R924" s="10"/>
      <c r="S924" s="10"/>
      <c r="T924" s="3" t="str">
        <f t="shared" si="104"/>
        <v xml:space="preserve"> </v>
      </c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47"/>
      <c r="AU924" s="10"/>
      <c r="AV924" s="10"/>
      <c r="AW924" s="10"/>
      <c r="AX924" s="52"/>
      <c r="AY924" s="31" t="str">
        <f t="shared" si="98"/>
        <v/>
      </c>
      <c r="AZ924">
        <f t="shared" ca="1" si="103"/>
        <v>798415378</v>
      </c>
      <c r="BB924" s="28"/>
      <c r="BC924" s="33" t="str">
        <f t="shared" si="99"/>
        <v/>
      </c>
      <c r="BD924" s="34" t="str">
        <f t="shared" si="102"/>
        <v/>
      </c>
      <c r="BE924" t="b">
        <f t="shared" si="100"/>
        <v>1</v>
      </c>
      <c r="BW924" s="17"/>
    </row>
    <row r="925" spans="1:75" ht="14.25" x14ac:dyDescent="0.2">
      <c r="A925" s="29" t="str">
        <f t="shared" si="101"/>
        <v/>
      </c>
      <c r="B925" s="48"/>
      <c r="C925" s="16" t="s">
        <v>115</v>
      </c>
      <c r="D925" s="13"/>
      <c r="E925" s="10"/>
      <c r="F925" s="10"/>
      <c r="G925" s="24"/>
      <c r="H925" s="23"/>
      <c r="I925" s="23"/>
      <c r="J925" s="9"/>
      <c r="K925" s="9"/>
      <c r="L925" s="36"/>
      <c r="M925" s="10"/>
      <c r="N925" s="10"/>
      <c r="O925" s="12"/>
      <c r="P925" s="13"/>
      <c r="Q925" s="13"/>
      <c r="R925" s="10"/>
      <c r="S925" s="10"/>
      <c r="T925" s="3" t="str">
        <f t="shared" si="104"/>
        <v xml:space="preserve"> </v>
      </c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47"/>
      <c r="AU925" s="10"/>
      <c r="AV925" s="10"/>
      <c r="AW925" s="10"/>
      <c r="AX925" s="52"/>
      <c r="AY925" s="31" t="str">
        <f t="shared" si="98"/>
        <v/>
      </c>
      <c r="AZ925">
        <f t="shared" ca="1" si="103"/>
        <v>798415379</v>
      </c>
      <c r="BB925" s="28"/>
      <c r="BC925" s="33" t="str">
        <f t="shared" si="99"/>
        <v/>
      </c>
      <c r="BD925" s="34" t="str">
        <f t="shared" si="102"/>
        <v/>
      </c>
      <c r="BE925" t="b">
        <f t="shared" si="100"/>
        <v>1</v>
      </c>
      <c r="BW925" s="17"/>
    </row>
    <row r="926" spans="1:75" ht="14.25" x14ac:dyDescent="0.2">
      <c r="A926" s="29" t="str">
        <f t="shared" si="101"/>
        <v/>
      </c>
      <c r="B926" s="48"/>
      <c r="C926" s="16" t="s">
        <v>115</v>
      </c>
      <c r="D926" s="13"/>
      <c r="E926" s="10"/>
      <c r="F926" s="10"/>
      <c r="G926" s="24"/>
      <c r="H926" s="23"/>
      <c r="I926" s="23"/>
      <c r="J926" s="9"/>
      <c r="K926" s="9"/>
      <c r="L926" s="36"/>
      <c r="M926" s="10"/>
      <c r="N926" s="10"/>
      <c r="O926" s="12"/>
      <c r="P926" s="13"/>
      <c r="Q926" s="13"/>
      <c r="R926" s="10"/>
      <c r="S926" s="10"/>
      <c r="T926" s="3" t="str">
        <f t="shared" si="104"/>
        <v xml:space="preserve"> </v>
      </c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47"/>
      <c r="AU926" s="10"/>
      <c r="AV926" s="10"/>
      <c r="AW926" s="10"/>
      <c r="AX926" s="52"/>
      <c r="AY926" s="31" t="str">
        <f t="shared" si="98"/>
        <v/>
      </c>
      <c r="AZ926">
        <f t="shared" ca="1" si="103"/>
        <v>798415380</v>
      </c>
      <c r="BB926" s="28"/>
      <c r="BC926" s="33" t="str">
        <f t="shared" si="99"/>
        <v/>
      </c>
      <c r="BD926" s="34" t="str">
        <f t="shared" si="102"/>
        <v/>
      </c>
      <c r="BE926" t="b">
        <f t="shared" si="100"/>
        <v>1</v>
      </c>
      <c r="BW926" s="17"/>
    </row>
    <row r="927" spans="1:75" ht="14.25" x14ac:dyDescent="0.2">
      <c r="A927" s="29" t="str">
        <f t="shared" si="101"/>
        <v/>
      </c>
      <c r="B927" s="48"/>
      <c r="C927" s="16" t="s">
        <v>115</v>
      </c>
      <c r="D927" s="13"/>
      <c r="E927" s="10"/>
      <c r="F927" s="10"/>
      <c r="G927" s="24"/>
      <c r="H927" s="23"/>
      <c r="I927" s="23"/>
      <c r="J927" s="9"/>
      <c r="K927" s="9"/>
      <c r="L927" s="36"/>
      <c r="M927" s="10"/>
      <c r="N927" s="10"/>
      <c r="O927" s="12"/>
      <c r="P927" s="13"/>
      <c r="Q927" s="13"/>
      <c r="R927" s="10"/>
      <c r="S927" s="10"/>
      <c r="T927" s="3" t="str">
        <f t="shared" si="104"/>
        <v xml:space="preserve"> </v>
      </c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47"/>
      <c r="AU927" s="10"/>
      <c r="AV927" s="10"/>
      <c r="AW927" s="10"/>
      <c r="AX927" s="52"/>
      <c r="AY927" s="31" t="str">
        <f t="shared" si="98"/>
        <v/>
      </c>
      <c r="AZ927">
        <f t="shared" ca="1" si="103"/>
        <v>798415381</v>
      </c>
      <c r="BB927" s="28"/>
      <c r="BC927" s="33" t="str">
        <f t="shared" si="99"/>
        <v/>
      </c>
      <c r="BD927" s="34" t="str">
        <f t="shared" si="102"/>
        <v/>
      </c>
      <c r="BE927" t="b">
        <f t="shared" si="100"/>
        <v>1</v>
      </c>
      <c r="BW927" s="17"/>
    </row>
    <row r="928" spans="1:75" ht="14.25" x14ac:dyDescent="0.2">
      <c r="A928" s="29" t="str">
        <f t="shared" si="101"/>
        <v/>
      </c>
      <c r="B928" s="48"/>
      <c r="C928" s="16" t="s">
        <v>115</v>
      </c>
      <c r="D928" s="13"/>
      <c r="E928" s="10"/>
      <c r="F928" s="10"/>
      <c r="G928" s="24"/>
      <c r="H928" s="23"/>
      <c r="I928" s="23"/>
      <c r="J928" s="9"/>
      <c r="K928" s="9"/>
      <c r="L928" s="36"/>
      <c r="M928" s="10"/>
      <c r="N928" s="10"/>
      <c r="O928" s="12"/>
      <c r="P928" s="13"/>
      <c r="Q928" s="13"/>
      <c r="R928" s="10"/>
      <c r="S928" s="10"/>
      <c r="T928" s="3" t="str">
        <f t="shared" si="104"/>
        <v xml:space="preserve"> </v>
      </c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47"/>
      <c r="AU928" s="10"/>
      <c r="AV928" s="10"/>
      <c r="AW928" s="10"/>
      <c r="AX928" s="52"/>
      <c r="AY928" s="31" t="str">
        <f t="shared" si="98"/>
        <v/>
      </c>
      <c r="AZ928">
        <f t="shared" ca="1" si="103"/>
        <v>798415382</v>
      </c>
      <c r="BB928" s="28"/>
      <c r="BC928" s="33" t="str">
        <f t="shared" si="99"/>
        <v/>
      </c>
      <c r="BD928" s="34" t="str">
        <f t="shared" si="102"/>
        <v/>
      </c>
      <c r="BE928" t="b">
        <f t="shared" si="100"/>
        <v>1</v>
      </c>
      <c r="BW928" s="17"/>
    </row>
    <row r="929" spans="1:75" ht="14.25" x14ac:dyDescent="0.2">
      <c r="A929" s="29" t="str">
        <f t="shared" si="101"/>
        <v/>
      </c>
      <c r="B929" s="48"/>
      <c r="C929" s="16" t="s">
        <v>115</v>
      </c>
      <c r="D929" s="13"/>
      <c r="E929" s="10"/>
      <c r="F929" s="10"/>
      <c r="G929" s="24"/>
      <c r="H929" s="23"/>
      <c r="I929" s="23"/>
      <c r="J929" s="9"/>
      <c r="K929" s="9"/>
      <c r="L929" s="36"/>
      <c r="M929" s="10"/>
      <c r="N929" s="10"/>
      <c r="O929" s="12"/>
      <c r="P929" s="13"/>
      <c r="Q929" s="13"/>
      <c r="R929" s="10"/>
      <c r="S929" s="10"/>
      <c r="T929" s="3" t="str">
        <f t="shared" si="104"/>
        <v xml:space="preserve"> </v>
      </c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47"/>
      <c r="AU929" s="10"/>
      <c r="AV929" s="10"/>
      <c r="AW929" s="10"/>
      <c r="AX929" s="52"/>
      <c r="AY929" s="31" t="str">
        <f t="shared" si="98"/>
        <v/>
      </c>
      <c r="AZ929">
        <f t="shared" ca="1" si="103"/>
        <v>798415383</v>
      </c>
      <c r="BB929" s="28"/>
      <c r="BC929" s="33" t="str">
        <f t="shared" si="99"/>
        <v/>
      </c>
      <c r="BD929" s="34" t="str">
        <f t="shared" si="102"/>
        <v/>
      </c>
      <c r="BE929" t="b">
        <f t="shared" si="100"/>
        <v>1</v>
      </c>
      <c r="BW929" s="17"/>
    </row>
    <row r="930" spans="1:75" ht="14.25" x14ac:dyDescent="0.2">
      <c r="A930" s="29" t="str">
        <f t="shared" si="101"/>
        <v/>
      </c>
      <c r="B930" s="48"/>
      <c r="C930" s="16" t="s">
        <v>115</v>
      </c>
      <c r="D930" s="13"/>
      <c r="E930" s="10"/>
      <c r="F930" s="10"/>
      <c r="G930" s="24"/>
      <c r="H930" s="23"/>
      <c r="I930" s="23"/>
      <c r="J930" s="9"/>
      <c r="K930" s="9"/>
      <c r="L930" s="36"/>
      <c r="M930" s="10"/>
      <c r="N930" s="10"/>
      <c r="O930" s="12"/>
      <c r="P930" s="13"/>
      <c r="Q930" s="13"/>
      <c r="R930" s="10"/>
      <c r="S930" s="10"/>
      <c r="T930" s="3" t="str">
        <f t="shared" si="104"/>
        <v xml:space="preserve"> </v>
      </c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47"/>
      <c r="AU930" s="10"/>
      <c r="AV930" s="10"/>
      <c r="AW930" s="10"/>
      <c r="AX930" s="52"/>
      <c r="AY930" s="31" t="str">
        <f t="shared" si="98"/>
        <v/>
      </c>
      <c r="AZ930">
        <f t="shared" ca="1" si="103"/>
        <v>798415384</v>
      </c>
      <c r="BB930" s="28"/>
      <c r="BC930" s="33" t="str">
        <f t="shared" si="99"/>
        <v/>
      </c>
      <c r="BD930" s="34" t="str">
        <f t="shared" si="102"/>
        <v/>
      </c>
      <c r="BE930" t="b">
        <f t="shared" si="100"/>
        <v>1</v>
      </c>
      <c r="BW930" s="17"/>
    </row>
    <row r="931" spans="1:75" ht="14.25" x14ac:dyDescent="0.2">
      <c r="A931" s="29" t="str">
        <f t="shared" si="101"/>
        <v/>
      </c>
      <c r="B931" s="48"/>
      <c r="C931" s="16" t="s">
        <v>115</v>
      </c>
      <c r="D931" s="13"/>
      <c r="E931" s="10"/>
      <c r="F931" s="10"/>
      <c r="G931" s="24"/>
      <c r="H931" s="23"/>
      <c r="I931" s="23"/>
      <c r="J931" s="9"/>
      <c r="K931" s="9"/>
      <c r="L931" s="36"/>
      <c r="M931" s="10"/>
      <c r="N931" s="10"/>
      <c r="O931" s="12"/>
      <c r="P931" s="13"/>
      <c r="Q931" s="13"/>
      <c r="R931" s="10"/>
      <c r="S931" s="10"/>
      <c r="T931" s="3" t="str">
        <f t="shared" si="104"/>
        <v xml:space="preserve"> </v>
      </c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47"/>
      <c r="AU931" s="10"/>
      <c r="AV931" s="10"/>
      <c r="AW931" s="10"/>
      <c r="AX931" s="52"/>
      <c r="AY931" s="31" t="str">
        <f t="shared" si="98"/>
        <v/>
      </c>
      <c r="AZ931">
        <f t="shared" ca="1" si="103"/>
        <v>798415385</v>
      </c>
      <c r="BB931" s="28"/>
      <c r="BC931" s="33" t="str">
        <f t="shared" si="99"/>
        <v/>
      </c>
      <c r="BD931" s="34" t="str">
        <f t="shared" si="102"/>
        <v/>
      </c>
      <c r="BE931" t="b">
        <f t="shared" si="100"/>
        <v>1</v>
      </c>
      <c r="BW931" s="17"/>
    </row>
    <row r="932" spans="1:75" ht="14.25" x14ac:dyDescent="0.2">
      <c r="A932" s="29" t="str">
        <f t="shared" si="101"/>
        <v/>
      </c>
      <c r="B932" s="48"/>
      <c r="C932" s="16" t="s">
        <v>115</v>
      </c>
      <c r="D932" s="13"/>
      <c r="E932" s="10"/>
      <c r="F932" s="10"/>
      <c r="G932" s="24"/>
      <c r="H932" s="23"/>
      <c r="I932" s="23"/>
      <c r="J932" s="9"/>
      <c r="K932" s="9"/>
      <c r="L932" s="36"/>
      <c r="M932" s="10"/>
      <c r="N932" s="10"/>
      <c r="O932" s="12"/>
      <c r="P932" s="13"/>
      <c r="Q932" s="13"/>
      <c r="R932" s="10"/>
      <c r="S932" s="10"/>
      <c r="T932" s="3" t="str">
        <f t="shared" si="104"/>
        <v xml:space="preserve"> </v>
      </c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47"/>
      <c r="AU932" s="10"/>
      <c r="AV932" s="10"/>
      <c r="AW932" s="10"/>
      <c r="AX932" s="52"/>
      <c r="AY932" s="31" t="str">
        <f t="shared" si="98"/>
        <v/>
      </c>
      <c r="AZ932">
        <f t="shared" ca="1" si="103"/>
        <v>798415386</v>
      </c>
      <c r="BB932" s="28"/>
      <c r="BC932" s="33" t="str">
        <f t="shared" si="99"/>
        <v/>
      </c>
      <c r="BD932" s="34" t="str">
        <f t="shared" si="102"/>
        <v/>
      </c>
      <c r="BE932" t="b">
        <f t="shared" si="100"/>
        <v>1</v>
      </c>
      <c r="BW932" s="17"/>
    </row>
    <row r="933" spans="1:75" ht="14.25" x14ac:dyDescent="0.2">
      <c r="A933" s="29" t="str">
        <f t="shared" si="101"/>
        <v/>
      </c>
      <c r="B933" s="48"/>
      <c r="C933" s="16" t="s">
        <v>115</v>
      </c>
      <c r="D933" s="13"/>
      <c r="E933" s="10"/>
      <c r="F933" s="10"/>
      <c r="G933" s="24"/>
      <c r="H933" s="23"/>
      <c r="I933" s="23"/>
      <c r="J933" s="9"/>
      <c r="K933" s="9"/>
      <c r="L933" s="36"/>
      <c r="M933" s="10"/>
      <c r="N933" s="10"/>
      <c r="O933" s="12"/>
      <c r="P933" s="13"/>
      <c r="Q933" s="13"/>
      <c r="R933" s="10"/>
      <c r="S933" s="10"/>
      <c r="T933" s="3" t="str">
        <f t="shared" si="104"/>
        <v xml:space="preserve"> </v>
      </c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47"/>
      <c r="AU933" s="10"/>
      <c r="AV933" s="10"/>
      <c r="AW933" s="10"/>
      <c r="AX933" s="52"/>
      <c r="AY933" s="31" t="str">
        <f t="shared" si="98"/>
        <v/>
      </c>
      <c r="AZ933">
        <f t="shared" ca="1" si="103"/>
        <v>798415387</v>
      </c>
      <c r="BB933" s="28"/>
      <c r="BC933" s="33" t="str">
        <f t="shared" si="99"/>
        <v/>
      </c>
      <c r="BD933" s="34" t="str">
        <f t="shared" si="102"/>
        <v/>
      </c>
      <c r="BE933" t="b">
        <f t="shared" si="100"/>
        <v>1</v>
      </c>
      <c r="BW933" s="17"/>
    </row>
    <row r="934" spans="1:75" ht="14.25" x14ac:dyDescent="0.2">
      <c r="A934" s="29" t="str">
        <f t="shared" si="101"/>
        <v/>
      </c>
      <c r="B934" s="48"/>
      <c r="C934" s="16" t="s">
        <v>115</v>
      </c>
      <c r="D934" s="13"/>
      <c r="E934" s="10"/>
      <c r="F934" s="10"/>
      <c r="G934" s="24"/>
      <c r="H934" s="23"/>
      <c r="I934" s="23"/>
      <c r="J934" s="9"/>
      <c r="K934" s="9"/>
      <c r="L934" s="36"/>
      <c r="M934" s="10"/>
      <c r="N934" s="10"/>
      <c r="O934" s="12"/>
      <c r="P934" s="13"/>
      <c r="Q934" s="13"/>
      <c r="R934" s="10"/>
      <c r="S934" s="10"/>
      <c r="T934" s="3" t="str">
        <f t="shared" si="104"/>
        <v xml:space="preserve"> </v>
      </c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47"/>
      <c r="AU934" s="10"/>
      <c r="AV934" s="10"/>
      <c r="AW934" s="10"/>
      <c r="AX934" s="52"/>
      <c r="AY934" s="31" t="str">
        <f t="shared" si="98"/>
        <v/>
      </c>
      <c r="AZ934">
        <f t="shared" ca="1" si="103"/>
        <v>798415388</v>
      </c>
      <c r="BB934" s="28"/>
      <c r="BC934" s="33" t="str">
        <f t="shared" si="99"/>
        <v/>
      </c>
      <c r="BD934" s="34" t="str">
        <f t="shared" si="102"/>
        <v/>
      </c>
      <c r="BE934" t="b">
        <f t="shared" si="100"/>
        <v>1</v>
      </c>
      <c r="BW934" s="17"/>
    </row>
    <row r="935" spans="1:75" ht="14.25" x14ac:dyDescent="0.2">
      <c r="A935" s="29" t="str">
        <f t="shared" si="101"/>
        <v/>
      </c>
      <c r="B935" s="48"/>
      <c r="C935" s="16" t="s">
        <v>115</v>
      </c>
      <c r="D935" s="13"/>
      <c r="E935" s="10"/>
      <c r="F935" s="10"/>
      <c r="G935" s="24"/>
      <c r="H935" s="23"/>
      <c r="I935" s="23"/>
      <c r="J935" s="9"/>
      <c r="K935" s="9"/>
      <c r="L935" s="36"/>
      <c r="M935" s="10"/>
      <c r="N935" s="10"/>
      <c r="O935" s="12"/>
      <c r="P935" s="13"/>
      <c r="Q935" s="13"/>
      <c r="R935" s="10"/>
      <c r="S935" s="10"/>
      <c r="T935" s="3" t="str">
        <f t="shared" si="104"/>
        <v xml:space="preserve"> </v>
      </c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47"/>
      <c r="AU935" s="10"/>
      <c r="AV935" s="10"/>
      <c r="AW935" s="10"/>
      <c r="AX935" s="52"/>
      <c r="AY935" s="31" t="str">
        <f t="shared" si="98"/>
        <v/>
      </c>
      <c r="AZ935">
        <f t="shared" ca="1" si="103"/>
        <v>798415389</v>
      </c>
      <c r="BB935" s="28"/>
      <c r="BC935" s="33" t="str">
        <f t="shared" si="99"/>
        <v/>
      </c>
      <c r="BD935" s="34" t="str">
        <f t="shared" si="102"/>
        <v/>
      </c>
      <c r="BE935" t="b">
        <f t="shared" si="100"/>
        <v>1</v>
      </c>
      <c r="BW935" s="17"/>
    </row>
    <row r="936" spans="1:75" ht="14.25" x14ac:dyDescent="0.2">
      <c r="A936" s="29" t="str">
        <f t="shared" si="101"/>
        <v/>
      </c>
      <c r="B936" s="48"/>
      <c r="C936" s="16" t="s">
        <v>115</v>
      </c>
      <c r="D936" s="13"/>
      <c r="E936" s="10"/>
      <c r="F936" s="10"/>
      <c r="G936" s="24"/>
      <c r="H936" s="23"/>
      <c r="I936" s="23"/>
      <c r="J936" s="9"/>
      <c r="K936" s="9"/>
      <c r="L936" s="36"/>
      <c r="M936" s="10"/>
      <c r="N936" s="10"/>
      <c r="O936" s="12"/>
      <c r="P936" s="13"/>
      <c r="Q936" s="13"/>
      <c r="R936" s="10"/>
      <c r="S936" s="10"/>
      <c r="T936" s="3" t="str">
        <f t="shared" si="104"/>
        <v xml:space="preserve"> </v>
      </c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47"/>
      <c r="AU936" s="10"/>
      <c r="AV936" s="10"/>
      <c r="AW936" s="10"/>
      <c r="AX936" s="52"/>
      <c r="AY936" s="31" t="str">
        <f t="shared" si="98"/>
        <v/>
      </c>
      <c r="AZ936">
        <f t="shared" ca="1" si="103"/>
        <v>798415390</v>
      </c>
      <c r="BB936" s="28"/>
      <c r="BC936" s="33" t="str">
        <f t="shared" si="99"/>
        <v/>
      </c>
      <c r="BD936" s="34" t="str">
        <f t="shared" si="102"/>
        <v/>
      </c>
      <c r="BE936" t="b">
        <f t="shared" si="100"/>
        <v>1</v>
      </c>
      <c r="BW936" s="17"/>
    </row>
    <row r="937" spans="1:75" ht="14.25" x14ac:dyDescent="0.2">
      <c r="A937" s="29" t="str">
        <f t="shared" si="101"/>
        <v/>
      </c>
      <c r="B937" s="48"/>
      <c r="C937" s="16" t="s">
        <v>115</v>
      </c>
      <c r="D937" s="13"/>
      <c r="E937" s="10"/>
      <c r="F937" s="10"/>
      <c r="G937" s="24"/>
      <c r="H937" s="23"/>
      <c r="I937" s="23"/>
      <c r="J937" s="9"/>
      <c r="K937" s="9"/>
      <c r="L937" s="36"/>
      <c r="M937" s="10"/>
      <c r="N937" s="10"/>
      <c r="O937" s="12"/>
      <c r="P937" s="13"/>
      <c r="Q937" s="13"/>
      <c r="R937" s="10"/>
      <c r="S937" s="10"/>
      <c r="T937" s="3" t="str">
        <f t="shared" si="104"/>
        <v xml:space="preserve"> </v>
      </c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47"/>
      <c r="AU937" s="10"/>
      <c r="AV937" s="10"/>
      <c r="AW937" s="10"/>
      <c r="AX937" s="52"/>
      <c r="AY937" s="31" t="str">
        <f t="shared" si="98"/>
        <v/>
      </c>
      <c r="AZ937">
        <f t="shared" ca="1" si="103"/>
        <v>798415391</v>
      </c>
      <c r="BB937" s="28"/>
      <c r="BC937" s="33" t="str">
        <f t="shared" si="99"/>
        <v/>
      </c>
      <c r="BD937" s="34" t="str">
        <f t="shared" si="102"/>
        <v/>
      </c>
      <c r="BE937" t="b">
        <f t="shared" si="100"/>
        <v>1</v>
      </c>
      <c r="BW937" s="17"/>
    </row>
    <row r="938" spans="1:75" ht="14.25" x14ac:dyDescent="0.2">
      <c r="A938" s="29" t="str">
        <f t="shared" si="101"/>
        <v/>
      </c>
      <c r="B938" s="48"/>
      <c r="C938" s="16" t="s">
        <v>115</v>
      </c>
      <c r="D938" s="13"/>
      <c r="E938" s="10"/>
      <c r="F938" s="10"/>
      <c r="G938" s="24"/>
      <c r="H938" s="23"/>
      <c r="I938" s="23"/>
      <c r="J938" s="9"/>
      <c r="K938" s="9"/>
      <c r="L938" s="36"/>
      <c r="M938" s="10"/>
      <c r="N938" s="10"/>
      <c r="O938" s="12"/>
      <c r="P938" s="13"/>
      <c r="Q938" s="13"/>
      <c r="R938" s="10"/>
      <c r="S938" s="10"/>
      <c r="T938" s="3" t="str">
        <f t="shared" si="104"/>
        <v xml:space="preserve"> </v>
      </c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47"/>
      <c r="AU938" s="10"/>
      <c r="AV938" s="10"/>
      <c r="AW938" s="10"/>
      <c r="AX938" s="52"/>
      <c r="AY938" s="31" t="str">
        <f t="shared" si="98"/>
        <v/>
      </c>
      <c r="AZ938">
        <f t="shared" ca="1" si="103"/>
        <v>798415392</v>
      </c>
      <c r="BB938" s="28"/>
      <c r="BC938" s="33" t="str">
        <f t="shared" si="99"/>
        <v/>
      </c>
      <c r="BD938" s="34" t="str">
        <f t="shared" si="102"/>
        <v/>
      </c>
      <c r="BE938" t="b">
        <f t="shared" si="100"/>
        <v>1</v>
      </c>
      <c r="BW938" s="17"/>
    </row>
    <row r="939" spans="1:75" ht="14.25" x14ac:dyDescent="0.2">
      <c r="A939" s="29" t="str">
        <f t="shared" si="101"/>
        <v/>
      </c>
      <c r="B939" s="48"/>
      <c r="C939" s="16" t="s">
        <v>115</v>
      </c>
      <c r="D939" s="13"/>
      <c r="E939" s="10"/>
      <c r="F939" s="10"/>
      <c r="G939" s="24"/>
      <c r="H939" s="23"/>
      <c r="I939" s="23"/>
      <c r="J939" s="9"/>
      <c r="K939" s="9"/>
      <c r="L939" s="36"/>
      <c r="M939" s="10"/>
      <c r="N939" s="10"/>
      <c r="O939" s="12"/>
      <c r="P939" s="13"/>
      <c r="Q939" s="13"/>
      <c r="R939" s="10"/>
      <c r="S939" s="10"/>
      <c r="T939" s="3" t="str">
        <f t="shared" si="104"/>
        <v xml:space="preserve"> </v>
      </c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47"/>
      <c r="AU939" s="10"/>
      <c r="AV939" s="10"/>
      <c r="AW939" s="10"/>
      <c r="AX939" s="52"/>
      <c r="AY939" s="31" t="str">
        <f t="shared" si="98"/>
        <v/>
      </c>
      <c r="AZ939">
        <f t="shared" ca="1" si="103"/>
        <v>798415393</v>
      </c>
      <c r="BB939" s="28"/>
      <c r="BC939" s="33" t="str">
        <f t="shared" si="99"/>
        <v/>
      </c>
      <c r="BD939" s="34" t="str">
        <f t="shared" si="102"/>
        <v/>
      </c>
      <c r="BE939" t="b">
        <f t="shared" si="100"/>
        <v>1</v>
      </c>
      <c r="BW939" s="17"/>
    </row>
    <row r="940" spans="1:75" ht="14.25" x14ac:dyDescent="0.2">
      <c r="A940" s="29" t="str">
        <f t="shared" si="101"/>
        <v/>
      </c>
      <c r="B940" s="48"/>
      <c r="C940" s="16" t="s">
        <v>115</v>
      </c>
      <c r="D940" s="13"/>
      <c r="E940" s="10"/>
      <c r="F940" s="10"/>
      <c r="G940" s="24"/>
      <c r="H940" s="23"/>
      <c r="I940" s="23"/>
      <c r="J940" s="9"/>
      <c r="K940" s="9"/>
      <c r="L940" s="36"/>
      <c r="M940" s="10"/>
      <c r="N940" s="10"/>
      <c r="O940" s="12"/>
      <c r="P940" s="13"/>
      <c r="Q940" s="13"/>
      <c r="R940" s="10"/>
      <c r="S940" s="10"/>
      <c r="T940" s="3" t="str">
        <f t="shared" si="104"/>
        <v xml:space="preserve"> </v>
      </c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47"/>
      <c r="AU940" s="10"/>
      <c r="AV940" s="10"/>
      <c r="AW940" s="10"/>
      <c r="AX940" s="52"/>
      <c r="AY940" s="31" t="str">
        <f t="shared" si="98"/>
        <v/>
      </c>
      <c r="AZ940">
        <f t="shared" ca="1" si="103"/>
        <v>798415394</v>
      </c>
      <c r="BB940" s="28"/>
      <c r="BC940" s="33" t="str">
        <f t="shared" si="99"/>
        <v/>
      </c>
      <c r="BD940" s="34" t="str">
        <f t="shared" si="102"/>
        <v/>
      </c>
      <c r="BE940" t="b">
        <f t="shared" si="100"/>
        <v>1</v>
      </c>
      <c r="BW940" s="17"/>
    </row>
    <row r="941" spans="1:75" ht="14.25" x14ac:dyDescent="0.2">
      <c r="A941" s="29" t="str">
        <f t="shared" si="101"/>
        <v/>
      </c>
      <c r="B941" s="48"/>
      <c r="C941" s="16" t="s">
        <v>115</v>
      </c>
      <c r="D941" s="13"/>
      <c r="E941" s="10"/>
      <c r="F941" s="10"/>
      <c r="G941" s="24"/>
      <c r="H941" s="23"/>
      <c r="I941" s="23"/>
      <c r="J941" s="9"/>
      <c r="K941" s="9"/>
      <c r="L941" s="36"/>
      <c r="M941" s="10"/>
      <c r="N941" s="10"/>
      <c r="O941" s="12"/>
      <c r="P941" s="13"/>
      <c r="Q941" s="13"/>
      <c r="R941" s="10"/>
      <c r="S941" s="10"/>
      <c r="T941" s="3" t="str">
        <f t="shared" si="104"/>
        <v xml:space="preserve"> </v>
      </c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47"/>
      <c r="AU941" s="10"/>
      <c r="AV941" s="10"/>
      <c r="AW941" s="10"/>
      <c r="AX941" s="52"/>
      <c r="AY941" s="31" t="str">
        <f t="shared" si="98"/>
        <v/>
      </c>
      <c r="AZ941">
        <f t="shared" ca="1" si="103"/>
        <v>798415395</v>
      </c>
      <c r="BB941" s="28"/>
      <c r="BC941" s="33" t="str">
        <f t="shared" si="99"/>
        <v/>
      </c>
      <c r="BD941" s="34" t="str">
        <f t="shared" si="102"/>
        <v/>
      </c>
      <c r="BE941" t="b">
        <f t="shared" si="100"/>
        <v>1</v>
      </c>
      <c r="BW941" s="17"/>
    </row>
    <row r="942" spans="1:75" ht="14.25" x14ac:dyDescent="0.2">
      <c r="A942" s="29" t="str">
        <f t="shared" si="101"/>
        <v/>
      </c>
      <c r="B942" s="48"/>
      <c r="C942" s="16" t="s">
        <v>115</v>
      </c>
      <c r="D942" s="13"/>
      <c r="E942" s="10"/>
      <c r="F942" s="10"/>
      <c r="G942" s="24"/>
      <c r="H942" s="23"/>
      <c r="I942" s="23"/>
      <c r="J942" s="9"/>
      <c r="K942" s="9"/>
      <c r="L942" s="36"/>
      <c r="M942" s="10"/>
      <c r="N942" s="10"/>
      <c r="O942" s="12"/>
      <c r="P942" s="13"/>
      <c r="Q942" s="13"/>
      <c r="R942" s="10"/>
      <c r="S942" s="10"/>
      <c r="T942" s="3" t="str">
        <f t="shared" si="104"/>
        <v xml:space="preserve"> </v>
      </c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47"/>
      <c r="AU942" s="10"/>
      <c r="AV942" s="10"/>
      <c r="AW942" s="10"/>
      <c r="AX942" s="52"/>
      <c r="AY942" s="31" t="str">
        <f t="shared" si="98"/>
        <v/>
      </c>
      <c r="AZ942">
        <f t="shared" ca="1" si="103"/>
        <v>798415396</v>
      </c>
      <c r="BB942" s="28"/>
      <c r="BC942" s="33" t="str">
        <f t="shared" si="99"/>
        <v/>
      </c>
      <c r="BD942" s="34" t="str">
        <f t="shared" si="102"/>
        <v/>
      </c>
      <c r="BE942" t="b">
        <f t="shared" si="100"/>
        <v>1</v>
      </c>
      <c r="BW942" s="17"/>
    </row>
    <row r="943" spans="1:75" ht="14.25" x14ac:dyDescent="0.2">
      <c r="A943" s="29" t="str">
        <f t="shared" si="101"/>
        <v/>
      </c>
      <c r="B943" s="48"/>
      <c r="C943" s="16" t="s">
        <v>115</v>
      </c>
      <c r="D943" s="13"/>
      <c r="E943" s="10"/>
      <c r="F943" s="10"/>
      <c r="G943" s="24"/>
      <c r="H943" s="23"/>
      <c r="I943" s="23"/>
      <c r="J943" s="9"/>
      <c r="K943" s="9"/>
      <c r="L943" s="36"/>
      <c r="M943" s="10"/>
      <c r="N943" s="10"/>
      <c r="O943" s="12"/>
      <c r="P943" s="13"/>
      <c r="Q943" s="13"/>
      <c r="R943" s="10"/>
      <c r="S943" s="10"/>
      <c r="T943" s="3" t="str">
        <f t="shared" si="104"/>
        <v xml:space="preserve"> </v>
      </c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47"/>
      <c r="AU943" s="10"/>
      <c r="AV943" s="10"/>
      <c r="AW943" s="10"/>
      <c r="AX943" s="52"/>
      <c r="AY943" s="31" t="str">
        <f t="shared" si="98"/>
        <v/>
      </c>
      <c r="AZ943">
        <f t="shared" ca="1" si="103"/>
        <v>798415397</v>
      </c>
      <c r="BB943" s="28"/>
      <c r="BC943" s="33" t="str">
        <f t="shared" si="99"/>
        <v/>
      </c>
      <c r="BD943" s="34" t="str">
        <f t="shared" si="102"/>
        <v/>
      </c>
      <c r="BE943" t="b">
        <f t="shared" si="100"/>
        <v>1</v>
      </c>
      <c r="BW943" s="17"/>
    </row>
    <row r="944" spans="1:75" ht="14.25" x14ac:dyDescent="0.2">
      <c r="A944" s="29" t="str">
        <f t="shared" si="101"/>
        <v/>
      </c>
      <c r="B944" s="48"/>
      <c r="C944" s="16" t="s">
        <v>115</v>
      </c>
      <c r="D944" s="13"/>
      <c r="E944" s="10"/>
      <c r="F944" s="10"/>
      <c r="G944" s="24"/>
      <c r="H944" s="23"/>
      <c r="I944" s="23"/>
      <c r="J944" s="9"/>
      <c r="K944" s="9"/>
      <c r="L944" s="36"/>
      <c r="M944" s="10"/>
      <c r="N944" s="10"/>
      <c r="O944" s="12"/>
      <c r="P944" s="13"/>
      <c r="Q944" s="13"/>
      <c r="R944" s="10"/>
      <c r="S944" s="10"/>
      <c r="T944" s="3" t="str">
        <f t="shared" si="104"/>
        <v xml:space="preserve"> </v>
      </c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47"/>
      <c r="AU944" s="10"/>
      <c r="AV944" s="10"/>
      <c r="AW944" s="10"/>
      <c r="AX944" s="52"/>
      <c r="AY944" s="31" t="str">
        <f t="shared" si="98"/>
        <v/>
      </c>
      <c r="AZ944">
        <f t="shared" ca="1" si="103"/>
        <v>798415398</v>
      </c>
      <c r="BB944" s="28"/>
      <c r="BC944" s="33" t="str">
        <f t="shared" si="99"/>
        <v/>
      </c>
      <c r="BD944" s="34" t="str">
        <f t="shared" si="102"/>
        <v/>
      </c>
      <c r="BE944" t="b">
        <f t="shared" si="100"/>
        <v>1</v>
      </c>
      <c r="BW944" s="17"/>
    </row>
    <row r="945" spans="1:75" ht="14.25" x14ac:dyDescent="0.2">
      <c r="A945" s="29" t="str">
        <f t="shared" si="101"/>
        <v/>
      </c>
      <c r="B945" s="48"/>
      <c r="C945" s="16" t="s">
        <v>115</v>
      </c>
      <c r="D945" s="13"/>
      <c r="E945" s="10"/>
      <c r="F945" s="10"/>
      <c r="G945" s="24"/>
      <c r="H945" s="23"/>
      <c r="I945" s="23"/>
      <c r="J945" s="9"/>
      <c r="K945" s="9"/>
      <c r="L945" s="36"/>
      <c r="M945" s="10"/>
      <c r="N945" s="10"/>
      <c r="O945" s="12"/>
      <c r="P945" s="13"/>
      <c r="Q945" s="13"/>
      <c r="R945" s="10"/>
      <c r="S945" s="10"/>
      <c r="T945" s="3" t="str">
        <f t="shared" si="104"/>
        <v xml:space="preserve"> </v>
      </c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47"/>
      <c r="AU945" s="10"/>
      <c r="AV945" s="10"/>
      <c r="AW945" s="10"/>
      <c r="AX945" s="52"/>
      <c r="AY945" s="31" t="str">
        <f t="shared" si="98"/>
        <v/>
      </c>
      <c r="AZ945">
        <f t="shared" ca="1" si="103"/>
        <v>798415399</v>
      </c>
      <c r="BB945" s="28"/>
      <c r="BC945" s="33" t="str">
        <f t="shared" si="99"/>
        <v/>
      </c>
      <c r="BD945" s="34" t="str">
        <f t="shared" si="102"/>
        <v/>
      </c>
      <c r="BE945" t="b">
        <f t="shared" si="100"/>
        <v>1</v>
      </c>
      <c r="BW945" s="17"/>
    </row>
    <row r="946" spans="1:75" ht="14.25" x14ac:dyDescent="0.2">
      <c r="A946" s="29" t="str">
        <f t="shared" si="101"/>
        <v/>
      </c>
      <c r="B946" s="48"/>
      <c r="C946" s="16" t="s">
        <v>115</v>
      </c>
      <c r="D946" s="13"/>
      <c r="E946" s="10"/>
      <c r="F946" s="10"/>
      <c r="G946" s="24"/>
      <c r="H946" s="23"/>
      <c r="I946" s="23"/>
      <c r="J946" s="9"/>
      <c r="K946" s="9"/>
      <c r="L946" s="36"/>
      <c r="M946" s="10"/>
      <c r="N946" s="10"/>
      <c r="O946" s="12"/>
      <c r="P946" s="13"/>
      <c r="Q946" s="13"/>
      <c r="R946" s="10"/>
      <c r="S946" s="10"/>
      <c r="T946" s="3" t="str">
        <f t="shared" si="104"/>
        <v xml:space="preserve"> </v>
      </c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47"/>
      <c r="AU946" s="10"/>
      <c r="AV946" s="10"/>
      <c r="AW946" s="10"/>
      <c r="AX946" s="52"/>
      <c r="AY946" s="31" t="str">
        <f t="shared" si="98"/>
        <v/>
      </c>
      <c r="AZ946">
        <f t="shared" ca="1" si="103"/>
        <v>798415400</v>
      </c>
      <c r="BB946" s="28"/>
      <c r="BC946" s="33" t="str">
        <f t="shared" si="99"/>
        <v/>
      </c>
      <c r="BD946" s="34" t="str">
        <f t="shared" si="102"/>
        <v/>
      </c>
      <c r="BE946" t="b">
        <f t="shared" si="100"/>
        <v>1</v>
      </c>
      <c r="BW946" s="17"/>
    </row>
    <row r="947" spans="1:75" ht="14.25" x14ac:dyDescent="0.2">
      <c r="A947" s="29" t="str">
        <f t="shared" si="101"/>
        <v/>
      </c>
      <c r="B947" s="48"/>
      <c r="C947" s="16" t="s">
        <v>115</v>
      </c>
      <c r="D947" s="13"/>
      <c r="E947" s="10"/>
      <c r="F947" s="10"/>
      <c r="G947" s="24"/>
      <c r="H947" s="23"/>
      <c r="I947" s="23"/>
      <c r="J947" s="9"/>
      <c r="K947" s="9"/>
      <c r="L947" s="36"/>
      <c r="M947" s="10"/>
      <c r="N947" s="10"/>
      <c r="O947" s="12"/>
      <c r="P947" s="13"/>
      <c r="Q947" s="13"/>
      <c r="R947" s="10"/>
      <c r="S947" s="10"/>
      <c r="T947" s="3" t="str">
        <f t="shared" si="104"/>
        <v xml:space="preserve"> </v>
      </c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47"/>
      <c r="AU947" s="10"/>
      <c r="AV947" s="10"/>
      <c r="AW947" s="10"/>
      <c r="AX947" s="52"/>
      <c r="AY947" s="31" t="str">
        <f t="shared" si="98"/>
        <v/>
      </c>
      <c r="AZ947">
        <f t="shared" ca="1" si="103"/>
        <v>798415401</v>
      </c>
      <c r="BB947" s="28"/>
      <c r="BC947" s="33" t="str">
        <f t="shared" si="99"/>
        <v/>
      </c>
      <c r="BD947" s="34" t="str">
        <f t="shared" si="102"/>
        <v/>
      </c>
      <c r="BE947" t="b">
        <f t="shared" si="100"/>
        <v>1</v>
      </c>
      <c r="BW947" s="17"/>
    </row>
    <row r="948" spans="1:75" ht="14.25" x14ac:dyDescent="0.2">
      <c r="A948" s="29" t="str">
        <f t="shared" si="101"/>
        <v/>
      </c>
      <c r="B948" s="48"/>
      <c r="C948" s="16" t="s">
        <v>115</v>
      </c>
      <c r="D948" s="13"/>
      <c r="E948" s="10"/>
      <c r="F948" s="10"/>
      <c r="G948" s="24"/>
      <c r="H948" s="23"/>
      <c r="I948" s="23"/>
      <c r="J948" s="9"/>
      <c r="K948" s="9"/>
      <c r="L948" s="36"/>
      <c r="M948" s="10"/>
      <c r="N948" s="10"/>
      <c r="O948" s="12"/>
      <c r="P948" s="13"/>
      <c r="Q948" s="13"/>
      <c r="R948" s="10"/>
      <c r="S948" s="10"/>
      <c r="T948" s="3" t="str">
        <f t="shared" si="104"/>
        <v xml:space="preserve"> </v>
      </c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47"/>
      <c r="AU948" s="10"/>
      <c r="AV948" s="10"/>
      <c r="AW948" s="10"/>
      <c r="AX948" s="52"/>
      <c r="AY948" s="31" t="str">
        <f t="shared" si="98"/>
        <v/>
      </c>
      <c r="AZ948">
        <f t="shared" ca="1" si="103"/>
        <v>798415402</v>
      </c>
      <c r="BB948" s="28"/>
      <c r="BC948" s="33" t="str">
        <f t="shared" si="99"/>
        <v/>
      </c>
      <c r="BD948" s="34" t="str">
        <f t="shared" si="102"/>
        <v/>
      </c>
      <c r="BE948" t="b">
        <f t="shared" si="100"/>
        <v>1</v>
      </c>
      <c r="BW948" s="17"/>
    </row>
    <row r="949" spans="1:75" ht="14.25" x14ac:dyDescent="0.2">
      <c r="A949" s="29" t="str">
        <f t="shared" si="101"/>
        <v/>
      </c>
      <c r="B949" s="48"/>
      <c r="C949" s="16" t="s">
        <v>115</v>
      </c>
      <c r="D949" s="13"/>
      <c r="E949" s="10"/>
      <c r="F949" s="10"/>
      <c r="G949" s="24"/>
      <c r="H949" s="23"/>
      <c r="I949" s="23"/>
      <c r="J949" s="9"/>
      <c r="K949" s="9"/>
      <c r="L949" s="36"/>
      <c r="M949" s="10"/>
      <c r="N949" s="10"/>
      <c r="O949" s="12"/>
      <c r="P949" s="13"/>
      <c r="Q949" s="13"/>
      <c r="R949" s="10"/>
      <c r="S949" s="10"/>
      <c r="T949" s="3" t="str">
        <f t="shared" si="104"/>
        <v xml:space="preserve"> </v>
      </c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47"/>
      <c r="AU949" s="10"/>
      <c r="AV949" s="10"/>
      <c r="AW949" s="10"/>
      <c r="AX949" s="52"/>
      <c r="AY949" s="31" t="str">
        <f t="shared" si="98"/>
        <v/>
      </c>
      <c r="AZ949">
        <f t="shared" ca="1" si="103"/>
        <v>798415403</v>
      </c>
      <c r="BB949" s="28"/>
      <c r="BC949" s="33" t="str">
        <f t="shared" si="99"/>
        <v/>
      </c>
      <c r="BD949" s="34" t="str">
        <f t="shared" si="102"/>
        <v/>
      </c>
      <c r="BE949" t="b">
        <f t="shared" si="100"/>
        <v>1</v>
      </c>
      <c r="BW949" s="17"/>
    </row>
    <row r="950" spans="1:75" ht="14.25" x14ac:dyDescent="0.2">
      <c r="A950" s="29" t="str">
        <f t="shared" si="101"/>
        <v/>
      </c>
      <c r="B950" s="48"/>
      <c r="C950" s="16" t="s">
        <v>115</v>
      </c>
      <c r="D950" s="13"/>
      <c r="E950" s="10"/>
      <c r="F950" s="10"/>
      <c r="G950" s="24"/>
      <c r="H950" s="23"/>
      <c r="I950" s="23"/>
      <c r="J950" s="9"/>
      <c r="K950" s="9"/>
      <c r="L950" s="36"/>
      <c r="M950" s="10"/>
      <c r="N950" s="10"/>
      <c r="O950" s="12"/>
      <c r="P950" s="13"/>
      <c r="Q950" s="13"/>
      <c r="R950" s="10"/>
      <c r="S950" s="10"/>
      <c r="T950" s="3" t="str">
        <f t="shared" si="104"/>
        <v xml:space="preserve"> </v>
      </c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47"/>
      <c r="AU950" s="10"/>
      <c r="AV950" s="10"/>
      <c r="AW950" s="10"/>
      <c r="AX950" s="52"/>
      <c r="AY950" s="31" t="str">
        <f t="shared" si="98"/>
        <v/>
      </c>
      <c r="AZ950">
        <f t="shared" ca="1" si="103"/>
        <v>798415404</v>
      </c>
      <c r="BB950" s="28"/>
      <c r="BC950" s="33" t="str">
        <f t="shared" si="99"/>
        <v/>
      </c>
      <c r="BD950" s="34" t="str">
        <f t="shared" si="102"/>
        <v/>
      </c>
      <c r="BE950" t="b">
        <f t="shared" si="100"/>
        <v>1</v>
      </c>
      <c r="BW950" s="17"/>
    </row>
    <row r="951" spans="1:75" ht="14.25" x14ac:dyDescent="0.2">
      <c r="A951" s="29" t="str">
        <f t="shared" si="101"/>
        <v/>
      </c>
      <c r="B951" s="48"/>
      <c r="C951" s="16" t="s">
        <v>115</v>
      </c>
      <c r="D951" s="13"/>
      <c r="E951" s="10"/>
      <c r="F951" s="10"/>
      <c r="G951" s="24"/>
      <c r="H951" s="23"/>
      <c r="I951" s="23"/>
      <c r="J951" s="9"/>
      <c r="K951" s="9"/>
      <c r="L951" s="36"/>
      <c r="M951" s="10"/>
      <c r="N951" s="10"/>
      <c r="O951" s="12"/>
      <c r="P951" s="13"/>
      <c r="Q951" s="13"/>
      <c r="R951" s="10"/>
      <c r="S951" s="10"/>
      <c r="T951" s="3" t="str">
        <f t="shared" si="104"/>
        <v xml:space="preserve"> </v>
      </c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47"/>
      <c r="AU951" s="10"/>
      <c r="AV951" s="10"/>
      <c r="AW951" s="10"/>
      <c r="AX951" s="52"/>
      <c r="AY951" s="31" t="str">
        <f t="shared" si="98"/>
        <v/>
      </c>
      <c r="AZ951">
        <f t="shared" ca="1" si="103"/>
        <v>798415405</v>
      </c>
      <c r="BB951" s="28"/>
      <c r="BC951" s="33" t="str">
        <f t="shared" si="99"/>
        <v/>
      </c>
      <c r="BD951" s="34" t="str">
        <f t="shared" si="102"/>
        <v/>
      </c>
      <c r="BE951" t="b">
        <f t="shared" si="100"/>
        <v>1</v>
      </c>
      <c r="BW951" s="17"/>
    </row>
    <row r="952" spans="1:75" ht="14.25" x14ac:dyDescent="0.2">
      <c r="A952" s="29" t="str">
        <f t="shared" si="101"/>
        <v/>
      </c>
      <c r="B952" s="48"/>
      <c r="C952" s="16" t="s">
        <v>115</v>
      </c>
      <c r="D952" s="13"/>
      <c r="E952" s="10"/>
      <c r="F952" s="10"/>
      <c r="G952" s="24"/>
      <c r="H952" s="23"/>
      <c r="I952" s="23"/>
      <c r="J952" s="9"/>
      <c r="K952" s="9"/>
      <c r="L952" s="36"/>
      <c r="M952" s="10"/>
      <c r="N952" s="10"/>
      <c r="O952" s="12"/>
      <c r="P952" s="13"/>
      <c r="Q952" s="13"/>
      <c r="R952" s="10"/>
      <c r="S952" s="10"/>
      <c r="T952" s="3" t="str">
        <f t="shared" si="104"/>
        <v xml:space="preserve"> </v>
      </c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47"/>
      <c r="AU952" s="10"/>
      <c r="AV952" s="10"/>
      <c r="AW952" s="10"/>
      <c r="AX952" s="52"/>
      <c r="AY952" s="31" t="str">
        <f t="shared" si="98"/>
        <v/>
      </c>
      <c r="AZ952">
        <f t="shared" ca="1" si="103"/>
        <v>798415406</v>
      </c>
      <c r="BB952" s="28"/>
      <c r="BC952" s="33" t="str">
        <f t="shared" si="99"/>
        <v/>
      </c>
      <c r="BD952" s="34" t="str">
        <f t="shared" si="102"/>
        <v/>
      </c>
      <c r="BE952" t="b">
        <f t="shared" si="100"/>
        <v>1</v>
      </c>
      <c r="BW952" s="17"/>
    </row>
    <row r="953" spans="1:75" ht="14.25" x14ac:dyDescent="0.2">
      <c r="A953" s="29" t="str">
        <f t="shared" si="101"/>
        <v/>
      </c>
      <c r="B953" s="48"/>
      <c r="C953" s="16" t="s">
        <v>115</v>
      </c>
      <c r="D953" s="13"/>
      <c r="E953" s="10"/>
      <c r="F953" s="10"/>
      <c r="G953" s="24"/>
      <c r="H953" s="23"/>
      <c r="I953" s="23"/>
      <c r="J953" s="9"/>
      <c r="K953" s="9"/>
      <c r="L953" s="36"/>
      <c r="M953" s="10"/>
      <c r="N953" s="10"/>
      <c r="O953" s="12"/>
      <c r="P953" s="13"/>
      <c r="Q953" s="13"/>
      <c r="R953" s="10"/>
      <c r="S953" s="10"/>
      <c r="T953" s="3" t="str">
        <f t="shared" si="104"/>
        <v xml:space="preserve"> </v>
      </c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47"/>
      <c r="AU953" s="10"/>
      <c r="AV953" s="10"/>
      <c r="AW953" s="10"/>
      <c r="AX953" s="52"/>
      <c r="AY953" s="31" t="str">
        <f t="shared" si="98"/>
        <v/>
      </c>
      <c r="AZ953">
        <f t="shared" ca="1" si="103"/>
        <v>798415407</v>
      </c>
      <c r="BB953" s="28"/>
      <c r="BC953" s="33" t="str">
        <f t="shared" si="99"/>
        <v/>
      </c>
      <c r="BD953" s="34" t="str">
        <f t="shared" si="102"/>
        <v/>
      </c>
      <c r="BE953" t="b">
        <f t="shared" si="100"/>
        <v>1</v>
      </c>
      <c r="BW953" s="17"/>
    </row>
    <row r="954" spans="1:75" ht="14.25" x14ac:dyDescent="0.2">
      <c r="A954" s="29" t="str">
        <f t="shared" si="101"/>
        <v/>
      </c>
      <c r="B954" s="48"/>
      <c r="C954" s="16" t="s">
        <v>115</v>
      </c>
      <c r="D954" s="13"/>
      <c r="E954" s="10"/>
      <c r="F954" s="10"/>
      <c r="G954" s="24"/>
      <c r="H954" s="23"/>
      <c r="I954" s="23"/>
      <c r="J954" s="9"/>
      <c r="K954" s="9"/>
      <c r="L954" s="36"/>
      <c r="M954" s="10"/>
      <c r="N954" s="10"/>
      <c r="O954" s="12"/>
      <c r="P954" s="13"/>
      <c r="Q954" s="13"/>
      <c r="R954" s="10"/>
      <c r="S954" s="10"/>
      <c r="T954" s="3" t="str">
        <f t="shared" si="104"/>
        <v xml:space="preserve"> </v>
      </c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47"/>
      <c r="AU954" s="10"/>
      <c r="AV954" s="10"/>
      <c r="AW954" s="10"/>
      <c r="AX954" s="52"/>
      <c r="AY954" s="31" t="str">
        <f t="shared" si="98"/>
        <v/>
      </c>
      <c r="AZ954">
        <f t="shared" ca="1" si="103"/>
        <v>798415408</v>
      </c>
      <c r="BB954" s="28"/>
      <c r="BC954" s="33" t="str">
        <f t="shared" si="99"/>
        <v/>
      </c>
      <c r="BD954" s="34" t="str">
        <f t="shared" si="102"/>
        <v/>
      </c>
      <c r="BE954" t="b">
        <f t="shared" si="100"/>
        <v>1</v>
      </c>
      <c r="BW954" s="17"/>
    </row>
    <row r="955" spans="1:75" ht="14.25" x14ac:dyDescent="0.2">
      <c r="A955" s="29" t="str">
        <f t="shared" si="101"/>
        <v/>
      </c>
      <c r="B955" s="48"/>
      <c r="C955" s="16" t="s">
        <v>115</v>
      </c>
      <c r="D955" s="13"/>
      <c r="E955" s="10"/>
      <c r="F955" s="10"/>
      <c r="G955" s="24"/>
      <c r="H955" s="23"/>
      <c r="I955" s="23"/>
      <c r="J955" s="9"/>
      <c r="K955" s="9"/>
      <c r="L955" s="36"/>
      <c r="M955" s="10"/>
      <c r="N955" s="10"/>
      <c r="O955" s="12"/>
      <c r="P955" s="13"/>
      <c r="Q955" s="13"/>
      <c r="R955" s="10"/>
      <c r="S955" s="10"/>
      <c r="T955" s="3" t="str">
        <f t="shared" si="104"/>
        <v xml:space="preserve"> </v>
      </c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47"/>
      <c r="AU955" s="10"/>
      <c r="AV955" s="10"/>
      <c r="AW955" s="10"/>
      <c r="AX955" s="52"/>
      <c r="AY955" s="31" t="str">
        <f t="shared" si="98"/>
        <v/>
      </c>
      <c r="AZ955">
        <f t="shared" ca="1" si="103"/>
        <v>798415409</v>
      </c>
      <c r="BB955" s="28"/>
      <c r="BC955" s="33" t="str">
        <f t="shared" si="99"/>
        <v/>
      </c>
      <c r="BD955" s="34" t="str">
        <f t="shared" si="102"/>
        <v/>
      </c>
      <c r="BE955" t="b">
        <f t="shared" si="100"/>
        <v>1</v>
      </c>
      <c r="BW955" s="17"/>
    </row>
    <row r="956" spans="1:75" ht="14.25" x14ac:dyDescent="0.2">
      <c r="A956" s="29" t="str">
        <f t="shared" si="101"/>
        <v/>
      </c>
      <c r="B956" s="48"/>
      <c r="C956" s="16" t="s">
        <v>115</v>
      </c>
      <c r="D956" s="13"/>
      <c r="E956" s="10"/>
      <c r="F956" s="10"/>
      <c r="G956" s="24"/>
      <c r="H956" s="23"/>
      <c r="I956" s="23"/>
      <c r="J956" s="9"/>
      <c r="K956" s="9"/>
      <c r="L956" s="36"/>
      <c r="M956" s="10"/>
      <c r="N956" s="10"/>
      <c r="O956" s="12"/>
      <c r="P956" s="13"/>
      <c r="Q956" s="13"/>
      <c r="R956" s="10"/>
      <c r="S956" s="10"/>
      <c r="T956" s="3" t="str">
        <f t="shared" si="104"/>
        <v xml:space="preserve"> </v>
      </c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47"/>
      <c r="AU956" s="10"/>
      <c r="AV956" s="10"/>
      <c r="AW956" s="10"/>
      <c r="AX956" s="52"/>
      <c r="AY956" s="31" t="str">
        <f t="shared" si="98"/>
        <v/>
      </c>
      <c r="AZ956">
        <f t="shared" ca="1" si="103"/>
        <v>798415410</v>
      </c>
      <c r="BB956" s="28"/>
      <c r="BC956" s="33" t="str">
        <f t="shared" si="99"/>
        <v/>
      </c>
      <c r="BD956" s="34" t="str">
        <f t="shared" si="102"/>
        <v/>
      </c>
      <c r="BE956" t="b">
        <f t="shared" si="100"/>
        <v>1</v>
      </c>
      <c r="BW956" s="17"/>
    </row>
    <row r="957" spans="1:75" ht="14.25" x14ac:dyDescent="0.2">
      <c r="A957" s="29" t="str">
        <f t="shared" si="101"/>
        <v/>
      </c>
      <c r="B957" s="48"/>
      <c r="C957" s="16" t="s">
        <v>115</v>
      </c>
      <c r="D957" s="13"/>
      <c r="E957" s="10"/>
      <c r="F957" s="10"/>
      <c r="G957" s="24"/>
      <c r="H957" s="23"/>
      <c r="I957" s="23"/>
      <c r="J957" s="9"/>
      <c r="K957" s="9"/>
      <c r="L957" s="36"/>
      <c r="M957" s="10"/>
      <c r="N957" s="10"/>
      <c r="O957" s="12"/>
      <c r="P957" s="13"/>
      <c r="Q957" s="13"/>
      <c r="R957" s="10"/>
      <c r="S957" s="10"/>
      <c r="T957" s="3" t="str">
        <f t="shared" si="104"/>
        <v xml:space="preserve"> </v>
      </c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47"/>
      <c r="AU957" s="10"/>
      <c r="AV957" s="10"/>
      <c r="AW957" s="10"/>
      <c r="AX957" s="52"/>
      <c r="AY957" s="31" t="str">
        <f t="shared" si="98"/>
        <v/>
      </c>
      <c r="AZ957">
        <f t="shared" ca="1" si="103"/>
        <v>798415411</v>
      </c>
      <c r="BB957" s="28"/>
      <c r="BC957" s="33" t="str">
        <f t="shared" si="99"/>
        <v/>
      </c>
      <c r="BD957" s="34" t="str">
        <f t="shared" si="102"/>
        <v/>
      </c>
      <c r="BE957" t="b">
        <f t="shared" si="100"/>
        <v>1</v>
      </c>
      <c r="BW957" s="17"/>
    </row>
    <row r="958" spans="1:75" ht="14.25" x14ac:dyDescent="0.2">
      <c r="A958" s="29" t="str">
        <f t="shared" si="101"/>
        <v/>
      </c>
      <c r="B958" s="48"/>
      <c r="C958" s="16" t="s">
        <v>115</v>
      </c>
      <c r="D958" s="13"/>
      <c r="E958" s="10"/>
      <c r="F958" s="10"/>
      <c r="G958" s="24"/>
      <c r="H958" s="23"/>
      <c r="I958" s="23"/>
      <c r="J958" s="9"/>
      <c r="K958" s="9"/>
      <c r="L958" s="36"/>
      <c r="M958" s="10"/>
      <c r="N958" s="10"/>
      <c r="O958" s="12"/>
      <c r="P958" s="13"/>
      <c r="Q958" s="13"/>
      <c r="R958" s="10"/>
      <c r="S958" s="10"/>
      <c r="T958" s="3" t="str">
        <f t="shared" si="104"/>
        <v xml:space="preserve"> </v>
      </c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47"/>
      <c r="AU958" s="10"/>
      <c r="AV958" s="10"/>
      <c r="AW958" s="10"/>
      <c r="AX958" s="52"/>
      <c r="AY958" s="31" t="str">
        <f t="shared" si="98"/>
        <v/>
      </c>
      <c r="AZ958">
        <f t="shared" ca="1" si="103"/>
        <v>798415412</v>
      </c>
      <c r="BB958" s="28"/>
      <c r="BC958" s="33" t="str">
        <f t="shared" si="99"/>
        <v/>
      </c>
      <c r="BD958" s="34" t="str">
        <f t="shared" si="102"/>
        <v/>
      </c>
      <c r="BE958" t="b">
        <f t="shared" si="100"/>
        <v>1</v>
      </c>
      <c r="BW958" s="17"/>
    </row>
    <row r="959" spans="1:75" ht="14.25" x14ac:dyDescent="0.2">
      <c r="A959" s="29" t="str">
        <f t="shared" si="101"/>
        <v/>
      </c>
      <c r="B959" s="48"/>
      <c r="C959" s="16" t="s">
        <v>115</v>
      </c>
      <c r="D959" s="13"/>
      <c r="E959" s="10"/>
      <c r="F959" s="10"/>
      <c r="G959" s="24"/>
      <c r="H959" s="23"/>
      <c r="I959" s="23"/>
      <c r="J959" s="9"/>
      <c r="K959" s="9"/>
      <c r="L959" s="36"/>
      <c r="M959" s="10"/>
      <c r="N959" s="10"/>
      <c r="O959" s="12"/>
      <c r="P959" s="13"/>
      <c r="Q959" s="13"/>
      <c r="R959" s="10"/>
      <c r="S959" s="10"/>
      <c r="T959" s="3" t="str">
        <f t="shared" si="104"/>
        <v xml:space="preserve"> </v>
      </c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47"/>
      <c r="AU959" s="10"/>
      <c r="AV959" s="10"/>
      <c r="AW959" s="10"/>
      <c r="AX959" s="52"/>
      <c r="AY959" s="31" t="str">
        <f t="shared" si="98"/>
        <v/>
      </c>
      <c r="AZ959">
        <f t="shared" ca="1" si="103"/>
        <v>798415413</v>
      </c>
      <c r="BB959" s="28"/>
      <c r="BC959" s="33" t="str">
        <f t="shared" si="99"/>
        <v/>
      </c>
      <c r="BD959" s="34" t="str">
        <f t="shared" si="102"/>
        <v/>
      </c>
      <c r="BE959" t="b">
        <f t="shared" si="100"/>
        <v>1</v>
      </c>
      <c r="BW959" s="17"/>
    </row>
    <row r="960" spans="1:75" ht="14.25" x14ac:dyDescent="0.2">
      <c r="A960" s="29" t="str">
        <f t="shared" si="101"/>
        <v/>
      </c>
      <c r="B960" s="48"/>
      <c r="C960" s="16" t="s">
        <v>115</v>
      </c>
      <c r="D960" s="13"/>
      <c r="E960" s="10"/>
      <c r="F960" s="10"/>
      <c r="G960" s="24"/>
      <c r="H960" s="23"/>
      <c r="I960" s="23"/>
      <c r="J960" s="9"/>
      <c r="K960" s="9"/>
      <c r="L960" s="36"/>
      <c r="M960" s="10"/>
      <c r="N960" s="10"/>
      <c r="O960" s="12"/>
      <c r="P960" s="13"/>
      <c r="Q960" s="13"/>
      <c r="R960" s="10"/>
      <c r="S960" s="10"/>
      <c r="T960" s="3" t="str">
        <f t="shared" si="104"/>
        <v xml:space="preserve"> </v>
      </c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47"/>
      <c r="AU960" s="10"/>
      <c r="AV960" s="10"/>
      <c r="AW960" s="10"/>
      <c r="AX960" s="52"/>
      <c r="AY960" s="31" t="str">
        <f t="shared" si="98"/>
        <v/>
      </c>
      <c r="AZ960">
        <f t="shared" ca="1" si="103"/>
        <v>798415414</v>
      </c>
      <c r="BB960" s="28"/>
      <c r="BC960" s="33" t="str">
        <f t="shared" si="99"/>
        <v/>
      </c>
      <c r="BD960" s="34" t="str">
        <f t="shared" si="102"/>
        <v/>
      </c>
      <c r="BE960" t="b">
        <f t="shared" si="100"/>
        <v>1</v>
      </c>
      <c r="BW960" s="17"/>
    </row>
    <row r="961" spans="1:75" ht="14.25" x14ac:dyDescent="0.2">
      <c r="A961" s="29" t="str">
        <f t="shared" si="101"/>
        <v/>
      </c>
      <c r="B961" s="48"/>
      <c r="C961" s="16" t="s">
        <v>115</v>
      </c>
      <c r="D961" s="13"/>
      <c r="E961" s="10"/>
      <c r="F961" s="10"/>
      <c r="G961" s="24"/>
      <c r="H961" s="23"/>
      <c r="I961" s="23"/>
      <c r="J961" s="9"/>
      <c r="K961" s="9"/>
      <c r="L961" s="36"/>
      <c r="M961" s="10"/>
      <c r="N961" s="10"/>
      <c r="O961" s="12"/>
      <c r="P961" s="13"/>
      <c r="Q961" s="13"/>
      <c r="R961" s="10"/>
      <c r="S961" s="10"/>
      <c r="T961" s="3" t="str">
        <f t="shared" si="104"/>
        <v xml:space="preserve"> </v>
      </c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47"/>
      <c r="AU961" s="10"/>
      <c r="AV961" s="10"/>
      <c r="AW961" s="10"/>
      <c r="AX961" s="52"/>
      <c r="AY961" s="31" t="str">
        <f t="shared" si="98"/>
        <v/>
      </c>
      <c r="AZ961">
        <f t="shared" ca="1" si="103"/>
        <v>798415415</v>
      </c>
      <c r="BB961" s="28"/>
      <c r="BC961" s="33" t="str">
        <f t="shared" si="99"/>
        <v/>
      </c>
      <c r="BD961" s="34" t="str">
        <f t="shared" si="102"/>
        <v/>
      </c>
      <c r="BE961" t="b">
        <f t="shared" si="100"/>
        <v>1</v>
      </c>
      <c r="BW961" s="17"/>
    </row>
    <row r="962" spans="1:75" ht="14.25" x14ac:dyDescent="0.2">
      <c r="A962" s="29" t="str">
        <f t="shared" si="101"/>
        <v/>
      </c>
      <c r="B962" s="48"/>
      <c r="C962" s="16" t="s">
        <v>115</v>
      </c>
      <c r="D962" s="13"/>
      <c r="E962" s="10"/>
      <c r="F962" s="10"/>
      <c r="G962" s="24"/>
      <c r="H962" s="23"/>
      <c r="I962" s="23"/>
      <c r="J962" s="9"/>
      <c r="K962" s="9"/>
      <c r="L962" s="36"/>
      <c r="M962" s="10"/>
      <c r="N962" s="10"/>
      <c r="O962" s="12"/>
      <c r="P962" s="13"/>
      <c r="Q962" s="13"/>
      <c r="R962" s="10"/>
      <c r="S962" s="10"/>
      <c r="T962" s="3" t="str">
        <f t="shared" si="104"/>
        <v xml:space="preserve"> </v>
      </c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47"/>
      <c r="AU962" s="10"/>
      <c r="AV962" s="10"/>
      <c r="AW962" s="10"/>
      <c r="AX962" s="52"/>
      <c r="AY962" s="31" t="str">
        <f t="shared" si="98"/>
        <v/>
      </c>
      <c r="AZ962">
        <f t="shared" ca="1" si="103"/>
        <v>798415416</v>
      </c>
      <c r="BB962" s="28"/>
      <c r="BC962" s="33" t="str">
        <f t="shared" si="99"/>
        <v/>
      </c>
      <c r="BD962" s="34" t="str">
        <f t="shared" si="102"/>
        <v/>
      </c>
      <c r="BE962" t="b">
        <f t="shared" si="100"/>
        <v>1</v>
      </c>
      <c r="BW962" s="17"/>
    </row>
    <row r="963" spans="1:75" ht="14.25" x14ac:dyDescent="0.2">
      <c r="A963" s="29" t="str">
        <f t="shared" si="101"/>
        <v/>
      </c>
      <c r="B963" s="48"/>
      <c r="C963" s="16" t="s">
        <v>115</v>
      </c>
      <c r="D963" s="13"/>
      <c r="E963" s="10"/>
      <c r="F963" s="10"/>
      <c r="G963" s="24"/>
      <c r="H963" s="23"/>
      <c r="I963" s="23"/>
      <c r="J963" s="9"/>
      <c r="K963" s="9"/>
      <c r="L963" s="36"/>
      <c r="M963" s="10"/>
      <c r="N963" s="10"/>
      <c r="O963" s="12"/>
      <c r="P963" s="13"/>
      <c r="Q963" s="13"/>
      <c r="R963" s="10"/>
      <c r="S963" s="10"/>
      <c r="T963" s="3" t="str">
        <f t="shared" si="104"/>
        <v xml:space="preserve"> </v>
      </c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47"/>
      <c r="AU963" s="10"/>
      <c r="AV963" s="10"/>
      <c r="AW963" s="10"/>
      <c r="AX963" s="52"/>
      <c r="AY963" s="31" t="str">
        <f t="shared" si="98"/>
        <v/>
      </c>
      <c r="AZ963">
        <f t="shared" ca="1" si="103"/>
        <v>798415417</v>
      </c>
      <c r="BB963" s="28"/>
      <c r="BC963" s="33" t="str">
        <f t="shared" si="99"/>
        <v/>
      </c>
      <c r="BD963" s="34" t="str">
        <f t="shared" si="102"/>
        <v/>
      </c>
      <c r="BE963" t="b">
        <f t="shared" si="100"/>
        <v>1</v>
      </c>
      <c r="BW963" s="17"/>
    </row>
    <row r="964" spans="1:75" ht="14.25" x14ac:dyDescent="0.2">
      <c r="A964" s="29" t="str">
        <f t="shared" si="101"/>
        <v/>
      </c>
      <c r="B964" s="48"/>
      <c r="C964" s="16" t="s">
        <v>115</v>
      </c>
      <c r="D964" s="13"/>
      <c r="E964" s="10"/>
      <c r="F964" s="10"/>
      <c r="G964" s="24"/>
      <c r="H964" s="23"/>
      <c r="I964" s="23"/>
      <c r="J964" s="9"/>
      <c r="K964" s="9"/>
      <c r="L964" s="36"/>
      <c r="M964" s="10"/>
      <c r="N964" s="10"/>
      <c r="O964" s="12"/>
      <c r="P964" s="13"/>
      <c r="Q964" s="13"/>
      <c r="R964" s="10"/>
      <c r="S964" s="10"/>
      <c r="T964" s="3" t="str">
        <f t="shared" si="104"/>
        <v xml:space="preserve"> </v>
      </c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47"/>
      <c r="AU964" s="10"/>
      <c r="AV964" s="10"/>
      <c r="AW964" s="10"/>
      <c r="AX964" s="52"/>
      <c r="AY964" s="31" t="str">
        <f t="shared" ref="AY964:AY1027" si="105">IF(O964="Not Applicable","",IF(O964="100 (Full GST Credits)",100,IF(O964="75 (Reduced GST Credits)","75",IF(O964="GST Free","0",""))))</f>
        <v/>
      </c>
      <c r="AZ964">
        <f t="shared" ca="1" si="103"/>
        <v>798415418</v>
      </c>
      <c r="BB964" s="28"/>
      <c r="BC964" s="33" t="str">
        <f t="shared" ref="BC964:BC1027" si="106">LEFT(BB964,LEN(BB964)-(LEN(BB964)-5))</f>
        <v/>
      </c>
      <c r="BD964" s="34" t="str">
        <f t="shared" si="102"/>
        <v/>
      </c>
      <c r="BE964" t="b">
        <f t="shared" ref="BE964:BE1027" si="107">IF(AND(H964&lt;&gt;"",ISBLANK(I964)),FALSE,IF(AND(ISBLANK(H964),I964&lt;&gt;""),FALSE,TRUE))</f>
        <v>1</v>
      </c>
      <c r="BW964" s="17"/>
    </row>
    <row r="965" spans="1:75" ht="14.25" x14ac:dyDescent="0.2">
      <c r="A965" s="29" t="str">
        <f t="shared" ref="A965:A1028" si="108">IF(AND(BD965=TRUE,BE965=TRUE),0,IF(OR(BD965=FALSE,BE965=FALSE),1,""))</f>
        <v/>
      </c>
      <c r="B965" s="48"/>
      <c r="C965" s="16" t="s">
        <v>115</v>
      </c>
      <c r="D965" s="13"/>
      <c r="E965" s="10"/>
      <c r="F965" s="10"/>
      <c r="G965" s="24"/>
      <c r="H965" s="23"/>
      <c r="I965" s="23"/>
      <c r="J965" s="9"/>
      <c r="K965" s="9"/>
      <c r="L965" s="36"/>
      <c r="M965" s="10"/>
      <c r="N965" s="10"/>
      <c r="O965" s="12"/>
      <c r="P965" s="13"/>
      <c r="Q965" s="13"/>
      <c r="R965" s="10"/>
      <c r="S965" s="10"/>
      <c r="T965" s="3" t="str">
        <f t="shared" si="104"/>
        <v xml:space="preserve"> </v>
      </c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47"/>
      <c r="AU965" s="10"/>
      <c r="AV965" s="10"/>
      <c r="AW965" s="10"/>
      <c r="AX965" s="52"/>
      <c r="AY965" s="31" t="str">
        <f t="shared" si="105"/>
        <v/>
      </c>
      <c r="AZ965">
        <f t="shared" ca="1" si="103"/>
        <v>798415419</v>
      </c>
      <c r="BB965" s="28"/>
      <c r="BC965" s="33" t="str">
        <f t="shared" si="106"/>
        <v/>
      </c>
      <c r="BD965" s="34" t="str">
        <f t="shared" ref="BD965:BD1028" si="109">IF(B965="Bank Transaction",NOT(OR(ISBLANK(C965),ISBLANK(E965),ISBLANK(D965),AND(I965&lt;&gt;"",K965&lt;&gt;""))),IF(B965="Income Transaction",NOT(OR(ISBLANK(C965),ISBLANK(E965),ISBLANK(D965),ISBLANK(J965),AND(ISBLANK(I965),ISBLANK(K965)),AND(I965&lt;&gt;"",K965&lt;&gt;""))),IF(B965="Investment Transaction",NOT(OR(ISBLANK(C965),ISBLANK(E965),ISBLANK(D965),ISBLANK(J965),ISBLANK(K965),ISBLANK(L965))),"")))</f>
        <v/>
      </c>
      <c r="BE965" t="b">
        <f t="shared" si="107"/>
        <v>1</v>
      </c>
      <c r="BW965" s="17"/>
    </row>
    <row r="966" spans="1:75" ht="14.25" x14ac:dyDescent="0.2">
      <c r="A966" s="29" t="str">
        <f t="shared" si="108"/>
        <v/>
      </c>
      <c r="B966" s="48"/>
      <c r="C966" s="16" t="s">
        <v>115</v>
      </c>
      <c r="D966" s="13"/>
      <c r="E966" s="10"/>
      <c r="F966" s="10"/>
      <c r="G966" s="24"/>
      <c r="H966" s="23"/>
      <c r="I966" s="23"/>
      <c r="J966" s="9"/>
      <c r="K966" s="9"/>
      <c r="L966" s="36"/>
      <c r="M966" s="10"/>
      <c r="N966" s="10"/>
      <c r="O966" s="12"/>
      <c r="P966" s="13"/>
      <c r="Q966" s="13"/>
      <c r="R966" s="10"/>
      <c r="S966" s="10"/>
      <c r="T966" s="3" t="str">
        <f t="shared" si="104"/>
        <v xml:space="preserve"> </v>
      </c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47"/>
      <c r="AU966" s="10"/>
      <c r="AV966" s="10"/>
      <c r="AW966" s="10"/>
      <c r="AX966" s="52"/>
      <c r="AY966" s="31" t="str">
        <f t="shared" si="105"/>
        <v/>
      </c>
      <c r="AZ966">
        <f t="shared" ca="1" si="103"/>
        <v>798415420</v>
      </c>
      <c r="BB966" s="28"/>
      <c r="BC966" s="33" t="str">
        <f t="shared" si="106"/>
        <v/>
      </c>
      <c r="BD966" s="34" t="str">
        <f t="shared" si="109"/>
        <v/>
      </c>
      <c r="BE966" t="b">
        <f t="shared" si="107"/>
        <v>1</v>
      </c>
      <c r="BW966" s="17"/>
    </row>
    <row r="967" spans="1:75" ht="14.25" x14ac:dyDescent="0.2">
      <c r="A967" s="29" t="str">
        <f t="shared" si="108"/>
        <v/>
      </c>
      <c r="B967" s="48"/>
      <c r="C967" s="16" t="s">
        <v>115</v>
      </c>
      <c r="D967" s="13"/>
      <c r="E967" s="10"/>
      <c r="F967" s="10"/>
      <c r="G967" s="24"/>
      <c r="H967" s="23"/>
      <c r="I967" s="23"/>
      <c r="J967" s="9"/>
      <c r="K967" s="9"/>
      <c r="L967" s="36"/>
      <c r="M967" s="10"/>
      <c r="N967" s="10"/>
      <c r="O967" s="12"/>
      <c r="P967" s="13"/>
      <c r="Q967" s="13"/>
      <c r="R967" s="10"/>
      <c r="S967" s="10"/>
      <c r="T967" s="3" t="str">
        <f t="shared" si="104"/>
        <v xml:space="preserve"> </v>
      </c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47"/>
      <c r="AU967" s="10"/>
      <c r="AV967" s="10"/>
      <c r="AW967" s="10"/>
      <c r="AX967" s="52"/>
      <c r="AY967" s="31" t="str">
        <f t="shared" si="105"/>
        <v/>
      </c>
      <c r="AZ967">
        <f t="shared" ref="AZ967:AZ1030" ca="1" si="110">AZ966+1</f>
        <v>798415421</v>
      </c>
      <c r="BB967" s="28"/>
      <c r="BC967" s="33" t="str">
        <f t="shared" si="106"/>
        <v/>
      </c>
      <c r="BD967" s="34" t="str">
        <f t="shared" si="109"/>
        <v/>
      </c>
      <c r="BE967" t="b">
        <f t="shared" si="107"/>
        <v>1</v>
      </c>
      <c r="BW967" s="17"/>
    </row>
    <row r="968" spans="1:75" ht="14.25" x14ac:dyDescent="0.2">
      <c r="A968" s="29" t="str">
        <f t="shared" si="108"/>
        <v/>
      </c>
      <c r="B968" s="48"/>
      <c r="C968" s="16" t="s">
        <v>115</v>
      </c>
      <c r="D968" s="13"/>
      <c r="E968" s="10"/>
      <c r="F968" s="10"/>
      <c r="G968" s="24"/>
      <c r="H968" s="23"/>
      <c r="I968" s="23"/>
      <c r="J968" s="9"/>
      <c r="K968" s="9"/>
      <c r="L968" s="36"/>
      <c r="M968" s="10"/>
      <c r="N968" s="10"/>
      <c r="O968" s="12"/>
      <c r="P968" s="13"/>
      <c r="Q968" s="13"/>
      <c r="R968" s="10"/>
      <c r="S968" s="10"/>
      <c r="T968" s="3" t="str">
        <f t="shared" si="104"/>
        <v xml:space="preserve"> </v>
      </c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47"/>
      <c r="AU968" s="10"/>
      <c r="AV968" s="10"/>
      <c r="AW968" s="10"/>
      <c r="AX968" s="52"/>
      <c r="AY968" s="31" t="str">
        <f t="shared" si="105"/>
        <v/>
      </c>
      <c r="AZ968">
        <f t="shared" ca="1" si="110"/>
        <v>798415422</v>
      </c>
      <c r="BB968" s="28"/>
      <c r="BC968" s="33" t="str">
        <f t="shared" si="106"/>
        <v/>
      </c>
      <c r="BD968" s="34" t="str">
        <f t="shared" si="109"/>
        <v/>
      </c>
      <c r="BE968" t="b">
        <f t="shared" si="107"/>
        <v>1</v>
      </c>
      <c r="BW968" s="17"/>
    </row>
    <row r="969" spans="1:75" ht="14.25" x14ac:dyDescent="0.2">
      <c r="A969" s="29" t="str">
        <f t="shared" si="108"/>
        <v/>
      </c>
      <c r="B969" s="48"/>
      <c r="C969" s="16" t="s">
        <v>115</v>
      </c>
      <c r="D969" s="13"/>
      <c r="E969" s="10"/>
      <c r="F969" s="10"/>
      <c r="G969" s="24"/>
      <c r="H969" s="23"/>
      <c r="I969" s="23"/>
      <c r="J969" s="9"/>
      <c r="K969" s="9"/>
      <c r="L969" s="36"/>
      <c r="M969" s="10"/>
      <c r="N969" s="10"/>
      <c r="O969" s="12"/>
      <c r="P969" s="13"/>
      <c r="Q969" s="13"/>
      <c r="R969" s="10"/>
      <c r="S969" s="10"/>
      <c r="T969" s="3" t="str">
        <f t="shared" si="104"/>
        <v xml:space="preserve"> </v>
      </c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47"/>
      <c r="AU969" s="10"/>
      <c r="AV969" s="10"/>
      <c r="AW969" s="10"/>
      <c r="AX969" s="52"/>
      <c r="AY969" s="31" t="str">
        <f t="shared" si="105"/>
        <v/>
      </c>
      <c r="AZ969">
        <f t="shared" ca="1" si="110"/>
        <v>798415423</v>
      </c>
      <c r="BB969" s="28"/>
      <c r="BC969" s="33" t="str">
        <f t="shared" si="106"/>
        <v/>
      </c>
      <c r="BD969" s="34" t="str">
        <f t="shared" si="109"/>
        <v/>
      </c>
      <c r="BE969" t="b">
        <f t="shared" si="107"/>
        <v>1</v>
      </c>
      <c r="BW969" s="17"/>
    </row>
    <row r="970" spans="1:75" ht="14.25" x14ac:dyDescent="0.2">
      <c r="A970" s="29" t="str">
        <f t="shared" si="108"/>
        <v/>
      </c>
      <c r="B970" s="48"/>
      <c r="C970" s="16" t="s">
        <v>115</v>
      </c>
      <c r="D970" s="13"/>
      <c r="E970" s="10"/>
      <c r="F970" s="10"/>
      <c r="G970" s="24"/>
      <c r="H970" s="23"/>
      <c r="I970" s="23"/>
      <c r="J970" s="9"/>
      <c r="K970" s="9"/>
      <c r="L970" s="36"/>
      <c r="M970" s="10"/>
      <c r="N970" s="10"/>
      <c r="O970" s="12"/>
      <c r="P970" s="13"/>
      <c r="Q970" s="13"/>
      <c r="R970" s="10"/>
      <c r="S970" s="10"/>
      <c r="T970" s="3" t="str">
        <f t="shared" ref="T970:T1033" si="111">IF(ISBLANK(R970)," ",R970*3/7)</f>
        <v xml:space="preserve"> </v>
      </c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47"/>
      <c r="AU970" s="10"/>
      <c r="AV970" s="10"/>
      <c r="AW970" s="10"/>
      <c r="AX970" s="52"/>
      <c r="AY970" s="31" t="str">
        <f t="shared" si="105"/>
        <v/>
      </c>
      <c r="AZ970">
        <f t="shared" ca="1" si="110"/>
        <v>798415424</v>
      </c>
      <c r="BB970" s="28"/>
      <c r="BC970" s="33" t="str">
        <f t="shared" si="106"/>
        <v/>
      </c>
      <c r="BD970" s="34" t="str">
        <f t="shared" si="109"/>
        <v/>
      </c>
      <c r="BE970" t="b">
        <f t="shared" si="107"/>
        <v>1</v>
      </c>
      <c r="BW970" s="17"/>
    </row>
    <row r="971" spans="1:75" ht="14.25" x14ac:dyDescent="0.2">
      <c r="A971" s="29" t="str">
        <f t="shared" si="108"/>
        <v/>
      </c>
      <c r="B971" s="48"/>
      <c r="C971" s="16" t="s">
        <v>115</v>
      </c>
      <c r="D971" s="13"/>
      <c r="E971" s="10"/>
      <c r="F971" s="10"/>
      <c r="G971" s="24"/>
      <c r="H971" s="23"/>
      <c r="I971" s="23"/>
      <c r="J971" s="9"/>
      <c r="K971" s="9"/>
      <c r="L971" s="36"/>
      <c r="M971" s="10"/>
      <c r="N971" s="10"/>
      <c r="O971" s="12"/>
      <c r="P971" s="13"/>
      <c r="Q971" s="13"/>
      <c r="R971" s="10"/>
      <c r="S971" s="10"/>
      <c r="T971" s="3" t="str">
        <f t="shared" si="111"/>
        <v xml:space="preserve"> </v>
      </c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47"/>
      <c r="AU971" s="10"/>
      <c r="AV971" s="10"/>
      <c r="AW971" s="10"/>
      <c r="AX971" s="52"/>
      <c r="AY971" s="31" t="str">
        <f t="shared" si="105"/>
        <v/>
      </c>
      <c r="AZ971">
        <f t="shared" ca="1" si="110"/>
        <v>798415425</v>
      </c>
      <c r="BB971" s="28"/>
      <c r="BC971" s="33" t="str">
        <f t="shared" si="106"/>
        <v/>
      </c>
      <c r="BD971" s="34" t="str">
        <f t="shared" si="109"/>
        <v/>
      </c>
      <c r="BE971" t="b">
        <f t="shared" si="107"/>
        <v>1</v>
      </c>
      <c r="BW971" s="17"/>
    </row>
    <row r="972" spans="1:75" ht="14.25" x14ac:dyDescent="0.2">
      <c r="A972" s="29" t="str">
        <f t="shared" si="108"/>
        <v/>
      </c>
      <c r="B972" s="48"/>
      <c r="C972" s="16" t="s">
        <v>115</v>
      </c>
      <c r="D972" s="13"/>
      <c r="E972" s="10"/>
      <c r="F972" s="10"/>
      <c r="G972" s="24"/>
      <c r="H972" s="23"/>
      <c r="I972" s="23"/>
      <c r="J972" s="9"/>
      <c r="K972" s="9"/>
      <c r="L972" s="36"/>
      <c r="M972" s="10"/>
      <c r="N972" s="10"/>
      <c r="O972" s="12"/>
      <c r="P972" s="13"/>
      <c r="Q972" s="13"/>
      <c r="R972" s="10"/>
      <c r="S972" s="10"/>
      <c r="T972" s="3" t="str">
        <f t="shared" si="111"/>
        <v xml:space="preserve"> </v>
      </c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47"/>
      <c r="AU972" s="10"/>
      <c r="AV972" s="10"/>
      <c r="AW972" s="10"/>
      <c r="AX972" s="52"/>
      <c r="AY972" s="31" t="str">
        <f t="shared" si="105"/>
        <v/>
      </c>
      <c r="AZ972">
        <f t="shared" ca="1" si="110"/>
        <v>798415426</v>
      </c>
      <c r="BB972" s="28"/>
      <c r="BC972" s="33" t="str">
        <f t="shared" si="106"/>
        <v/>
      </c>
      <c r="BD972" s="34" t="str">
        <f t="shared" si="109"/>
        <v/>
      </c>
      <c r="BE972" t="b">
        <f t="shared" si="107"/>
        <v>1</v>
      </c>
      <c r="BW972" s="17"/>
    </row>
    <row r="973" spans="1:75" ht="14.25" x14ac:dyDescent="0.2">
      <c r="A973" s="29" t="str">
        <f t="shared" si="108"/>
        <v/>
      </c>
      <c r="B973" s="48"/>
      <c r="C973" s="16" t="s">
        <v>115</v>
      </c>
      <c r="D973" s="13"/>
      <c r="E973" s="10"/>
      <c r="F973" s="10"/>
      <c r="G973" s="24"/>
      <c r="H973" s="23"/>
      <c r="I973" s="23"/>
      <c r="J973" s="9"/>
      <c r="K973" s="9"/>
      <c r="L973" s="36"/>
      <c r="M973" s="10"/>
      <c r="N973" s="10"/>
      <c r="O973" s="12"/>
      <c r="P973" s="13"/>
      <c r="Q973" s="13"/>
      <c r="R973" s="10"/>
      <c r="S973" s="10"/>
      <c r="T973" s="3" t="str">
        <f t="shared" si="111"/>
        <v xml:space="preserve"> </v>
      </c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47"/>
      <c r="AU973" s="10"/>
      <c r="AV973" s="10"/>
      <c r="AW973" s="10"/>
      <c r="AX973" s="52"/>
      <c r="AY973" s="31" t="str">
        <f t="shared" si="105"/>
        <v/>
      </c>
      <c r="AZ973">
        <f t="shared" ca="1" si="110"/>
        <v>798415427</v>
      </c>
      <c r="BB973" s="28"/>
      <c r="BC973" s="33" t="str">
        <f t="shared" si="106"/>
        <v/>
      </c>
      <c r="BD973" s="34" t="str">
        <f t="shared" si="109"/>
        <v/>
      </c>
      <c r="BE973" t="b">
        <f t="shared" si="107"/>
        <v>1</v>
      </c>
      <c r="BW973" s="17"/>
    </row>
    <row r="974" spans="1:75" ht="14.25" x14ac:dyDescent="0.2">
      <c r="A974" s="29" t="str">
        <f t="shared" si="108"/>
        <v/>
      </c>
      <c r="B974" s="48"/>
      <c r="C974" s="16" t="s">
        <v>115</v>
      </c>
      <c r="D974" s="13"/>
      <c r="E974" s="10"/>
      <c r="F974" s="10"/>
      <c r="G974" s="24"/>
      <c r="H974" s="23"/>
      <c r="I974" s="23"/>
      <c r="J974" s="9"/>
      <c r="K974" s="9"/>
      <c r="L974" s="36"/>
      <c r="M974" s="10"/>
      <c r="N974" s="10"/>
      <c r="O974" s="12"/>
      <c r="P974" s="13"/>
      <c r="Q974" s="13"/>
      <c r="R974" s="10"/>
      <c r="S974" s="10"/>
      <c r="T974" s="3" t="str">
        <f t="shared" si="111"/>
        <v xml:space="preserve"> </v>
      </c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47"/>
      <c r="AU974" s="10"/>
      <c r="AV974" s="10"/>
      <c r="AW974" s="10"/>
      <c r="AX974" s="52"/>
      <c r="AY974" s="31" t="str">
        <f t="shared" si="105"/>
        <v/>
      </c>
      <c r="AZ974">
        <f t="shared" ca="1" si="110"/>
        <v>798415428</v>
      </c>
      <c r="BB974" s="28"/>
      <c r="BC974" s="33" t="str">
        <f t="shared" si="106"/>
        <v/>
      </c>
      <c r="BD974" s="34" t="str">
        <f t="shared" si="109"/>
        <v/>
      </c>
      <c r="BE974" t="b">
        <f t="shared" si="107"/>
        <v>1</v>
      </c>
      <c r="BW974" s="17"/>
    </row>
    <row r="975" spans="1:75" ht="14.25" x14ac:dyDescent="0.2">
      <c r="A975" s="29" t="str">
        <f t="shared" si="108"/>
        <v/>
      </c>
      <c r="B975" s="48"/>
      <c r="C975" s="16" t="s">
        <v>115</v>
      </c>
      <c r="D975" s="13"/>
      <c r="E975" s="10"/>
      <c r="F975" s="10"/>
      <c r="G975" s="24"/>
      <c r="H975" s="23"/>
      <c r="I975" s="23"/>
      <c r="J975" s="9"/>
      <c r="K975" s="9"/>
      <c r="L975" s="36"/>
      <c r="M975" s="10"/>
      <c r="N975" s="10"/>
      <c r="O975" s="12"/>
      <c r="P975" s="13"/>
      <c r="Q975" s="13"/>
      <c r="R975" s="10"/>
      <c r="S975" s="10"/>
      <c r="T975" s="3" t="str">
        <f t="shared" si="111"/>
        <v xml:space="preserve"> </v>
      </c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47"/>
      <c r="AU975" s="10"/>
      <c r="AV975" s="10"/>
      <c r="AW975" s="10"/>
      <c r="AX975" s="52"/>
      <c r="AY975" s="31" t="str">
        <f t="shared" si="105"/>
        <v/>
      </c>
      <c r="AZ975">
        <f t="shared" ca="1" si="110"/>
        <v>798415429</v>
      </c>
      <c r="BB975" s="28"/>
      <c r="BC975" s="33" t="str">
        <f t="shared" si="106"/>
        <v/>
      </c>
      <c r="BD975" s="34" t="str">
        <f t="shared" si="109"/>
        <v/>
      </c>
      <c r="BE975" t="b">
        <f t="shared" si="107"/>
        <v>1</v>
      </c>
      <c r="BW975" s="17"/>
    </row>
    <row r="976" spans="1:75" ht="14.25" x14ac:dyDescent="0.2">
      <c r="A976" s="29" t="str">
        <f t="shared" si="108"/>
        <v/>
      </c>
      <c r="B976" s="48"/>
      <c r="C976" s="16" t="s">
        <v>115</v>
      </c>
      <c r="D976" s="13"/>
      <c r="E976" s="10"/>
      <c r="F976" s="10"/>
      <c r="G976" s="24"/>
      <c r="H976" s="23"/>
      <c r="I976" s="23"/>
      <c r="J976" s="9"/>
      <c r="K976" s="9"/>
      <c r="L976" s="36"/>
      <c r="M976" s="10"/>
      <c r="N976" s="10"/>
      <c r="O976" s="12"/>
      <c r="P976" s="13"/>
      <c r="Q976" s="13"/>
      <c r="R976" s="10"/>
      <c r="S976" s="10"/>
      <c r="T976" s="3" t="str">
        <f t="shared" si="111"/>
        <v xml:space="preserve"> </v>
      </c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47"/>
      <c r="AU976" s="10"/>
      <c r="AV976" s="10"/>
      <c r="AW976" s="10"/>
      <c r="AX976" s="52"/>
      <c r="AY976" s="31" t="str">
        <f t="shared" si="105"/>
        <v/>
      </c>
      <c r="AZ976">
        <f t="shared" ca="1" si="110"/>
        <v>798415430</v>
      </c>
      <c r="BB976" s="28"/>
      <c r="BC976" s="33" t="str">
        <f t="shared" si="106"/>
        <v/>
      </c>
      <c r="BD976" s="34" t="str">
        <f t="shared" si="109"/>
        <v/>
      </c>
      <c r="BE976" t="b">
        <f t="shared" si="107"/>
        <v>1</v>
      </c>
      <c r="BW976" s="17"/>
    </row>
    <row r="977" spans="1:75" ht="14.25" x14ac:dyDescent="0.2">
      <c r="A977" s="29" t="str">
        <f t="shared" si="108"/>
        <v/>
      </c>
      <c r="B977" s="48"/>
      <c r="C977" s="16" t="s">
        <v>115</v>
      </c>
      <c r="D977" s="13"/>
      <c r="E977" s="10"/>
      <c r="F977" s="10"/>
      <c r="G977" s="24"/>
      <c r="H977" s="23"/>
      <c r="I977" s="23"/>
      <c r="J977" s="9"/>
      <c r="K977" s="9"/>
      <c r="L977" s="36"/>
      <c r="M977" s="10"/>
      <c r="N977" s="10"/>
      <c r="O977" s="12"/>
      <c r="P977" s="13"/>
      <c r="Q977" s="13"/>
      <c r="R977" s="10"/>
      <c r="S977" s="10"/>
      <c r="T977" s="3" t="str">
        <f t="shared" si="111"/>
        <v xml:space="preserve"> </v>
      </c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47"/>
      <c r="AU977" s="10"/>
      <c r="AV977" s="10"/>
      <c r="AW977" s="10"/>
      <c r="AX977" s="52"/>
      <c r="AY977" s="31" t="str">
        <f t="shared" si="105"/>
        <v/>
      </c>
      <c r="AZ977">
        <f t="shared" ca="1" si="110"/>
        <v>798415431</v>
      </c>
      <c r="BB977" s="28"/>
      <c r="BC977" s="33" t="str">
        <f t="shared" si="106"/>
        <v/>
      </c>
      <c r="BD977" s="34" t="str">
        <f t="shared" si="109"/>
        <v/>
      </c>
      <c r="BE977" t="b">
        <f t="shared" si="107"/>
        <v>1</v>
      </c>
      <c r="BW977" s="17"/>
    </row>
    <row r="978" spans="1:75" ht="14.25" x14ac:dyDescent="0.2">
      <c r="A978" s="29" t="str">
        <f t="shared" si="108"/>
        <v/>
      </c>
      <c r="B978" s="48"/>
      <c r="C978" s="16" t="s">
        <v>115</v>
      </c>
      <c r="D978" s="13"/>
      <c r="E978" s="10"/>
      <c r="F978" s="10"/>
      <c r="G978" s="24"/>
      <c r="H978" s="23"/>
      <c r="I978" s="23"/>
      <c r="J978" s="9"/>
      <c r="K978" s="9"/>
      <c r="L978" s="36"/>
      <c r="M978" s="10"/>
      <c r="N978" s="10"/>
      <c r="O978" s="12"/>
      <c r="P978" s="13"/>
      <c r="Q978" s="13"/>
      <c r="R978" s="10"/>
      <c r="S978" s="10"/>
      <c r="T978" s="3" t="str">
        <f t="shared" si="111"/>
        <v xml:space="preserve"> </v>
      </c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47"/>
      <c r="AU978" s="10"/>
      <c r="AV978" s="10"/>
      <c r="AW978" s="10"/>
      <c r="AX978" s="52"/>
      <c r="AY978" s="31" t="str">
        <f t="shared" si="105"/>
        <v/>
      </c>
      <c r="AZ978">
        <f t="shared" ca="1" si="110"/>
        <v>798415432</v>
      </c>
      <c r="BB978" s="28"/>
      <c r="BC978" s="33" t="str">
        <f t="shared" si="106"/>
        <v/>
      </c>
      <c r="BD978" s="34" t="str">
        <f t="shared" si="109"/>
        <v/>
      </c>
      <c r="BE978" t="b">
        <f t="shared" si="107"/>
        <v>1</v>
      </c>
      <c r="BW978" s="17"/>
    </row>
    <row r="979" spans="1:75" ht="14.25" x14ac:dyDescent="0.2">
      <c r="A979" s="29" t="str">
        <f t="shared" si="108"/>
        <v/>
      </c>
      <c r="B979" s="48"/>
      <c r="C979" s="16" t="s">
        <v>115</v>
      </c>
      <c r="D979" s="13"/>
      <c r="E979" s="10"/>
      <c r="F979" s="10"/>
      <c r="G979" s="24"/>
      <c r="H979" s="23"/>
      <c r="I979" s="23"/>
      <c r="J979" s="9"/>
      <c r="K979" s="9"/>
      <c r="L979" s="36"/>
      <c r="M979" s="10"/>
      <c r="N979" s="10"/>
      <c r="O979" s="12"/>
      <c r="P979" s="13"/>
      <c r="Q979" s="13"/>
      <c r="R979" s="10"/>
      <c r="S979" s="10"/>
      <c r="T979" s="3" t="str">
        <f t="shared" si="111"/>
        <v xml:space="preserve"> </v>
      </c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47"/>
      <c r="AU979" s="10"/>
      <c r="AV979" s="10"/>
      <c r="AW979" s="10"/>
      <c r="AX979" s="52"/>
      <c r="AY979" s="31" t="str">
        <f t="shared" si="105"/>
        <v/>
      </c>
      <c r="AZ979">
        <f t="shared" ca="1" si="110"/>
        <v>798415433</v>
      </c>
      <c r="BB979" s="28"/>
      <c r="BC979" s="33" t="str">
        <f t="shared" si="106"/>
        <v/>
      </c>
      <c r="BD979" s="34" t="str">
        <f t="shared" si="109"/>
        <v/>
      </c>
      <c r="BE979" t="b">
        <f t="shared" si="107"/>
        <v>1</v>
      </c>
      <c r="BW979" s="17"/>
    </row>
    <row r="980" spans="1:75" ht="14.25" x14ac:dyDescent="0.2">
      <c r="A980" s="29" t="str">
        <f t="shared" si="108"/>
        <v/>
      </c>
      <c r="B980" s="48"/>
      <c r="C980" s="16" t="s">
        <v>115</v>
      </c>
      <c r="D980" s="13"/>
      <c r="E980" s="10"/>
      <c r="F980" s="10"/>
      <c r="G980" s="24"/>
      <c r="H980" s="23"/>
      <c r="I980" s="23"/>
      <c r="J980" s="9"/>
      <c r="K980" s="9"/>
      <c r="L980" s="36"/>
      <c r="M980" s="10"/>
      <c r="N980" s="10"/>
      <c r="O980" s="12"/>
      <c r="P980" s="13"/>
      <c r="Q980" s="13"/>
      <c r="R980" s="10"/>
      <c r="S980" s="10"/>
      <c r="T980" s="3" t="str">
        <f t="shared" si="111"/>
        <v xml:space="preserve"> </v>
      </c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47"/>
      <c r="AU980" s="10"/>
      <c r="AV980" s="10"/>
      <c r="AW980" s="10"/>
      <c r="AX980" s="52"/>
      <c r="AY980" s="31" t="str">
        <f t="shared" si="105"/>
        <v/>
      </c>
      <c r="AZ980">
        <f t="shared" ca="1" si="110"/>
        <v>798415434</v>
      </c>
      <c r="BB980" s="28"/>
      <c r="BC980" s="33" t="str">
        <f t="shared" si="106"/>
        <v/>
      </c>
      <c r="BD980" s="34" t="str">
        <f t="shared" si="109"/>
        <v/>
      </c>
      <c r="BE980" t="b">
        <f t="shared" si="107"/>
        <v>1</v>
      </c>
      <c r="BW980" s="17"/>
    </row>
    <row r="981" spans="1:75" ht="14.25" x14ac:dyDescent="0.2">
      <c r="A981" s="29" t="str">
        <f t="shared" si="108"/>
        <v/>
      </c>
      <c r="B981" s="48"/>
      <c r="C981" s="16" t="s">
        <v>115</v>
      </c>
      <c r="D981" s="13"/>
      <c r="E981" s="10"/>
      <c r="F981" s="10"/>
      <c r="G981" s="24"/>
      <c r="H981" s="23"/>
      <c r="I981" s="23"/>
      <c r="J981" s="9"/>
      <c r="K981" s="9"/>
      <c r="L981" s="36"/>
      <c r="M981" s="10"/>
      <c r="N981" s="10"/>
      <c r="O981" s="12"/>
      <c r="P981" s="13"/>
      <c r="Q981" s="13"/>
      <c r="R981" s="10"/>
      <c r="S981" s="10"/>
      <c r="T981" s="3" t="str">
        <f t="shared" si="111"/>
        <v xml:space="preserve"> </v>
      </c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47"/>
      <c r="AU981" s="10"/>
      <c r="AV981" s="10"/>
      <c r="AW981" s="10"/>
      <c r="AX981" s="52"/>
      <c r="AY981" s="31" t="str">
        <f t="shared" si="105"/>
        <v/>
      </c>
      <c r="AZ981">
        <f t="shared" ca="1" si="110"/>
        <v>798415435</v>
      </c>
      <c r="BB981" s="28"/>
      <c r="BC981" s="33" t="str">
        <f t="shared" si="106"/>
        <v/>
      </c>
      <c r="BD981" s="34" t="str">
        <f t="shared" si="109"/>
        <v/>
      </c>
      <c r="BE981" t="b">
        <f t="shared" si="107"/>
        <v>1</v>
      </c>
      <c r="BW981" s="17"/>
    </row>
    <row r="982" spans="1:75" ht="14.25" x14ac:dyDescent="0.2">
      <c r="A982" s="29" t="str">
        <f t="shared" si="108"/>
        <v/>
      </c>
      <c r="B982" s="48"/>
      <c r="C982" s="16" t="s">
        <v>115</v>
      </c>
      <c r="D982" s="13"/>
      <c r="E982" s="10"/>
      <c r="F982" s="10"/>
      <c r="G982" s="24"/>
      <c r="H982" s="23"/>
      <c r="I982" s="23"/>
      <c r="J982" s="9"/>
      <c r="K982" s="9"/>
      <c r="L982" s="36"/>
      <c r="M982" s="10"/>
      <c r="N982" s="10"/>
      <c r="O982" s="12"/>
      <c r="P982" s="13"/>
      <c r="Q982" s="13"/>
      <c r="R982" s="10"/>
      <c r="S982" s="10"/>
      <c r="T982" s="3" t="str">
        <f t="shared" si="111"/>
        <v xml:space="preserve"> </v>
      </c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47"/>
      <c r="AU982" s="10"/>
      <c r="AV982" s="10"/>
      <c r="AW982" s="10"/>
      <c r="AX982" s="52"/>
      <c r="AY982" s="31" t="str">
        <f t="shared" si="105"/>
        <v/>
      </c>
      <c r="AZ982">
        <f t="shared" ca="1" si="110"/>
        <v>798415436</v>
      </c>
      <c r="BB982" s="28"/>
      <c r="BC982" s="33" t="str">
        <f t="shared" si="106"/>
        <v/>
      </c>
      <c r="BD982" s="34" t="str">
        <f t="shared" si="109"/>
        <v/>
      </c>
      <c r="BE982" t="b">
        <f t="shared" si="107"/>
        <v>1</v>
      </c>
      <c r="BW982" s="17"/>
    </row>
    <row r="983" spans="1:75" ht="14.25" x14ac:dyDescent="0.2">
      <c r="A983" s="29" t="str">
        <f t="shared" si="108"/>
        <v/>
      </c>
      <c r="B983" s="48"/>
      <c r="C983" s="16" t="s">
        <v>115</v>
      </c>
      <c r="D983" s="13"/>
      <c r="E983" s="10"/>
      <c r="F983" s="10"/>
      <c r="G983" s="24"/>
      <c r="H983" s="23"/>
      <c r="I983" s="23"/>
      <c r="J983" s="9"/>
      <c r="K983" s="9"/>
      <c r="L983" s="36"/>
      <c r="M983" s="10"/>
      <c r="N983" s="10"/>
      <c r="O983" s="12"/>
      <c r="P983" s="13"/>
      <c r="Q983" s="13"/>
      <c r="R983" s="10"/>
      <c r="S983" s="10"/>
      <c r="T983" s="3" t="str">
        <f t="shared" si="111"/>
        <v xml:space="preserve"> </v>
      </c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47"/>
      <c r="AU983" s="10"/>
      <c r="AV983" s="10"/>
      <c r="AW983" s="10"/>
      <c r="AX983" s="52"/>
      <c r="AY983" s="31" t="str">
        <f t="shared" si="105"/>
        <v/>
      </c>
      <c r="AZ983">
        <f t="shared" ca="1" si="110"/>
        <v>798415437</v>
      </c>
      <c r="BB983" s="28"/>
      <c r="BC983" s="33" t="str">
        <f t="shared" si="106"/>
        <v/>
      </c>
      <c r="BD983" s="34" t="str">
        <f t="shared" si="109"/>
        <v/>
      </c>
      <c r="BE983" t="b">
        <f t="shared" si="107"/>
        <v>1</v>
      </c>
      <c r="BW983" s="17"/>
    </row>
    <row r="984" spans="1:75" ht="14.25" x14ac:dyDescent="0.2">
      <c r="A984" s="29" t="str">
        <f t="shared" si="108"/>
        <v/>
      </c>
      <c r="B984" s="48"/>
      <c r="C984" s="16" t="s">
        <v>115</v>
      </c>
      <c r="D984" s="13"/>
      <c r="E984" s="10"/>
      <c r="F984" s="10"/>
      <c r="G984" s="24"/>
      <c r="H984" s="23"/>
      <c r="I984" s="23"/>
      <c r="J984" s="9"/>
      <c r="K984" s="9"/>
      <c r="L984" s="36"/>
      <c r="M984" s="10"/>
      <c r="N984" s="10"/>
      <c r="O984" s="12"/>
      <c r="P984" s="13"/>
      <c r="Q984" s="13"/>
      <c r="R984" s="10"/>
      <c r="S984" s="10"/>
      <c r="T984" s="3" t="str">
        <f t="shared" si="111"/>
        <v xml:space="preserve"> </v>
      </c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47"/>
      <c r="AU984" s="10"/>
      <c r="AV984" s="10"/>
      <c r="AW984" s="10"/>
      <c r="AX984" s="52"/>
      <c r="AY984" s="31" t="str">
        <f t="shared" si="105"/>
        <v/>
      </c>
      <c r="AZ984">
        <f t="shared" ca="1" si="110"/>
        <v>798415438</v>
      </c>
      <c r="BB984" s="28"/>
      <c r="BC984" s="33" t="str">
        <f t="shared" si="106"/>
        <v/>
      </c>
      <c r="BD984" s="34" t="str">
        <f t="shared" si="109"/>
        <v/>
      </c>
      <c r="BE984" t="b">
        <f t="shared" si="107"/>
        <v>1</v>
      </c>
      <c r="BW984" s="17"/>
    </row>
    <row r="985" spans="1:75" ht="14.25" x14ac:dyDescent="0.2">
      <c r="A985" s="29" t="str">
        <f t="shared" si="108"/>
        <v/>
      </c>
      <c r="B985" s="48"/>
      <c r="C985" s="16" t="s">
        <v>115</v>
      </c>
      <c r="D985" s="13"/>
      <c r="E985" s="10"/>
      <c r="F985" s="10"/>
      <c r="G985" s="24"/>
      <c r="H985" s="23"/>
      <c r="I985" s="23"/>
      <c r="J985" s="9"/>
      <c r="K985" s="9"/>
      <c r="L985" s="36"/>
      <c r="M985" s="10"/>
      <c r="N985" s="10"/>
      <c r="O985" s="12"/>
      <c r="P985" s="13"/>
      <c r="Q985" s="13"/>
      <c r="R985" s="10"/>
      <c r="S985" s="10"/>
      <c r="T985" s="3" t="str">
        <f t="shared" si="111"/>
        <v xml:space="preserve"> </v>
      </c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47"/>
      <c r="AU985" s="10"/>
      <c r="AV985" s="10"/>
      <c r="AW985" s="10"/>
      <c r="AX985" s="52"/>
      <c r="AY985" s="31" t="str">
        <f t="shared" si="105"/>
        <v/>
      </c>
      <c r="AZ985">
        <f t="shared" ca="1" si="110"/>
        <v>798415439</v>
      </c>
      <c r="BB985" s="28"/>
      <c r="BC985" s="33" t="str">
        <f t="shared" si="106"/>
        <v/>
      </c>
      <c r="BD985" s="34" t="str">
        <f t="shared" si="109"/>
        <v/>
      </c>
      <c r="BE985" t="b">
        <f t="shared" si="107"/>
        <v>1</v>
      </c>
      <c r="BW985" s="17"/>
    </row>
    <row r="986" spans="1:75" ht="14.25" x14ac:dyDescent="0.2">
      <c r="A986" s="29" t="str">
        <f t="shared" si="108"/>
        <v/>
      </c>
      <c r="B986" s="48"/>
      <c r="C986" s="16" t="s">
        <v>115</v>
      </c>
      <c r="D986" s="13"/>
      <c r="E986" s="10"/>
      <c r="F986" s="10"/>
      <c r="G986" s="24"/>
      <c r="H986" s="23"/>
      <c r="I986" s="23"/>
      <c r="J986" s="9"/>
      <c r="K986" s="9"/>
      <c r="L986" s="36"/>
      <c r="M986" s="10"/>
      <c r="N986" s="10"/>
      <c r="O986" s="12"/>
      <c r="P986" s="13"/>
      <c r="Q986" s="13"/>
      <c r="R986" s="10"/>
      <c r="S986" s="10"/>
      <c r="T986" s="3" t="str">
        <f t="shared" si="111"/>
        <v xml:space="preserve"> </v>
      </c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47"/>
      <c r="AU986" s="10"/>
      <c r="AV986" s="10"/>
      <c r="AW986" s="10"/>
      <c r="AX986" s="52"/>
      <c r="AY986" s="31" t="str">
        <f t="shared" si="105"/>
        <v/>
      </c>
      <c r="AZ986">
        <f t="shared" ca="1" si="110"/>
        <v>798415440</v>
      </c>
      <c r="BB986" s="28"/>
      <c r="BC986" s="33" t="str">
        <f t="shared" si="106"/>
        <v/>
      </c>
      <c r="BD986" s="34" t="str">
        <f t="shared" si="109"/>
        <v/>
      </c>
      <c r="BE986" t="b">
        <f t="shared" si="107"/>
        <v>1</v>
      </c>
      <c r="BW986" s="17"/>
    </row>
    <row r="987" spans="1:75" ht="14.25" x14ac:dyDescent="0.2">
      <c r="A987" s="29" t="str">
        <f t="shared" si="108"/>
        <v/>
      </c>
      <c r="B987" s="48"/>
      <c r="C987" s="16" t="s">
        <v>115</v>
      </c>
      <c r="D987" s="13"/>
      <c r="E987" s="10"/>
      <c r="F987" s="10"/>
      <c r="G987" s="24"/>
      <c r="H987" s="23"/>
      <c r="I987" s="23"/>
      <c r="J987" s="9"/>
      <c r="K987" s="9"/>
      <c r="L987" s="36"/>
      <c r="M987" s="10"/>
      <c r="N987" s="10"/>
      <c r="O987" s="12"/>
      <c r="P987" s="13"/>
      <c r="Q987" s="13"/>
      <c r="R987" s="10"/>
      <c r="S987" s="10"/>
      <c r="T987" s="3" t="str">
        <f t="shared" si="111"/>
        <v xml:space="preserve"> </v>
      </c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47"/>
      <c r="AU987" s="10"/>
      <c r="AV987" s="10"/>
      <c r="AW987" s="10"/>
      <c r="AX987" s="52"/>
      <c r="AY987" s="31" t="str">
        <f t="shared" si="105"/>
        <v/>
      </c>
      <c r="AZ987">
        <f t="shared" ca="1" si="110"/>
        <v>798415441</v>
      </c>
      <c r="BB987" s="28"/>
      <c r="BC987" s="33" t="str">
        <f t="shared" si="106"/>
        <v/>
      </c>
      <c r="BD987" s="34" t="str">
        <f t="shared" si="109"/>
        <v/>
      </c>
      <c r="BE987" t="b">
        <f t="shared" si="107"/>
        <v>1</v>
      </c>
      <c r="BW987" s="17"/>
    </row>
    <row r="988" spans="1:75" ht="14.25" x14ac:dyDescent="0.2">
      <c r="A988" s="29" t="str">
        <f t="shared" si="108"/>
        <v/>
      </c>
      <c r="B988" s="48"/>
      <c r="C988" s="16" t="s">
        <v>115</v>
      </c>
      <c r="D988" s="13"/>
      <c r="E988" s="10"/>
      <c r="F988" s="10"/>
      <c r="G988" s="24"/>
      <c r="H988" s="23"/>
      <c r="I988" s="23"/>
      <c r="J988" s="9"/>
      <c r="K988" s="9"/>
      <c r="L988" s="36"/>
      <c r="M988" s="10"/>
      <c r="N988" s="10"/>
      <c r="O988" s="12"/>
      <c r="P988" s="13"/>
      <c r="Q988" s="13"/>
      <c r="R988" s="10"/>
      <c r="S988" s="10"/>
      <c r="T988" s="3" t="str">
        <f t="shared" si="111"/>
        <v xml:space="preserve"> </v>
      </c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47"/>
      <c r="AU988" s="10"/>
      <c r="AV988" s="10"/>
      <c r="AW988" s="10"/>
      <c r="AX988" s="52"/>
      <c r="AY988" s="31" t="str">
        <f t="shared" si="105"/>
        <v/>
      </c>
      <c r="AZ988">
        <f t="shared" ca="1" si="110"/>
        <v>798415442</v>
      </c>
      <c r="BB988" s="28"/>
      <c r="BC988" s="33" t="str">
        <f t="shared" si="106"/>
        <v/>
      </c>
      <c r="BD988" s="34" t="str">
        <f t="shared" si="109"/>
        <v/>
      </c>
      <c r="BE988" t="b">
        <f t="shared" si="107"/>
        <v>1</v>
      </c>
      <c r="BW988" s="17"/>
    </row>
    <row r="989" spans="1:75" ht="14.25" x14ac:dyDescent="0.2">
      <c r="A989" s="29" t="str">
        <f t="shared" si="108"/>
        <v/>
      </c>
      <c r="B989" s="48"/>
      <c r="C989" s="16" t="s">
        <v>115</v>
      </c>
      <c r="D989" s="13"/>
      <c r="E989" s="10"/>
      <c r="F989" s="10"/>
      <c r="G989" s="24"/>
      <c r="H989" s="23"/>
      <c r="I989" s="23"/>
      <c r="J989" s="9"/>
      <c r="K989" s="9"/>
      <c r="L989" s="36"/>
      <c r="M989" s="10"/>
      <c r="N989" s="10"/>
      <c r="O989" s="12"/>
      <c r="P989" s="13"/>
      <c r="Q989" s="13"/>
      <c r="R989" s="10"/>
      <c r="S989" s="10"/>
      <c r="T989" s="3" t="str">
        <f t="shared" si="111"/>
        <v xml:space="preserve"> </v>
      </c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47"/>
      <c r="AU989" s="10"/>
      <c r="AV989" s="10"/>
      <c r="AW989" s="10"/>
      <c r="AX989" s="52"/>
      <c r="AY989" s="31" t="str">
        <f t="shared" si="105"/>
        <v/>
      </c>
      <c r="AZ989">
        <f t="shared" ca="1" si="110"/>
        <v>798415443</v>
      </c>
      <c r="BB989" s="28"/>
      <c r="BC989" s="33" t="str">
        <f t="shared" si="106"/>
        <v/>
      </c>
      <c r="BD989" s="34" t="str">
        <f t="shared" si="109"/>
        <v/>
      </c>
      <c r="BE989" t="b">
        <f t="shared" si="107"/>
        <v>1</v>
      </c>
      <c r="BW989" s="17"/>
    </row>
    <row r="990" spans="1:75" ht="14.25" x14ac:dyDescent="0.2">
      <c r="A990" s="29" t="str">
        <f t="shared" si="108"/>
        <v/>
      </c>
      <c r="B990" s="48"/>
      <c r="C990" s="16" t="s">
        <v>115</v>
      </c>
      <c r="D990" s="13"/>
      <c r="E990" s="10"/>
      <c r="F990" s="10"/>
      <c r="G990" s="24"/>
      <c r="H990" s="23"/>
      <c r="I990" s="23"/>
      <c r="J990" s="9"/>
      <c r="K990" s="9"/>
      <c r="L990" s="36"/>
      <c r="M990" s="10"/>
      <c r="N990" s="10"/>
      <c r="O990" s="12"/>
      <c r="P990" s="13"/>
      <c r="Q990" s="13"/>
      <c r="R990" s="10"/>
      <c r="S990" s="10"/>
      <c r="T990" s="3" t="str">
        <f t="shared" si="111"/>
        <v xml:space="preserve"> </v>
      </c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47"/>
      <c r="AU990" s="10"/>
      <c r="AV990" s="10"/>
      <c r="AW990" s="10"/>
      <c r="AX990" s="52"/>
      <c r="AY990" s="31" t="str">
        <f t="shared" si="105"/>
        <v/>
      </c>
      <c r="AZ990">
        <f t="shared" ca="1" si="110"/>
        <v>798415444</v>
      </c>
      <c r="BB990" s="28"/>
      <c r="BC990" s="33" t="str">
        <f t="shared" si="106"/>
        <v/>
      </c>
      <c r="BD990" s="34" t="str">
        <f t="shared" si="109"/>
        <v/>
      </c>
      <c r="BE990" t="b">
        <f t="shared" si="107"/>
        <v>1</v>
      </c>
      <c r="BW990" s="17"/>
    </row>
    <row r="991" spans="1:75" ht="14.25" x14ac:dyDescent="0.2">
      <c r="A991" s="29" t="str">
        <f t="shared" si="108"/>
        <v/>
      </c>
      <c r="B991" s="48"/>
      <c r="C991" s="16" t="s">
        <v>115</v>
      </c>
      <c r="D991" s="13"/>
      <c r="E991" s="10"/>
      <c r="F991" s="10"/>
      <c r="G991" s="24"/>
      <c r="H991" s="23"/>
      <c r="I991" s="23"/>
      <c r="J991" s="9"/>
      <c r="K991" s="9"/>
      <c r="L991" s="36"/>
      <c r="M991" s="10"/>
      <c r="N991" s="10"/>
      <c r="O991" s="12"/>
      <c r="P991" s="13"/>
      <c r="Q991" s="13"/>
      <c r="R991" s="10"/>
      <c r="S991" s="10"/>
      <c r="T991" s="3" t="str">
        <f t="shared" si="111"/>
        <v xml:space="preserve"> </v>
      </c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47"/>
      <c r="AU991" s="10"/>
      <c r="AV991" s="10"/>
      <c r="AW991" s="10"/>
      <c r="AX991" s="52"/>
      <c r="AY991" s="31" t="str">
        <f t="shared" si="105"/>
        <v/>
      </c>
      <c r="AZ991">
        <f t="shared" ca="1" si="110"/>
        <v>798415445</v>
      </c>
      <c r="BB991" s="28"/>
      <c r="BC991" s="33" t="str">
        <f t="shared" si="106"/>
        <v/>
      </c>
      <c r="BD991" s="34" t="str">
        <f t="shared" si="109"/>
        <v/>
      </c>
      <c r="BE991" t="b">
        <f t="shared" si="107"/>
        <v>1</v>
      </c>
      <c r="BW991" s="17"/>
    </row>
    <row r="992" spans="1:75" ht="14.25" x14ac:dyDescent="0.2">
      <c r="A992" s="29" t="str">
        <f t="shared" si="108"/>
        <v/>
      </c>
      <c r="B992" s="48"/>
      <c r="C992" s="16" t="s">
        <v>115</v>
      </c>
      <c r="D992" s="13"/>
      <c r="E992" s="10"/>
      <c r="F992" s="10"/>
      <c r="G992" s="24"/>
      <c r="H992" s="23"/>
      <c r="I992" s="23"/>
      <c r="J992" s="9"/>
      <c r="K992" s="9"/>
      <c r="L992" s="36"/>
      <c r="M992" s="10"/>
      <c r="N992" s="10"/>
      <c r="O992" s="12"/>
      <c r="P992" s="13"/>
      <c r="Q992" s="13"/>
      <c r="R992" s="10"/>
      <c r="S992" s="10"/>
      <c r="T992" s="3" t="str">
        <f t="shared" si="111"/>
        <v xml:space="preserve"> </v>
      </c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47"/>
      <c r="AU992" s="10"/>
      <c r="AV992" s="10"/>
      <c r="AW992" s="10"/>
      <c r="AX992" s="52"/>
      <c r="AY992" s="31" t="str">
        <f t="shared" si="105"/>
        <v/>
      </c>
      <c r="AZ992">
        <f t="shared" ca="1" si="110"/>
        <v>798415446</v>
      </c>
      <c r="BB992" s="28"/>
      <c r="BC992" s="33" t="str">
        <f t="shared" si="106"/>
        <v/>
      </c>
      <c r="BD992" s="34" t="str">
        <f t="shared" si="109"/>
        <v/>
      </c>
      <c r="BE992" t="b">
        <f t="shared" si="107"/>
        <v>1</v>
      </c>
      <c r="BW992" s="17"/>
    </row>
    <row r="993" spans="1:75" ht="14.25" x14ac:dyDescent="0.2">
      <c r="A993" s="29" t="str">
        <f t="shared" si="108"/>
        <v/>
      </c>
      <c r="B993" s="48"/>
      <c r="C993" s="16" t="s">
        <v>115</v>
      </c>
      <c r="D993" s="13"/>
      <c r="E993" s="10"/>
      <c r="F993" s="10"/>
      <c r="G993" s="24"/>
      <c r="H993" s="23"/>
      <c r="I993" s="23"/>
      <c r="J993" s="9"/>
      <c r="K993" s="9"/>
      <c r="L993" s="36"/>
      <c r="M993" s="10"/>
      <c r="N993" s="10"/>
      <c r="O993" s="12"/>
      <c r="P993" s="13"/>
      <c r="Q993" s="13"/>
      <c r="R993" s="10"/>
      <c r="S993" s="10"/>
      <c r="T993" s="3" t="str">
        <f t="shared" si="111"/>
        <v xml:space="preserve"> </v>
      </c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47"/>
      <c r="AU993" s="10"/>
      <c r="AV993" s="10"/>
      <c r="AW993" s="10"/>
      <c r="AX993" s="52"/>
      <c r="AY993" s="31" t="str">
        <f t="shared" si="105"/>
        <v/>
      </c>
      <c r="AZ993">
        <f t="shared" ca="1" si="110"/>
        <v>798415447</v>
      </c>
      <c r="BB993" s="28"/>
      <c r="BC993" s="33" t="str">
        <f t="shared" si="106"/>
        <v/>
      </c>
      <c r="BD993" s="34" t="str">
        <f t="shared" si="109"/>
        <v/>
      </c>
      <c r="BE993" t="b">
        <f t="shared" si="107"/>
        <v>1</v>
      </c>
      <c r="BW993" s="17"/>
    </row>
    <row r="994" spans="1:75" ht="14.25" x14ac:dyDescent="0.2">
      <c r="A994" s="29" t="str">
        <f t="shared" si="108"/>
        <v/>
      </c>
      <c r="B994" s="48"/>
      <c r="C994" s="16" t="s">
        <v>115</v>
      </c>
      <c r="D994" s="13"/>
      <c r="E994" s="10"/>
      <c r="F994" s="10"/>
      <c r="G994" s="24"/>
      <c r="H994" s="23"/>
      <c r="I994" s="23"/>
      <c r="J994" s="9"/>
      <c r="K994" s="9"/>
      <c r="L994" s="36"/>
      <c r="M994" s="10"/>
      <c r="N994" s="10"/>
      <c r="O994" s="12"/>
      <c r="P994" s="13"/>
      <c r="Q994" s="13"/>
      <c r="R994" s="10"/>
      <c r="S994" s="10"/>
      <c r="T994" s="3" t="str">
        <f t="shared" si="111"/>
        <v xml:space="preserve"> </v>
      </c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47"/>
      <c r="AU994" s="10"/>
      <c r="AV994" s="10"/>
      <c r="AW994" s="10"/>
      <c r="AX994" s="52"/>
      <c r="AY994" s="31" t="str">
        <f t="shared" si="105"/>
        <v/>
      </c>
      <c r="AZ994">
        <f t="shared" ca="1" si="110"/>
        <v>798415448</v>
      </c>
      <c r="BB994" s="28"/>
      <c r="BC994" s="33" t="str">
        <f t="shared" si="106"/>
        <v/>
      </c>
      <c r="BD994" s="34" t="str">
        <f t="shared" si="109"/>
        <v/>
      </c>
      <c r="BE994" t="b">
        <f t="shared" si="107"/>
        <v>1</v>
      </c>
      <c r="BW994" s="17"/>
    </row>
    <row r="995" spans="1:75" ht="14.25" x14ac:dyDescent="0.2">
      <c r="A995" s="29" t="str">
        <f t="shared" si="108"/>
        <v/>
      </c>
      <c r="B995" s="48"/>
      <c r="C995" s="16" t="s">
        <v>115</v>
      </c>
      <c r="D995" s="13"/>
      <c r="E995" s="10"/>
      <c r="F995" s="10"/>
      <c r="G995" s="24"/>
      <c r="H995" s="23"/>
      <c r="I995" s="23"/>
      <c r="J995" s="9"/>
      <c r="K995" s="9"/>
      <c r="L995" s="36"/>
      <c r="M995" s="10"/>
      <c r="N995" s="10"/>
      <c r="O995" s="12"/>
      <c r="P995" s="13"/>
      <c r="Q995" s="13"/>
      <c r="R995" s="10"/>
      <c r="S995" s="10"/>
      <c r="T995" s="3" t="str">
        <f t="shared" si="111"/>
        <v xml:space="preserve"> </v>
      </c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47"/>
      <c r="AU995" s="10"/>
      <c r="AV995" s="10"/>
      <c r="AW995" s="10"/>
      <c r="AX995" s="52"/>
      <c r="AY995" s="31" t="str">
        <f t="shared" si="105"/>
        <v/>
      </c>
      <c r="AZ995">
        <f t="shared" ca="1" si="110"/>
        <v>798415449</v>
      </c>
      <c r="BB995" s="28"/>
      <c r="BC995" s="33" t="str">
        <f t="shared" si="106"/>
        <v/>
      </c>
      <c r="BD995" s="34" t="str">
        <f t="shared" si="109"/>
        <v/>
      </c>
      <c r="BE995" t="b">
        <f t="shared" si="107"/>
        <v>1</v>
      </c>
      <c r="BW995" s="17"/>
    </row>
    <row r="996" spans="1:75" ht="14.25" x14ac:dyDescent="0.2">
      <c r="A996" s="29" t="str">
        <f t="shared" si="108"/>
        <v/>
      </c>
      <c r="B996" s="48"/>
      <c r="C996" s="16" t="s">
        <v>115</v>
      </c>
      <c r="D996" s="13"/>
      <c r="E996" s="10"/>
      <c r="F996" s="10"/>
      <c r="G996" s="24"/>
      <c r="H996" s="23"/>
      <c r="I996" s="23"/>
      <c r="J996" s="9"/>
      <c r="K996" s="9"/>
      <c r="L996" s="36"/>
      <c r="M996" s="10"/>
      <c r="N996" s="10"/>
      <c r="O996" s="12"/>
      <c r="P996" s="13"/>
      <c r="Q996" s="13"/>
      <c r="R996" s="10"/>
      <c r="S996" s="10"/>
      <c r="T996" s="3" t="str">
        <f t="shared" si="111"/>
        <v xml:space="preserve"> </v>
      </c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47"/>
      <c r="AU996" s="10"/>
      <c r="AV996" s="10"/>
      <c r="AW996" s="10"/>
      <c r="AX996" s="52"/>
      <c r="AY996" s="31" t="str">
        <f t="shared" si="105"/>
        <v/>
      </c>
      <c r="AZ996">
        <f t="shared" ca="1" si="110"/>
        <v>798415450</v>
      </c>
      <c r="BB996" s="28"/>
      <c r="BC996" s="33" t="str">
        <f t="shared" si="106"/>
        <v/>
      </c>
      <c r="BD996" s="34" t="str">
        <f t="shared" si="109"/>
        <v/>
      </c>
      <c r="BE996" t="b">
        <f t="shared" si="107"/>
        <v>1</v>
      </c>
      <c r="BW996" s="17"/>
    </row>
    <row r="997" spans="1:75" ht="14.25" x14ac:dyDescent="0.2">
      <c r="A997" s="29" t="str">
        <f t="shared" si="108"/>
        <v/>
      </c>
      <c r="B997" s="48"/>
      <c r="C997" s="16" t="s">
        <v>115</v>
      </c>
      <c r="D997" s="13"/>
      <c r="E997" s="10"/>
      <c r="F997" s="10"/>
      <c r="G997" s="24"/>
      <c r="H997" s="23"/>
      <c r="I997" s="23"/>
      <c r="J997" s="9"/>
      <c r="K997" s="9"/>
      <c r="L997" s="36"/>
      <c r="M997" s="10"/>
      <c r="N997" s="10"/>
      <c r="O997" s="12"/>
      <c r="P997" s="13"/>
      <c r="Q997" s="13"/>
      <c r="R997" s="10"/>
      <c r="S997" s="10"/>
      <c r="T997" s="3" t="str">
        <f t="shared" si="111"/>
        <v xml:space="preserve"> </v>
      </c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47"/>
      <c r="AU997" s="10"/>
      <c r="AV997" s="10"/>
      <c r="AW997" s="10"/>
      <c r="AX997" s="52"/>
      <c r="AY997" s="31" t="str">
        <f t="shared" si="105"/>
        <v/>
      </c>
      <c r="AZ997">
        <f t="shared" ca="1" si="110"/>
        <v>798415451</v>
      </c>
      <c r="BB997" s="28"/>
      <c r="BC997" s="33" t="str">
        <f t="shared" si="106"/>
        <v/>
      </c>
      <c r="BD997" s="34" t="str">
        <f t="shared" si="109"/>
        <v/>
      </c>
      <c r="BE997" t="b">
        <f t="shared" si="107"/>
        <v>1</v>
      </c>
      <c r="BW997" s="17"/>
    </row>
    <row r="998" spans="1:75" ht="14.25" x14ac:dyDescent="0.2">
      <c r="A998" s="29" t="str">
        <f t="shared" si="108"/>
        <v/>
      </c>
      <c r="B998" s="48"/>
      <c r="C998" s="16" t="s">
        <v>115</v>
      </c>
      <c r="D998" s="13"/>
      <c r="E998" s="10"/>
      <c r="F998" s="10"/>
      <c r="G998" s="24"/>
      <c r="H998" s="23"/>
      <c r="I998" s="23"/>
      <c r="J998" s="9"/>
      <c r="K998" s="9"/>
      <c r="L998" s="36"/>
      <c r="M998" s="10"/>
      <c r="N998" s="10"/>
      <c r="O998" s="12"/>
      <c r="P998" s="13"/>
      <c r="Q998" s="13"/>
      <c r="R998" s="10"/>
      <c r="S998" s="10"/>
      <c r="T998" s="3" t="str">
        <f t="shared" si="111"/>
        <v xml:space="preserve"> </v>
      </c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47"/>
      <c r="AU998" s="10"/>
      <c r="AV998" s="10"/>
      <c r="AW998" s="10"/>
      <c r="AX998" s="52"/>
      <c r="AY998" s="31" t="str">
        <f t="shared" si="105"/>
        <v/>
      </c>
      <c r="AZ998">
        <f t="shared" ca="1" si="110"/>
        <v>798415452</v>
      </c>
      <c r="BB998" s="28"/>
      <c r="BC998" s="33" t="str">
        <f t="shared" si="106"/>
        <v/>
      </c>
      <c r="BD998" s="34" t="str">
        <f t="shared" si="109"/>
        <v/>
      </c>
      <c r="BE998" t="b">
        <f t="shared" si="107"/>
        <v>1</v>
      </c>
      <c r="BW998" s="17"/>
    </row>
    <row r="999" spans="1:75" ht="14.25" x14ac:dyDescent="0.2">
      <c r="A999" s="29" t="str">
        <f t="shared" si="108"/>
        <v/>
      </c>
      <c r="B999" s="48"/>
      <c r="C999" s="16" t="s">
        <v>115</v>
      </c>
      <c r="D999" s="13"/>
      <c r="E999" s="10"/>
      <c r="F999" s="10"/>
      <c r="G999" s="24"/>
      <c r="H999" s="23"/>
      <c r="I999" s="23"/>
      <c r="J999" s="9"/>
      <c r="K999" s="9"/>
      <c r="L999" s="36"/>
      <c r="M999" s="10"/>
      <c r="N999" s="10"/>
      <c r="O999" s="12"/>
      <c r="P999" s="13"/>
      <c r="Q999" s="13"/>
      <c r="R999" s="10"/>
      <c r="S999" s="10"/>
      <c r="T999" s="3" t="str">
        <f t="shared" si="111"/>
        <v xml:space="preserve"> </v>
      </c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47"/>
      <c r="AU999" s="10"/>
      <c r="AV999" s="10"/>
      <c r="AW999" s="10"/>
      <c r="AX999" s="52"/>
      <c r="AY999" s="31" t="str">
        <f t="shared" si="105"/>
        <v/>
      </c>
      <c r="AZ999">
        <f t="shared" ca="1" si="110"/>
        <v>798415453</v>
      </c>
      <c r="BB999" s="28"/>
      <c r="BC999" s="33" t="str">
        <f t="shared" si="106"/>
        <v/>
      </c>
      <c r="BD999" s="34" t="str">
        <f t="shared" si="109"/>
        <v/>
      </c>
      <c r="BE999" t="b">
        <f t="shared" si="107"/>
        <v>1</v>
      </c>
      <c r="BW999" s="17"/>
    </row>
    <row r="1000" spans="1:75" ht="14.25" x14ac:dyDescent="0.2">
      <c r="A1000" s="29" t="str">
        <f t="shared" si="108"/>
        <v/>
      </c>
      <c r="B1000" s="48"/>
      <c r="C1000" s="16" t="s">
        <v>115</v>
      </c>
      <c r="D1000" s="13"/>
      <c r="E1000" s="10"/>
      <c r="F1000" s="10"/>
      <c r="G1000" s="24"/>
      <c r="H1000" s="23"/>
      <c r="I1000" s="23"/>
      <c r="J1000" s="9"/>
      <c r="K1000" s="9"/>
      <c r="L1000" s="36"/>
      <c r="M1000" s="10"/>
      <c r="N1000" s="10"/>
      <c r="O1000" s="12"/>
      <c r="P1000" s="13"/>
      <c r="Q1000" s="13"/>
      <c r="R1000" s="10"/>
      <c r="S1000" s="10"/>
      <c r="T1000" s="3" t="str">
        <f t="shared" si="111"/>
        <v xml:space="preserve"> </v>
      </c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47"/>
      <c r="AU1000" s="10"/>
      <c r="AV1000" s="10"/>
      <c r="AW1000" s="10"/>
      <c r="AX1000" s="52"/>
      <c r="AY1000" s="31" t="str">
        <f t="shared" si="105"/>
        <v/>
      </c>
      <c r="AZ1000">
        <f t="shared" ca="1" si="110"/>
        <v>798415454</v>
      </c>
      <c r="BB1000" s="28"/>
      <c r="BC1000" s="33" t="str">
        <f t="shared" si="106"/>
        <v/>
      </c>
      <c r="BD1000" s="34" t="str">
        <f t="shared" si="109"/>
        <v/>
      </c>
      <c r="BE1000" t="b">
        <f t="shared" si="107"/>
        <v>1</v>
      </c>
      <c r="BW1000" s="17"/>
    </row>
    <row r="1001" spans="1:75" ht="14.25" x14ac:dyDescent="0.2">
      <c r="A1001" s="29" t="str">
        <f t="shared" si="108"/>
        <v/>
      </c>
      <c r="B1001" s="48"/>
      <c r="C1001" s="16" t="s">
        <v>115</v>
      </c>
      <c r="D1001" s="13"/>
      <c r="E1001" s="10"/>
      <c r="F1001" s="10"/>
      <c r="G1001" s="24"/>
      <c r="H1001" s="23"/>
      <c r="I1001" s="23"/>
      <c r="J1001" s="9"/>
      <c r="K1001" s="9"/>
      <c r="L1001" s="36"/>
      <c r="M1001" s="10"/>
      <c r="N1001" s="10"/>
      <c r="O1001" s="12"/>
      <c r="P1001" s="13"/>
      <c r="Q1001" s="13"/>
      <c r="R1001" s="10"/>
      <c r="S1001" s="10"/>
      <c r="T1001" s="3" t="str">
        <f t="shared" si="111"/>
        <v xml:space="preserve"> </v>
      </c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47"/>
      <c r="AU1001" s="10"/>
      <c r="AV1001" s="10"/>
      <c r="AW1001" s="10"/>
      <c r="AX1001" s="52"/>
      <c r="AY1001" s="31" t="str">
        <f t="shared" si="105"/>
        <v/>
      </c>
      <c r="AZ1001">
        <f t="shared" ca="1" si="110"/>
        <v>798415455</v>
      </c>
      <c r="BB1001" s="28"/>
      <c r="BC1001" s="33" t="str">
        <f t="shared" si="106"/>
        <v/>
      </c>
      <c r="BD1001" s="34" t="str">
        <f t="shared" si="109"/>
        <v/>
      </c>
      <c r="BE1001" t="b">
        <f t="shared" si="107"/>
        <v>1</v>
      </c>
      <c r="BW1001" s="17"/>
    </row>
    <row r="1002" spans="1:75" ht="14.25" x14ac:dyDescent="0.2">
      <c r="A1002" s="29" t="str">
        <f t="shared" si="108"/>
        <v/>
      </c>
      <c r="B1002" s="48"/>
      <c r="C1002" s="16" t="s">
        <v>115</v>
      </c>
      <c r="D1002" s="13"/>
      <c r="E1002" s="10"/>
      <c r="F1002" s="10"/>
      <c r="G1002" s="24"/>
      <c r="H1002" s="23"/>
      <c r="I1002" s="23"/>
      <c r="J1002" s="9"/>
      <c r="K1002" s="9"/>
      <c r="L1002" s="36"/>
      <c r="M1002" s="10"/>
      <c r="N1002" s="10"/>
      <c r="O1002" s="12"/>
      <c r="P1002" s="13"/>
      <c r="Q1002" s="13"/>
      <c r="R1002" s="10"/>
      <c r="S1002" s="10"/>
      <c r="T1002" s="3" t="str">
        <f t="shared" si="111"/>
        <v xml:space="preserve"> </v>
      </c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47"/>
      <c r="AU1002" s="10"/>
      <c r="AV1002" s="10"/>
      <c r="AW1002" s="10"/>
      <c r="AX1002" s="52"/>
      <c r="AY1002" s="31" t="str">
        <f t="shared" si="105"/>
        <v/>
      </c>
      <c r="AZ1002">
        <f t="shared" ca="1" si="110"/>
        <v>798415456</v>
      </c>
      <c r="BB1002" s="28"/>
      <c r="BC1002" s="33" t="str">
        <f t="shared" si="106"/>
        <v/>
      </c>
      <c r="BD1002" s="34" t="str">
        <f t="shared" si="109"/>
        <v/>
      </c>
      <c r="BE1002" t="b">
        <f t="shared" si="107"/>
        <v>1</v>
      </c>
      <c r="BW1002" s="17"/>
    </row>
    <row r="1003" spans="1:75" ht="14.25" x14ac:dyDescent="0.2">
      <c r="A1003" s="29" t="str">
        <f t="shared" si="108"/>
        <v/>
      </c>
      <c r="B1003" s="48"/>
      <c r="C1003" s="16" t="s">
        <v>115</v>
      </c>
      <c r="D1003" s="13"/>
      <c r="E1003" s="10"/>
      <c r="F1003" s="10"/>
      <c r="G1003" s="24"/>
      <c r="H1003" s="23"/>
      <c r="I1003" s="23"/>
      <c r="J1003" s="9"/>
      <c r="K1003" s="9"/>
      <c r="L1003" s="36"/>
      <c r="M1003" s="10"/>
      <c r="N1003" s="10"/>
      <c r="O1003" s="12"/>
      <c r="P1003" s="13"/>
      <c r="Q1003" s="13"/>
      <c r="R1003" s="10"/>
      <c r="S1003" s="10"/>
      <c r="T1003" s="3" t="str">
        <f t="shared" si="111"/>
        <v xml:space="preserve"> </v>
      </c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47"/>
      <c r="AU1003" s="10"/>
      <c r="AV1003" s="10"/>
      <c r="AW1003" s="10"/>
      <c r="AX1003" s="52"/>
      <c r="AY1003" s="31" t="str">
        <f t="shared" si="105"/>
        <v/>
      </c>
      <c r="AZ1003">
        <f t="shared" ca="1" si="110"/>
        <v>798415457</v>
      </c>
      <c r="BB1003" s="28"/>
      <c r="BC1003" s="33" t="str">
        <f t="shared" si="106"/>
        <v/>
      </c>
      <c r="BD1003" s="34" t="str">
        <f t="shared" si="109"/>
        <v/>
      </c>
      <c r="BE1003" t="b">
        <f t="shared" si="107"/>
        <v>1</v>
      </c>
      <c r="BW1003" s="17"/>
    </row>
    <row r="1004" spans="1:75" ht="14.25" x14ac:dyDescent="0.2">
      <c r="A1004" s="29" t="str">
        <f t="shared" si="108"/>
        <v/>
      </c>
      <c r="B1004" s="48"/>
      <c r="C1004" s="16" t="s">
        <v>115</v>
      </c>
      <c r="D1004" s="13"/>
      <c r="E1004" s="10"/>
      <c r="F1004" s="10"/>
      <c r="G1004" s="24"/>
      <c r="H1004" s="23"/>
      <c r="I1004" s="23"/>
      <c r="J1004" s="9"/>
      <c r="K1004" s="9"/>
      <c r="L1004" s="36"/>
      <c r="M1004" s="10"/>
      <c r="N1004" s="10"/>
      <c r="O1004" s="12"/>
      <c r="P1004" s="13"/>
      <c r="Q1004" s="13"/>
      <c r="R1004" s="10"/>
      <c r="S1004" s="10"/>
      <c r="T1004" s="3" t="str">
        <f t="shared" si="111"/>
        <v xml:space="preserve"> </v>
      </c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47"/>
      <c r="AU1004" s="10"/>
      <c r="AV1004" s="10"/>
      <c r="AW1004" s="10"/>
      <c r="AX1004" s="52"/>
      <c r="AY1004" s="31" t="str">
        <f t="shared" si="105"/>
        <v/>
      </c>
      <c r="AZ1004">
        <f t="shared" ca="1" si="110"/>
        <v>798415458</v>
      </c>
      <c r="BB1004" s="28"/>
      <c r="BC1004" s="33" t="str">
        <f t="shared" si="106"/>
        <v/>
      </c>
      <c r="BD1004" s="34" t="str">
        <f t="shared" si="109"/>
        <v/>
      </c>
      <c r="BE1004" t="b">
        <f t="shared" si="107"/>
        <v>1</v>
      </c>
      <c r="BW1004" s="17"/>
    </row>
    <row r="1005" spans="1:75" ht="14.25" x14ac:dyDescent="0.2">
      <c r="A1005" s="29" t="str">
        <f t="shared" si="108"/>
        <v/>
      </c>
      <c r="B1005" s="48"/>
      <c r="C1005" s="16" t="s">
        <v>115</v>
      </c>
      <c r="D1005" s="13"/>
      <c r="E1005" s="10"/>
      <c r="F1005" s="10"/>
      <c r="G1005" s="24"/>
      <c r="H1005" s="23"/>
      <c r="I1005" s="23"/>
      <c r="J1005" s="9"/>
      <c r="K1005" s="9"/>
      <c r="L1005" s="36"/>
      <c r="M1005" s="10"/>
      <c r="N1005" s="10"/>
      <c r="O1005" s="12"/>
      <c r="P1005" s="13"/>
      <c r="Q1005" s="13"/>
      <c r="R1005" s="10"/>
      <c r="S1005" s="10"/>
      <c r="T1005" s="3" t="str">
        <f t="shared" si="111"/>
        <v xml:space="preserve"> </v>
      </c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47"/>
      <c r="AU1005" s="10"/>
      <c r="AV1005" s="10"/>
      <c r="AW1005" s="10"/>
      <c r="AX1005" s="52"/>
      <c r="AY1005" s="31" t="str">
        <f t="shared" si="105"/>
        <v/>
      </c>
      <c r="AZ1005">
        <f t="shared" ca="1" si="110"/>
        <v>798415459</v>
      </c>
      <c r="BB1005" s="28"/>
      <c r="BC1005" s="33" t="str">
        <f t="shared" si="106"/>
        <v/>
      </c>
      <c r="BD1005" s="34" t="str">
        <f t="shared" si="109"/>
        <v/>
      </c>
      <c r="BE1005" t="b">
        <f t="shared" si="107"/>
        <v>1</v>
      </c>
      <c r="BW1005" s="17"/>
    </row>
    <row r="1006" spans="1:75" ht="14.25" x14ac:dyDescent="0.2">
      <c r="A1006" s="29" t="str">
        <f t="shared" si="108"/>
        <v/>
      </c>
      <c r="B1006" s="48"/>
      <c r="C1006" s="16" t="s">
        <v>115</v>
      </c>
      <c r="D1006" s="13"/>
      <c r="E1006" s="10"/>
      <c r="F1006" s="10"/>
      <c r="G1006" s="24"/>
      <c r="H1006" s="23"/>
      <c r="I1006" s="23"/>
      <c r="J1006" s="9"/>
      <c r="K1006" s="9"/>
      <c r="L1006" s="36"/>
      <c r="M1006" s="10"/>
      <c r="N1006" s="10"/>
      <c r="O1006" s="12"/>
      <c r="P1006" s="13"/>
      <c r="Q1006" s="13"/>
      <c r="R1006" s="10"/>
      <c r="S1006" s="10"/>
      <c r="T1006" s="3" t="str">
        <f t="shared" si="111"/>
        <v xml:space="preserve"> </v>
      </c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47"/>
      <c r="AU1006" s="10"/>
      <c r="AV1006" s="10"/>
      <c r="AW1006" s="10"/>
      <c r="AX1006" s="52"/>
      <c r="AY1006" s="31" t="str">
        <f t="shared" si="105"/>
        <v/>
      </c>
      <c r="AZ1006">
        <f t="shared" ca="1" si="110"/>
        <v>798415460</v>
      </c>
      <c r="BB1006" s="28"/>
      <c r="BC1006" s="33" t="str">
        <f t="shared" si="106"/>
        <v/>
      </c>
      <c r="BD1006" s="34" t="str">
        <f t="shared" si="109"/>
        <v/>
      </c>
      <c r="BE1006" t="b">
        <f t="shared" si="107"/>
        <v>1</v>
      </c>
      <c r="BW1006" s="17"/>
    </row>
    <row r="1007" spans="1:75" ht="14.25" x14ac:dyDescent="0.2">
      <c r="A1007" s="29" t="str">
        <f t="shared" si="108"/>
        <v/>
      </c>
      <c r="B1007" s="48"/>
      <c r="C1007" s="16" t="s">
        <v>115</v>
      </c>
      <c r="D1007" s="13"/>
      <c r="E1007" s="10"/>
      <c r="F1007" s="10"/>
      <c r="G1007" s="24"/>
      <c r="H1007" s="23"/>
      <c r="I1007" s="23"/>
      <c r="J1007" s="9"/>
      <c r="K1007" s="9"/>
      <c r="L1007" s="36"/>
      <c r="M1007" s="10"/>
      <c r="N1007" s="10"/>
      <c r="O1007" s="12"/>
      <c r="P1007" s="13"/>
      <c r="Q1007" s="13"/>
      <c r="R1007" s="10"/>
      <c r="S1007" s="10"/>
      <c r="T1007" s="3" t="str">
        <f t="shared" si="111"/>
        <v xml:space="preserve"> </v>
      </c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47"/>
      <c r="AU1007" s="10"/>
      <c r="AV1007" s="10"/>
      <c r="AW1007" s="10"/>
      <c r="AX1007" s="52"/>
      <c r="AY1007" s="31" t="str">
        <f t="shared" si="105"/>
        <v/>
      </c>
      <c r="AZ1007">
        <f t="shared" ca="1" si="110"/>
        <v>798415461</v>
      </c>
      <c r="BB1007" s="28"/>
      <c r="BC1007" s="33" t="str">
        <f t="shared" si="106"/>
        <v/>
      </c>
      <c r="BD1007" s="34" t="str">
        <f t="shared" si="109"/>
        <v/>
      </c>
      <c r="BE1007" t="b">
        <f t="shared" si="107"/>
        <v>1</v>
      </c>
      <c r="BW1007" s="17"/>
    </row>
    <row r="1008" spans="1:75" ht="14.25" x14ac:dyDescent="0.2">
      <c r="A1008" s="29" t="str">
        <f t="shared" si="108"/>
        <v/>
      </c>
      <c r="B1008" s="48"/>
      <c r="C1008" s="16" t="s">
        <v>115</v>
      </c>
      <c r="D1008" s="13"/>
      <c r="E1008" s="10"/>
      <c r="F1008" s="10"/>
      <c r="G1008" s="24"/>
      <c r="H1008" s="23"/>
      <c r="I1008" s="23"/>
      <c r="J1008" s="9"/>
      <c r="K1008" s="9"/>
      <c r="L1008" s="36"/>
      <c r="M1008" s="10"/>
      <c r="N1008" s="10"/>
      <c r="O1008" s="12"/>
      <c r="P1008" s="13"/>
      <c r="Q1008" s="13"/>
      <c r="R1008" s="10"/>
      <c r="S1008" s="10"/>
      <c r="T1008" s="3" t="str">
        <f t="shared" si="111"/>
        <v xml:space="preserve"> </v>
      </c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47"/>
      <c r="AU1008" s="10"/>
      <c r="AV1008" s="10"/>
      <c r="AW1008" s="10"/>
      <c r="AX1008" s="52"/>
      <c r="AY1008" s="31" t="str">
        <f t="shared" si="105"/>
        <v/>
      </c>
      <c r="AZ1008">
        <f t="shared" ca="1" si="110"/>
        <v>798415462</v>
      </c>
      <c r="BB1008" s="28"/>
      <c r="BC1008" s="33" t="str">
        <f t="shared" si="106"/>
        <v/>
      </c>
      <c r="BD1008" s="34" t="str">
        <f t="shared" si="109"/>
        <v/>
      </c>
      <c r="BE1008" t="b">
        <f t="shared" si="107"/>
        <v>1</v>
      </c>
      <c r="BW1008" s="17"/>
    </row>
    <row r="1009" spans="1:75" ht="14.25" x14ac:dyDescent="0.2">
      <c r="A1009" s="29" t="str">
        <f t="shared" si="108"/>
        <v/>
      </c>
      <c r="B1009" s="48"/>
      <c r="C1009" s="16" t="s">
        <v>115</v>
      </c>
      <c r="D1009" s="13"/>
      <c r="E1009" s="10"/>
      <c r="F1009" s="10"/>
      <c r="G1009" s="24"/>
      <c r="H1009" s="23"/>
      <c r="I1009" s="23"/>
      <c r="J1009" s="9"/>
      <c r="K1009" s="9"/>
      <c r="L1009" s="36"/>
      <c r="M1009" s="10"/>
      <c r="N1009" s="10"/>
      <c r="O1009" s="12"/>
      <c r="P1009" s="13"/>
      <c r="Q1009" s="13"/>
      <c r="R1009" s="10"/>
      <c r="S1009" s="10"/>
      <c r="T1009" s="3" t="str">
        <f t="shared" si="111"/>
        <v xml:space="preserve"> </v>
      </c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47"/>
      <c r="AU1009" s="10"/>
      <c r="AV1009" s="10"/>
      <c r="AW1009" s="10"/>
      <c r="AX1009" s="52"/>
      <c r="AY1009" s="31" t="str">
        <f t="shared" si="105"/>
        <v/>
      </c>
      <c r="AZ1009">
        <f t="shared" ca="1" si="110"/>
        <v>798415463</v>
      </c>
      <c r="BB1009" s="28"/>
      <c r="BC1009" s="33" t="str">
        <f t="shared" si="106"/>
        <v/>
      </c>
      <c r="BD1009" s="34" t="str">
        <f t="shared" si="109"/>
        <v/>
      </c>
      <c r="BE1009" t="b">
        <f t="shared" si="107"/>
        <v>1</v>
      </c>
      <c r="BW1009" s="17"/>
    </row>
    <row r="1010" spans="1:75" ht="14.25" x14ac:dyDescent="0.2">
      <c r="A1010" s="29" t="str">
        <f t="shared" si="108"/>
        <v/>
      </c>
      <c r="B1010" s="48"/>
      <c r="C1010" s="16" t="s">
        <v>115</v>
      </c>
      <c r="D1010" s="13"/>
      <c r="E1010" s="10"/>
      <c r="F1010" s="10"/>
      <c r="G1010" s="24"/>
      <c r="H1010" s="23"/>
      <c r="I1010" s="23"/>
      <c r="J1010" s="9"/>
      <c r="K1010" s="9"/>
      <c r="L1010" s="36"/>
      <c r="M1010" s="10"/>
      <c r="N1010" s="10"/>
      <c r="O1010" s="12"/>
      <c r="P1010" s="13"/>
      <c r="Q1010" s="13"/>
      <c r="R1010" s="10"/>
      <c r="S1010" s="10"/>
      <c r="T1010" s="3" t="str">
        <f t="shared" si="111"/>
        <v xml:space="preserve"> </v>
      </c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47"/>
      <c r="AU1010" s="10"/>
      <c r="AV1010" s="10"/>
      <c r="AW1010" s="10"/>
      <c r="AX1010" s="52"/>
      <c r="AY1010" s="31" t="str">
        <f t="shared" si="105"/>
        <v/>
      </c>
      <c r="AZ1010">
        <f t="shared" ca="1" si="110"/>
        <v>798415464</v>
      </c>
      <c r="BB1010" s="28"/>
      <c r="BC1010" s="33" t="str">
        <f t="shared" si="106"/>
        <v/>
      </c>
      <c r="BD1010" s="34" t="str">
        <f t="shared" si="109"/>
        <v/>
      </c>
      <c r="BE1010" t="b">
        <f t="shared" si="107"/>
        <v>1</v>
      </c>
      <c r="BW1010" s="17"/>
    </row>
    <row r="1011" spans="1:75" ht="14.25" x14ac:dyDescent="0.2">
      <c r="A1011" s="29" t="str">
        <f t="shared" si="108"/>
        <v/>
      </c>
      <c r="B1011" s="48"/>
      <c r="C1011" s="16" t="s">
        <v>115</v>
      </c>
      <c r="D1011" s="13"/>
      <c r="E1011" s="10"/>
      <c r="F1011" s="10"/>
      <c r="G1011" s="24"/>
      <c r="H1011" s="23"/>
      <c r="I1011" s="23"/>
      <c r="J1011" s="9"/>
      <c r="K1011" s="9"/>
      <c r="L1011" s="36"/>
      <c r="M1011" s="10"/>
      <c r="N1011" s="10"/>
      <c r="O1011" s="12"/>
      <c r="P1011" s="13"/>
      <c r="Q1011" s="13"/>
      <c r="R1011" s="10"/>
      <c r="S1011" s="10"/>
      <c r="T1011" s="3" t="str">
        <f t="shared" si="111"/>
        <v xml:space="preserve"> </v>
      </c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47"/>
      <c r="AU1011" s="10"/>
      <c r="AV1011" s="10"/>
      <c r="AW1011" s="10"/>
      <c r="AX1011" s="52"/>
      <c r="AY1011" s="31" t="str">
        <f t="shared" si="105"/>
        <v/>
      </c>
      <c r="AZ1011">
        <f t="shared" ca="1" si="110"/>
        <v>798415465</v>
      </c>
      <c r="BB1011" s="28"/>
      <c r="BC1011" s="33" t="str">
        <f t="shared" si="106"/>
        <v/>
      </c>
      <c r="BD1011" s="34" t="str">
        <f t="shared" si="109"/>
        <v/>
      </c>
      <c r="BE1011" t="b">
        <f t="shared" si="107"/>
        <v>1</v>
      </c>
      <c r="BW1011" s="17"/>
    </row>
    <row r="1012" spans="1:75" ht="14.25" x14ac:dyDescent="0.2">
      <c r="A1012" s="29" t="str">
        <f t="shared" si="108"/>
        <v/>
      </c>
      <c r="B1012" s="48"/>
      <c r="C1012" s="16" t="s">
        <v>115</v>
      </c>
      <c r="D1012" s="13"/>
      <c r="E1012" s="10"/>
      <c r="F1012" s="10"/>
      <c r="G1012" s="24"/>
      <c r="H1012" s="23"/>
      <c r="I1012" s="23"/>
      <c r="J1012" s="9"/>
      <c r="K1012" s="9"/>
      <c r="L1012" s="36"/>
      <c r="M1012" s="10"/>
      <c r="N1012" s="10"/>
      <c r="O1012" s="12"/>
      <c r="P1012" s="13"/>
      <c r="Q1012" s="13"/>
      <c r="R1012" s="10"/>
      <c r="S1012" s="10"/>
      <c r="T1012" s="3" t="str">
        <f t="shared" si="111"/>
        <v xml:space="preserve"> </v>
      </c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47"/>
      <c r="AU1012" s="10"/>
      <c r="AV1012" s="10"/>
      <c r="AW1012" s="10"/>
      <c r="AX1012" s="52"/>
      <c r="AY1012" s="31" t="str">
        <f t="shared" si="105"/>
        <v/>
      </c>
      <c r="AZ1012">
        <f t="shared" ca="1" si="110"/>
        <v>798415466</v>
      </c>
      <c r="BB1012" s="28"/>
      <c r="BC1012" s="33" t="str">
        <f t="shared" si="106"/>
        <v/>
      </c>
      <c r="BD1012" s="34" t="str">
        <f t="shared" si="109"/>
        <v/>
      </c>
      <c r="BE1012" t="b">
        <f t="shared" si="107"/>
        <v>1</v>
      </c>
      <c r="BW1012" s="17"/>
    </row>
    <row r="1013" spans="1:75" ht="14.25" x14ac:dyDescent="0.2">
      <c r="A1013" s="29" t="str">
        <f t="shared" si="108"/>
        <v/>
      </c>
      <c r="B1013" s="48"/>
      <c r="C1013" s="16" t="s">
        <v>115</v>
      </c>
      <c r="D1013" s="13"/>
      <c r="E1013" s="10"/>
      <c r="F1013" s="10"/>
      <c r="G1013" s="24"/>
      <c r="H1013" s="23"/>
      <c r="I1013" s="23"/>
      <c r="J1013" s="9"/>
      <c r="K1013" s="9"/>
      <c r="L1013" s="36"/>
      <c r="M1013" s="10"/>
      <c r="N1013" s="10"/>
      <c r="O1013" s="12"/>
      <c r="P1013" s="13"/>
      <c r="Q1013" s="13"/>
      <c r="R1013" s="10"/>
      <c r="S1013" s="10"/>
      <c r="T1013" s="3" t="str">
        <f t="shared" si="111"/>
        <v xml:space="preserve"> </v>
      </c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47"/>
      <c r="AU1013" s="10"/>
      <c r="AV1013" s="10"/>
      <c r="AW1013" s="10"/>
      <c r="AX1013" s="52"/>
      <c r="AY1013" s="31" t="str">
        <f t="shared" si="105"/>
        <v/>
      </c>
      <c r="AZ1013">
        <f t="shared" ca="1" si="110"/>
        <v>798415467</v>
      </c>
      <c r="BB1013" s="28"/>
      <c r="BC1013" s="33" t="str">
        <f t="shared" si="106"/>
        <v/>
      </c>
      <c r="BD1013" s="34" t="str">
        <f t="shared" si="109"/>
        <v/>
      </c>
      <c r="BE1013" t="b">
        <f t="shared" si="107"/>
        <v>1</v>
      </c>
      <c r="BW1013" s="17"/>
    </row>
    <row r="1014" spans="1:75" ht="14.25" x14ac:dyDescent="0.2">
      <c r="A1014" s="29" t="str">
        <f t="shared" si="108"/>
        <v/>
      </c>
      <c r="B1014" s="48"/>
      <c r="C1014" s="16" t="s">
        <v>115</v>
      </c>
      <c r="D1014" s="13"/>
      <c r="E1014" s="10"/>
      <c r="F1014" s="10"/>
      <c r="G1014" s="24"/>
      <c r="H1014" s="23"/>
      <c r="I1014" s="23"/>
      <c r="J1014" s="9"/>
      <c r="K1014" s="9"/>
      <c r="L1014" s="36"/>
      <c r="M1014" s="10"/>
      <c r="N1014" s="10"/>
      <c r="O1014" s="12"/>
      <c r="P1014" s="13"/>
      <c r="Q1014" s="13"/>
      <c r="R1014" s="10"/>
      <c r="S1014" s="10"/>
      <c r="T1014" s="3" t="str">
        <f t="shared" si="111"/>
        <v xml:space="preserve"> </v>
      </c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47"/>
      <c r="AU1014" s="10"/>
      <c r="AV1014" s="10"/>
      <c r="AW1014" s="10"/>
      <c r="AX1014" s="52"/>
      <c r="AY1014" s="31" t="str">
        <f t="shared" si="105"/>
        <v/>
      </c>
      <c r="AZ1014">
        <f t="shared" ca="1" si="110"/>
        <v>798415468</v>
      </c>
      <c r="BB1014" s="28"/>
      <c r="BC1014" s="33" t="str">
        <f t="shared" si="106"/>
        <v/>
      </c>
      <c r="BD1014" s="34" t="str">
        <f t="shared" si="109"/>
        <v/>
      </c>
      <c r="BE1014" t="b">
        <f t="shared" si="107"/>
        <v>1</v>
      </c>
      <c r="BW1014" s="17"/>
    </row>
    <row r="1015" spans="1:75" ht="14.25" x14ac:dyDescent="0.2">
      <c r="A1015" s="29" t="str">
        <f t="shared" si="108"/>
        <v/>
      </c>
      <c r="B1015" s="48"/>
      <c r="C1015" s="16" t="s">
        <v>115</v>
      </c>
      <c r="D1015" s="13"/>
      <c r="E1015" s="10"/>
      <c r="F1015" s="10"/>
      <c r="G1015" s="24"/>
      <c r="H1015" s="23"/>
      <c r="I1015" s="23"/>
      <c r="J1015" s="9"/>
      <c r="K1015" s="9"/>
      <c r="L1015" s="36"/>
      <c r="M1015" s="10"/>
      <c r="N1015" s="10"/>
      <c r="O1015" s="12"/>
      <c r="P1015" s="13"/>
      <c r="Q1015" s="13"/>
      <c r="R1015" s="10"/>
      <c r="S1015" s="10"/>
      <c r="T1015" s="3" t="str">
        <f t="shared" si="111"/>
        <v xml:space="preserve"> </v>
      </c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47"/>
      <c r="AU1015" s="10"/>
      <c r="AV1015" s="10"/>
      <c r="AW1015" s="10"/>
      <c r="AX1015" s="52"/>
      <c r="AY1015" s="31" t="str">
        <f t="shared" si="105"/>
        <v/>
      </c>
      <c r="AZ1015">
        <f t="shared" ca="1" si="110"/>
        <v>798415469</v>
      </c>
      <c r="BB1015" s="28"/>
      <c r="BC1015" s="33" t="str">
        <f t="shared" si="106"/>
        <v/>
      </c>
      <c r="BD1015" s="34" t="str">
        <f t="shared" si="109"/>
        <v/>
      </c>
      <c r="BE1015" t="b">
        <f t="shared" si="107"/>
        <v>1</v>
      </c>
      <c r="BW1015" s="17"/>
    </row>
    <row r="1016" spans="1:75" ht="14.25" x14ac:dyDescent="0.2">
      <c r="A1016" s="29" t="str">
        <f t="shared" si="108"/>
        <v/>
      </c>
      <c r="B1016" s="48"/>
      <c r="C1016" s="16" t="s">
        <v>115</v>
      </c>
      <c r="D1016" s="13"/>
      <c r="E1016" s="10"/>
      <c r="F1016" s="10"/>
      <c r="G1016" s="24"/>
      <c r="H1016" s="23"/>
      <c r="I1016" s="23"/>
      <c r="J1016" s="9"/>
      <c r="K1016" s="9"/>
      <c r="L1016" s="36"/>
      <c r="M1016" s="10"/>
      <c r="N1016" s="10"/>
      <c r="O1016" s="12"/>
      <c r="P1016" s="13"/>
      <c r="Q1016" s="13"/>
      <c r="R1016" s="10"/>
      <c r="S1016" s="10"/>
      <c r="T1016" s="3" t="str">
        <f t="shared" si="111"/>
        <v xml:space="preserve"> </v>
      </c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47"/>
      <c r="AU1016" s="10"/>
      <c r="AV1016" s="10"/>
      <c r="AW1016" s="10"/>
      <c r="AX1016" s="52"/>
      <c r="AY1016" s="31" t="str">
        <f t="shared" si="105"/>
        <v/>
      </c>
      <c r="AZ1016">
        <f t="shared" ca="1" si="110"/>
        <v>798415470</v>
      </c>
      <c r="BB1016" s="28"/>
      <c r="BC1016" s="33" t="str">
        <f t="shared" si="106"/>
        <v/>
      </c>
      <c r="BD1016" s="34" t="str">
        <f t="shared" si="109"/>
        <v/>
      </c>
      <c r="BE1016" t="b">
        <f t="shared" si="107"/>
        <v>1</v>
      </c>
      <c r="BW1016" s="17"/>
    </row>
    <row r="1017" spans="1:75" ht="14.25" x14ac:dyDescent="0.2">
      <c r="A1017" s="29" t="str">
        <f t="shared" si="108"/>
        <v/>
      </c>
      <c r="B1017" s="48"/>
      <c r="C1017" s="16" t="s">
        <v>115</v>
      </c>
      <c r="D1017" s="13"/>
      <c r="E1017" s="10"/>
      <c r="F1017" s="10"/>
      <c r="G1017" s="24"/>
      <c r="H1017" s="23"/>
      <c r="I1017" s="23"/>
      <c r="J1017" s="9"/>
      <c r="K1017" s="9"/>
      <c r="L1017" s="36"/>
      <c r="M1017" s="10"/>
      <c r="N1017" s="10"/>
      <c r="O1017" s="12"/>
      <c r="P1017" s="13"/>
      <c r="Q1017" s="13"/>
      <c r="R1017" s="10"/>
      <c r="S1017" s="10"/>
      <c r="T1017" s="3" t="str">
        <f t="shared" si="111"/>
        <v xml:space="preserve"> </v>
      </c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47"/>
      <c r="AU1017" s="10"/>
      <c r="AV1017" s="10"/>
      <c r="AW1017" s="10"/>
      <c r="AX1017" s="52"/>
      <c r="AY1017" s="31" t="str">
        <f t="shared" si="105"/>
        <v/>
      </c>
      <c r="AZ1017">
        <f t="shared" ca="1" si="110"/>
        <v>798415471</v>
      </c>
      <c r="BB1017" s="28"/>
      <c r="BC1017" s="33" t="str">
        <f t="shared" si="106"/>
        <v/>
      </c>
      <c r="BD1017" s="34" t="str">
        <f t="shared" si="109"/>
        <v/>
      </c>
      <c r="BE1017" t="b">
        <f t="shared" si="107"/>
        <v>1</v>
      </c>
      <c r="BW1017" s="17"/>
    </row>
    <row r="1018" spans="1:75" ht="14.25" x14ac:dyDescent="0.2">
      <c r="A1018" s="29" t="str">
        <f t="shared" si="108"/>
        <v/>
      </c>
      <c r="B1018" s="48"/>
      <c r="C1018" s="16" t="s">
        <v>115</v>
      </c>
      <c r="D1018" s="13"/>
      <c r="E1018" s="10"/>
      <c r="F1018" s="10"/>
      <c r="G1018" s="24"/>
      <c r="H1018" s="23"/>
      <c r="I1018" s="23"/>
      <c r="J1018" s="9"/>
      <c r="K1018" s="9"/>
      <c r="L1018" s="36"/>
      <c r="M1018" s="10"/>
      <c r="N1018" s="10"/>
      <c r="O1018" s="12"/>
      <c r="P1018" s="13"/>
      <c r="Q1018" s="13"/>
      <c r="R1018" s="10"/>
      <c r="S1018" s="10"/>
      <c r="T1018" s="3" t="str">
        <f t="shared" si="111"/>
        <v xml:space="preserve"> </v>
      </c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47"/>
      <c r="AU1018" s="10"/>
      <c r="AV1018" s="10"/>
      <c r="AW1018" s="10"/>
      <c r="AX1018" s="52"/>
      <c r="AY1018" s="31" t="str">
        <f t="shared" si="105"/>
        <v/>
      </c>
      <c r="AZ1018">
        <f t="shared" ca="1" si="110"/>
        <v>798415472</v>
      </c>
      <c r="BB1018" s="28"/>
      <c r="BC1018" s="33" t="str">
        <f t="shared" si="106"/>
        <v/>
      </c>
      <c r="BD1018" s="34" t="str">
        <f t="shared" si="109"/>
        <v/>
      </c>
      <c r="BE1018" t="b">
        <f t="shared" si="107"/>
        <v>1</v>
      </c>
      <c r="BW1018" s="17"/>
    </row>
    <row r="1019" spans="1:75" ht="14.25" x14ac:dyDescent="0.2">
      <c r="A1019" s="29" t="str">
        <f t="shared" si="108"/>
        <v/>
      </c>
      <c r="B1019" s="48"/>
      <c r="C1019" s="16" t="s">
        <v>115</v>
      </c>
      <c r="D1019" s="13"/>
      <c r="E1019" s="10"/>
      <c r="F1019" s="10"/>
      <c r="G1019" s="24"/>
      <c r="H1019" s="23"/>
      <c r="I1019" s="23"/>
      <c r="J1019" s="9"/>
      <c r="K1019" s="9"/>
      <c r="L1019" s="36"/>
      <c r="M1019" s="10"/>
      <c r="N1019" s="10"/>
      <c r="O1019" s="12"/>
      <c r="P1019" s="13"/>
      <c r="Q1019" s="13"/>
      <c r="R1019" s="10"/>
      <c r="S1019" s="10"/>
      <c r="T1019" s="3" t="str">
        <f t="shared" si="111"/>
        <v xml:space="preserve"> </v>
      </c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47"/>
      <c r="AU1019" s="10"/>
      <c r="AV1019" s="10"/>
      <c r="AW1019" s="10"/>
      <c r="AX1019" s="52"/>
      <c r="AY1019" s="31" t="str">
        <f t="shared" si="105"/>
        <v/>
      </c>
      <c r="AZ1019">
        <f t="shared" ca="1" si="110"/>
        <v>798415473</v>
      </c>
      <c r="BB1019" s="28"/>
      <c r="BC1019" s="33" t="str">
        <f t="shared" si="106"/>
        <v/>
      </c>
      <c r="BD1019" s="34" t="str">
        <f t="shared" si="109"/>
        <v/>
      </c>
      <c r="BE1019" t="b">
        <f t="shared" si="107"/>
        <v>1</v>
      </c>
      <c r="BW1019" s="17"/>
    </row>
    <row r="1020" spans="1:75" ht="14.25" x14ac:dyDescent="0.2">
      <c r="A1020" s="29" t="str">
        <f t="shared" si="108"/>
        <v/>
      </c>
      <c r="B1020" s="48"/>
      <c r="C1020" s="16" t="s">
        <v>115</v>
      </c>
      <c r="D1020" s="13"/>
      <c r="E1020" s="10"/>
      <c r="F1020" s="10"/>
      <c r="G1020" s="24"/>
      <c r="H1020" s="23"/>
      <c r="I1020" s="23"/>
      <c r="J1020" s="9"/>
      <c r="K1020" s="9"/>
      <c r="L1020" s="36"/>
      <c r="M1020" s="10"/>
      <c r="N1020" s="10"/>
      <c r="O1020" s="12"/>
      <c r="P1020" s="13"/>
      <c r="Q1020" s="13"/>
      <c r="R1020" s="10"/>
      <c r="S1020" s="10"/>
      <c r="T1020" s="3" t="str">
        <f t="shared" si="111"/>
        <v xml:space="preserve"> </v>
      </c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47"/>
      <c r="AU1020" s="10"/>
      <c r="AV1020" s="10"/>
      <c r="AW1020" s="10"/>
      <c r="AX1020" s="52"/>
      <c r="AY1020" s="31" t="str">
        <f t="shared" si="105"/>
        <v/>
      </c>
      <c r="AZ1020">
        <f t="shared" ca="1" si="110"/>
        <v>798415474</v>
      </c>
      <c r="BB1020" s="28"/>
      <c r="BC1020" s="33" t="str">
        <f t="shared" si="106"/>
        <v/>
      </c>
      <c r="BD1020" s="34" t="str">
        <f t="shared" si="109"/>
        <v/>
      </c>
      <c r="BE1020" t="b">
        <f t="shared" si="107"/>
        <v>1</v>
      </c>
      <c r="BW1020" s="17"/>
    </row>
    <row r="1021" spans="1:75" ht="14.25" x14ac:dyDescent="0.2">
      <c r="A1021" s="29" t="str">
        <f t="shared" si="108"/>
        <v/>
      </c>
      <c r="B1021" s="48"/>
      <c r="C1021" s="16" t="s">
        <v>115</v>
      </c>
      <c r="D1021" s="13"/>
      <c r="E1021" s="10"/>
      <c r="F1021" s="10"/>
      <c r="G1021" s="24"/>
      <c r="H1021" s="23"/>
      <c r="I1021" s="23"/>
      <c r="J1021" s="9"/>
      <c r="K1021" s="9"/>
      <c r="L1021" s="36"/>
      <c r="M1021" s="10"/>
      <c r="N1021" s="10"/>
      <c r="O1021" s="12"/>
      <c r="P1021" s="13"/>
      <c r="Q1021" s="13"/>
      <c r="R1021" s="10"/>
      <c r="S1021" s="10"/>
      <c r="T1021" s="3" t="str">
        <f t="shared" si="111"/>
        <v xml:space="preserve"> </v>
      </c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47"/>
      <c r="AU1021" s="10"/>
      <c r="AV1021" s="10"/>
      <c r="AW1021" s="10"/>
      <c r="AX1021" s="52"/>
      <c r="AY1021" s="31" t="str">
        <f t="shared" si="105"/>
        <v/>
      </c>
      <c r="AZ1021">
        <f t="shared" ca="1" si="110"/>
        <v>798415475</v>
      </c>
      <c r="BB1021" s="28"/>
      <c r="BC1021" s="33" t="str">
        <f t="shared" si="106"/>
        <v/>
      </c>
      <c r="BD1021" s="34" t="str">
        <f t="shared" si="109"/>
        <v/>
      </c>
      <c r="BE1021" t="b">
        <f t="shared" si="107"/>
        <v>1</v>
      </c>
      <c r="BW1021" s="17"/>
    </row>
    <row r="1022" spans="1:75" ht="14.25" x14ac:dyDescent="0.2">
      <c r="A1022" s="29" t="str">
        <f t="shared" si="108"/>
        <v/>
      </c>
      <c r="B1022" s="48"/>
      <c r="C1022" s="16" t="s">
        <v>115</v>
      </c>
      <c r="D1022" s="13"/>
      <c r="E1022" s="10"/>
      <c r="F1022" s="10"/>
      <c r="G1022" s="24"/>
      <c r="H1022" s="23"/>
      <c r="I1022" s="23"/>
      <c r="J1022" s="9"/>
      <c r="K1022" s="9"/>
      <c r="L1022" s="36"/>
      <c r="M1022" s="10"/>
      <c r="N1022" s="10"/>
      <c r="O1022" s="12"/>
      <c r="P1022" s="13"/>
      <c r="Q1022" s="13"/>
      <c r="R1022" s="10"/>
      <c r="S1022" s="10"/>
      <c r="T1022" s="3" t="str">
        <f t="shared" si="111"/>
        <v xml:space="preserve"> </v>
      </c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47"/>
      <c r="AU1022" s="10"/>
      <c r="AV1022" s="10"/>
      <c r="AW1022" s="10"/>
      <c r="AX1022" s="52"/>
      <c r="AY1022" s="31" t="str">
        <f t="shared" si="105"/>
        <v/>
      </c>
      <c r="AZ1022">
        <f t="shared" ca="1" si="110"/>
        <v>798415476</v>
      </c>
      <c r="BB1022" s="28"/>
      <c r="BC1022" s="33" t="str">
        <f t="shared" si="106"/>
        <v/>
      </c>
      <c r="BD1022" s="34" t="str">
        <f t="shared" si="109"/>
        <v/>
      </c>
      <c r="BE1022" t="b">
        <f t="shared" si="107"/>
        <v>1</v>
      </c>
      <c r="BW1022" s="17"/>
    </row>
    <row r="1023" spans="1:75" ht="14.25" x14ac:dyDescent="0.2">
      <c r="A1023" s="29" t="str">
        <f t="shared" si="108"/>
        <v/>
      </c>
      <c r="B1023" s="48"/>
      <c r="C1023" s="16" t="s">
        <v>115</v>
      </c>
      <c r="D1023" s="13"/>
      <c r="E1023" s="10"/>
      <c r="F1023" s="10"/>
      <c r="G1023" s="24"/>
      <c r="H1023" s="23"/>
      <c r="I1023" s="23"/>
      <c r="J1023" s="9"/>
      <c r="K1023" s="9"/>
      <c r="L1023" s="36"/>
      <c r="M1023" s="10"/>
      <c r="N1023" s="10"/>
      <c r="O1023" s="12"/>
      <c r="P1023" s="13"/>
      <c r="Q1023" s="13"/>
      <c r="R1023" s="10"/>
      <c r="S1023" s="10"/>
      <c r="T1023" s="3" t="str">
        <f t="shared" si="111"/>
        <v xml:space="preserve"> </v>
      </c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47"/>
      <c r="AU1023" s="10"/>
      <c r="AV1023" s="10"/>
      <c r="AW1023" s="10"/>
      <c r="AX1023" s="52"/>
      <c r="AY1023" s="31" t="str">
        <f t="shared" si="105"/>
        <v/>
      </c>
      <c r="AZ1023">
        <f t="shared" ca="1" si="110"/>
        <v>798415477</v>
      </c>
      <c r="BB1023" s="28"/>
      <c r="BC1023" s="33" t="str">
        <f t="shared" si="106"/>
        <v/>
      </c>
      <c r="BD1023" s="34" t="str">
        <f t="shared" si="109"/>
        <v/>
      </c>
      <c r="BE1023" t="b">
        <f t="shared" si="107"/>
        <v>1</v>
      </c>
      <c r="BW1023" s="17"/>
    </row>
    <row r="1024" spans="1:75" ht="14.25" x14ac:dyDescent="0.2">
      <c r="A1024" s="29" t="str">
        <f t="shared" si="108"/>
        <v/>
      </c>
      <c r="B1024" s="48"/>
      <c r="C1024" s="16" t="s">
        <v>115</v>
      </c>
      <c r="D1024" s="13"/>
      <c r="E1024" s="10"/>
      <c r="F1024" s="10"/>
      <c r="G1024" s="24"/>
      <c r="H1024" s="23"/>
      <c r="I1024" s="23"/>
      <c r="J1024" s="9"/>
      <c r="K1024" s="9"/>
      <c r="L1024" s="36"/>
      <c r="M1024" s="10"/>
      <c r="N1024" s="10"/>
      <c r="O1024" s="12"/>
      <c r="P1024" s="13"/>
      <c r="Q1024" s="13"/>
      <c r="R1024" s="10"/>
      <c r="S1024" s="10"/>
      <c r="T1024" s="3" t="str">
        <f t="shared" si="111"/>
        <v xml:space="preserve"> </v>
      </c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47"/>
      <c r="AU1024" s="10"/>
      <c r="AV1024" s="10"/>
      <c r="AW1024" s="10"/>
      <c r="AX1024" s="52"/>
      <c r="AY1024" s="31" t="str">
        <f t="shared" si="105"/>
        <v/>
      </c>
      <c r="AZ1024">
        <f t="shared" ca="1" si="110"/>
        <v>798415478</v>
      </c>
      <c r="BB1024" s="28"/>
      <c r="BC1024" s="33" t="str">
        <f t="shared" si="106"/>
        <v/>
      </c>
      <c r="BD1024" s="34" t="str">
        <f t="shared" si="109"/>
        <v/>
      </c>
      <c r="BE1024" t="b">
        <f t="shared" si="107"/>
        <v>1</v>
      </c>
      <c r="BW1024" s="17"/>
    </row>
    <row r="1025" spans="1:75" ht="14.25" x14ac:dyDescent="0.2">
      <c r="A1025" s="29" t="str">
        <f t="shared" si="108"/>
        <v/>
      </c>
      <c r="B1025" s="48"/>
      <c r="C1025" s="16" t="s">
        <v>115</v>
      </c>
      <c r="D1025" s="13"/>
      <c r="E1025" s="10"/>
      <c r="F1025" s="10"/>
      <c r="G1025" s="24"/>
      <c r="H1025" s="23"/>
      <c r="I1025" s="23"/>
      <c r="J1025" s="9"/>
      <c r="K1025" s="9"/>
      <c r="L1025" s="36"/>
      <c r="M1025" s="10"/>
      <c r="N1025" s="10"/>
      <c r="O1025" s="12"/>
      <c r="P1025" s="13"/>
      <c r="Q1025" s="13"/>
      <c r="R1025" s="10"/>
      <c r="S1025" s="10"/>
      <c r="T1025" s="3" t="str">
        <f t="shared" si="111"/>
        <v xml:space="preserve"> </v>
      </c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47"/>
      <c r="AU1025" s="10"/>
      <c r="AV1025" s="10"/>
      <c r="AW1025" s="10"/>
      <c r="AX1025" s="52"/>
      <c r="AY1025" s="31" t="str">
        <f t="shared" si="105"/>
        <v/>
      </c>
      <c r="AZ1025">
        <f t="shared" ca="1" si="110"/>
        <v>798415479</v>
      </c>
      <c r="BB1025" s="28"/>
      <c r="BC1025" s="33" t="str">
        <f t="shared" si="106"/>
        <v/>
      </c>
      <c r="BD1025" s="34" t="str">
        <f t="shared" si="109"/>
        <v/>
      </c>
      <c r="BE1025" t="b">
        <f t="shared" si="107"/>
        <v>1</v>
      </c>
      <c r="BW1025" s="17"/>
    </row>
    <row r="1026" spans="1:75" ht="14.25" x14ac:dyDescent="0.2">
      <c r="A1026" s="29" t="str">
        <f t="shared" si="108"/>
        <v/>
      </c>
      <c r="B1026" s="48"/>
      <c r="C1026" s="16" t="s">
        <v>115</v>
      </c>
      <c r="D1026" s="13"/>
      <c r="E1026" s="10"/>
      <c r="F1026" s="10"/>
      <c r="G1026" s="24"/>
      <c r="H1026" s="23"/>
      <c r="I1026" s="23"/>
      <c r="J1026" s="9"/>
      <c r="K1026" s="9"/>
      <c r="L1026" s="36"/>
      <c r="M1026" s="10"/>
      <c r="N1026" s="10"/>
      <c r="O1026" s="12"/>
      <c r="P1026" s="13"/>
      <c r="Q1026" s="13"/>
      <c r="R1026" s="10"/>
      <c r="S1026" s="10"/>
      <c r="T1026" s="3" t="str">
        <f t="shared" si="111"/>
        <v xml:space="preserve"> </v>
      </c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47"/>
      <c r="AU1026" s="10"/>
      <c r="AV1026" s="10"/>
      <c r="AW1026" s="10"/>
      <c r="AX1026" s="52"/>
      <c r="AY1026" s="31" t="str">
        <f t="shared" si="105"/>
        <v/>
      </c>
      <c r="AZ1026">
        <f t="shared" ca="1" si="110"/>
        <v>798415480</v>
      </c>
      <c r="BB1026" s="28"/>
      <c r="BC1026" s="33" t="str">
        <f t="shared" si="106"/>
        <v/>
      </c>
      <c r="BD1026" s="34" t="str">
        <f t="shared" si="109"/>
        <v/>
      </c>
      <c r="BE1026" t="b">
        <f t="shared" si="107"/>
        <v>1</v>
      </c>
      <c r="BW1026" s="17"/>
    </row>
    <row r="1027" spans="1:75" ht="14.25" x14ac:dyDescent="0.2">
      <c r="A1027" s="29" t="str">
        <f t="shared" si="108"/>
        <v/>
      </c>
      <c r="B1027" s="48"/>
      <c r="C1027" s="16" t="s">
        <v>115</v>
      </c>
      <c r="D1027" s="13"/>
      <c r="E1027" s="10"/>
      <c r="F1027" s="10"/>
      <c r="G1027" s="24"/>
      <c r="H1027" s="23"/>
      <c r="I1027" s="23"/>
      <c r="J1027" s="9"/>
      <c r="K1027" s="9"/>
      <c r="L1027" s="36"/>
      <c r="M1027" s="10"/>
      <c r="N1027" s="10"/>
      <c r="O1027" s="12"/>
      <c r="P1027" s="13"/>
      <c r="Q1027" s="13"/>
      <c r="R1027" s="10"/>
      <c r="S1027" s="10"/>
      <c r="T1027" s="3" t="str">
        <f t="shared" si="111"/>
        <v xml:space="preserve"> </v>
      </c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47"/>
      <c r="AU1027" s="10"/>
      <c r="AV1027" s="10"/>
      <c r="AW1027" s="10"/>
      <c r="AX1027" s="52"/>
      <c r="AY1027" s="31" t="str">
        <f t="shared" si="105"/>
        <v/>
      </c>
      <c r="AZ1027">
        <f t="shared" ca="1" si="110"/>
        <v>798415481</v>
      </c>
      <c r="BB1027" s="28"/>
      <c r="BC1027" s="33" t="str">
        <f t="shared" si="106"/>
        <v/>
      </c>
      <c r="BD1027" s="34" t="str">
        <f t="shared" si="109"/>
        <v/>
      </c>
      <c r="BE1027" t="b">
        <f t="shared" si="107"/>
        <v>1</v>
      </c>
      <c r="BW1027" s="17"/>
    </row>
    <row r="1028" spans="1:75" ht="14.25" x14ac:dyDescent="0.2">
      <c r="A1028" s="29" t="str">
        <f t="shared" si="108"/>
        <v/>
      </c>
      <c r="B1028" s="48"/>
      <c r="C1028" s="16" t="s">
        <v>115</v>
      </c>
      <c r="D1028" s="13"/>
      <c r="E1028" s="10"/>
      <c r="F1028" s="10"/>
      <c r="G1028" s="24"/>
      <c r="H1028" s="23"/>
      <c r="I1028" s="23"/>
      <c r="J1028" s="9"/>
      <c r="K1028" s="9"/>
      <c r="L1028" s="36"/>
      <c r="M1028" s="10"/>
      <c r="N1028" s="10"/>
      <c r="O1028" s="12"/>
      <c r="P1028" s="13"/>
      <c r="Q1028" s="13"/>
      <c r="R1028" s="10"/>
      <c r="S1028" s="10"/>
      <c r="T1028" s="3" t="str">
        <f t="shared" si="111"/>
        <v xml:space="preserve"> </v>
      </c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47"/>
      <c r="AU1028" s="10"/>
      <c r="AV1028" s="10"/>
      <c r="AW1028" s="10"/>
      <c r="AX1028" s="52"/>
      <c r="AY1028" s="31" t="str">
        <f t="shared" ref="AY1028:AY1091" si="112">IF(O1028="Not Applicable","",IF(O1028="100 (Full GST Credits)",100,IF(O1028="75 (Reduced GST Credits)","75",IF(O1028="GST Free","0",""))))</f>
        <v/>
      </c>
      <c r="AZ1028">
        <f t="shared" ca="1" si="110"/>
        <v>798415482</v>
      </c>
      <c r="BB1028" s="28"/>
      <c r="BC1028" s="33" t="str">
        <f t="shared" ref="BC1028:BC1091" si="113">LEFT(BB1028,LEN(BB1028)-(LEN(BB1028)-5))</f>
        <v/>
      </c>
      <c r="BD1028" s="34" t="str">
        <f t="shared" si="109"/>
        <v/>
      </c>
      <c r="BE1028" t="b">
        <f t="shared" ref="BE1028:BE1091" si="114">IF(AND(H1028&lt;&gt;"",ISBLANK(I1028)),FALSE,IF(AND(ISBLANK(H1028),I1028&lt;&gt;""),FALSE,TRUE))</f>
        <v>1</v>
      </c>
      <c r="BW1028" s="17"/>
    </row>
    <row r="1029" spans="1:75" ht="14.25" x14ac:dyDescent="0.2">
      <c r="A1029" s="29" t="str">
        <f t="shared" ref="A1029:A1092" si="115">IF(AND(BD1029=TRUE,BE1029=TRUE),0,IF(OR(BD1029=FALSE,BE1029=FALSE),1,""))</f>
        <v/>
      </c>
      <c r="B1029" s="48"/>
      <c r="C1029" s="16" t="s">
        <v>115</v>
      </c>
      <c r="D1029" s="13"/>
      <c r="E1029" s="10"/>
      <c r="F1029" s="10"/>
      <c r="G1029" s="24"/>
      <c r="H1029" s="23"/>
      <c r="I1029" s="23"/>
      <c r="J1029" s="9"/>
      <c r="K1029" s="9"/>
      <c r="L1029" s="36"/>
      <c r="M1029" s="10"/>
      <c r="N1029" s="10"/>
      <c r="O1029" s="12"/>
      <c r="P1029" s="13"/>
      <c r="Q1029" s="13"/>
      <c r="R1029" s="10"/>
      <c r="S1029" s="10"/>
      <c r="T1029" s="3" t="str">
        <f t="shared" si="111"/>
        <v xml:space="preserve"> </v>
      </c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47"/>
      <c r="AU1029" s="10"/>
      <c r="AV1029" s="10"/>
      <c r="AW1029" s="10"/>
      <c r="AX1029" s="52"/>
      <c r="AY1029" s="31" t="str">
        <f t="shared" si="112"/>
        <v/>
      </c>
      <c r="AZ1029">
        <f t="shared" ca="1" si="110"/>
        <v>798415483</v>
      </c>
      <c r="BB1029" s="28"/>
      <c r="BC1029" s="33" t="str">
        <f t="shared" si="113"/>
        <v/>
      </c>
      <c r="BD1029" s="34" t="str">
        <f t="shared" ref="BD1029:BD1092" si="116">IF(B1029="Bank Transaction",NOT(OR(ISBLANK(C1029),ISBLANK(E1029),ISBLANK(D1029),AND(I1029&lt;&gt;"",K1029&lt;&gt;""))),IF(B1029="Income Transaction",NOT(OR(ISBLANK(C1029),ISBLANK(E1029),ISBLANK(D1029),ISBLANK(J1029),AND(ISBLANK(I1029),ISBLANK(K1029)),AND(I1029&lt;&gt;"",K1029&lt;&gt;""))),IF(B1029="Investment Transaction",NOT(OR(ISBLANK(C1029),ISBLANK(E1029),ISBLANK(D1029),ISBLANK(J1029),ISBLANK(K1029),ISBLANK(L1029))),"")))</f>
        <v/>
      </c>
      <c r="BE1029" t="b">
        <f t="shared" si="114"/>
        <v>1</v>
      </c>
      <c r="BW1029" s="17"/>
    </row>
    <row r="1030" spans="1:75" ht="14.25" x14ac:dyDescent="0.2">
      <c r="A1030" s="29" t="str">
        <f t="shared" si="115"/>
        <v/>
      </c>
      <c r="B1030" s="48"/>
      <c r="C1030" s="16" t="s">
        <v>115</v>
      </c>
      <c r="D1030" s="13"/>
      <c r="E1030" s="10"/>
      <c r="F1030" s="10"/>
      <c r="G1030" s="24"/>
      <c r="H1030" s="23"/>
      <c r="I1030" s="23"/>
      <c r="J1030" s="9"/>
      <c r="K1030" s="9"/>
      <c r="L1030" s="36"/>
      <c r="M1030" s="10"/>
      <c r="N1030" s="10"/>
      <c r="O1030" s="12"/>
      <c r="P1030" s="13"/>
      <c r="Q1030" s="13"/>
      <c r="R1030" s="10"/>
      <c r="S1030" s="10"/>
      <c r="T1030" s="3" t="str">
        <f t="shared" si="111"/>
        <v xml:space="preserve"> </v>
      </c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47"/>
      <c r="AU1030" s="10"/>
      <c r="AV1030" s="10"/>
      <c r="AW1030" s="10"/>
      <c r="AX1030" s="52"/>
      <c r="AY1030" s="31" t="str">
        <f t="shared" si="112"/>
        <v/>
      </c>
      <c r="AZ1030">
        <f t="shared" ca="1" si="110"/>
        <v>798415484</v>
      </c>
      <c r="BB1030" s="28"/>
      <c r="BC1030" s="33" t="str">
        <f t="shared" si="113"/>
        <v/>
      </c>
      <c r="BD1030" s="34" t="str">
        <f t="shared" si="116"/>
        <v/>
      </c>
      <c r="BE1030" t="b">
        <f t="shared" si="114"/>
        <v>1</v>
      </c>
      <c r="BW1030" s="17"/>
    </row>
    <row r="1031" spans="1:75" ht="14.25" x14ac:dyDescent="0.2">
      <c r="A1031" s="29" t="str">
        <f t="shared" si="115"/>
        <v/>
      </c>
      <c r="B1031" s="48"/>
      <c r="C1031" s="16" t="s">
        <v>115</v>
      </c>
      <c r="D1031" s="13"/>
      <c r="E1031" s="10"/>
      <c r="F1031" s="10"/>
      <c r="G1031" s="24"/>
      <c r="H1031" s="23"/>
      <c r="I1031" s="23"/>
      <c r="J1031" s="9"/>
      <c r="K1031" s="9"/>
      <c r="L1031" s="36"/>
      <c r="M1031" s="10"/>
      <c r="N1031" s="10"/>
      <c r="O1031" s="12"/>
      <c r="P1031" s="13"/>
      <c r="Q1031" s="13"/>
      <c r="R1031" s="10"/>
      <c r="S1031" s="10"/>
      <c r="T1031" s="3" t="str">
        <f t="shared" si="111"/>
        <v xml:space="preserve"> </v>
      </c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47"/>
      <c r="AU1031" s="10"/>
      <c r="AV1031" s="10"/>
      <c r="AW1031" s="10"/>
      <c r="AX1031" s="52"/>
      <c r="AY1031" s="31" t="str">
        <f t="shared" si="112"/>
        <v/>
      </c>
      <c r="AZ1031">
        <f t="shared" ref="AZ1031:AZ1094" ca="1" si="117">AZ1030+1</f>
        <v>798415485</v>
      </c>
      <c r="BB1031" s="28"/>
      <c r="BC1031" s="33" t="str">
        <f t="shared" si="113"/>
        <v/>
      </c>
      <c r="BD1031" s="34" t="str">
        <f t="shared" si="116"/>
        <v/>
      </c>
      <c r="BE1031" t="b">
        <f t="shared" si="114"/>
        <v>1</v>
      </c>
      <c r="BW1031" s="17"/>
    </row>
    <row r="1032" spans="1:75" ht="14.25" x14ac:dyDescent="0.2">
      <c r="A1032" s="29" t="str">
        <f t="shared" si="115"/>
        <v/>
      </c>
      <c r="B1032" s="48"/>
      <c r="C1032" s="16" t="s">
        <v>115</v>
      </c>
      <c r="D1032" s="13"/>
      <c r="E1032" s="10"/>
      <c r="F1032" s="10"/>
      <c r="G1032" s="24"/>
      <c r="H1032" s="23"/>
      <c r="I1032" s="23"/>
      <c r="J1032" s="9"/>
      <c r="K1032" s="9"/>
      <c r="L1032" s="36"/>
      <c r="M1032" s="10"/>
      <c r="N1032" s="10"/>
      <c r="O1032" s="12"/>
      <c r="P1032" s="13"/>
      <c r="Q1032" s="13"/>
      <c r="R1032" s="10"/>
      <c r="S1032" s="10"/>
      <c r="T1032" s="3" t="str">
        <f t="shared" si="111"/>
        <v xml:space="preserve"> </v>
      </c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47"/>
      <c r="AU1032" s="10"/>
      <c r="AV1032" s="10"/>
      <c r="AW1032" s="10"/>
      <c r="AX1032" s="52"/>
      <c r="AY1032" s="31" t="str">
        <f t="shared" si="112"/>
        <v/>
      </c>
      <c r="AZ1032">
        <f t="shared" ca="1" si="117"/>
        <v>798415486</v>
      </c>
      <c r="BB1032" s="28"/>
      <c r="BC1032" s="33" t="str">
        <f t="shared" si="113"/>
        <v/>
      </c>
      <c r="BD1032" s="34" t="str">
        <f t="shared" si="116"/>
        <v/>
      </c>
      <c r="BE1032" t="b">
        <f t="shared" si="114"/>
        <v>1</v>
      </c>
      <c r="BW1032" s="17"/>
    </row>
    <row r="1033" spans="1:75" ht="14.25" x14ac:dyDescent="0.2">
      <c r="A1033" s="29" t="str">
        <f t="shared" si="115"/>
        <v/>
      </c>
      <c r="B1033" s="48"/>
      <c r="C1033" s="16" t="s">
        <v>115</v>
      </c>
      <c r="D1033" s="13"/>
      <c r="E1033" s="10"/>
      <c r="F1033" s="10"/>
      <c r="G1033" s="24"/>
      <c r="H1033" s="23"/>
      <c r="I1033" s="23"/>
      <c r="J1033" s="9"/>
      <c r="K1033" s="9"/>
      <c r="L1033" s="36"/>
      <c r="M1033" s="10"/>
      <c r="N1033" s="10"/>
      <c r="O1033" s="12"/>
      <c r="P1033" s="13"/>
      <c r="Q1033" s="13"/>
      <c r="R1033" s="10"/>
      <c r="S1033" s="10"/>
      <c r="T1033" s="3" t="str">
        <f t="shared" si="111"/>
        <v xml:space="preserve"> </v>
      </c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47"/>
      <c r="AU1033" s="10"/>
      <c r="AV1033" s="10"/>
      <c r="AW1033" s="10"/>
      <c r="AX1033" s="52"/>
      <c r="AY1033" s="31" t="str">
        <f t="shared" si="112"/>
        <v/>
      </c>
      <c r="AZ1033">
        <f t="shared" ca="1" si="117"/>
        <v>798415487</v>
      </c>
      <c r="BB1033" s="28"/>
      <c r="BC1033" s="33" t="str">
        <f t="shared" si="113"/>
        <v/>
      </c>
      <c r="BD1033" s="34" t="str">
        <f t="shared" si="116"/>
        <v/>
      </c>
      <c r="BE1033" t="b">
        <f t="shared" si="114"/>
        <v>1</v>
      </c>
      <c r="BW1033" s="17"/>
    </row>
    <row r="1034" spans="1:75" ht="14.25" x14ac:dyDescent="0.2">
      <c r="A1034" s="29" t="str">
        <f t="shared" si="115"/>
        <v/>
      </c>
      <c r="B1034" s="48"/>
      <c r="C1034" s="16" t="s">
        <v>115</v>
      </c>
      <c r="D1034" s="13"/>
      <c r="E1034" s="10"/>
      <c r="F1034" s="10"/>
      <c r="G1034" s="24"/>
      <c r="H1034" s="23"/>
      <c r="I1034" s="23"/>
      <c r="J1034" s="9"/>
      <c r="K1034" s="9"/>
      <c r="L1034" s="36"/>
      <c r="M1034" s="10"/>
      <c r="N1034" s="10"/>
      <c r="O1034" s="12"/>
      <c r="P1034" s="13"/>
      <c r="Q1034" s="13"/>
      <c r="R1034" s="10"/>
      <c r="S1034" s="10"/>
      <c r="T1034" s="3" t="str">
        <f t="shared" ref="T1034:T1097" si="118">IF(ISBLANK(R1034)," ",R1034*3/7)</f>
        <v xml:space="preserve"> </v>
      </c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47"/>
      <c r="AU1034" s="10"/>
      <c r="AV1034" s="10"/>
      <c r="AW1034" s="10"/>
      <c r="AX1034" s="52"/>
      <c r="AY1034" s="31" t="str">
        <f t="shared" si="112"/>
        <v/>
      </c>
      <c r="AZ1034">
        <f t="shared" ca="1" si="117"/>
        <v>798415488</v>
      </c>
      <c r="BB1034" s="28"/>
      <c r="BC1034" s="33" t="str">
        <f t="shared" si="113"/>
        <v/>
      </c>
      <c r="BD1034" s="34" t="str">
        <f t="shared" si="116"/>
        <v/>
      </c>
      <c r="BE1034" t="b">
        <f t="shared" si="114"/>
        <v>1</v>
      </c>
      <c r="BW1034" s="17"/>
    </row>
    <row r="1035" spans="1:75" ht="14.25" x14ac:dyDescent="0.2">
      <c r="A1035" s="29" t="str">
        <f t="shared" si="115"/>
        <v/>
      </c>
      <c r="B1035" s="48"/>
      <c r="C1035" s="16" t="s">
        <v>115</v>
      </c>
      <c r="D1035" s="13"/>
      <c r="E1035" s="10"/>
      <c r="F1035" s="10"/>
      <c r="G1035" s="24"/>
      <c r="H1035" s="23"/>
      <c r="I1035" s="23"/>
      <c r="J1035" s="9"/>
      <c r="K1035" s="9"/>
      <c r="L1035" s="36"/>
      <c r="M1035" s="10"/>
      <c r="N1035" s="10"/>
      <c r="O1035" s="12"/>
      <c r="P1035" s="13"/>
      <c r="Q1035" s="13"/>
      <c r="R1035" s="10"/>
      <c r="S1035" s="10"/>
      <c r="T1035" s="3" t="str">
        <f t="shared" si="118"/>
        <v xml:space="preserve"> </v>
      </c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47"/>
      <c r="AU1035" s="10"/>
      <c r="AV1035" s="10"/>
      <c r="AW1035" s="10"/>
      <c r="AX1035" s="52"/>
      <c r="AY1035" s="31" t="str">
        <f t="shared" si="112"/>
        <v/>
      </c>
      <c r="AZ1035">
        <f t="shared" ca="1" si="117"/>
        <v>798415489</v>
      </c>
      <c r="BB1035" s="28"/>
      <c r="BC1035" s="33" t="str">
        <f t="shared" si="113"/>
        <v/>
      </c>
      <c r="BD1035" s="34" t="str">
        <f t="shared" si="116"/>
        <v/>
      </c>
      <c r="BE1035" t="b">
        <f t="shared" si="114"/>
        <v>1</v>
      </c>
      <c r="BW1035" s="17"/>
    </row>
    <row r="1036" spans="1:75" ht="14.25" x14ac:dyDescent="0.2">
      <c r="A1036" s="29" t="str">
        <f t="shared" si="115"/>
        <v/>
      </c>
      <c r="B1036" s="48"/>
      <c r="C1036" s="16" t="s">
        <v>115</v>
      </c>
      <c r="D1036" s="13"/>
      <c r="E1036" s="10"/>
      <c r="F1036" s="10"/>
      <c r="G1036" s="24"/>
      <c r="H1036" s="23"/>
      <c r="I1036" s="23"/>
      <c r="J1036" s="9"/>
      <c r="K1036" s="9"/>
      <c r="L1036" s="36"/>
      <c r="M1036" s="10"/>
      <c r="N1036" s="10"/>
      <c r="O1036" s="12"/>
      <c r="P1036" s="13"/>
      <c r="Q1036" s="13"/>
      <c r="R1036" s="10"/>
      <c r="S1036" s="10"/>
      <c r="T1036" s="3" t="str">
        <f t="shared" si="118"/>
        <v xml:space="preserve"> </v>
      </c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47"/>
      <c r="AU1036" s="10"/>
      <c r="AV1036" s="10"/>
      <c r="AW1036" s="10"/>
      <c r="AX1036" s="52"/>
      <c r="AY1036" s="31" t="str">
        <f t="shared" si="112"/>
        <v/>
      </c>
      <c r="AZ1036">
        <f t="shared" ca="1" si="117"/>
        <v>798415490</v>
      </c>
      <c r="BB1036" s="28"/>
      <c r="BC1036" s="33" t="str">
        <f t="shared" si="113"/>
        <v/>
      </c>
      <c r="BD1036" s="34" t="str">
        <f t="shared" si="116"/>
        <v/>
      </c>
      <c r="BE1036" t="b">
        <f t="shared" si="114"/>
        <v>1</v>
      </c>
      <c r="BW1036" s="17"/>
    </row>
    <row r="1037" spans="1:75" ht="14.25" x14ac:dyDescent="0.2">
      <c r="A1037" s="29" t="str">
        <f t="shared" si="115"/>
        <v/>
      </c>
      <c r="B1037" s="48"/>
      <c r="C1037" s="16" t="s">
        <v>115</v>
      </c>
      <c r="D1037" s="13"/>
      <c r="E1037" s="10"/>
      <c r="F1037" s="10"/>
      <c r="G1037" s="24"/>
      <c r="H1037" s="23"/>
      <c r="I1037" s="23"/>
      <c r="J1037" s="9"/>
      <c r="K1037" s="9"/>
      <c r="L1037" s="36"/>
      <c r="M1037" s="10"/>
      <c r="N1037" s="10"/>
      <c r="O1037" s="12"/>
      <c r="P1037" s="13"/>
      <c r="Q1037" s="13"/>
      <c r="R1037" s="10"/>
      <c r="S1037" s="10"/>
      <c r="T1037" s="3" t="str">
        <f t="shared" si="118"/>
        <v xml:space="preserve"> </v>
      </c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47"/>
      <c r="AU1037" s="10"/>
      <c r="AV1037" s="10"/>
      <c r="AW1037" s="10"/>
      <c r="AX1037" s="52"/>
      <c r="AY1037" s="31" t="str">
        <f t="shared" si="112"/>
        <v/>
      </c>
      <c r="AZ1037">
        <f t="shared" ca="1" si="117"/>
        <v>798415491</v>
      </c>
      <c r="BB1037" s="28"/>
      <c r="BC1037" s="33" t="str">
        <f t="shared" si="113"/>
        <v/>
      </c>
      <c r="BD1037" s="34" t="str">
        <f t="shared" si="116"/>
        <v/>
      </c>
      <c r="BE1037" t="b">
        <f t="shared" si="114"/>
        <v>1</v>
      </c>
      <c r="BW1037" s="17"/>
    </row>
    <row r="1038" spans="1:75" ht="14.25" x14ac:dyDescent="0.2">
      <c r="A1038" s="29" t="str">
        <f t="shared" si="115"/>
        <v/>
      </c>
      <c r="B1038" s="48"/>
      <c r="C1038" s="16" t="s">
        <v>115</v>
      </c>
      <c r="D1038" s="13"/>
      <c r="E1038" s="10"/>
      <c r="F1038" s="10"/>
      <c r="G1038" s="24"/>
      <c r="H1038" s="23"/>
      <c r="I1038" s="23"/>
      <c r="J1038" s="9"/>
      <c r="K1038" s="9"/>
      <c r="L1038" s="36"/>
      <c r="M1038" s="10"/>
      <c r="N1038" s="10"/>
      <c r="O1038" s="12"/>
      <c r="P1038" s="13"/>
      <c r="Q1038" s="13"/>
      <c r="R1038" s="10"/>
      <c r="S1038" s="10"/>
      <c r="T1038" s="3" t="str">
        <f t="shared" si="118"/>
        <v xml:space="preserve"> </v>
      </c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47"/>
      <c r="AU1038" s="10"/>
      <c r="AV1038" s="10"/>
      <c r="AW1038" s="10"/>
      <c r="AX1038" s="52"/>
      <c r="AY1038" s="31" t="str">
        <f t="shared" si="112"/>
        <v/>
      </c>
      <c r="AZ1038">
        <f t="shared" ca="1" si="117"/>
        <v>798415492</v>
      </c>
      <c r="BB1038" s="28"/>
      <c r="BC1038" s="33" t="str">
        <f t="shared" si="113"/>
        <v/>
      </c>
      <c r="BD1038" s="34" t="str">
        <f t="shared" si="116"/>
        <v/>
      </c>
      <c r="BE1038" t="b">
        <f t="shared" si="114"/>
        <v>1</v>
      </c>
      <c r="BW1038" s="17"/>
    </row>
    <row r="1039" spans="1:75" ht="14.25" x14ac:dyDescent="0.2">
      <c r="A1039" s="29" t="str">
        <f t="shared" si="115"/>
        <v/>
      </c>
      <c r="B1039" s="48"/>
      <c r="C1039" s="16" t="s">
        <v>115</v>
      </c>
      <c r="D1039" s="13"/>
      <c r="E1039" s="10"/>
      <c r="F1039" s="10"/>
      <c r="G1039" s="24"/>
      <c r="H1039" s="23"/>
      <c r="I1039" s="23"/>
      <c r="J1039" s="9"/>
      <c r="K1039" s="9"/>
      <c r="L1039" s="36"/>
      <c r="M1039" s="10"/>
      <c r="N1039" s="10"/>
      <c r="O1039" s="12"/>
      <c r="P1039" s="13"/>
      <c r="Q1039" s="13"/>
      <c r="R1039" s="10"/>
      <c r="S1039" s="10"/>
      <c r="T1039" s="3" t="str">
        <f t="shared" si="118"/>
        <v xml:space="preserve"> </v>
      </c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47"/>
      <c r="AU1039" s="10"/>
      <c r="AV1039" s="10"/>
      <c r="AW1039" s="10"/>
      <c r="AX1039" s="52"/>
      <c r="AY1039" s="31" t="str">
        <f t="shared" si="112"/>
        <v/>
      </c>
      <c r="AZ1039">
        <f t="shared" ca="1" si="117"/>
        <v>798415493</v>
      </c>
      <c r="BB1039" s="28"/>
      <c r="BC1039" s="33" t="str">
        <f t="shared" si="113"/>
        <v/>
      </c>
      <c r="BD1039" s="34" t="str">
        <f t="shared" si="116"/>
        <v/>
      </c>
      <c r="BE1039" t="b">
        <f t="shared" si="114"/>
        <v>1</v>
      </c>
      <c r="BW1039" s="17"/>
    </row>
    <row r="1040" spans="1:75" ht="14.25" x14ac:dyDescent="0.2">
      <c r="A1040" s="29" t="str">
        <f t="shared" si="115"/>
        <v/>
      </c>
      <c r="B1040" s="48"/>
      <c r="C1040" s="16" t="s">
        <v>115</v>
      </c>
      <c r="D1040" s="13"/>
      <c r="E1040" s="10"/>
      <c r="F1040" s="10"/>
      <c r="G1040" s="24"/>
      <c r="H1040" s="23"/>
      <c r="I1040" s="23"/>
      <c r="J1040" s="9"/>
      <c r="K1040" s="9"/>
      <c r="L1040" s="36"/>
      <c r="M1040" s="10"/>
      <c r="N1040" s="10"/>
      <c r="O1040" s="12"/>
      <c r="P1040" s="13"/>
      <c r="Q1040" s="13"/>
      <c r="R1040" s="10"/>
      <c r="S1040" s="10"/>
      <c r="T1040" s="3" t="str">
        <f t="shared" si="118"/>
        <v xml:space="preserve"> </v>
      </c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47"/>
      <c r="AU1040" s="10"/>
      <c r="AV1040" s="10"/>
      <c r="AW1040" s="10"/>
      <c r="AX1040" s="52"/>
      <c r="AY1040" s="31" t="str">
        <f t="shared" si="112"/>
        <v/>
      </c>
      <c r="AZ1040">
        <f t="shared" ca="1" si="117"/>
        <v>798415494</v>
      </c>
      <c r="BB1040" s="28"/>
      <c r="BC1040" s="33" t="str">
        <f t="shared" si="113"/>
        <v/>
      </c>
      <c r="BD1040" s="34" t="str">
        <f t="shared" si="116"/>
        <v/>
      </c>
      <c r="BE1040" t="b">
        <f t="shared" si="114"/>
        <v>1</v>
      </c>
      <c r="BW1040" s="17"/>
    </row>
    <row r="1041" spans="1:75" ht="14.25" x14ac:dyDescent="0.2">
      <c r="A1041" s="29" t="str">
        <f t="shared" si="115"/>
        <v/>
      </c>
      <c r="B1041" s="48"/>
      <c r="C1041" s="16" t="s">
        <v>115</v>
      </c>
      <c r="D1041" s="13"/>
      <c r="E1041" s="10"/>
      <c r="F1041" s="10"/>
      <c r="G1041" s="24"/>
      <c r="H1041" s="23"/>
      <c r="I1041" s="23"/>
      <c r="J1041" s="9"/>
      <c r="K1041" s="9"/>
      <c r="L1041" s="36"/>
      <c r="M1041" s="10"/>
      <c r="N1041" s="10"/>
      <c r="O1041" s="12"/>
      <c r="P1041" s="13"/>
      <c r="Q1041" s="13"/>
      <c r="R1041" s="10"/>
      <c r="S1041" s="10"/>
      <c r="T1041" s="3" t="str">
        <f t="shared" si="118"/>
        <v xml:space="preserve"> </v>
      </c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47"/>
      <c r="AU1041" s="10"/>
      <c r="AV1041" s="10"/>
      <c r="AW1041" s="10"/>
      <c r="AX1041" s="52"/>
      <c r="AY1041" s="31" t="str">
        <f t="shared" si="112"/>
        <v/>
      </c>
      <c r="AZ1041">
        <f t="shared" ca="1" si="117"/>
        <v>798415495</v>
      </c>
      <c r="BB1041" s="28"/>
      <c r="BC1041" s="33" t="str">
        <f t="shared" si="113"/>
        <v/>
      </c>
      <c r="BD1041" s="34" t="str">
        <f t="shared" si="116"/>
        <v/>
      </c>
      <c r="BE1041" t="b">
        <f t="shared" si="114"/>
        <v>1</v>
      </c>
      <c r="BW1041" s="17"/>
    </row>
    <row r="1042" spans="1:75" ht="14.25" x14ac:dyDescent="0.2">
      <c r="A1042" s="29" t="str">
        <f t="shared" si="115"/>
        <v/>
      </c>
      <c r="B1042" s="48"/>
      <c r="C1042" s="16" t="s">
        <v>115</v>
      </c>
      <c r="D1042" s="13"/>
      <c r="E1042" s="10"/>
      <c r="F1042" s="10"/>
      <c r="G1042" s="24"/>
      <c r="H1042" s="23"/>
      <c r="I1042" s="23"/>
      <c r="J1042" s="9"/>
      <c r="K1042" s="9"/>
      <c r="L1042" s="36"/>
      <c r="M1042" s="10"/>
      <c r="N1042" s="10"/>
      <c r="O1042" s="12"/>
      <c r="P1042" s="13"/>
      <c r="Q1042" s="13"/>
      <c r="R1042" s="10"/>
      <c r="S1042" s="10"/>
      <c r="T1042" s="3" t="str">
        <f t="shared" si="118"/>
        <v xml:space="preserve"> </v>
      </c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47"/>
      <c r="AU1042" s="10"/>
      <c r="AV1042" s="10"/>
      <c r="AW1042" s="10"/>
      <c r="AX1042" s="52"/>
      <c r="AY1042" s="31" t="str">
        <f t="shared" si="112"/>
        <v/>
      </c>
      <c r="AZ1042">
        <f t="shared" ca="1" si="117"/>
        <v>798415496</v>
      </c>
      <c r="BB1042" s="28"/>
      <c r="BC1042" s="33" t="str">
        <f t="shared" si="113"/>
        <v/>
      </c>
      <c r="BD1042" s="34" t="str">
        <f t="shared" si="116"/>
        <v/>
      </c>
      <c r="BE1042" t="b">
        <f t="shared" si="114"/>
        <v>1</v>
      </c>
      <c r="BW1042" s="17"/>
    </row>
    <row r="1043" spans="1:75" ht="14.25" x14ac:dyDescent="0.2">
      <c r="A1043" s="29" t="str">
        <f t="shared" si="115"/>
        <v/>
      </c>
      <c r="B1043" s="48"/>
      <c r="C1043" s="16" t="s">
        <v>115</v>
      </c>
      <c r="D1043" s="13"/>
      <c r="E1043" s="10"/>
      <c r="F1043" s="10"/>
      <c r="G1043" s="24"/>
      <c r="H1043" s="23"/>
      <c r="I1043" s="23"/>
      <c r="J1043" s="9"/>
      <c r="K1043" s="9"/>
      <c r="L1043" s="36"/>
      <c r="M1043" s="10"/>
      <c r="N1043" s="10"/>
      <c r="O1043" s="12"/>
      <c r="P1043" s="13"/>
      <c r="Q1043" s="13"/>
      <c r="R1043" s="10"/>
      <c r="S1043" s="10"/>
      <c r="T1043" s="3" t="str">
        <f t="shared" si="118"/>
        <v xml:space="preserve"> </v>
      </c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47"/>
      <c r="AU1043" s="10"/>
      <c r="AV1043" s="10"/>
      <c r="AW1043" s="10"/>
      <c r="AX1043" s="52"/>
      <c r="AY1043" s="31" t="str">
        <f t="shared" si="112"/>
        <v/>
      </c>
      <c r="AZ1043">
        <f t="shared" ca="1" si="117"/>
        <v>798415497</v>
      </c>
      <c r="BB1043" s="28"/>
      <c r="BC1043" s="33" t="str">
        <f t="shared" si="113"/>
        <v/>
      </c>
      <c r="BD1043" s="34" t="str">
        <f t="shared" si="116"/>
        <v/>
      </c>
      <c r="BE1043" t="b">
        <f t="shared" si="114"/>
        <v>1</v>
      </c>
      <c r="BW1043" s="17"/>
    </row>
    <row r="1044" spans="1:75" ht="14.25" x14ac:dyDescent="0.2">
      <c r="A1044" s="29" t="str">
        <f t="shared" si="115"/>
        <v/>
      </c>
      <c r="B1044" s="48"/>
      <c r="C1044" s="16" t="s">
        <v>115</v>
      </c>
      <c r="D1044" s="13"/>
      <c r="E1044" s="10"/>
      <c r="F1044" s="10"/>
      <c r="G1044" s="24"/>
      <c r="H1044" s="23"/>
      <c r="I1044" s="23"/>
      <c r="J1044" s="9"/>
      <c r="K1044" s="9"/>
      <c r="L1044" s="36"/>
      <c r="M1044" s="10"/>
      <c r="N1044" s="10"/>
      <c r="O1044" s="12"/>
      <c r="P1044" s="13"/>
      <c r="Q1044" s="13"/>
      <c r="R1044" s="10"/>
      <c r="S1044" s="10"/>
      <c r="T1044" s="3" t="str">
        <f t="shared" si="118"/>
        <v xml:space="preserve"> </v>
      </c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47"/>
      <c r="AU1044" s="10"/>
      <c r="AV1044" s="10"/>
      <c r="AW1044" s="10"/>
      <c r="AX1044" s="52"/>
      <c r="AY1044" s="31" t="str">
        <f t="shared" si="112"/>
        <v/>
      </c>
      <c r="AZ1044">
        <f t="shared" ca="1" si="117"/>
        <v>798415498</v>
      </c>
      <c r="BB1044" s="28"/>
      <c r="BC1044" s="33" t="str">
        <f t="shared" si="113"/>
        <v/>
      </c>
      <c r="BD1044" s="34" t="str">
        <f t="shared" si="116"/>
        <v/>
      </c>
      <c r="BE1044" t="b">
        <f t="shared" si="114"/>
        <v>1</v>
      </c>
      <c r="BW1044" s="17"/>
    </row>
    <row r="1045" spans="1:75" ht="14.25" x14ac:dyDescent="0.2">
      <c r="A1045" s="29" t="str">
        <f t="shared" si="115"/>
        <v/>
      </c>
      <c r="B1045" s="48"/>
      <c r="C1045" s="16" t="s">
        <v>115</v>
      </c>
      <c r="D1045" s="13"/>
      <c r="E1045" s="10"/>
      <c r="F1045" s="10"/>
      <c r="G1045" s="24"/>
      <c r="H1045" s="23"/>
      <c r="I1045" s="23"/>
      <c r="J1045" s="9"/>
      <c r="K1045" s="9"/>
      <c r="L1045" s="36"/>
      <c r="M1045" s="10"/>
      <c r="N1045" s="10"/>
      <c r="O1045" s="12"/>
      <c r="P1045" s="13"/>
      <c r="Q1045" s="13"/>
      <c r="R1045" s="10"/>
      <c r="S1045" s="10"/>
      <c r="T1045" s="3" t="str">
        <f t="shared" si="118"/>
        <v xml:space="preserve"> </v>
      </c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47"/>
      <c r="AU1045" s="10"/>
      <c r="AV1045" s="10"/>
      <c r="AW1045" s="10"/>
      <c r="AX1045" s="52"/>
      <c r="AY1045" s="31" t="str">
        <f t="shared" si="112"/>
        <v/>
      </c>
      <c r="AZ1045">
        <f t="shared" ca="1" si="117"/>
        <v>798415499</v>
      </c>
      <c r="BB1045" s="28"/>
      <c r="BC1045" s="33" t="str">
        <f t="shared" si="113"/>
        <v/>
      </c>
      <c r="BD1045" s="34" t="str">
        <f t="shared" si="116"/>
        <v/>
      </c>
      <c r="BE1045" t="b">
        <f t="shared" si="114"/>
        <v>1</v>
      </c>
      <c r="BW1045" s="17"/>
    </row>
    <row r="1046" spans="1:75" ht="14.25" x14ac:dyDescent="0.2">
      <c r="A1046" s="29" t="str">
        <f t="shared" si="115"/>
        <v/>
      </c>
      <c r="B1046" s="48"/>
      <c r="C1046" s="16" t="s">
        <v>115</v>
      </c>
      <c r="D1046" s="13"/>
      <c r="E1046" s="10"/>
      <c r="F1046" s="10"/>
      <c r="G1046" s="24"/>
      <c r="H1046" s="23"/>
      <c r="I1046" s="23"/>
      <c r="J1046" s="9"/>
      <c r="K1046" s="9"/>
      <c r="L1046" s="36"/>
      <c r="M1046" s="10"/>
      <c r="N1046" s="10"/>
      <c r="O1046" s="12"/>
      <c r="P1046" s="13"/>
      <c r="Q1046" s="13"/>
      <c r="R1046" s="10"/>
      <c r="S1046" s="10"/>
      <c r="T1046" s="3" t="str">
        <f t="shared" si="118"/>
        <v xml:space="preserve"> </v>
      </c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47"/>
      <c r="AU1046" s="10"/>
      <c r="AV1046" s="10"/>
      <c r="AW1046" s="10"/>
      <c r="AX1046" s="52"/>
      <c r="AY1046" s="31" t="str">
        <f t="shared" si="112"/>
        <v/>
      </c>
      <c r="AZ1046">
        <f t="shared" ca="1" si="117"/>
        <v>798415500</v>
      </c>
      <c r="BB1046" s="28"/>
      <c r="BC1046" s="33" t="str">
        <f t="shared" si="113"/>
        <v/>
      </c>
      <c r="BD1046" s="34" t="str">
        <f t="shared" si="116"/>
        <v/>
      </c>
      <c r="BE1046" t="b">
        <f t="shared" si="114"/>
        <v>1</v>
      </c>
      <c r="BW1046" s="17"/>
    </row>
    <row r="1047" spans="1:75" ht="14.25" x14ac:dyDescent="0.2">
      <c r="A1047" s="29" t="str">
        <f t="shared" si="115"/>
        <v/>
      </c>
      <c r="B1047" s="48"/>
      <c r="C1047" s="16" t="s">
        <v>115</v>
      </c>
      <c r="D1047" s="13"/>
      <c r="E1047" s="10"/>
      <c r="F1047" s="10"/>
      <c r="G1047" s="24"/>
      <c r="H1047" s="23"/>
      <c r="I1047" s="23"/>
      <c r="J1047" s="9"/>
      <c r="K1047" s="9"/>
      <c r="L1047" s="36"/>
      <c r="M1047" s="10"/>
      <c r="N1047" s="10"/>
      <c r="O1047" s="12"/>
      <c r="P1047" s="13"/>
      <c r="Q1047" s="13"/>
      <c r="R1047" s="10"/>
      <c r="S1047" s="10"/>
      <c r="T1047" s="3" t="str">
        <f t="shared" si="118"/>
        <v xml:space="preserve"> </v>
      </c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47"/>
      <c r="AU1047" s="10"/>
      <c r="AV1047" s="10"/>
      <c r="AW1047" s="10"/>
      <c r="AX1047" s="52"/>
      <c r="AY1047" s="31" t="str">
        <f t="shared" si="112"/>
        <v/>
      </c>
      <c r="AZ1047">
        <f t="shared" ca="1" si="117"/>
        <v>798415501</v>
      </c>
      <c r="BB1047" s="28"/>
      <c r="BC1047" s="33" t="str">
        <f t="shared" si="113"/>
        <v/>
      </c>
      <c r="BD1047" s="34" t="str">
        <f t="shared" si="116"/>
        <v/>
      </c>
      <c r="BE1047" t="b">
        <f t="shared" si="114"/>
        <v>1</v>
      </c>
      <c r="BW1047" s="17"/>
    </row>
    <row r="1048" spans="1:75" ht="14.25" x14ac:dyDescent="0.2">
      <c r="A1048" s="29" t="str">
        <f t="shared" si="115"/>
        <v/>
      </c>
      <c r="B1048" s="48"/>
      <c r="C1048" s="16" t="s">
        <v>115</v>
      </c>
      <c r="D1048" s="13"/>
      <c r="E1048" s="10"/>
      <c r="F1048" s="10"/>
      <c r="G1048" s="24"/>
      <c r="H1048" s="23"/>
      <c r="I1048" s="23"/>
      <c r="J1048" s="9"/>
      <c r="K1048" s="9"/>
      <c r="L1048" s="36"/>
      <c r="M1048" s="10"/>
      <c r="N1048" s="10"/>
      <c r="O1048" s="12"/>
      <c r="P1048" s="13"/>
      <c r="Q1048" s="13"/>
      <c r="R1048" s="10"/>
      <c r="S1048" s="10"/>
      <c r="T1048" s="3" t="str">
        <f t="shared" si="118"/>
        <v xml:space="preserve"> </v>
      </c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47"/>
      <c r="AU1048" s="10"/>
      <c r="AV1048" s="10"/>
      <c r="AW1048" s="10"/>
      <c r="AX1048" s="52"/>
      <c r="AY1048" s="31" t="str">
        <f t="shared" si="112"/>
        <v/>
      </c>
      <c r="AZ1048">
        <f t="shared" ca="1" si="117"/>
        <v>798415502</v>
      </c>
      <c r="BB1048" s="28"/>
      <c r="BC1048" s="33" t="str">
        <f t="shared" si="113"/>
        <v/>
      </c>
      <c r="BD1048" s="34" t="str">
        <f t="shared" si="116"/>
        <v/>
      </c>
      <c r="BE1048" t="b">
        <f t="shared" si="114"/>
        <v>1</v>
      </c>
      <c r="BW1048" s="17"/>
    </row>
    <row r="1049" spans="1:75" ht="14.25" x14ac:dyDescent="0.2">
      <c r="A1049" s="29" t="str">
        <f t="shared" si="115"/>
        <v/>
      </c>
      <c r="B1049" s="48"/>
      <c r="C1049" s="16" t="s">
        <v>115</v>
      </c>
      <c r="D1049" s="13"/>
      <c r="E1049" s="10"/>
      <c r="F1049" s="10"/>
      <c r="G1049" s="24"/>
      <c r="H1049" s="23"/>
      <c r="I1049" s="23"/>
      <c r="J1049" s="9"/>
      <c r="K1049" s="9"/>
      <c r="L1049" s="36"/>
      <c r="M1049" s="10"/>
      <c r="N1049" s="10"/>
      <c r="O1049" s="12"/>
      <c r="P1049" s="13"/>
      <c r="Q1049" s="13"/>
      <c r="R1049" s="10"/>
      <c r="S1049" s="10"/>
      <c r="T1049" s="3" t="str">
        <f t="shared" si="118"/>
        <v xml:space="preserve"> </v>
      </c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47"/>
      <c r="AU1049" s="10"/>
      <c r="AV1049" s="10"/>
      <c r="AW1049" s="10"/>
      <c r="AX1049" s="52"/>
      <c r="AY1049" s="31" t="str">
        <f t="shared" si="112"/>
        <v/>
      </c>
      <c r="AZ1049">
        <f t="shared" ca="1" si="117"/>
        <v>798415503</v>
      </c>
      <c r="BB1049" s="28"/>
      <c r="BC1049" s="33" t="str">
        <f t="shared" si="113"/>
        <v/>
      </c>
      <c r="BD1049" s="34" t="str">
        <f t="shared" si="116"/>
        <v/>
      </c>
      <c r="BE1049" t="b">
        <f t="shared" si="114"/>
        <v>1</v>
      </c>
      <c r="BW1049" s="17"/>
    </row>
    <row r="1050" spans="1:75" ht="14.25" x14ac:dyDescent="0.2">
      <c r="A1050" s="29" t="str">
        <f t="shared" si="115"/>
        <v/>
      </c>
      <c r="B1050" s="48"/>
      <c r="C1050" s="16" t="s">
        <v>115</v>
      </c>
      <c r="D1050" s="13"/>
      <c r="E1050" s="10"/>
      <c r="F1050" s="10"/>
      <c r="G1050" s="24"/>
      <c r="H1050" s="23"/>
      <c r="I1050" s="23"/>
      <c r="J1050" s="9"/>
      <c r="K1050" s="9"/>
      <c r="L1050" s="36"/>
      <c r="M1050" s="10"/>
      <c r="N1050" s="10"/>
      <c r="O1050" s="12"/>
      <c r="P1050" s="13"/>
      <c r="Q1050" s="13"/>
      <c r="R1050" s="10"/>
      <c r="S1050" s="10"/>
      <c r="T1050" s="3" t="str">
        <f t="shared" si="118"/>
        <v xml:space="preserve"> </v>
      </c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47"/>
      <c r="AU1050" s="10"/>
      <c r="AV1050" s="10"/>
      <c r="AW1050" s="10"/>
      <c r="AX1050" s="52"/>
      <c r="AY1050" s="31" t="str">
        <f t="shared" si="112"/>
        <v/>
      </c>
      <c r="AZ1050">
        <f t="shared" ca="1" si="117"/>
        <v>798415504</v>
      </c>
      <c r="BB1050" s="28"/>
      <c r="BC1050" s="33" t="str">
        <f t="shared" si="113"/>
        <v/>
      </c>
      <c r="BD1050" s="34" t="str">
        <f t="shared" si="116"/>
        <v/>
      </c>
      <c r="BE1050" t="b">
        <f t="shared" si="114"/>
        <v>1</v>
      </c>
      <c r="BW1050" s="17"/>
    </row>
    <row r="1051" spans="1:75" ht="14.25" x14ac:dyDescent="0.2">
      <c r="A1051" s="29" t="str">
        <f t="shared" si="115"/>
        <v/>
      </c>
      <c r="B1051" s="48"/>
      <c r="C1051" s="16" t="s">
        <v>115</v>
      </c>
      <c r="D1051" s="13"/>
      <c r="E1051" s="10"/>
      <c r="F1051" s="10"/>
      <c r="G1051" s="24"/>
      <c r="H1051" s="23"/>
      <c r="I1051" s="23"/>
      <c r="J1051" s="9"/>
      <c r="K1051" s="9"/>
      <c r="L1051" s="36"/>
      <c r="M1051" s="10"/>
      <c r="N1051" s="10"/>
      <c r="O1051" s="12"/>
      <c r="P1051" s="13"/>
      <c r="Q1051" s="13"/>
      <c r="R1051" s="10"/>
      <c r="S1051" s="10"/>
      <c r="T1051" s="3" t="str">
        <f t="shared" si="118"/>
        <v xml:space="preserve"> </v>
      </c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47"/>
      <c r="AU1051" s="10"/>
      <c r="AV1051" s="10"/>
      <c r="AW1051" s="10"/>
      <c r="AX1051" s="52"/>
      <c r="AY1051" s="31" t="str">
        <f t="shared" si="112"/>
        <v/>
      </c>
      <c r="AZ1051">
        <f t="shared" ca="1" si="117"/>
        <v>798415505</v>
      </c>
      <c r="BB1051" s="28"/>
      <c r="BC1051" s="33" t="str">
        <f t="shared" si="113"/>
        <v/>
      </c>
      <c r="BD1051" s="34" t="str">
        <f t="shared" si="116"/>
        <v/>
      </c>
      <c r="BE1051" t="b">
        <f t="shared" si="114"/>
        <v>1</v>
      </c>
      <c r="BW1051" s="17"/>
    </row>
    <row r="1052" spans="1:75" ht="14.25" x14ac:dyDescent="0.2">
      <c r="A1052" s="29" t="str">
        <f t="shared" si="115"/>
        <v/>
      </c>
      <c r="B1052" s="48"/>
      <c r="C1052" s="16" t="s">
        <v>115</v>
      </c>
      <c r="D1052" s="13"/>
      <c r="E1052" s="10"/>
      <c r="F1052" s="10"/>
      <c r="G1052" s="24"/>
      <c r="H1052" s="23"/>
      <c r="I1052" s="23"/>
      <c r="J1052" s="9"/>
      <c r="K1052" s="9"/>
      <c r="L1052" s="36"/>
      <c r="M1052" s="10"/>
      <c r="N1052" s="10"/>
      <c r="O1052" s="12"/>
      <c r="P1052" s="13"/>
      <c r="Q1052" s="13"/>
      <c r="R1052" s="10"/>
      <c r="S1052" s="10"/>
      <c r="T1052" s="3" t="str">
        <f t="shared" si="118"/>
        <v xml:space="preserve"> </v>
      </c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47"/>
      <c r="AU1052" s="10"/>
      <c r="AV1052" s="10"/>
      <c r="AW1052" s="10"/>
      <c r="AX1052" s="52"/>
      <c r="AY1052" s="31" t="str">
        <f t="shared" si="112"/>
        <v/>
      </c>
      <c r="AZ1052">
        <f t="shared" ca="1" si="117"/>
        <v>798415506</v>
      </c>
      <c r="BB1052" s="28"/>
      <c r="BC1052" s="33" t="str">
        <f t="shared" si="113"/>
        <v/>
      </c>
      <c r="BD1052" s="34" t="str">
        <f t="shared" si="116"/>
        <v/>
      </c>
      <c r="BE1052" t="b">
        <f t="shared" si="114"/>
        <v>1</v>
      </c>
      <c r="BW1052" s="17"/>
    </row>
    <row r="1053" spans="1:75" ht="14.25" x14ac:dyDescent="0.2">
      <c r="A1053" s="29" t="str">
        <f t="shared" si="115"/>
        <v/>
      </c>
      <c r="B1053" s="48"/>
      <c r="C1053" s="16" t="s">
        <v>115</v>
      </c>
      <c r="D1053" s="13"/>
      <c r="E1053" s="10"/>
      <c r="F1053" s="10"/>
      <c r="G1053" s="24"/>
      <c r="H1053" s="23"/>
      <c r="I1053" s="23"/>
      <c r="J1053" s="9"/>
      <c r="K1053" s="9"/>
      <c r="L1053" s="36"/>
      <c r="M1053" s="10"/>
      <c r="N1053" s="10"/>
      <c r="O1053" s="12"/>
      <c r="P1053" s="13"/>
      <c r="Q1053" s="13"/>
      <c r="R1053" s="10"/>
      <c r="S1053" s="10"/>
      <c r="T1053" s="3" t="str">
        <f t="shared" si="118"/>
        <v xml:space="preserve"> </v>
      </c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47"/>
      <c r="AU1053" s="10"/>
      <c r="AV1053" s="10"/>
      <c r="AW1053" s="10"/>
      <c r="AX1053" s="52"/>
      <c r="AY1053" s="31" t="str">
        <f t="shared" si="112"/>
        <v/>
      </c>
      <c r="AZ1053">
        <f t="shared" ca="1" si="117"/>
        <v>798415507</v>
      </c>
      <c r="BB1053" s="28"/>
      <c r="BC1053" s="33" t="str">
        <f t="shared" si="113"/>
        <v/>
      </c>
      <c r="BD1053" s="34" t="str">
        <f t="shared" si="116"/>
        <v/>
      </c>
      <c r="BE1053" t="b">
        <f t="shared" si="114"/>
        <v>1</v>
      </c>
      <c r="BW1053" s="17"/>
    </row>
    <row r="1054" spans="1:75" ht="14.25" x14ac:dyDescent="0.2">
      <c r="A1054" s="29" t="str">
        <f t="shared" si="115"/>
        <v/>
      </c>
      <c r="B1054" s="48"/>
      <c r="C1054" s="16" t="s">
        <v>115</v>
      </c>
      <c r="D1054" s="13"/>
      <c r="E1054" s="10"/>
      <c r="F1054" s="10"/>
      <c r="G1054" s="24"/>
      <c r="H1054" s="23"/>
      <c r="I1054" s="23"/>
      <c r="J1054" s="9"/>
      <c r="K1054" s="9"/>
      <c r="L1054" s="36"/>
      <c r="M1054" s="10"/>
      <c r="N1054" s="10"/>
      <c r="O1054" s="12"/>
      <c r="P1054" s="13"/>
      <c r="Q1054" s="13"/>
      <c r="R1054" s="10"/>
      <c r="S1054" s="10"/>
      <c r="T1054" s="3" t="str">
        <f t="shared" si="118"/>
        <v xml:space="preserve"> </v>
      </c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47"/>
      <c r="AU1054" s="10"/>
      <c r="AV1054" s="10"/>
      <c r="AW1054" s="10"/>
      <c r="AX1054" s="52"/>
      <c r="AY1054" s="31" t="str">
        <f t="shared" si="112"/>
        <v/>
      </c>
      <c r="AZ1054">
        <f t="shared" ca="1" si="117"/>
        <v>798415508</v>
      </c>
      <c r="BB1054" s="28"/>
      <c r="BC1054" s="33" t="str">
        <f t="shared" si="113"/>
        <v/>
      </c>
      <c r="BD1054" s="34" t="str">
        <f t="shared" si="116"/>
        <v/>
      </c>
      <c r="BE1054" t="b">
        <f t="shared" si="114"/>
        <v>1</v>
      </c>
      <c r="BW1054" s="17"/>
    </row>
    <row r="1055" spans="1:75" ht="14.25" x14ac:dyDescent="0.2">
      <c r="A1055" s="29" t="str">
        <f t="shared" si="115"/>
        <v/>
      </c>
      <c r="B1055" s="48"/>
      <c r="C1055" s="16" t="s">
        <v>115</v>
      </c>
      <c r="D1055" s="13"/>
      <c r="E1055" s="10"/>
      <c r="F1055" s="10"/>
      <c r="G1055" s="24"/>
      <c r="H1055" s="23"/>
      <c r="I1055" s="23"/>
      <c r="J1055" s="9"/>
      <c r="K1055" s="9"/>
      <c r="L1055" s="36"/>
      <c r="M1055" s="10"/>
      <c r="N1055" s="10"/>
      <c r="O1055" s="12"/>
      <c r="P1055" s="13"/>
      <c r="Q1055" s="13"/>
      <c r="R1055" s="10"/>
      <c r="S1055" s="10"/>
      <c r="T1055" s="3" t="str">
        <f t="shared" si="118"/>
        <v xml:space="preserve"> </v>
      </c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47"/>
      <c r="AU1055" s="10"/>
      <c r="AV1055" s="10"/>
      <c r="AW1055" s="10"/>
      <c r="AX1055" s="52"/>
      <c r="AY1055" s="31" t="str">
        <f t="shared" si="112"/>
        <v/>
      </c>
      <c r="AZ1055">
        <f t="shared" ca="1" si="117"/>
        <v>798415509</v>
      </c>
      <c r="BB1055" s="28"/>
      <c r="BC1055" s="33" t="str">
        <f t="shared" si="113"/>
        <v/>
      </c>
      <c r="BD1055" s="34" t="str">
        <f t="shared" si="116"/>
        <v/>
      </c>
      <c r="BE1055" t="b">
        <f t="shared" si="114"/>
        <v>1</v>
      </c>
      <c r="BW1055" s="17"/>
    </row>
    <row r="1056" spans="1:75" ht="14.25" x14ac:dyDescent="0.2">
      <c r="A1056" s="29" t="str">
        <f t="shared" si="115"/>
        <v/>
      </c>
      <c r="B1056" s="48"/>
      <c r="C1056" s="16" t="s">
        <v>115</v>
      </c>
      <c r="D1056" s="13"/>
      <c r="E1056" s="10"/>
      <c r="F1056" s="10"/>
      <c r="G1056" s="24"/>
      <c r="H1056" s="23"/>
      <c r="I1056" s="23"/>
      <c r="J1056" s="9"/>
      <c r="K1056" s="9"/>
      <c r="L1056" s="36"/>
      <c r="M1056" s="10"/>
      <c r="N1056" s="10"/>
      <c r="O1056" s="12"/>
      <c r="P1056" s="13"/>
      <c r="Q1056" s="13"/>
      <c r="R1056" s="10"/>
      <c r="S1056" s="10"/>
      <c r="T1056" s="3" t="str">
        <f t="shared" si="118"/>
        <v xml:space="preserve"> </v>
      </c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47"/>
      <c r="AU1056" s="10"/>
      <c r="AV1056" s="10"/>
      <c r="AW1056" s="10"/>
      <c r="AX1056" s="52"/>
      <c r="AY1056" s="31" t="str">
        <f t="shared" si="112"/>
        <v/>
      </c>
      <c r="AZ1056">
        <f t="shared" ca="1" si="117"/>
        <v>798415510</v>
      </c>
      <c r="BB1056" s="28"/>
      <c r="BC1056" s="33" t="str">
        <f t="shared" si="113"/>
        <v/>
      </c>
      <c r="BD1056" s="34" t="str">
        <f t="shared" si="116"/>
        <v/>
      </c>
      <c r="BE1056" t="b">
        <f t="shared" si="114"/>
        <v>1</v>
      </c>
      <c r="BW1056" s="17"/>
    </row>
    <row r="1057" spans="1:75" ht="14.25" x14ac:dyDescent="0.2">
      <c r="A1057" s="29" t="str">
        <f t="shared" si="115"/>
        <v/>
      </c>
      <c r="B1057" s="48"/>
      <c r="C1057" s="16" t="s">
        <v>115</v>
      </c>
      <c r="D1057" s="13"/>
      <c r="E1057" s="10"/>
      <c r="F1057" s="10"/>
      <c r="G1057" s="24"/>
      <c r="H1057" s="23"/>
      <c r="I1057" s="23"/>
      <c r="J1057" s="9"/>
      <c r="K1057" s="9"/>
      <c r="L1057" s="36"/>
      <c r="M1057" s="10"/>
      <c r="N1057" s="10"/>
      <c r="O1057" s="12"/>
      <c r="P1057" s="13"/>
      <c r="Q1057" s="13"/>
      <c r="R1057" s="10"/>
      <c r="S1057" s="10"/>
      <c r="T1057" s="3" t="str">
        <f t="shared" si="118"/>
        <v xml:space="preserve"> </v>
      </c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47"/>
      <c r="AU1057" s="10"/>
      <c r="AV1057" s="10"/>
      <c r="AW1057" s="10"/>
      <c r="AX1057" s="52"/>
      <c r="AY1057" s="31" t="str">
        <f t="shared" si="112"/>
        <v/>
      </c>
      <c r="AZ1057">
        <f t="shared" ca="1" si="117"/>
        <v>798415511</v>
      </c>
      <c r="BB1057" s="28"/>
      <c r="BC1057" s="33" t="str">
        <f t="shared" si="113"/>
        <v/>
      </c>
      <c r="BD1057" s="34" t="str">
        <f t="shared" si="116"/>
        <v/>
      </c>
      <c r="BE1057" t="b">
        <f t="shared" si="114"/>
        <v>1</v>
      </c>
      <c r="BW1057" s="17"/>
    </row>
    <row r="1058" spans="1:75" ht="14.25" x14ac:dyDescent="0.2">
      <c r="A1058" s="29" t="str">
        <f t="shared" si="115"/>
        <v/>
      </c>
      <c r="B1058" s="48"/>
      <c r="C1058" s="16" t="s">
        <v>115</v>
      </c>
      <c r="D1058" s="13"/>
      <c r="E1058" s="10"/>
      <c r="F1058" s="10"/>
      <c r="G1058" s="24"/>
      <c r="H1058" s="23"/>
      <c r="I1058" s="23"/>
      <c r="J1058" s="9"/>
      <c r="K1058" s="9"/>
      <c r="L1058" s="36"/>
      <c r="M1058" s="10"/>
      <c r="N1058" s="10"/>
      <c r="O1058" s="12"/>
      <c r="P1058" s="13"/>
      <c r="Q1058" s="13"/>
      <c r="R1058" s="10"/>
      <c r="S1058" s="10"/>
      <c r="T1058" s="3" t="str">
        <f t="shared" si="118"/>
        <v xml:space="preserve"> </v>
      </c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47"/>
      <c r="AU1058" s="10"/>
      <c r="AV1058" s="10"/>
      <c r="AW1058" s="10"/>
      <c r="AX1058" s="52"/>
      <c r="AY1058" s="31" t="str">
        <f t="shared" si="112"/>
        <v/>
      </c>
      <c r="AZ1058">
        <f t="shared" ca="1" si="117"/>
        <v>798415512</v>
      </c>
      <c r="BB1058" s="28"/>
      <c r="BC1058" s="33" t="str">
        <f t="shared" si="113"/>
        <v/>
      </c>
      <c r="BD1058" s="34" t="str">
        <f t="shared" si="116"/>
        <v/>
      </c>
      <c r="BE1058" t="b">
        <f t="shared" si="114"/>
        <v>1</v>
      </c>
      <c r="BW1058" s="17"/>
    </row>
    <row r="1059" spans="1:75" ht="14.25" x14ac:dyDescent="0.2">
      <c r="A1059" s="29" t="str">
        <f t="shared" si="115"/>
        <v/>
      </c>
      <c r="B1059" s="48"/>
      <c r="C1059" s="16" t="s">
        <v>115</v>
      </c>
      <c r="D1059" s="13"/>
      <c r="E1059" s="10"/>
      <c r="F1059" s="10"/>
      <c r="G1059" s="24"/>
      <c r="H1059" s="23"/>
      <c r="I1059" s="23"/>
      <c r="J1059" s="9"/>
      <c r="K1059" s="9"/>
      <c r="L1059" s="36"/>
      <c r="M1059" s="10"/>
      <c r="N1059" s="10"/>
      <c r="O1059" s="12"/>
      <c r="P1059" s="13"/>
      <c r="Q1059" s="13"/>
      <c r="R1059" s="10"/>
      <c r="S1059" s="10"/>
      <c r="T1059" s="3" t="str">
        <f t="shared" si="118"/>
        <v xml:space="preserve"> </v>
      </c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47"/>
      <c r="AU1059" s="10"/>
      <c r="AV1059" s="10"/>
      <c r="AW1059" s="10"/>
      <c r="AX1059" s="52"/>
      <c r="AY1059" s="31" t="str">
        <f t="shared" si="112"/>
        <v/>
      </c>
      <c r="AZ1059">
        <f t="shared" ca="1" si="117"/>
        <v>798415513</v>
      </c>
      <c r="BB1059" s="28"/>
      <c r="BC1059" s="33" t="str">
        <f t="shared" si="113"/>
        <v/>
      </c>
      <c r="BD1059" s="34" t="str">
        <f t="shared" si="116"/>
        <v/>
      </c>
      <c r="BE1059" t="b">
        <f t="shared" si="114"/>
        <v>1</v>
      </c>
      <c r="BW1059" s="17"/>
    </row>
    <row r="1060" spans="1:75" ht="14.25" x14ac:dyDescent="0.2">
      <c r="A1060" s="29" t="str">
        <f t="shared" si="115"/>
        <v/>
      </c>
      <c r="B1060" s="48"/>
      <c r="C1060" s="16" t="s">
        <v>115</v>
      </c>
      <c r="D1060" s="13"/>
      <c r="E1060" s="10"/>
      <c r="F1060" s="10"/>
      <c r="G1060" s="24"/>
      <c r="H1060" s="23"/>
      <c r="I1060" s="23"/>
      <c r="J1060" s="9"/>
      <c r="K1060" s="9"/>
      <c r="L1060" s="36"/>
      <c r="M1060" s="10"/>
      <c r="N1060" s="10"/>
      <c r="O1060" s="12"/>
      <c r="P1060" s="13"/>
      <c r="Q1060" s="13"/>
      <c r="R1060" s="10"/>
      <c r="S1060" s="10"/>
      <c r="T1060" s="3" t="str">
        <f t="shared" si="118"/>
        <v xml:space="preserve"> </v>
      </c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47"/>
      <c r="AU1060" s="10"/>
      <c r="AV1060" s="10"/>
      <c r="AW1060" s="10"/>
      <c r="AX1060" s="52"/>
      <c r="AY1060" s="31" t="str">
        <f t="shared" si="112"/>
        <v/>
      </c>
      <c r="AZ1060">
        <f t="shared" ca="1" si="117"/>
        <v>798415514</v>
      </c>
      <c r="BB1060" s="28"/>
      <c r="BC1060" s="33" t="str">
        <f t="shared" si="113"/>
        <v/>
      </c>
      <c r="BD1060" s="34" t="str">
        <f t="shared" si="116"/>
        <v/>
      </c>
      <c r="BE1060" t="b">
        <f t="shared" si="114"/>
        <v>1</v>
      </c>
      <c r="BW1060" s="17"/>
    </row>
    <row r="1061" spans="1:75" ht="14.25" x14ac:dyDescent="0.2">
      <c r="A1061" s="29" t="str">
        <f t="shared" si="115"/>
        <v/>
      </c>
      <c r="B1061" s="48"/>
      <c r="C1061" s="16" t="s">
        <v>115</v>
      </c>
      <c r="D1061" s="13"/>
      <c r="E1061" s="10"/>
      <c r="F1061" s="10"/>
      <c r="G1061" s="24"/>
      <c r="H1061" s="23"/>
      <c r="I1061" s="23"/>
      <c r="J1061" s="9"/>
      <c r="K1061" s="9"/>
      <c r="L1061" s="36"/>
      <c r="M1061" s="10"/>
      <c r="N1061" s="10"/>
      <c r="O1061" s="12"/>
      <c r="P1061" s="13"/>
      <c r="Q1061" s="13"/>
      <c r="R1061" s="10"/>
      <c r="S1061" s="10"/>
      <c r="T1061" s="3" t="str">
        <f t="shared" si="118"/>
        <v xml:space="preserve"> </v>
      </c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47"/>
      <c r="AU1061" s="10"/>
      <c r="AV1061" s="10"/>
      <c r="AW1061" s="10"/>
      <c r="AX1061" s="52"/>
      <c r="AY1061" s="31" t="str">
        <f t="shared" si="112"/>
        <v/>
      </c>
      <c r="AZ1061">
        <f t="shared" ca="1" si="117"/>
        <v>798415515</v>
      </c>
      <c r="BB1061" s="28"/>
      <c r="BC1061" s="33" t="str">
        <f t="shared" si="113"/>
        <v/>
      </c>
      <c r="BD1061" s="34" t="str">
        <f t="shared" si="116"/>
        <v/>
      </c>
      <c r="BE1061" t="b">
        <f t="shared" si="114"/>
        <v>1</v>
      </c>
      <c r="BW1061" s="17"/>
    </row>
    <row r="1062" spans="1:75" ht="14.25" x14ac:dyDescent="0.2">
      <c r="A1062" s="29" t="str">
        <f t="shared" si="115"/>
        <v/>
      </c>
      <c r="B1062" s="48"/>
      <c r="C1062" s="16" t="s">
        <v>115</v>
      </c>
      <c r="D1062" s="13"/>
      <c r="E1062" s="10"/>
      <c r="F1062" s="10"/>
      <c r="G1062" s="24"/>
      <c r="H1062" s="23"/>
      <c r="I1062" s="23"/>
      <c r="J1062" s="9"/>
      <c r="K1062" s="9"/>
      <c r="L1062" s="36"/>
      <c r="M1062" s="10"/>
      <c r="N1062" s="10"/>
      <c r="O1062" s="12"/>
      <c r="P1062" s="13"/>
      <c r="Q1062" s="13"/>
      <c r="R1062" s="10"/>
      <c r="S1062" s="10"/>
      <c r="T1062" s="3" t="str">
        <f t="shared" si="118"/>
        <v xml:space="preserve"> </v>
      </c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47"/>
      <c r="AU1062" s="10"/>
      <c r="AV1062" s="10"/>
      <c r="AW1062" s="10"/>
      <c r="AX1062" s="52"/>
      <c r="AY1062" s="31" t="str">
        <f t="shared" si="112"/>
        <v/>
      </c>
      <c r="AZ1062">
        <f t="shared" ca="1" si="117"/>
        <v>798415516</v>
      </c>
      <c r="BB1062" s="28"/>
      <c r="BC1062" s="33" t="str">
        <f t="shared" si="113"/>
        <v/>
      </c>
      <c r="BD1062" s="34" t="str">
        <f t="shared" si="116"/>
        <v/>
      </c>
      <c r="BE1062" t="b">
        <f t="shared" si="114"/>
        <v>1</v>
      </c>
      <c r="BW1062" s="17"/>
    </row>
    <row r="1063" spans="1:75" ht="14.25" x14ac:dyDescent="0.2">
      <c r="A1063" s="29" t="str">
        <f t="shared" si="115"/>
        <v/>
      </c>
      <c r="B1063" s="48"/>
      <c r="C1063" s="16" t="s">
        <v>115</v>
      </c>
      <c r="D1063" s="13"/>
      <c r="E1063" s="10"/>
      <c r="F1063" s="10"/>
      <c r="G1063" s="24"/>
      <c r="H1063" s="23"/>
      <c r="I1063" s="23"/>
      <c r="J1063" s="9"/>
      <c r="K1063" s="9"/>
      <c r="L1063" s="36"/>
      <c r="M1063" s="10"/>
      <c r="N1063" s="10"/>
      <c r="O1063" s="12"/>
      <c r="P1063" s="13"/>
      <c r="Q1063" s="13"/>
      <c r="R1063" s="10"/>
      <c r="S1063" s="10"/>
      <c r="T1063" s="3" t="str">
        <f t="shared" si="118"/>
        <v xml:space="preserve"> </v>
      </c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47"/>
      <c r="AU1063" s="10"/>
      <c r="AV1063" s="10"/>
      <c r="AW1063" s="10"/>
      <c r="AX1063" s="52"/>
      <c r="AY1063" s="31" t="str">
        <f t="shared" si="112"/>
        <v/>
      </c>
      <c r="AZ1063">
        <f t="shared" ca="1" si="117"/>
        <v>798415517</v>
      </c>
      <c r="BB1063" s="28"/>
      <c r="BC1063" s="33" t="str">
        <f t="shared" si="113"/>
        <v/>
      </c>
      <c r="BD1063" s="34" t="str">
        <f t="shared" si="116"/>
        <v/>
      </c>
      <c r="BE1063" t="b">
        <f t="shared" si="114"/>
        <v>1</v>
      </c>
      <c r="BW1063" s="17"/>
    </row>
    <row r="1064" spans="1:75" ht="14.25" x14ac:dyDescent="0.2">
      <c r="A1064" s="29" t="str">
        <f t="shared" si="115"/>
        <v/>
      </c>
      <c r="B1064" s="48"/>
      <c r="C1064" s="16" t="s">
        <v>115</v>
      </c>
      <c r="D1064" s="13"/>
      <c r="E1064" s="10"/>
      <c r="F1064" s="10"/>
      <c r="G1064" s="24"/>
      <c r="H1064" s="23"/>
      <c r="I1064" s="23"/>
      <c r="J1064" s="9"/>
      <c r="K1064" s="9"/>
      <c r="L1064" s="36"/>
      <c r="M1064" s="10"/>
      <c r="N1064" s="10"/>
      <c r="O1064" s="12"/>
      <c r="P1064" s="13"/>
      <c r="Q1064" s="13"/>
      <c r="R1064" s="10"/>
      <c r="S1064" s="10"/>
      <c r="T1064" s="3" t="str">
        <f t="shared" si="118"/>
        <v xml:space="preserve"> </v>
      </c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47"/>
      <c r="AU1064" s="10"/>
      <c r="AV1064" s="10"/>
      <c r="AW1064" s="10"/>
      <c r="AX1064" s="52"/>
      <c r="AY1064" s="31" t="str">
        <f t="shared" si="112"/>
        <v/>
      </c>
      <c r="AZ1064">
        <f t="shared" ca="1" si="117"/>
        <v>798415518</v>
      </c>
      <c r="BB1064" s="28"/>
      <c r="BC1064" s="33" t="str">
        <f t="shared" si="113"/>
        <v/>
      </c>
      <c r="BD1064" s="34" t="str">
        <f t="shared" si="116"/>
        <v/>
      </c>
      <c r="BE1064" t="b">
        <f t="shared" si="114"/>
        <v>1</v>
      </c>
      <c r="BW1064" s="17"/>
    </row>
    <row r="1065" spans="1:75" ht="14.25" x14ac:dyDescent="0.2">
      <c r="A1065" s="29" t="str">
        <f t="shared" si="115"/>
        <v/>
      </c>
      <c r="B1065" s="48"/>
      <c r="C1065" s="16" t="s">
        <v>115</v>
      </c>
      <c r="D1065" s="13"/>
      <c r="E1065" s="10"/>
      <c r="F1065" s="10"/>
      <c r="G1065" s="24"/>
      <c r="H1065" s="23"/>
      <c r="I1065" s="23"/>
      <c r="J1065" s="9"/>
      <c r="K1065" s="9"/>
      <c r="L1065" s="36"/>
      <c r="M1065" s="10"/>
      <c r="N1065" s="10"/>
      <c r="O1065" s="12"/>
      <c r="P1065" s="13"/>
      <c r="Q1065" s="13"/>
      <c r="R1065" s="10"/>
      <c r="S1065" s="10"/>
      <c r="T1065" s="3" t="str">
        <f t="shared" si="118"/>
        <v xml:space="preserve"> </v>
      </c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47"/>
      <c r="AU1065" s="10"/>
      <c r="AV1065" s="10"/>
      <c r="AW1065" s="10"/>
      <c r="AX1065" s="52"/>
      <c r="AY1065" s="31" t="str">
        <f t="shared" si="112"/>
        <v/>
      </c>
      <c r="AZ1065">
        <f t="shared" ca="1" si="117"/>
        <v>798415519</v>
      </c>
      <c r="BB1065" s="28"/>
      <c r="BC1065" s="33" t="str">
        <f t="shared" si="113"/>
        <v/>
      </c>
      <c r="BD1065" s="34" t="str">
        <f t="shared" si="116"/>
        <v/>
      </c>
      <c r="BE1065" t="b">
        <f t="shared" si="114"/>
        <v>1</v>
      </c>
      <c r="BW1065" s="17"/>
    </row>
    <row r="1066" spans="1:75" ht="14.25" x14ac:dyDescent="0.2">
      <c r="A1066" s="29" t="str">
        <f t="shared" si="115"/>
        <v/>
      </c>
      <c r="B1066" s="48"/>
      <c r="C1066" s="16" t="s">
        <v>115</v>
      </c>
      <c r="D1066" s="13"/>
      <c r="E1066" s="10"/>
      <c r="F1066" s="10"/>
      <c r="G1066" s="24"/>
      <c r="H1066" s="23"/>
      <c r="I1066" s="23"/>
      <c r="J1066" s="9"/>
      <c r="K1066" s="9"/>
      <c r="L1066" s="36"/>
      <c r="M1066" s="10"/>
      <c r="N1066" s="10"/>
      <c r="O1066" s="12"/>
      <c r="P1066" s="13"/>
      <c r="Q1066" s="13"/>
      <c r="R1066" s="10"/>
      <c r="S1066" s="10"/>
      <c r="T1066" s="3" t="str">
        <f t="shared" si="118"/>
        <v xml:space="preserve"> </v>
      </c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47"/>
      <c r="AU1066" s="10"/>
      <c r="AV1066" s="10"/>
      <c r="AW1066" s="10"/>
      <c r="AX1066" s="52"/>
      <c r="AY1066" s="31" t="str">
        <f t="shared" si="112"/>
        <v/>
      </c>
      <c r="AZ1066">
        <f t="shared" ca="1" si="117"/>
        <v>798415520</v>
      </c>
      <c r="BB1066" s="28"/>
      <c r="BC1066" s="33" t="str">
        <f t="shared" si="113"/>
        <v/>
      </c>
      <c r="BD1066" s="34" t="str">
        <f t="shared" si="116"/>
        <v/>
      </c>
      <c r="BE1066" t="b">
        <f t="shared" si="114"/>
        <v>1</v>
      </c>
      <c r="BW1066" s="17"/>
    </row>
    <row r="1067" spans="1:75" ht="14.25" x14ac:dyDescent="0.2">
      <c r="A1067" s="29" t="str">
        <f t="shared" si="115"/>
        <v/>
      </c>
      <c r="B1067" s="48"/>
      <c r="C1067" s="16" t="s">
        <v>115</v>
      </c>
      <c r="D1067" s="13"/>
      <c r="E1067" s="10"/>
      <c r="F1067" s="10"/>
      <c r="G1067" s="24"/>
      <c r="H1067" s="23"/>
      <c r="I1067" s="23"/>
      <c r="J1067" s="9"/>
      <c r="K1067" s="9"/>
      <c r="L1067" s="36"/>
      <c r="M1067" s="10"/>
      <c r="N1067" s="10"/>
      <c r="O1067" s="12"/>
      <c r="P1067" s="13"/>
      <c r="Q1067" s="13"/>
      <c r="R1067" s="10"/>
      <c r="S1067" s="10"/>
      <c r="T1067" s="3" t="str">
        <f t="shared" si="118"/>
        <v xml:space="preserve"> </v>
      </c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47"/>
      <c r="AU1067" s="10"/>
      <c r="AV1067" s="10"/>
      <c r="AW1067" s="10"/>
      <c r="AX1067" s="52"/>
      <c r="AY1067" s="31" t="str">
        <f t="shared" si="112"/>
        <v/>
      </c>
      <c r="AZ1067">
        <f t="shared" ca="1" si="117"/>
        <v>798415521</v>
      </c>
      <c r="BB1067" s="28"/>
      <c r="BC1067" s="33" t="str">
        <f t="shared" si="113"/>
        <v/>
      </c>
      <c r="BD1067" s="34" t="str">
        <f t="shared" si="116"/>
        <v/>
      </c>
      <c r="BE1067" t="b">
        <f t="shared" si="114"/>
        <v>1</v>
      </c>
      <c r="BW1067" s="17"/>
    </row>
    <row r="1068" spans="1:75" ht="14.25" x14ac:dyDescent="0.2">
      <c r="A1068" s="29" t="str">
        <f t="shared" si="115"/>
        <v/>
      </c>
      <c r="B1068" s="48"/>
      <c r="C1068" s="16" t="s">
        <v>115</v>
      </c>
      <c r="D1068" s="13"/>
      <c r="E1068" s="10"/>
      <c r="F1068" s="10"/>
      <c r="G1068" s="24"/>
      <c r="H1068" s="23"/>
      <c r="I1068" s="23"/>
      <c r="J1068" s="9"/>
      <c r="K1068" s="9"/>
      <c r="L1068" s="36"/>
      <c r="M1068" s="10"/>
      <c r="N1068" s="10"/>
      <c r="O1068" s="12"/>
      <c r="P1068" s="13"/>
      <c r="Q1068" s="13"/>
      <c r="R1068" s="10"/>
      <c r="S1068" s="10"/>
      <c r="T1068" s="3" t="str">
        <f t="shared" si="118"/>
        <v xml:space="preserve"> </v>
      </c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47"/>
      <c r="AU1068" s="10"/>
      <c r="AV1068" s="10"/>
      <c r="AW1068" s="10"/>
      <c r="AX1068" s="52"/>
      <c r="AY1068" s="31" t="str">
        <f t="shared" si="112"/>
        <v/>
      </c>
      <c r="AZ1068">
        <f t="shared" ca="1" si="117"/>
        <v>798415522</v>
      </c>
      <c r="BB1068" s="28"/>
      <c r="BC1068" s="33" t="str">
        <f t="shared" si="113"/>
        <v/>
      </c>
      <c r="BD1068" s="34" t="str">
        <f t="shared" si="116"/>
        <v/>
      </c>
      <c r="BE1068" t="b">
        <f t="shared" si="114"/>
        <v>1</v>
      </c>
      <c r="BW1068" s="17"/>
    </row>
    <row r="1069" spans="1:75" ht="14.25" x14ac:dyDescent="0.2">
      <c r="A1069" s="29" t="str">
        <f t="shared" si="115"/>
        <v/>
      </c>
      <c r="B1069" s="48"/>
      <c r="C1069" s="16" t="s">
        <v>115</v>
      </c>
      <c r="D1069" s="13"/>
      <c r="E1069" s="10"/>
      <c r="F1069" s="10"/>
      <c r="G1069" s="24"/>
      <c r="H1069" s="23"/>
      <c r="I1069" s="23"/>
      <c r="J1069" s="9"/>
      <c r="K1069" s="9"/>
      <c r="L1069" s="36"/>
      <c r="M1069" s="10"/>
      <c r="N1069" s="10"/>
      <c r="O1069" s="12"/>
      <c r="P1069" s="13"/>
      <c r="Q1069" s="13"/>
      <c r="R1069" s="10"/>
      <c r="S1069" s="10"/>
      <c r="T1069" s="3" t="str">
        <f t="shared" si="118"/>
        <v xml:space="preserve"> </v>
      </c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47"/>
      <c r="AU1069" s="10"/>
      <c r="AV1069" s="10"/>
      <c r="AW1069" s="10"/>
      <c r="AX1069" s="52"/>
      <c r="AY1069" s="31" t="str">
        <f t="shared" si="112"/>
        <v/>
      </c>
      <c r="AZ1069">
        <f t="shared" ca="1" si="117"/>
        <v>798415523</v>
      </c>
      <c r="BB1069" s="28"/>
      <c r="BC1069" s="33" t="str">
        <f t="shared" si="113"/>
        <v/>
      </c>
      <c r="BD1069" s="34" t="str">
        <f t="shared" si="116"/>
        <v/>
      </c>
      <c r="BE1069" t="b">
        <f t="shared" si="114"/>
        <v>1</v>
      </c>
      <c r="BW1069" s="17"/>
    </row>
    <row r="1070" spans="1:75" ht="14.25" x14ac:dyDescent="0.2">
      <c r="A1070" s="29" t="str">
        <f t="shared" si="115"/>
        <v/>
      </c>
      <c r="B1070" s="48"/>
      <c r="C1070" s="16" t="s">
        <v>115</v>
      </c>
      <c r="D1070" s="13"/>
      <c r="E1070" s="10"/>
      <c r="F1070" s="10"/>
      <c r="G1070" s="24"/>
      <c r="H1070" s="23"/>
      <c r="I1070" s="23"/>
      <c r="J1070" s="9"/>
      <c r="K1070" s="9"/>
      <c r="L1070" s="36"/>
      <c r="M1070" s="10"/>
      <c r="N1070" s="10"/>
      <c r="O1070" s="12"/>
      <c r="P1070" s="13"/>
      <c r="Q1070" s="13"/>
      <c r="R1070" s="10"/>
      <c r="S1070" s="10"/>
      <c r="T1070" s="3" t="str">
        <f t="shared" si="118"/>
        <v xml:space="preserve"> </v>
      </c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47"/>
      <c r="AU1070" s="10"/>
      <c r="AV1070" s="10"/>
      <c r="AW1070" s="10"/>
      <c r="AX1070" s="52"/>
      <c r="AY1070" s="31" t="str">
        <f t="shared" si="112"/>
        <v/>
      </c>
      <c r="AZ1070">
        <f t="shared" ca="1" si="117"/>
        <v>798415524</v>
      </c>
      <c r="BB1070" s="28"/>
      <c r="BC1070" s="33" t="str">
        <f t="shared" si="113"/>
        <v/>
      </c>
      <c r="BD1070" s="34" t="str">
        <f t="shared" si="116"/>
        <v/>
      </c>
      <c r="BE1070" t="b">
        <f t="shared" si="114"/>
        <v>1</v>
      </c>
      <c r="BW1070" s="17"/>
    </row>
    <row r="1071" spans="1:75" ht="14.25" x14ac:dyDescent="0.2">
      <c r="A1071" s="29" t="str">
        <f t="shared" si="115"/>
        <v/>
      </c>
      <c r="B1071" s="48"/>
      <c r="C1071" s="16" t="s">
        <v>115</v>
      </c>
      <c r="D1071" s="13"/>
      <c r="E1071" s="10"/>
      <c r="F1071" s="10"/>
      <c r="G1071" s="24"/>
      <c r="H1071" s="23"/>
      <c r="I1071" s="23"/>
      <c r="J1071" s="9"/>
      <c r="K1071" s="9"/>
      <c r="L1071" s="36"/>
      <c r="M1071" s="10"/>
      <c r="N1071" s="10"/>
      <c r="O1071" s="12"/>
      <c r="P1071" s="13"/>
      <c r="Q1071" s="13"/>
      <c r="R1071" s="10"/>
      <c r="S1071" s="10"/>
      <c r="T1071" s="3" t="str">
        <f t="shared" si="118"/>
        <v xml:space="preserve"> </v>
      </c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47"/>
      <c r="AU1071" s="10"/>
      <c r="AV1071" s="10"/>
      <c r="AW1071" s="10"/>
      <c r="AX1071" s="52"/>
      <c r="AY1071" s="31" t="str">
        <f t="shared" si="112"/>
        <v/>
      </c>
      <c r="AZ1071">
        <f t="shared" ca="1" si="117"/>
        <v>798415525</v>
      </c>
      <c r="BB1071" s="28"/>
      <c r="BC1071" s="33" t="str">
        <f t="shared" si="113"/>
        <v/>
      </c>
      <c r="BD1071" s="34" t="str">
        <f t="shared" si="116"/>
        <v/>
      </c>
      <c r="BE1071" t="b">
        <f t="shared" si="114"/>
        <v>1</v>
      </c>
      <c r="BW1071" s="17"/>
    </row>
    <row r="1072" spans="1:75" ht="14.25" x14ac:dyDescent="0.2">
      <c r="A1072" s="29" t="str">
        <f t="shared" si="115"/>
        <v/>
      </c>
      <c r="B1072" s="48"/>
      <c r="C1072" s="16" t="s">
        <v>115</v>
      </c>
      <c r="D1072" s="13"/>
      <c r="E1072" s="10"/>
      <c r="F1072" s="10"/>
      <c r="G1072" s="24"/>
      <c r="H1072" s="23"/>
      <c r="I1072" s="23"/>
      <c r="J1072" s="9"/>
      <c r="K1072" s="9"/>
      <c r="L1072" s="36"/>
      <c r="M1072" s="10"/>
      <c r="N1072" s="10"/>
      <c r="O1072" s="12"/>
      <c r="P1072" s="13"/>
      <c r="Q1072" s="13"/>
      <c r="R1072" s="10"/>
      <c r="S1072" s="10"/>
      <c r="T1072" s="3" t="str">
        <f t="shared" si="118"/>
        <v xml:space="preserve"> </v>
      </c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47"/>
      <c r="AU1072" s="10"/>
      <c r="AV1072" s="10"/>
      <c r="AW1072" s="10"/>
      <c r="AX1072" s="52"/>
      <c r="AY1072" s="31" t="str">
        <f t="shared" si="112"/>
        <v/>
      </c>
      <c r="AZ1072">
        <f t="shared" ca="1" si="117"/>
        <v>798415526</v>
      </c>
      <c r="BB1072" s="28"/>
      <c r="BC1072" s="33" t="str">
        <f t="shared" si="113"/>
        <v/>
      </c>
      <c r="BD1072" s="34" t="str">
        <f t="shared" si="116"/>
        <v/>
      </c>
      <c r="BE1072" t="b">
        <f t="shared" si="114"/>
        <v>1</v>
      </c>
      <c r="BW1072" s="17"/>
    </row>
    <row r="1073" spans="1:75" ht="14.25" x14ac:dyDescent="0.2">
      <c r="A1073" s="29" t="str">
        <f t="shared" si="115"/>
        <v/>
      </c>
      <c r="B1073" s="48"/>
      <c r="C1073" s="16" t="s">
        <v>115</v>
      </c>
      <c r="D1073" s="13"/>
      <c r="E1073" s="10"/>
      <c r="F1073" s="10"/>
      <c r="G1073" s="24"/>
      <c r="H1073" s="23"/>
      <c r="I1073" s="23"/>
      <c r="J1073" s="9"/>
      <c r="K1073" s="9"/>
      <c r="L1073" s="36"/>
      <c r="M1073" s="10"/>
      <c r="N1073" s="10"/>
      <c r="O1073" s="12"/>
      <c r="P1073" s="13"/>
      <c r="Q1073" s="13"/>
      <c r="R1073" s="10"/>
      <c r="S1073" s="10"/>
      <c r="T1073" s="3" t="str">
        <f t="shared" si="118"/>
        <v xml:space="preserve"> </v>
      </c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47"/>
      <c r="AU1073" s="10"/>
      <c r="AV1073" s="10"/>
      <c r="AW1073" s="10"/>
      <c r="AX1073" s="52"/>
      <c r="AY1073" s="31" t="str">
        <f t="shared" si="112"/>
        <v/>
      </c>
      <c r="AZ1073">
        <f t="shared" ca="1" si="117"/>
        <v>798415527</v>
      </c>
      <c r="BB1073" s="28"/>
      <c r="BC1073" s="33" t="str">
        <f t="shared" si="113"/>
        <v/>
      </c>
      <c r="BD1073" s="34" t="str">
        <f t="shared" si="116"/>
        <v/>
      </c>
      <c r="BE1073" t="b">
        <f t="shared" si="114"/>
        <v>1</v>
      </c>
      <c r="BW1073" s="17"/>
    </row>
    <row r="1074" spans="1:75" ht="14.25" x14ac:dyDescent="0.2">
      <c r="A1074" s="29" t="str">
        <f t="shared" si="115"/>
        <v/>
      </c>
      <c r="B1074" s="48"/>
      <c r="C1074" s="16" t="s">
        <v>115</v>
      </c>
      <c r="D1074" s="13"/>
      <c r="E1074" s="10"/>
      <c r="F1074" s="10"/>
      <c r="G1074" s="24"/>
      <c r="H1074" s="23"/>
      <c r="I1074" s="23"/>
      <c r="J1074" s="9"/>
      <c r="K1074" s="9"/>
      <c r="L1074" s="36"/>
      <c r="M1074" s="10"/>
      <c r="N1074" s="10"/>
      <c r="O1074" s="12"/>
      <c r="P1074" s="13"/>
      <c r="Q1074" s="13"/>
      <c r="R1074" s="10"/>
      <c r="S1074" s="10"/>
      <c r="T1074" s="3" t="str">
        <f t="shared" si="118"/>
        <v xml:space="preserve"> </v>
      </c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47"/>
      <c r="AU1074" s="10"/>
      <c r="AV1074" s="10"/>
      <c r="AW1074" s="10"/>
      <c r="AX1074" s="52"/>
      <c r="AY1074" s="31" t="str">
        <f t="shared" si="112"/>
        <v/>
      </c>
      <c r="AZ1074">
        <f t="shared" ca="1" si="117"/>
        <v>798415528</v>
      </c>
      <c r="BB1074" s="28"/>
      <c r="BC1074" s="33" t="str">
        <f t="shared" si="113"/>
        <v/>
      </c>
      <c r="BD1074" s="34" t="str">
        <f t="shared" si="116"/>
        <v/>
      </c>
      <c r="BE1074" t="b">
        <f t="shared" si="114"/>
        <v>1</v>
      </c>
      <c r="BW1074" s="17"/>
    </row>
    <row r="1075" spans="1:75" ht="14.25" x14ac:dyDescent="0.2">
      <c r="A1075" s="29" t="str">
        <f t="shared" si="115"/>
        <v/>
      </c>
      <c r="B1075" s="48"/>
      <c r="C1075" s="16" t="s">
        <v>115</v>
      </c>
      <c r="D1075" s="13"/>
      <c r="E1075" s="10"/>
      <c r="F1075" s="10"/>
      <c r="G1075" s="24"/>
      <c r="H1075" s="23"/>
      <c r="I1075" s="23"/>
      <c r="J1075" s="9"/>
      <c r="K1075" s="9"/>
      <c r="L1075" s="36"/>
      <c r="M1075" s="10"/>
      <c r="N1075" s="10"/>
      <c r="O1075" s="12"/>
      <c r="P1075" s="13"/>
      <c r="Q1075" s="13"/>
      <c r="R1075" s="10"/>
      <c r="S1075" s="10"/>
      <c r="T1075" s="3" t="str">
        <f t="shared" si="118"/>
        <v xml:space="preserve"> </v>
      </c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47"/>
      <c r="AU1075" s="10"/>
      <c r="AV1075" s="10"/>
      <c r="AW1075" s="10"/>
      <c r="AX1075" s="52"/>
      <c r="AY1075" s="31" t="str">
        <f t="shared" si="112"/>
        <v/>
      </c>
      <c r="AZ1075">
        <f t="shared" ca="1" si="117"/>
        <v>798415529</v>
      </c>
      <c r="BB1075" s="28"/>
      <c r="BC1075" s="33" t="str">
        <f t="shared" si="113"/>
        <v/>
      </c>
      <c r="BD1075" s="34" t="str">
        <f t="shared" si="116"/>
        <v/>
      </c>
      <c r="BE1075" t="b">
        <f t="shared" si="114"/>
        <v>1</v>
      </c>
      <c r="BW1075" s="17"/>
    </row>
    <row r="1076" spans="1:75" ht="14.25" x14ac:dyDescent="0.2">
      <c r="A1076" s="29" t="str">
        <f t="shared" si="115"/>
        <v/>
      </c>
      <c r="B1076" s="48"/>
      <c r="C1076" s="16" t="s">
        <v>115</v>
      </c>
      <c r="D1076" s="13"/>
      <c r="E1076" s="10"/>
      <c r="F1076" s="10"/>
      <c r="G1076" s="24"/>
      <c r="H1076" s="23"/>
      <c r="I1076" s="23"/>
      <c r="J1076" s="9"/>
      <c r="K1076" s="9"/>
      <c r="L1076" s="36"/>
      <c r="M1076" s="10"/>
      <c r="N1076" s="10"/>
      <c r="O1076" s="12"/>
      <c r="P1076" s="13"/>
      <c r="Q1076" s="13"/>
      <c r="R1076" s="10"/>
      <c r="S1076" s="10"/>
      <c r="T1076" s="3" t="str">
        <f t="shared" si="118"/>
        <v xml:space="preserve"> </v>
      </c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47"/>
      <c r="AU1076" s="10"/>
      <c r="AV1076" s="10"/>
      <c r="AW1076" s="10"/>
      <c r="AX1076" s="52"/>
      <c r="AY1076" s="31" t="str">
        <f t="shared" si="112"/>
        <v/>
      </c>
      <c r="AZ1076">
        <f t="shared" ca="1" si="117"/>
        <v>798415530</v>
      </c>
      <c r="BB1076" s="28"/>
      <c r="BC1076" s="33" t="str">
        <f t="shared" si="113"/>
        <v/>
      </c>
      <c r="BD1076" s="34" t="str">
        <f t="shared" si="116"/>
        <v/>
      </c>
      <c r="BE1076" t="b">
        <f t="shared" si="114"/>
        <v>1</v>
      </c>
      <c r="BW1076" s="17"/>
    </row>
    <row r="1077" spans="1:75" ht="14.25" x14ac:dyDescent="0.2">
      <c r="A1077" s="29" t="str">
        <f t="shared" si="115"/>
        <v/>
      </c>
      <c r="B1077" s="48"/>
      <c r="C1077" s="16" t="s">
        <v>115</v>
      </c>
      <c r="D1077" s="13"/>
      <c r="E1077" s="10"/>
      <c r="F1077" s="10"/>
      <c r="G1077" s="24"/>
      <c r="H1077" s="23"/>
      <c r="I1077" s="23"/>
      <c r="J1077" s="9"/>
      <c r="K1077" s="9"/>
      <c r="L1077" s="36"/>
      <c r="M1077" s="10"/>
      <c r="N1077" s="10"/>
      <c r="O1077" s="12"/>
      <c r="P1077" s="13"/>
      <c r="Q1077" s="13"/>
      <c r="R1077" s="10"/>
      <c r="S1077" s="10"/>
      <c r="T1077" s="3" t="str">
        <f t="shared" si="118"/>
        <v xml:space="preserve"> </v>
      </c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47"/>
      <c r="AU1077" s="10"/>
      <c r="AV1077" s="10"/>
      <c r="AW1077" s="10"/>
      <c r="AX1077" s="52"/>
      <c r="AY1077" s="31" t="str">
        <f t="shared" si="112"/>
        <v/>
      </c>
      <c r="AZ1077">
        <f t="shared" ca="1" si="117"/>
        <v>798415531</v>
      </c>
      <c r="BB1077" s="28"/>
      <c r="BC1077" s="33" t="str">
        <f t="shared" si="113"/>
        <v/>
      </c>
      <c r="BD1077" s="34" t="str">
        <f t="shared" si="116"/>
        <v/>
      </c>
      <c r="BE1077" t="b">
        <f t="shared" si="114"/>
        <v>1</v>
      </c>
      <c r="BW1077" s="17"/>
    </row>
    <row r="1078" spans="1:75" ht="14.25" x14ac:dyDescent="0.2">
      <c r="A1078" s="29" t="str">
        <f t="shared" si="115"/>
        <v/>
      </c>
      <c r="B1078" s="48"/>
      <c r="C1078" s="16" t="s">
        <v>115</v>
      </c>
      <c r="D1078" s="13"/>
      <c r="E1078" s="10"/>
      <c r="F1078" s="10"/>
      <c r="G1078" s="24"/>
      <c r="H1078" s="23"/>
      <c r="I1078" s="23"/>
      <c r="J1078" s="9"/>
      <c r="K1078" s="9"/>
      <c r="L1078" s="36"/>
      <c r="M1078" s="10"/>
      <c r="N1078" s="10"/>
      <c r="O1078" s="12"/>
      <c r="P1078" s="13"/>
      <c r="Q1078" s="13"/>
      <c r="R1078" s="10"/>
      <c r="S1078" s="10"/>
      <c r="T1078" s="3" t="str">
        <f t="shared" si="118"/>
        <v xml:space="preserve"> </v>
      </c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47"/>
      <c r="AU1078" s="10"/>
      <c r="AV1078" s="10"/>
      <c r="AW1078" s="10"/>
      <c r="AX1078" s="52"/>
      <c r="AY1078" s="31" t="str">
        <f t="shared" si="112"/>
        <v/>
      </c>
      <c r="AZ1078">
        <f t="shared" ca="1" si="117"/>
        <v>798415532</v>
      </c>
      <c r="BB1078" s="28"/>
      <c r="BC1078" s="33" t="str">
        <f t="shared" si="113"/>
        <v/>
      </c>
      <c r="BD1078" s="34" t="str">
        <f t="shared" si="116"/>
        <v/>
      </c>
      <c r="BE1078" t="b">
        <f t="shared" si="114"/>
        <v>1</v>
      </c>
      <c r="BW1078" s="17"/>
    </row>
    <row r="1079" spans="1:75" ht="14.25" x14ac:dyDescent="0.2">
      <c r="A1079" s="29" t="str">
        <f t="shared" si="115"/>
        <v/>
      </c>
      <c r="B1079" s="48"/>
      <c r="C1079" s="16" t="s">
        <v>115</v>
      </c>
      <c r="D1079" s="13"/>
      <c r="E1079" s="10"/>
      <c r="F1079" s="10"/>
      <c r="G1079" s="24"/>
      <c r="H1079" s="23"/>
      <c r="I1079" s="23"/>
      <c r="J1079" s="9"/>
      <c r="K1079" s="9"/>
      <c r="L1079" s="36"/>
      <c r="M1079" s="10"/>
      <c r="N1079" s="10"/>
      <c r="O1079" s="12"/>
      <c r="P1079" s="13"/>
      <c r="Q1079" s="13"/>
      <c r="R1079" s="10"/>
      <c r="S1079" s="10"/>
      <c r="T1079" s="3" t="str">
        <f t="shared" si="118"/>
        <v xml:space="preserve"> </v>
      </c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47"/>
      <c r="AU1079" s="10"/>
      <c r="AV1079" s="10"/>
      <c r="AW1079" s="10"/>
      <c r="AX1079" s="52"/>
      <c r="AY1079" s="31" t="str">
        <f t="shared" si="112"/>
        <v/>
      </c>
      <c r="AZ1079">
        <f t="shared" ca="1" si="117"/>
        <v>798415533</v>
      </c>
      <c r="BB1079" s="28"/>
      <c r="BC1079" s="33" t="str">
        <f t="shared" si="113"/>
        <v/>
      </c>
      <c r="BD1079" s="34" t="str">
        <f t="shared" si="116"/>
        <v/>
      </c>
      <c r="BE1079" t="b">
        <f t="shared" si="114"/>
        <v>1</v>
      </c>
      <c r="BW1079" s="17"/>
    </row>
    <row r="1080" spans="1:75" ht="14.25" x14ac:dyDescent="0.2">
      <c r="A1080" s="29" t="str">
        <f t="shared" si="115"/>
        <v/>
      </c>
      <c r="B1080" s="48"/>
      <c r="C1080" s="16" t="s">
        <v>115</v>
      </c>
      <c r="D1080" s="13"/>
      <c r="E1080" s="10"/>
      <c r="F1080" s="10"/>
      <c r="G1080" s="24"/>
      <c r="H1080" s="23"/>
      <c r="I1080" s="23"/>
      <c r="J1080" s="9"/>
      <c r="K1080" s="9"/>
      <c r="L1080" s="36"/>
      <c r="M1080" s="10"/>
      <c r="N1080" s="10"/>
      <c r="O1080" s="12"/>
      <c r="P1080" s="13"/>
      <c r="Q1080" s="13"/>
      <c r="R1080" s="10"/>
      <c r="S1080" s="10"/>
      <c r="T1080" s="3" t="str">
        <f t="shared" si="118"/>
        <v xml:space="preserve"> </v>
      </c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47"/>
      <c r="AU1080" s="10"/>
      <c r="AV1080" s="10"/>
      <c r="AW1080" s="10"/>
      <c r="AX1080" s="52"/>
      <c r="AY1080" s="31" t="str">
        <f t="shared" si="112"/>
        <v/>
      </c>
      <c r="AZ1080">
        <f t="shared" ca="1" si="117"/>
        <v>798415534</v>
      </c>
      <c r="BB1080" s="28"/>
      <c r="BC1080" s="33" t="str">
        <f t="shared" si="113"/>
        <v/>
      </c>
      <c r="BD1080" s="34" t="str">
        <f t="shared" si="116"/>
        <v/>
      </c>
      <c r="BE1080" t="b">
        <f t="shared" si="114"/>
        <v>1</v>
      </c>
      <c r="BW1080" s="17"/>
    </row>
    <row r="1081" spans="1:75" ht="14.25" x14ac:dyDescent="0.2">
      <c r="A1081" s="29" t="str">
        <f t="shared" si="115"/>
        <v/>
      </c>
      <c r="B1081" s="48"/>
      <c r="C1081" s="16" t="s">
        <v>115</v>
      </c>
      <c r="D1081" s="13"/>
      <c r="E1081" s="10"/>
      <c r="F1081" s="10"/>
      <c r="G1081" s="24"/>
      <c r="H1081" s="23"/>
      <c r="I1081" s="23"/>
      <c r="J1081" s="9"/>
      <c r="K1081" s="9"/>
      <c r="L1081" s="36"/>
      <c r="M1081" s="10"/>
      <c r="N1081" s="10"/>
      <c r="O1081" s="12"/>
      <c r="P1081" s="13"/>
      <c r="Q1081" s="13"/>
      <c r="R1081" s="10"/>
      <c r="S1081" s="10"/>
      <c r="T1081" s="3" t="str">
        <f t="shared" si="118"/>
        <v xml:space="preserve"> </v>
      </c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47"/>
      <c r="AU1081" s="10"/>
      <c r="AV1081" s="10"/>
      <c r="AW1081" s="10"/>
      <c r="AX1081" s="52"/>
      <c r="AY1081" s="31" t="str">
        <f t="shared" si="112"/>
        <v/>
      </c>
      <c r="AZ1081">
        <f t="shared" ca="1" si="117"/>
        <v>798415535</v>
      </c>
      <c r="BB1081" s="28"/>
      <c r="BC1081" s="33" t="str">
        <f t="shared" si="113"/>
        <v/>
      </c>
      <c r="BD1081" s="34" t="str">
        <f t="shared" si="116"/>
        <v/>
      </c>
      <c r="BE1081" t="b">
        <f t="shared" si="114"/>
        <v>1</v>
      </c>
      <c r="BW1081" s="17"/>
    </row>
    <row r="1082" spans="1:75" ht="14.25" x14ac:dyDescent="0.2">
      <c r="A1082" s="29" t="str">
        <f t="shared" si="115"/>
        <v/>
      </c>
      <c r="B1082" s="48"/>
      <c r="C1082" s="16" t="s">
        <v>115</v>
      </c>
      <c r="D1082" s="13"/>
      <c r="E1082" s="10"/>
      <c r="F1082" s="10"/>
      <c r="G1082" s="24"/>
      <c r="H1082" s="23"/>
      <c r="I1082" s="23"/>
      <c r="J1082" s="9"/>
      <c r="K1082" s="9"/>
      <c r="L1082" s="36"/>
      <c r="M1082" s="10"/>
      <c r="N1082" s="10"/>
      <c r="O1082" s="12"/>
      <c r="P1082" s="13"/>
      <c r="Q1082" s="13"/>
      <c r="R1082" s="10"/>
      <c r="S1082" s="10"/>
      <c r="T1082" s="3" t="str">
        <f t="shared" si="118"/>
        <v xml:space="preserve"> </v>
      </c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47"/>
      <c r="AU1082" s="10"/>
      <c r="AV1082" s="10"/>
      <c r="AW1082" s="10"/>
      <c r="AX1082" s="52"/>
      <c r="AY1082" s="31" t="str">
        <f t="shared" si="112"/>
        <v/>
      </c>
      <c r="AZ1082">
        <f t="shared" ca="1" si="117"/>
        <v>798415536</v>
      </c>
      <c r="BB1082" s="28"/>
      <c r="BC1082" s="33" t="str">
        <f t="shared" si="113"/>
        <v/>
      </c>
      <c r="BD1082" s="34" t="str">
        <f t="shared" si="116"/>
        <v/>
      </c>
      <c r="BE1082" t="b">
        <f t="shared" si="114"/>
        <v>1</v>
      </c>
      <c r="BW1082" s="17"/>
    </row>
    <row r="1083" spans="1:75" ht="14.25" x14ac:dyDescent="0.2">
      <c r="A1083" s="29" t="str">
        <f t="shared" si="115"/>
        <v/>
      </c>
      <c r="B1083" s="48"/>
      <c r="C1083" s="16" t="s">
        <v>115</v>
      </c>
      <c r="D1083" s="13"/>
      <c r="E1083" s="10"/>
      <c r="F1083" s="10"/>
      <c r="G1083" s="24"/>
      <c r="H1083" s="23"/>
      <c r="I1083" s="23"/>
      <c r="J1083" s="9"/>
      <c r="K1083" s="9"/>
      <c r="L1083" s="36"/>
      <c r="M1083" s="10"/>
      <c r="N1083" s="10"/>
      <c r="O1083" s="12"/>
      <c r="P1083" s="13"/>
      <c r="Q1083" s="13"/>
      <c r="R1083" s="10"/>
      <c r="S1083" s="10"/>
      <c r="T1083" s="3" t="str">
        <f t="shared" si="118"/>
        <v xml:space="preserve"> </v>
      </c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47"/>
      <c r="AU1083" s="10"/>
      <c r="AV1083" s="10"/>
      <c r="AW1083" s="10"/>
      <c r="AX1083" s="52"/>
      <c r="AY1083" s="31" t="str">
        <f t="shared" si="112"/>
        <v/>
      </c>
      <c r="AZ1083">
        <f t="shared" ca="1" si="117"/>
        <v>798415537</v>
      </c>
      <c r="BB1083" s="28"/>
      <c r="BC1083" s="33" t="str">
        <f t="shared" si="113"/>
        <v/>
      </c>
      <c r="BD1083" s="34" t="str">
        <f t="shared" si="116"/>
        <v/>
      </c>
      <c r="BE1083" t="b">
        <f t="shared" si="114"/>
        <v>1</v>
      </c>
      <c r="BW1083" s="17"/>
    </row>
    <row r="1084" spans="1:75" ht="14.25" x14ac:dyDescent="0.2">
      <c r="A1084" s="29" t="str">
        <f t="shared" si="115"/>
        <v/>
      </c>
      <c r="B1084" s="48"/>
      <c r="C1084" s="16" t="s">
        <v>115</v>
      </c>
      <c r="D1084" s="13"/>
      <c r="E1084" s="10"/>
      <c r="F1084" s="10"/>
      <c r="G1084" s="24"/>
      <c r="H1084" s="23"/>
      <c r="I1084" s="23"/>
      <c r="J1084" s="9"/>
      <c r="K1084" s="9"/>
      <c r="L1084" s="36"/>
      <c r="M1084" s="10"/>
      <c r="N1084" s="10"/>
      <c r="O1084" s="12"/>
      <c r="P1084" s="13"/>
      <c r="Q1084" s="13"/>
      <c r="R1084" s="10"/>
      <c r="S1084" s="10"/>
      <c r="T1084" s="3" t="str">
        <f t="shared" si="118"/>
        <v xml:space="preserve"> </v>
      </c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47"/>
      <c r="AU1084" s="10"/>
      <c r="AV1084" s="10"/>
      <c r="AW1084" s="10"/>
      <c r="AX1084" s="52"/>
      <c r="AY1084" s="31" t="str">
        <f t="shared" si="112"/>
        <v/>
      </c>
      <c r="AZ1084">
        <f t="shared" ca="1" si="117"/>
        <v>798415538</v>
      </c>
      <c r="BB1084" s="28"/>
      <c r="BC1084" s="33" t="str">
        <f t="shared" si="113"/>
        <v/>
      </c>
      <c r="BD1084" s="34" t="str">
        <f t="shared" si="116"/>
        <v/>
      </c>
      <c r="BE1084" t="b">
        <f t="shared" si="114"/>
        <v>1</v>
      </c>
      <c r="BW1084" s="17"/>
    </row>
    <row r="1085" spans="1:75" ht="14.25" x14ac:dyDescent="0.2">
      <c r="A1085" s="29" t="str">
        <f t="shared" si="115"/>
        <v/>
      </c>
      <c r="B1085" s="48"/>
      <c r="C1085" s="16" t="s">
        <v>115</v>
      </c>
      <c r="D1085" s="13"/>
      <c r="E1085" s="10"/>
      <c r="F1085" s="10"/>
      <c r="G1085" s="24"/>
      <c r="H1085" s="23"/>
      <c r="I1085" s="23"/>
      <c r="J1085" s="9"/>
      <c r="K1085" s="9"/>
      <c r="L1085" s="36"/>
      <c r="M1085" s="10"/>
      <c r="N1085" s="10"/>
      <c r="O1085" s="12"/>
      <c r="P1085" s="13"/>
      <c r="Q1085" s="13"/>
      <c r="R1085" s="10"/>
      <c r="S1085" s="10"/>
      <c r="T1085" s="3" t="str">
        <f t="shared" si="118"/>
        <v xml:space="preserve"> </v>
      </c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47"/>
      <c r="AU1085" s="10"/>
      <c r="AV1085" s="10"/>
      <c r="AW1085" s="10"/>
      <c r="AX1085" s="52"/>
      <c r="AY1085" s="31" t="str">
        <f t="shared" si="112"/>
        <v/>
      </c>
      <c r="AZ1085">
        <f t="shared" ca="1" si="117"/>
        <v>798415539</v>
      </c>
      <c r="BB1085" s="28"/>
      <c r="BC1085" s="33" t="str">
        <f t="shared" si="113"/>
        <v/>
      </c>
      <c r="BD1085" s="34" t="str">
        <f t="shared" si="116"/>
        <v/>
      </c>
      <c r="BE1085" t="b">
        <f t="shared" si="114"/>
        <v>1</v>
      </c>
      <c r="BW1085" s="17"/>
    </row>
    <row r="1086" spans="1:75" ht="14.25" x14ac:dyDescent="0.2">
      <c r="A1086" s="29" t="str">
        <f t="shared" si="115"/>
        <v/>
      </c>
      <c r="B1086" s="48"/>
      <c r="C1086" s="16" t="s">
        <v>115</v>
      </c>
      <c r="D1086" s="13"/>
      <c r="E1086" s="10"/>
      <c r="F1086" s="10"/>
      <c r="G1086" s="24"/>
      <c r="H1086" s="23"/>
      <c r="I1086" s="23"/>
      <c r="J1086" s="9"/>
      <c r="K1086" s="9"/>
      <c r="L1086" s="36"/>
      <c r="M1086" s="10"/>
      <c r="N1086" s="10"/>
      <c r="O1086" s="12"/>
      <c r="P1086" s="13"/>
      <c r="Q1086" s="13"/>
      <c r="R1086" s="10"/>
      <c r="S1086" s="10"/>
      <c r="T1086" s="3" t="str">
        <f t="shared" si="118"/>
        <v xml:space="preserve"> </v>
      </c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47"/>
      <c r="AU1086" s="10"/>
      <c r="AV1086" s="10"/>
      <c r="AW1086" s="10"/>
      <c r="AX1086" s="52"/>
      <c r="AY1086" s="31" t="str">
        <f t="shared" si="112"/>
        <v/>
      </c>
      <c r="AZ1086">
        <f t="shared" ca="1" si="117"/>
        <v>798415540</v>
      </c>
      <c r="BB1086" s="28"/>
      <c r="BC1086" s="33" t="str">
        <f t="shared" si="113"/>
        <v/>
      </c>
      <c r="BD1086" s="34" t="str">
        <f t="shared" si="116"/>
        <v/>
      </c>
      <c r="BE1086" t="b">
        <f t="shared" si="114"/>
        <v>1</v>
      </c>
      <c r="BW1086" s="17"/>
    </row>
    <row r="1087" spans="1:75" ht="14.25" x14ac:dyDescent="0.2">
      <c r="A1087" s="29" t="str">
        <f t="shared" si="115"/>
        <v/>
      </c>
      <c r="B1087" s="48"/>
      <c r="C1087" s="16" t="s">
        <v>115</v>
      </c>
      <c r="D1087" s="13"/>
      <c r="E1087" s="10"/>
      <c r="F1087" s="10"/>
      <c r="G1087" s="24"/>
      <c r="H1087" s="23"/>
      <c r="I1087" s="23"/>
      <c r="J1087" s="9"/>
      <c r="K1087" s="9"/>
      <c r="L1087" s="36"/>
      <c r="M1087" s="10"/>
      <c r="N1087" s="10"/>
      <c r="O1087" s="12"/>
      <c r="P1087" s="13"/>
      <c r="Q1087" s="13"/>
      <c r="R1087" s="10"/>
      <c r="S1087" s="10"/>
      <c r="T1087" s="3" t="str">
        <f t="shared" si="118"/>
        <v xml:space="preserve"> </v>
      </c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47"/>
      <c r="AU1087" s="10"/>
      <c r="AV1087" s="10"/>
      <c r="AW1087" s="10"/>
      <c r="AX1087" s="52"/>
      <c r="AY1087" s="31" t="str">
        <f t="shared" si="112"/>
        <v/>
      </c>
      <c r="AZ1087">
        <f t="shared" ca="1" si="117"/>
        <v>798415541</v>
      </c>
      <c r="BB1087" s="28"/>
      <c r="BC1087" s="33" t="str">
        <f t="shared" si="113"/>
        <v/>
      </c>
      <c r="BD1087" s="34" t="str">
        <f t="shared" si="116"/>
        <v/>
      </c>
      <c r="BE1087" t="b">
        <f t="shared" si="114"/>
        <v>1</v>
      </c>
      <c r="BW1087" s="17"/>
    </row>
    <row r="1088" spans="1:75" ht="14.25" x14ac:dyDescent="0.2">
      <c r="A1088" s="29" t="str">
        <f t="shared" si="115"/>
        <v/>
      </c>
      <c r="B1088" s="48"/>
      <c r="C1088" s="16" t="s">
        <v>115</v>
      </c>
      <c r="D1088" s="13"/>
      <c r="E1088" s="10"/>
      <c r="F1088" s="10"/>
      <c r="G1088" s="24"/>
      <c r="H1088" s="23"/>
      <c r="I1088" s="23"/>
      <c r="J1088" s="9"/>
      <c r="K1088" s="9"/>
      <c r="L1088" s="36"/>
      <c r="M1088" s="10"/>
      <c r="N1088" s="10"/>
      <c r="O1088" s="12"/>
      <c r="P1088" s="13"/>
      <c r="Q1088" s="13"/>
      <c r="R1088" s="10"/>
      <c r="S1088" s="10"/>
      <c r="T1088" s="3" t="str">
        <f t="shared" si="118"/>
        <v xml:space="preserve"> </v>
      </c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47"/>
      <c r="AU1088" s="10"/>
      <c r="AV1088" s="10"/>
      <c r="AW1088" s="10"/>
      <c r="AX1088" s="52"/>
      <c r="AY1088" s="31" t="str">
        <f t="shared" si="112"/>
        <v/>
      </c>
      <c r="AZ1088">
        <f t="shared" ca="1" si="117"/>
        <v>798415542</v>
      </c>
      <c r="BB1088" s="28"/>
      <c r="BC1088" s="33" t="str">
        <f t="shared" si="113"/>
        <v/>
      </c>
      <c r="BD1088" s="34" t="str">
        <f t="shared" si="116"/>
        <v/>
      </c>
      <c r="BE1088" t="b">
        <f t="shared" si="114"/>
        <v>1</v>
      </c>
      <c r="BW1088" s="17"/>
    </row>
    <row r="1089" spans="1:75" ht="14.25" x14ac:dyDescent="0.2">
      <c r="A1089" s="29" t="str">
        <f t="shared" si="115"/>
        <v/>
      </c>
      <c r="B1089" s="48"/>
      <c r="C1089" s="16" t="s">
        <v>115</v>
      </c>
      <c r="D1089" s="13"/>
      <c r="E1089" s="10"/>
      <c r="F1089" s="10"/>
      <c r="G1089" s="24"/>
      <c r="H1089" s="23"/>
      <c r="I1089" s="23"/>
      <c r="J1089" s="9"/>
      <c r="K1089" s="9"/>
      <c r="L1089" s="36"/>
      <c r="M1089" s="10"/>
      <c r="N1089" s="10"/>
      <c r="O1089" s="12"/>
      <c r="P1089" s="13"/>
      <c r="Q1089" s="13"/>
      <c r="R1089" s="10"/>
      <c r="S1089" s="10"/>
      <c r="T1089" s="3" t="str">
        <f t="shared" si="118"/>
        <v xml:space="preserve"> </v>
      </c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47"/>
      <c r="AU1089" s="10"/>
      <c r="AV1089" s="10"/>
      <c r="AW1089" s="10"/>
      <c r="AX1089" s="52"/>
      <c r="AY1089" s="31" t="str">
        <f t="shared" si="112"/>
        <v/>
      </c>
      <c r="AZ1089">
        <f t="shared" ca="1" si="117"/>
        <v>798415543</v>
      </c>
      <c r="BB1089" s="28"/>
      <c r="BC1089" s="33" t="str">
        <f t="shared" si="113"/>
        <v/>
      </c>
      <c r="BD1089" s="34" t="str">
        <f t="shared" si="116"/>
        <v/>
      </c>
      <c r="BE1089" t="b">
        <f t="shared" si="114"/>
        <v>1</v>
      </c>
      <c r="BW1089" s="17"/>
    </row>
    <row r="1090" spans="1:75" ht="14.25" x14ac:dyDescent="0.2">
      <c r="A1090" s="29" t="str">
        <f t="shared" si="115"/>
        <v/>
      </c>
      <c r="B1090" s="48"/>
      <c r="C1090" s="16" t="s">
        <v>115</v>
      </c>
      <c r="D1090" s="13"/>
      <c r="E1090" s="10"/>
      <c r="F1090" s="10"/>
      <c r="G1090" s="24"/>
      <c r="H1090" s="23"/>
      <c r="I1090" s="23"/>
      <c r="J1090" s="9"/>
      <c r="K1090" s="9"/>
      <c r="L1090" s="36"/>
      <c r="M1090" s="10"/>
      <c r="N1090" s="10"/>
      <c r="O1090" s="12"/>
      <c r="P1090" s="13"/>
      <c r="Q1090" s="13"/>
      <c r="R1090" s="10"/>
      <c r="S1090" s="10"/>
      <c r="T1090" s="3" t="str">
        <f t="shared" si="118"/>
        <v xml:space="preserve"> </v>
      </c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47"/>
      <c r="AU1090" s="10"/>
      <c r="AV1090" s="10"/>
      <c r="AW1090" s="10"/>
      <c r="AX1090" s="52"/>
      <c r="AY1090" s="31" t="str">
        <f t="shared" si="112"/>
        <v/>
      </c>
      <c r="AZ1090">
        <f t="shared" ca="1" si="117"/>
        <v>798415544</v>
      </c>
      <c r="BB1090" s="28"/>
      <c r="BC1090" s="33" t="str">
        <f t="shared" si="113"/>
        <v/>
      </c>
      <c r="BD1090" s="34" t="str">
        <f t="shared" si="116"/>
        <v/>
      </c>
      <c r="BE1090" t="b">
        <f t="shared" si="114"/>
        <v>1</v>
      </c>
      <c r="BW1090" s="17"/>
    </row>
    <row r="1091" spans="1:75" ht="14.25" x14ac:dyDescent="0.2">
      <c r="A1091" s="29" t="str">
        <f t="shared" si="115"/>
        <v/>
      </c>
      <c r="B1091" s="48"/>
      <c r="C1091" s="16" t="s">
        <v>115</v>
      </c>
      <c r="D1091" s="13"/>
      <c r="E1091" s="10"/>
      <c r="F1091" s="10"/>
      <c r="G1091" s="24"/>
      <c r="H1091" s="23"/>
      <c r="I1091" s="23"/>
      <c r="J1091" s="9"/>
      <c r="K1091" s="9"/>
      <c r="L1091" s="36"/>
      <c r="M1091" s="10"/>
      <c r="N1091" s="10"/>
      <c r="O1091" s="12"/>
      <c r="P1091" s="13"/>
      <c r="Q1091" s="13"/>
      <c r="R1091" s="10"/>
      <c r="S1091" s="10"/>
      <c r="T1091" s="3" t="str">
        <f t="shared" si="118"/>
        <v xml:space="preserve"> </v>
      </c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47"/>
      <c r="AU1091" s="10"/>
      <c r="AV1091" s="10"/>
      <c r="AW1091" s="10"/>
      <c r="AX1091" s="52"/>
      <c r="AY1091" s="31" t="str">
        <f t="shared" si="112"/>
        <v/>
      </c>
      <c r="AZ1091">
        <f t="shared" ca="1" si="117"/>
        <v>798415545</v>
      </c>
      <c r="BB1091" s="28"/>
      <c r="BC1091" s="33" t="str">
        <f t="shared" si="113"/>
        <v/>
      </c>
      <c r="BD1091" s="34" t="str">
        <f t="shared" si="116"/>
        <v/>
      </c>
      <c r="BE1091" t="b">
        <f t="shared" si="114"/>
        <v>1</v>
      </c>
      <c r="BW1091" s="17"/>
    </row>
    <row r="1092" spans="1:75" ht="14.25" x14ac:dyDescent="0.2">
      <c r="A1092" s="29" t="str">
        <f t="shared" si="115"/>
        <v/>
      </c>
      <c r="B1092" s="48"/>
      <c r="C1092" s="16" t="s">
        <v>115</v>
      </c>
      <c r="D1092" s="13"/>
      <c r="E1092" s="10"/>
      <c r="F1092" s="10"/>
      <c r="G1092" s="24"/>
      <c r="H1092" s="23"/>
      <c r="I1092" s="23"/>
      <c r="J1092" s="9"/>
      <c r="K1092" s="9"/>
      <c r="L1092" s="36"/>
      <c r="M1092" s="10"/>
      <c r="N1092" s="10"/>
      <c r="O1092" s="12"/>
      <c r="P1092" s="13"/>
      <c r="Q1092" s="13"/>
      <c r="R1092" s="10"/>
      <c r="S1092" s="10"/>
      <c r="T1092" s="3" t="str">
        <f t="shared" si="118"/>
        <v xml:space="preserve"> </v>
      </c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47"/>
      <c r="AU1092" s="10"/>
      <c r="AV1092" s="10"/>
      <c r="AW1092" s="10"/>
      <c r="AX1092" s="52"/>
      <c r="AY1092" s="31" t="str">
        <f t="shared" ref="AY1092:AY1155" si="119">IF(O1092="Not Applicable","",IF(O1092="100 (Full GST Credits)",100,IF(O1092="75 (Reduced GST Credits)","75",IF(O1092="GST Free","0",""))))</f>
        <v/>
      </c>
      <c r="AZ1092">
        <f t="shared" ca="1" si="117"/>
        <v>798415546</v>
      </c>
      <c r="BB1092" s="28"/>
      <c r="BC1092" s="33" t="str">
        <f t="shared" ref="BC1092:BC1155" si="120">LEFT(BB1092,LEN(BB1092)-(LEN(BB1092)-5))</f>
        <v/>
      </c>
      <c r="BD1092" s="34" t="str">
        <f t="shared" si="116"/>
        <v/>
      </c>
      <c r="BE1092" t="b">
        <f t="shared" ref="BE1092:BE1155" si="121">IF(AND(H1092&lt;&gt;"",ISBLANK(I1092)),FALSE,IF(AND(ISBLANK(H1092),I1092&lt;&gt;""),FALSE,TRUE))</f>
        <v>1</v>
      </c>
      <c r="BW1092" s="17"/>
    </row>
    <row r="1093" spans="1:75" ht="14.25" x14ac:dyDescent="0.2">
      <c r="A1093" s="29" t="str">
        <f t="shared" ref="A1093:A1156" si="122">IF(AND(BD1093=TRUE,BE1093=TRUE),0,IF(OR(BD1093=FALSE,BE1093=FALSE),1,""))</f>
        <v/>
      </c>
      <c r="B1093" s="48"/>
      <c r="C1093" s="16" t="s">
        <v>115</v>
      </c>
      <c r="D1093" s="13"/>
      <c r="E1093" s="10"/>
      <c r="F1093" s="10"/>
      <c r="G1093" s="24"/>
      <c r="H1093" s="23"/>
      <c r="I1093" s="23"/>
      <c r="J1093" s="9"/>
      <c r="K1093" s="9"/>
      <c r="L1093" s="36"/>
      <c r="M1093" s="10"/>
      <c r="N1093" s="10"/>
      <c r="O1093" s="12"/>
      <c r="P1093" s="13"/>
      <c r="Q1093" s="13"/>
      <c r="R1093" s="10"/>
      <c r="S1093" s="10"/>
      <c r="T1093" s="3" t="str">
        <f t="shared" si="118"/>
        <v xml:space="preserve"> </v>
      </c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47"/>
      <c r="AU1093" s="10"/>
      <c r="AV1093" s="10"/>
      <c r="AW1093" s="10"/>
      <c r="AX1093" s="52"/>
      <c r="AY1093" s="31" t="str">
        <f t="shared" si="119"/>
        <v/>
      </c>
      <c r="AZ1093">
        <f t="shared" ca="1" si="117"/>
        <v>798415547</v>
      </c>
      <c r="BB1093" s="28"/>
      <c r="BC1093" s="33" t="str">
        <f t="shared" si="120"/>
        <v/>
      </c>
      <c r="BD1093" s="34" t="str">
        <f t="shared" ref="BD1093:BD1156" si="123">IF(B1093="Bank Transaction",NOT(OR(ISBLANK(C1093),ISBLANK(E1093),ISBLANK(D1093),AND(I1093&lt;&gt;"",K1093&lt;&gt;""))),IF(B1093="Income Transaction",NOT(OR(ISBLANK(C1093),ISBLANK(E1093),ISBLANK(D1093),ISBLANK(J1093),AND(ISBLANK(I1093),ISBLANK(K1093)),AND(I1093&lt;&gt;"",K1093&lt;&gt;""))),IF(B1093="Investment Transaction",NOT(OR(ISBLANK(C1093),ISBLANK(E1093),ISBLANK(D1093),ISBLANK(J1093),ISBLANK(K1093),ISBLANK(L1093))),"")))</f>
        <v/>
      </c>
      <c r="BE1093" t="b">
        <f t="shared" si="121"/>
        <v>1</v>
      </c>
      <c r="BW1093" s="17"/>
    </row>
    <row r="1094" spans="1:75" ht="14.25" x14ac:dyDescent="0.2">
      <c r="A1094" s="29" t="str">
        <f t="shared" si="122"/>
        <v/>
      </c>
      <c r="B1094" s="48"/>
      <c r="C1094" s="16" t="s">
        <v>115</v>
      </c>
      <c r="D1094" s="13"/>
      <c r="E1094" s="10"/>
      <c r="F1094" s="10"/>
      <c r="G1094" s="24"/>
      <c r="H1094" s="23"/>
      <c r="I1094" s="23"/>
      <c r="J1094" s="9"/>
      <c r="K1094" s="9"/>
      <c r="L1094" s="36"/>
      <c r="M1094" s="10"/>
      <c r="N1094" s="10"/>
      <c r="O1094" s="12"/>
      <c r="P1094" s="13"/>
      <c r="Q1094" s="13"/>
      <c r="R1094" s="10"/>
      <c r="S1094" s="10"/>
      <c r="T1094" s="3" t="str">
        <f t="shared" si="118"/>
        <v xml:space="preserve"> </v>
      </c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47"/>
      <c r="AU1094" s="10"/>
      <c r="AV1094" s="10"/>
      <c r="AW1094" s="10"/>
      <c r="AX1094" s="52"/>
      <c r="AY1094" s="31" t="str">
        <f t="shared" si="119"/>
        <v/>
      </c>
      <c r="AZ1094">
        <f t="shared" ca="1" si="117"/>
        <v>798415548</v>
      </c>
      <c r="BB1094" s="28"/>
      <c r="BC1094" s="33" t="str">
        <f t="shared" si="120"/>
        <v/>
      </c>
      <c r="BD1094" s="34" t="str">
        <f t="shared" si="123"/>
        <v/>
      </c>
      <c r="BE1094" t="b">
        <f t="shared" si="121"/>
        <v>1</v>
      </c>
      <c r="BW1094" s="17"/>
    </row>
    <row r="1095" spans="1:75" ht="14.25" x14ac:dyDescent="0.2">
      <c r="A1095" s="29" t="str">
        <f t="shared" si="122"/>
        <v/>
      </c>
      <c r="B1095" s="48"/>
      <c r="C1095" s="16" t="s">
        <v>115</v>
      </c>
      <c r="D1095" s="13"/>
      <c r="E1095" s="10"/>
      <c r="F1095" s="10"/>
      <c r="G1095" s="24"/>
      <c r="H1095" s="23"/>
      <c r="I1095" s="23"/>
      <c r="J1095" s="9"/>
      <c r="K1095" s="9"/>
      <c r="L1095" s="36"/>
      <c r="M1095" s="10"/>
      <c r="N1095" s="10"/>
      <c r="O1095" s="12"/>
      <c r="P1095" s="13"/>
      <c r="Q1095" s="13"/>
      <c r="R1095" s="10"/>
      <c r="S1095" s="10"/>
      <c r="T1095" s="3" t="str">
        <f t="shared" si="118"/>
        <v xml:space="preserve"> </v>
      </c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47"/>
      <c r="AU1095" s="10"/>
      <c r="AV1095" s="10"/>
      <c r="AW1095" s="10"/>
      <c r="AX1095" s="52"/>
      <c r="AY1095" s="31" t="str">
        <f t="shared" si="119"/>
        <v/>
      </c>
      <c r="AZ1095">
        <f t="shared" ref="AZ1095:AZ1158" ca="1" si="124">AZ1094+1</f>
        <v>798415549</v>
      </c>
      <c r="BB1095" s="28"/>
      <c r="BC1095" s="33" t="str">
        <f t="shared" si="120"/>
        <v/>
      </c>
      <c r="BD1095" s="34" t="str">
        <f t="shared" si="123"/>
        <v/>
      </c>
      <c r="BE1095" t="b">
        <f t="shared" si="121"/>
        <v>1</v>
      </c>
      <c r="BW1095" s="17"/>
    </row>
    <row r="1096" spans="1:75" ht="14.25" x14ac:dyDescent="0.2">
      <c r="A1096" s="29" t="str">
        <f t="shared" si="122"/>
        <v/>
      </c>
      <c r="B1096" s="48"/>
      <c r="C1096" s="16" t="s">
        <v>115</v>
      </c>
      <c r="D1096" s="13"/>
      <c r="E1096" s="10"/>
      <c r="F1096" s="10"/>
      <c r="G1096" s="24"/>
      <c r="H1096" s="23"/>
      <c r="I1096" s="23"/>
      <c r="J1096" s="9"/>
      <c r="K1096" s="9"/>
      <c r="L1096" s="36"/>
      <c r="M1096" s="10"/>
      <c r="N1096" s="10"/>
      <c r="O1096" s="12"/>
      <c r="P1096" s="13"/>
      <c r="Q1096" s="13"/>
      <c r="R1096" s="10"/>
      <c r="S1096" s="10"/>
      <c r="T1096" s="3" t="str">
        <f t="shared" si="118"/>
        <v xml:space="preserve"> </v>
      </c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47"/>
      <c r="AU1096" s="10"/>
      <c r="AV1096" s="10"/>
      <c r="AW1096" s="10"/>
      <c r="AX1096" s="52"/>
      <c r="AY1096" s="31" t="str">
        <f t="shared" si="119"/>
        <v/>
      </c>
      <c r="AZ1096">
        <f t="shared" ca="1" si="124"/>
        <v>798415550</v>
      </c>
      <c r="BB1096" s="28"/>
      <c r="BC1096" s="33" t="str">
        <f t="shared" si="120"/>
        <v/>
      </c>
      <c r="BD1096" s="34" t="str">
        <f t="shared" si="123"/>
        <v/>
      </c>
      <c r="BE1096" t="b">
        <f t="shared" si="121"/>
        <v>1</v>
      </c>
      <c r="BW1096" s="17"/>
    </row>
    <row r="1097" spans="1:75" ht="14.25" x14ac:dyDescent="0.2">
      <c r="A1097" s="29" t="str">
        <f t="shared" si="122"/>
        <v/>
      </c>
      <c r="B1097" s="48"/>
      <c r="C1097" s="16" t="s">
        <v>115</v>
      </c>
      <c r="D1097" s="13"/>
      <c r="E1097" s="10"/>
      <c r="F1097" s="10"/>
      <c r="G1097" s="24"/>
      <c r="H1097" s="23"/>
      <c r="I1097" s="23"/>
      <c r="J1097" s="9"/>
      <c r="K1097" s="9"/>
      <c r="L1097" s="36"/>
      <c r="M1097" s="10"/>
      <c r="N1097" s="10"/>
      <c r="O1097" s="12"/>
      <c r="P1097" s="13"/>
      <c r="Q1097" s="13"/>
      <c r="R1097" s="10"/>
      <c r="S1097" s="10"/>
      <c r="T1097" s="3" t="str">
        <f t="shared" si="118"/>
        <v xml:space="preserve"> </v>
      </c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47"/>
      <c r="AU1097" s="10"/>
      <c r="AV1097" s="10"/>
      <c r="AW1097" s="10"/>
      <c r="AX1097" s="52"/>
      <c r="AY1097" s="31" t="str">
        <f t="shared" si="119"/>
        <v/>
      </c>
      <c r="AZ1097">
        <f t="shared" ca="1" si="124"/>
        <v>798415551</v>
      </c>
      <c r="BB1097" s="28"/>
      <c r="BC1097" s="33" t="str">
        <f t="shared" si="120"/>
        <v/>
      </c>
      <c r="BD1097" s="34" t="str">
        <f t="shared" si="123"/>
        <v/>
      </c>
      <c r="BE1097" t="b">
        <f t="shared" si="121"/>
        <v>1</v>
      </c>
      <c r="BW1097" s="17"/>
    </row>
    <row r="1098" spans="1:75" ht="14.25" x14ac:dyDescent="0.2">
      <c r="A1098" s="29" t="str">
        <f t="shared" si="122"/>
        <v/>
      </c>
      <c r="B1098" s="48"/>
      <c r="C1098" s="16" t="s">
        <v>115</v>
      </c>
      <c r="D1098" s="13"/>
      <c r="E1098" s="10"/>
      <c r="F1098" s="10"/>
      <c r="G1098" s="24"/>
      <c r="H1098" s="23"/>
      <c r="I1098" s="23"/>
      <c r="J1098" s="9"/>
      <c r="K1098" s="9"/>
      <c r="L1098" s="36"/>
      <c r="M1098" s="10"/>
      <c r="N1098" s="10"/>
      <c r="O1098" s="12"/>
      <c r="P1098" s="13"/>
      <c r="Q1098" s="13"/>
      <c r="R1098" s="10"/>
      <c r="S1098" s="10"/>
      <c r="T1098" s="3" t="str">
        <f t="shared" ref="T1098:T1161" si="125">IF(ISBLANK(R1098)," ",R1098*3/7)</f>
        <v xml:space="preserve"> </v>
      </c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47"/>
      <c r="AU1098" s="10"/>
      <c r="AV1098" s="10"/>
      <c r="AW1098" s="10"/>
      <c r="AX1098" s="52"/>
      <c r="AY1098" s="31" t="str">
        <f t="shared" si="119"/>
        <v/>
      </c>
      <c r="AZ1098">
        <f t="shared" ca="1" si="124"/>
        <v>798415552</v>
      </c>
      <c r="BB1098" s="28"/>
      <c r="BC1098" s="33" t="str">
        <f t="shared" si="120"/>
        <v/>
      </c>
      <c r="BD1098" s="34" t="str">
        <f t="shared" si="123"/>
        <v/>
      </c>
      <c r="BE1098" t="b">
        <f t="shared" si="121"/>
        <v>1</v>
      </c>
      <c r="BW1098" s="17"/>
    </row>
    <row r="1099" spans="1:75" ht="14.25" x14ac:dyDescent="0.2">
      <c r="A1099" s="29" t="str">
        <f t="shared" si="122"/>
        <v/>
      </c>
      <c r="B1099" s="48"/>
      <c r="C1099" s="16" t="s">
        <v>115</v>
      </c>
      <c r="D1099" s="13"/>
      <c r="E1099" s="10"/>
      <c r="F1099" s="10"/>
      <c r="G1099" s="24"/>
      <c r="H1099" s="23"/>
      <c r="I1099" s="23"/>
      <c r="J1099" s="9"/>
      <c r="K1099" s="9"/>
      <c r="L1099" s="36"/>
      <c r="M1099" s="10"/>
      <c r="N1099" s="10"/>
      <c r="O1099" s="12"/>
      <c r="P1099" s="13"/>
      <c r="Q1099" s="13"/>
      <c r="R1099" s="10"/>
      <c r="S1099" s="10"/>
      <c r="T1099" s="3" t="str">
        <f t="shared" si="125"/>
        <v xml:space="preserve"> </v>
      </c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47"/>
      <c r="AU1099" s="10"/>
      <c r="AV1099" s="10"/>
      <c r="AW1099" s="10"/>
      <c r="AX1099" s="52"/>
      <c r="AY1099" s="31" t="str">
        <f t="shared" si="119"/>
        <v/>
      </c>
      <c r="AZ1099">
        <f t="shared" ca="1" si="124"/>
        <v>798415553</v>
      </c>
      <c r="BB1099" s="28"/>
      <c r="BC1099" s="33" t="str">
        <f t="shared" si="120"/>
        <v/>
      </c>
      <c r="BD1099" s="34" t="str">
        <f t="shared" si="123"/>
        <v/>
      </c>
      <c r="BE1099" t="b">
        <f t="shared" si="121"/>
        <v>1</v>
      </c>
      <c r="BW1099" s="17"/>
    </row>
    <row r="1100" spans="1:75" ht="14.25" x14ac:dyDescent="0.2">
      <c r="A1100" s="29" t="str">
        <f t="shared" si="122"/>
        <v/>
      </c>
      <c r="B1100" s="48"/>
      <c r="C1100" s="16" t="s">
        <v>115</v>
      </c>
      <c r="D1100" s="13"/>
      <c r="E1100" s="10"/>
      <c r="F1100" s="10"/>
      <c r="G1100" s="24"/>
      <c r="H1100" s="23"/>
      <c r="I1100" s="23"/>
      <c r="J1100" s="9"/>
      <c r="K1100" s="9"/>
      <c r="L1100" s="36"/>
      <c r="M1100" s="10"/>
      <c r="N1100" s="10"/>
      <c r="O1100" s="12"/>
      <c r="P1100" s="13"/>
      <c r="Q1100" s="13"/>
      <c r="R1100" s="10"/>
      <c r="S1100" s="10"/>
      <c r="T1100" s="3" t="str">
        <f t="shared" si="125"/>
        <v xml:space="preserve"> </v>
      </c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47"/>
      <c r="AU1100" s="10"/>
      <c r="AV1100" s="10"/>
      <c r="AW1100" s="10"/>
      <c r="AX1100" s="52"/>
      <c r="AY1100" s="31" t="str">
        <f t="shared" si="119"/>
        <v/>
      </c>
      <c r="AZ1100">
        <f t="shared" ca="1" si="124"/>
        <v>798415554</v>
      </c>
      <c r="BB1100" s="28"/>
      <c r="BC1100" s="33" t="str">
        <f t="shared" si="120"/>
        <v/>
      </c>
      <c r="BD1100" s="34" t="str">
        <f t="shared" si="123"/>
        <v/>
      </c>
      <c r="BE1100" t="b">
        <f t="shared" si="121"/>
        <v>1</v>
      </c>
      <c r="BW1100" s="17"/>
    </row>
    <row r="1101" spans="1:75" ht="14.25" x14ac:dyDescent="0.2">
      <c r="A1101" s="29" t="str">
        <f t="shared" si="122"/>
        <v/>
      </c>
      <c r="B1101" s="48"/>
      <c r="C1101" s="16" t="s">
        <v>115</v>
      </c>
      <c r="D1101" s="13"/>
      <c r="E1101" s="10"/>
      <c r="F1101" s="10"/>
      <c r="G1101" s="24"/>
      <c r="H1101" s="23"/>
      <c r="I1101" s="23"/>
      <c r="J1101" s="9"/>
      <c r="K1101" s="9"/>
      <c r="L1101" s="36"/>
      <c r="M1101" s="10"/>
      <c r="N1101" s="10"/>
      <c r="O1101" s="12"/>
      <c r="P1101" s="13"/>
      <c r="Q1101" s="13"/>
      <c r="R1101" s="10"/>
      <c r="S1101" s="10"/>
      <c r="T1101" s="3" t="str">
        <f t="shared" si="125"/>
        <v xml:space="preserve"> </v>
      </c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47"/>
      <c r="AU1101" s="10"/>
      <c r="AV1101" s="10"/>
      <c r="AW1101" s="10"/>
      <c r="AX1101" s="52"/>
      <c r="AY1101" s="31" t="str">
        <f t="shared" si="119"/>
        <v/>
      </c>
      <c r="AZ1101">
        <f t="shared" ca="1" si="124"/>
        <v>798415555</v>
      </c>
      <c r="BB1101" s="28"/>
      <c r="BC1101" s="33" t="str">
        <f t="shared" si="120"/>
        <v/>
      </c>
      <c r="BD1101" s="34" t="str">
        <f t="shared" si="123"/>
        <v/>
      </c>
      <c r="BE1101" t="b">
        <f t="shared" si="121"/>
        <v>1</v>
      </c>
      <c r="BW1101" s="17"/>
    </row>
    <row r="1102" spans="1:75" ht="14.25" x14ac:dyDescent="0.2">
      <c r="A1102" s="29" t="str">
        <f t="shared" si="122"/>
        <v/>
      </c>
      <c r="B1102" s="48"/>
      <c r="C1102" s="16" t="s">
        <v>115</v>
      </c>
      <c r="D1102" s="13"/>
      <c r="E1102" s="10"/>
      <c r="F1102" s="10"/>
      <c r="G1102" s="24"/>
      <c r="H1102" s="23"/>
      <c r="I1102" s="23"/>
      <c r="J1102" s="9"/>
      <c r="K1102" s="9"/>
      <c r="L1102" s="36"/>
      <c r="M1102" s="10"/>
      <c r="N1102" s="10"/>
      <c r="O1102" s="12"/>
      <c r="P1102" s="13"/>
      <c r="Q1102" s="13"/>
      <c r="R1102" s="10"/>
      <c r="S1102" s="10"/>
      <c r="T1102" s="3" t="str">
        <f t="shared" si="125"/>
        <v xml:space="preserve"> </v>
      </c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47"/>
      <c r="AU1102" s="10"/>
      <c r="AV1102" s="10"/>
      <c r="AW1102" s="10"/>
      <c r="AX1102" s="52"/>
      <c r="AY1102" s="31" t="str">
        <f t="shared" si="119"/>
        <v/>
      </c>
      <c r="AZ1102">
        <f t="shared" ca="1" si="124"/>
        <v>798415556</v>
      </c>
      <c r="BB1102" s="28"/>
      <c r="BC1102" s="33" t="str">
        <f t="shared" si="120"/>
        <v/>
      </c>
      <c r="BD1102" s="34" t="str">
        <f t="shared" si="123"/>
        <v/>
      </c>
      <c r="BE1102" t="b">
        <f t="shared" si="121"/>
        <v>1</v>
      </c>
      <c r="BW1102" s="17"/>
    </row>
    <row r="1103" spans="1:75" ht="14.25" x14ac:dyDescent="0.2">
      <c r="A1103" s="29" t="str">
        <f t="shared" si="122"/>
        <v/>
      </c>
      <c r="B1103" s="48"/>
      <c r="C1103" s="16" t="s">
        <v>115</v>
      </c>
      <c r="D1103" s="13"/>
      <c r="E1103" s="10"/>
      <c r="F1103" s="10"/>
      <c r="G1103" s="24"/>
      <c r="H1103" s="23"/>
      <c r="I1103" s="23"/>
      <c r="J1103" s="9"/>
      <c r="K1103" s="9"/>
      <c r="L1103" s="36"/>
      <c r="M1103" s="10"/>
      <c r="N1103" s="10"/>
      <c r="O1103" s="12"/>
      <c r="P1103" s="13"/>
      <c r="Q1103" s="13"/>
      <c r="R1103" s="10"/>
      <c r="S1103" s="10"/>
      <c r="T1103" s="3" t="str">
        <f t="shared" si="125"/>
        <v xml:space="preserve"> </v>
      </c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47"/>
      <c r="AU1103" s="10"/>
      <c r="AV1103" s="10"/>
      <c r="AW1103" s="10"/>
      <c r="AX1103" s="52"/>
      <c r="AY1103" s="31" t="str">
        <f t="shared" si="119"/>
        <v/>
      </c>
      <c r="AZ1103">
        <f t="shared" ca="1" si="124"/>
        <v>798415557</v>
      </c>
      <c r="BB1103" s="28"/>
      <c r="BC1103" s="33" t="str">
        <f t="shared" si="120"/>
        <v/>
      </c>
      <c r="BD1103" s="34" t="str">
        <f t="shared" si="123"/>
        <v/>
      </c>
      <c r="BE1103" t="b">
        <f t="shared" si="121"/>
        <v>1</v>
      </c>
      <c r="BW1103" s="17"/>
    </row>
    <row r="1104" spans="1:75" ht="14.25" x14ac:dyDescent="0.2">
      <c r="A1104" s="29" t="str">
        <f t="shared" si="122"/>
        <v/>
      </c>
      <c r="B1104" s="48"/>
      <c r="C1104" s="16" t="s">
        <v>115</v>
      </c>
      <c r="D1104" s="13"/>
      <c r="E1104" s="10"/>
      <c r="F1104" s="10"/>
      <c r="G1104" s="24"/>
      <c r="H1104" s="23"/>
      <c r="I1104" s="23"/>
      <c r="J1104" s="9"/>
      <c r="K1104" s="9"/>
      <c r="L1104" s="36"/>
      <c r="M1104" s="10"/>
      <c r="N1104" s="10"/>
      <c r="O1104" s="12"/>
      <c r="P1104" s="13"/>
      <c r="Q1104" s="13"/>
      <c r="R1104" s="10"/>
      <c r="S1104" s="10"/>
      <c r="T1104" s="3" t="str">
        <f t="shared" si="125"/>
        <v xml:space="preserve"> </v>
      </c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47"/>
      <c r="AU1104" s="10"/>
      <c r="AV1104" s="10"/>
      <c r="AW1104" s="10"/>
      <c r="AX1104" s="52"/>
      <c r="AY1104" s="31" t="str">
        <f t="shared" si="119"/>
        <v/>
      </c>
      <c r="AZ1104">
        <f t="shared" ca="1" si="124"/>
        <v>798415558</v>
      </c>
      <c r="BB1104" s="28"/>
      <c r="BC1104" s="33" t="str">
        <f t="shared" si="120"/>
        <v/>
      </c>
      <c r="BD1104" s="34" t="str">
        <f t="shared" si="123"/>
        <v/>
      </c>
      <c r="BE1104" t="b">
        <f t="shared" si="121"/>
        <v>1</v>
      </c>
      <c r="BW1104" s="17"/>
    </row>
    <row r="1105" spans="1:75" ht="14.25" x14ac:dyDescent="0.2">
      <c r="A1105" s="29" t="str">
        <f t="shared" si="122"/>
        <v/>
      </c>
      <c r="B1105" s="48"/>
      <c r="C1105" s="16" t="s">
        <v>115</v>
      </c>
      <c r="D1105" s="13"/>
      <c r="E1105" s="10"/>
      <c r="F1105" s="10"/>
      <c r="G1105" s="24"/>
      <c r="H1105" s="23"/>
      <c r="I1105" s="23"/>
      <c r="J1105" s="9"/>
      <c r="K1105" s="9"/>
      <c r="L1105" s="36"/>
      <c r="M1105" s="10"/>
      <c r="N1105" s="10"/>
      <c r="O1105" s="12"/>
      <c r="P1105" s="13"/>
      <c r="Q1105" s="13"/>
      <c r="R1105" s="10"/>
      <c r="S1105" s="10"/>
      <c r="T1105" s="3" t="str">
        <f t="shared" si="125"/>
        <v xml:space="preserve"> </v>
      </c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47"/>
      <c r="AU1105" s="10"/>
      <c r="AV1105" s="10"/>
      <c r="AW1105" s="10"/>
      <c r="AX1105" s="52"/>
      <c r="AY1105" s="31" t="str">
        <f t="shared" si="119"/>
        <v/>
      </c>
      <c r="AZ1105">
        <f t="shared" ca="1" si="124"/>
        <v>798415559</v>
      </c>
      <c r="BB1105" s="28"/>
      <c r="BC1105" s="33" t="str">
        <f t="shared" si="120"/>
        <v/>
      </c>
      <c r="BD1105" s="34" t="str">
        <f t="shared" si="123"/>
        <v/>
      </c>
      <c r="BE1105" t="b">
        <f t="shared" si="121"/>
        <v>1</v>
      </c>
      <c r="BW1105" s="17"/>
    </row>
    <row r="1106" spans="1:75" ht="14.25" x14ac:dyDescent="0.2">
      <c r="A1106" s="29" t="str">
        <f t="shared" si="122"/>
        <v/>
      </c>
      <c r="B1106" s="48"/>
      <c r="C1106" s="16" t="s">
        <v>115</v>
      </c>
      <c r="D1106" s="13"/>
      <c r="E1106" s="10"/>
      <c r="F1106" s="10"/>
      <c r="G1106" s="24"/>
      <c r="H1106" s="23"/>
      <c r="I1106" s="23"/>
      <c r="J1106" s="9"/>
      <c r="K1106" s="9"/>
      <c r="L1106" s="36"/>
      <c r="M1106" s="10"/>
      <c r="N1106" s="10"/>
      <c r="O1106" s="12"/>
      <c r="P1106" s="13"/>
      <c r="Q1106" s="13"/>
      <c r="R1106" s="10"/>
      <c r="S1106" s="10"/>
      <c r="T1106" s="3" t="str">
        <f t="shared" si="125"/>
        <v xml:space="preserve"> </v>
      </c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47"/>
      <c r="AU1106" s="10"/>
      <c r="AV1106" s="10"/>
      <c r="AW1106" s="10"/>
      <c r="AX1106" s="52"/>
      <c r="AY1106" s="31" t="str">
        <f t="shared" si="119"/>
        <v/>
      </c>
      <c r="AZ1106">
        <f t="shared" ca="1" si="124"/>
        <v>798415560</v>
      </c>
      <c r="BB1106" s="28"/>
      <c r="BC1106" s="33" t="str">
        <f t="shared" si="120"/>
        <v/>
      </c>
      <c r="BD1106" s="34" t="str">
        <f t="shared" si="123"/>
        <v/>
      </c>
      <c r="BE1106" t="b">
        <f t="shared" si="121"/>
        <v>1</v>
      </c>
      <c r="BW1106" s="17"/>
    </row>
    <row r="1107" spans="1:75" ht="14.25" x14ac:dyDescent="0.2">
      <c r="A1107" s="29" t="str">
        <f t="shared" si="122"/>
        <v/>
      </c>
      <c r="B1107" s="48"/>
      <c r="C1107" s="16" t="s">
        <v>115</v>
      </c>
      <c r="D1107" s="13"/>
      <c r="E1107" s="10"/>
      <c r="F1107" s="10"/>
      <c r="G1107" s="24"/>
      <c r="H1107" s="23"/>
      <c r="I1107" s="23"/>
      <c r="J1107" s="9"/>
      <c r="K1107" s="9"/>
      <c r="L1107" s="36"/>
      <c r="M1107" s="10"/>
      <c r="N1107" s="10"/>
      <c r="O1107" s="12"/>
      <c r="P1107" s="13"/>
      <c r="Q1107" s="13"/>
      <c r="R1107" s="10"/>
      <c r="S1107" s="10"/>
      <c r="T1107" s="3" t="str">
        <f t="shared" si="125"/>
        <v xml:space="preserve"> </v>
      </c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47"/>
      <c r="AU1107" s="10"/>
      <c r="AV1107" s="10"/>
      <c r="AW1107" s="10"/>
      <c r="AX1107" s="52"/>
      <c r="AY1107" s="31" t="str">
        <f t="shared" si="119"/>
        <v/>
      </c>
      <c r="AZ1107">
        <f t="shared" ca="1" si="124"/>
        <v>798415561</v>
      </c>
      <c r="BB1107" s="28"/>
      <c r="BC1107" s="33" t="str">
        <f t="shared" si="120"/>
        <v/>
      </c>
      <c r="BD1107" s="34" t="str">
        <f t="shared" si="123"/>
        <v/>
      </c>
      <c r="BE1107" t="b">
        <f t="shared" si="121"/>
        <v>1</v>
      </c>
      <c r="BW1107" s="17"/>
    </row>
    <row r="1108" spans="1:75" ht="14.25" x14ac:dyDescent="0.2">
      <c r="A1108" s="29" t="str">
        <f t="shared" si="122"/>
        <v/>
      </c>
      <c r="B1108" s="48"/>
      <c r="C1108" s="16" t="s">
        <v>115</v>
      </c>
      <c r="D1108" s="13"/>
      <c r="E1108" s="10"/>
      <c r="F1108" s="10"/>
      <c r="G1108" s="24"/>
      <c r="H1108" s="23"/>
      <c r="I1108" s="23"/>
      <c r="J1108" s="9"/>
      <c r="K1108" s="9"/>
      <c r="L1108" s="36"/>
      <c r="M1108" s="10"/>
      <c r="N1108" s="10"/>
      <c r="O1108" s="12"/>
      <c r="P1108" s="13"/>
      <c r="Q1108" s="13"/>
      <c r="R1108" s="10"/>
      <c r="S1108" s="10"/>
      <c r="T1108" s="3" t="str">
        <f t="shared" si="125"/>
        <v xml:space="preserve"> </v>
      </c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47"/>
      <c r="AU1108" s="10"/>
      <c r="AV1108" s="10"/>
      <c r="AW1108" s="10"/>
      <c r="AX1108" s="52"/>
      <c r="AY1108" s="31" t="str">
        <f t="shared" si="119"/>
        <v/>
      </c>
      <c r="AZ1108">
        <f t="shared" ca="1" si="124"/>
        <v>798415562</v>
      </c>
      <c r="BB1108" s="28"/>
      <c r="BC1108" s="33" t="str">
        <f t="shared" si="120"/>
        <v/>
      </c>
      <c r="BD1108" s="34" t="str">
        <f t="shared" si="123"/>
        <v/>
      </c>
      <c r="BE1108" t="b">
        <f t="shared" si="121"/>
        <v>1</v>
      </c>
      <c r="BW1108" s="17"/>
    </row>
    <row r="1109" spans="1:75" ht="14.25" x14ac:dyDescent="0.2">
      <c r="A1109" s="29" t="str">
        <f t="shared" si="122"/>
        <v/>
      </c>
      <c r="B1109" s="48"/>
      <c r="C1109" s="16" t="s">
        <v>115</v>
      </c>
      <c r="D1109" s="13"/>
      <c r="E1109" s="10"/>
      <c r="F1109" s="10"/>
      <c r="G1109" s="24"/>
      <c r="H1109" s="23"/>
      <c r="I1109" s="23"/>
      <c r="J1109" s="9"/>
      <c r="K1109" s="9"/>
      <c r="L1109" s="36"/>
      <c r="M1109" s="10"/>
      <c r="N1109" s="10"/>
      <c r="O1109" s="12"/>
      <c r="P1109" s="13"/>
      <c r="Q1109" s="13"/>
      <c r="R1109" s="10"/>
      <c r="S1109" s="10"/>
      <c r="T1109" s="3" t="str">
        <f t="shared" si="125"/>
        <v xml:space="preserve"> </v>
      </c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47"/>
      <c r="AU1109" s="10"/>
      <c r="AV1109" s="10"/>
      <c r="AW1109" s="10"/>
      <c r="AX1109" s="52"/>
      <c r="AY1109" s="31" t="str">
        <f t="shared" si="119"/>
        <v/>
      </c>
      <c r="AZ1109">
        <f t="shared" ca="1" si="124"/>
        <v>798415563</v>
      </c>
      <c r="BB1109" s="28"/>
      <c r="BC1109" s="33" t="str">
        <f t="shared" si="120"/>
        <v/>
      </c>
      <c r="BD1109" s="34" t="str">
        <f t="shared" si="123"/>
        <v/>
      </c>
      <c r="BE1109" t="b">
        <f t="shared" si="121"/>
        <v>1</v>
      </c>
      <c r="BW1109" s="17"/>
    </row>
    <row r="1110" spans="1:75" ht="14.25" x14ac:dyDescent="0.2">
      <c r="A1110" s="29" t="str">
        <f t="shared" si="122"/>
        <v/>
      </c>
      <c r="B1110" s="48"/>
      <c r="C1110" s="16" t="s">
        <v>115</v>
      </c>
      <c r="D1110" s="13"/>
      <c r="E1110" s="10"/>
      <c r="F1110" s="10"/>
      <c r="G1110" s="24"/>
      <c r="H1110" s="23"/>
      <c r="I1110" s="23"/>
      <c r="J1110" s="9"/>
      <c r="K1110" s="9"/>
      <c r="L1110" s="36"/>
      <c r="M1110" s="10"/>
      <c r="N1110" s="10"/>
      <c r="O1110" s="12"/>
      <c r="P1110" s="13"/>
      <c r="Q1110" s="13"/>
      <c r="R1110" s="10"/>
      <c r="S1110" s="10"/>
      <c r="T1110" s="3" t="str">
        <f t="shared" si="125"/>
        <v xml:space="preserve"> </v>
      </c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47"/>
      <c r="AU1110" s="10"/>
      <c r="AV1110" s="10"/>
      <c r="AW1110" s="10"/>
      <c r="AX1110" s="52"/>
      <c r="AY1110" s="31" t="str">
        <f t="shared" si="119"/>
        <v/>
      </c>
      <c r="AZ1110">
        <f t="shared" ca="1" si="124"/>
        <v>798415564</v>
      </c>
      <c r="BB1110" s="28"/>
      <c r="BC1110" s="33" t="str">
        <f t="shared" si="120"/>
        <v/>
      </c>
      <c r="BD1110" s="34" t="str">
        <f t="shared" si="123"/>
        <v/>
      </c>
      <c r="BE1110" t="b">
        <f t="shared" si="121"/>
        <v>1</v>
      </c>
      <c r="BW1110" s="17"/>
    </row>
    <row r="1111" spans="1:75" ht="14.25" x14ac:dyDescent="0.2">
      <c r="A1111" s="29" t="str">
        <f t="shared" si="122"/>
        <v/>
      </c>
      <c r="B1111" s="48"/>
      <c r="C1111" s="16" t="s">
        <v>115</v>
      </c>
      <c r="D1111" s="13"/>
      <c r="E1111" s="10"/>
      <c r="F1111" s="10"/>
      <c r="G1111" s="24"/>
      <c r="H1111" s="23"/>
      <c r="I1111" s="23"/>
      <c r="J1111" s="9"/>
      <c r="K1111" s="9"/>
      <c r="L1111" s="36"/>
      <c r="M1111" s="10"/>
      <c r="N1111" s="10"/>
      <c r="O1111" s="12"/>
      <c r="P1111" s="13"/>
      <c r="Q1111" s="13"/>
      <c r="R1111" s="10"/>
      <c r="S1111" s="10"/>
      <c r="T1111" s="3" t="str">
        <f t="shared" si="125"/>
        <v xml:space="preserve"> </v>
      </c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47"/>
      <c r="AU1111" s="10"/>
      <c r="AV1111" s="10"/>
      <c r="AW1111" s="10"/>
      <c r="AX1111" s="52"/>
      <c r="AY1111" s="31" t="str">
        <f t="shared" si="119"/>
        <v/>
      </c>
      <c r="AZ1111">
        <f t="shared" ca="1" si="124"/>
        <v>798415565</v>
      </c>
      <c r="BB1111" s="28"/>
      <c r="BC1111" s="33" t="str">
        <f t="shared" si="120"/>
        <v/>
      </c>
      <c r="BD1111" s="34" t="str">
        <f t="shared" si="123"/>
        <v/>
      </c>
      <c r="BE1111" t="b">
        <f t="shared" si="121"/>
        <v>1</v>
      </c>
      <c r="BW1111" s="17"/>
    </row>
    <row r="1112" spans="1:75" ht="14.25" x14ac:dyDescent="0.2">
      <c r="A1112" s="29" t="str">
        <f t="shared" si="122"/>
        <v/>
      </c>
      <c r="B1112" s="48"/>
      <c r="C1112" s="16" t="s">
        <v>115</v>
      </c>
      <c r="D1112" s="13"/>
      <c r="E1112" s="10"/>
      <c r="F1112" s="10"/>
      <c r="G1112" s="24"/>
      <c r="H1112" s="23"/>
      <c r="I1112" s="23"/>
      <c r="J1112" s="9"/>
      <c r="K1112" s="9"/>
      <c r="L1112" s="36"/>
      <c r="M1112" s="10"/>
      <c r="N1112" s="10"/>
      <c r="O1112" s="12"/>
      <c r="P1112" s="13"/>
      <c r="Q1112" s="13"/>
      <c r="R1112" s="10"/>
      <c r="S1112" s="10"/>
      <c r="T1112" s="3" t="str">
        <f t="shared" si="125"/>
        <v xml:space="preserve"> </v>
      </c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47"/>
      <c r="AU1112" s="10"/>
      <c r="AV1112" s="10"/>
      <c r="AW1112" s="10"/>
      <c r="AX1112" s="52"/>
      <c r="AY1112" s="31" t="str">
        <f t="shared" si="119"/>
        <v/>
      </c>
      <c r="AZ1112">
        <f t="shared" ca="1" si="124"/>
        <v>798415566</v>
      </c>
      <c r="BB1112" s="28"/>
      <c r="BC1112" s="33" t="str">
        <f t="shared" si="120"/>
        <v/>
      </c>
      <c r="BD1112" s="34" t="str">
        <f t="shared" si="123"/>
        <v/>
      </c>
      <c r="BE1112" t="b">
        <f t="shared" si="121"/>
        <v>1</v>
      </c>
      <c r="BW1112" s="17"/>
    </row>
    <row r="1113" spans="1:75" ht="14.25" x14ac:dyDescent="0.2">
      <c r="A1113" s="29" t="str">
        <f t="shared" si="122"/>
        <v/>
      </c>
      <c r="B1113" s="48"/>
      <c r="C1113" s="16" t="s">
        <v>115</v>
      </c>
      <c r="D1113" s="13"/>
      <c r="E1113" s="10"/>
      <c r="F1113" s="10"/>
      <c r="G1113" s="24"/>
      <c r="H1113" s="23"/>
      <c r="I1113" s="23"/>
      <c r="J1113" s="9"/>
      <c r="K1113" s="9"/>
      <c r="L1113" s="36"/>
      <c r="M1113" s="10"/>
      <c r="N1113" s="10"/>
      <c r="O1113" s="12"/>
      <c r="P1113" s="13"/>
      <c r="Q1113" s="13"/>
      <c r="R1113" s="10"/>
      <c r="S1113" s="10"/>
      <c r="T1113" s="3" t="str">
        <f t="shared" si="125"/>
        <v xml:space="preserve"> </v>
      </c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47"/>
      <c r="AU1113" s="10"/>
      <c r="AV1113" s="10"/>
      <c r="AW1113" s="10"/>
      <c r="AX1113" s="52"/>
      <c r="AY1113" s="31" t="str">
        <f t="shared" si="119"/>
        <v/>
      </c>
      <c r="AZ1113">
        <f t="shared" ca="1" si="124"/>
        <v>798415567</v>
      </c>
      <c r="BB1113" s="28"/>
      <c r="BC1113" s="33" t="str">
        <f t="shared" si="120"/>
        <v/>
      </c>
      <c r="BD1113" s="34" t="str">
        <f t="shared" si="123"/>
        <v/>
      </c>
      <c r="BE1113" t="b">
        <f t="shared" si="121"/>
        <v>1</v>
      </c>
      <c r="BW1113" s="17"/>
    </row>
    <row r="1114" spans="1:75" ht="14.25" x14ac:dyDescent="0.2">
      <c r="A1114" s="29" t="str">
        <f t="shared" si="122"/>
        <v/>
      </c>
      <c r="B1114" s="48"/>
      <c r="C1114" s="16" t="s">
        <v>115</v>
      </c>
      <c r="D1114" s="13"/>
      <c r="E1114" s="10"/>
      <c r="F1114" s="10"/>
      <c r="G1114" s="24"/>
      <c r="H1114" s="23"/>
      <c r="I1114" s="23"/>
      <c r="J1114" s="9"/>
      <c r="K1114" s="9"/>
      <c r="L1114" s="36"/>
      <c r="M1114" s="10"/>
      <c r="N1114" s="10"/>
      <c r="O1114" s="12"/>
      <c r="P1114" s="13"/>
      <c r="Q1114" s="13"/>
      <c r="R1114" s="10"/>
      <c r="S1114" s="10"/>
      <c r="T1114" s="3" t="str">
        <f t="shared" si="125"/>
        <v xml:space="preserve"> </v>
      </c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47"/>
      <c r="AU1114" s="10"/>
      <c r="AV1114" s="10"/>
      <c r="AW1114" s="10"/>
      <c r="AX1114" s="52"/>
      <c r="AY1114" s="31" t="str">
        <f t="shared" si="119"/>
        <v/>
      </c>
      <c r="AZ1114">
        <f t="shared" ca="1" si="124"/>
        <v>798415568</v>
      </c>
      <c r="BB1114" s="28"/>
      <c r="BC1114" s="33" t="str">
        <f t="shared" si="120"/>
        <v/>
      </c>
      <c r="BD1114" s="34" t="str">
        <f t="shared" si="123"/>
        <v/>
      </c>
      <c r="BE1114" t="b">
        <f t="shared" si="121"/>
        <v>1</v>
      </c>
      <c r="BW1114" s="17"/>
    </row>
    <row r="1115" spans="1:75" ht="14.25" x14ac:dyDescent="0.2">
      <c r="A1115" s="29" t="str">
        <f t="shared" si="122"/>
        <v/>
      </c>
      <c r="B1115" s="48"/>
      <c r="C1115" s="16" t="s">
        <v>115</v>
      </c>
      <c r="D1115" s="13"/>
      <c r="E1115" s="10"/>
      <c r="F1115" s="10"/>
      <c r="G1115" s="24"/>
      <c r="H1115" s="23"/>
      <c r="I1115" s="23"/>
      <c r="J1115" s="9"/>
      <c r="K1115" s="9"/>
      <c r="L1115" s="36"/>
      <c r="M1115" s="10"/>
      <c r="N1115" s="10"/>
      <c r="O1115" s="12"/>
      <c r="P1115" s="13"/>
      <c r="Q1115" s="13"/>
      <c r="R1115" s="10"/>
      <c r="S1115" s="10"/>
      <c r="T1115" s="3" t="str">
        <f t="shared" si="125"/>
        <v xml:space="preserve"> </v>
      </c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47"/>
      <c r="AU1115" s="10"/>
      <c r="AV1115" s="10"/>
      <c r="AW1115" s="10"/>
      <c r="AX1115" s="52"/>
      <c r="AY1115" s="31" t="str">
        <f t="shared" si="119"/>
        <v/>
      </c>
      <c r="AZ1115">
        <f t="shared" ca="1" si="124"/>
        <v>798415569</v>
      </c>
      <c r="BB1115" s="28"/>
      <c r="BC1115" s="33" t="str">
        <f t="shared" si="120"/>
        <v/>
      </c>
      <c r="BD1115" s="34" t="str">
        <f t="shared" si="123"/>
        <v/>
      </c>
      <c r="BE1115" t="b">
        <f t="shared" si="121"/>
        <v>1</v>
      </c>
      <c r="BW1115" s="17"/>
    </row>
    <row r="1116" spans="1:75" ht="14.25" x14ac:dyDescent="0.2">
      <c r="A1116" s="29" t="str">
        <f t="shared" si="122"/>
        <v/>
      </c>
      <c r="B1116" s="48"/>
      <c r="C1116" s="16" t="s">
        <v>115</v>
      </c>
      <c r="D1116" s="13"/>
      <c r="E1116" s="10"/>
      <c r="F1116" s="10"/>
      <c r="G1116" s="24"/>
      <c r="H1116" s="23"/>
      <c r="I1116" s="23"/>
      <c r="J1116" s="9"/>
      <c r="K1116" s="9"/>
      <c r="L1116" s="36"/>
      <c r="M1116" s="10"/>
      <c r="N1116" s="10"/>
      <c r="O1116" s="12"/>
      <c r="P1116" s="13"/>
      <c r="Q1116" s="13"/>
      <c r="R1116" s="10"/>
      <c r="S1116" s="10"/>
      <c r="T1116" s="3" t="str">
        <f t="shared" si="125"/>
        <v xml:space="preserve"> </v>
      </c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47"/>
      <c r="AU1116" s="10"/>
      <c r="AV1116" s="10"/>
      <c r="AW1116" s="10"/>
      <c r="AX1116" s="52"/>
      <c r="AY1116" s="31" t="str">
        <f t="shared" si="119"/>
        <v/>
      </c>
      <c r="AZ1116">
        <f t="shared" ca="1" si="124"/>
        <v>798415570</v>
      </c>
      <c r="BB1116" s="28"/>
      <c r="BC1116" s="33" t="str">
        <f t="shared" si="120"/>
        <v/>
      </c>
      <c r="BD1116" s="34" t="str">
        <f t="shared" si="123"/>
        <v/>
      </c>
      <c r="BE1116" t="b">
        <f t="shared" si="121"/>
        <v>1</v>
      </c>
      <c r="BW1116" s="17"/>
    </row>
    <row r="1117" spans="1:75" ht="14.25" x14ac:dyDescent="0.2">
      <c r="A1117" s="29" t="str">
        <f t="shared" si="122"/>
        <v/>
      </c>
      <c r="B1117" s="48"/>
      <c r="C1117" s="16" t="s">
        <v>115</v>
      </c>
      <c r="D1117" s="13"/>
      <c r="E1117" s="10"/>
      <c r="F1117" s="10"/>
      <c r="G1117" s="24"/>
      <c r="H1117" s="23"/>
      <c r="I1117" s="23"/>
      <c r="J1117" s="9"/>
      <c r="K1117" s="9"/>
      <c r="L1117" s="36"/>
      <c r="M1117" s="10"/>
      <c r="N1117" s="10"/>
      <c r="O1117" s="12"/>
      <c r="P1117" s="13"/>
      <c r="Q1117" s="13"/>
      <c r="R1117" s="10"/>
      <c r="S1117" s="10"/>
      <c r="T1117" s="3" t="str">
        <f t="shared" si="125"/>
        <v xml:space="preserve"> </v>
      </c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47"/>
      <c r="AU1117" s="10"/>
      <c r="AV1117" s="10"/>
      <c r="AW1117" s="10"/>
      <c r="AX1117" s="52"/>
      <c r="AY1117" s="31" t="str">
        <f t="shared" si="119"/>
        <v/>
      </c>
      <c r="AZ1117">
        <f t="shared" ca="1" si="124"/>
        <v>798415571</v>
      </c>
      <c r="BB1117" s="28"/>
      <c r="BC1117" s="33" t="str">
        <f t="shared" si="120"/>
        <v/>
      </c>
      <c r="BD1117" s="34" t="str">
        <f t="shared" si="123"/>
        <v/>
      </c>
      <c r="BE1117" t="b">
        <f t="shared" si="121"/>
        <v>1</v>
      </c>
      <c r="BW1117" s="17"/>
    </row>
    <row r="1118" spans="1:75" ht="14.25" x14ac:dyDescent="0.2">
      <c r="A1118" s="29" t="str">
        <f t="shared" si="122"/>
        <v/>
      </c>
      <c r="B1118" s="48"/>
      <c r="C1118" s="16" t="s">
        <v>115</v>
      </c>
      <c r="D1118" s="13"/>
      <c r="E1118" s="10"/>
      <c r="F1118" s="10"/>
      <c r="G1118" s="24"/>
      <c r="H1118" s="23"/>
      <c r="I1118" s="23"/>
      <c r="J1118" s="9"/>
      <c r="K1118" s="9"/>
      <c r="L1118" s="36"/>
      <c r="M1118" s="10"/>
      <c r="N1118" s="10"/>
      <c r="O1118" s="12"/>
      <c r="P1118" s="13"/>
      <c r="Q1118" s="13"/>
      <c r="R1118" s="10"/>
      <c r="S1118" s="10"/>
      <c r="T1118" s="3" t="str">
        <f t="shared" si="125"/>
        <v xml:space="preserve"> </v>
      </c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47"/>
      <c r="AU1118" s="10"/>
      <c r="AV1118" s="10"/>
      <c r="AW1118" s="10"/>
      <c r="AX1118" s="52"/>
      <c r="AY1118" s="31" t="str">
        <f t="shared" si="119"/>
        <v/>
      </c>
      <c r="AZ1118">
        <f t="shared" ca="1" si="124"/>
        <v>798415572</v>
      </c>
      <c r="BB1118" s="28"/>
      <c r="BC1118" s="33" t="str">
        <f t="shared" si="120"/>
        <v/>
      </c>
      <c r="BD1118" s="34" t="str">
        <f t="shared" si="123"/>
        <v/>
      </c>
      <c r="BE1118" t="b">
        <f t="shared" si="121"/>
        <v>1</v>
      </c>
      <c r="BW1118" s="17"/>
    </row>
    <row r="1119" spans="1:75" ht="14.25" x14ac:dyDescent="0.2">
      <c r="A1119" s="29" t="str">
        <f t="shared" si="122"/>
        <v/>
      </c>
      <c r="B1119" s="48"/>
      <c r="C1119" s="16" t="s">
        <v>115</v>
      </c>
      <c r="D1119" s="13"/>
      <c r="E1119" s="10"/>
      <c r="F1119" s="10"/>
      <c r="G1119" s="24"/>
      <c r="H1119" s="23"/>
      <c r="I1119" s="23"/>
      <c r="J1119" s="9"/>
      <c r="K1119" s="9"/>
      <c r="L1119" s="36"/>
      <c r="M1119" s="10"/>
      <c r="N1119" s="10"/>
      <c r="O1119" s="12"/>
      <c r="P1119" s="13"/>
      <c r="Q1119" s="13"/>
      <c r="R1119" s="10"/>
      <c r="S1119" s="10"/>
      <c r="T1119" s="3" t="str">
        <f t="shared" si="125"/>
        <v xml:space="preserve"> </v>
      </c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47"/>
      <c r="AU1119" s="10"/>
      <c r="AV1119" s="10"/>
      <c r="AW1119" s="10"/>
      <c r="AX1119" s="52"/>
      <c r="AY1119" s="31" t="str">
        <f t="shared" si="119"/>
        <v/>
      </c>
      <c r="AZ1119">
        <f t="shared" ca="1" si="124"/>
        <v>798415573</v>
      </c>
      <c r="BB1119" s="28"/>
      <c r="BC1119" s="33" t="str">
        <f t="shared" si="120"/>
        <v/>
      </c>
      <c r="BD1119" s="34" t="str">
        <f t="shared" si="123"/>
        <v/>
      </c>
      <c r="BE1119" t="b">
        <f t="shared" si="121"/>
        <v>1</v>
      </c>
      <c r="BW1119" s="17"/>
    </row>
    <row r="1120" spans="1:75" ht="14.25" x14ac:dyDescent="0.2">
      <c r="A1120" s="29" t="str">
        <f t="shared" si="122"/>
        <v/>
      </c>
      <c r="B1120" s="48"/>
      <c r="C1120" s="16" t="s">
        <v>115</v>
      </c>
      <c r="D1120" s="13"/>
      <c r="E1120" s="10"/>
      <c r="F1120" s="10"/>
      <c r="G1120" s="24"/>
      <c r="H1120" s="23"/>
      <c r="I1120" s="23"/>
      <c r="J1120" s="9"/>
      <c r="K1120" s="9"/>
      <c r="L1120" s="36"/>
      <c r="M1120" s="10"/>
      <c r="N1120" s="10"/>
      <c r="O1120" s="12"/>
      <c r="P1120" s="13"/>
      <c r="Q1120" s="13"/>
      <c r="R1120" s="10"/>
      <c r="S1120" s="10"/>
      <c r="T1120" s="3" t="str">
        <f t="shared" si="125"/>
        <v xml:space="preserve"> </v>
      </c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47"/>
      <c r="AU1120" s="10"/>
      <c r="AV1120" s="10"/>
      <c r="AW1120" s="10"/>
      <c r="AX1120" s="52"/>
      <c r="AY1120" s="31" t="str">
        <f t="shared" si="119"/>
        <v/>
      </c>
      <c r="AZ1120">
        <f t="shared" ca="1" si="124"/>
        <v>798415574</v>
      </c>
      <c r="BB1120" s="28"/>
      <c r="BC1120" s="33" t="str">
        <f t="shared" si="120"/>
        <v/>
      </c>
      <c r="BD1120" s="34" t="str">
        <f t="shared" si="123"/>
        <v/>
      </c>
      <c r="BE1120" t="b">
        <f t="shared" si="121"/>
        <v>1</v>
      </c>
      <c r="BW1120" s="17"/>
    </row>
    <row r="1121" spans="1:75" ht="14.25" x14ac:dyDescent="0.2">
      <c r="A1121" s="29" t="str">
        <f t="shared" si="122"/>
        <v/>
      </c>
      <c r="B1121" s="48"/>
      <c r="C1121" s="16" t="s">
        <v>115</v>
      </c>
      <c r="D1121" s="13"/>
      <c r="E1121" s="10"/>
      <c r="F1121" s="10"/>
      <c r="G1121" s="24"/>
      <c r="H1121" s="23"/>
      <c r="I1121" s="23"/>
      <c r="J1121" s="9"/>
      <c r="K1121" s="9"/>
      <c r="L1121" s="36"/>
      <c r="M1121" s="10"/>
      <c r="N1121" s="10"/>
      <c r="O1121" s="12"/>
      <c r="P1121" s="13"/>
      <c r="Q1121" s="13"/>
      <c r="R1121" s="10"/>
      <c r="S1121" s="10"/>
      <c r="T1121" s="3" t="str">
        <f t="shared" si="125"/>
        <v xml:space="preserve"> </v>
      </c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47"/>
      <c r="AU1121" s="10"/>
      <c r="AV1121" s="10"/>
      <c r="AW1121" s="10"/>
      <c r="AX1121" s="52"/>
      <c r="AY1121" s="31" t="str">
        <f t="shared" si="119"/>
        <v/>
      </c>
      <c r="AZ1121">
        <f t="shared" ca="1" si="124"/>
        <v>798415575</v>
      </c>
      <c r="BB1121" s="28"/>
      <c r="BC1121" s="33" t="str">
        <f t="shared" si="120"/>
        <v/>
      </c>
      <c r="BD1121" s="34" t="str">
        <f t="shared" si="123"/>
        <v/>
      </c>
      <c r="BE1121" t="b">
        <f t="shared" si="121"/>
        <v>1</v>
      </c>
      <c r="BW1121" s="17"/>
    </row>
    <row r="1122" spans="1:75" ht="14.25" x14ac:dyDescent="0.2">
      <c r="A1122" s="29" t="str">
        <f t="shared" si="122"/>
        <v/>
      </c>
      <c r="B1122" s="48"/>
      <c r="C1122" s="16" t="s">
        <v>115</v>
      </c>
      <c r="D1122" s="13"/>
      <c r="E1122" s="10"/>
      <c r="F1122" s="10"/>
      <c r="G1122" s="24"/>
      <c r="H1122" s="23"/>
      <c r="I1122" s="23"/>
      <c r="J1122" s="9"/>
      <c r="K1122" s="9"/>
      <c r="L1122" s="36"/>
      <c r="M1122" s="10"/>
      <c r="N1122" s="10"/>
      <c r="O1122" s="12"/>
      <c r="P1122" s="13"/>
      <c r="Q1122" s="13"/>
      <c r="R1122" s="10"/>
      <c r="S1122" s="10"/>
      <c r="T1122" s="3" t="str">
        <f t="shared" si="125"/>
        <v xml:space="preserve"> </v>
      </c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47"/>
      <c r="AU1122" s="10"/>
      <c r="AV1122" s="10"/>
      <c r="AW1122" s="10"/>
      <c r="AX1122" s="52"/>
      <c r="AY1122" s="31" t="str">
        <f t="shared" si="119"/>
        <v/>
      </c>
      <c r="AZ1122">
        <f t="shared" ca="1" si="124"/>
        <v>798415576</v>
      </c>
      <c r="BB1122" s="28"/>
      <c r="BC1122" s="33" t="str">
        <f t="shared" si="120"/>
        <v/>
      </c>
      <c r="BD1122" s="34" t="str">
        <f t="shared" si="123"/>
        <v/>
      </c>
      <c r="BE1122" t="b">
        <f t="shared" si="121"/>
        <v>1</v>
      </c>
      <c r="BW1122" s="17"/>
    </row>
    <row r="1123" spans="1:75" ht="14.25" x14ac:dyDescent="0.2">
      <c r="A1123" s="29" t="str">
        <f t="shared" si="122"/>
        <v/>
      </c>
      <c r="B1123" s="48"/>
      <c r="C1123" s="16" t="s">
        <v>115</v>
      </c>
      <c r="D1123" s="13"/>
      <c r="E1123" s="10"/>
      <c r="F1123" s="10"/>
      <c r="G1123" s="24"/>
      <c r="H1123" s="23"/>
      <c r="I1123" s="23"/>
      <c r="J1123" s="9"/>
      <c r="K1123" s="9"/>
      <c r="L1123" s="36"/>
      <c r="M1123" s="10"/>
      <c r="N1123" s="10"/>
      <c r="O1123" s="12"/>
      <c r="P1123" s="13"/>
      <c r="Q1123" s="13"/>
      <c r="R1123" s="10"/>
      <c r="S1123" s="10"/>
      <c r="T1123" s="3" t="str">
        <f t="shared" si="125"/>
        <v xml:space="preserve"> </v>
      </c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47"/>
      <c r="AU1123" s="10"/>
      <c r="AV1123" s="10"/>
      <c r="AW1123" s="10"/>
      <c r="AX1123" s="52"/>
      <c r="AY1123" s="31" t="str">
        <f t="shared" si="119"/>
        <v/>
      </c>
      <c r="AZ1123">
        <f t="shared" ca="1" si="124"/>
        <v>798415577</v>
      </c>
      <c r="BB1123" s="28"/>
      <c r="BC1123" s="33" t="str">
        <f t="shared" si="120"/>
        <v/>
      </c>
      <c r="BD1123" s="34" t="str">
        <f t="shared" si="123"/>
        <v/>
      </c>
      <c r="BE1123" t="b">
        <f t="shared" si="121"/>
        <v>1</v>
      </c>
      <c r="BW1123" s="17"/>
    </row>
    <row r="1124" spans="1:75" ht="14.25" x14ac:dyDescent="0.2">
      <c r="A1124" s="29" t="str">
        <f t="shared" si="122"/>
        <v/>
      </c>
      <c r="B1124" s="48"/>
      <c r="C1124" s="16" t="s">
        <v>115</v>
      </c>
      <c r="D1124" s="13"/>
      <c r="E1124" s="10"/>
      <c r="F1124" s="10"/>
      <c r="G1124" s="24"/>
      <c r="H1124" s="23"/>
      <c r="I1124" s="23"/>
      <c r="J1124" s="9"/>
      <c r="K1124" s="9"/>
      <c r="L1124" s="36"/>
      <c r="M1124" s="10"/>
      <c r="N1124" s="10"/>
      <c r="O1124" s="12"/>
      <c r="P1124" s="13"/>
      <c r="Q1124" s="13"/>
      <c r="R1124" s="10"/>
      <c r="S1124" s="10"/>
      <c r="T1124" s="3" t="str">
        <f t="shared" si="125"/>
        <v xml:space="preserve"> </v>
      </c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47"/>
      <c r="AU1124" s="10"/>
      <c r="AV1124" s="10"/>
      <c r="AW1124" s="10"/>
      <c r="AX1124" s="52"/>
      <c r="AY1124" s="31" t="str">
        <f t="shared" si="119"/>
        <v/>
      </c>
      <c r="AZ1124">
        <f t="shared" ca="1" si="124"/>
        <v>798415578</v>
      </c>
      <c r="BB1124" s="28"/>
      <c r="BC1124" s="33" t="str">
        <f t="shared" si="120"/>
        <v/>
      </c>
      <c r="BD1124" s="34" t="str">
        <f t="shared" si="123"/>
        <v/>
      </c>
      <c r="BE1124" t="b">
        <f t="shared" si="121"/>
        <v>1</v>
      </c>
      <c r="BW1124" s="17"/>
    </row>
    <row r="1125" spans="1:75" ht="14.25" x14ac:dyDescent="0.2">
      <c r="A1125" s="29" t="str">
        <f t="shared" si="122"/>
        <v/>
      </c>
      <c r="B1125" s="48"/>
      <c r="C1125" s="16" t="s">
        <v>115</v>
      </c>
      <c r="D1125" s="13"/>
      <c r="E1125" s="10"/>
      <c r="F1125" s="10"/>
      <c r="G1125" s="24"/>
      <c r="H1125" s="23"/>
      <c r="I1125" s="23"/>
      <c r="J1125" s="9"/>
      <c r="K1125" s="9"/>
      <c r="L1125" s="36"/>
      <c r="M1125" s="10"/>
      <c r="N1125" s="10"/>
      <c r="O1125" s="12"/>
      <c r="P1125" s="13"/>
      <c r="Q1125" s="13"/>
      <c r="R1125" s="10"/>
      <c r="S1125" s="10"/>
      <c r="T1125" s="3" t="str">
        <f t="shared" si="125"/>
        <v xml:space="preserve"> </v>
      </c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47"/>
      <c r="AU1125" s="10"/>
      <c r="AV1125" s="10"/>
      <c r="AW1125" s="10"/>
      <c r="AX1125" s="52"/>
      <c r="AY1125" s="31" t="str">
        <f t="shared" si="119"/>
        <v/>
      </c>
      <c r="AZ1125">
        <f t="shared" ca="1" si="124"/>
        <v>798415579</v>
      </c>
      <c r="BB1125" s="28"/>
      <c r="BC1125" s="33" t="str">
        <f t="shared" si="120"/>
        <v/>
      </c>
      <c r="BD1125" s="34" t="str">
        <f t="shared" si="123"/>
        <v/>
      </c>
      <c r="BE1125" t="b">
        <f t="shared" si="121"/>
        <v>1</v>
      </c>
      <c r="BW1125" s="17"/>
    </row>
    <row r="1126" spans="1:75" ht="14.25" x14ac:dyDescent="0.2">
      <c r="A1126" s="29" t="str">
        <f t="shared" si="122"/>
        <v/>
      </c>
      <c r="B1126" s="48"/>
      <c r="C1126" s="16" t="s">
        <v>115</v>
      </c>
      <c r="D1126" s="13"/>
      <c r="E1126" s="10"/>
      <c r="F1126" s="10"/>
      <c r="G1126" s="24"/>
      <c r="H1126" s="23"/>
      <c r="I1126" s="23"/>
      <c r="J1126" s="9"/>
      <c r="K1126" s="9"/>
      <c r="L1126" s="36"/>
      <c r="M1126" s="10"/>
      <c r="N1126" s="10"/>
      <c r="O1126" s="12"/>
      <c r="P1126" s="13"/>
      <c r="Q1126" s="13"/>
      <c r="R1126" s="10"/>
      <c r="S1126" s="10"/>
      <c r="T1126" s="3" t="str">
        <f t="shared" si="125"/>
        <v xml:space="preserve"> </v>
      </c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47"/>
      <c r="AU1126" s="10"/>
      <c r="AV1126" s="10"/>
      <c r="AW1126" s="10"/>
      <c r="AX1126" s="52"/>
      <c r="AY1126" s="31" t="str">
        <f t="shared" si="119"/>
        <v/>
      </c>
      <c r="AZ1126">
        <f t="shared" ca="1" si="124"/>
        <v>798415580</v>
      </c>
      <c r="BB1126" s="28"/>
      <c r="BC1126" s="33" t="str">
        <f t="shared" si="120"/>
        <v/>
      </c>
      <c r="BD1126" s="34" t="str">
        <f t="shared" si="123"/>
        <v/>
      </c>
      <c r="BE1126" t="b">
        <f t="shared" si="121"/>
        <v>1</v>
      </c>
      <c r="BW1126" s="17"/>
    </row>
    <row r="1127" spans="1:75" ht="14.25" x14ac:dyDescent="0.2">
      <c r="A1127" s="29" t="str">
        <f t="shared" si="122"/>
        <v/>
      </c>
      <c r="B1127" s="48"/>
      <c r="C1127" s="16" t="s">
        <v>115</v>
      </c>
      <c r="D1127" s="13"/>
      <c r="E1127" s="10"/>
      <c r="F1127" s="10"/>
      <c r="G1127" s="24"/>
      <c r="H1127" s="23"/>
      <c r="I1127" s="23"/>
      <c r="J1127" s="9"/>
      <c r="K1127" s="9"/>
      <c r="L1127" s="36"/>
      <c r="M1127" s="10"/>
      <c r="N1127" s="10"/>
      <c r="O1127" s="12"/>
      <c r="P1127" s="13"/>
      <c r="Q1127" s="13"/>
      <c r="R1127" s="10"/>
      <c r="S1127" s="10"/>
      <c r="T1127" s="3" t="str">
        <f t="shared" si="125"/>
        <v xml:space="preserve"> </v>
      </c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47"/>
      <c r="AU1127" s="10"/>
      <c r="AV1127" s="10"/>
      <c r="AW1127" s="10"/>
      <c r="AX1127" s="52"/>
      <c r="AY1127" s="31" t="str">
        <f t="shared" si="119"/>
        <v/>
      </c>
      <c r="AZ1127">
        <f t="shared" ca="1" si="124"/>
        <v>798415581</v>
      </c>
      <c r="BB1127" s="28"/>
      <c r="BC1127" s="33" t="str">
        <f t="shared" si="120"/>
        <v/>
      </c>
      <c r="BD1127" s="34" t="str">
        <f t="shared" si="123"/>
        <v/>
      </c>
      <c r="BE1127" t="b">
        <f t="shared" si="121"/>
        <v>1</v>
      </c>
      <c r="BW1127" s="17"/>
    </row>
    <row r="1128" spans="1:75" ht="14.25" x14ac:dyDescent="0.2">
      <c r="A1128" s="29" t="str">
        <f t="shared" si="122"/>
        <v/>
      </c>
      <c r="B1128" s="48"/>
      <c r="C1128" s="16" t="s">
        <v>115</v>
      </c>
      <c r="D1128" s="13"/>
      <c r="E1128" s="10"/>
      <c r="F1128" s="10"/>
      <c r="G1128" s="24"/>
      <c r="H1128" s="23"/>
      <c r="I1128" s="23"/>
      <c r="J1128" s="9"/>
      <c r="K1128" s="9"/>
      <c r="L1128" s="36"/>
      <c r="M1128" s="10"/>
      <c r="N1128" s="10"/>
      <c r="O1128" s="12"/>
      <c r="P1128" s="13"/>
      <c r="Q1128" s="13"/>
      <c r="R1128" s="10"/>
      <c r="S1128" s="10"/>
      <c r="T1128" s="3" t="str">
        <f t="shared" si="125"/>
        <v xml:space="preserve"> </v>
      </c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47"/>
      <c r="AU1128" s="10"/>
      <c r="AV1128" s="10"/>
      <c r="AW1128" s="10"/>
      <c r="AX1128" s="52"/>
      <c r="AY1128" s="31" t="str">
        <f t="shared" si="119"/>
        <v/>
      </c>
      <c r="AZ1128">
        <f t="shared" ca="1" si="124"/>
        <v>798415582</v>
      </c>
      <c r="BB1128" s="28"/>
      <c r="BC1128" s="33" t="str">
        <f t="shared" si="120"/>
        <v/>
      </c>
      <c r="BD1128" s="34" t="str">
        <f t="shared" si="123"/>
        <v/>
      </c>
      <c r="BE1128" t="b">
        <f t="shared" si="121"/>
        <v>1</v>
      </c>
      <c r="BW1128" s="17"/>
    </row>
    <row r="1129" spans="1:75" ht="14.25" x14ac:dyDescent="0.2">
      <c r="A1129" s="29" t="str">
        <f t="shared" si="122"/>
        <v/>
      </c>
      <c r="B1129" s="48"/>
      <c r="C1129" s="16" t="s">
        <v>115</v>
      </c>
      <c r="D1129" s="13"/>
      <c r="E1129" s="10"/>
      <c r="F1129" s="10"/>
      <c r="G1129" s="24"/>
      <c r="H1129" s="23"/>
      <c r="I1129" s="23"/>
      <c r="J1129" s="9"/>
      <c r="K1129" s="9"/>
      <c r="L1129" s="36"/>
      <c r="M1129" s="10"/>
      <c r="N1129" s="10"/>
      <c r="O1129" s="12"/>
      <c r="P1129" s="13"/>
      <c r="Q1129" s="13"/>
      <c r="R1129" s="10"/>
      <c r="S1129" s="10"/>
      <c r="T1129" s="3" t="str">
        <f t="shared" si="125"/>
        <v xml:space="preserve"> </v>
      </c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47"/>
      <c r="AU1129" s="10"/>
      <c r="AV1129" s="10"/>
      <c r="AW1129" s="10"/>
      <c r="AX1129" s="52"/>
      <c r="AY1129" s="31" t="str">
        <f t="shared" si="119"/>
        <v/>
      </c>
      <c r="AZ1129">
        <f t="shared" ca="1" si="124"/>
        <v>798415583</v>
      </c>
      <c r="BB1129" s="28"/>
      <c r="BC1129" s="33" t="str">
        <f t="shared" si="120"/>
        <v/>
      </c>
      <c r="BD1129" s="34" t="str">
        <f t="shared" si="123"/>
        <v/>
      </c>
      <c r="BE1129" t="b">
        <f t="shared" si="121"/>
        <v>1</v>
      </c>
      <c r="BW1129" s="17"/>
    </row>
    <row r="1130" spans="1:75" ht="14.25" x14ac:dyDescent="0.2">
      <c r="A1130" s="29" t="str">
        <f t="shared" si="122"/>
        <v/>
      </c>
      <c r="B1130" s="48"/>
      <c r="C1130" s="16" t="s">
        <v>115</v>
      </c>
      <c r="D1130" s="13"/>
      <c r="E1130" s="10"/>
      <c r="F1130" s="10"/>
      <c r="G1130" s="24"/>
      <c r="H1130" s="23"/>
      <c r="I1130" s="23"/>
      <c r="J1130" s="9"/>
      <c r="K1130" s="9"/>
      <c r="L1130" s="36"/>
      <c r="M1130" s="10"/>
      <c r="N1130" s="10"/>
      <c r="O1130" s="12"/>
      <c r="P1130" s="13"/>
      <c r="Q1130" s="13"/>
      <c r="R1130" s="10"/>
      <c r="S1130" s="10"/>
      <c r="T1130" s="3" t="str">
        <f t="shared" si="125"/>
        <v xml:space="preserve"> </v>
      </c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47"/>
      <c r="AU1130" s="10"/>
      <c r="AV1130" s="10"/>
      <c r="AW1130" s="10"/>
      <c r="AX1130" s="52"/>
      <c r="AY1130" s="31" t="str">
        <f t="shared" si="119"/>
        <v/>
      </c>
      <c r="AZ1130">
        <f t="shared" ca="1" si="124"/>
        <v>798415584</v>
      </c>
      <c r="BB1130" s="28"/>
      <c r="BC1130" s="33" t="str">
        <f t="shared" si="120"/>
        <v/>
      </c>
      <c r="BD1130" s="34" t="str">
        <f t="shared" si="123"/>
        <v/>
      </c>
      <c r="BE1130" t="b">
        <f t="shared" si="121"/>
        <v>1</v>
      </c>
      <c r="BW1130" s="17"/>
    </row>
    <row r="1131" spans="1:75" ht="14.25" x14ac:dyDescent="0.2">
      <c r="A1131" s="29" t="str">
        <f t="shared" si="122"/>
        <v/>
      </c>
      <c r="B1131" s="48"/>
      <c r="C1131" s="16" t="s">
        <v>115</v>
      </c>
      <c r="D1131" s="13"/>
      <c r="E1131" s="10"/>
      <c r="F1131" s="10"/>
      <c r="G1131" s="24"/>
      <c r="H1131" s="23"/>
      <c r="I1131" s="23"/>
      <c r="J1131" s="9"/>
      <c r="K1131" s="9"/>
      <c r="L1131" s="36"/>
      <c r="M1131" s="10"/>
      <c r="N1131" s="10"/>
      <c r="O1131" s="12"/>
      <c r="P1131" s="13"/>
      <c r="Q1131" s="13"/>
      <c r="R1131" s="10"/>
      <c r="S1131" s="10"/>
      <c r="T1131" s="3" t="str">
        <f t="shared" si="125"/>
        <v xml:space="preserve"> </v>
      </c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47"/>
      <c r="AU1131" s="10"/>
      <c r="AV1131" s="10"/>
      <c r="AW1131" s="10"/>
      <c r="AX1131" s="52"/>
      <c r="AY1131" s="31" t="str">
        <f t="shared" si="119"/>
        <v/>
      </c>
      <c r="AZ1131">
        <f t="shared" ca="1" si="124"/>
        <v>798415585</v>
      </c>
      <c r="BB1131" s="28"/>
      <c r="BC1131" s="33" t="str">
        <f t="shared" si="120"/>
        <v/>
      </c>
      <c r="BD1131" s="34" t="str">
        <f t="shared" si="123"/>
        <v/>
      </c>
      <c r="BE1131" t="b">
        <f t="shared" si="121"/>
        <v>1</v>
      </c>
      <c r="BW1131" s="17"/>
    </row>
    <row r="1132" spans="1:75" ht="14.25" x14ac:dyDescent="0.2">
      <c r="A1132" s="29" t="str">
        <f t="shared" si="122"/>
        <v/>
      </c>
      <c r="B1132" s="48"/>
      <c r="C1132" s="16" t="s">
        <v>115</v>
      </c>
      <c r="D1132" s="13"/>
      <c r="E1132" s="10"/>
      <c r="F1132" s="10"/>
      <c r="G1132" s="24"/>
      <c r="H1132" s="23"/>
      <c r="I1132" s="23"/>
      <c r="J1132" s="9"/>
      <c r="K1132" s="9"/>
      <c r="L1132" s="36"/>
      <c r="M1132" s="10"/>
      <c r="N1132" s="10"/>
      <c r="O1132" s="12"/>
      <c r="P1132" s="13"/>
      <c r="Q1132" s="13"/>
      <c r="R1132" s="10"/>
      <c r="S1132" s="10"/>
      <c r="T1132" s="3" t="str">
        <f t="shared" si="125"/>
        <v xml:space="preserve"> </v>
      </c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47"/>
      <c r="AU1132" s="10"/>
      <c r="AV1132" s="10"/>
      <c r="AW1132" s="10"/>
      <c r="AX1132" s="52"/>
      <c r="AY1132" s="31" t="str">
        <f t="shared" si="119"/>
        <v/>
      </c>
      <c r="AZ1132">
        <f t="shared" ca="1" si="124"/>
        <v>798415586</v>
      </c>
      <c r="BB1132" s="28"/>
      <c r="BC1132" s="33" t="str">
        <f t="shared" si="120"/>
        <v/>
      </c>
      <c r="BD1132" s="34" t="str">
        <f t="shared" si="123"/>
        <v/>
      </c>
      <c r="BE1132" t="b">
        <f t="shared" si="121"/>
        <v>1</v>
      </c>
      <c r="BW1132" s="17"/>
    </row>
    <row r="1133" spans="1:75" ht="14.25" x14ac:dyDescent="0.2">
      <c r="A1133" s="29" t="str">
        <f t="shared" si="122"/>
        <v/>
      </c>
      <c r="B1133" s="48"/>
      <c r="C1133" s="16" t="s">
        <v>115</v>
      </c>
      <c r="D1133" s="13"/>
      <c r="E1133" s="10"/>
      <c r="F1133" s="10"/>
      <c r="G1133" s="24"/>
      <c r="H1133" s="23"/>
      <c r="I1133" s="23"/>
      <c r="J1133" s="9"/>
      <c r="K1133" s="9"/>
      <c r="L1133" s="36"/>
      <c r="M1133" s="10"/>
      <c r="N1133" s="10"/>
      <c r="O1133" s="12"/>
      <c r="P1133" s="13"/>
      <c r="Q1133" s="13"/>
      <c r="R1133" s="10"/>
      <c r="S1133" s="10"/>
      <c r="T1133" s="3" t="str">
        <f t="shared" si="125"/>
        <v xml:space="preserve"> </v>
      </c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47"/>
      <c r="AU1133" s="10"/>
      <c r="AV1133" s="10"/>
      <c r="AW1133" s="10"/>
      <c r="AX1133" s="52"/>
      <c r="AY1133" s="31" t="str">
        <f t="shared" si="119"/>
        <v/>
      </c>
      <c r="AZ1133">
        <f t="shared" ca="1" si="124"/>
        <v>798415587</v>
      </c>
      <c r="BB1133" s="28"/>
      <c r="BC1133" s="33" t="str">
        <f t="shared" si="120"/>
        <v/>
      </c>
      <c r="BD1133" s="34" t="str">
        <f t="shared" si="123"/>
        <v/>
      </c>
      <c r="BE1133" t="b">
        <f t="shared" si="121"/>
        <v>1</v>
      </c>
      <c r="BW1133" s="17"/>
    </row>
    <row r="1134" spans="1:75" ht="14.25" x14ac:dyDescent="0.2">
      <c r="A1134" s="29" t="str">
        <f t="shared" si="122"/>
        <v/>
      </c>
      <c r="B1134" s="48"/>
      <c r="C1134" s="16" t="s">
        <v>115</v>
      </c>
      <c r="D1134" s="13"/>
      <c r="E1134" s="10"/>
      <c r="F1134" s="10"/>
      <c r="G1134" s="24"/>
      <c r="H1134" s="23"/>
      <c r="I1134" s="23"/>
      <c r="J1134" s="9"/>
      <c r="K1134" s="9"/>
      <c r="L1134" s="36"/>
      <c r="M1134" s="10"/>
      <c r="N1134" s="10"/>
      <c r="O1134" s="12"/>
      <c r="P1134" s="13"/>
      <c r="Q1134" s="13"/>
      <c r="R1134" s="10"/>
      <c r="S1134" s="10"/>
      <c r="T1134" s="3" t="str">
        <f t="shared" si="125"/>
        <v xml:space="preserve"> </v>
      </c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47"/>
      <c r="AU1134" s="10"/>
      <c r="AV1134" s="10"/>
      <c r="AW1134" s="10"/>
      <c r="AX1134" s="52"/>
      <c r="AY1134" s="31" t="str">
        <f t="shared" si="119"/>
        <v/>
      </c>
      <c r="AZ1134">
        <f t="shared" ca="1" si="124"/>
        <v>798415588</v>
      </c>
      <c r="BB1134" s="28"/>
      <c r="BC1134" s="33" t="str">
        <f t="shared" si="120"/>
        <v/>
      </c>
      <c r="BD1134" s="34" t="str">
        <f t="shared" si="123"/>
        <v/>
      </c>
      <c r="BE1134" t="b">
        <f t="shared" si="121"/>
        <v>1</v>
      </c>
      <c r="BW1134" s="17"/>
    </row>
    <row r="1135" spans="1:75" ht="14.25" x14ac:dyDescent="0.2">
      <c r="A1135" s="29" t="str">
        <f t="shared" si="122"/>
        <v/>
      </c>
      <c r="B1135" s="48"/>
      <c r="C1135" s="16" t="s">
        <v>115</v>
      </c>
      <c r="D1135" s="13"/>
      <c r="E1135" s="10"/>
      <c r="F1135" s="10"/>
      <c r="G1135" s="24"/>
      <c r="H1135" s="23"/>
      <c r="I1135" s="23"/>
      <c r="J1135" s="9"/>
      <c r="K1135" s="9"/>
      <c r="L1135" s="36"/>
      <c r="M1135" s="10"/>
      <c r="N1135" s="10"/>
      <c r="O1135" s="12"/>
      <c r="P1135" s="13"/>
      <c r="Q1135" s="13"/>
      <c r="R1135" s="10"/>
      <c r="S1135" s="10"/>
      <c r="T1135" s="3" t="str">
        <f t="shared" si="125"/>
        <v xml:space="preserve"> </v>
      </c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47"/>
      <c r="AU1135" s="10"/>
      <c r="AV1135" s="10"/>
      <c r="AW1135" s="10"/>
      <c r="AX1135" s="52"/>
      <c r="AY1135" s="31" t="str">
        <f t="shared" si="119"/>
        <v/>
      </c>
      <c r="AZ1135">
        <f t="shared" ca="1" si="124"/>
        <v>798415589</v>
      </c>
      <c r="BB1135" s="28"/>
      <c r="BC1135" s="33" t="str">
        <f t="shared" si="120"/>
        <v/>
      </c>
      <c r="BD1135" s="34" t="str">
        <f t="shared" si="123"/>
        <v/>
      </c>
      <c r="BE1135" t="b">
        <f t="shared" si="121"/>
        <v>1</v>
      </c>
      <c r="BW1135" s="17"/>
    </row>
    <row r="1136" spans="1:75" ht="14.25" x14ac:dyDescent="0.2">
      <c r="A1136" s="29" t="str">
        <f t="shared" si="122"/>
        <v/>
      </c>
      <c r="B1136" s="48"/>
      <c r="C1136" s="16" t="s">
        <v>115</v>
      </c>
      <c r="D1136" s="13"/>
      <c r="E1136" s="10"/>
      <c r="F1136" s="10"/>
      <c r="G1136" s="24"/>
      <c r="H1136" s="23"/>
      <c r="I1136" s="23"/>
      <c r="J1136" s="9"/>
      <c r="K1136" s="9"/>
      <c r="L1136" s="36"/>
      <c r="M1136" s="10"/>
      <c r="N1136" s="10"/>
      <c r="O1136" s="12"/>
      <c r="P1136" s="13"/>
      <c r="Q1136" s="13"/>
      <c r="R1136" s="10"/>
      <c r="S1136" s="10"/>
      <c r="T1136" s="3" t="str">
        <f t="shared" si="125"/>
        <v xml:space="preserve"> </v>
      </c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47"/>
      <c r="AU1136" s="10"/>
      <c r="AV1136" s="10"/>
      <c r="AW1136" s="10"/>
      <c r="AX1136" s="52"/>
      <c r="AY1136" s="31" t="str">
        <f t="shared" si="119"/>
        <v/>
      </c>
      <c r="AZ1136">
        <f t="shared" ca="1" si="124"/>
        <v>798415590</v>
      </c>
      <c r="BB1136" s="28"/>
      <c r="BC1136" s="33" t="str">
        <f t="shared" si="120"/>
        <v/>
      </c>
      <c r="BD1136" s="34" t="str">
        <f t="shared" si="123"/>
        <v/>
      </c>
      <c r="BE1136" t="b">
        <f t="shared" si="121"/>
        <v>1</v>
      </c>
      <c r="BW1136" s="17"/>
    </row>
    <row r="1137" spans="1:75" ht="14.25" x14ac:dyDescent="0.2">
      <c r="A1137" s="29" t="str">
        <f t="shared" si="122"/>
        <v/>
      </c>
      <c r="B1137" s="48"/>
      <c r="C1137" s="16" t="s">
        <v>115</v>
      </c>
      <c r="D1137" s="13"/>
      <c r="E1137" s="10"/>
      <c r="F1137" s="10"/>
      <c r="G1137" s="24"/>
      <c r="H1137" s="23"/>
      <c r="I1137" s="23"/>
      <c r="J1137" s="9"/>
      <c r="K1137" s="9"/>
      <c r="L1137" s="36"/>
      <c r="M1137" s="10"/>
      <c r="N1137" s="10"/>
      <c r="O1137" s="12"/>
      <c r="P1137" s="13"/>
      <c r="Q1137" s="13"/>
      <c r="R1137" s="10"/>
      <c r="S1137" s="10"/>
      <c r="T1137" s="3" t="str">
        <f t="shared" si="125"/>
        <v xml:space="preserve"> </v>
      </c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47"/>
      <c r="AU1137" s="10"/>
      <c r="AV1137" s="10"/>
      <c r="AW1137" s="10"/>
      <c r="AX1137" s="52"/>
      <c r="AY1137" s="31" t="str">
        <f t="shared" si="119"/>
        <v/>
      </c>
      <c r="AZ1137">
        <f t="shared" ca="1" si="124"/>
        <v>798415591</v>
      </c>
      <c r="BB1137" s="28"/>
      <c r="BC1137" s="33" t="str">
        <f t="shared" si="120"/>
        <v/>
      </c>
      <c r="BD1137" s="34" t="str">
        <f t="shared" si="123"/>
        <v/>
      </c>
      <c r="BE1137" t="b">
        <f t="shared" si="121"/>
        <v>1</v>
      </c>
      <c r="BW1137" s="17"/>
    </row>
    <row r="1138" spans="1:75" ht="14.25" x14ac:dyDescent="0.2">
      <c r="A1138" s="29" t="str">
        <f t="shared" si="122"/>
        <v/>
      </c>
      <c r="B1138" s="48"/>
      <c r="C1138" s="16" t="s">
        <v>115</v>
      </c>
      <c r="D1138" s="13"/>
      <c r="E1138" s="10"/>
      <c r="F1138" s="10"/>
      <c r="G1138" s="24"/>
      <c r="H1138" s="23"/>
      <c r="I1138" s="23"/>
      <c r="J1138" s="9"/>
      <c r="K1138" s="9"/>
      <c r="L1138" s="36"/>
      <c r="M1138" s="10"/>
      <c r="N1138" s="10"/>
      <c r="O1138" s="12"/>
      <c r="P1138" s="13"/>
      <c r="Q1138" s="13"/>
      <c r="R1138" s="10"/>
      <c r="S1138" s="10"/>
      <c r="T1138" s="3" t="str">
        <f t="shared" si="125"/>
        <v xml:space="preserve"> </v>
      </c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47"/>
      <c r="AU1138" s="10"/>
      <c r="AV1138" s="10"/>
      <c r="AW1138" s="10"/>
      <c r="AX1138" s="52"/>
      <c r="AY1138" s="31" t="str">
        <f t="shared" si="119"/>
        <v/>
      </c>
      <c r="AZ1138">
        <f t="shared" ca="1" si="124"/>
        <v>798415592</v>
      </c>
      <c r="BB1138" s="28"/>
      <c r="BC1138" s="33" t="str">
        <f t="shared" si="120"/>
        <v/>
      </c>
      <c r="BD1138" s="34" t="str">
        <f t="shared" si="123"/>
        <v/>
      </c>
      <c r="BE1138" t="b">
        <f t="shared" si="121"/>
        <v>1</v>
      </c>
      <c r="BW1138" s="17"/>
    </row>
    <row r="1139" spans="1:75" ht="14.25" x14ac:dyDescent="0.2">
      <c r="A1139" s="29" t="str">
        <f t="shared" si="122"/>
        <v/>
      </c>
      <c r="B1139" s="48"/>
      <c r="C1139" s="16" t="s">
        <v>115</v>
      </c>
      <c r="D1139" s="13"/>
      <c r="E1139" s="10"/>
      <c r="F1139" s="10"/>
      <c r="G1139" s="24"/>
      <c r="H1139" s="23"/>
      <c r="I1139" s="23"/>
      <c r="J1139" s="9"/>
      <c r="K1139" s="9"/>
      <c r="L1139" s="36"/>
      <c r="M1139" s="10"/>
      <c r="N1139" s="10"/>
      <c r="O1139" s="12"/>
      <c r="P1139" s="13"/>
      <c r="Q1139" s="13"/>
      <c r="R1139" s="10"/>
      <c r="S1139" s="10"/>
      <c r="T1139" s="3" t="str">
        <f t="shared" si="125"/>
        <v xml:space="preserve"> </v>
      </c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47"/>
      <c r="AU1139" s="10"/>
      <c r="AV1139" s="10"/>
      <c r="AW1139" s="10"/>
      <c r="AX1139" s="52"/>
      <c r="AY1139" s="31" t="str">
        <f t="shared" si="119"/>
        <v/>
      </c>
      <c r="AZ1139">
        <f t="shared" ca="1" si="124"/>
        <v>798415593</v>
      </c>
      <c r="BB1139" s="28"/>
      <c r="BC1139" s="33" t="str">
        <f t="shared" si="120"/>
        <v/>
      </c>
      <c r="BD1139" s="34" t="str">
        <f t="shared" si="123"/>
        <v/>
      </c>
      <c r="BE1139" t="b">
        <f t="shared" si="121"/>
        <v>1</v>
      </c>
      <c r="BW1139" s="17"/>
    </row>
    <row r="1140" spans="1:75" ht="14.25" x14ac:dyDescent="0.2">
      <c r="A1140" s="29" t="str">
        <f t="shared" si="122"/>
        <v/>
      </c>
      <c r="B1140" s="48"/>
      <c r="C1140" s="16" t="s">
        <v>115</v>
      </c>
      <c r="D1140" s="13"/>
      <c r="E1140" s="10"/>
      <c r="F1140" s="10"/>
      <c r="G1140" s="24"/>
      <c r="H1140" s="23"/>
      <c r="I1140" s="23"/>
      <c r="J1140" s="9"/>
      <c r="K1140" s="9"/>
      <c r="L1140" s="36"/>
      <c r="M1140" s="10"/>
      <c r="N1140" s="10"/>
      <c r="O1140" s="12"/>
      <c r="P1140" s="13"/>
      <c r="Q1140" s="13"/>
      <c r="R1140" s="10"/>
      <c r="S1140" s="10"/>
      <c r="T1140" s="3" t="str">
        <f t="shared" si="125"/>
        <v xml:space="preserve"> </v>
      </c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47"/>
      <c r="AU1140" s="10"/>
      <c r="AV1140" s="10"/>
      <c r="AW1140" s="10"/>
      <c r="AX1140" s="52"/>
      <c r="AY1140" s="31" t="str">
        <f t="shared" si="119"/>
        <v/>
      </c>
      <c r="AZ1140">
        <f t="shared" ca="1" si="124"/>
        <v>798415594</v>
      </c>
      <c r="BB1140" s="28"/>
      <c r="BC1140" s="33" t="str">
        <f t="shared" si="120"/>
        <v/>
      </c>
      <c r="BD1140" s="34" t="str">
        <f t="shared" si="123"/>
        <v/>
      </c>
      <c r="BE1140" t="b">
        <f t="shared" si="121"/>
        <v>1</v>
      </c>
      <c r="BW1140" s="17"/>
    </row>
    <row r="1141" spans="1:75" ht="14.25" x14ac:dyDescent="0.2">
      <c r="A1141" s="29" t="str">
        <f t="shared" si="122"/>
        <v/>
      </c>
      <c r="B1141" s="48"/>
      <c r="C1141" s="16" t="s">
        <v>115</v>
      </c>
      <c r="D1141" s="13"/>
      <c r="E1141" s="10"/>
      <c r="F1141" s="10"/>
      <c r="G1141" s="24"/>
      <c r="H1141" s="23"/>
      <c r="I1141" s="23"/>
      <c r="J1141" s="9"/>
      <c r="K1141" s="9"/>
      <c r="L1141" s="36"/>
      <c r="M1141" s="10"/>
      <c r="N1141" s="10"/>
      <c r="O1141" s="12"/>
      <c r="P1141" s="13"/>
      <c r="Q1141" s="13"/>
      <c r="R1141" s="10"/>
      <c r="S1141" s="10"/>
      <c r="T1141" s="3" t="str">
        <f t="shared" si="125"/>
        <v xml:space="preserve"> </v>
      </c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47"/>
      <c r="AU1141" s="10"/>
      <c r="AV1141" s="10"/>
      <c r="AW1141" s="10"/>
      <c r="AX1141" s="52"/>
      <c r="AY1141" s="31" t="str">
        <f t="shared" si="119"/>
        <v/>
      </c>
      <c r="AZ1141">
        <f t="shared" ca="1" si="124"/>
        <v>798415595</v>
      </c>
      <c r="BB1141" s="28"/>
      <c r="BC1141" s="33" t="str">
        <f t="shared" si="120"/>
        <v/>
      </c>
      <c r="BD1141" s="34" t="str">
        <f t="shared" si="123"/>
        <v/>
      </c>
      <c r="BE1141" t="b">
        <f t="shared" si="121"/>
        <v>1</v>
      </c>
      <c r="BW1141" s="17"/>
    </row>
    <row r="1142" spans="1:75" ht="14.25" x14ac:dyDescent="0.2">
      <c r="A1142" s="29" t="str">
        <f t="shared" si="122"/>
        <v/>
      </c>
      <c r="B1142" s="48"/>
      <c r="C1142" s="16" t="s">
        <v>115</v>
      </c>
      <c r="D1142" s="13"/>
      <c r="E1142" s="10"/>
      <c r="F1142" s="10"/>
      <c r="G1142" s="24"/>
      <c r="H1142" s="23"/>
      <c r="I1142" s="23"/>
      <c r="J1142" s="9"/>
      <c r="K1142" s="9"/>
      <c r="L1142" s="36"/>
      <c r="M1142" s="10"/>
      <c r="N1142" s="10"/>
      <c r="O1142" s="12"/>
      <c r="P1142" s="13"/>
      <c r="Q1142" s="13"/>
      <c r="R1142" s="10"/>
      <c r="S1142" s="10"/>
      <c r="T1142" s="3" t="str">
        <f t="shared" si="125"/>
        <v xml:space="preserve"> </v>
      </c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47"/>
      <c r="AU1142" s="10"/>
      <c r="AV1142" s="10"/>
      <c r="AW1142" s="10"/>
      <c r="AX1142" s="52"/>
      <c r="AY1142" s="31" t="str">
        <f t="shared" si="119"/>
        <v/>
      </c>
      <c r="AZ1142">
        <f t="shared" ca="1" si="124"/>
        <v>798415596</v>
      </c>
      <c r="BB1142" s="28"/>
      <c r="BC1142" s="33" t="str">
        <f t="shared" si="120"/>
        <v/>
      </c>
      <c r="BD1142" s="34" t="str">
        <f t="shared" si="123"/>
        <v/>
      </c>
      <c r="BE1142" t="b">
        <f t="shared" si="121"/>
        <v>1</v>
      </c>
      <c r="BW1142" s="17"/>
    </row>
    <row r="1143" spans="1:75" ht="14.25" x14ac:dyDescent="0.2">
      <c r="A1143" s="29" t="str">
        <f t="shared" si="122"/>
        <v/>
      </c>
      <c r="B1143" s="48"/>
      <c r="C1143" s="16" t="s">
        <v>115</v>
      </c>
      <c r="D1143" s="13"/>
      <c r="E1143" s="10"/>
      <c r="F1143" s="10"/>
      <c r="G1143" s="24"/>
      <c r="H1143" s="23"/>
      <c r="I1143" s="23"/>
      <c r="J1143" s="9"/>
      <c r="K1143" s="9"/>
      <c r="L1143" s="36"/>
      <c r="M1143" s="10"/>
      <c r="N1143" s="10"/>
      <c r="O1143" s="12"/>
      <c r="P1143" s="13"/>
      <c r="Q1143" s="13"/>
      <c r="R1143" s="10"/>
      <c r="S1143" s="10"/>
      <c r="T1143" s="3" t="str">
        <f t="shared" si="125"/>
        <v xml:space="preserve"> </v>
      </c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47"/>
      <c r="AU1143" s="10"/>
      <c r="AV1143" s="10"/>
      <c r="AW1143" s="10"/>
      <c r="AX1143" s="52"/>
      <c r="AY1143" s="31" t="str">
        <f t="shared" si="119"/>
        <v/>
      </c>
      <c r="AZ1143">
        <f t="shared" ca="1" si="124"/>
        <v>798415597</v>
      </c>
      <c r="BB1143" s="28"/>
      <c r="BC1143" s="33" t="str">
        <f t="shared" si="120"/>
        <v/>
      </c>
      <c r="BD1143" s="34" t="str">
        <f t="shared" si="123"/>
        <v/>
      </c>
      <c r="BE1143" t="b">
        <f t="shared" si="121"/>
        <v>1</v>
      </c>
      <c r="BW1143" s="17"/>
    </row>
    <row r="1144" spans="1:75" ht="14.25" x14ac:dyDescent="0.2">
      <c r="A1144" s="29" t="str">
        <f t="shared" si="122"/>
        <v/>
      </c>
      <c r="B1144" s="48"/>
      <c r="C1144" s="16" t="s">
        <v>115</v>
      </c>
      <c r="D1144" s="13"/>
      <c r="E1144" s="10"/>
      <c r="F1144" s="10"/>
      <c r="G1144" s="24"/>
      <c r="H1144" s="23"/>
      <c r="I1144" s="23"/>
      <c r="J1144" s="9"/>
      <c r="K1144" s="9"/>
      <c r="L1144" s="36"/>
      <c r="M1144" s="10"/>
      <c r="N1144" s="10"/>
      <c r="O1144" s="12"/>
      <c r="P1144" s="13"/>
      <c r="Q1144" s="13"/>
      <c r="R1144" s="10"/>
      <c r="S1144" s="10"/>
      <c r="T1144" s="3" t="str">
        <f t="shared" si="125"/>
        <v xml:space="preserve"> </v>
      </c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47"/>
      <c r="AU1144" s="10"/>
      <c r="AV1144" s="10"/>
      <c r="AW1144" s="10"/>
      <c r="AX1144" s="52"/>
      <c r="AY1144" s="31" t="str">
        <f t="shared" si="119"/>
        <v/>
      </c>
      <c r="AZ1144">
        <f t="shared" ca="1" si="124"/>
        <v>798415598</v>
      </c>
      <c r="BB1144" s="28"/>
      <c r="BC1144" s="33" t="str">
        <f t="shared" si="120"/>
        <v/>
      </c>
      <c r="BD1144" s="34" t="str">
        <f t="shared" si="123"/>
        <v/>
      </c>
      <c r="BE1144" t="b">
        <f t="shared" si="121"/>
        <v>1</v>
      </c>
      <c r="BW1144" s="17"/>
    </row>
    <row r="1145" spans="1:75" ht="14.25" x14ac:dyDescent="0.2">
      <c r="A1145" s="29" t="str">
        <f t="shared" si="122"/>
        <v/>
      </c>
      <c r="B1145" s="48"/>
      <c r="C1145" s="16" t="s">
        <v>115</v>
      </c>
      <c r="D1145" s="13"/>
      <c r="E1145" s="10"/>
      <c r="F1145" s="10"/>
      <c r="G1145" s="24"/>
      <c r="H1145" s="23"/>
      <c r="I1145" s="23"/>
      <c r="J1145" s="9"/>
      <c r="K1145" s="9"/>
      <c r="L1145" s="36"/>
      <c r="M1145" s="10"/>
      <c r="N1145" s="10"/>
      <c r="O1145" s="12"/>
      <c r="P1145" s="13"/>
      <c r="Q1145" s="13"/>
      <c r="R1145" s="10"/>
      <c r="S1145" s="10"/>
      <c r="T1145" s="3" t="str">
        <f t="shared" si="125"/>
        <v xml:space="preserve"> </v>
      </c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47"/>
      <c r="AU1145" s="10"/>
      <c r="AV1145" s="10"/>
      <c r="AW1145" s="10"/>
      <c r="AX1145" s="52"/>
      <c r="AY1145" s="31" t="str">
        <f t="shared" si="119"/>
        <v/>
      </c>
      <c r="AZ1145">
        <f t="shared" ca="1" si="124"/>
        <v>798415599</v>
      </c>
      <c r="BB1145" s="28"/>
      <c r="BC1145" s="33" t="str">
        <f t="shared" si="120"/>
        <v/>
      </c>
      <c r="BD1145" s="34" t="str">
        <f t="shared" si="123"/>
        <v/>
      </c>
      <c r="BE1145" t="b">
        <f t="shared" si="121"/>
        <v>1</v>
      </c>
      <c r="BW1145" s="17"/>
    </row>
    <row r="1146" spans="1:75" ht="14.25" x14ac:dyDescent="0.2">
      <c r="A1146" s="29" t="str">
        <f t="shared" si="122"/>
        <v/>
      </c>
      <c r="B1146" s="48"/>
      <c r="C1146" s="16" t="s">
        <v>115</v>
      </c>
      <c r="D1146" s="13"/>
      <c r="E1146" s="10"/>
      <c r="F1146" s="10"/>
      <c r="G1146" s="24"/>
      <c r="H1146" s="23"/>
      <c r="I1146" s="23"/>
      <c r="J1146" s="9"/>
      <c r="K1146" s="9"/>
      <c r="L1146" s="36"/>
      <c r="M1146" s="10"/>
      <c r="N1146" s="10"/>
      <c r="O1146" s="12"/>
      <c r="P1146" s="13"/>
      <c r="Q1146" s="13"/>
      <c r="R1146" s="10"/>
      <c r="S1146" s="10"/>
      <c r="T1146" s="3" t="str">
        <f t="shared" si="125"/>
        <v xml:space="preserve"> </v>
      </c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47"/>
      <c r="AU1146" s="10"/>
      <c r="AV1146" s="10"/>
      <c r="AW1146" s="10"/>
      <c r="AX1146" s="52"/>
      <c r="AY1146" s="31" t="str">
        <f t="shared" si="119"/>
        <v/>
      </c>
      <c r="AZ1146">
        <f t="shared" ca="1" si="124"/>
        <v>798415600</v>
      </c>
      <c r="BB1146" s="28"/>
      <c r="BC1146" s="33" t="str">
        <f t="shared" si="120"/>
        <v/>
      </c>
      <c r="BD1146" s="34" t="str">
        <f t="shared" si="123"/>
        <v/>
      </c>
      <c r="BE1146" t="b">
        <f t="shared" si="121"/>
        <v>1</v>
      </c>
      <c r="BW1146" s="17"/>
    </row>
    <row r="1147" spans="1:75" ht="14.25" x14ac:dyDescent="0.2">
      <c r="A1147" s="29" t="str">
        <f t="shared" si="122"/>
        <v/>
      </c>
      <c r="B1147" s="48"/>
      <c r="C1147" s="16" t="s">
        <v>115</v>
      </c>
      <c r="D1147" s="13"/>
      <c r="E1147" s="10"/>
      <c r="F1147" s="10"/>
      <c r="G1147" s="24"/>
      <c r="H1147" s="23"/>
      <c r="I1147" s="23"/>
      <c r="J1147" s="9"/>
      <c r="K1147" s="9"/>
      <c r="L1147" s="36"/>
      <c r="M1147" s="10"/>
      <c r="N1147" s="10"/>
      <c r="O1147" s="12"/>
      <c r="P1147" s="13"/>
      <c r="Q1147" s="13"/>
      <c r="R1147" s="10"/>
      <c r="S1147" s="10"/>
      <c r="T1147" s="3" t="str">
        <f t="shared" si="125"/>
        <v xml:space="preserve"> </v>
      </c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47"/>
      <c r="AU1147" s="10"/>
      <c r="AV1147" s="10"/>
      <c r="AW1147" s="10"/>
      <c r="AX1147" s="52"/>
      <c r="AY1147" s="31" t="str">
        <f t="shared" si="119"/>
        <v/>
      </c>
      <c r="AZ1147">
        <f t="shared" ca="1" si="124"/>
        <v>798415601</v>
      </c>
      <c r="BB1147" s="28"/>
      <c r="BC1147" s="33" t="str">
        <f t="shared" si="120"/>
        <v/>
      </c>
      <c r="BD1147" s="34" t="str">
        <f t="shared" si="123"/>
        <v/>
      </c>
      <c r="BE1147" t="b">
        <f t="shared" si="121"/>
        <v>1</v>
      </c>
      <c r="BW1147" s="17"/>
    </row>
    <row r="1148" spans="1:75" ht="14.25" x14ac:dyDescent="0.2">
      <c r="A1148" s="29" t="str">
        <f t="shared" si="122"/>
        <v/>
      </c>
      <c r="B1148" s="48"/>
      <c r="C1148" s="16" t="s">
        <v>115</v>
      </c>
      <c r="D1148" s="13"/>
      <c r="E1148" s="10"/>
      <c r="F1148" s="10"/>
      <c r="G1148" s="24"/>
      <c r="H1148" s="23"/>
      <c r="I1148" s="23"/>
      <c r="J1148" s="9"/>
      <c r="K1148" s="9"/>
      <c r="L1148" s="36"/>
      <c r="M1148" s="10"/>
      <c r="N1148" s="10"/>
      <c r="O1148" s="12"/>
      <c r="P1148" s="13"/>
      <c r="Q1148" s="13"/>
      <c r="R1148" s="10"/>
      <c r="S1148" s="10"/>
      <c r="T1148" s="3" t="str">
        <f t="shared" si="125"/>
        <v xml:space="preserve"> </v>
      </c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47"/>
      <c r="AU1148" s="10"/>
      <c r="AV1148" s="10"/>
      <c r="AW1148" s="10"/>
      <c r="AX1148" s="52"/>
      <c r="AY1148" s="31" t="str">
        <f t="shared" si="119"/>
        <v/>
      </c>
      <c r="AZ1148">
        <f t="shared" ca="1" si="124"/>
        <v>798415602</v>
      </c>
      <c r="BB1148" s="28"/>
      <c r="BC1148" s="33" t="str">
        <f t="shared" si="120"/>
        <v/>
      </c>
      <c r="BD1148" s="34" t="str">
        <f t="shared" si="123"/>
        <v/>
      </c>
      <c r="BE1148" t="b">
        <f t="shared" si="121"/>
        <v>1</v>
      </c>
      <c r="BW1148" s="17"/>
    </row>
    <row r="1149" spans="1:75" ht="14.25" x14ac:dyDescent="0.2">
      <c r="A1149" s="29" t="str">
        <f t="shared" si="122"/>
        <v/>
      </c>
      <c r="B1149" s="48"/>
      <c r="C1149" s="16" t="s">
        <v>115</v>
      </c>
      <c r="D1149" s="13"/>
      <c r="E1149" s="10"/>
      <c r="F1149" s="10"/>
      <c r="G1149" s="24"/>
      <c r="H1149" s="23"/>
      <c r="I1149" s="23"/>
      <c r="J1149" s="9"/>
      <c r="K1149" s="9"/>
      <c r="L1149" s="36"/>
      <c r="M1149" s="10"/>
      <c r="N1149" s="10"/>
      <c r="O1149" s="12"/>
      <c r="P1149" s="13"/>
      <c r="Q1149" s="13"/>
      <c r="R1149" s="10"/>
      <c r="S1149" s="10"/>
      <c r="T1149" s="3" t="str">
        <f t="shared" si="125"/>
        <v xml:space="preserve"> </v>
      </c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47"/>
      <c r="AU1149" s="10"/>
      <c r="AV1149" s="10"/>
      <c r="AW1149" s="10"/>
      <c r="AX1149" s="52"/>
      <c r="AY1149" s="31" t="str">
        <f t="shared" si="119"/>
        <v/>
      </c>
      <c r="AZ1149">
        <f t="shared" ca="1" si="124"/>
        <v>798415603</v>
      </c>
      <c r="BB1149" s="28"/>
      <c r="BC1149" s="33" t="str">
        <f t="shared" si="120"/>
        <v/>
      </c>
      <c r="BD1149" s="34" t="str">
        <f t="shared" si="123"/>
        <v/>
      </c>
      <c r="BE1149" t="b">
        <f t="shared" si="121"/>
        <v>1</v>
      </c>
      <c r="BW1149" s="17"/>
    </row>
    <row r="1150" spans="1:75" ht="14.25" x14ac:dyDescent="0.2">
      <c r="A1150" s="29" t="str">
        <f t="shared" si="122"/>
        <v/>
      </c>
      <c r="B1150" s="48"/>
      <c r="C1150" s="16" t="s">
        <v>115</v>
      </c>
      <c r="D1150" s="13"/>
      <c r="E1150" s="10"/>
      <c r="F1150" s="10"/>
      <c r="G1150" s="24"/>
      <c r="H1150" s="23"/>
      <c r="I1150" s="23"/>
      <c r="J1150" s="9"/>
      <c r="K1150" s="9"/>
      <c r="L1150" s="36"/>
      <c r="M1150" s="10"/>
      <c r="N1150" s="10"/>
      <c r="O1150" s="12"/>
      <c r="P1150" s="13"/>
      <c r="Q1150" s="13"/>
      <c r="R1150" s="10"/>
      <c r="S1150" s="10"/>
      <c r="T1150" s="3" t="str">
        <f t="shared" si="125"/>
        <v xml:space="preserve"> </v>
      </c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47"/>
      <c r="AU1150" s="10"/>
      <c r="AV1150" s="10"/>
      <c r="AW1150" s="10"/>
      <c r="AX1150" s="52"/>
      <c r="AY1150" s="31" t="str">
        <f t="shared" si="119"/>
        <v/>
      </c>
      <c r="AZ1150">
        <f t="shared" ca="1" si="124"/>
        <v>798415604</v>
      </c>
      <c r="BB1150" s="28"/>
      <c r="BC1150" s="33" t="str">
        <f t="shared" si="120"/>
        <v/>
      </c>
      <c r="BD1150" s="34" t="str">
        <f t="shared" si="123"/>
        <v/>
      </c>
      <c r="BE1150" t="b">
        <f t="shared" si="121"/>
        <v>1</v>
      </c>
      <c r="BW1150" s="17"/>
    </row>
    <row r="1151" spans="1:75" ht="14.25" x14ac:dyDescent="0.2">
      <c r="A1151" s="29" t="str">
        <f t="shared" si="122"/>
        <v/>
      </c>
      <c r="B1151" s="48"/>
      <c r="C1151" s="16" t="s">
        <v>115</v>
      </c>
      <c r="D1151" s="13"/>
      <c r="E1151" s="10"/>
      <c r="F1151" s="10"/>
      <c r="G1151" s="24"/>
      <c r="H1151" s="23"/>
      <c r="I1151" s="23"/>
      <c r="J1151" s="9"/>
      <c r="K1151" s="9"/>
      <c r="L1151" s="36"/>
      <c r="M1151" s="10"/>
      <c r="N1151" s="10"/>
      <c r="O1151" s="12"/>
      <c r="P1151" s="13"/>
      <c r="Q1151" s="13"/>
      <c r="R1151" s="10"/>
      <c r="S1151" s="10"/>
      <c r="T1151" s="3" t="str">
        <f t="shared" si="125"/>
        <v xml:space="preserve"> </v>
      </c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47"/>
      <c r="AU1151" s="10"/>
      <c r="AV1151" s="10"/>
      <c r="AW1151" s="10"/>
      <c r="AX1151" s="52"/>
      <c r="AY1151" s="31" t="str">
        <f t="shared" si="119"/>
        <v/>
      </c>
      <c r="AZ1151">
        <f t="shared" ca="1" si="124"/>
        <v>798415605</v>
      </c>
      <c r="BB1151" s="28"/>
      <c r="BC1151" s="33" t="str">
        <f t="shared" si="120"/>
        <v/>
      </c>
      <c r="BD1151" s="34" t="str">
        <f t="shared" si="123"/>
        <v/>
      </c>
      <c r="BE1151" t="b">
        <f t="shared" si="121"/>
        <v>1</v>
      </c>
      <c r="BW1151" s="17"/>
    </row>
    <row r="1152" spans="1:75" ht="14.25" x14ac:dyDescent="0.2">
      <c r="A1152" s="29" t="str">
        <f t="shared" si="122"/>
        <v/>
      </c>
      <c r="B1152" s="48"/>
      <c r="C1152" s="16" t="s">
        <v>115</v>
      </c>
      <c r="D1152" s="13"/>
      <c r="E1152" s="10"/>
      <c r="F1152" s="10"/>
      <c r="G1152" s="24"/>
      <c r="H1152" s="23"/>
      <c r="I1152" s="23"/>
      <c r="J1152" s="9"/>
      <c r="K1152" s="9"/>
      <c r="L1152" s="36"/>
      <c r="M1152" s="10"/>
      <c r="N1152" s="10"/>
      <c r="O1152" s="12"/>
      <c r="P1152" s="13"/>
      <c r="Q1152" s="13"/>
      <c r="R1152" s="10"/>
      <c r="S1152" s="10"/>
      <c r="T1152" s="3" t="str">
        <f t="shared" si="125"/>
        <v xml:space="preserve"> </v>
      </c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47"/>
      <c r="AU1152" s="10"/>
      <c r="AV1152" s="10"/>
      <c r="AW1152" s="10"/>
      <c r="AX1152" s="52"/>
      <c r="AY1152" s="31" t="str">
        <f t="shared" si="119"/>
        <v/>
      </c>
      <c r="AZ1152">
        <f t="shared" ca="1" si="124"/>
        <v>798415606</v>
      </c>
      <c r="BB1152" s="28"/>
      <c r="BC1152" s="33" t="str">
        <f t="shared" si="120"/>
        <v/>
      </c>
      <c r="BD1152" s="34" t="str">
        <f t="shared" si="123"/>
        <v/>
      </c>
      <c r="BE1152" t="b">
        <f t="shared" si="121"/>
        <v>1</v>
      </c>
      <c r="BW1152" s="17"/>
    </row>
    <row r="1153" spans="1:75" ht="14.25" x14ac:dyDescent="0.2">
      <c r="A1153" s="29" t="str">
        <f t="shared" si="122"/>
        <v/>
      </c>
      <c r="B1153" s="48"/>
      <c r="C1153" s="16" t="s">
        <v>115</v>
      </c>
      <c r="D1153" s="13"/>
      <c r="E1153" s="10"/>
      <c r="F1153" s="10"/>
      <c r="G1153" s="24"/>
      <c r="H1153" s="23"/>
      <c r="I1153" s="23"/>
      <c r="J1153" s="9"/>
      <c r="K1153" s="9"/>
      <c r="L1153" s="36"/>
      <c r="M1153" s="10"/>
      <c r="N1153" s="10"/>
      <c r="O1153" s="12"/>
      <c r="P1153" s="13"/>
      <c r="Q1153" s="13"/>
      <c r="R1153" s="10"/>
      <c r="S1153" s="10"/>
      <c r="T1153" s="3" t="str">
        <f t="shared" si="125"/>
        <v xml:space="preserve"> </v>
      </c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47"/>
      <c r="AU1153" s="10"/>
      <c r="AV1153" s="10"/>
      <c r="AW1153" s="10"/>
      <c r="AX1153" s="52"/>
      <c r="AY1153" s="31" t="str">
        <f t="shared" si="119"/>
        <v/>
      </c>
      <c r="AZ1153">
        <f t="shared" ca="1" si="124"/>
        <v>798415607</v>
      </c>
      <c r="BB1153" s="28"/>
      <c r="BC1153" s="33" t="str">
        <f t="shared" si="120"/>
        <v/>
      </c>
      <c r="BD1153" s="34" t="str">
        <f t="shared" si="123"/>
        <v/>
      </c>
      <c r="BE1153" t="b">
        <f t="shared" si="121"/>
        <v>1</v>
      </c>
      <c r="BW1153" s="17"/>
    </row>
    <row r="1154" spans="1:75" ht="14.25" x14ac:dyDescent="0.2">
      <c r="A1154" s="29" t="str">
        <f t="shared" si="122"/>
        <v/>
      </c>
      <c r="B1154" s="48"/>
      <c r="C1154" s="16" t="s">
        <v>115</v>
      </c>
      <c r="D1154" s="13"/>
      <c r="E1154" s="10"/>
      <c r="F1154" s="10"/>
      <c r="G1154" s="24"/>
      <c r="H1154" s="23"/>
      <c r="I1154" s="23"/>
      <c r="J1154" s="9"/>
      <c r="K1154" s="9"/>
      <c r="L1154" s="36"/>
      <c r="M1154" s="10"/>
      <c r="N1154" s="10"/>
      <c r="O1154" s="12"/>
      <c r="P1154" s="13"/>
      <c r="Q1154" s="13"/>
      <c r="R1154" s="10"/>
      <c r="S1154" s="10"/>
      <c r="T1154" s="3" t="str">
        <f t="shared" si="125"/>
        <v xml:space="preserve"> </v>
      </c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47"/>
      <c r="AU1154" s="10"/>
      <c r="AV1154" s="10"/>
      <c r="AW1154" s="10"/>
      <c r="AX1154" s="52"/>
      <c r="AY1154" s="31" t="str">
        <f t="shared" si="119"/>
        <v/>
      </c>
      <c r="AZ1154">
        <f t="shared" ca="1" si="124"/>
        <v>798415608</v>
      </c>
      <c r="BB1154" s="28"/>
      <c r="BC1154" s="33" t="str">
        <f t="shared" si="120"/>
        <v/>
      </c>
      <c r="BD1154" s="34" t="str">
        <f t="shared" si="123"/>
        <v/>
      </c>
      <c r="BE1154" t="b">
        <f t="shared" si="121"/>
        <v>1</v>
      </c>
      <c r="BW1154" s="17"/>
    </row>
    <row r="1155" spans="1:75" ht="14.25" x14ac:dyDescent="0.2">
      <c r="A1155" s="29" t="str">
        <f t="shared" si="122"/>
        <v/>
      </c>
      <c r="B1155" s="48"/>
      <c r="C1155" s="16" t="s">
        <v>115</v>
      </c>
      <c r="D1155" s="13"/>
      <c r="E1155" s="10"/>
      <c r="F1155" s="10"/>
      <c r="G1155" s="24"/>
      <c r="H1155" s="23"/>
      <c r="I1155" s="23"/>
      <c r="J1155" s="9"/>
      <c r="K1155" s="9"/>
      <c r="L1155" s="36"/>
      <c r="M1155" s="10"/>
      <c r="N1155" s="10"/>
      <c r="O1155" s="12"/>
      <c r="P1155" s="13"/>
      <c r="Q1155" s="13"/>
      <c r="R1155" s="10"/>
      <c r="S1155" s="10"/>
      <c r="T1155" s="3" t="str">
        <f t="shared" si="125"/>
        <v xml:space="preserve"> </v>
      </c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47"/>
      <c r="AU1155" s="10"/>
      <c r="AV1155" s="10"/>
      <c r="AW1155" s="10"/>
      <c r="AX1155" s="52"/>
      <c r="AY1155" s="31" t="str">
        <f t="shared" si="119"/>
        <v/>
      </c>
      <c r="AZ1155">
        <f t="shared" ca="1" si="124"/>
        <v>798415609</v>
      </c>
      <c r="BB1155" s="28"/>
      <c r="BC1155" s="33" t="str">
        <f t="shared" si="120"/>
        <v/>
      </c>
      <c r="BD1155" s="34" t="str">
        <f t="shared" si="123"/>
        <v/>
      </c>
      <c r="BE1155" t="b">
        <f t="shared" si="121"/>
        <v>1</v>
      </c>
      <c r="BW1155" s="17"/>
    </row>
    <row r="1156" spans="1:75" ht="14.25" x14ac:dyDescent="0.2">
      <c r="A1156" s="29" t="str">
        <f t="shared" si="122"/>
        <v/>
      </c>
      <c r="B1156" s="48"/>
      <c r="C1156" s="16" t="s">
        <v>115</v>
      </c>
      <c r="D1156" s="13"/>
      <c r="E1156" s="10"/>
      <c r="F1156" s="10"/>
      <c r="G1156" s="24"/>
      <c r="H1156" s="23"/>
      <c r="I1156" s="23"/>
      <c r="J1156" s="9"/>
      <c r="K1156" s="9"/>
      <c r="L1156" s="36"/>
      <c r="M1156" s="10"/>
      <c r="N1156" s="10"/>
      <c r="O1156" s="12"/>
      <c r="P1156" s="13"/>
      <c r="Q1156" s="13"/>
      <c r="R1156" s="10"/>
      <c r="S1156" s="10"/>
      <c r="T1156" s="3" t="str">
        <f t="shared" si="125"/>
        <v xml:space="preserve"> </v>
      </c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47"/>
      <c r="AU1156" s="10"/>
      <c r="AV1156" s="10"/>
      <c r="AW1156" s="10"/>
      <c r="AX1156" s="52"/>
      <c r="AY1156" s="31" t="str">
        <f t="shared" ref="AY1156:AY1219" si="126">IF(O1156="Not Applicable","",IF(O1156="100 (Full GST Credits)",100,IF(O1156="75 (Reduced GST Credits)","75",IF(O1156="GST Free","0",""))))</f>
        <v/>
      </c>
      <c r="AZ1156">
        <f t="shared" ca="1" si="124"/>
        <v>798415610</v>
      </c>
      <c r="BB1156" s="28"/>
      <c r="BC1156" s="33" t="str">
        <f t="shared" ref="BC1156:BC1219" si="127">LEFT(BB1156,LEN(BB1156)-(LEN(BB1156)-5))</f>
        <v/>
      </c>
      <c r="BD1156" s="34" t="str">
        <f t="shared" si="123"/>
        <v/>
      </c>
      <c r="BE1156" t="b">
        <f t="shared" ref="BE1156:BE1219" si="128">IF(AND(H1156&lt;&gt;"",ISBLANK(I1156)),FALSE,IF(AND(ISBLANK(H1156),I1156&lt;&gt;""),FALSE,TRUE))</f>
        <v>1</v>
      </c>
      <c r="BW1156" s="17"/>
    </row>
    <row r="1157" spans="1:75" ht="14.25" x14ac:dyDescent="0.2">
      <c r="A1157" s="29" t="str">
        <f t="shared" ref="A1157:A1220" si="129">IF(AND(BD1157=TRUE,BE1157=TRUE),0,IF(OR(BD1157=FALSE,BE1157=FALSE),1,""))</f>
        <v/>
      </c>
      <c r="B1157" s="48"/>
      <c r="C1157" s="16" t="s">
        <v>115</v>
      </c>
      <c r="D1157" s="13"/>
      <c r="E1157" s="10"/>
      <c r="F1157" s="10"/>
      <c r="G1157" s="24"/>
      <c r="H1157" s="23"/>
      <c r="I1157" s="23"/>
      <c r="J1157" s="9"/>
      <c r="K1157" s="9"/>
      <c r="L1157" s="36"/>
      <c r="M1157" s="10"/>
      <c r="N1157" s="10"/>
      <c r="O1157" s="12"/>
      <c r="P1157" s="13"/>
      <c r="Q1157" s="13"/>
      <c r="R1157" s="10"/>
      <c r="S1157" s="10"/>
      <c r="T1157" s="3" t="str">
        <f t="shared" si="125"/>
        <v xml:space="preserve"> </v>
      </c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47"/>
      <c r="AU1157" s="10"/>
      <c r="AV1157" s="10"/>
      <c r="AW1157" s="10"/>
      <c r="AX1157" s="52"/>
      <c r="AY1157" s="31" t="str">
        <f t="shared" si="126"/>
        <v/>
      </c>
      <c r="AZ1157">
        <f t="shared" ca="1" si="124"/>
        <v>798415611</v>
      </c>
      <c r="BB1157" s="28"/>
      <c r="BC1157" s="33" t="str">
        <f t="shared" si="127"/>
        <v/>
      </c>
      <c r="BD1157" s="34" t="str">
        <f t="shared" ref="BD1157:BD1220" si="130">IF(B1157="Bank Transaction",NOT(OR(ISBLANK(C1157),ISBLANK(E1157),ISBLANK(D1157),AND(I1157&lt;&gt;"",K1157&lt;&gt;""))),IF(B1157="Income Transaction",NOT(OR(ISBLANK(C1157),ISBLANK(E1157),ISBLANK(D1157),ISBLANK(J1157),AND(ISBLANK(I1157),ISBLANK(K1157)),AND(I1157&lt;&gt;"",K1157&lt;&gt;""))),IF(B1157="Investment Transaction",NOT(OR(ISBLANK(C1157),ISBLANK(E1157),ISBLANK(D1157),ISBLANK(J1157),ISBLANK(K1157),ISBLANK(L1157))),"")))</f>
        <v/>
      </c>
      <c r="BE1157" t="b">
        <f t="shared" si="128"/>
        <v>1</v>
      </c>
      <c r="BW1157" s="17"/>
    </row>
    <row r="1158" spans="1:75" ht="14.25" x14ac:dyDescent="0.2">
      <c r="A1158" s="29" t="str">
        <f t="shared" si="129"/>
        <v/>
      </c>
      <c r="B1158" s="48"/>
      <c r="C1158" s="16" t="s">
        <v>115</v>
      </c>
      <c r="D1158" s="13"/>
      <c r="E1158" s="10"/>
      <c r="F1158" s="10"/>
      <c r="G1158" s="24"/>
      <c r="H1158" s="23"/>
      <c r="I1158" s="23"/>
      <c r="J1158" s="9"/>
      <c r="K1158" s="9"/>
      <c r="L1158" s="36"/>
      <c r="M1158" s="10"/>
      <c r="N1158" s="10"/>
      <c r="O1158" s="12"/>
      <c r="P1158" s="13"/>
      <c r="Q1158" s="13"/>
      <c r="R1158" s="10"/>
      <c r="S1158" s="10"/>
      <c r="T1158" s="3" t="str">
        <f t="shared" si="125"/>
        <v xml:space="preserve"> </v>
      </c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47"/>
      <c r="AU1158" s="10"/>
      <c r="AV1158" s="10"/>
      <c r="AW1158" s="10"/>
      <c r="AX1158" s="52"/>
      <c r="AY1158" s="31" t="str">
        <f t="shared" si="126"/>
        <v/>
      </c>
      <c r="AZ1158">
        <f t="shared" ca="1" si="124"/>
        <v>798415612</v>
      </c>
      <c r="BB1158" s="28"/>
      <c r="BC1158" s="33" t="str">
        <f t="shared" si="127"/>
        <v/>
      </c>
      <c r="BD1158" s="34" t="str">
        <f t="shared" si="130"/>
        <v/>
      </c>
      <c r="BE1158" t="b">
        <f t="shared" si="128"/>
        <v>1</v>
      </c>
      <c r="BW1158" s="17"/>
    </row>
    <row r="1159" spans="1:75" ht="14.25" x14ac:dyDescent="0.2">
      <c r="A1159" s="29" t="str">
        <f t="shared" si="129"/>
        <v/>
      </c>
      <c r="B1159" s="48"/>
      <c r="C1159" s="16" t="s">
        <v>115</v>
      </c>
      <c r="D1159" s="13"/>
      <c r="E1159" s="10"/>
      <c r="F1159" s="10"/>
      <c r="G1159" s="24"/>
      <c r="H1159" s="23"/>
      <c r="I1159" s="23"/>
      <c r="J1159" s="9"/>
      <c r="K1159" s="9"/>
      <c r="L1159" s="36"/>
      <c r="M1159" s="10"/>
      <c r="N1159" s="10"/>
      <c r="O1159" s="12"/>
      <c r="P1159" s="13"/>
      <c r="Q1159" s="13"/>
      <c r="R1159" s="10"/>
      <c r="S1159" s="10"/>
      <c r="T1159" s="3" t="str">
        <f t="shared" si="125"/>
        <v xml:space="preserve"> </v>
      </c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47"/>
      <c r="AU1159" s="10"/>
      <c r="AV1159" s="10"/>
      <c r="AW1159" s="10"/>
      <c r="AX1159" s="52"/>
      <c r="AY1159" s="31" t="str">
        <f t="shared" si="126"/>
        <v/>
      </c>
      <c r="AZ1159">
        <f t="shared" ref="AZ1159:AZ1222" ca="1" si="131">AZ1158+1</f>
        <v>798415613</v>
      </c>
      <c r="BB1159" s="28"/>
      <c r="BC1159" s="33" t="str">
        <f t="shared" si="127"/>
        <v/>
      </c>
      <c r="BD1159" s="34" t="str">
        <f t="shared" si="130"/>
        <v/>
      </c>
      <c r="BE1159" t="b">
        <f t="shared" si="128"/>
        <v>1</v>
      </c>
      <c r="BW1159" s="17"/>
    </row>
    <row r="1160" spans="1:75" ht="14.25" x14ac:dyDescent="0.2">
      <c r="A1160" s="29" t="str">
        <f t="shared" si="129"/>
        <v/>
      </c>
      <c r="B1160" s="48"/>
      <c r="C1160" s="16" t="s">
        <v>115</v>
      </c>
      <c r="D1160" s="13"/>
      <c r="E1160" s="10"/>
      <c r="F1160" s="10"/>
      <c r="G1160" s="24"/>
      <c r="H1160" s="23"/>
      <c r="I1160" s="23"/>
      <c r="J1160" s="9"/>
      <c r="K1160" s="9"/>
      <c r="L1160" s="36"/>
      <c r="M1160" s="10"/>
      <c r="N1160" s="10"/>
      <c r="O1160" s="12"/>
      <c r="P1160" s="13"/>
      <c r="Q1160" s="13"/>
      <c r="R1160" s="10"/>
      <c r="S1160" s="10"/>
      <c r="T1160" s="3" t="str">
        <f t="shared" si="125"/>
        <v xml:space="preserve"> </v>
      </c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47"/>
      <c r="AU1160" s="10"/>
      <c r="AV1160" s="10"/>
      <c r="AW1160" s="10"/>
      <c r="AX1160" s="52"/>
      <c r="AY1160" s="31" t="str">
        <f t="shared" si="126"/>
        <v/>
      </c>
      <c r="AZ1160">
        <f t="shared" ca="1" si="131"/>
        <v>798415614</v>
      </c>
      <c r="BB1160" s="28"/>
      <c r="BC1160" s="33" t="str">
        <f t="shared" si="127"/>
        <v/>
      </c>
      <c r="BD1160" s="34" t="str">
        <f t="shared" si="130"/>
        <v/>
      </c>
      <c r="BE1160" t="b">
        <f t="shared" si="128"/>
        <v>1</v>
      </c>
      <c r="BW1160" s="17"/>
    </row>
    <row r="1161" spans="1:75" ht="14.25" x14ac:dyDescent="0.2">
      <c r="A1161" s="29" t="str">
        <f t="shared" si="129"/>
        <v/>
      </c>
      <c r="B1161" s="48"/>
      <c r="C1161" s="16" t="s">
        <v>115</v>
      </c>
      <c r="D1161" s="13"/>
      <c r="E1161" s="10"/>
      <c r="F1161" s="10"/>
      <c r="G1161" s="24"/>
      <c r="H1161" s="23"/>
      <c r="I1161" s="23"/>
      <c r="J1161" s="9"/>
      <c r="K1161" s="9"/>
      <c r="L1161" s="36"/>
      <c r="M1161" s="10"/>
      <c r="N1161" s="10"/>
      <c r="O1161" s="12"/>
      <c r="P1161" s="13"/>
      <c r="Q1161" s="13"/>
      <c r="R1161" s="10"/>
      <c r="S1161" s="10"/>
      <c r="T1161" s="3" t="str">
        <f t="shared" si="125"/>
        <v xml:space="preserve"> </v>
      </c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47"/>
      <c r="AU1161" s="10"/>
      <c r="AV1161" s="10"/>
      <c r="AW1161" s="10"/>
      <c r="AX1161" s="52"/>
      <c r="AY1161" s="31" t="str">
        <f t="shared" si="126"/>
        <v/>
      </c>
      <c r="AZ1161">
        <f t="shared" ca="1" si="131"/>
        <v>798415615</v>
      </c>
      <c r="BB1161" s="28"/>
      <c r="BC1161" s="33" t="str">
        <f t="shared" si="127"/>
        <v/>
      </c>
      <c r="BD1161" s="34" t="str">
        <f t="shared" si="130"/>
        <v/>
      </c>
      <c r="BE1161" t="b">
        <f t="shared" si="128"/>
        <v>1</v>
      </c>
      <c r="BW1161" s="17"/>
    </row>
    <row r="1162" spans="1:75" ht="14.25" x14ac:dyDescent="0.2">
      <c r="A1162" s="29" t="str">
        <f t="shared" si="129"/>
        <v/>
      </c>
      <c r="B1162" s="48"/>
      <c r="C1162" s="16" t="s">
        <v>115</v>
      </c>
      <c r="D1162" s="13"/>
      <c r="E1162" s="10"/>
      <c r="F1162" s="10"/>
      <c r="G1162" s="24"/>
      <c r="H1162" s="23"/>
      <c r="I1162" s="23"/>
      <c r="J1162" s="9"/>
      <c r="K1162" s="9"/>
      <c r="L1162" s="36"/>
      <c r="M1162" s="10"/>
      <c r="N1162" s="10"/>
      <c r="O1162" s="12"/>
      <c r="P1162" s="13"/>
      <c r="Q1162" s="13"/>
      <c r="R1162" s="10"/>
      <c r="S1162" s="10"/>
      <c r="T1162" s="3" t="str">
        <f t="shared" ref="T1162:T1225" si="132">IF(ISBLANK(R1162)," ",R1162*3/7)</f>
        <v xml:space="preserve"> </v>
      </c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47"/>
      <c r="AU1162" s="10"/>
      <c r="AV1162" s="10"/>
      <c r="AW1162" s="10"/>
      <c r="AX1162" s="52"/>
      <c r="AY1162" s="31" t="str">
        <f t="shared" si="126"/>
        <v/>
      </c>
      <c r="AZ1162">
        <f t="shared" ca="1" si="131"/>
        <v>798415616</v>
      </c>
      <c r="BB1162" s="28"/>
      <c r="BC1162" s="33" t="str">
        <f t="shared" si="127"/>
        <v/>
      </c>
      <c r="BD1162" s="34" t="str">
        <f t="shared" si="130"/>
        <v/>
      </c>
      <c r="BE1162" t="b">
        <f t="shared" si="128"/>
        <v>1</v>
      </c>
      <c r="BW1162" s="17"/>
    </row>
    <row r="1163" spans="1:75" ht="14.25" x14ac:dyDescent="0.2">
      <c r="A1163" s="29" t="str">
        <f t="shared" si="129"/>
        <v/>
      </c>
      <c r="B1163" s="48"/>
      <c r="C1163" s="16" t="s">
        <v>115</v>
      </c>
      <c r="D1163" s="13"/>
      <c r="E1163" s="10"/>
      <c r="F1163" s="10"/>
      <c r="G1163" s="24"/>
      <c r="H1163" s="23"/>
      <c r="I1163" s="23"/>
      <c r="J1163" s="9"/>
      <c r="K1163" s="9"/>
      <c r="L1163" s="36"/>
      <c r="M1163" s="10"/>
      <c r="N1163" s="10"/>
      <c r="O1163" s="12"/>
      <c r="P1163" s="13"/>
      <c r="Q1163" s="13"/>
      <c r="R1163" s="10"/>
      <c r="S1163" s="10"/>
      <c r="T1163" s="3" t="str">
        <f t="shared" si="132"/>
        <v xml:space="preserve"> </v>
      </c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47"/>
      <c r="AU1163" s="10"/>
      <c r="AV1163" s="10"/>
      <c r="AW1163" s="10"/>
      <c r="AX1163" s="52"/>
      <c r="AY1163" s="31" t="str">
        <f t="shared" si="126"/>
        <v/>
      </c>
      <c r="AZ1163">
        <f t="shared" ca="1" si="131"/>
        <v>798415617</v>
      </c>
      <c r="BB1163" s="28"/>
      <c r="BC1163" s="33" t="str">
        <f t="shared" si="127"/>
        <v/>
      </c>
      <c r="BD1163" s="34" t="str">
        <f t="shared" si="130"/>
        <v/>
      </c>
      <c r="BE1163" t="b">
        <f t="shared" si="128"/>
        <v>1</v>
      </c>
      <c r="BW1163" s="17"/>
    </row>
    <row r="1164" spans="1:75" ht="14.25" x14ac:dyDescent="0.2">
      <c r="A1164" s="29" t="str">
        <f t="shared" si="129"/>
        <v/>
      </c>
      <c r="B1164" s="48"/>
      <c r="C1164" s="16" t="s">
        <v>115</v>
      </c>
      <c r="D1164" s="13"/>
      <c r="E1164" s="10"/>
      <c r="F1164" s="10"/>
      <c r="G1164" s="24"/>
      <c r="H1164" s="23"/>
      <c r="I1164" s="23"/>
      <c r="J1164" s="9"/>
      <c r="K1164" s="9"/>
      <c r="L1164" s="36"/>
      <c r="M1164" s="10"/>
      <c r="N1164" s="10"/>
      <c r="O1164" s="12"/>
      <c r="P1164" s="13"/>
      <c r="Q1164" s="13"/>
      <c r="R1164" s="10"/>
      <c r="S1164" s="10"/>
      <c r="T1164" s="3" t="str">
        <f t="shared" si="132"/>
        <v xml:space="preserve"> </v>
      </c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47"/>
      <c r="AU1164" s="10"/>
      <c r="AV1164" s="10"/>
      <c r="AW1164" s="10"/>
      <c r="AX1164" s="52"/>
      <c r="AY1164" s="31" t="str">
        <f t="shared" si="126"/>
        <v/>
      </c>
      <c r="AZ1164">
        <f t="shared" ca="1" si="131"/>
        <v>798415618</v>
      </c>
      <c r="BB1164" s="28"/>
      <c r="BC1164" s="33" t="str">
        <f t="shared" si="127"/>
        <v/>
      </c>
      <c r="BD1164" s="34" t="str">
        <f t="shared" si="130"/>
        <v/>
      </c>
      <c r="BE1164" t="b">
        <f t="shared" si="128"/>
        <v>1</v>
      </c>
      <c r="BW1164" s="17"/>
    </row>
    <row r="1165" spans="1:75" ht="14.25" x14ac:dyDescent="0.2">
      <c r="A1165" s="29" t="str">
        <f t="shared" si="129"/>
        <v/>
      </c>
      <c r="B1165" s="48"/>
      <c r="C1165" s="16" t="s">
        <v>115</v>
      </c>
      <c r="D1165" s="13"/>
      <c r="E1165" s="10"/>
      <c r="F1165" s="10"/>
      <c r="G1165" s="24"/>
      <c r="H1165" s="23"/>
      <c r="I1165" s="23"/>
      <c r="J1165" s="9"/>
      <c r="K1165" s="9"/>
      <c r="L1165" s="36"/>
      <c r="M1165" s="10"/>
      <c r="N1165" s="10"/>
      <c r="O1165" s="12"/>
      <c r="P1165" s="13"/>
      <c r="Q1165" s="13"/>
      <c r="R1165" s="10"/>
      <c r="S1165" s="10"/>
      <c r="T1165" s="3" t="str">
        <f t="shared" si="132"/>
        <v xml:space="preserve"> </v>
      </c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47"/>
      <c r="AU1165" s="10"/>
      <c r="AV1165" s="10"/>
      <c r="AW1165" s="10"/>
      <c r="AX1165" s="52"/>
      <c r="AY1165" s="31" t="str">
        <f t="shared" si="126"/>
        <v/>
      </c>
      <c r="AZ1165">
        <f t="shared" ca="1" si="131"/>
        <v>798415619</v>
      </c>
      <c r="BB1165" s="28"/>
      <c r="BC1165" s="33" t="str">
        <f t="shared" si="127"/>
        <v/>
      </c>
      <c r="BD1165" s="34" t="str">
        <f t="shared" si="130"/>
        <v/>
      </c>
      <c r="BE1165" t="b">
        <f t="shared" si="128"/>
        <v>1</v>
      </c>
      <c r="BW1165" s="17"/>
    </row>
    <row r="1166" spans="1:75" ht="14.25" x14ac:dyDescent="0.2">
      <c r="A1166" s="29" t="str">
        <f t="shared" si="129"/>
        <v/>
      </c>
      <c r="B1166" s="48"/>
      <c r="C1166" s="16" t="s">
        <v>115</v>
      </c>
      <c r="D1166" s="13"/>
      <c r="E1166" s="10"/>
      <c r="F1166" s="10"/>
      <c r="G1166" s="24"/>
      <c r="H1166" s="23"/>
      <c r="I1166" s="23"/>
      <c r="J1166" s="9"/>
      <c r="K1166" s="9"/>
      <c r="L1166" s="36"/>
      <c r="M1166" s="10"/>
      <c r="N1166" s="10"/>
      <c r="O1166" s="12"/>
      <c r="P1166" s="13"/>
      <c r="Q1166" s="13"/>
      <c r="R1166" s="10"/>
      <c r="S1166" s="10"/>
      <c r="T1166" s="3" t="str">
        <f t="shared" si="132"/>
        <v xml:space="preserve"> </v>
      </c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47"/>
      <c r="AU1166" s="10"/>
      <c r="AV1166" s="10"/>
      <c r="AW1166" s="10"/>
      <c r="AX1166" s="52"/>
      <c r="AY1166" s="31" t="str">
        <f t="shared" si="126"/>
        <v/>
      </c>
      <c r="AZ1166">
        <f t="shared" ca="1" si="131"/>
        <v>798415620</v>
      </c>
      <c r="BB1166" s="28"/>
      <c r="BC1166" s="33" t="str">
        <f t="shared" si="127"/>
        <v/>
      </c>
      <c r="BD1166" s="34" t="str">
        <f t="shared" si="130"/>
        <v/>
      </c>
      <c r="BE1166" t="b">
        <f t="shared" si="128"/>
        <v>1</v>
      </c>
      <c r="BW1166" s="17"/>
    </row>
    <row r="1167" spans="1:75" ht="14.25" x14ac:dyDescent="0.2">
      <c r="A1167" s="29" t="str">
        <f t="shared" si="129"/>
        <v/>
      </c>
      <c r="B1167" s="48"/>
      <c r="C1167" s="16" t="s">
        <v>115</v>
      </c>
      <c r="D1167" s="13"/>
      <c r="E1167" s="10"/>
      <c r="F1167" s="10"/>
      <c r="G1167" s="24"/>
      <c r="H1167" s="23"/>
      <c r="I1167" s="23"/>
      <c r="J1167" s="9"/>
      <c r="K1167" s="9"/>
      <c r="L1167" s="36"/>
      <c r="M1167" s="10"/>
      <c r="N1167" s="10"/>
      <c r="O1167" s="12"/>
      <c r="P1167" s="13"/>
      <c r="Q1167" s="13"/>
      <c r="R1167" s="10"/>
      <c r="S1167" s="10"/>
      <c r="T1167" s="3" t="str">
        <f t="shared" si="132"/>
        <v xml:space="preserve"> </v>
      </c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47"/>
      <c r="AU1167" s="10"/>
      <c r="AV1167" s="10"/>
      <c r="AW1167" s="10"/>
      <c r="AX1167" s="52"/>
      <c r="AY1167" s="31" t="str">
        <f t="shared" si="126"/>
        <v/>
      </c>
      <c r="AZ1167">
        <f t="shared" ca="1" si="131"/>
        <v>798415621</v>
      </c>
      <c r="BB1167" s="28"/>
      <c r="BC1167" s="33" t="str">
        <f t="shared" si="127"/>
        <v/>
      </c>
      <c r="BD1167" s="34" t="str">
        <f t="shared" si="130"/>
        <v/>
      </c>
      <c r="BE1167" t="b">
        <f t="shared" si="128"/>
        <v>1</v>
      </c>
      <c r="BW1167" s="17"/>
    </row>
    <row r="1168" spans="1:75" ht="14.25" x14ac:dyDescent="0.2">
      <c r="A1168" s="29" t="str">
        <f t="shared" si="129"/>
        <v/>
      </c>
      <c r="B1168" s="48"/>
      <c r="C1168" s="16" t="s">
        <v>115</v>
      </c>
      <c r="D1168" s="13"/>
      <c r="E1168" s="10"/>
      <c r="F1168" s="10"/>
      <c r="G1168" s="24"/>
      <c r="H1168" s="23"/>
      <c r="I1168" s="23"/>
      <c r="J1168" s="9"/>
      <c r="K1168" s="9"/>
      <c r="L1168" s="36"/>
      <c r="M1168" s="10"/>
      <c r="N1168" s="10"/>
      <c r="O1168" s="12"/>
      <c r="P1168" s="13"/>
      <c r="Q1168" s="13"/>
      <c r="R1168" s="10"/>
      <c r="S1168" s="10"/>
      <c r="T1168" s="3" t="str">
        <f t="shared" si="132"/>
        <v xml:space="preserve"> </v>
      </c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47"/>
      <c r="AU1168" s="10"/>
      <c r="AV1168" s="10"/>
      <c r="AW1168" s="10"/>
      <c r="AX1168" s="52"/>
      <c r="AY1168" s="31" t="str">
        <f t="shared" si="126"/>
        <v/>
      </c>
      <c r="AZ1168">
        <f t="shared" ca="1" si="131"/>
        <v>798415622</v>
      </c>
      <c r="BB1168" s="28"/>
      <c r="BC1168" s="33" t="str">
        <f t="shared" si="127"/>
        <v/>
      </c>
      <c r="BD1168" s="34" t="str">
        <f t="shared" si="130"/>
        <v/>
      </c>
      <c r="BE1168" t="b">
        <f t="shared" si="128"/>
        <v>1</v>
      </c>
      <c r="BW1168" s="17"/>
    </row>
    <row r="1169" spans="1:75" ht="14.25" x14ac:dyDescent="0.2">
      <c r="A1169" s="29" t="str">
        <f t="shared" si="129"/>
        <v/>
      </c>
      <c r="B1169" s="48"/>
      <c r="C1169" s="16" t="s">
        <v>115</v>
      </c>
      <c r="D1169" s="13"/>
      <c r="E1169" s="10"/>
      <c r="F1169" s="10"/>
      <c r="G1169" s="24"/>
      <c r="H1169" s="23"/>
      <c r="I1169" s="23"/>
      <c r="J1169" s="9"/>
      <c r="K1169" s="9"/>
      <c r="L1169" s="36"/>
      <c r="M1169" s="10"/>
      <c r="N1169" s="10"/>
      <c r="O1169" s="12"/>
      <c r="P1169" s="13"/>
      <c r="Q1169" s="13"/>
      <c r="R1169" s="10"/>
      <c r="S1169" s="10"/>
      <c r="T1169" s="3" t="str">
        <f t="shared" si="132"/>
        <v xml:space="preserve"> </v>
      </c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47"/>
      <c r="AU1169" s="10"/>
      <c r="AV1169" s="10"/>
      <c r="AW1169" s="10"/>
      <c r="AX1169" s="52"/>
      <c r="AY1169" s="31" t="str">
        <f t="shared" si="126"/>
        <v/>
      </c>
      <c r="AZ1169">
        <f t="shared" ca="1" si="131"/>
        <v>798415623</v>
      </c>
      <c r="BB1169" s="28"/>
      <c r="BC1169" s="33" t="str">
        <f t="shared" si="127"/>
        <v/>
      </c>
      <c r="BD1169" s="34" t="str">
        <f t="shared" si="130"/>
        <v/>
      </c>
      <c r="BE1169" t="b">
        <f t="shared" si="128"/>
        <v>1</v>
      </c>
      <c r="BW1169" s="17"/>
    </row>
    <row r="1170" spans="1:75" ht="14.25" x14ac:dyDescent="0.2">
      <c r="A1170" s="29" t="str">
        <f t="shared" si="129"/>
        <v/>
      </c>
      <c r="B1170" s="48"/>
      <c r="C1170" s="16" t="s">
        <v>115</v>
      </c>
      <c r="D1170" s="13"/>
      <c r="E1170" s="10"/>
      <c r="F1170" s="10"/>
      <c r="G1170" s="24"/>
      <c r="H1170" s="23"/>
      <c r="I1170" s="23"/>
      <c r="J1170" s="9"/>
      <c r="K1170" s="9"/>
      <c r="L1170" s="36"/>
      <c r="M1170" s="10"/>
      <c r="N1170" s="10"/>
      <c r="O1170" s="12"/>
      <c r="P1170" s="13"/>
      <c r="Q1170" s="13"/>
      <c r="R1170" s="10"/>
      <c r="S1170" s="10"/>
      <c r="T1170" s="3" t="str">
        <f t="shared" si="132"/>
        <v xml:space="preserve"> </v>
      </c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47"/>
      <c r="AU1170" s="10"/>
      <c r="AV1170" s="10"/>
      <c r="AW1170" s="10"/>
      <c r="AX1170" s="52"/>
      <c r="AY1170" s="31" t="str">
        <f t="shared" si="126"/>
        <v/>
      </c>
      <c r="AZ1170">
        <f t="shared" ca="1" si="131"/>
        <v>798415624</v>
      </c>
      <c r="BB1170" s="28"/>
      <c r="BC1170" s="33" t="str">
        <f t="shared" si="127"/>
        <v/>
      </c>
      <c r="BD1170" s="34" t="str">
        <f t="shared" si="130"/>
        <v/>
      </c>
      <c r="BE1170" t="b">
        <f t="shared" si="128"/>
        <v>1</v>
      </c>
      <c r="BW1170" s="17"/>
    </row>
    <row r="1171" spans="1:75" ht="14.25" x14ac:dyDescent="0.2">
      <c r="A1171" s="29" t="str">
        <f t="shared" si="129"/>
        <v/>
      </c>
      <c r="B1171" s="48"/>
      <c r="C1171" s="16" t="s">
        <v>115</v>
      </c>
      <c r="D1171" s="13"/>
      <c r="E1171" s="10"/>
      <c r="F1171" s="10"/>
      <c r="G1171" s="24"/>
      <c r="H1171" s="23"/>
      <c r="I1171" s="23"/>
      <c r="J1171" s="9"/>
      <c r="K1171" s="9"/>
      <c r="L1171" s="36"/>
      <c r="M1171" s="10"/>
      <c r="N1171" s="10"/>
      <c r="O1171" s="12"/>
      <c r="P1171" s="13"/>
      <c r="Q1171" s="13"/>
      <c r="R1171" s="10"/>
      <c r="S1171" s="10"/>
      <c r="T1171" s="3" t="str">
        <f t="shared" si="132"/>
        <v xml:space="preserve"> </v>
      </c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47"/>
      <c r="AU1171" s="10"/>
      <c r="AV1171" s="10"/>
      <c r="AW1171" s="10"/>
      <c r="AX1171" s="52"/>
      <c r="AY1171" s="31" t="str">
        <f t="shared" si="126"/>
        <v/>
      </c>
      <c r="AZ1171">
        <f t="shared" ca="1" si="131"/>
        <v>798415625</v>
      </c>
      <c r="BB1171" s="28"/>
      <c r="BC1171" s="33" t="str">
        <f t="shared" si="127"/>
        <v/>
      </c>
      <c r="BD1171" s="34" t="str">
        <f t="shared" si="130"/>
        <v/>
      </c>
      <c r="BE1171" t="b">
        <f t="shared" si="128"/>
        <v>1</v>
      </c>
      <c r="BW1171" s="17"/>
    </row>
    <row r="1172" spans="1:75" ht="14.25" x14ac:dyDescent="0.2">
      <c r="A1172" s="29" t="str">
        <f t="shared" si="129"/>
        <v/>
      </c>
      <c r="B1172" s="48"/>
      <c r="C1172" s="16" t="s">
        <v>115</v>
      </c>
      <c r="D1172" s="13"/>
      <c r="E1172" s="10"/>
      <c r="F1172" s="10"/>
      <c r="G1172" s="24"/>
      <c r="H1172" s="23"/>
      <c r="I1172" s="23"/>
      <c r="J1172" s="9"/>
      <c r="K1172" s="9"/>
      <c r="L1172" s="36"/>
      <c r="M1172" s="10"/>
      <c r="N1172" s="10"/>
      <c r="O1172" s="12"/>
      <c r="P1172" s="13"/>
      <c r="Q1172" s="13"/>
      <c r="R1172" s="10"/>
      <c r="S1172" s="10"/>
      <c r="T1172" s="3" t="str">
        <f t="shared" si="132"/>
        <v xml:space="preserve"> </v>
      </c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47"/>
      <c r="AU1172" s="10"/>
      <c r="AV1172" s="10"/>
      <c r="AW1172" s="10"/>
      <c r="AX1172" s="52"/>
      <c r="AY1172" s="31" t="str">
        <f t="shared" si="126"/>
        <v/>
      </c>
      <c r="AZ1172">
        <f t="shared" ca="1" si="131"/>
        <v>798415626</v>
      </c>
      <c r="BB1172" s="28"/>
      <c r="BC1172" s="33" t="str">
        <f t="shared" si="127"/>
        <v/>
      </c>
      <c r="BD1172" s="34" t="str">
        <f t="shared" si="130"/>
        <v/>
      </c>
      <c r="BE1172" t="b">
        <f t="shared" si="128"/>
        <v>1</v>
      </c>
      <c r="BW1172" s="17"/>
    </row>
    <row r="1173" spans="1:75" ht="14.25" x14ac:dyDescent="0.2">
      <c r="A1173" s="29" t="str">
        <f t="shared" si="129"/>
        <v/>
      </c>
      <c r="B1173" s="48"/>
      <c r="C1173" s="16" t="s">
        <v>115</v>
      </c>
      <c r="D1173" s="13"/>
      <c r="E1173" s="10"/>
      <c r="F1173" s="10"/>
      <c r="G1173" s="24"/>
      <c r="H1173" s="23"/>
      <c r="I1173" s="23"/>
      <c r="J1173" s="9"/>
      <c r="K1173" s="9"/>
      <c r="L1173" s="36"/>
      <c r="M1173" s="10"/>
      <c r="N1173" s="10"/>
      <c r="O1173" s="12"/>
      <c r="P1173" s="13"/>
      <c r="Q1173" s="13"/>
      <c r="R1173" s="10"/>
      <c r="S1173" s="10"/>
      <c r="T1173" s="3" t="str">
        <f t="shared" si="132"/>
        <v xml:space="preserve"> </v>
      </c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47"/>
      <c r="AU1173" s="10"/>
      <c r="AV1173" s="10"/>
      <c r="AW1173" s="10"/>
      <c r="AX1173" s="52"/>
      <c r="AY1173" s="31" t="str">
        <f t="shared" si="126"/>
        <v/>
      </c>
      <c r="AZ1173">
        <f t="shared" ca="1" si="131"/>
        <v>798415627</v>
      </c>
      <c r="BB1173" s="28"/>
      <c r="BC1173" s="33" t="str">
        <f t="shared" si="127"/>
        <v/>
      </c>
      <c r="BD1173" s="34" t="str">
        <f t="shared" si="130"/>
        <v/>
      </c>
      <c r="BE1173" t="b">
        <f t="shared" si="128"/>
        <v>1</v>
      </c>
      <c r="BW1173" s="17"/>
    </row>
    <row r="1174" spans="1:75" ht="14.25" x14ac:dyDescent="0.2">
      <c r="A1174" s="29" t="str">
        <f t="shared" si="129"/>
        <v/>
      </c>
      <c r="B1174" s="48"/>
      <c r="C1174" s="16" t="s">
        <v>115</v>
      </c>
      <c r="D1174" s="13"/>
      <c r="E1174" s="10"/>
      <c r="F1174" s="10"/>
      <c r="G1174" s="24"/>
      <c r="H1174" s="23"/>
      <c r="I1174" s="23"/>
      <c r="J1174" s="9"/>
      <c r="K1174" s="9"/>
      <c r="L1174" s="36"/>
      <c r="M1174" s="10"/>
      <c r="N1174" s="10"/>
      <c r="O1174" s="12"/>
      <c r="P1174" s="13"/>
      <c r="Q1174" s="13"/>
      <c r="R1174" s="10"/>
      <c r="S1174" s="10"/>
      <c r="T1174" s="3" t="str">
        <f t="shared" si="132"/>
        <v xml:space="preserve"> </v>
      </c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47"/>
      <c r="AU1174" s="10"/>
      <c r="AV1174" s="10"/>
      <c r="AW1174" s="10"/>
      <c r="AX1174" s="52"/>
      <c r="AY1174" s="31" t="str">
        <f t="shared" si="126"/>
        <v/>
      </c>
      <c r="AZ1174">
        <f t="shared" ca="1" si="131"/>
        <v>798415628</v>
      </c>
      <c r="BB1174" s="28"/>
      <c r="BC1174" s="33" t="str">
        <f t="shared" si="127"/>
        <v/>
      </c>
      <c r="BD1174" s="34" t="str">
        <f t="shared" si="130"/>
        <v/>
      </c>
      <c r="BE1174" t="b">
        <f t="shared" si="128"/>
        <v>1</v>
      </c>
      <c r="BW1174" s="17"/>
    </row>
    <row r="1175" spans="1:75" ht="14.25" x14ac:dyDescent="0.2">
      <c r="A1175" s="29" t="str">
        <f t="shared" si="129"/>
        <v/>
      </c>
      <c r="B1175" s="48"/>
      <c r="C1175" s="16" t="s">
        <v>115</v>
      </c>
      <c r="D1175" s="13"/>
      <c r="E1175" s="10"/>
      <c r="F1175" s="10"/>
      <c r="G1175" s="24"/>
      <c r="H1175" s="23"/>
      <c r="I1175" s="23"/>
      <c r="J1175" s="9"/>
      <c r="K1175" s="9"/>
      <c r="L1175" s="36"/>
      <c r="M1175" s="10"/>
      <c r="N1175" s="10"/>
      <c r="O1175" s="12"/>
      <c r="P1175" s="13"/>
      <c r="Q1175" s="13"/>
      <c r="R1175" s="10"/>
      <c r="S1175" s="10"/>
      <c r="T1175" s="3" t="str">
        <f t="shared" si="132"/>
        <v xml:space="preserve"> </v>
      </c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47"/>
      <c r="AU1175" s="10"/>
      <c r="AV1175" s="10"/>
      <c r="AW1175" s="10"/>
      <c r="AX1175" s="52"/>
      <c r="AY1175" s="31" t="str">
        <f t="shared" si="126"/>
        <v/>
      </c>
      <c r="AZ1175">
        <f t="shared" ca="1" si="131"/>
        <v>798415629</v>
      </c>
      <c r="BB1175" s="28"/>
      <c r="BC1175" s="33" t="str">
        <f t="shared" si="127"/>
        <v/>
      </c>
      <c r="BD1175" s="34" t="str">
        <f t="shared" si="130"/>
        <v/>
      </c>
      <c r="BE1175" t="b">
        <f t="shared" si="128"/>
        <v>1</v>
      </c>
      <c r="BW1175" s="17"/>
    </row>
    <row r="1176" spans="1:75" ht="14.25" x14ac:dyDescent="0.2">
      <c r="A1176" s="29" t="str">
        <f t="shared" si="129"/>
        <v/>
      </c>
      <c r="B1176" s="48"/>
      <c r="C1176" s="16" t="s">
        <v>115</v>
      </c>
      <c r="D1176" s="13"/>
      <c r="E1176" s="10"/>
      <c r="F1176" s="10"/>
      <c r="G1176" s="24"/>
      <c r="H1176" s="23"/>
      <c r="I1176" s="23"/>
      <c r="J1176" s="9"/>
      <c r="K1176" s="9"/>
      <c r="L1176" s="36"/>
      <c r="M1176" s="10"/>
      <c r="N1176" s="10"/>
      <c r="O1176" s="12"/>
      <c r="P1176" s="13"/>
      <c r="Q1176" s="13"/>
      <c r="R1176" s="10"/>
      <c r="S1176" s="10"/>
      <c r="T1176" s="3" t="str">
        <f t="shared" si="132"/>
        <v xml:space="preserve"> </v>
      </c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47"/>
      <c r="AU1176" s="10"/>
      <c r="AV1176" s="10"/>
      <c r="AW1176" s="10"/>
      <c r="AX1176" s="52"/>
      <c r="AY1176" s="31" t="str">
        <f t="shared" si="126"/>
        <v/>
      </c>
      <c r="AZ1176">
        <f t="shared" ca="1" si="131"/>
        <v>798415630</v>
      </c>
      <c r="BB1176" s="28"/>
      <c r="BC1176" s="33" t="str">
        <f t="shared" si="127"/>
        <v/>
      </c>
      <c r="BD1176" s="34" t="str">
        <f t="shared" si="130"/>
        <v/>
      </c>
      <c r="BE1176" t="b">
        <f t="shared" si="128"/>
        <v>1</v>
      </c>
      <c r="BW1176" s="17"/>
    </row>
    <row r="1177" spans="1:75" ht="14.25" x14ac:dyDescent="0.2">
      <c r="A1177" s="29" t="str">
        <f t="shared" si="129"/>
        <v/>
      </c>
      <c r="B1177" s="48"/>
      <c r="C1177" s="16" t="s">
        <v>115</v>
      </c>
      <c r="D1177" s="13"/>
      <c r="E1177" s="10"/>
      <c r="F1177" s="10"/>
      <c r="G1177" s="24"/>
      <c r="H1177" s="23"/>
      <c r="I1177" s="23"/>
      <c r="J1177" s="9"/>
      <c r="K1177" s="9"/>
      <c r="L1177" s="36"/>
      <c r="M1177" s="10"/>
      <c r="N1177" s="10"/>
      <c r="O1177" s="12"/>
      <c r="P1177" s="13"/>
      <c r="Q1177" s="13"/>
      <c r="R1177" s="10"/>
      <c r="S1177" s="10"/>
      <c r="T1177" s="3" t="str">
        <f t="shared" si="132"/>
        <v xml:space="preserve"> </v>
      </c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47"/>
      <c r="AU1177" s="10"/>
      <c r="AV1177" s="10"/>
      <c r="AW1177" s="10"/>
      <c r="AX1177" s="52"/>
      <c r="AY1177" s="31" t="str">
        <f t="shared" si="126"/>
        <v/>
      </c>
      <c r="AZ1177">
        <f t="shared" ca="1" si="131"/>
        <v>798415631</v>
      </c>
      <c r="BB1177" s="28"/>
      <c r="BC1177" s="33" t="str">
        <f t="shared" si="127"/>
        <v/>
      </c>
      <c r="BD1177" s="34" t="str">
        <f t="shared" si="130"/>
        <v/>
      </c>
      <c r="BE1177" t="b">
        <f t="shared" si="128"/>
        <v>1</v>
      </c>
      <c r="BW1177" s="17"/>
    </row>
    <row r="1178" spans="1:75" ht="14.25" x14ac:dyDescent="0.2">
      <c r="A1178" s="29" t="str">
        <f t="shared" si="129"/>
        <v/>
      </c>
      <c r="B1178" s="48"/>
      <c r="C1178" s="16" t="s">
        <v>115</v>
      </c>
      <c r="D1178" s="13"/>
      <c r="E1178" s="10"/>
      <c r="F1178" s="10"/>
      <c r="G1178" s="24"/>
      <c r="H1178" s="23"/>
      <c r="I1178" s="23"/>
      <c r="J1178" s="9"/>
      <c r="K1178" s="9"/>
      <c r="L1178" s="36"/>
      <c r="M1178" s="10"/>
      <c r="N1178" s="10"/>
      <c r="O1178" s="12"/>
      <c r="P1178" s="13"/>
      <c r="Q1178" s="13"/>
      <c r="R1178" s="10"/>
      <c r="S1178" s="10"/>
      <c r="T1178" s="3" t="str">
        <f t="shared" si="132"/>
        <v xml:space="preserve"> </v>
      </c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47"/>
      <c r="AU1178" s="10"/>
      <c r="AV1178" s="10"/>
      <c r="AW1178" s="10"/>
      <c r="AX1178" s="52"/>
      <c r="AY1178" s="31" t="str">
        <f t="shared" si="126"/>
        <v/>
      </c>
      <c r="AZ1178">
        <f t="shared" ca="1" si="131"/>
        <v>798415632</v>
      </c>
      <c r="BB1178" s="28"/>
      <c r="BC1178" s="33" t="str">
        <f t="shared" si="127"/>
        <v/>
      </c>
      <c r="BD1178" s="34" t="str">
        <f t="shared" si="130"/>
        <v/>
      </c>
      <c r="BE1178" t="b">
        <f t="shared" si="128"/>
        <v>1</v>
      </c>
      <c r="BW1178" s="17"/>
    </row>
    <row r="1179" spans="1:75" ht="14.25" x14ac:dyDescent="0.2">
      <c r="A1179" s="29" t="str">
        <f t="shared" si="129"/>
        <v/>
      </c>
      <c r="B1179" s="48"/>
      <c r="C1179" s="16" t="s">
        <v>115</v>
      </c>
      <c r="D1179" s="13"/>
      <c r="E1179" s="10"/>
      <c r="F1179" s="10"/>
      <c r="G1179" s="24"/>
      <c r="H1179" s="23"/>
      <c r="I1179" s="23"/>
      <c r="J1179" s="9"/>
      <c r="K1179" s="9"/>
      <c r="L1179" s="36"/>
      <c r="M1179" s="10"/>
      <c r="N1179" s="10"/>
      <c r="O1179" s="12"/>
      <c r="P1179" s="13"/>
      <c r="Q1179" s="13"/>
      <c r="R1179" s="10"/>
      <c r="S1179" s="10"/>
      <c r="T1179" s="3" t="str">
        <f t="shared" si="132"/>
        <v xml:space="preserve"> </v>
      </c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47"/>
      <c r="AU1179" s="10"/>
      <c r="AV1179" s="10"/>
      <c r="AW1179" s="10"/>
      <c r="AX1179" s="52"/>
      <c r="AY1179" s="31" t="str">
        <f t="shared" si="126"/>
        <v/>
      </c>
      <c r="AZ1179">
        <f t="shared" ca="1" si="131"/>
        <v>798415633</v>
      </c>
      <c r="BB1179" s="28"/>
      <c r="BC1179" s="33" t="str">
        <f t="shared" si="127"/>
        <v/>
      </c>
      <c r="BD1179" s="34" t="str">
        <f t="shared" si="130"/>
        <v/>
      </c>
      <c r="BE1179" t="b">
        <f t="shared" si="128"/>
        <v>1</v>
      </c>
      <c r="BW1179" s="17"/>
    </row>
    <row r="1180" spans="1:75" ht="14.25" x14ac:dyDescent="0.2">
      <c r="A1180" s="29" t="str">
        <f t="shared" si="129"/>
        <v/>
      </c>
      <c r="B1180" s="48"/>
      <c r="C1180" s="16" t="s">
        <v>115</v>
      </c>
      <c r="D1180" s="13"/>
      <c r="E1180" s="10"/>
      <c r="F1180" s="10"/>
      <c r="G1180" s="24"/>
      <c r="H1180" s="23"/>
      <c r="I1180" s="23"/>
      <c r="J1180" s="9"/>
      <c r="K1180" s="9"/>
      <c r="L1180" s="36"/>
      <c r="M1180" s="10"/>
      <c r="N1180" s="10"/>
      <c r="O1180" s="12"/>
      <c r="P1180" s="13"/>
      <c r="Q1180" s="13"/>
      <c r="R1180" s="10"/>
      <c r="S1180" s="10"/>
      <c r="T1180" s="3" t="str">
        <f t="shared" si="132"/>
        <v xml:space="preserve"> </v>
      </c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47"/>
      <c r="AU1180" s="10"/>
      <c r="AV1180" s="10"/>
      <c r="AW1180" s="10"/>
      <c r="AX1180" s="52"/>
      <c r="AY1180" s="31" t="str">
        <f t="shared" si="126"/>
        <v/>
      </c>
      <c r="AZ1180">
        <f t="shared" ca="1" si="131"/>
        <v>798415634</v>
      </c>
      <c r="BB1180" s="28"/>
      <c r="BC1180" s="33" t="str">
        <f t="shared" si="127"/>
        <v/>
      </c>
      <c r="BD1180" s="34" t="str">
        <f t="shared" si="130"/>
        <v/>
      </c>
      <c r="BE1180" t="b">
        <f t="shared" si="128"/>
        <v>1</v>
      </c>
      <c r="BW1180" s="17"/>
    </row>
    <row r="1181" spans="1:75" ht="14.25" x14ac:dyDescent="0.2">
      <c r="A1181" s="29" t="str">
        <f t="shared" si="129"/>
        <v/>
      </c>
      <c r="B1181" s="48"/>
      <c r="C1181" s="16" t="s">
        <v>115</v>
      </c>
      <c r="D1181" s="13"/>
      <c r="E1181" s="10"/>
      <c r="F1181" s="10"/>
      <c r="G1181" s="24"/>
      <c r="H1181" s="23"/>
      <c r="I1181" s="23"/>
      <c r="J1181" s="9"/>
      <c r="K1181" s="9"/>
      <c r="L1181" s="36"/>
      <c r="M1181" s="10"/>
      <c r="N1181" s="10"/>
      <c r="O1181" s="12"/>
      <c r="P1181" s="13"/>
      <c r="Q1181" s="13"/>
      <c r="R1181" s="10"/>
      <c r="S1181" s="10"/>
      <c r="T1181" s="3" t="str">
        <f t="shared" si="132"/>
        <v xml:space="preserve"> </v>
      </c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47"/>
      <c r="AU1181" s="10"/>
      <c r="AV1181" s="10"/>
      <c r="AW1181" s="10"/>
      <c r="AX1181" s="52"/>
      <c r="AY1181" s="31" t="str">
        <f t="shared" si="126"/>
        <v/>
      </c>
      <c r="AZ1181">
        <f t="shared" ca="1" si="131"/>
        <v>798415635</v>
      </c>
      <c r="BB1181" s="28"/>
      <c r="BC1181" s="33" t="str">
        <f t="shared" si="127"/>
        <v/>
      </c>
      <c r="BD1181" s="34" t="str">
        <f t="shared" si="130"/>
        <v/>
      </c>
      <c r="BE1181" t="b">
        <f t="shared" si="128"/>
        <v>1</v>
      </c>
      <c r="BW1181" s="17"/>
    </row>
    <row r="1182" spans="1:75" ht="14.25" x14ac:dyDescent="0.2">
      <c r="A1182" s="29" t="str">
        <f t="shared" si="129"/>
        <v/>
      </c>
      <c r="B1182" s="48"/>
      <c r="C1182" s="16" t="s">
        <v>115</v>
      </c>
      <c r="D1182" s="13"/>
      <c r="E1182" s="10"/>
      <c r="F1182" s="10"/>
      <c r="G1182" s="24"/>
      <c r="H1182" s="23"/>
      <c r="I1182" s="23"/>
      <c r="J1182" s="9"/>
      <c r="K1182" s="9"/>
      <c r="L1182" s="36"/>
      <c r="M1182" s="10"/>
      <c r="N1182" s="10"/>
      <c r="O1182" s="12"/>
      <c r="P1182" s="13"/>
      <c r="Q1182" s="13"/>
      <c r="R1182" s="10"/>
      <c r="S1182" s="10"/>
      <c r="T1182" s="3" t="str">
        <f t="shared" si="132"/>
        <v xml:space="preserve"> </v>
      </c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47"/>
      <c r="AU1182" s="10"/>
      <c r="AV1182" s="10"/>
      <c r="AW1182" s="10"/>
      <c r="AX1182" s="52"/>
      <c r="AY1182" s="31" t="str">
        <f t="shared" si="126"/>
        <v/>
      </c>
      <c r="AZ1182">
        <f t="shared" ca="1" si="131"/>
        <v>798415636</v>
      </c>
      <c r="BB1182" s="28"/>
      <c r="BC1182" s="33" t="str">
        <f t="shared" si="127"/>
        <v/>
      </c>
      <c r="BD1182" s="34" t="str">
        <f t="shared" si="130"/>
        <v/>
      </c>
      <c r="BE1182" t="b">
        <f t="shared" si="128"/>
        <v>1</v>
      </c>
      <c r="BW1182" s="17"/>
    </row>
    <row r="1183" spans="1:75" ht="14.25" x14ac:dyDescent="0.2">
      <c r="A1183" s="29" t="str">
        <f t="shared" si="129"/>
        <v/>
      </c>
      <c r="B1183" s="48"/>
      <c r="C1183" s="16" t="s">
        <v>115</v>
      </c>
      <c r="D1183" s="13"/>
      <c r="E1183" s="10"/>
      <c r="F1183" s="10"/>
      <c r="G1183" s="24"/>
      <c r="H1183" s="23"/>
      <c r="I1183" s="23"/>
      <c r="J1183" s="9"/>
      <c r="K1183" s="9"/>
      <c r="L1183" s="36"/>
      <c r="M1183" s="10"/>
      <c r="N1183" s="10"/>
      <c r="O1183" s="12"/>
      <c r="P1183" s="13"/>
      <c r="Q1183" s="13"/>
      <c r="R1183" s="10"/>
      <c r="S1183" s="10"/>
      <c r="T1183" s="3" t="str">
        <f t="shared" si="132"/>
        <v xml:space="preserve"> </v>
      </c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47"/>
      <c r="AU1183" s="10"/>
      <c r="AV1183" s="10"/>
      <c r="AW1183" s="10"/>
      <c r="AX1183" s="52"/>
      <c r="AY1183" s="31" t="str">
        <f t="shared" si="126"/>
        <v/>
      </c>
      <c r="AZ1183">
        <f t="shared" ca="1" si="131"/>
        <v>798415637</v>
      </c>
      <c r="BB1183" s="28"/>
      <c r="BC1183" s="33" t="str">
        <f t="shared" si="127"/>
        <v/>
      </c>
      <c r="BD1183" s="34" t="str">
        <f t="shared" si="130"/>
        <v/>
      </c>
      <c r="BE1183" t="b">
        <f t="shared" si="128"/>
        <v>1</v>
      </c>
      <c r="BW1183" s="17"/>
    </row>
    <row r="1184" spans="1:75" ht="14.25" x14ac:dyDescent="0.2">
      <c r="A1184" s="29" t="str">
        <f t="shared" si="129"/>
        <v/>
      </c>
      <c r="B1184" s="48"/>
      <c r="C1184" s="16" t="s">
        <v>115</v>
      </c>
      <c r="D1184" s="13"/>
      <c r="E1184" s="10"/>
      <c r="F1184" s="10"/>
      <c r="G1184" s="24"/>
      <c r="H1184" s="23"/>
      <c r="I1184" s="23"/>
      <c r="J1184" s="9"/>
      <c r="K1184" s="9"/>
      <c r="L1184" s="36"/>
      <c r="M1184" s="10"/>
      <c r="N1184" s="10"/>
      <c r="O1184" s="12"/>
      <c r="P1184" s="13"/>
      <c r="Q1184" s="13"/>
      <c r="R1184" s="10"/>
      <c r="S1184" s="10"/>
      <c r="T1184" s="3" t="str">
        <f t="shared" si="132"/>
        <v xml:space="preserve"> </v>
      </c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47"/>
      <c r="AU1184" s="10"/>
      <c r="AV1184" s="10"/>
      <c r="AW1184" s="10"/>
      <c r="AX1184" s="52"/>
      <c r="AY1184" s="31" t="str">
        <f t="shared" si="126"/>
        <v/>
      </c>
      <c r="AZ1184">
        <f t="shared" ca="1" si="131"/>
        <v>798415638</v>
      </c>
      <c r="BB1184" s="28"/>
      <c r="BC1184" s="33" t="str">
        <f t="shared" si="127"/>
        <v/>
      </c>
      <c r="BD1184" s="34" t="str">
        <f t="shared" si="130"/>
        <v/>
      </c>
      <c r="BE1184" t="b">
        <f t="shared" si="128"/>
        <v>1</v>
      </c>
      <c r="BW1184" s="17"/>
    </row>
    <row r="1185" spans="1:75" ht="14.25" x14ac:dyDescent="0.2">
      <c r="A1185" s="29" t="str">
        <f t="shared" si="129"/>
        <v/>
      </c>
      <c r="B1185" s="48"/>
      <c r="C1185" s="16" t="s">
        <v>115</v>
      </c>
      <c r="D1185" s="13"/>
      <c r="E1185" s="10"/>
      <c r="F1185" s="10"/>
      <c r="G1185" s="24"/>
      <c r="H1185" s="23"/>
      <c r="I1185" s="23"/>
      <c r="J1185" s="9"/>
      <c r="K1185" s="9"/>
      <c r="L1185" s="36"/>
      <c r="M1185" s="10"/>
      <c r="N1185" s="10"/>
      <c r="O1185" s="12"/>
      <c r="P1185" s="13"/>
      <c r="Q1185" s="13"/>
      <c r="R1185" s="10"/>
      <c r="S1185" s="10"/>
      <c r="T1185" s="3" t="str">
        <f t="shared" si="132"/>
        <v xml:space="preserve"> </v>
      </c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47"/>
      <c r="AU1185" s="10"/>
      <c r="AV1185" s="10"/>
      <c r="AW1185" s="10"/>
      <c r="AX1185" s="52"/>
      <c r="AY1185" s="31" t="str">
        <f t="shared" si="126"/>
        <v/>
      </c>
      <c r="AZ1185">
        <f t="shared" ca="1" si="131"/>
        <v>798415639</v>
      </c>
      <c r="BB1185" s="28"/>
      <c r="BC1185" s="33" t="str">
        <f t="shared" si="127"/>
        <v/>
      </c>
      <c r="BD1185" s="34" t="str">
        <f t="shared" si="130"/>
        <v/>
      </c>
      <c r="BE1185" t="b">
        <f t="shared" si="128"/>
        <v>1</v>
      </c>
      <c r="BW1185" s="17"/>
    </row>
    <row r="1186" spans="1:75" ht="14.25" x14ac:dyDescent="0.2">
      <c r="A1186" s="29" t="str">
        <f t="shared" si="129"/>
        <v/>
      </c>
      <c r="B1186" s="48"/>
      <c r="C1186" s="16" t="s">
        <v>115</v>
      </c>
      <c r="D1186" s="13"/>
      <c r="E1186" s="10"/>
      <c r="F1186" s="10"/>
      <c r="G1186" s="24"/>
      <c r="H1186" s="23"/>
      <c r="I1186" s="23"/>
      <c r="J1186" s="9"/>
      <c r="K1186" s="9"/>
      <c r="L1186" s="36"/>
      <c r="M1186" s="10"/>
      <c r="N1186" s="10"/>
      <c r="O1186" s="12"/>
      <c r="P1186" s="13"/>
      <c r="Q1186" s="13"/>
      <c r="R1186" s="10"/>
      <c r="S1186" s="10"/>
      <c r="T1186" s="3" t="str">
        <f t="shared" si="132"/>
        <v xml:space="preserve"> </v>
      </c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47"/>
      <c r="AU1186" s="10"/>
      <c r="AV1186" s="10"/>
      <c r="AW1186" s="10"/>
      <c r="AX1186" s="52"/>
      <c r="AY1186" s="31" t="str">
        <f t="shared" si="126"/>
        <v/>
      </c>
      <c r="AZ1186">
        <f t="shared" ca="1" si="131"/>
        <v>798415640</v>
      </c>
      <c r="BB1186" s="28"/>
      <c r="BC1186" s="33" t="str">
        <f t="shared" si="127"/>
        <v/>
      </c>
      <c r="BD1186" s="34" t="str">
        <f t="shared" si="130"/>
        <v/>
      </c>
      <c r="BE1186" t="b">
        <f t="shared" si="128"/>
        <v>1</v>
      </c>
      <c r="BW1186" s="17"/>
    </row>
    <row r="1187" spans="1:75" ht="14.25" x14ac:dyDescent="0.2">
      <c r="A1187" s="29" t="str">
        <f t="shared" si="129"/>
        <v/>
      </c>
      <c r="B1187" s="48"/>
      <c r="C1187" s="16" t="s">
        <v>115</v>
      </c>
      <c r="D1187" s="13"/>
      <c r="E1187" s="10"/>
      <c r="F1187" s="10"/>
      <c r="G1187" s="24"/>
      <c r="H1187" s="23"/>
      <c r="I1187" s="23"/>
      <c r="J1187" s="9"/>
      <c r="K1187" s="9"/>
      <c r="L1187" s="36"/>
      <c r="M1187" s="10"/>
      <c r="N1187" s="10"/>
      <c r="O1187" s="12"/>
      <c r="P1187" s="13"/>
      <c r="Q1187" s="13"/>
      <c r="R1187" s="10"/>
      <c r="S1187" s="10"/>
      <c r="T1187" s="3" t="str">
        <f t="shared" si="132"/>
        <v xml:space="preserve"> </v>
      </c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47"/>
      <c r="AU1187" s="10"/>
      <c r="AV1187" s="10"/>
      <c r="AW1187" s="10"/>
      <c r="AX1187" s="52"/>
      <c r="AY1187" s="31" t="str">
        <f t="shared" si="126"/>
        <v/>
      </c>
      <c r="AZ1187">
        <f t="shared" ca="1" si="131"/>
        <v>798415641</v>
      </c>
      <c r="BB1187" s="28"/>
      <c r="BC1187" s="33" t="str">
        <f t="shared" si="127"/>
        <v/>
      </c>
      <c r="BD1187" s="34" t="str">
        <f t="shared" si="130"/>
        <v/>
      </c>
      <c r="BE1187" t="b">
        <f t="shared" si="128"/>
        <v>1</v>
      </c>
      <c r="BW1187" s="17"/>
    </row>
    <row r="1188" spans="1:75" ht="14.25" x14ac:dyDescent="0.2">
      <c r="A1188" s="29" t="str">
        <f t="shared" si="129"/>
        <v/>
      </c>
      <c r="B1188" s="48"/>
      <c r="C1188" s="16" t="s">
        <v>115</v>
      </c>
      <c r="D1188" s="13"/>
      <c r="E1188" s="10"/>
      <c r="F1188" s="10"/>
      <c r="G1188" s="24"/>
      <c r="H1188" s="23"/>
      <c r="I1188" s="23"/>
      <c r="J1188" s="9"/>
      <c r="K1188" s="9"/>
      <c r="L1188" s="36"/>
      <c r="M1188" s="10"/>
      <c r="N1188" s="10"/>
      <c r="O1188" s="12"/>
      <c r="P1188" s="13"/>
      <c r="Q1188" s="13"/>
      <c r="R1188" s="10"/>
      <c r="S1188" s="10"/>
      <c r="T1188" s="3" t="str">
        <f t="shared" si="132"/>
        <v xml:space="preserve"> </v>
      </c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47"/>
      <c r="AU1188" s="10"/>
      <c r="AV1188" s="10"/>
      <c r="AW1188" s="10"/>
      <c r="AX1188" s="52"/>
      <c r="AY1188" s="31" t="str">
        <f t="shared" si="126"/>
        <v/>
      </c>
      <c r="AZ1188">
        <f t="shared" ca="1" si="131"/>
        <v>798415642</v>
      </c>
      <c r="BB1188" s="28"/>
      <c r="BC1188" s="33" t="str">
        <f t="shared" si="127"/>
        <v/>
      </c>
      <c r="BD1188" s="34" t="str">
        <f t="shared" si="130"/>
        <v/>
      </c>
      <c r="BE1188" t="b">
        <f t="shared" si="128"/>
        <v>1</v>
      </c>
      <c r="BW1188" s="17"/>
    </row>
    <row r="1189" spans="1:75" ht="14.25" x14ac:dyDescent="0.2">
      <c r="A1189" s="29" t="str">
        <f t="shared" si="129"/>
        <v/>
      </c>
      <c r="B1189" s="48"/>
      <c r="C1189" s="16" t="s">
        <v>115</v>
      </c>
      <c r="D1189" s="13"/>
      <c r="E1189" s="10"/>
      <c r="F1189" s="10"/>
      <c r="G1189" s="24"/>
      <c r="H1189" s="23"/>
      <c r="I1189" s="23"/>
      <c r="J1189" s="9"/>
      <c r="K1189" s="9"/>
      <c r="L1189" s="36"/>
      <c r="M1189" s="10"/>
      <c r="N1189" s="10"/>
      <c r="O1189" s="12"/>
      <c r="P1189" s="13"/>
      <c r="Q1189" s="13"/>
      <c r="R1189" s="10"/>
      <c r="S1189" s="10"/>
      <c r="T1189" s="3" t="str">
        <f t="shared" si="132"/>
        <v xml:space="preserve"> </v>
      </c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47"/>
      <c r="AU1189" s="10"/>
      <c r="AV1189" s="10"/>
      <c r="AW1189" s="10"/>
      <c r="AX1189" s="52"/>
      <c r="AY1189" s="31" t="str">
        <f t="shared" si="126"/>
        <v/>
      </c>
      <c r="AZ1189">
        <f t="shared" ca="1" si="131"/>
        <v>798415643</v>
      </c>
      <c r="BB1189" s="28"/>
      <c r="BC1189" s="33" t="str">
        <f t="shared" si="127"/>
        <v/>
      </c>
      <c r="BD1189" s="34" t="str">
        <f t="shared" si="130"/>
        <v/>
      </c>
      <c r="BE1189" t="b">
        <f t="shared" si="128"/>
        <v>1</v>
      </c>
      <c r="BW1189" s="17"/>
    </row>
    <row r="1190" spans="1:75" ht="14.25" x14ac:dyDescent="0.2">
      <c r="A1190" s="29" t="str">
        <f t="shared" si="129"/>
        <v/>
      </c>
      <c r="B1190" s="48"/>
      <c r="C1190" s="16" t="s">
        <v>115</v>
      </c>
      <c r="D1190" s="13"/>
      <c r="E1190" s="10"/>
      <c r="F1190" s="10"/>
      <c r="G1190" s="24"/>
      <c r="H1190" s="23"/>
      <c r="I1190" s="23"/>
      <c r="J1190" s="9"/>
      <c r="K1190" s="9"/>
      <c r="L1190" s="36"/>
      <c r="M1190" s="10"/>
      <c r="N1190" s="10"/>
      <c r="O1190" s="12"/>
      <c r="P1190" s="13"/>
      <c r="Q1190" s="13"/>
      <c r="R1190" s="10"/>
      <c r="S1190" s="10"/>
      <c r="T1190" s="3" t="str">
        <f t="shared" si="132"/>
        <v xml:space="preserve"> </v>
      </c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47"/>
      <c r="AU1190" s="10"/>
      <c r="AV1190" s="10"/>
      <c r="AW1190" s="10"/>
      <c r="AX1190" s="52"/>
      <c r="AY1190" s="31" t="str">
        <f t="shared" si="126"/>
        <v/>
      </c>
      <c r="AZ1190">
        <f t="shared" ca="1" si="131"/>
        <v>798415644</v>
      </c>
      <c r="BB1190" s="28"/>
      <c r="BC1190" s="33" t="str">
        <f t="shared" si="127"/>
        <v/>
      </c>
      <c r="BD1190" s="34" t="str">
        <f t="shared" si="130"/>
        <v/>
      </c>
      <c r="BE1190" t="b">
        <f t="shared" si="128"/>
        <v>1</v>
      </c>
      <c r="BW1190" s="17"/>
    </row>
    <row r="1191" spans="1:75" ht="14.25" x14ac:dyDescent="0.2">
      <c r="A1191" s="29" t="str">
        <f t="shared" si="129"/>
        <v/>
      </c>
      <c r="B1191" s="48"/>
      <c r="C1191" s="16" t="s">
        <v>115</v>
      </c>
      <c r="D1191" s="13"/>
      <c r="E1191" s="10"/>
      <c r="F1191" s="10"/>
      <c r="G1191" s="24"/>
      <c r="H1191" s="23"/>
      <c r="I1191" s="23"/>
      <c r="J1191" s="9"/>
      <c r="K1191" s="9"/>
      <c r="L1191" s="36"/>
      <c r="M1191" s="10"/>
      <c r="N1191" s="10"/>
      <c r="O1191" s="12"/>
      <c r="P1191" s="13"/>
      <c r="Q1191" s="13"/>
      <c r="R1191" s="10"/>
      <c r="S1191" s="10"/>
      <c r="T1191" s="3" t="str">
        <f t="shared" si="132"/>
        <v xml:space="preserve"> </v>
      </c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47"/>
      <c r="AU1191" s="10"/>
      <c r="AV1191" s="10"/>
      <c r="AW1191" s="10"/>
      <c r="AX1191" s="52"/>
      <c r="AY1191" s="31" t="str">
        <f t="shared" si="126"/>
        <v/>
      </c>
      <c r="AZ1191">
        <f t="shared" ca="1" si="131"/>
        <v>798415645</v>
      </c>
      <c r="BB1191" s="28"/>
      <c r="BC1191" s="33" t="str">
        <f t="shared" si="127"/>
        <v/>
      </c>
      <c r="BD1191" s="34" t="str">
        <f t="shared" si="130"/>
        <v/>
      </c>
      <c r="BE1191" t="b">
        <f t="shared" si="128"/>
        <v>1</v>
      </c>
      <c r="BW1191" s="17"/>
    </row>
    <row r="1192" spans="1:75" ht="14.25" x14ac:dyDescent="0.2">
      <c r="A1192" s="29" t="str">
        <f t="shared" si="129"/>
        <v/>
      </c>
      <c r="B1192" s="48"/>
      <c r="C1192" s="16" t="s">
        <v>115</v>
      </c>
      <c r="D1192" s="13"/>
      <c r="E1192" s="10"/>
      <c r="F1192" s="10"/>
      <c r="G1192" s="24"/>
      <c r="H1192" s="23"/>
      <c r="I1192" s="23"/>
      <c r="J1192" s="9"/>
      <c r="K1192" s="9"/>
      <c r="L1192" s="36"/>
      <c r="M1192" s="10"/>
      <c r="N1192" s="10"/>
      <c r="O1192" s="12"/>
      <c r="P1192" s="13"/>
      <c r="Q1192" s="13"/>
      <c r="R1192" s="10"/>
      <c r="S1192" s="10"/>
      <c r="T1192" s="3" t="str">
        <f t="shared" si="132"/>
        <v xml:space="preserve"> </v>
      </c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47"/>
      <c r="AU1192" s="10"/>
      <c r="AV1192" s="10"/>
      <c r="AW1192" s="10"/>
      <c r="AX1192" s="52"/>
      <c r="AY1192" s="31" t="str">
        <f t="shared" si="126"/>
        <v/>
      </c>
      <c r="AZ1192">
        <f t="shared" ca="1" si="131"/>
        <v>798415646</v>
      </c>
      <c r="BB1192" s="28"/>
      <c r="BC1192" s="33" t="str">
        <f t="shared" si="127"/>
        <v/>
      </c>
      <c r="BD1192" s="34" t="str">
        <f t="shared" si="130"/>
        <v/>
      </c>
      <c r="BE1192" t="b">
        <f t="shared" si="128"/>
        <v>1</v>
      </c>
      <c r="BW1192" s="17"/>
    </row>
    <row r="1193" spans="1:75" ht="14.25" x14ac:dyDescent="0.2">
      <c r="A1193" s="29" t="str">
        <f t="shared" si="129"/>
        <v/>
      </c>
      <c r="B1193" s="48"/>
      <c r="C1193" s="16" t="s">
        <v>115</v>
      </c>
      <c r="D1193" s="13"/>
      <c r="E1193" s="10"/>
      <c r="F1193" s="10"/>
      <c r="G1193" s="24"/>
      <c r="H1193" s="23"/>
      <c r="I1193" s="23"/>
      <c r="J1193" s="9"/>
      <c r="K1193" s="9"/>
      <c r="L1193" s="36"/>
      <c r="M1193" s="10"/>
      <c r="N1193" s="10"/>
      <c r="O1193" s="12"/>
      <c r="P1193" s="13"/>
      <c r="Q1193" s="13"/>
      <c r="R1193" s="10"/>
      <c r="S1193" s="10"/>
      <c r="T1193" s="3" t="str">
        <f t="shared" si="132"/>
        <v xml:space="preserve"> </v>
      </c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47"/>
      <c r="AU1193" s="10"/>
      <c r="AV1193" s="10"/>
      <c r="AW1193" s="10"/>
      <c r="AX1193" s="52"/>
      <c r="AY1193" s="31" t="str">
        <f t="shared" si="126"/>
        <v/>
      </c>
      <c r="AZ1193">
        <f t="shared" ca="1" si="131"/>
        <v>798415647</v>
      </c>
      <c r="BB1193" s="28"/>
      <c r="BC1193" s="33" t="str">
        <f t="shared" si="127"/>
        <v/>
      </c>
      <c r="BD1193" s="34" t="str">
        <f t="shared" si="130"/>
        <v/>
      </c>
      <c r="BE1193" t="b">
        <f t="shared" si="128"/>
        <v>1</v>
      </c>
      <c r="BW1193" s="17"/>
    </row>
    <row r="1194" spans="1:75" ht="14.25" x14ac:dyDescent="0.2">
      <c r="A1194" s="29" t="str">
        <f t="shared" si="129"/>
        <v/>
      </c>
      <c r="B1194" s="48"/>
      <c r="C1194" s="16" t="s">
        <v>115</v>
      </c>
      <c r="D1194" s="13"/>
      <c r="E1194" s="10"/>
      <c r="F1194" s="10"/>
      <c r="G1194" s="24"/>
      <c r="H1194" s="23"/>
      <c r="I1194" s="23"/>
      <c r="J1194" s="9"/>
      <c r="K1194" s="9"/>
      <c r="L1194" s="36"/>
      <c r="M1194" s="10"/>
      <c r="N1194" s="10"/>
      <c r="O1194" s="12"/>
      <c r="P1194" s="13"/>
      <c r="Q1194" s="13"/>
      <c r="R1194" s="10"/>
      <c r="S1194" s="10"/>
      <c r="T1194" s="3" t="str">
        <f t="shared" si="132"/>
        <v xml:space="preserve"> </v>
      </c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47"/>
      <c r="AU1194" s="10"/>
      <c r="AV1194" s="10"/>
      <c r="AW1194" s="10"/>
      <c r="AX1194" s="52"/>
      <c r="AY1194" s="31" t="str">
        <f t="shared" si="126"/>
        <v/>
      </c>
      <c r="AZ1194">
        <f t="shared" ca="1" si="131"/>
        <v>798415648</v>
      </c>
      <c r="BB1194" s="28"/>
      <c r="BC1194" s="33" t="str">
        <f t="shared" si="127"/>
        <v/>
      </c>
      <c r="BD1194" s="34" t="str">
        <f t="shared" si="130"/>
        <v/>
      </c>
      <c r="BE1194" t="b">
        <f t="shared" si="128"/>
        <v>1</v>
      </c>
      <c r="BW1194" s="17"/>
    </row>
    <row r="1195" spans="1:75" ht="14.25" x14ac:dyDescent="0.2">
      <c r="A1195" s="29" t="str">
        <f t="shared" si="129"/>
        <v/>
      </c>
      <c r="B1195" s="48"/>
      <c r="C1195" s="16" t="s">
        <v>115</v>
      </c>
      <c r="D1195" s="13"/>
      <c r="E1195" s="10"/>
      <c r="F1195" s="10"/>
      <c r="G1195" s="24"/>
      <c r="H1195" s="23"/>
      <c r="I1195" s="23"/>
      <c r="J1195" s="9"/>
      <c r="K1195" s="9"/>
      <c r="L1195" s="36"/>
      <c r="M1195" s="10"/>
      <c r="N1195" s="10"/>
      <c r="O1195" s="12"/>
      <c r="P1195" s="13"/>
      <c r="Q1195" s="13"/>
      <c r="R1195" s="10"/>
      <c r="S1195" s="10"/>
      <c r="T1195" s="3" t="str">
        <f t="shared" si="132"/>
        <v xml:space="preserve"> </v>
      </c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47"/>
      <c r="AU1195" s="10"/>
      <c r="AV1195" s="10"/>
      <c r="AW1195" s="10"/>
      <c r="AX1195" s="52"/>
      <c r="AY1195" s="31" t="str">
        <f t="shared" si="126"/>
        <v/>
      </c>
      <c r="AZ1195">
        <f t="shared" ca="1" si="131"/>
        <v>798415649</v>
      </c>
      <c r="BB1195" s="28"/>
      <c r="BC1195" s="33" t="str">
        <f t="shared" si="127"/>
        <v/>
      </c>
      <c r="BD1195" s="34" t="str">
        <f t="shared" si="130"/>
        <v/>
      </c>
      <c r="BE1195" t="b">
        <f t="shared" si="128"/>
        <v>1</v>
      </c>
      <c r="BW1195" s="17"/>
    </row>
    <row r="1196" spans="1:75" ht="14.25" x14ac:dyDescent="0.2">
      <c r="A1196" s="29" t="str">
        <f t="shared" si="129"/>
        <v/>
      </c>
      <c r="B1196" s="48"/>
      <c r="C1196" s="16" t="s">
        <v>115</v>
      </c>
      <c r="D1196" s="13"/>
      <c r="E1196" s="10"/>
      <c r="F1196" s="10"/>
      <c r="G1196" s="24"/>
      <c r="H1196" s="23"/>
      <c r="I1196" s="23"/>
      <c r="J1196" s="9"/>
      <c r="K1196" s="9"/>
      <c r="L1196" s="36"/>
      <c r="M1196" s="10"/>
      <c r="N1196" s="10"/>
      <c r="O1196" s="12"/>
      <c r="P1196" s="13"/>
      <c r="Q1196" s="13"/>
      <c r="R1196" s="10"/>
      <c r="S1196" s="10"/>
      <c r="T1196" s="3" t="str">
        <f t="shared" si="132"/>
        <v xml:space="preserve"> </v>
      </c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47"/>
      <c r="AU1196" s="10"/>
      <c r="AV1196" s="10"/>
      <c r="AW1196" s="10"/>
      <c r="AX1196" s="52"/>
      <c r="AY1196" s="31" t="str">
        <f t="shared" si="126"/>
        <v/>
      </c>
      <c r="AZ1196">
        <f t="shared" ca="1" si="131"/>
        <v>798415650</v>
      </c>
      <c r="BB1196" s="28"/>
      <c r="BC1196" s="33" t="str">
        <f t="shared" si="127"/>
        <v/>
      </c>
      <c r="BD1196" s="34" t="str">
        <f t="shared" si="130"/>
        <v/>
      </c>
      <c r="BE1196" t="b">
        <f t="shared" si="128"/>
        <v>1</v>
      </c>
      <c r="BW1196" s="17"/>
    </row>
    <row r="1197" spans="1:75" ht="14.25" x14ac:dyDescent="0.2">
      <c r="A1197" s="29" t="str">
        <f t="shared" si="129"/>
        <v/>
      </c>
      <c r="B1197" s="48"/>
      <c r="C1197" s="16" t="s">
        <v>115</v>
      </c>
      <c r="D1197" s="13"/>
      <c r="E1197" s="10"/>
      <c r="F1197" s="10"/>
      <c r="G1197" s="24"/>
      <c r="H1197" s="23"/>
      <c r="I1197" s="23"/>
      <c r="J1197" s="9"/>
      <c r="K1197" s="9"/>
      <c r="L1197" s="36"/>
      <c r="M1197" s="10"/>
      <c r="N1197" s="10"/>
      <c r="O1197" s="12"/>
      <c r="P1197" s="13"/>
      <c r="Q1197" s="13"/>
      <c r="R1197" s="10"/>
      <c r="S1197" s="10"/>
      <c r="T1197" s="3" t="str">
        <f t="shared" si="132"/>
        <v xml:space="preserve"> </v>
      </c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47"/>
      <c r="AU1197" s="10"/>
      <c r="AV1197" s="10"/>
      <c r="AW1197" s="10"/>
      <c r="AX1197" s="52"/>
      <c r="AY1197" s="31" t="str">
        <f t="shared" si="126"/>
        <v/>
      </c>
      <c r="AZ1197">
        <f t="shared" ca="1" si="131"/>
        <v>798415651</v>
      </c>
      <c r="BB1197" s="28"/>
      <c r="BC1197" s="33" t="str">
        <f t="shared" si="127"/>
        <v/>
      </c>
      <c r="BD1197" s="34" t="str">
        <f t="shared" si="130"/>
        <v/>
      </c>
      <c r="BE1197" t="b">
        <f t="shared" si="128"/>
        <v>1</v>
      </c>
      <c r="BW1197" s="17"/>
    </row>
    <row r="1198" spans="1:75" ht="14.25" x14ac:dyDescent="0.2">
      <c r="A1198" s="29" t="str">
        <f t="shared" si="129"/>
        <v/>
      </c>
      <c r="B1198" s="48"/>
      <c r="C1198" s="16" t="s">
        <v>115</v>
      </c>
      <c r="D1198" s="13"/>
      <c r="E1198" s="10"/>
      <c r="F1198" s="10"/>
      <c r="G1198" s="24"/>
      <c r="H1198" s="23"/>
      <c r="I1198" s="23"/>
      <c r="J1198" s="9"/>
      <c r="K1198" s="9"/>
      <c r="L1198" s="36"/>
      <c r="M1198" s="10"/>
      <c r="N1198" s="10"/>
      <c r="O1198" s="12"/>
      <c r="P1198" s="13"/>
      <c r="Q1198" s="13"/>
      <c r="R1198" s="10"/>
      <c r="S1198" s="10"/>
      <c r="T1198" s="3" t="str">
        <f t="shared" si="132"/>
        <v xml:space="preserve"> </v>
      </c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47"/>
      <c r="AU1198" s="10"/>
      <c r="AV1198" s="10"/>
      <c r="AW1198" s="10"/>
      <c r="AX1198" s="52"/>
      <c r="AY1198" s="31" t="str">
        <f t="shared" si="126"/>
        <v/>
      </c>
      <c r="AZ1198">
        <f t="shared" ca="1" si="131"/>
        <v>798415652</v>
      </c>
      <c r="BB1198" s="28"/>
      <c r="BC1198" s="33" t="str">
        <f t="shared" si="127"/>
        <v/>
      </c>
      <c r="BD1198" s="34" t="str">
        <f t="shared" si="130"/>
        <v/>
      </c>
      <c r="BE1198" t="b">
        <f t="shared" si="128"/>
        <v>1</v>
      </c>
      <c r="BW1198" s="17"/>
    </row>
    <row r="1199" spans="1:75" ht="14.25" x14ac:dyDescent="0.2">
      <c r="A1199" s="29" t="str">
        <f t="shared" si="129"/>
        <v/>
      </c>
      <c r="B1199" s="48"/>
      <c r="C1199" s="16" t="s">
        <v>115</v>
      </c>
      <c r="D1199" s="13"/>
      <c r="E1199" s="10"/>
      <c r="F1199" s="10"/>
      <c r="G1199" s="24"/>
      <c r="H1199" s="23"/>
      <c r="I1199" s="23"/>
      <c r="J1199" s="9"/>
      <c r="K1199" s="9"/>
      <c r="L1199" s="36"/>
      <c r="M1199" s="10"/>
      <c r="N1199" s="10"/>
      <c r="O1199" s="12"/>
      <c r="P1199" s="13"/>
      <c r="Q1199" s="13"/>
      <c r="R1199" s="10"/>
      <c r="S1199" s="10"/>
      <c r="T1199" s="3" t="str">
        <f t="shared" si="132"/>
        <v xml:space="preserve"> </v>
      </c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47"/>
      <c r="AU1199" s="10"/>
      <c r="AV1199" s="10"/>
      <c r="AW1199" s="10"/>
      <c r="AX1199" s="52"/>
      <c r="AY1199" s="31" t="str">
        <f t="shared" si="126"/>
        <v/>
      </c>
      <c r="AZ1199">
        <f t="shared" ca="1" si="131"/>
        <v>798415653</v>
      </c>
      <c r="BB1199" s="28"/>
      <c r="BC1199" s="33" t="str">
        <f t="shared" si="127"/>
        <v/>
      </c>
      <c r="BD1199" s="34" t="str">
        <f t="shared" si="130"/>
        <v/>
      </c>
      <c r="BE1199" t="b">
        <f t="shared" si="128"/>
        <v>1</v>
      </c>
      <c r="BW1199" s="17"/>
    </row>
    <row r="1200" spans="1:75" ht="14.25" x14ac:dyDescent="0.2">
      <c r="A1200" s="29" t="str">
        <f t="shared" si="129"/>
        <v/>
      </c>
      <c r="B1200" s="48"/>
      <c r="C1200" s="16" t="s">
        <v>115</v>
      </c>
      <c r="D1200" s="13"/>
      <c r="E1200" s="10"/>
      <c r="F1200" s="10"/>
      <c r="G1200" s="24"/>
      <c r="H1200" s="23"/>
      <c r="I1200" s="23"/>
      <c r="J1200" s="9"/>
      <c r="K1200" s="9"/>
      <c r="L1200" s="36"/>
      <c r="M1200" s="10"/>
      <c r="N1200" s="10"/>
      <c r="O1200" s="12"/>
      <c r="P1200" s="13"/>
      <c r="Q1200" s="13"/>
      <c r="R1200" s="10"/>
      <c r="S1200" s="10"/>
      <c r="T1200" s="3" t="str">
        <f t="shared" si="132"/>
        <v xml:space="preserve"> </v>
      </c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47"/>
      <c r="AU1200" s="10"/>
      <c r="AV1200" s="10"/>
      <c r="AW1200" s="10"/>
      <c r="AX1200" s="52"/>
      <c r="AY1200" s="31" t="str">
        <f t="shared" si="126"/>
        <v/>
      </c>
      <c r="AZ1200">
        <f t="shared" ca="1" si="131"/>
        <v>798415654</v>
      </c>
      <c r="BB1200" s="28"/>
      <c r="BC1200" s="33" t="str">
        <f t="shared" si="127"/>
        <v/>
      </c>
      <c r="BD1200" s="34" t="str">
        <f t="shared" si="130"/>
        <v/>
      </c>
      <c r="BE1200" t="b">
        <f t="shared" si="128"/>
        <v>1</v>
      </c>
      <c r="BW1200" s="17"/>
    </row>
    <row r="1201" spans="1:75" ht="14.25" x14ac:dyDescent="0.2">
      <c r="A1201" s="29" t="str">
        <f t="shared" si="129"/>
        <v/>
      </c>
      <c r="B1201" s="48"/>
      <c r="C1201" s="16" t="s">
        <v>115</v>
      </c>
      <c r="D1201" s="13"/>
      <c r="E1201" s="10"/>
      <c r="F1201" s="10"/>
      <c r="G1201" s="24"/>
      <c r="H1201" s="23"/>
      <c r="I1201" s="23"/>
      <c r="J1201" s="9"/>
      <c r="K1201" s="9"/>
      <c r="L1201" s="36"/>
      <c r="M1201" s="10"/>
      <c r="N1201" s="10"/>
      <c r="O1201" s="12"/>
      <c r="P1201" s="13"/>
      <c r="Q1201" s="13"/>
      <c r="R1201" s="10"/>
      <c r="S1201" s="10"/>
      <c r="T1201" s="3" t="str">
        <f t="shared" si="132"/>
        <v xml:space="preserve"> </v>
      </c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47"/>
      <c r="AU1201" s="10"/>
      <c r="AV1201" s="10"/>
      <c r="AW1201" s="10"/>
      <c r="AX1201" s="52"/>
      <c r="AY1201" s="31" t="str">
        <f t="shared" si="126"/>
        <v/>
      </c>
      <c r="AZ1201">
        <f t="shared" ca="1" si="131"/>
        <v>798415655</v>
      </c>
      <c r="BB1201" s="28"/>
      <c r="BC1201" s="33" t="str">
        <f t="shared" si="127"/>
        <v/>
      </c>
      <c r="BD1201" s="34" t="str">
        <f t="shared" si="130"/>
        <v/>
      </c>
      <c r="BE1201" t="b">
        <f t="shared" si="128"/>
        <v>1</v>
      </c>
      <c r="BW1201" s="17"/>
    </row>
    <row r="1202" spans="1:75" ht="14.25" x14ac:dyDescent="0.2">
      <c r="A1202" s="29" t="str">
        <f t="shared" si="129"/>
        <v/>
      </c>
      <c r="B1202" s="48"/>
      <c r="C1202" s="16" t="s">
        <v>115</v>
      </c>
      <c r="D1202" s="13"/>
      <c r="E1202" s="10"/>
      <c r="F1202" s="10"/>
      <c r="G1202" s="24"/>
      <c r="H1202" s="23"/>
      <c r="I1202" s="23"/>
      <c r="J1202" s="9"/>
      <c r="K1202" s="9"/>
      <c r="L1202" s="36"/>
      <c r="M1202" s="10"/>
      <c r="N1202" s="10"/>
      <c r="O1202" s="12"/>
      <c r="P1202" s="13"/>
      <c r="Q1202" s="13"/>
      <c r="R1202" s="10"/>
      <c r="S1202" s="10"/>
      <c r="T1202" s="3" t="str">
        <f t="shared" si="132"/>
        <v xml:space="preserve"> </v>
      </c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47"/>
      <c r="AU1202" s="10"/>
      <c r="AV1202" s="10"/>
      <c r="AW1202" s="10"/>
      <c r="AX1202" s="52"/>
      <c r="AY1202" s="31" t="str">
        <f t="shared" si="126"/>
        <v/>
      </c>
      <c r="AZ1202">
        <f t="shared" ca="1" si="131"/>
        <v>798415656</v>
      </c>
      <c r="BB1202" s="28"/>
      <c r="BC1202" s="33" t="str">
        <f t="shared" si="127"/>
        <v/>
      </c>
      <c r="BD1202" s="34" t="str">
        <f t="shared" si="130"/>
        <v/>
      </c>
      <c r="BE1202" t="b">
        <f t="shared" si="128"/>
        <v>1</v>
      </c>
      <c r="BW1202" s="17"/>
    </row>
    <row r="1203" spans="1:75" ht="14.25" x14ac:dyDescent="0.2">
      <c r="A1203" s="29" t="str">
        <f t="shared" si="129"/>
        <v/>
      </c>
      <c r="B1203" s="48"/>
      <c r="C1203" s="16" t="s">
        <v>115</v>
      </c>
      <c r="D1203" s="13"/>
      <c r="E1203" s="10"/>
      <c r="F1203" s="10"/>
      <c r="G1203" s="24"/>
      <c r="H1203" s="23"/>
      <c r="I1203" s="23"/>
      <c r="J1203" s="9"/>
      <c r="K1203" s="9"/>
      <c r="L1203" s="36"/>
      <c r="M1203" s="10"/>
      <c r="N1203" s="10"/>
      <c r="O1203" s="12"/>
      <c r="P1203" s="13"/>
      <c r="Q1203" s="13"/>
      <c r="R1203" s="10"/>
      <c r="S1203" s="10"/>
      <c r="T1203" s="3" t="str">
        <f t="shared" si="132"/>
        <v xml:space="preserve"> </v>
      </c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47"/>
      <c r="AU1203" s="10"/>
      <c r="AV1203" s="10"/>
      <c r="AW1203" s="10"/>
      <c r="AX1203" s="52"/>
      <c r="AY1203" s="31" t="str">
        <f t="shared" si="126"/>
        <v/>
      </c>
      <c r="AZ1203">
        <f t="shared" ca="1" si="131"/>
        <v>798415657</v>
      </c>
      <c r="BB1203" s="28"/>
      <c r="BC1203" s="33" t="str">
        <f t="shared" si="127"/>
        <v/>
      </c>
      <c r="BD1203" s="34" t="str">
        <f t="shared" si="130"/>
        <v/>
      </c>
      <c r="BE1203" t="b">
        <f t="shared" si="128"/>
        <v>1</v>
      </c>
      <c r="BW1203" s="17"/>
    </row>
    <row r="1204" spans="1:75" ht="14.25" x14ac:dyDescent="0.2">
      <c r="A1204" s="29" t="str">
        <f t="shared" si="129"/>
        <v/>
      </c>
      <c r="B1204" s="48"/>
      <c r="C1204" s="16" t="s">
        <v>115</v>
      </c>
      <c r="D1204" s="13"/>
      <c r="E1204" s="10"/>
      <c r="F1204" s="10"/>
      <c r="G1204" s="24"/>
      <c r="H1204" s="23"/>
      <c r="I1204" s="23"/>
      <c r="J1204" s="9"/>
      <c r="K1204" s="9"/>
      <c r="L1204" s="36"/>
      <c r="M1204" s="10"/>
      <c r="N1204" s="10"/>
      <c r="O1204" s="12"/>
      <c r="P1204" s="13"/>
      <c r="Q1204" s="13"/>
      <c r="R1204" s="10"/>
      <c r="S1204" s="10"/>
      <c r="T1204" s="3" t="str">
        <f t="shared" si="132"/>
        <v xml:space="preserve"> </v>
      </c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47"/>
      <c r="AU1204" s="10"/>
      <c r="AV1204" s="10"/>
      <c r="AW1204" s="10"/>
      <c r="AX1204" s="52"/>
      <c r="AY1204" s="31" t="str">
        <f t="shared" si="126"/>
        <v/>
      </c>
      <c r="AZ1204">
        <f t="shared" ca="1" si="131"/>
        <v>798415658</v>
      </c>
      <c r="BB1204" s="28"/>
      <c r="BC1204" s="33" t="str">
        <f t="shared" si="127"/>
        <v/>
      </c>
      <c r="BD1204" s="34" t="str">
        <f t="shared" si="130"/>
        <v/>
      </c>
      <c r="BE1204" t="b">
        <f t="shared" si="128"/>
        <v>1</v>
      </c>
      <c r="BW1204" s="17"/>
    </row>
    <row r="1205" spans="1:75" ht="14.25" x14ac:dyDescent="0.2">
      <c r="A1205" s="29" t="str">
        <f t="shared" si="129"/>
        <v/>
      </c>
      <c r="B1205" s="48"/>
      <c r="C1205" s="16" t="s">
        <v>115</v>
      </c>
      <c r="D1205" s="13"/>
      <c r="E1205" s="10"/>
      <c r="F1205" s="10"/>
      <c r="G1205" s="24"/>
      <c r="H1205" s="23"/>
      <c r="I1205" s="23"/>
      <c r="J1205" s="9"/>
      <c r="K1205" s="9"/>
      <c r="L1205" s="36"/>
      <c r="M1205" s="10"/>
      <c r="N1205" s="10"/>
      <c r="O1205" s="12"/>
      <c r="P1205" s="13"/>
      <c r="Q1205" s="13"/>
      <c r="R1205" s="10"/>
      <c r="S1205" s="10"/>
      <c r="T1205" s="3" t="str">
        <f t="shared" si="132"/>
        <v xml:space="preserve"> </v>
      </c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47"/>
      <c r="AU1205" s="10"/>
      <c r="AV1205" s="10"/>
      <c r="AW1205" s="10"/>
      <c r="AX1205" s="52"/>
      <c r="AY1205" s="31" t="str">
        <f t="shared" si="126"/>
        <v/>
      </c>
      <c r="AZ1205">
        <f t="shared" ca="1" si="131"/>
        <v>798415659</v>
      </c>
      <c r="BB1205" s="28"/>
      <c r="BC1205" s="33" t="str">
        <f t="shared" si="127"/>
        <v/>
      </c>
      <c r="BD1205" s="34" t="str">
        <f t="shared" si="130"/>
        <v/>
      </c>
      <c r="BE1205" t="b">
        <f t="shared" si="128"/>
        <v>1</v>
      </c>
      <c r="BW1205" s="17"/>
    </row>
    <row r="1206" spans="1:75" ht="14.25" x14ac:dyDescent="0.2">
      <c r="A1206" s="29" t="str">
        <f t="shared" si="129"/>
        <v/>
      </c>
      <c r="B1206" s="48"/>
      <c r="C1206" s="16" t="s">
        <v>115</v>
      </c>
      <c r="D1206" s="13"/>
      <c r="E1206" s="10"/>
      <c r="F1206" s="10"/>
      <c r="G1206" s="24"/>
      <c r="H1206" s="23"/>
      <c r="I1206" s="23"/>
      <c r="J1206" s="9"/>
      <c r="K1206" s="9"/>
      <c r="L1206" s="36"/>
      <c r="M1206" s="10"/>
      <c r="N1206" s="10"/>
      <c r="O1206" s="12"/>
      <c r="P1206" s="13"/>
      <c r="Q1206" s="13"/>
      <c r="R1206" s="10"/>
      <c r="S1206" s="10"/>
      <c r="T1206" s="3" t="str">
        <f t="shared" si="132"/>
        <v xml:space="preserve"> </v>
      </c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47"/>
      <c r="AU1206" s="10"/>
      <c r="AV1206" s="10"/>
      <c r="AW1206" s="10"/>
      <c r="AX1206" s="52"/>
      <c r="AY1206" s="31" t="str">
        <f t="shared" si="126"/>
        <v/>
      </c>
      <c r="AZ1206">
        <f t="shared" ca="1" si="131"/>
        <v>798415660</v>
      </c>
      <c r="BB1206" s="28"/>
      <c r="BC1206" s="33" t="str">
        <f t="shared" si="127"/>
        <v/>
      </c>
      <c r="BD1206" s="34" t="str">
        <f t="shared" si="130"/>
        <v/>
      </c>
      <c r="BE1206" t="b">
        <f t="shared" si="128"/>
        <v>1</v>
      </c>
      <c r="BW1206" s="17"/>
    </row>
    <row r="1207" spans="1:75" ht="14.25" x14ac:dyDescent="0.2">
      <c r="A1207" s="29" t="str">
        <f t="shared" si="129"/>
        <v/>
      </c>
      <c r="B1207" s="48"/>
      <c r="C1207" s="16" t="s">
        <v>115</v>
      </c>
      <c r="D1207" s="13"/>
      <c r="E1207" s="10"/>
      <c r="F1207" s="10"/>
      <c r="G1207" s="24"/>
      <c r="H1207" s="23"/>
      <c r="I1207" s="23"/>
      <c r="J1207" s="9"/>
      <c r="K1207" s="9"/>
      <c r="L1207" s="36"/>
      <c r="M1207" s="10"/>
      <c r="N1207" s="10"/>
      <c r="O1207" s="12"/>
      <c r="P1207" s="13"/>
      <c r="Q1207" s="13"/>
      <c r="R1207" s="10"/>
      <c r="S1207" s="10"/>
      <c r="T1207" s="3" t="str">
        <f t="shared" si="132"/>
        <v xml:space="preserve"> </v>
      </c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47"/>
      <c r="AU1207" s="10"/>
      <c r="AV1207" s="10"/>
      <c r="AW1207" s="10"/>
      <c r="AX1207" s="52"/>
      <c r="AY1207" s="31" t="str">
        <f t="shared" si="126"/>
        <v/>
      </c>
      <c r="AZ1207">
        <f t="shared" ca="1" si="131"/>
        <v>798415661</v>
      </c>
      <c r="BB1207" s="28"/>
      <c r="BC1207" s="33" t="str">
        <f t="shared" si="127"/>
        <v/>
      </c>
      <c r="BD1207" s="34" t="str">
        <f t="shared" si="130"/>
        <v/>
      </c>
      <c r="BE1207" t="b">
        <f t="shared" si="128"/>
        <v>1</v>
      </c>
      <c r="BW1207" s="17"/>
    </row>
    <row r="1208" spans="1:75" ht="14.25" x14ac:dyDescent="0.2">
      <c r="A1208" s="29" t="str">
        <f t="shared" si="129"/>
        <v/>
      </c>
      <c r="B1208" s="48"/>
      <c r="C1208" s="16" t="s">
        <v>115</v>
      </c>
      <c r="D1208" s="13"/>
      <c r="E1208" s="10"/>
      <c r="F1208" s="10"/>
      <c r="G1208" s="24"/>
      <c r="H1208" s="23"/>
      <c r="I1208" s="23"/>
      <c r="J1208" s="9"/>
      <c r="K1208" s="9"/>
      <c r="L1208" s="36"/>
      <c r="M1208" s="10"/>
      <c r="N1208" s="10"/>
      <c r="O1208" s="12"/>
      <c r="P1208" s="13"/>
      <c r="Q1208" s="13"/>
      <c r="R1208" s="10"/>
      <c r="S1208" s="10"/>
      <c r="T1208" s="3" t="str">
        <f t="shared" si="132"/>
        <v xml:space="preserve"> </v>
      </c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47"/>
      <c r="AU1208" s="10"/>
      <c r="AV1208" s="10"/>
      <c r="AW1208" s="10"/>
      <c r="AX1208" s="52"/>
      <c r="AY1208" s="31" t="str">
        <f t="shared" si="126"/>
        <v/>
      </c>
      <c r="AZ1208">
        <f t="shared" ca="1" si="131"/>
        <v>798415662</v>
      </c>
      <c r="BB1208" s="28"/>
      <c r="BC1208" s="33" t="str">
        <f t="shared" si="127"/>
        <v/>
      </c>
      <c r="BD1208" s="34" t="str">
        <f t="shared" si="130"/>
        <v/>
      </c>
      <c r="BE1208" t="b">
        <f t="shared" si="128"/>
        <v>1</v>
      </c>
      <c r="BW1208" s="17"/>
    </row>
    <row r="1209" spans="1:75" ht="14.25" x14ac:dyDescent="0.2">
      <c r="A1209" s="29" t="str">
        <f t="shared" si="129"/>
        <v/>
      </c>
      <c r="B1209" s="48"/>
      <c r="C1209" s="16" t="s">
        <v>115</v>
      </c>
      <c r="D1209" s="13"/>
      <c r="E1209" s="10"/>
      <c r="F1209" s="10"/>
      <c r="G1209" s="24"/>
      <c r="H1209" s="23"/>
      <c r="I1209" s="23"/>
      <c r="J1209" s="9"/>
      <c r="K1209" s="9"/>
      <c r="L1209" s="36"/>
      <c r="M1209" s="10"/>
      <c r="N1209" s="10"/>
      <c r="O1209" s="12"/>
      <c r="P1209" s="13"/>
      <c r="Q1209" s="13"/>
      <c r="R1209" s="10"/>
      <c r="S1209" s="10"/>
      <c r="T1209" s="3" t="str">
        <f t="shared" si="132"/>
        <v xml:space="preserve"> </v>
      </c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47"/>
      <c r="AU1209" s="10"/>
      <c r="AV1209" s="10"/>
      <c r="AW1209" s="10"/>
      <c r="AX1209" s="52"/>
      <c r="AY1209" s="31" t="str">
        <f t="shared" si="126"/>
        <v/>
      </c>
      <c r="AZ1209">
        <f t="shared" ca="1" si="131"/>
        <v>798415663</v>
      </c>
      <c r="BB1209" s="28"/>
      <c r="BC1209" s="33" t="str">
        <f t="shared" si="127"/>
        <v/>
      </c>
      <c r="BD1209" s="34" t="str">
        <f t="shared" si="130"/>
        <v/>
      </c>
      <c r="BE1209" t="b">
        <f t="shared" si="128"/>
        <v>1</v>
      </c>
      <c r="BW1209" s="17"/>
    </row>
    <row r="1210" spans="1:75" ht="14.25" x14ac:dyDescent="0.2">
      <c r="A1210" s="29" t="str">
        <f t="shared" si="129"/>
        <v/>
      </c>
      <c r="B1210" s="48"/>
      <c r="C1210" s="16" t="s">
        <v>115</v>
      </c>
      <c r="D1210" s="13"/>
      <c r="E1210" s="10"/>
      <c r="F1210" s="10"/>
      <c r="G1210" s="24"/>
      <c r="H1210" s="23"/>
      <c r="I1210" s="23"/>
      <c r="J1210" s="9"/>
      <c r="K1210" s="9"/>
      <c r="L1210" s="36"/>
      <c r="M1210" s="10"/>
      <c r="N1210" s="10"/>
      <c r="O1210" s="12"/>
      <c r="P1210" s="13"/>
      <c r="Q1210" s="13"/>
      <c r="R1210" s="10"/>
      <c r="S1210" s="10"/>
      <c r="T1210" s="3" t="str">
        <f t="shared" si="132"/>
        <v xml:space="preserve"> </v>
      </c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47"/>
      <c r="AU1210" s="10"/>
      <c r="AV1210" s="10"/>
      <c r="AW1210" s="10"/>
      <c r="AX1210" s="52"/>
      <c r="AY1210" s="31" t="str">
        <f t="shared" si="126"/>
        <v/>
      </c>
      <c r="AZ1210">
        <f t="shared" ca="1" si="131"/>
        <v>798415664</v>
      </c>
      <c r="BB1210" s="28"/>
      <c r="BC1210" s="33" t="str">
        <f t="shared" si="127"/>
        <v/>
      </c>
      <c r="BD1210" s="34" t="str">
        <f t="shared" si="130"/>
        <v/>
      </c>
      <c r="BE1210" t="b">
        <f t="shared" si="128"/>
        <v>1</v>
      </c>
      <c r="BW1210" s="17"/>
    </row>
    <row r="1211" spans="1:75" ht="14.25" x14ac:dyDescent="0.2">
      <c r="A1211" s="29" t="str">
        <f t="shared" si="129"/>
        <v/>
      </c>
      <c r="B1211" s="48"/>
      <c r="C1211" s="16" t="s">
        <v>115</v>
      </c>
      <c r="D1211" s="13"/>
      <c r="E1211" s="10"/>
      <c r="F1211" s="10"/>
      <c r="G1211" s="24"/>
      <c r="H1211" s="23"/>
      <c r="I1211" s="23"/>
      <c r="J1211" s="9"/>
      <c r="K1211" s="9"/>
      <c r="L1211" s="36"/>
      <c r="M1211" s="10"/>
      <c r="N1211" s="10"/>
      <c r="O1211" s="12"/>
      <c r="P1211" s="13"/>
      <c r="Q1211" s="13"/>
      <c r="R1211" s="10"/>
      <c r="S1211" s="10"/>
      <c r="T1211" s="3" t="str">
        <f t="shared" si="132"/>
        <v xml:space="preserve"> </v>
      </c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47"/>
      <c r="AU1211" s="10"/>
      <c r="AV1211" s="10"/>
      <c r="AW1211" s="10"/>
      <c r="AX1211" s="52"/>
      <c r="AY1211" s="31" t="str">
        <f t="shared" si="126"/>
        <v/>
      </c>
      <c r="AZ1211">
        <f t="shared" ca="1" si="131"/>
        <v>798415665</v>
      </c>
      <c r="BB1211" s="28"/>
      <c r="BC1211" s="33" t="str">
        <f t="shared" si="127"/>
        <v/>
      </c>
      <c r="BD1211" s="34" t="str">
        <f t="shared" si="130"/>
        <v/>
      </c>
      <c r="BE1211" t="b">
        <f t="shared" si="128"/>
        <v>1</v>
      </c>
      <c r="BW1211" s="17"/>
    </row>
    <row r="1212" spans="1:75" ht="14.25" x14ac:dyDescent="0.2">
      <c r="A1212" s="29" t="str">
        <f t="shared" si="129"/>
        <v/>
      </c>
      <c r="B1212" s="48"/>
      <c r="C1212" s="16" t="s">
        <v>115</v>
      </c>
      <c r="D1212" s="13"/>
      <c r="E1212" s="10"/>
      <c r="F1212" s="10"/>
      <c r="G1212" s="24"/>
      <c r="H1212" s="23"/>
      <c r="I1212" s="23"/>
      <c r="J1212" s="9"/>
      <c r="K1212" s="9"/>
      <c r="L1212" s="36"/>
      <c r="M1212" s="10"/>
      <c r="N1212" s="10"/>
      <c r="O1212" s="12"/>
      <c r="P1212" s="13"/>
      <c r="Q1212" s="13"/>
      <c r="R1212" s="10"/>
      <c r="S1212" s="10"/>
      <c r="T1212" s="3" t="str">
        <f t="shared" si="132"/>
        <v xml:space="preserve"> </v>
      </c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47"/>
      <c r="AU1212" s="10"/>
      <c r="AV1212" s="10"/>
      <c r="AW1212" s="10"/>
      <c r="AX1212" s="52"/>
      <c r="AY1212" s="31" t="str">
        <f t="shared" si="126"/>
        <v/>
      </c>
      <c r="AZ1212">
        <f t="shared" ca="1" si="131"/>
        <v>798415666</v>
      </c>
      <c r="BB1212" s="28"/>
      <c r="BC1212" s="33" t="str">
        <f t="shared" si="127"/>
        <v/>
      </c>
      <c r="BD1212" s="34" t="str">
        <f t="shared" si="130"/>
        <v/>
      </c>
      <c r="BE1212" t="b">
        <f t="shared" si="128"/>
        <v>1</v>
      </c>
      <c r="BW1212" s="17"/>
    </row>
    <row r="1213" spans="1:75" ht="14.25" x14ac:dyDescent="0.2">
      <c r="A1213" s="29" t="str">
        <f t="shared" si="129"/>
        <v/>
      </c>
      <c r="B1213" s="48"/>
      <c r="C1213" s="16" t="s">
        <v>115</v>
      </c>
      <c r="D1213" s="13"/>
      <c r="E1213" s="10"/>
      <c r="F1213" s="10"/>
      <c r="G1213" s="24"/>
      <c r="H1213" s="23"/>
      <c r="I1213" s="23"/>
      <c r="J1213" s="9"/>
      <c r="K1213" s="9"/>
      <c r="L1213" s="36"/>
      <c r="M1213" s="10"/>
      <c r="N1213" s="10"/>
      <c r="O1213" s="12"/>
      <c r="P1213" s="13"/>
      <c r="Q1213" s="13"/>
      <c r="R1213" s="10"/>
      <c r="S1213" s="10"/>
      <c r="T1213" s="3" t="str">
        <f t="shared" si="132"/>
        <v xml:space="preserve"> </v>
      </c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47"/>
      <c r="AU1213" s="10"/>
      <c r="AV1213" s="10"/>
      <c r="AW1213" s="10"/>
      <c r="AX1213" s="52"/>
      <c r="AY1213" s="31" t="str">
        <f t="shared" si="126"/>
        <v/>
      </c>
      <c r="AZ1213">
        <f t="shared" ca="1" si="131"/>
        <v>798415667</v>
      </c>
      <c r="BB1213" s="28"/>
      <c r="BC1213" s="33" t="str">
        <f t="shared" si="127"/>
        <v/>
      </c>
      <c r="BD1213" s="34" t="str">
        <f t="shared" si="130"/>
        <v/>
      </c>
      <c r="BE1213" t="b">
        <f t="shared" si="128"/>
        <v>1</v>
      </c>
      <c r="BW1213" s="17"/>
    </row>
    <row r="1214" spans="1:75" ht="14.25" x14ac:dyDescent="0.2">
      <c r="A1214" s="29" t="str">
        <f t="shared" si="129"/>
        <v/>
      </c>
      <c r="B1214" s="48"/>
      <c r="C1214" s="16" t="s">
        <v>115</v>
      </c>
      <c r="D1214" s="13"/>
      <c r="E1214" s="10"/>
      <c r="F1214" s="10"/>
      <c r="G1214" s="24"/>
      <c r="H1214" s="23"/>
      <c r="I1214" s="23"/>
      <c r="J1214" s="9"/>
      <c r="K1214" s="9"/>
      <c r="L1214" s="36"/>
      <c r="M1214" s="10"/>
      <c r="N1214" s="10"/>
      <c r="O1214" s="12"/>
      <c r="P1214" s="13"/>
      <c r="Q1214" s="13"/>
      <c r="R1214" s="10"/>
      <c r="S1214" s="10"/>
      <c r="T1214" s="3" t="str">
        <f t="shared" si="132"/>
        <v xml:space="preserve"> </v>
      </c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47"/>
      <c r="AU1214" s="10"/>
      <c r="AV1214" s="10"/>
      <c r="AW1214" s="10"/>
      <c r="AX1214" s="52"/>
      <c r="AY1214" s="31" t="str">
        <f t="shared" si="126"/>
        <v/>
      </c>
      <c r="AZ1214">
        <f t="shared" ca="1" si="131"/>
        <v>798415668</v>
      </c>
      <c r="BB1214" s="28"/>
      <c r="BC1214" s="33" t="str">
        <f t="shared" si="127"/>
        <v/>
      </c>
      <c r="BD1214" s="34" t="str">
        <f t="shared" si="130"/>
        <v/>
      </c>
      <c r="BE1214" t="b">
        <f t="shared" si="128"/>
        <v>1</v>
      </c>
      <c r="BW1214" s="17"/>
    </row>
    <row r="1215" spans="1:75" ht="14.25" x14ac:dyDescent="0.2">
      <c r="A1215" s="29" t="str">
        <f t="shared" si="129"/>
        <v/>
      </c>
      <c r="B1215" s="48"/>
      <c r="C1215" s="16" t="s">
        <v>115</v>
      </c>
      <c r="D1215" s="13"/>
      <c r="E1215" s="10"/>
      <c r="F1215" s="10"/>
      <c r="G1215" s="24"/>
      <c r="H1215" s="23"/>
      <c r="I1215" s="23"/>
      <c r="J1215" s="9"/>
      <c r="K1215" s="9"/>
      <c r="L1215" s="36"/>
      <c r="M1215" s="10"/>
      <c r="N1215" s="10"/>
      <c r="O1215" s="12"/>
      <c r="P1215" s="13"/>
      <c r="Q1215" s="13"/>
      <c r="R1215" s="10"/>
      <c r="S1215" s="10"/>
      <c r="T1215" s="3" t="str">
        <f t="shared" si="132"/>
        <v xml:space="preserve"> </v>
      </c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47"/>
      <c r="AU1215" s="10"/>
      <c r="AV1215" s="10"/>
      <c r="AW1215" s="10"/>
      <c r="AX1215" s="52"/>
      <c r="AY1215" s="31" t="str">
        <f t="shared" si="126"/>
        <v/>
      </c>
      <c r="AZ1215">
        <f t="shared" ca="1" si="131"/>
        <v>798415669</v>
      </c>
      <c r="BB1215" s="28"/>
      <c r="BC1215" s="33" t="str">
        <f t="shared" si="127"/>
        <v/>
      </c>
      <c r="BD1215" s="34" t="str">
        <f t="shared" si="130"/>
        <v/>
      </c>
      <c r="BE1215" t="b">
        <f t="shared" si="128"/>
        <v>1</v>
      </c>
      <c r="BW1215" s="17"/>
    </row>
    <row r="1216" spans="1:75" ht="14.25" x14ac:dyDescent="0.2">
      <c r="A1216" s="29" t="str">
        <f t="shared" si="129"/>
        <v/>
      </c>
      <c r="B1216" s="48"/>
      <c r="C1216" s="16" t="s">
        <v>115</v>
      </c>
      <c r="D1216" s="13"/>
      <c r="E1216" s="10"/>
      <c r="F1216" s="10"/>
      <c r="G1216" s="24"/>
      <c r="H1216" s="23"/>
      <c r="I1216" s="23"/>
      <c r="J1216" s="9"/>
      <c r="K1216" s="9"/>
      <c r="L1216" s="36"/>
      <c r="M1216" s="10"/>
      <c r="N1216" s="10"/>
      <c r="O1216" s="12"/>
      <c r="P1216" s="13"/>
      <c r="Q1216" s="13"/>
      <c r="R1216" s="10"/>
      <c r="S1216" s="10"/>
      <c r="T1216" s="3" t="str">
        <f t="shared" si="132"/>
        <v xml:space="preserve"> </v>
      </c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47"/>
      <c r="AU1216" s="10"/>
      <c r="AV1216" s="10"/>
      <c r="AW1216" s="10"/>
      <c r="AX1216" s="52"/>
      <c r="AY1216" s="31" t="str">
        <f t="shared" si="126"/>
        <v/>
      </c>
      <c r="AZ1216">
        <f t="shared" ca="1" si="131"/>
        <v>798415670</v>
      </c>
      <c r="BB1216" s="28"/>
      <c r="BC1216" s="33" t="str">
        <f t="shared" si="127"/>
        <v/>
      </c>
      <c r="BD1216" s="34" t="str">
        <f t="shared" si="130"/>
        <v/>
      </c>
      <c r="BE1216" t="b">
        <f t="shared" si="128"/>
        <v>1</v>
      </c>
      <c r="BW1216" s="17"/>
    </row>
    <row r="1217" spans="1:75" ht="14.25" x14ac:dyDescent="0.2">
      <c r="A1217" s="29" t="str">
        <f t="shared" si="129"/>
        <v/>
      </c>
      <c r="B1217" s="48"/>
      <c r="C1217" s="16" t="s">
        <v>115</v>
      </c>
      <c r="D1217" s="13"/>
      <c r="E1217" s="10"/>
      <c r="F1217" s="10"/>
      <c r="G1217" s="24"/>
      <c r="H1217" s="23"/>
      <c r="I1217" s="23"/>
      <c r="J1217" s="9"/>
      <c r="K1217" s="9"/>
      <c r="L1217" s="36"/>
      <c r="M1217" s="10"/>
      <c r="N1217" s="10"/>
      <c r="O1217" s="12"/>
      <c r="P1217" s="13"/>
      <c r="Q1217" s="13"/>
      <c r="R1217" s="10"/>
      <c r="S1217" s="10"/>
      <c r="T1217" s="3" t="str">
        <f t="shared" si="132"/>
        <v xml:space="preserve"> </v>
      </c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47"/>
      <c r="AU1217" s="10"/>
      <c r="AV1217" s="10"/>
      <c r="AW1217" s="10"/>
      <c r="AX1217" s="52"/>
      <c r="AY1217" s="31" t="str">
        <f t="shared" si="126"/>
        <v/>
      </c>
      <c r="AZ1217">
        <f t="shared" ca="1" si="131"/>
        <v>798415671</v>
      </c>
      <c r="BB1217" s="28"/>
      <c r="BC1217" s="33" t="str">
        <f t="shared" si="127"/>
        <v/>
      </c>
      <c r="BD1217" s="34" t="str">
        <f t="shared" si="130"/>
        <v/>
      </c>
      <c r="BE1217" t="b">
        <f t="shared" si="128"/>
        <v>1</v>
      </c>
      <c r="BW1217" s="17"/>
    </row>
    <row r="1218" spans="1:75" ht="14.25" x14ac:dyDescent="0.2">
      <c r="A1218" s="29" t="str">
        <f t="shared" si="129"/>
        <v/>
      </c>
      <c r="B1218" s="48"/>
      <c r="C1218" s="16" t="s">
        <v>115</v>
      </c>
      <c r="D1218" s="13"/>
      <c r="E1218" s="10"/>
      <c r="F1218" s="10"/>
      <c r="G1218" s="24"/>
      <c r="H1218" s="23"/>
      <c r="I1218" s="23"/>
      <c r="J1218" s="9"/>
      <c r="K1218" s="9"/>
      <c r="L1218" s="36"/>
      <c r="M1218" s="10"/>
      <c r="N1218" s="10"/>
      <c r="O1218" s="12"/>
      <c r="P1218" s="13"/>
      <c r="Q1218" s="13"/>
      <c r="R1218" s="10"/>
      <c r="S1218" s="10"/>
      <c r="T1218" s="3" t="str">
        <f t="shared" si="132"/>
        <v xml:space="preserve"> </v>
      </c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47"/>
      <c r="AU1218" s="10"/>
      <c r="AV1218" s="10"/>
      <c r="AW1218" s="10"/>
      <c r="AX1218" s="52"/>
      <c r="AY1218" s="31" t="str">
        <f t="shared" si="126"/>
        <v/>
      </c>
      <c r="AZ1218">
        <f t="shared" ca="1" si="131"/>
        <v>798415672</v>
      </c>
      <c r="BB1218" s="28"/>
      <c r="BC1218" s="33" t="str">
        <f t="shared" si="127"/>
        <v/>
      </c>
      <c r="BD1218" s="34" t="str">
        <f t="shared" si="130"/>
        <v/>
      </c>
      <c r="BE1218" t="b">
        <f t="shared" si="128"/>
        <v>1</v>
      </c>
      <c r="BW1218" s="17"/>
    </row>
    <row r="1219" spans="1:75" ht="14.25" x14ac:dyDescent="0.2">
      <c r="A1219" s="29" t="str">
        <f t="shared" si="129"/>
        <v/>
      </c>
      <c r="B1219" s="48"/>
      <c r="C1219" s="16" t="s">
        <v>115</v>
      </c>
      <c r="D1219" s="13"/>
      <c r="E1219" s="10"/>
      <c r="F1219" s="10"/>
      <c r="G1219" s="24"/>
      <c r="H1219" s="23"/>
      <c r="I1219" s="23"/>
      <c r="J1219" s="9"/>
      <c r="K1219" s="9"/>
      <c r="L1219" s="36"/>
      <c r="M1219" s="10"/>
      <c r="N1219" s="10"/>
      <c r="O1219" s="12"/>
      <c r="P1219" s="13"/>
      <c r="Q1219" s="13"/>
      <c r="R1219" s="10"/>
      <c r="S1219" s="10"/>
      <c r="T1219" s="3" t="str">
        <f t="shared" si="132"/>
        <v xml:space="preserve"> </v>
      </c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47"/>
      <c r="AU1219" s="10"/>
      <c r="AV1219" s="10"/>
      <c r="AW1219" s="10"/>
      <c r="AX1219" s="52"/>
      <c r="AY1219" s="31" t="str">
        <f t="shared" si="126"/>
        <v/>
      </c>
      <c r="AZ1219">
        <f t="shared" ca="1" si="131"/>
        <v>798415673</v>
      </c>
      <c r="BB1219" s="28"/>
      <c r="BC1219" s="33" t="str">
        <f t="shared" si="127"/>
        <v/>
      </c>
      <c r="BD1219" s="34" t="str">
        <f t="shared" si="130"/>
        <v/>
      </c>
      <c r="BE1219" t="b">
        <f t="shared" si="128"/>
        <v>1</v>
      </c>
      <c r="BW1219" s="17"/>
    </row>
    <row r="1220" spans="1:75" ht="14.25" x14ac:dyDescent="0.2">
      <c r="A1220" s="29" t="str">
        <f t="shared" si="129"/>
        <v/>
      </c>
      <c r="B1220" s="48"/>
      <c r="C1220" s="16" t="s">
        <v>115</v>
      </c>
      <c r="D1220" s="13"/>
      <c r="E1220" s="10"/>
      <c r="F1220" s="10"/>
      <c r="G1220" s="24"/>
      <c r="H1220" s="23"/>
      <c r="I1220" s="23"/>
      <c r="J1220" s="9"/>
      <c r="K1220" s="9"/>
      <c r="L1220" s="36"/>
      <c r="M1220" s="10"/>
      <c r="N1220" s="10"/>
      <c r="O1220" s="12"/>
      <c r="P1220" s="13"/>
      <c r="Q1220" s="13"/>
      <c r="R1220" s="10"/>
      <c r="S1220" s="10"/>
      <c r="T1220" s="3" t="str">
        <f t="shared" si="132"/>
        <v xml:space="preserve"> </v>
      </c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47"/>
      <c r="AU1220" s="10"/>
      <c r="AV1220" s="10"/>
      <c r="AW1220" s="10"/>
      <c r="AX1220" s="52"/>
      <c r="AY1220" s="31" t="str">
        <f t="shared" ref="AY1220:AY1283" si="133">IF(O1220="Not Applicable","",IF(O1220="100 (Full GST Credits)",100,IF(O1220="75 (Reduced GST Credits)","75",IF(O1220="GST Free","0",""))))</f>
        <v/>
      </c>
      <c r="AZ1220">
        <f t="shared" ca="1" si="131"/>
        <v>798415674</v>
      </c>
      <c r="BB1220" s="28"/>
      <c r="BC1220" s="33" t="str">
        <f t="shared" ref="BC1220:BC1283" si="134">LEFT(BB1220,LEN(BB1220)-(LEN(BB1220)-5))</f>
        <v/>
      </c>
      <c r="BD1220" s="34" t="str">
        <f t="shared" si="130"/>
        <v/>
      </c>
      <c r="BE1220" t="b">
        <f t="shared" ref="BE1220:BE1283" si="135">IF(AND(H1220&lt;&gt;"",ISBLANK(I1220)),FALSE,IF(AND(ISBLANK(H1220),I1220&lt;&gt;""),FALSE,TRUE))</f>
        <v>1</v>
      </c>
      <c r="BW1220" s="17"/>
    </row>
    <row r="1221" spans="1:75" ht="14.25" x14ac:dyDescent="0.2">
      <c r="A1221" s="29" t="str">
        <f t="shared" ref="A1221:A1284" si="136">IF(AND(BD1221=TRUE,BE1221=TRUE),0,IF(OR(BD1221=FALSE,BE1221=FALSE),1,""))</f>
        <v/>
      </c>
      <c r="B1221" s="48"/>
      <c r="C1221" s="16" t="s">
        <v>115</v>
      </c>
      <c r="D1221" s="13"/>
      <c r="E1221" s="10"/>
      <c r="F1221" s="10"/>
      <c r="G1221" s="24"/>
      <c r="H1221" s="23"/>
      <c r="I1221" s="23"/>
      <c r="J1221" s="9"/>
      <c r="K1221" s="9"/>
      <c r="L1221" s="36"/>
      <c r="M1221" s="10"/>
      <c r="N1221" s="10"/>
      <c r="O1221" s="12"/>
      <c r="P1221" s="13"/>
      <c r="Q1221" s="13"/>
      <c r="R1221" s="10"/>
      <c r="S1221" s="10"/>
      <c r="T1221" s="3" t="str">
        <f t="shared" si="132"/>
        <v xml:space="preserve"> </v>
      </c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47"/>
      <c r="AU1221" s="10"/>
      <c r="AV1221" s="10"/>
      <c r="AW1221" s="10"/>
      <c r="AX1221" s="52"/>
      <c r="AY1221" s="31" t="str">
        <f t="shared" si="133"/>
        <v/>
      </c>
      <c r="AZ1221">
        <f t="shared" ca="1" si="131"/>
        <v>798415675</v>
      </c>
      <c r="BB1221" s="28"/>
      <c r="BC1221" s="33" t="str">
        <f t="shared" si="134"/>
        <v/>
      </c>
      <c r="BD1221" s="34" t="str">
        <f t="shared" ref="BD1221:BD1284" si="137">IF(B1221="Bank Transaction",NOT(OR(ISBLANK(C1221),ISBLANK(E1221),ISBLANK(D1221),AND(I1221&lt;&gt;"",K1221&lt;&gt;""))),IF(B1221="Income Transaction",NOT(OR(ISBLANK(C1221),ISBLANK(E1221),ISBLANK(D1221),ISBLANK(J1221),AND(ISBLANK(I1221),ISBLANK(K1221)),AND(I1221&lt;&gt;"",K1221&lt;&gt;""))),IF(B1221="Investment Transaction",NOT(OR(ISBLANK(C1221),ISBLANK(E1221),ISBLANK(D1221),ISBLANK(J1221),ISBLANK(K1221),ISBLANK(L1221))),"")))</f>
        <v/>
      </c>
      <c r="BE1221" t="b">
        <f t="shared" si="135"/>
        <v>1</v>
      </c>
      <c r="BW1221" s="17"/>
    </row>
    <row r="1222" spans="1:75" ht="14.25" x14ac:dyDescent="0.2">
      <c r="A1222" s="29" t="str">
        <f t="shared" si="136"/>
        <v/>
      </c>
      <c r="B1222" s="48"/>
      <c r="C1222" s="16" t="s">
        <v>115</v>
      </c>
      <c r="D1222" s="13"/>
      <c r="E1222" s="10"/>
      <c r="F1222" s="10"/>
      <c r="G1222" s="24"/>
      <c r="H1222" s="23"/>
      <c r="I1222" s="23"/>
      <c r="J1222" s="9"/>
      <c r="K1222" s="9"/>
      <c r="L1222" s="36"/>
      <c r="M1222" s="10"/>
      <c r="N1222" s="10"/>
      <c r="O1222" s="12"/>
      <c r="P1222" s="13"/>
      <c r="Q1222" s="13"/>
      <c r="R1222" s="10"/>
      <c r="S1222" s="10"/>
      <c r="T1222" s="3" t="str">
        <f t="shared" si="132"/>
        <v xml:space="preserve"> </v>
      </c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47"/>
      <c r="AU1222" s="10"/>
      <c r="AV1222" s="10"/>
      <c r="AW1222" s="10"/>
      <c r="AX1222" s="52"/>
      <c r="AY1222" s="31" t="str">
        <f t="shared" si="133"/>
        <v/>
      </c>
      <c r="AZ1222">
        <f t="shared" ca="1" si="131"/>
        <v>798415676</v>
      </c>
      <c r="BB1222" s="28"/>
      <c r="BC1222" s="33" t="str">
        <f t="shared" si="134"/>
        <v/>
      </c>
      <c r="BD1222" s="34" t="str">
        <f t="shared" si="137"/>
        <v/>
      </c>
      <c r="BE1222" t="b">
        <f t="shared" si="135"/>
        <v>1</v>
      </c>
      <c r="BW1222" s="17"/>
    </row>
    <row r="1223" spans="1:75" ht="14.25" x14ac:dyDescent="0.2">
      <c r="A1223" s="29" t="str">
        <f t="shared" si="136"/>
        <v/>
      </c>
      <c r="B1223" s="48"/>
      <c r="C1223" s="16" t="s">
        <v>115</v>
      </c>
      <c r="D1223" s="13"/>
      <c r="E1223" s="10"/>
      <c r="F1223" s="10"/>
      <c r="G1223" s="24"/>
      <c r="H1223" s="23"/>
      <c r="I1223" s="23"/>
      <c r="J1223" s="9"/>
      <c r="K1223" s="9"/>
      <c r="L1223" s="36"/>
      <c r="M1223" s="10"/>
      <c r="N1223" s="10"/>
      <c r="O1223" s="12"/>
      <c r="P1223" s="13"/>
      <c r="Q1223" s="13"/>
      <c r="R1223" s="10"/>
      <c r="S1223" s="10"/>
      <c r="T1223" s="3" t="str">
        <f t="shared" si="132"/>
        <v xml:space="preserve"> </v>
      </c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47"/>
      <c r="AU1223" s="10"/>
      <c r="AV1223" s="10"/>
      <c r="AW1223" s="10"/>
      <c r="AX1223" s="52"/>
      <c r="AY1223" s="31" t="str">
        <f t="shared" si="133"/>
        <v/>
      </c>
      <c r="AZ1223">
        <f t="shared" ref="AZ1223:AZ1286" ca="1" si="138">AZ1222+1</f>
        <v>798415677</v>
      </c>
      <c r="BB1223" s="28"/>
      <c r="BC1223" s="33" t="str">
        <f t="shared" si="134"/>
        <v/>
      </c>
      <c r="BD1223" s="34" t="str">
        <f t="shared" si="137"/>
        <v/>
      </c>
      <c r="BE1223" t="b">
        <f t="shared" si="135"/>
        <v>1</v>
      </c>
      <c r="BW1223" s="17"/>
    </row>
    <row r="1224" spans="1:75" ht="14.25" x14ac:dyDescent="0.2">
      <c r="A1224" s="29" t="str">
        <f t="shared" si="136"/>
        <v/>
      </c>
      <c r="B1224" s="48"/>
      <c r="C1224" s="16" t="s">
        <v>115</v>
      </c>
      <c r="D1224" s="13"/>
      <c r="E1224" s="10"/>
      <c r="F1224" s="10"/>
      <c r="G1224" s="24"/>
      <c r="H1224" s="23"/>
      <c r="I1224" s="23"/>
      <c r="J1224" s="9"/>
      <c r="K1224" s="9"/>
      <c r="L1224" s="36"/>
      <c r="M1224" s="10"/>
      <c r="N1224" s="10"/>
      <c r="O1224" s="12"/>
      <c r="P1224" s="13"/>
      <c r="Q1224" s="13"/>
      <c r="R1224" s="10"/>
      <c r="S1224" s="10"/>
      <c r="T1224" s="3" t="str">
        <f t="shared" si="132"/>
        <v xml:space="preserve"> </v>
      </c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47"/>
      <c r="AU1224" s="10"/>
      <c r="AV1224" s="10"/>
      <c r="AW1224" s="10"/>
      <c r="AX1224" s="52"/>
      <c r="AY1224" s="31" t="str">
        <f t="shared" si="133"/>
        <v/>
      </c>
      <c r="AZ1224">
        <f t="shared" ca="1" si="138"/>
        <v>798415678</v>
      </c>
      <c r="BB1224" s="28"/>
      <c r="BC1224" s="33" t="str">
        <f t="shared" si="134"/>
        <v/>
      </c>
      <c r="BD1224" s="34" t="str">
        <f t="shared" si="137"/>
        <v/>
      </c>
      <c r="BE1224" t="b">
        <f t="shared" si="135"/>
        <v>1</v>
      </c>
      <c r="BW1224" s="17"/>
    </row>
    <row r="1225" spans="1:75" ht="14.25" x14ac:dyDescent="0.2">
      <c r="A1225" s="29" t="str">
        <f t="shared" si="136"/>
        <v/>
      </c>
      <c r="B1225" s="48"/>
      <c r="C1225" s="16" t="s">
        <v>115</v>
      </c>
      <c r="D1225" s="13"/>
      <c r="E1225" s="10"/>
      <c r="F1225" s="10"/>
      <c r="G1225" s="24"/>
      <c r="H1225" s="23"/>
      <c r="I1225" s="23"/>
      <c r="J1225" s="9"/>
      <c r="K1225" s="9"/>
      <c r="L1225" s="36"/>
      <c r="M1225" s="10"/>
      <c r="N1225" s="10"/>
      <c r="O1225" s="12"/>
      <c r="P1225" s="13"/>
      <c r="Q1225" s="13"/>
      <c r="R1225" s="10"/>
      <c r="S1225" s="10"/>
      <c r="T1225" s="3" t="str">
        <f t="shared" si="132"/>
        <v xml:space="preserve"> </v>
      </c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47"/>
      <c r="AU1225" s="10"/>
      <c r="AV1225" s="10"/>
      <c r="AW1225" s="10"/>
      <c r="AX1225" s="52"/>
      <c r="AY1225" s="31" t="str">
        <f t="shared" si="133"/>
        <v/>
      </c>
      <c r="AZ1225">
        <f t="shared" ca="1" si="138"/>
        <v>798415679</v>
      </c>
      <c r="BB1225" s="28"/>
      <c r="BC1225" s="33" t="str">
        <f t="shared" si="134"/>
        <v/>
      </c>
      <c r="BD1225" s="34" t="str">
        <f t="shared" si="137"/>
        <v/>
      </c>
      <c r="BE1225" t="b">
        <f t="shared" si="135"/>
        <v>1</v>
      </c>
      <c r="BW1225" s="17"/>
    </row>
    <row r="1226" spans="1:75" ht="14.25" x14ac:dyDescent="0.2">
      <c r="A1226" s="29" t="str">
        <f t="shared" si="136"/>
        <v/>
      </c>
      <c r="B1226" s="48"/>
      <c r="C1226" s="16" t="s">
        <v>115</v>
      </c>
      <c r="D1226" s="13"/>
      <c r="E1226" s="10"/>
      <c r="F1226" s="10"/>
      <c r="G1226" s="24"/>
      <c r="H1226" s="23"/>
      <c r="I1226" s="23"/>
      <c r="J1226" s="9"/>
      <c r="K1226" s="9"/>
      <c r="L1226" s="36"/>
      <c r="M1226" s="10"/>
      <c r="N1226" s="10"/>
      <c r="O1226" s="12"/>
      <c r="P1226" s="13"/>
      <c r="Q1226" s="13"/>
      <c r="R1226" s="10"/>
      <c r="S1226" s="10"/>
      <c r="T1226" s="3" t="str">
        <f t="shared" ref="T1226:T1289" si="139">IF(ISBLANK(R1226)," ",R1226*3/7)</f>
        <v xml:space="preserve"> </v>
      </c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47"/>
      <c r="AU1226" s="10"/>
      <c r="AV1226" s="10"/>
      <c r="AW1226" s="10"/>
      <c r="AX1226" s="52"/>
      <c r="AY1226" s="31" t="str">
        <f t="shared" si="133"/>
        <v/>
      </c>
      <c r="AZ1226">
        <f t="shared" ca="1" si="138"/>
        <v>798415680</v>
      </c>
      <c r="BB1226" s="28"/>
      <c r="BC1226" s="33" t="str">
        <f t="shared" si="134"/>
        <v/>
      </c>
      <c r="BD1226" s="34" t="str">
        <f t="shared" si="137"/>
        <v/>
      </c>
      <c r="BE1226" t="b">
        <f t="shared" si="135"/>
        <v>1</v>
      </c>
      <c r="BW1226" s="17"/>
    </row>
    <row r="1227" spans="1:75" ht="14.25" x14ac:dyDescent="0.2">
      <c r="A1227" s="29" t="str">
        <f t="shared" si="136"/>
        <v/>
      </c>
      <c r="B1227" s="48"/>
      <c r="C1227" s="16" t="s">
        <v>115</v>
      </c>
      <c r="D1227" s="13"/>
      <c r="E1227" s="10"/>
      <c r="F1227" s="10"/>
      <c r="G1227" s="24"/>
      <c r="H1227" s="23"/>
      <c r="I1227" s="23"/>
      <c r="J1227" s="9"/>
      <c r="K1227" s="9"/>
      <c r="L1227" s="36"/>
      <c r="M1227" s="10"/>
      <c r="N1227" s="10"/>
      <c r="O1227" s="12"/>
      <c r="P1227" s="13"/>
      <c r="Q1227" s="13"/>
      <c r="R1227" s="10"/>
      <c r="S1227" s="10"/>
      <c r="T1227" s="3" t="str">
        <f t="shared" si="139"/>
        <v xml:space="preserve"> </v>
      </c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47"/>
      <c r="AU1227" s="10"/>
      <c r="AV1227" s="10"/>
      <c r="AW1227" s="10"/>
      <c r="AX1227" s="52"/>
      <c r="AY1227" s="31" t="str">
        <f t="shared" si="133"/>
        <v/>
      </c>
      <c r="AZ1227">
        <f t="shared" ca="1" si="138"/>
        <v>798415681</v>
      </c>
      <c r="BB1227" s="28"/>
      <c r="BC1227" s="33" t="str">
        <f t="shared" si="134"/>
        <v/>
      </c>
      <c r="BD1227" s="34" t="str">
        <f t="shared" si="137"/>
        <v/>
      </c>
      <c r="BE1227" t="b">
        <f t="shared" si="135"/>
        <v>1</v>
      </c>
      <c r="BW1227" s="17"/>
    </row>
    <row r="1228" spans="1:75" ht="14.25" x14ac:dyDescent="0.2">
      <c r="A1228" s="29" t="str">
        <f t="shared" si="136"/>
        <v/>
      </c>
      <c r="B1228" s="48"/>
      <c r="C1228" s="16" t="s">
        <v>115</v>
      </c>
      <c r="D1228" s="13"/>
      <c r="E1228" s="10"/>
      <c r="F1228" s="10"/>
      <c r="G1228" s="24"/>
      <c r="H1228" s="23"/>
      <c r="I1228" s="23"/>
      <c r="J1228" s="9"/>
      <c r="K1228" s="9"/>
      <c r="L1228" s="36"/>
      <c r="M1228" s="10"/>
      <c r="N1228" s="10"/>
      <c r="O1228" s="12"/>
      <c r="P1228" s="13"/>
      <c r="Q1228" s="13"/>
      <c r="R1228" s="10"/>
      <c r="S1228" s="10"/>
      <c r="T1228" s="3" t="str">
        <f t="shared" si="139"/>
        <v xml:space="preserve"> </v>
      </c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47"/>
      <c r="AU1228" s="10"/>
      <c r="AV1228" s="10"/>
      <c r="AW1228" s="10"/>
      <c r="AX1228" s="52"/>
      <c r="AY1228" s="31" t="str">
        <f t="shared" si="133"/>
        <v/>
      </c>
      <c r="AZ1228">
        <f t="shared" ca="1" si="138"/>
        <v>798415682</v>
      </c>
      <c r="BB1228" s="28"/>
      <c r="BC1228" s="33" t="str">
        <f t="shared" si="134"/>
        <v/>
      </c>
      <c r="BD1228" s="34" t="str">
        <f t="shared" si="137"/>
        <v/>
      </c>
      <c r="BE1228" t="b">
        <f t="shared" si="135"/>
        <v>1</v>
      </c>
      <c r="BW1228" s="17"/>
    </row>
    <row r="1229" spans="1:75" ht="14.25" x14ac:dyDescent="0.2">
      <c r="A1229" s="29" t="str">
        <f t="shared" si="136"/>
        <v/>
      </c>
      <c r="B1229" s="48"/>
      <c r="C1229" s="16" t="s">
        <v>115</v>
      </c>
      <c r="D1229" s="13"/>
      <c r="E1229" s="10"/>
      <c r="F1229" s="10"/>
      <c r="G1229" s="24"/>
      <c r="H1229" s="23"/>
      <c r="I1229" s="23"/>
      <c r="J1229" s="9"/>
      <c r="K1229" s="9"/>
      <c r="L1229" s="36"/>
      <c r="M1229" s="10"/>
      <c r="N1229" s="10"/>
      <c r="O1229" s="12"/>
      <c r="P1229" s="13"/>
      <c r="Q1229" s="13"/>
      <c r="R1229" s="10"/>
      <c r="S1229" s="10"/>
      <c r="T1229" s="3" t="str">
        <f t="shared" si="139"/>
        <v xml:space="preserve"> </v>
      </c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47"/>
      <c r="AU1229" s="10"/>
      <c r="AV1229" s="10"/>
      <c r="AW1229" s="10"/>
      <c r="AX1229" s="52"/>
      <c r="AY1229" s="31" t="str">
        <f t="shared" si="133"/>
        <v/>
      </c>
      <c r="AZ1229">
        <f t="shared" ca="1" si="138"/>
        <v>798415683</v>
      </c>
      <c r="BB1229" s="28"/>
      <c r="BC1229" s="33" t="str">
        <f t="shared" si="134"/>
        <v/>
      </c>
      <c r="BD1229" s="34" t="str">
        <f t="shared" si="137"/>
        <v/>
      </c>
      <c r="BE1229" t="b">
        <f t="shared" si="135"/>
        <v>1</v>
      </c>
      <c r="BW1229" s="17"/>
    </row>
    <row r="1230" spans="1:75" ht="14.25" x14ac:dyDescent="0.2">
      <c r="A1230" s="29" t="str">
        <f t="shared" si="136"/>
        <v/>
      </c>
      <c r="B1230" s="48"/>
      <c r="C1230" s="16" t="s">
        <v>115</v>
      </c>
      <c r="D1230" s="13"/>
      <c r="E1230" s="10"/>
      <c r="F1230" s="10"/>
      <c r="G1230" s="24"/>
      <c r="H1230" s="23"/>
      <c r="I1230" s="23"/>
      <c r="J1230" s="9"/>
      <c r="K1230" s="9"/>
      <c r="L1230" s="36"/>
      <c r="M1230" s="10"/>
      <c r="N1230" s="10"/>
      <c r="O1230" s="12"/>
      <c r="P1230" s="13"/>
      <c r="Q1230" s="13"/>
      <c r="R1230" s="10"/>
      <c r="S1230" s="10"/>
      <c r="T1230" s="3" t="str">
        <f t="shared" si="139"/>
        <v xml:space="preserve"> </v>
      </c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47"/>
      <c r="AU1230" s="10"/>
      <c r="AV1230" s="10"/>
      <c r="AW1230" s="10"/>
      <c r="AX1230" s="52"/>
      <c r="AY1230" s="31" t="str">
        <f t="shared" si="133"/>
        <v/>
      </c>
      <c r="AZ1230">
        <f t="shared" ca="1" si="138"/>
        <v>798415684</v>
      </c>
      <c r="BB1230" s="28"/>
      <c r="BC1230" s="33" t="str">
        <f t="shared" si="134"/>
        <v/>
      </c>
      <c r="BD1230" s="34" t="str">
        <f t="shared" si="137"/>
        <v/>
      </c>
      <c r="BE1230" t="b">
        <f t="shared" si="135"/>
        <v>1</v>
      </c>
      <c r="BW1230" s="17"/>
    </row>
    <row r="1231" spans="1:75" ht="14.25" x14ac:dyDescent="0.2">
      <c r="A1231" s="29" t="str">
        <f t="shared" si="136"/>
        <v/>
      </c>
      <c r="B1231" s="48"/>
      <c r="C1231" s="16" t="s">
        <v>115</v>
      </c>
      <c r="D1231" s="13"/>
      <c r="E1231" s="10"/>
      <c r="F1231" s="10"/>
      <c r="G1231" s="24"/>
      <c r="H1231" s="23"/>
      <c r="I1231" s="23"/>
      <c r="J1231" s="9"/>
      <c r="K1231" s="9"/>
      <c r="L1231" s="36"/>
      <c r="M1231" s="10"/>
      <c r="N1231" s="10"/>
      <c r="O1231" s="12"/>
      <c r="P1231" s="13"/>
      <c r="Q1231" s="13"/>
      <c r="R1231" s="10"/>
      <c r="S1231" s="10"/>
      <c r="T1231" s="3" t="str">
        <f t="shared" si="139"/>
        <v xml:space="preserve"> </v>
      </c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47"/>
      <c r="AU1231" s="10"/>
      <c r="AV1231" s="10"/>
      <c r="AW1231" s="10"/>
      <c r="AX1231" s="52"/>
      <c r="AY1231" s="31" t="str">
        <f t="shared" si="133"/>
        <v/>
      </c>
      <c r="AZ1231">
        <f t="shared" ca="1" si="138"/>
        <v>798415685</v>
      </c>
      <c r="BB1231" s="28"/>
      <c r="BC1231" s="33" t="str">
        <f t="shared" si="134"/>
        <v/>
      </c>
      <c r="BD1231" s="34" t="str">
        <f t="shared" si="137"/>
        <v/>
      </c>
      <c r="BE1231" t="b">
        <f t="shared" si="135"/>
        <v>1</v>
      </c>
      <c r="BW1231" s="17"/>
    </row>
    <row r="1232" spans="1:75" ht="14.25" x14ac:dyDescent="0.2">
      <c r="A1232" s="29" t="str">
        <f t="shared" si="136"/>
        <v/>
      </c>
      <c r="B1232" s="48"/>
      <c r="C1232" s="16" t="s">
        <v>115</v>
      </c>
      <c r="D1232" s="13"/>
      <c r="E1232" s="10"/>
      <c r="F1232" s="10"/>
      <c r="G1232" s="24"/>
      <c r="H1232" s="23"/>
      <c r="I1232" s="23"/>
      <c r="J1232" s="9"/>
      <c r="K1232" s="9"/>
      <c r="L1232" s="36"/>
      <c r="M1232" s="10"/>
      <c r="N1232" s="10"/>
      <c r="O1232" s="12"/>
      <c r="P1232" s="13"/>
      <c r="Q1232" s="13"/>
      <c r="R1232" s="10"/>
      <c r="S1232" s="10"/>
      <c r="T1232" s="3" t="str">
        <f t="shared" si="139"/>
        <v xml:space="preserve"> </v>
      </c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47"/>
      <c r="AU1232" s="10"/>
      <c r="AV1232" s="10"/>
      <c r="AW1232" s="10"/>
      <c r="AX1232" s="52"/>
      <c r="AY1232" s="31" t="str">
        <f t="shared" si="133"/>
        <v/>
      </c>
      <c r="AZ1232">
        <f t="shared" ca="1" si="138"/>
        <v>798415686</v>
      </c>
      <c r="BB1232" s="28"/>
      <c r="BC1232" s="33" t="str">
        <f t="shared" si="134"/>
        <v/>
      </c>
      <c r="BD1232" s="34" t="str">
        <f t="shared" si="137"/>
        <v/>
      </c>
      <c r="BE1232" t="b">
        <f t="shared" si="135"/>
        <v>1</v>
      </c>
      <c r="BW1232" s="17"/>
    </row>
    <row r="1233" spans="1:75" ht="14.25" x14ac:dyDescent="0.2">
      <c r="A1233" s="29" t="str">
        <f t="shared" si="136"/>
        <v/>
      </c>
      <c r="B1233" s="48"/>
      <c r="C1233" s="16" t="s">
        <v>115</v>
      </c>
      <c r="D1233" s="13"/>
      <c r="E1233" s="10"/>
      <c r="F1233" s="10"/>
      <c r="G1233" s="24"/>
      <c r="H1233" s="23"/>
      <c r="I1233" s="23"/>
      <c r="J1233" s="9"/>
      <c r="K1233" s="9"/>
      <c r="L1233" s="36"/>
      <c r="M1233" s="10"/>
      <c r="N1233" s="10"/>
      <c r="O1233" s="12"/>
      <c r="P1233" s="13"/>
      <c r="Q1233" s="13"/>
      <c r="R1233" s="10"/>
      <c r="S1233" s="10"/>
      <c r="T1233" s="3" t="str">
        <f t="shared" si="139"/>
        <v xml:space="preserve"> </v>
      </c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47"/>
      <c r="AU1233" s="10"/>
      <c r="AV1233" s="10"/>
      <c r="AW1233" s="10"/>
      <c r="AX1233" s="52"/>
      <c r="AY1233" s="31" t="str">
        <f t="shared" si="133"/>
        <v/>
      </c>
      <c r="AZ1233">
        <f t="shared" ca="1" si="138"/>
        <v>798415687</v>
      </c>
      <c r="BB1233" s="28"/>
      <c r="BC1233" s="33" t="str">
        <f t="shared" si="134"/>
        <v/>
      </c>
      <c r="BD1233" s="34" t="str">
        <f t="shared" si="137"/>
        <v/>
      </c>
      <c r="BE1233" t="b">
        <f t="shared" si="135"/>
        <v>1</v>
      </c>
      <c r="BW1233" s="17"/>
    </row>
    <row r="1234" spans="1:75" ht="14.25" x14ac:dyDescent="0.2">
      <c r="A1234" s="29" t="str">
        <f t="shared" si="136"/>
        <v/>
      </c>
      <c r="B1234" s="48"/>
      <c r="C1234" s="16" t="s">
        <v>115</v>
      </c>
      <c r="D1234" s="13"/>
      <c r="E1234" s="10"/>
      <c r="F1234" s="10"/>
      <c r="G1234" s="24"/>
      <c r="H1234" s="23"/>
      <c r="I1234" s="23"/>
      <c r="J1234" s="9"/>
      <c r="K1234" s="9"/>
      <c r="L1234" s="36"/>
      <c r="M1234" s="10"/>
      <c r="N1234" s="10"/>
      <c r="O1234" s="12"/>
      <c r="P1234" s="13"/>
      <c r="Q1234" s="13"/>
      <c r="R1234" s="10"/>
      <c r="S1234" s="10"/>
      <c r="T1234" s="3" t="str">
        <f t="shared" si="139"/>
        <v xml:space="preserve"> </v>
      </c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47"/>
      <c r="AU1234" s="10"/>
      <c r="AV1234" s="10"/>
      <c r="AW1234" s="10"/>
      <c r="AX1234" s="52"/>
      <c r="AY1234" s="31" t="str">
        <f t="shared" si="133"/>
        <v/>
      </c>
      <c r="AZ1234">
        <f t="shared" ca="1" si="138"/>
        <v>798415688</v>
      </c>
      <c r="BB1234" s="28"/>
      <c r="BC1234" s="33" t="str">
        <f t="shared" si="134"/>
        <v/>
      </c>
      <c r="BD1234" s="34" t="str">
        <f t="shared" si="137"/>
        <v/>
      </c>
      <c r="BE1234" t="b">
        <f t="shared" si="135"/>
        <v>1</v>
      </c>
      <c r="BW1234" s="17"/>
    </row>
    <row r="1235" spans="1:75" ht="14.25" x14ac:dyDescent="0.2">
      <c r="A1235" s="29" t="str">
        <f t="shared" si="136"/>
        <v/>
      </c>
      <c r="B1235" s="48"/>
      <c r="C1235" s="16" t="s">
        <v>115</v>
      </c>
      <c r="D1235" s="13"/>
      <c r="E1235" s="10"/>
      <c r="F1235" s="10"/>
      <c r="G1235" s="24"/>
      <c r="H1235" s="23"/>
      <c r="I1235" s="23"/>
      <c r="J1235" s="9"/>
      <c r="K1235" s="9"/>
      <c r="L1235" s="36"/>
      <c r="M1235" s="10"/>
      <c r="N1235" s="10"/>
      <c r="O1235" s="12"/>
      <c r="P1235" s="13"/>
      <c r="Q1235" s="13"/>
      <c r="R1235" s="10"/>
      <c r="S1235" s="10"/>
      <c r="T1235" s="3" t="str">
        <f t="shared" si="139"/>
        <v xml:space="preserve"> </v>
      </c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47"/>
      <c r="AU1235" s="10"/>
      <c r="AV1235" s="10"/>
      <c r="AW1235" s="10"/>
      <c r="AX1235" s="52"/>
      <c r="AY1235" s="31" t="str">
        <f t="shared" si="133"/>
        <v/>
      </c>
      <c r="AZ1235">
        <f t="shared" ca="1" si="138"/>
        <v>798415689</v>
      </c>
      <c r="BB1235" s="28"/>
      <c r="BC1235" s="33" t="str">
        <f t="shared" si="134"/>
        <v/>
      </c>
      <c r="BD1235" s="34" t="str">
        <f t="shared" si="137"/>
        <v/>
      </c>
      <c r="BE1235" t="b">
        <f t="shared" si="135"/>
        <v>1</v>
      </c>
      <c r="BW1235" s="17"/>
    </row>
    <row r="1236" spans="1:75" ht="14.25" x14ac:dyDescent="0.2">
      <c r="A1236" s="29" t="str">
        <f t="shared" si="136"/>
        <v/>
      </c>
      <c r="B1236" s="48"/>
      <c r="C1236" s="16" t="s">
        <v>115</v>
      </c>
      <c r="D1236" s="13"/>
      <c r="E1236" s="10"/>
      <c r="F1236" s="10"/>
      <c r="G1236" s="24"/>
      <c r="H1236" s="23"/>
      <c r="I1236" s="23"/>
      <c r="J1236" s="9"/>
      <c r="K1236" s="9"/>
      <c r="L1236" s="36"/>
      <c r="M1236" s="10"/>
      <c r="N1236" s="10"/>
      <c r="O1236" s="12"/>
      <c r="P1236" s="13"/>
      <c r="Q1236" s="13"/>
      <c r="R1236" s="10"/>
      <c r="S1236" s="10"/>
      <c r="T1236" s="3" t="str">
        <f t="shared" si="139"/>
        <v xml:space="preserve"> </v>
      </c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47"/>
      <c r="AU1236" s="10"/>
      <c r="AV1236" s="10"/>
      <c r="AW1236" s="10"/>
      <c r="AX1236" s="52"/>
      <c r="AY1236" s="31" t="str">
        <f t="shared" si="133"/>
        <v/>
      </c>
      <c r="AZ1236">
        <f t="shared" ca="1" si="138"/>
        <v>798415690</v>
      </c>
      <c r="BB1236" s="28"/>
      <c r="BC1236" s="33" t="str">
        <f t="shared" si="134"/>
        <v/>
      </c>
      <c r="BD1236" s="34" t="str">
        <f t="shared" si="137"/>
        <v/>
      </c>
      <c r="BE1236" t="b">
        <f t="shared" si="135"/>
        <v>1</v>
      </c>
      <c r="BW1236" s="17"/>
    </row>
    <row r="1237" spans="1:75" ht="14.25" x14ac:dyDescent="0.2">
      <c r="A1237" s="29" t="str">
        <f t="shared" si="136"/>
        <v/>
      </c>
      <c r="B1237" s="48"/>
      <c r="C1237" s="16" t="s">
        <v>115</v>
      </c>
      <c r="D1237" s="13"/>
      <c r="E1237" s="10"/>
      <c r="F1237" s="10"/>
      <c r="G1237" s="24"/>
      <c r="H1237" s="23"/>
      <c r="I1237" s="23"/>
      <c r="J1237" s="9"/>
      <c r="K1237" s="9"/>
      <c r="L1237" s="36"/>
      <c r="M1237" s="10"/>
      <c r="N1237" s="10"/>
      <c r="O1237" s="12"/>
      <c r="P1237" s="13"/>
      <c r="Q1237" s="13"/>
      <c r="R1237" s="10"/>
      <c r="S1237" s="10"/>
      <c r="T1237" s="3" t="str">
        <f t="shared" si="139"/>
        <v xml:space="preserve"> </v>
      </c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47"/>
      <c r="AU1237" s="10"/>
      <c r="AV1237" s="10"/>
      <c r="AW1237" s="10"/>
      <c r="AX1237" s="52"/>
      <c r="AY1237" s="31" t="str">
        <f t="shared" si="133"/>
        <v/>
      </c>
      <c r="AZ1237">
        <f t="shared" ca="1" si="138"/>
        <v>798415691</v>
      </c>
      <c r="BB1237" s="28"/>
      <c r="BC1237" s="33" t="str">
        <f t="shared" si="134"/>
        <v/>
      </c>
      <c r="BD1237" s="34" t="str">
        <f t="shared" si="137"/>
        <v/>
      </c>
      <c r="BE1237" t="b">
        <f t="shared" si="135"/>
        <v>1</v>
      </c>
      <c r="BW1237" s="17"/>
    </row>
    <row r="1238" spans="1:75" ht="14.25" x14ac:dyDescent="0.2">
      <c r="A1238" s="29" t="str">
        <f t="shared" si="136"/>
        <v/>
      </c>
      <c r="B1238" s="48"/>
      <c r="C1238" s="16" t="s">
        <v>115</v>
      </c>
      <c r="D1238" s="13"/>
      <c r="E1238" s="10"/>
      <c r="F1238" s="10"/>
      <c r="G1238" s="24"/>
      <c r="H1238" s="23"/>
      <c r="I1238" s="23"/>
      <c r="J1238" s="9"/>
      <c r="K1238" s="9"/>
      <c r="L1238" s="36"/>
      <c r="M1238" s="10"/>
      <c r="N1238" s="10"/>
      <c r="O1238" s="12"/>
      <c r="P1238" s="13"/>
      <c r="Q1238" s="13"/>
      <c r="R1238" s="10"/>
      <c r="S1238" s="10"/>
      <c r="T1238" s="3" t="str">
        <f t="shared" si="139"/>
        <v xml:space="preserve"> </v>
      </c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47"/>
      <c r="AU1238" s="10"/>
      <c r="AV1238" s="10"/>
      <c r="AW1238" s="10"/>
      <c r="AX1238" s="52"/>
      <c r="AY1238" s="31" t="str">
        <f t="shared" si="133"/>
        <v/>
      </c>
      <c r="AZ1238">
        <f t="shared" ca="1" si="138"/>
        <v>798415692</v>
      </c>
      <c r="BB1238" s="28"/>
      <c r="BC1238" s="33" t="str">
        <f t="shared" si="134"/>
        <v/>
      </c>
      <c r="BD1238" s="34" t="str">
        <f t="shared" si="137"/>
        <v/>
      </c>
      <c r="BE1238" t="b">
        <f t="shared" si="135"/>
        <v>1</v>
      </c>
      <c r="BW1238" s="17"/>
    </row>
    <row r="1239" spans="1:75" ht="14.25" x14ac:dyDescent="0.2">
      <c r="A1239" s="29" t="str">
        <f t="shared" si="136"/>
        <v/>
      </c>
      <c r="B1239" s="48"/>
      <c r="C1239" s="16" t="s">
        <v>115</v>
      </c>
      <c r="D1239" s="13"/>
      <c r="E1239" s="10"/>
      <c r="F1239" s="10"/>
      <c r="G1239" s="24"/>
      <c r="H1239" s="23"/>
      <c r="I1239" s="23"/>
      <c r="J1239" s="9"/>
      <c r="K1239" s="9"/>
      <c r="L1239" s="36"/>
      <c r="M1239" s="10"/>
      <c r="N1239" s="10"/>
      <c r="O1239" s="12"/>
      <c r="P1239" s="13"/>
      <c r="Q1239" s="13"/>
      <c r="R1239" s="10"/>
      <c r="S1239" s="10"/>
      <c r="T1239" s="3" t="str">
        <f t="shared" si="139"/>
        <v xml:space="preserve"> </v>
      </c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47"/>
      <c r="AU1239" s="10"/>
      <c r="AV1239" s="10"/>
      <c r="AW1239" s="10"/>
      <c r="AX1239" s="52"/>
      <c r="AY1239" s="31" t="str">
        <f t="shared" si="133"/>
        <v/>
      </c>
      <c r="AZ1239">
        <f t="shared" ca="1" si="138"/>
        <v>798415693</v>
      </c>
      <c r="BB1239" s="28"/>
      <c r="BC1239" s="33" t="str">
        <f t="shared" si="134"/>
        <v/>
      </c>
      <c r="BD1239" s="34" t="str">
        <f t="shared" si="137"/>
        <v/>
      </c>
      <c r="BE1239" t="b">
        <f t="shared" si="135"/>
        <v>1</v>
      </c>
      <c r="BW1239" s="17"/>
    </row>
    <row r="1240" spans="1:75" ht="14.25" x14ac:dyDescent="0.2">
      <c r="A1240" s="29" t="str">
        <f t="shared" si="136"/>
        <v/>
      </c>
      <c r="B1240" s="48"/>
      <c r="C1240" s="16" t="s">
        <v>115</v>
      </c>
      <c r="D1240" s="13"/>
      <c r="E1240" s="10"/>
      <c r="F1240" s="10"/>
      <c r="G1240" s="24"/>
      <c r="H1240" s="23"/>
      <c r="I1240" s="23"/>
      <c r="J1240" s="9"/>
      <c r="K1240" s="9"/>
      <c r="L1240" s="36"/>
      <c r="M1240" s="10"/>
      <c r="N1240" s="10"/>
      <c r="O1240" s="12"/>
      <c r="P1240" s="13"/>
      <c r="Q1240" s="13"/>
      <c r="R1240" s="10"/>
      <c r="S1240" s="10"/>
      <c r="T1240" s="3" t="str">
        <f t="shared" si="139"/>
        <v xml:space="preserve"> </v>
      </c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47"/>
      <c r="AU1240" s="10"/>
      <c r="AV1240" s="10"/>
      <c r="AW1240" s="10"/>
      <c r="AX1240" s="52"/>
      <c r="AY1240" s="31" t="str">
        <f t="shared" si="133"/>
        <v/>
      </c>
      <c r="AZ1240">
        <f t="shared" ca="1" si="138"/>
        <v>798415694</v>
      </c>
      <c r="BB1240" s="28"/>
      <c r="BC1240" s="33" t="str">
        <f t="shared" si="134"/>
        <v/>
      </c>
      <c r="BD1240" s="34" t="str">
        <f t="shared" si="137"/>
        <v/>
      </c>
      <c r="BE1240" t="b">
        <f t="shared" si="135"/>
        <v>1</v>
      </c>
      <c r="BW1240" s="17"/>
    </row>
    <row r="1241" spans="1:75" ht="14.25" x14ac:dyDescent="0.2">
      <c r="A1241" s="29" t="str">
        <f t="shared" si="136"/>
        <v/>
      </c>
      <c r="B1241" s="48"/>
      <c r="C1241" s="16" t="s">
        <v>115</v>
      </c>
      <c r="D1241" s="13"/>
      <c r="E1241" s="10"/>
      <c r="F1241" s="10"/>
      <c r="G1241" s="24"/>
      <c r="H1241" s="23"/>
      <c r="I1241" s="23"/>
      <c r="J1241" s="9"/>
      <c r="K1241" s="9"/>
      <c r="L1241" s="36"/>
      <c r="M1241" s="10"/>
      <c r="N1241" s="10"/>
      <c r="O1241" s="12"/>
      <c r="P1241" s="13"/>
      <c r="Q1241" s="13"/>
      <c r="R1241" s="10"/>
      <c r="S1241" s="10"/>
      <c r="T1241" s="3" t="str">
        <f t="shared" si="139"/>
        <v xml:space="preserve"> </v>
      </c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47"/>
      <c r="AU1241" s="10"/>
      <c r="AV1241" s="10"/>
      <c r="AW1241" s="10"/>
      <c r="AX1241" s="52"/>
      <c r="AY1241" s="31" t="str">
        <f t="shared" si="133"/>
        <v/>
      </c>
      <c r="AZ1241">
        <f t="shared" ca="1" si="138"/>
        <v>798415695</v>
      </c>
      <c r="BB1241" s="28"/>
      <c r="BC1241" s="33" t="str">
        <f t="shared" si="134"/>
        <v/>
      </c>
      <c r="BD1241" s="34" t="str">
        <f t="shared" si="137"/>
        <v/>
      </c>
      <c r="BE1241" t="b">
        <f t="shared" si="135"/>
        <v>1</v>
      </c>
      <c r="BW1241" s="17"/>
    </row>
    <row r="1242" spans="1:75" ht="14.25" x14ac:dyDescent="0.2">
      <c r="A1242" s="29" t="str">
        <f t="shared" si="136"/>
        <v/>
      </c>
      <c r="B1242" s="48"/>
      <c r="C1242" s="16" t="s">
        <v>115</v>
      </c>
      <c r="D1242" s="13"/>
      <c r="E1242" s="10"/>
      <c r="F1242" s="10"/>
      <c r="G1242" s="24"/>
      <c r="H1242" s="23"/>
      <c r="I1242" s="23"/>
      <c r="J1242" s="9"/>
      <c r="K1242" s="9"/>
      <c r="L1242" s="36"/>
      <c r="M1242" s="10"/>
      <c r="N1242" s="10"/>
      <c r="O1242" s="12"/>
      <c r="P1242" s="13"/>
      <c r="Q1242" s="13"/>
      <c r="R1242" s="10"/>
      <c r="S1242" s="10"/>
      <c r="T1242" s="3" t="str">
        <f t="shared" si="139"/>
        <v xml:space="preserve"> </v>
      </c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47"/>
      <c r="AU1242" s="10"/>
      <c r="AV1242" s="10"/>
      <c r="AW1242" s="10"/>
      <c r="AX1242" s="52"/>
      <c r="AY1242" s="31" t="str">
        <f t="shared" si="133"/>
        <v/>
      </c>
      <c r="AZ1242">
        <f t="shared" ca="1" si="138"/>
        <v>798415696</v>
      </c>
      <c r="BB1242" s="28"/>
      <c r="BC1242" s="33" t="str">
        <f t="shared" si="134"/>
        <v/>
      </c>
      <c r="BD1242" s="34" t="str">
        <f t="shared" si="137"/>
        <v/>
      </c>
      <c r="BE1242" t="b">
        <f t="shared" si="135"/>
        <v>1</v>
      </c>
      <c r="BW1242" s="17"/>
    </row>
    <row r="1243" spans="1:75" ht="14.25" x14ac:dyDescent="0.2">
      <c r="A1243" s="29" t="str">
        <f t="shared" si="136"/>
        <v/>
      </c>
      <c r="B1243" s="48"/>
      <c r="C1243" s="16" t="s">
        <v>115</v>
      </c>
      <c r="D1243" s="13"/>
      <c r="E1243" s="10"/>
      <c r="F1243" s="10"/>
      <c r="G1243" s="24"/>
      <c r="H1243" s="23"/>
      <c r="I1243" s="23"/>
      <c r="J1243" s="9"/>
      <c r="K1243" s="9"/>
      <c r="L1243" s="36"/>
      <c r="M1243" s="10"/>
      <c r="N1243" s="10"/>
      <c r="O1243" s="12"/>
      <c r="P1243" s="13"/>
      <c r="Q1243" s="13"/>
      <c r="R1243" s="10"/>
      <c r="S1243" s="10"/>
      <c r="T1243" s="3" t="str">
        <f t="shared" si="139"/>
        <v xml:space="preserve"> </v>
      </c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47"/>
      <c r="AU1243" s="10"/>
      <c r="AV1243" s="10"/>
      <c r="AW1243" s="10"/>
      <c r="AX1243" s="52"/>
      <c r="AY1243" s="31" t="str">
        <f t="shared" si="133"/>
        <v/>
      </c>
      <c r="AZ1243">
        <f t="shared" ca="1" si="138"/>
        <v>798415697</v>
      </c>
      <c r="BB1243" s="28"/>
      <c r="BC1243" s="33" t="str">
        <f t="shared" si="134"/>
        <v/>
      </c>
      <c r="BD1243" s="34" t="str">
        <f t="shared" si="137"/>
        <v/>
      </c>
      <c r="BE1243" t="b">
        <f t="shared" si="135"/>
        <v>1</v>
      </c>
      <c r="BW1243" s="17"/>
    </row>
    <row r="1244" spans="1:75" ht="14.25" x14ac:dyDescent="0.2">
      <c r="A1244" s="29" t="str">
        <f t="shared" si="136"/>
        <v/>
      </c>
      <c r="B1244" s="48"/>
      <c r="C1244" s="16" t="s">
        <v>115</v>
      </c>
      <c r="D1244" s="13"/>
      <c r="E1244" s="10"/>
      <c r="F1244" s="10"/>
      <c r="G1244" s="24"/>
      <c r="H1244" s="23"/>
      <c r="I1244" s="23"/>
      <c r="J1244" s="9"/>
      <c r="K1244" s="9"/>
      <c r="L1244" s="36"/>
      <c r="M1244" s="10"/>
      <c r="N1244" s="10"/>
      <c r="O1244" s="12"/>
      <c r="P1244" s="13"/>
      <c r="Q1244" s="13"/>
      <c r="R1244" s="10"/>
      <c r="S1244" s="10"/>
      <c r="T1244" s="3" t="str">
        <f t="shared" si="139"/>
        <v xml:space="preserve"> </v>
      </c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47"/>
      <c r="AU1244" s="10"/>
      <c r="AV1244" s="10"/>
      <c r="AW1244" s="10"/>
      <c r="AX1244" s="52"/>
      <c r="AY1244" s="31" t="str">
        <f t="shared" si="133"/>
        <v/>
      </c>
      <c r="AZ1244">
        <f t="shared" ca="1" si="138"/>
        <v>798415698</v>
      </c>
      <c r="BB1244" s="28"/>
      <c r="BC1244" s="33" t="str">
        <f t="shared" si="134"/>
        <v/>
      </c>
      <c r="BD1244" s="34" t="str">
        <f t="shared" si="137"/>
        <v/>
      </c>
      <c r="BE1244" t="b">
        <f t="shared" si="135"/>
        <v>1</v>
      </c>
      <c r="BW1244" s="17"/>
    </row>
    <row r="1245" spans="1:75" ht="14.25" x14ac:dyDescent="0.2">
      <c r="A1245" s="29" t="str">
        <f t="shared" si="136"/>
        <v/>
      </c>
      <c r="B1245" s="48"/>
      <c r="C1245" s="16" t="s">
        <v>115</v>
      </c>
      <c r="D1245" s="13"/>
      <c r="E1245" s="10"/>
      <c r="F1245" s="10"/>
      <c r="G1245" s="24"/>
      <c r="H1245" s="23"/>
      <c r="I1245" s="23"/>
      <c r="J1245" s="9"/>
      <c r="K1245" s="9"/>
      <c r="L1245" s="36"/>
      <c r="M1245" s="10"/>
      <c r="N1245" s="10"/>
      <c r="O1245" s="12"/>
      <c r="P1245" s="13"/>
      <c r="Q1245" s="13"/>
      <c r="R1245" s="10"/>
      <c r="S1245" s="10"/>
      <c r="T1245" s="3" t="str">
        <f t="shared" si="139"/>
        <v xml:space="preserve"> </v>
      </c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47"/>
      <c r="AU1245" s="10"/>
      <c r="AV1245" s="10"/>
      <c r="AW1245" s="10"/>
      <c r="AX1245" s="52"/>
      <c r="AY1245" s="31" t="str">
        <f t="shared" si="133"/>
        <v/>
      </c>
      <c r="AZ1245">
        <f t="shared" ca="1" si="138"/>
        <v>798415699</v>
      </c>
      <c r="BB1245" s="28"/>
      <c r="BC1245" s="33" t="str">
        <f t="shared" si="134"/>
        <v/>
      </c>
      <c r="BD1245" s="34" t="str">
        <f t="shared" si="137"/>
        <v/>
      </c>
      <c r="BE1245" t="b">
        <f t="shared" si="135"/>
        <v>1</v>
      </c>
      <c r="BW1245" s="17"/>
    </row>
    <row r="1246" spans="1:75" ht="14.25" x14ac:dyDescent="0.2">
      <c r="A1246" s="29" t="str">
        <f t="shared" si="136"/>
        <v/>
      </c>
      <c r="B1246" s="48"/>
      <c r="C1246" s="16" t="s">
        <v>115</v>
      </c>
      <c r="D1246" s="13"/>
      <c r="E1246" s="10"/>
      <c r="F1246" s="10"/>
      <c r="G1246" s="24"/>
      <c r="H1246" s="23"/>
      <c r="I1246" s="23"/>
      <c r="J1246" s="9"/>
      <c r="K1246" s="9"/>
      <c r="L1246" s="36"/>
      <c r="M1246" s="10"/>
      <c r="N1246" s="10"/>
      <c r="O1246" s="12"/>
      <c r="P1246" s="13"/>
      <c r="Q1246" s="13"/>
      <c r="R1246" s="10"/>
      <c r="S1246" s="10"/>
      <c r="T1246" s="3" t="str">
        <f t="shared" si="139"/>
        <v xml:space="preserve"> </v>
      </c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47"/>
      <c r="AU1246" s="10"/>
      <c r="AV1246" s="10"/>
      <c r="AW1246" s="10"/>
      <c r="AX1246" s="52"/>
      <c r="AY1246" s="31" t="str">
        <f t="shared" si="133"/>
        <v/>
      </c>
      <c r="AZ1246">
        <f t="shared" ca="1" si="138"/>
        <v>798415700</v>
      </c>
      <c r="BB1246" s="28"/>
      <c r="BC1246" s="33" t="str">
        <f t="shared" si="134"/>
        <v/>
      </c>
      <c r="BD1246" s="34" t="str">
        <f t="shared" si="137"/>
        <v/>
      </c>
      <c r="BE1246" t="b">
        <f t="shared" si="135"/>
        <v>1</v>
      </c>
      <c r="BW1246" s="17"/>
    </row>
    <row r="1247" spans="1:75" ht="14.25" x14ac:dyDescent="0.2">
      <c r="A1247" s="29" t="str">
        <f t="shared" si="136"/>
        <v/>
      </c>
      <c r="B1247" s="48"/>
      <c r="C1247" s="16" t="s">
        <v>115</v>
      </c>
      <c r="D1247" s="13"/>
      <c r="E1247" s="10"/>
      <c r="F1247" s="10"/>
      <c r="G1247" s="24"/>
      <c r="H1247" s="23"/>
      <c r="I1247" s="23"/>
      <c r="J1247" s="9"/>
      <c r="K1247" s="9"/>
      <c r="L1247" s="36"/>
      <c r="M1247" s="10"/>
      <c r="N1247" s="10"/>
      <c r="O1247" s="12"/>
      <c r="P1247" s="13"/>
      <c r="Q1247" s="13"/>
      <c r="R1247" s="10"/>
      <c r="S1247" s="10"/>
      <c r="T1247" s="3" t="str">
        <f t="shared" si="139"/>
        <v xml:space="preserve"> </v>
      </c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47"/>
      <c r="AU1247" s="10"/>
      <c r="AV1247" s="10"/>
      <c r="AW1247" s="10"/>
      <c r="AX1247" s="52"/>
      <c r="AY1247" s="31" t="str">
        <f t="shared" si="133"/>
        <v/>
      </c>
      <c r="AZ1247">
        <f t="shared" ca="1" si="138"/>
        <v>798415701</v>
      </c>
      <c r="BB1247" s="28"/>
      <c r="BC1247" s="33" t="str">
        <f t="shared" si="134"/>
        <v/>
      </c>
      <c r="BD1247" s="34" t="str">
        <f t="shared" si="137"/>
        <v/>
      </c>
      <c r="BE1247" t="b">
        <f t="shared" si="135"/>
        <v>1</v>
      </c>
      <c r="BW1247" s="17"/>
    </row>
    <row r="1248" spans="1:75" ht="14.25" x14ac:dyDescent="0.2">
      <c r="A1248" s="29" t="str">
        <f t="shared" si="136"/>
        <v/>
      </c>
      <c r="B1248" s="48"/>
      <c r="C1248" s="16" t="s">
        <v>115</v>
      </c>
      <c r="D1248" s="13"/>
      <c r="E1248" s="10"/>
      <c r="F1248" s="10"/>
      <c r="G1248" s="24"/>
      <c r="H1248" s="23"/>
      <c r="I1248" s="23"/>
      <c r="J1248" s="9"/>
      <c r="K1248" s="9"/>
      <c r="L1248" s="36"/>
      <c r="M1248" s="10"/>
      <c r="N1248" s="10"/>
      <c r="O1248" s="12"/>
      <c r="P1248" s="13"/>
      <c r="Q1248" s="13"/>
      <c r="R1248" s="10"/>
      <c r="S1248" s="10"/>
      <c r="T1248" s="3" t="str">
        <f t="shared" si="139"/>
        <v xml:space="preserve"> </v>
      </c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47"/>
      <c r="AU1248" s="10"/>
      <c r="AV1248" s="10"/>
      <c r="AW1248" s="10"/>
      <c r="AX1248" s="52"/>
      <c r="AY1248" s="31" t="str">
        <f t="shared" si="133"/>
        <v/>
      </c>
      <c r="AZ1248">
        <f t="shared" ca="1" si="138"/>
        <v>798415702</v>
      </c>
      <c r="BB1248" s="28"/>
      <c r="BC1248" s="33" t="str">
        <f t="shared" si="134"/>
        <v/>
      </c>
      <c r="BD1248" s="34" t="str">
        <f t="shared" si="137"/>
        <v/>
      </c>
      <c r="BE1248" t="b">
        <f t="shared" si="135"/>
        <v>1</v>
      </c>
      <c r="BW1248" s="17"/>
    </row>
    <row r="1249" spans="1:75" ht="14.25" x14ac:dyDescent="0.2">
      <c r="A1249" s="29" t="str">
        <f t="shared" si="136"/>
        <v/>
      </c>
      <c r="B1249" s="48"/>
      <c r="C1249" s="16" t="s">
        <v>115</v>
      </c>
      <c r="D1249" s="13"/>
      <c r="E1249" s="10"/>
      <c r="F1249" s="10"/>
      <c r="G1249" s="24"/>
      <c r="H1249" s="23"/>
      <c r="I1249" s="23"/>
      <c r="J1249" s="9"/>
      <c r="K1249" s="9"/>
      <c r="L1249" s="36"/>
      <c r="M1249" s="10"/>
      <c r="N1249" s="10"/>
      <c r="O1249" s="12"/>
      <c r="P1249" s="13"/>
      <c r="Q1249" s="13"/>
      <c r="R1249" s="10"/>
      <c r="S1249" s="10"/>
      <c r="T1249" s="3" t="str">
        <f t="shared" si="139"/>
        <v xml:space="preserve"> </v>
      </c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47"/>
      <c r="AU1249" s="10"/>
      <c r="AV1249" s="10"/>
      <c r="AW1249" s="10"/>
      <c r="AX1249" s="52"/>
      <c r="AY1249" s="31" t="str">
        <f t="shared" si="133"/>
        <v/>
      </c>
      <c r="AZ1249">
        <f t="shared" ca="1" si="138"/>
        <v>798415703</v>
      </c>
      <c r="BB1249" s="28"/>
      <c r="BC1249" s="33" t="str">
        <f t="shared" si="134"/>
        <v/>
      </c>
      <c r="BD1249" s="34" t="str">
        <f t="shared" si="137"/>
        <v/>
      </c>
      <c r="BE1249" t="b">
        <f t="shared" si="135"/>
        <v>1</v>
      </c>
      <c r="BW1249" s="17"/>
    </row>
    <row r="1250" spans="1:75" ht="14.25" x14ac:dyDescent="0.2">
      <c r="A1250" s="29" t="str">
        <f t="shared" si="136"/>
        <v/>
      </c>
      <c r="B1250" s="48"/>
      <c r="C1250" s="16" t="s">
        <v>115</v>
      </c>
      <c r="D1250" s="13"/>
      <c r="E1250" s="10"/>
      <c r="F1250" s="10"/>
      <c r="G1250" s="24"/>
      <c r="H1250" s="23"/>
      <c r="I1250" s="23"/>
      <c r="J1250" s="9"/>
      <c r="K1250" s="9"/>
      <c r="L1250" s="36"/>
      <c r="M1250" s="10"/>
      <c r="N1250" s="10"/>
      <c r="O1250" s="12"/>
      <c r="P1250" s="13"/>
      <c r="Q1250" s="13"/>
      <c r="R1250" s="10"/>
      <c r="S1250" s="10"/>
      <c r="T1250" s="3" t="str">
        <f t="shared" si="139"/>
        <v xml:space="preserve"> </v>
      </c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47"/>
      <c r="AU1250" s="10"/>
      <c r="AV1250" s="10"/>
      <c r="AW1250" s="10"/>
      <c r="AX1250" s="52"/>
      <c r="AY1250" s="31" t="str">
        <f t="shared" si="133"/>
        <v/>
      </c>
      <c r="AZ1250">
        <f t="shared" ca="1" si="138"/>
        <v>798415704</v>
      </c>
      <c r="BB1250" s="28"/>
      <c r="BC1250" s="33" t="str">
        <f t="shared" si="134"/>
        <v/>
      </c>
      <c r="BD1250" s="34" t="str">
        <f t="shared" si="137"/>
        <v/>
      </c>
      <c r="BE1250" t="b">
        <f t="shared" si="135"/>
        <v>1</v>
      </c>
      <c r="BW1250" s="17"/>
    </row>
    <row r="1251" spans="1:75" ht="14.25" x14ac:dyDescent="0.2">
      <c r="A1251" s="29" t="str">
        <f t="shared" si="136"/>
        <v/>
      </c>
      <c r="B1251" s="48"/>
      <c r="C1251" s="16" t="s">
        <v>115</v>
      </c>
      <c r="D1251" s="13"/>
      <c r="E1251" s="10"/>
      <c r="F1251" s="10"/>
      <c r="G1251" s="24"/>
      <c r="H1251" s="23"/>
      <c r="I1251" s="23"/>
      <c r="J1251" s="9"/>
      <c r="K1251" s="9"/>
      <c r="L1251" s="36"/>
      <c r="M1251" s="10"/>
      <c r="N1251" s="10"/>
      <c r="O1251" s="12"/>
      <c r="P1251" s="13"/>
      <c r="Q1251" s="13"/>
      <c r="R1251" s="10"/>
      <c r="S1251" s="10"/>
      <c r="T1251" s="3" t="str">
        <f t="shared" si="139"/>
        <v xml:space="preserve"> </v>
      </c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47"/>
      <c r="AU1251" s="10"/>
      <c r="AV1251" s="10"/>
      <c r="AW1251" s="10"/>
      <c r="AX1251" s="52"/>
      <c r="AY1251" s="31" t="str">
        <f t="shared" si="133"/>
        <v/>
      </c>
      <c r="AZ1251">
        <f t="shared" ca="1" si="138"/>
        <v>798415705</v>
      </c>
      <c r="BB1251" s="28"/>
      <c r="BC1251" s="33" t="str">
        <f t="shared" si="134"/>
        <v/>
      </c>
      <c r="BD1251" s="34" t="str">
        <f t="shared" si="137"/>
        <v/>
      </c>
      <c r="BE1251" t="b">
        <f t="shared" si="135"/>
        <v>1</v>
      </c>
      <c r="BW1251" s="17"/>
    </row>
    <row r="1252" spans="1:75" ht="14.25" x14ac:dyDescent="0.2">
      <c r="A1252" s="29" t="str">
        <f t="shared" si="136"/>
        <v/>
      </c>
      <c r="B1252" s="48"/>
      <c r="C1252" s="16" t="s">
        <v>115</v>
      </c>
      <c r="D1252" s="13"/>
      <c r="E1252" s="10"/>
      <c r="F1252" s="10"/>
      <c r="G1252" s="24"/>
      <c r="H1252" s="23"/>
      <c r="I1252" s="23"/>
      <c r="J1252" s="9"/>
      <c r="K1252" s="9"/>
      <c r="L1252" s="36"/>
      <c r="M1252" s="10"/>
      <c r="N1252" s="10"/>
      <c r="O1252" s="12"/>
      <c r="P1252" s="13"/>
      <c r="Q1252" s="13"/>
      <c r="R1252" s="10"/>
      <c r="S1252" s="10"/>
      <c r="T1252" s="3" t="str">
        <f t="shared" si="139"/>
        <v xml:space="preserve"> </v>
      </c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47"/>
      <c r="AU1252" s="10"/>
      <c r="AV1252" s="10"/>
      <c r="AW1252" s="10"/>
      <c r="AX1252" s="52"/>
      <c r="AY1252" s="31" t="str">
        <f t="shared" si="133"/>
        <v/>
      </c>
      <c r="AZ1252">
        <f t="shared" ca="1" si="138"/>
        <v>798415706</v>
      </c>
      <c r="BB1252" s="28"/>
      <c r="BC1252" s="33" t="str">
        <f t="shared" si="134"/>
        <v/>
      </c>
      <c r="BD1252" s="34" t="str">
        <f t="shared" si="137"/>
        <v/>
      </c>
      <c r="BE1252" t="b">
        <f t="shared" si="135"/>
        <v>1</v>
      </c>
      <c r="BW1252" s="17"/>
    </row>
    <row r="1253" spans="1:75" ht="14.25" x14ac:dyDescent="0.2">
      <c r="A1253" s="29" t="str">
        <f t="shared" si="136"/>
        <v/>
      </c>
      <c r="B1253" s="48"/>
      <c r="C1253" s="16" t="s">
        <v>115</v>
      </c>
      <c r="D1253" s="13"/>
      <c r="E1253" s="10"/>
      <c r="F1253" s="10"/>
      <c r="G1253" s="24"/>
      <c r="H1253" s="23"/>
      <c r="I1253" s="23"/>
      <c r="J1253" s="9"/>
      <c r="K1253" s="9"/>
      <c r="L1253" s="36"/>
      <c r="M1253" s="10"/>
      <c r="N1253" s="10"/>
      <c r="O1253" s="12"/>
      <c r="P1253" s="13"/>
      <c r="Q1253" s="13"/>
      <c r="R1253" s="10"/>
      <c r="S1253" s="10"/>
      <c r="T1253" s="3" t="str">
        <f t="shared" si="139"/>
        <v xml:space="preserve"> </v>
      </c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47"/>
      <c r="AU1253" s="10"/>
      <c r="AV1253" s="10"/>
      <c r="AW1253" s="10"/>
      <c r="AX1253" s="52"/>
      <c r="AY1253" s="31" t="str">
        <f t="shared" si="133"/>
        <v/>
      </c>
      <c r="AZ1253">
        <f t="shared" ca="1" si="138"/>
        <v>798415707</v>
      </c>
      <c r="BB1253" s="28"/>
      <c r="BC1253" s="33" t="str">
        <f t="shared" si="134"/>
        <v/>
      </c>
      <c r="BD1253" s="34" t="str">
        <f t="shared" si="137"/>
        <v/>
      </c>
      <c r="BE1253" t="b">
        <f t="shared" si="135"/>
        <v>1</v>
      </c>
      <c r="BW1253" s="17"/>
    </row>
    <row r="1254" spans="1:75" ht="14.25" x14ac:dyDescent="0.2">
      <c r="A1254" s="29" t="str">
        <f t="shared" si="136"/>
        <v/>
      </c>
      <c r="B1254" s="48"/>
      <c r="C1254" s="16" t="s">
        <v>115</v>
      </c>
      <c r="D1254" s="13"/>
      <c r="E1254" s="10"/>
      <c r="F1254" s="10"/>
      <c r="G1254" s="24"/>
      <c r="H1254" s="23"/>
      <c r="I1254" s="23"/>
      <c r="J1254" s="9"/>
      <c r="K1254" s="9"/>
      <c r="L1254" s="36"/>
      <c r="M1254" s="10"/>
      <c r="N1254" s="10"/>
      <c r="O1254" s="12"/>
      <c r="P1254" s="13"/>
      <c r="Q1254" s="13"/>
      <c r="R1254" s="10"/>
      <c r="S1254" s="10"/>
      <c r="T1254" s="3" t="str">
        <f t="shared" si="139"/>
        <v xml:space="preserve"> </v>
      </c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47"/>
      <c r="AU1254" s="10"/>
      <c r="AV1254" s="10"/>
      <c r="AW1254" s="10"/>
      <c r="AX1254" s="52"/>
      <c r="AY1254" s="31" t="str">
        <f t="shared" si="133"/>
        <v/>
      </c>
      <c r="AZ1254">
        <f t="shared" ca="1" si="138"/>
        <v>798415708</v>
      </c>
      <c r="BB1254" s="28"/>
      <c r="BC1254" s="33" t="str">
        <f t="shared" si="134"/>
        <v/>
      </c>
      <c r="BD1254" s="34" t="str">
        <f t="shared" si="137"/>
        <v/>
      </c>
      <c r="BE1254" t="b">
        <f t="shared" si="135"/>
        <v>1</v>
      </c>
      <c r="BW1254" s="17"/>
    </row>
    <row r="1255" spans="1:75" ht="14.25" x14ac:dyDescent="0.2">
      <c r="A1255" s="29" t="str">
        <f t="shared" si="136"/>
        <v/>
      </c>
      <c r="B1255" s="48"/>
      <c r="C1255" s="16" t="s">
        <v>115</v>
      </c>
      <c r="D1255" s="13"/>
      <c r="E1255" s="10"/>
      <c r="F1255" s="10"/>
      <c r="G1255" s="24"/>
      <c r="H1255" s="23"/>
      <c r="I1255" s="23"/>
      <c r="J1255" s="9"/>
      <c r="K1255" s="9"/>
      <c r="L1255" s="36"/>
      <c r="M1255" s="10"/>
      <c r="N1255" s="10"/>
      <c r="O1255" s="12"/>
      <c r="P1255" s="13"/>
      <c r="Q1255" s="13"/>
      <c r="R1255" s="10"/>
      <c r="S1255" s="10"/>
      <c r="T1255" s="3" t="str">
        <f t="shared" si="139"/>
        <v xml:space="preserve"> </v>
      </c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47"/>
      <c r="AU1255" s="10"/>
      <c r="AV1255" s="10"/>
      <c r="AW1255" s="10"/>
      <c r="AX1255" s="52"/>
      <c r="AY1255" s="31" t="str">
        <f t="shared" si="133"/>
        <v/>
      </c>
      <c r="AZ1255">
        <f t="shared" ca="1" si="138"/>
        <v>798415709</v>
      </c>
      <c r="BB1255" s="28"/>
      <c r="BC1255" s="33" t="str">
        <f t="shared" si="134"/>
        <v/>
      </c>
      <c r="BD1255" s="34" t="str">
        <f t="shared" si="137"/>
        <v/>
      </c>
      <c r="BE1255" t="b">
        <f t="shared" si="135"/>
        <v>1</v>
      </c>
      <c r="BW1255" s="17"/>
    </row>
    <row r="1256" spans="1:75" ht="14.25" x14ac:dyDescent="0.2">
      <c r="A1256" s="29" t="str">
        <f t="shared" si="136"/>
        <v/>
      </c>
      <c r="B1256" s="48"/>
      <c r="C1256" s="16" t="s">
        <v>115</v>
      </c>
      <c r="D1256" s="13"/>
      <c r="E1256" s="10"/>
      <c r="F1256" s="10"/>
      <c r="G1256" s="24"/>
      <c r="H1256" s="23"/>
      <c r="I1256" s="23"/>
      <c r="J1256" s="9"/>
      <c r="K1256" s="9"/>
      <c r="L1256" s="36"/>
      <c r="M1256" s="10"/>
      <c r="N1256" s="10"/>
      <c r="O1256" s="12"/>
      <c r="P1256" s="13"/>
      <c r="Q1256" s="13"/>
      <c r="R1256" s="10"/>
      <c r="S1256" s="10"/>
      <c r="T1256" s="3" t="str">
        <f t="shared" si="139"/>
        <v xml:space="preserve"> </v>
      </c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47"/>
      <c r="AU1256" s="10"/>
      <c r="AV1256" s="10"/>
      <c r="AW1256" s="10"/>
      <c r="AX1256" s="52"/>
      <c r="AY1256" s="31" t="str">
        <f t="shared" si="133"/>
        <v/>
      </c>
      <c r="AZ1256">
        <f t="shared" ca="1" si="138"/>
        <v>798415710</v>
      </c>
      <c r="BB1256" s="28"/>
      <c r="BC1256" s="33" t="str">
        <f t="shared" si="134"/>
        <v/>
      </c>
      <c r="BD1256" s="34" t="str">
        <f t="shared" si="137"/>
        <v/>
      </c>
      <c r="BE1256" t="b">
        <f t="shared" si="135"/>
        <v>1</v>
      </c>
      <c r="BW1256" s="17"/>
    </row>
    <row r="1257" spans="1:75" ht="14.25" x14ac:dyDescent="0.2">
      <c r="A1257" s="29" t="str">
        <f t="shared" si="136"/>
        <v/>
      </c>
      <c r="B1257" s="48"/>
      <c r="C1257" s="16" t="s">
        <v>115</v>
      </c>
      <c r="D1257" s="13"/>
      <c r="E1257" s="10"/>
      <c r="F1257" s="10"/>
      <c r="G1257" s="24"/>
      <c r="H1257" s="23"/>
      <c r="I1257" s="23"/>
      <c r="J1257" s="9"/>
      <c r="K1257" s="9"/>
      <c r="L1257" s="36"/>
      <c r="M1257" s="10"/>
      <c r="N1257" s="10"/>
      <c r="O1257" s="12"/>
      <c r="P1257" s="13"/>
      <c r="Q1257" s="13"/>
      <c r="R1257" s="10"/>
      <c r="S1257" s="10"/>
      <c r="T1257" s="3" t="str">
        <f t="shared" si="139"/>
        <v xml:space="preserve"> </v>
      </c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47"/>
      <c r="AU1257" s="10"/>
      <c r="AV1257" s="10"/>
      <c r="AW1257" s="10"/>
      <c r="AX1257" s="52"/>
      <c r="AY1257" s="31" t="str">
        <f t="shared" si="133"/>
        <v/>
      </c>
      <c r="AZ1257">
        <f t="shared" ca="1" si="138"/>
        <v>798415711</v>
      </c>
      <c r="BB1257" s="28"/>
      <c r="BC1257" s="33" t="str">
        <f t="shared" si="134"/>
        <v/>
      </c>
      <c r="BD1257" s="34" t="str">
        <f t="shared" si="137"/>
        <v/>
      </c>
      <c r="BE1257" t="b">
        <f t="shared" si="135"/>
        <v>1</v>
      </c>
      <c r="BW1257" s="17"/>
    </row>
    <row r="1258" spans="1:75" ht="14.25" x14ac:dyDescent="0.2">
      <c r="A1258" s="29" t="str">
        <f t="shared" si="136"/>
        <v/>
      </c>
      <c r="B1258" s="48"/>
      <c r="C1258" s="16" t="s">
        <v>115</v>
      </c>
      <c r="D1258" s="13"/>
      <c r="E1258" s="10"/>
      <c r="F1258" s="10"/>
      <c r="G1258" s="24"/>
      <c r="H1258" s="23"/>
      <c r="I1258" s="23"/>
      <c r="J1258" s="9"/>
      <c r="K1258" s="9"/>
      <c r="L1258" s="36"/>
      <c r="M1258" s="10"/>
      <c r="N1258" s="10"/>
      <c r="O1258" s="12"/>
      <c r="P1258" s="13"/>
      <c r="Q1258" s="13"/>
      <c r="R1258" s="10"/>
      <c r="S1258" s="10"/>
      <c r="T1258" s="3" t="str">
        <f t="shared" si="139"/>
        <v xml:space="preserve"> </v>
      </c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47"/>
      <c r="AU1258" s="10"/>
      <c r="AV1258" s="10"/>
      <c r="AW1258" s="10"/>
      <c r="AX1258" s="52"/>
      <c r="AY1258" s="31" t="str">
        <f t="shared" si="133"/>
        <v/>
      </c>
      <c r="AZ1258">
        <f t="shared" ca="1" si="138"/>
        <v>798415712</v>
      </c>
      <c r="BB1258" s="28"/>
      <c r="BC1258" s="33" t="str">
        <f t="shared" si="134"/>
        <v/>
      </c>
      <c r="BD1258" s="34" t="str">
        <f t="shared" si="137"/>
        <v/>
      </c>
      <c r="BE1258" t="b">
        <f t="shared" si="135"/>
        <v>1</v>
      </c>
      <c r="BW1258" s="17"/>
    </row>
    <row r="1259" spans="1:75" ht="14.25" x14ac:dyDescent="0.2">
      <c r="A1259" s="29" t="str">
        <f t="shared" si="136"/>
        <v/>
      </c>
      <c r="B1259" s="48"/>
      <c r="C1259" s="16" t="s">
        <v>115</v>
      </c>
      <c r="D1259" s="13"/>
      <c r="E1259" s="10"/>
      <c r="F1259" s="10"/>
      <c r="G1259" s="24"/>
      <c r="H1259" s="23"/>
      <c r="I1259" s="23"/>
      <c r="J1259" s="9"/>
      <c r="K1259" s="9"/>
      <c r="L1259" s="36"/>
      <c r="M1259" s="10"/>
      <c r="N1259" s="10"/>
      <c r="O1259" s="12"/>
      <c r="P1259" s="13"/>
      <c r="Q1259" s="13"/>
      <c r="R1259" s="10"/>
      <c r="S1259" s="10"/>
      <c r="T1259" s="3" t="str">
        <f t="shared" si="139"/>
        <v xml:space="preserve"> </v>
      </c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47"/>
      <c r="AU1259" s="10"/>
      <c r="AV1259" s="10"/>
      <c r="AW1259" s="10"/>
      <c r="AX1259" s="52"/>
      <c r="AY1259" s="31" t="str">
        <f t="shared" si="133"/>
        <v/>
      </c>
      <c r="AZ1259">
        <f t="shared" ca="1" si="138"/>
        <v>798415713</v>
      </c>
      <c r="BB1259" s="28"/>
      <c r="BC1259" s="33" t="str">
        <f t="shared" si="134"/>
        <v/>
      </c>
      <c r="BD1259" s="34" t="str">
        <f t="shared" si="137"/>
        <v/>
      </c>
      <c r="BE1259" t="b">
        <f t="shared" si="135"/>
        <v>1</v>
      </c>
      <c r="BW1259" s="17"/>
    </row>
    <row r="1260" spans="1:75" ht="14.25" x14ac:dyDescent="0.2">
      <c r="A1260" s="29" t="str">
        <f t="shared" si="136"/>
        <v/>
      </c>
      <c r="B1260" s="48"/>
      <c r="C1260" s="16" t="s">
        <v>115</v>
      </c>
      <c r="D1260" s="13"/>
      <c r="E1260" s="10"/>
      <c r="F1260" s="10"/>
      <c r="G1260" s="24"/>
      <c r="H1260" s="23"/>
      <c r="I1260" s="23"/>
      <c r="J1260" s="9"/>
      <c r="K1260" s="9"/>
      <c r="L1260" s="36"/>
      <c r="M1260" s="10"/>
      <c r="N1260" s="10"/>
      <c r="O1260" s="12"/>
      <c r="P1260" s="13"/>
      <c r="Q1260" s="13"/>
      <c r="R1260" s="10"/>
      <c r="S1260" s="10"/>
      <c r="T1260" s="3" t="str">
        <f t="shared" si="139"/>
        <v xml:space="preserve"> </v>
      </c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47"/>
      <c r="AU1260" s="10"/>
      <c r="AV1260" s="10"/>
      <c r="AW1260" s="10"/>
      <c r="AX1260" s="52"/>
      <c r="AY1260" s="31" t="str">
        <f t="shared" si="133"/>
        <v/>
      </c>
      <c r="AZ1260">
        <f t="shared" ca="1" si="138"/>
        <v>798415714</v>
      </c>
      <c r="BB1260" s="28"/>
      <c r="BC1260" s="33" t="str">
        <f t="shared" si="134"/>
        <v/>
      </c>
      <c r="BD1260" s="34" t="str">
        <f t="shared" si="137"/>
        <v/>
      </c>
      <c r="BE1260" t="b">
        <f t="shared" si="135"/>
        <v>1</v>
      </c>
      <c r="BW1260" s="17"/>
    </row>
    <row r="1261" spans="1:75" ht="14.25" x14ac:dyDescent="0.2">
      <c r="A1261" s="29" t="str">
        <f t="shared" si="136"/>
        <v/>
      </c>
      <c r="B1261" s="48"/>
      <c r="C1261" s="16" t="s">
        <v>115</v>
      </c>
      <c r="D1261" s="13"/>
      <c r="E1261" s="10"/>
      <c r="F1261" s="10"/>
      <c r="G1261" s="24"/>
      <c r="H1261" s="23"/>
      <c r="I1261" s="23"/>
      <c r="J1261" s="9"/>
      <c r="K1261" s="9"/>
      <c r="L1261" s="36"/>
      <c r="M1261" s="10"/>
      <c r="N1261" s="10"/>
      <c r="O1261" s="12"/>
      <c r="P1261" s="13"/>
      <c r="Q1261" s="13"/>
      <c r="R1261" s="10"/>
      <c r="S1261" s="10"/>
      <c r="T1261" s="3" t="str">
        <f t="shared" si="139"/>
        <v xml:space="preserve"> </v>
      </c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47"/>
      <c r="AU1261" s="10"/>
      <c r="AV1261" s="10"/>
      <c r="AW1261" s="10"/>
      <c r="AX1261" s="52"/>
      <c r="AY1261" s="31" t="str">
        <f t="shared" si="133"/>
        <v/>
      </c>
      <c r="AZ1261">
        <f t="shared" ca="1" si="138"/>
        <v>798415715</v>
      </c>
      <c r="BB1261" s="28"/>
      <c r="BC1261" s="33" t="str">
        <f t="shared" si="134"/>
        <v/>
      </c>
      <c r="BD1261" s="34" t="str">
        <f t="shared" si="137"/>
        <v/>
      </c>
      <c r="BE1261" t="b">
        <f t="shared" si="135"/>
        <v>1</v>
      </c>
      <c r="BW1261" s="17"/>
    </row>
    <row r="1262" spans="1:75" ht="14.25" x14ac:dyDescent="0.2">
      <c r="A1262" s="29" t="str">
        <f t="shared" si="136"/>
        <v/>
      </c>
      <c r="B1262" s="48"/>
      <c r="C1262" s="16" t="s">
        <v>115</v>
      </c>
      <c r="D1262" s="13"/>
      <c r="E1262" s="10"/>
      <c r="F1262" s="10"/>
      <c r="G1262" s="24"/>
      <c r="H1262" s="23"/>
      <c r="I1262" s="23"/>
      <c r="J1262" s="9"/>
      <c r="K1262" s="9"/>
      <c r="L1262" s="36"/>
      <c r="M1262" s="10"/>
      <c r="N1262" s="10"/>
      <c r="O1262" s="12"/>
      <c r="P1262" s="13"/>
      <c r="Q1262" s="13"/>
      <c r="R1262" s="10"/>
      <c r="S1262" s="10"/>
      <c r="T1262" s="3" t="str">
        <f t="shared" si="139"/>
        <v xml:space="preserve"> </v>
      </c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47"/>
      <c r="AU1262" s="10"/>
      <c r="AV1262" s="10"/>
      <c r="AW1262" s="10"/>
      <c r="AX1262" s="52"/>
      <c r="AY1262" s="31" t="str">
        <f t="shared" si="133"/>
        <v/>
      </c>
      <c r="AZ1262">
        <f t="shared" ca="1" si="138"/>
        <v>798415716</v>
      </c>
      <c r="BB1262" s="28"/>
      <c r="BC1262" s="33" t="str">
        <f t="shared" si="134"/>
        <v/>
      </c>
      <c r="BD1262" s="34" t="str">
        <f t="shared" si="137"/>
        <v/>
      </c>
      <c r="BE1262" t="b">
        <f t="shared" si="135"/>
        <v>1</v>
      </c>
      <c r="BW1262" s="17"/>
    </row>
    <row r="1263" spans="1:75" ht="14.25" x14ac:dyDescent="0.2">
      <c r="A1263" s="29" t="str">
        <f t="shared" si="136"/>
        <v/>
      </c>
      <c r="B1263" s="48"/>
      <c r="C1263" s="16" t="s">
        <v>115</v>
      </c>
      <c r="D1263" s="13"/>
      <c r="E1263" s="10"/>
      <c r="F1263" s="10"/>
      <c r="G1263" s="24"/>
      <c r="H1263" s="23"/>
      <c r="I1263" s="23"/>
      <c r="J1263" s="9"/>
      <c r="K1263" s="9"/>
      <c r="L1263" s="36"/>
      <c r="M1263" s="10"/>
      <c r="N1263" s="10"/>
      <c r="O1263" s="12"/>
      <c r="P1263" s="13"/>
      <c r="Q1263" s="13"/>
      <c r="R1263" s="10"/>
      <c r="S1263" s="10"/>
      <c r="T1263" s="3" t="str">
        <f t="shared" si="139"/>
        <v xml:space="preserve"> </v>
      </c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47"/>
      <c r="AU1263" s="10"/>
      <c r="AV1263" s="10"/>
      <c r="AW1263" s="10"/>
      <c r="AX1263" s="52"/>
      <c r="AY1263" s="31" t="str">
        <f t="shared" si="133"/>
        <v/>
      </c>
      <c r="AZ1263">
        <f t="shared" ca="1" si="138"/>
        <v>798415717</v>
      </c>
      <c r="BB1263" s="28"/>
      <c r="BC1263" s="33" t="str">
        <f t="shared" si="134"/>
        <v/>
      </c>
      <c r="BD1263" s="34" t="str">
        <f t="shared" si="137"/>
        <v/>
      </c>
      <c r="BE1263" t="b">
        <f t="shared" si="135"/>
        <v>1</v>
      </c>
      <c r="BW1263" s="17"/>
    </row>
    <row r="1264" spans="1:75" ht="14.25" x14ac:dyDescent="0.2">
      <c r="A1264" s="29" t="str">
        <f t="shared" si="136"/>
        <v/>
      </c>
      <c r="B1264" s="48"/>
      <c r="C1264" s="16" t="s">
        <v>115</v>
      </c>
      <c r="D1264" s="13"/>
      <c r="E1264" s="10"/>
      <c r="F1264" s="10"/>
      <c r="G1264" s="24"/>
      <c r="H1264" s="23"/>
      <c r="I1264" s="23"/>
      <c r="J1264" s="9"/>
      <c r="K1264" s="9"/>
      <c r="L1264" s="36"/>
      <c r="M1264" s="10"/>
      <c r="N1264" s="10"/>
      <c r="O1264" s="12"/>
      <c r="P1264" s="13"/>
      <c r="Q1264" s="13"/>
      <c r="R1264" s="10"/>
      <c r="S1264" s="10"/>
      <c r="T1264" s="3" t="str">
        <f t="shared" si="139"/>
        <v xml:space="preserve"> </v>
      </c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47"/>
      <c r="AU1264" s="10"/>
      <c r="AV1264" s="10"/>
      <c r="AW1264" s="10"/>
      <c r="AX1264" s="52"/>
      <c r="AY1264" s="31" t="str">
        <f t="shared" si="133"/>
        <v/>
      </c>
      <c r="AZ1264">
        <f t="shared" ca="1" si="138"/>
        <v>798415718</v>
      </c>
      <c r="BB1264" s="28"/>
      <c r="BC1264" s="33" t="str">
        <f t="shared" si="134"/>
        <v/>
      </c>
      <c r="BD1264" s="34" t="str">
        <f t="shared" si="137"/>
        <v/>
      </c>
      <c r="BE1264" t="b">
        <f t="shared" si="135"/>
        <v>1</v>
      </c>
      <c r="BW1264" s="17"/>
    </row>
    <row r="1265" spans="1:75" ht="14.25" x14ac:dyDescent="0.2">
      <c r="A1265" s="29" t="str">
        <f t="shared" si="136"/>
        <v/>
      </c>
      <c r="B1265" s="48"/>
      <c r="C1265" s="16" t="s">
        <v>115</v>
      </c>
      <c r="D1265" s="13"/>
      <c r="E1265" s="10"/>
      <c r="F1265" s="10"/>
      <c r="G1265" s="24"/>
      <c r="H1265" s="23"/>
      <c r="I1265" s="23"/>
      <c r="J1265" s="9"/>
      <c r="K1265" s="9"/>
      <c r="L1265" s="36"/>
      <c r="M1265" s="10"/>
      <c r="N1265" s="10"/>
      <c r="O1265" s="12"/>
      <c r="P1265" s="13"/>
      <c r="Q1265" s="13"/>
      <c r="R1265" s="10"/>
      <c r="S1265" s="10"/>
      <c r="T1265" s="3" t="str">
        <f t="shared" si="139"/>
        <v xml:space="preserve"> </v>
      </c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47"/>
      <c r="AU1265" s="10"/>
      <c r="AV1265" s="10"/>
      <c r="AW1265" s="10"/>
      <c r="AX1265" s="52"/>
      <c r="AY1265" s="31" t="str">
        <f t="shared" si="133"/>
        <v/>
      </c>
      <c r="AZ1265">
        <f t="shared" ca="1" si="138"/>
        <v>798415719</v>
      </c>
      <c r="BB1265" s="28"/>
      <c r="BC1265" s="33" t="str">
        <f t="shared" si="134"/>
        <v/>
      </c>
      <c r="BD1265" s="34" t="str">
        <f t="shared" si="137"/>
        <v/>
      </c>
      <c r="BE1265" t="b">
        <f t="shared" si="135"/>
        <v>1</v>
      </c>
      <c r="BW1265" s="17"/>
    </row>
    <row r="1266" spans="1:75" ht="14.25" x14ac:dyDescent="0.2">
      <c r="A1266" s="29" t="str">
        <f t="shared" si="136"/>
        <v/>
      </c>
      <c r="B1266" s="48"/>
      <c r="C1266" s="16" t="s">
        <v>115</v>
      </c>
      <c r="D1266" s="13"/>
      <c r="E1266" s="10"/>
      <c r="F1266" s="10"/>
      <c r="G1266" s="24"/>
      <c r="H1266" s="23"/>
      <c r="I1266" s="23"/>
      <c r="J1266" s="9"/>
      <c r="K1266" s="9"/>
      <c r="L1266" s="36"/>
      <c r="M1266" s="10"/>
      <c r="N1266" s="10"/>
      <c r="O1266" s="12"/>
      <c r="P1266" s="13"/>
      <c r="Q1266" s="13"/>
      <c r="R1266" s="10"/>
      <c r="S1266" s="10"/>
      <c r="T1266" s="3" t="str">
        <f t="shared" si="139"/>
        <v xml:space="preserve"> </v>
      </c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47"/>
      <c r="AU1266" s="10"/>
      <c r="AV1266" s="10"/>
      <c r="AW1266" s="10"/>
      <c r="AX1266" s="52"/>
      <c r="AY1266" s="31" t="str">
        <f t="shared" si="133"/>
        <v/>
      </c>
      <c r="AZ1266">
        <f t="shared" ca="1" si="138"/>
        <v>798415720</v>
      </c>
      <c r="BB1266" s="28"/>
      <c r="BC1266" s="33" t="str">
        <f t="shared" si="134"/>
        <v/>
      </c>
      <c r="BD1266" s="34" t="str">
        <f t="shared" si="137"/>
        <v/>
      </c>
      <c r="BE1266" t="b">
        <f t="shared" si="135"/>
        <v>1</v>
      </c>
      <c r="BW1266" s="17"/>
    </row>
    <row r="1267" spans="1:75" ht="14.25" x14ac:dyDescent="0.2">
      <c r="A1267" s="29" t="str">
        <f t="shared" si="136"/>
        <v/>
      </c>
      <c r="B1267" s="48"/>
      <c r="C1267" s="16" t="s">
        <v>115</v>
      </c>
      <c r="D1267" s="13"/>
      <c r="E1267" s="10"/>
      <c r="F1267" s="10"/>
      <c r="G1267" s="24"/>
      <c r="H1267" s="23"/>
      <c r="I1267" s="23"/>
      <c r="J1267" s="9"/>
      <c r="K1267" s="9"/>
      <c r="L1267" s="36"/>
      <c r="M1267" s="10"/>
      <c r="N1267" s="10"/>
      <c r="O1267" s="12"/>
      <c r="P1267" s="13"/>
      <c r="Q1267" s="13"/>
      <c r="R1267" s="10"/>
      <c r="S1267" s="10"/>
      <c r="T1267" s="3" t="str">
        <f t="shared" si="139"/>
        <v xml:space="preserve"> </v>
      </c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47"/>
      <c r="AU1267" s="10"/>
      <c r="AV1267" s="10"/>
      <c r="AW1267" s="10"/>
      <c r="AX1267" s="52"/>
      <c r="AY1267" s="31" t="str">
        <f t="shared" si="133"/>
        <v/>
      </c>
      <c r="AZ1267">
        <f t="shared" ca="1" si="138"/>
        <v>798415721</v>
      </c>
      <c r="BB1267" s="28"/>
      <c r="BC1267" s="33" t="str">
        <f t="shared" si="134"/>
        <v/>
      </c>
      <c r="BD1267" s="34" t="str">
        <f t="shared" si="137"/>
        <v/>
      </c>
      <c r="BE1267" t="b">
        <f t="shared" si="135"/>
        <v>1</v>
      </c>
      <c r="BW1267" s="17"/>
    </row>
    <row r="1268" spans="1:75" ht="14.25" x14ac:dyDescent="0.2">
      <c r="A1268" s="29" t="str">
        <f t="shared" si="136"/>
        <v/>
      </c>
      <c r="B1268" s="48"/>
      <c r="C1268" s="16" t="s">
        <v>115</v>
      </c>
      <c r="D1268" s="13"/>
      <c r="E1268" s="10"/>
      <c r="F1268" s="10"/>
      <c r="G1268" s="24"/>
      <c r="H1268" s="23"/>
      <c r="I1268" s="23"/>
      <c r="J1268" s="9"/>
      <c r="K1268" s="9"/>
      <c r="L1268" s="36"/>
      <c r="M1268" s="10"/>
      <c r="N1268" s="10"/>
      <c r="O1268" s="12"/>
      <c r="P1268" s="13"/>
      <c r="Q1268" s="13"/>
      <c r="R1268" s="10"/>
      <c r="S1268" s="10"/>
      <c r="T1268" s="3" t="str">
        <f t="shared" si="139"/>
        <v xml:space="preserve"> </v>
      </c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47"/>
      <c r="AU1268" s="10"/>
      <c r="AV1268" s="10"/>
      <c r="AW1268" s="10"/>
      <c r="AX1268" s="52"/>
      <c r="AY1268" s="31" t="str">
        <f t="shared" si="133"/>
        <v/>
      </c>
      <c r="AZ1268">
        <f t="shared" ca="1" si="138"/>
        <v>798415722</v>
      </c>
      <c r="BB1268" s="28"/>
      <c r="BC1268" s="33" t="str">
        <f t="shared" si="134"/>
        <v/>
      </c>
      <c r="BD1268" s="34" t="str">
        <f t="shared" si="137"/>
        <v/>
      </c>
      <c r="BE1268" t="b">
        <f t="shared" si="135"/>
        <v>1</v>
      </c>
      <c r="BW1268" s="17"/>
    </row>
    <row r="1269" spans="1:75" ht="14.25" x14ac:dyDescent="0.2">
      <c r="A1269" s="29" t="str">
        <f t="shared" si="136"/>
        <v/>
      </c>
      <c r="B1269" s="48"/>
      <c r="C1269" s="16" t="s">
        <v>115</v>
      </c>
      <c r="D1269" s="13"/>
      <c r="E1269" s="10"/>
      <c r="F1269" s="10"/>
      <c r="G1269" s="24"/>
      <c r="H1269" s="23"/>
      <c r="I1269" s="23"/>
      <c r="J1269" s="9"/>
      <c r="K1269" s="9"/>
      <c r="L1269" s="36"/>
      <c r="M1269" s="10"/>
      <c r="N1269" s="10"/>
      <c r="O1269" s="12"/>
      <c r="P1269" s="13"/>
      <c r="Q1269" s="13"/>
      <c r="R1269" s="10"/>
      <c r="S1269" s="10"/>
      <c r="T1269" s="3" t="str">
        <f t="shared" si="139"/>
        <v xml:space="preserve"> </v>
      </c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47"/>
      <c r="AU1269" s="10"/>
      <c r="AV1269" s="10"/>
      <c r="AW1269" s="10"/>
      <c r="AX1269" s="52"/>
      <c r="AY1269" s="31" t="str">
        <f t="shared" si="133"/>
        <v/>
      </c>
      <c r="AZ1269">
        <f t="shared" ca="1" si="138"/>
        <v>798415723</v>
      </c>
      <c r="BB1269" s="28"/>
      <c r="BC1269" s="33" t="str">
        <f t="shared" si="134"/>
        <v/>
      </c>
      <c r="BD1269" s="34" t="str">
        <f t="shared" si="137"/>
        <v/>
      </c>
      <c r="BE1269" t="b">
        <f t="shared" si="135"/>
        <v>1</v>
      </c>
      <c r="BW1269" s="17"/>
    </row>
    <row r="1270" spans="1:75" ht="14.25" x14ac:dyDescent="0.2">
      <c r="A1270" s="29" t="str">
        <f t="shared" si="136"/>
        <v/>
      </c>
      <c r="B1270" s="48"/>
      <c r="C1270" s="16" t="s">
        <v>115</v>
      </c>
      <c r="D1270" s="13"/>
      <c r="E1270" s="10"/>
      <c r="F1270" s="10"/>
      <c r="G1270" s="24"/>
      <c r="H1270" s="23"/>
      <c r="I1270" s="23"/>
      <c r="J1270" s="9"/>
      <c r="K1270" s="9"/>
      <c r="L1270" s="36"/>
      <c r="M1270" s="10"/>
      <c r="N1270" s="10"/>
      <c r="O1270" s="12"/>
      <c r="P1270" s="13"/>
      <c r="Q1270" s="13"/>
      <c r="R1270" s="10"/>
      <c r="S1270" s="10"/>
      <c r="T1270" s="3" t="str">
        <f t="shared" si="139"/>
        <v xml:space="preserve"> </v>
      </c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47"/>
      <c r="AU1270" s="10"/>
      <c r="AV1270" s="10"/>
      <c r="AW1270" s="10"/>
      <c r="AX1270" s="52"/>
      <c r="AY1270" s="31" t="str">
        <f t="shared" si="133"/>
        <v/>
      </c>
      <c r="AZ1270">
        <f t="shared" ca="1" si="138"/>
        <v>798415724</v>
      </c>
      <c r="BB1270" s="28"/>
      <c r="BC1270" s="33" t="str">
        <f t="shared" si="134"/>
        <v/>
      </c>
      <c r="BD1270" s="34" t="str">
        <f t="shared" si="137"/>
        <v/>
      </c>
      <c r="BE1270" t="b">
        <f t="shared" si="135"/>
        <v>1</v>
      </c>
      <c r="BW1270" s="17"/>
    </row>
    <row r="1271" spans="1:75" ht="14.25" x14ac:dyDescent="0.2">
      <c r="A1271" s="29" t="str">
        <f t="shared" si="136"/>
        <v/>
      </c>
      <c r="B1271" s="48"/>
      <c r="C1271" s="16" t="s">
        <v>115</v>
      </c>
      <c r="D1271" s="13"/>
      <c r="E1271" s="10"/>
      <c r="F1271" s="10"/>
      <c r="G1271" s="24"/>
      <c r="H1271" s="23"/>
      <c r="I1271" s="23"/>
      <c r="J1271" s="9"/>
      <c r="K1271" s="9"/>
      <c r="L1271" s="36"/>
      <c r="M1271" s="10"/>
      <c r="N1271" s="10"/>
      <c r="O1271" s="12"/>
      <c r="P1271" s="13"/>
      <c r="Q1271" s="13"/>
      <c r="R1271" s="10"/>
      <c r="S1271" s="10"/>
      <c r="T1271" s="3" t="str">
        <f t="shared" si="139"/>
        <v xml:space="preserve"> </v>
      </c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47"/>
      <c r="AU1271" s="10"/>
      <c r="AV1271" s="10"/>
      <c r="AW1271" s="10"/>
      <c r="AX1271" s="52"/>
      <c r="AY1271" s="31" t="str">
        <f t="shared" si="133"/>
        <v/>
      </c>
      <c r="AZ1271">
        <f t="shared" ca="1" si="138"/>
        <v>798415725</v>
      </c>
      <c r="BB1271" s="28"/>
      <c r="BC1271" s="33" t="str">
        <f t="shared" si="134"/>
        <v/>
      </c>
      <c r="BD1271" s="34" t="str">
        <f t="shared" si="137"/>
        <v/>
      </c>
      <c r="BE1271" t="b">
        <f t="shared" si="135"/>
        <v>1</v>
      </c>
      <c r="BW1271" s="17"/>
    </row>
    <row r="1272" spans="1:75" ht="14.25" x14ac:dyDescent="0.2">
      <c r="A1272" s="29" t="str">
        <f t="shared" si="136"/>
        <v/>
      </c>
      <c r="B1272" s="48"/>
      <c r="C1272" s="16" t="s">
        <v>115</v>
      </c>
      <c r="D1272" s="13"/>
      <c r="E1272" s="10"/>
      <c r="F1272" s="10"/>
      <c r="G1272" s="24"/>
      <c r="H1272" s="23"/>
      <c r="I1272" s="23"/>
      <c r="J1272" s="9"/>
      <c r="K1272" s="9"/>
      <c r="L1272" s="36"/>
      <c r="M1272" s="10"/>
      <c r="N1272" s="10"/>
      <c r="O1272" s="12"/>
      <c r="P1272" s="13"/>
      <c r="Q1272" s="13"/>
      <c r="R1272" s="10"/>
      <c r="S1272" s="10"/>
      <c r="T1272" s="3" t="str">
        <f t="shared" si="139"/>
        <v xml:space="preserve"> </v>
      </c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47"/>
      <c r="AU1272" s="10"/>
      <c r="AV1272" s="10"/>
      <c r="AW1272" s="10"/>
      <c r="AX1272" s="52"/>
      <c r="AY1272" s="31" t="str">
        <f t="shared" si="133"/>
        <v/>
      </c>
      <c r="AZ1272">
        <f t="shared" ca="1" si="138"/>
        <v>798415726</v>
      </c>
      <c r="BB1272" s="28"/>
      <c r="BC1272" s="33" t="str">
        <f t="shared" si="134"/>
        <v/>
      </c>
      <c r="BD1272" s="34" t="str">
        <f t="shared" si="137"/>
        <v/>
      </c>
      <c r="BE1272" t="b">
        <f t="shared" si="135"/>
        <v>1</v>
      </c>
      <c r="BW1272" s="17"/>
    </row>
    <row r="1273" spans="1:75" ht="14.25" x14ac:dyDescent="0.2">
      <c r="A1273" s="29" t="str">
        <f t="shared" si="136"/>
        <v/>
      </c>
      <c r="B1273" s="48"/>
      <c r="C1273" s="16" t="s">
        <v>115</v>
      </c>
      <c r="D1273" s="13"/>
      <c r="E1273" s="10"/>
      <c r="F1273" s="10"/>
      <c r="G1273" s="24"/>
      <c r="H1273" s="23"/>
      <c r="I1273" s="23"/>
      <c r="J1273" s="9"/>
      <c r="K1273" s="9"/>
      <c r="L1273" s="36"/>
      <c r="M1273" s="10"/>
      <c r="N1273" s="10"/>
      <c r="O1273" s="12"/>
      <c r="P1273" s="13"/>
      <c r="Q1273" s="13"/>
      <c r="R1273" s="10"/>
      <c r="S1273" s="10"/>
      <c r="T1273" s="3" t="str">
        <f t="shared" si="139"/>
        <v xml:space="preserve"> </v>
      </c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47"/>
      <c r="AU1273" s="10"/>
      <c r="AV1273" s="10"/>
      <c r="AW1273" s="10"/>
      <c r="AX1273" s="52"/>
      <c r="AY1273" s="31" t="str">
        <f t="shared" si="133"/>
        <v/>
      </c>
      <c r="AZ1273">
        <f t="shared" ca="1" si="138"/>
        <v>798415727</v>
      </c>
      <c r="BB1273" s="28"/>
      <c r="BC1273" s="33" t="str">
        <f t="shared" si="134"/>
        <v/>
      </c>
      <c r="BD1273" s="34" t="str">
        <f t="shared" si="137"/>
        <v/>
      </c>
      <c r="BE1273" t="b">
        <f t="shared" si="135"/>
        <v>1</v>
      </c>
      <c r="BW1273" s="17"/>
    </row>
    <row r="1274" spans="1:75" ht="14.25" x14ac:dyDescent="0.2">
      <c r="A1274" s="29" t="str">
        <f t="shared" si="136"/>
        <v/>
      </c>
      <c r="B1274" s="48"/>
      <c r="C1274" s="16" t="s">
        <v>115</v>
      </c>
      <c r="D1274" s="13"/>
      <c r="E1274" s="10"/>
      <c r="F1274" s="10"/>
      <c r="G1274" s="24"/>
      <c r="H1274" s="23"/>
      <c r="I1274" s="23"/>
      <c r="J1274" s="9"/>
      <c r="K1274" s="9"/>
      <c r="L1274" s="36"/>
      <c r="M1274" s="10"/>
      <c r="N1274" s="10"/>
      <c r="O1274" s="12"/>
      <c r="P1274" s="13"/>
      <c r="Q1274" s="13"/>
      <c r="R1274" s="10"/>
      <c r="S1274" s="10"/>
      <c r="T1274" s="3" t="str">
        <f t="shared" si="139"/>
        <v xml:space="preserve"> </v>
      </c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47"/>
      <c r="AU1274" s="10"/>
      <c r="AV1274" s="10"/>
      <c r="AW1274" s="10"/>
      <c r="AX1274" s="52"/>
      <c r="AY1274" s="31" t="str">
        <f t="shared" si="133"/>
        <v/>
      </c>
      <c r="AZ1274">
        <f t="shared" ca="1" si="138"/>
        <v>798415728</v>
      </c>
      <c r="BB1274" s="28"/>
      <c r="BC1274" s="33" t="str">
        <f t="shared" si="134"/>
        <v/>
      </c>
      <c r="BD1274" s="34" t="str">
        <f t="shared" si="137"/>
        <v/>
      </c>
      <c r="BE1274" t="b">
        <f t="shared" si="135"/>
        <v>1</v>
      </c>
      <c r="BW1274" s="17"/>
    </row>
    <row r="1275" spans="1:75" ht="14.25" x14ac:dyDescent="0.2">
      <c r="A1275" s="29" t="str">
        <f t="shared" si="136"/>
        <v/>
      </c>
      <c r="B1275" s="48"/>
      <c r="C1275" s="16" t="s">
        <v>115</v>
      </c>
      <c r="D1275" s="13"/>
      <c r="E1275" s="10"/>
      <c r="F1275" s="10"/>
      <c r="G1275" s="24"/>
      <c r="H1275" s="23"/>
      <c r="I1275" s="23"/>
      <c r="J1275" s="9"/>
      <c r="K1275" s="9"/>
      <c r="L1275" s="36"/>
      <c r="M1275" s="10"/>
      <c r="N1275" s="10"/>
      <c r="O1275" s="12"/>
      <c r="P1275" s="13"/>
      <c r="Q1275" s="13"/>
      <c r="R1275" s="10"/>
      <c r="S1275" s="10"/>
      <c r="T1275" s="3" t="str">
        <f t="shared" si="139"/>
        <v xml:space="preserve"> </v>
      </c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47"/>
      <c r="AU1275" s="10"/>
      <c r="AV1275" s="10"/>
      <c r="AW1275" s="10"/>
      <c r="AX1275" s="52"/>
      <c r="AY1275" s="31" t="str">
        <f t="shared" si="133"/>
        <v/>
      </c>
      <c r="AZ1275">
        <f t="shared" ca="1" si="138"/>
        <v>798415729</v>
      </c>
      <c r="BB1275" s="28"/>
      <c r="BC1275" s="33" t="str">
        <f t="shared" si="134"/>
        <v/>
      </c>
      <c r="BD1275" s="34" t="str">
        <f t="shared" si="137"/>
        <v/>
      </c>
      <c r="BE1275" t="b">
        <f t="shared" si="135"/>
        <v>1</v>
      </c>
      <c r="BW1275" s="17"/>
    </row>
    <row r="1276" spans="1:75" ht="14.25" x14ac:dyDescent="0.2">
      <c r="A1276" s="29" t="str">
        <f t="shared" si="136"/>
        <v/>
      </c>
      <c r="B1276" s="48"/>
      <c r="C1276" s="16" t="s">
        <v>115</v>
      </c>
      <c r="D1276" s="13"/>
      <c r="E1276" s="10"/>
      <c r="F1276" s="10"/>
      <c r="G1276" s="24"/>
      <c r="H1276" s="23"/>
      <c r="I1276" s="23"/>
      <c r="J1276" s="9"/>
      <c r="K1276" s="9"/>
      <c r="L1276" s="36"/>
      <c r="M1276" s="10"/>
      <c r="N1276" s="10"/>
      <c r="O1276" s="12"/>
      <c r="P1276" s="13"/>
      <c r="Q1276" s="13"/>
      <c r="R1276" s="10"/>
      <c r="S1276" s="10"/>
      <c r="T1276" s="3" t="str">
        <f t="shared" si="139"/>
        <v xml:space="preserve"> </v>
      </c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47"/>
      <c r="AU1276" s="10"/>
      <c r="AV1276" s="10"/>
      <c r="AW1276" s="10"/>
      <c r="AX1276" s="52"/>
      <c r="AY1276" s="31" t="str">
        <f t="shared" si="133"/>
        <v/>
      </c>
      <c r="AZ1276">
        <f t="shared" ca="1" si="138"/>
        <v>798415730</v>
      </c>
      <c r="BB1276" s="28"/>
      <c r="BC1276" s="33" t="str">
        <f t="shared" si="134"/>
        <v/>
      </c>
      <c r="BD1276" s="34" t="str">
        <f t="shared" si="137"/>
        <v/>
      </c>
      <c r="BE1276" t="b">
        <f t="shared" si="135"/>
        <v>1</v>
      </c>
      <c r="BW1276" s="17"/>
    </row>
    <row r="1277" spans="1:75" ht="14.25" x14ac:dyDescent="0.2">
      <c r="A1277" s="29" t="str">
        <f t="shared" si="136"/>
        <v/>
      </c>
      <c r="B1277" s="48"/>
      <c r="C1277" s="16" t="s">
        <v>115</v>
      </c>
      <c r="D1277" s="13"/>
      <c r="E1277" s="10"/>
      <c r="F1277" s="10"/>
      <c r="G1277" s="24"/>
      <c r="H1277" s="23"/>
      <c r="I1277" s="23"/>
      <c r="J1277" s="9"/>
      <c r="K1277" s="9"/>
      <c r="L1277" s="36"/>
      <c r="M1277" s="10"/>
      <c r="N1277" s="10"/>
      <c r="O1277" s="12"/>
      <c r="P1277" s="13"/>
      <c r="Q1277" s="13"/>
      <c r="R1277" s="10"/>
      <c r="S1277" s="10"/>
      <c r="T1277" s="3" t="str">
        <f t="shared" si="139"/>
        <v xml:space="preserve"> </v>
      </c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47"/>
      <c r="AU1277" s="10"/>
      <c r="AV1277" s="10"/>
      <c r="AW1277" s="10"/>
      <c r="AX1277" s="52"/>
      <c r="AY1277" s="31" t="str">
        <f t="shared" si="133"/>
        <v/>
      </c>
      <c r="AZ1277">
        <f t="shared" ca="1" si="138"/>
        <v>798415731</v>
      </c>
      <c r="BB1277" s="28"/>
      <c r="BC1277" s="33" t="str">
        <f t="shared" si="134"/>
        <v/>
      </c>
      <c r="BD1277" s="34" t="str">
        <f t="shared" si="137"/>
        <v/>
      </c>
      <c r="BE1277" t="b">
        <f t="shared" si="135"/>
        <v>1</v>
      </c>
      <c r="BW1277" s="17"/>
    </row>
    <row r="1278" spans="1:75" ht="14.25" x14ac:dyDescent="0.2">
      <c r="A1278" s="29" t="str">
        <f t="shared" si="136"/>
        <v/>
      </c>
      <c r="B1278" s="48"/>
      <c r="C1278" s="16" t="s">
        <v>115</v>
      </c>
      <c r="D1278" s="13"/>
      <c r="E1278" s="10"/>
      <c r="F1278" s="10"/>
      <c r="G1278" s="24"/>
      <c r="H1278" s="23"/>
      <c r="I1278" s="23"/>
      <c r="J1278" s="9"/>
      <c r="K1278" s="9"/>
      <c r="L1278" s="36"/>
      <c r="M1278" s="10"/>
      <c r="N1278" s="10"/>
      <c r="O1278" s="12"/>
      <c r="P1278" s="13"/>
      <c r="Q1278" s="13"/>
      <c r="R1278" s="10"/>
      <c r="S1278" s="10"/>
      <c r="T1278" s="3" t="str">
        <f t="shared" si="139"/>
        <v xml:space="preserve"> </v>
      </c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47"/>
      <c r="AU1278" s="10"/>
      <c r="AV1278" s="10"/>
      <c r="AW1278" s="10"/>
      <c r="AX1278" s="52"/>
      <c r="AY1278" s="31" t="str">
        <f t="shared" si="133"/>
        <v/>
      </c>
      <c r="AZ1278">
        <f t="shared" ca="1" si="138"/>
        <v>798415732</v>
      </c>
      <c r="BB1278" s="28"/>
      <c r="BC1278" s="33" t="str">
        <f t="shared" si="134"/>
        <v/>
      </c>
      <c r="BD1278" s="34" t="str">
        <f t="shared" si="137"/>
        <v/>
      </c>
      <c r="BE1278" t="b">
        <f t="shared" si="135"/>
        <v>1</v>
      </c>
      <c r="BW1278" s="17"/>
    </row>
    <row r="1279" spans="1:75" ht="14.25" x14ac:dyDescent="0.2">
      <c r="A1279" s="29" t="str">
        <f t="shared" si="136"/>
        <v/>
      </c>
      <c r="B1279" s="48"/>
      <c r="C1279" s="16" t="s">
        <v>115</v>
      </c>
      <c r="D1279" s="13"/>
      <c r="E1279" s="10"/>
      <c r="F1279" s="10"/>
      <c r="G1279" s="24"/>
      <c r="H1279" s="23"/>
      <c r="I1279" s="23"/>
      <c r="J1279" s="9"/>
      <c r="K1279" s="9"/>
      <c r="L1279" s="36"/>
      <c r="M1279" s="10"/>
      <c r="N1279" s="10"/>
      <c r="O1279" s="12"/>
      <c r="P1279" s="13"/>
      <c r="Q1279" s="13"/>
      <c r="R1279" s="10"/>
      <c r="S1279" s="10"/>
      <c r="T1279" s="3" t="str">
        <f t="shared" si="139"/>
        <v xml:space="preserve"> </v>
      </c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47"/>
      <c r="AU1279" s="10"/>
      <c r="AV1279" s="10"/>
      <c r="AW1279" s="10"/>
      <c r="AX1279" s="52"/>
      <c r="AY1279" s="31" t="str">
        <f t="shared" si="133"/>
        <v/>
      </c>
      <c r="AZ1279">
        <f t="shared" ca="1" si="138"/>
        <v>798415733</v>
      </c>
      <c r="BB1279" s="28"/>
      <c r="BC1279" s="33" t="str">
        <f t="shared" si="134"/>
        <v/>
      </c>
      <c r="BD1279" s="34" t="str">
        <f t="shared" si="137"/>
        <v/>
      </c>
      <c r="BE1279" t="b">
        <f t="shared" si="135"/>
        <v>1</v>
      </c>
      <c r="BW1279" s="17"/>
    </row>
    <row r="1280" spans="1:75" ht="14.25" x14ac:dyDescent="0.2">
      <c r="A1280" s="29" t="str">
        <f t="shared" si="136"/>
        <v/>
      </c>
      <c r="B1280" s="48"/>
      <c r="C1280" s="16" t="s">
        <v>115</v>
      </c>
      <c r="D1280" s="13"/>
      <c r="E1280" s="10"/>
      <c r="F1280" s="10"/>
      <c r="G1280" s="24"/>
      <c r="H1280" s="23"/>
      <c r="I1280" s="23"/>
      <c r="J1280" s="9"/>
      <c r="K1280" s="9"/>
      <c r="L1280" s="36"/>
      <c r="M1280" s="10"/>
      <c r="N1280" s="10"/>
      <c r="O1280" s="12"/>
      <c r="P1280" s="13"/>
      <c r="Q1280" s="13"/>
      <c r="R1280" s="10"/>
      <c r="S1280" s="10"/>
      <c r="T1280" s="3" t="str">
        <f t="shared" si="139"/>
        <v xml:space="preserve"> </v>
      </c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47"/>
      <c r="AU1280" s="10"/>
      <c r="AV1280" s="10"/>
      <c r="AW1280" s="10"/>
      <c r="AX1280" s="52"/>
      <c r="AY1280" s="31" t="str">
        <f t="shared" si="133"/>
        <v/>
      </c>
      <c r="AZ1280">
        <f t="shared" ca="1" si="138"/>
        <v>798415734</v>
      </c>
      <c r="BB1280" s="28"/>
      <c r="BC1280" s="33" t="str">
        <f t="shared" si="134"/>
        <v/>
      </c>
      <c r="BD1280" s="34" t="str">
        <f t="shared" si="137"/>
        <v/>
      </c>
      <c r="BE1280" t="b">
        <f t="shared" si="135"/>
        <v>1</v>
      </c>
      <c r="BW1280" s="17"/>
    </row>
    <row r="1281" spans="1:75" ht="14.25" x14ac:dyDescent="0.2">
      <c r="A1281" s="29" t="str">
        <f t="shared" si="136"/>
        <v/>
      </c>
      <c r="B1281" s="48"/>
      <c r="C1281" s="16" t="s">
        <v>115</v>
      </c>
      <c r="D1281" s="13"/>
      <c r="E1281" s="10"/>
      <c r="F1281" s="10"/>
      <c r="G1281" s="24"/>
      <c r="H1281" s="23"/>
      <c r="I1281" s="23"/>
      <c r="J1281" s="9"/>
      <c r="K1281" s="9"/>
      <c r="L1281" s="36"/>
      <c r="M1281" s="10"/>
      <c r="N1281" s="10"/>
      <c r="O1281" s="12"/>
      <c r="P1281" s="13"/>
      <c r="Q1281" s="13"/>
      <c r="R1281" s="10"/>
      <c r="S1281" s="10"/>
      <c r="T1281" s="3" t="str">
        <f t="shared" si="139"/>
        <v xml:space="preserve"> </v>
      </c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47"/>
      <c r="AU1281" s="10"/>
      <c r="AV1281" s="10"/>
      <c r="AW1281" s="10"/>
      <c r="AX1281" s="52"/>
      <c r="AY1281" s="31" t="str">
        <f t="shared" si="133"/>
        <v/>
      </c>
      <c r="AZ1281">
        <f t="shared" ca="1" si="138"/>
        <v>798415735</v>
      </c>
      <c r="BB1281" s="28"/>
      <c r="BC1281" s="33" t="str">
        <f t="shared" si="134"/>
        <v/>
      </c>
      <c r="BD1281" s="34" t="str">
        <f t="shared" si="137"/>
        <v/>
      </c>
      <c r="BE1281" t="b">
        <f t="shared" si="135"/>
        <v>1</v>
      </c>
      <c r="BW1281" s="17"/>
    </row>
    <row r="1282" spans="1:75" ht="14.25" x14ac:dyDescent="0.2">
      <c r="A1282" s="29" t="str">
        <f t="shared" si="136"/>
        <v/>
      </c>
      <c r="B1282" s="48"/>
      <c r="C1282" s="16" t="s">
        <v>115</v>
      </c>
      <c r="D1282" s="13"/>
      <c r="E1282" s="10"/>
      <c r="F1282" s="10"/>
      <c r="G1282" s="24"/>
      <c r="H1282" s="23"/>
      <c r="I1282" s="23"/>
      <c r="J1282" s="9"/>
      <c r="K1282" s="9"/>
      <c r="L1282" s="36"/>
      <c r="M1282" s="10"/>
      <c r="N1282" s="10"/>
      <c r="O1282" s="12"/>
      <c r="P1282" s="13"/>
      <c r="Q1282" s="13"/>
      <c r="R1282" s="10"/>
      <c r="S1282" s="10"/>
      <c r="T1282" s="3" t="str">
        <f t="shared" si="139"/>
        <v xml:space="preserve"> </v>
      </c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47"/>
      <c r="AU1282" s="10"/>
      <c r="AV1282" s="10"/>
      <c r="AW1282" s="10"/>
      <c r="AX1282" s="52"/>
      <c r="AY1282" s="31" t="str">
        <f t="shared" si="133"/>
        <v/>
      </c>
      <c r="AZ1282">
        <f t="shared" ca="1" si="138"/>
        <v>798415736</v>
      </c>
      <c r="BB1282" s="28"/>
      <c r="BC1282" s="33" t="str">
        <f t="shared" si="134"/>
        <v/>
      </c>
      <c r="BD1282" s="34" t="str">
        <f t="shared" si="137"/>
        <v/>
      </c>
      <c r="BE1282" t="b">
        <f t="shared" si="135"/>
        <v>1</v>
      </c>
      <c r="BW1282" s="17"/>
    </row>
    <row r="1283" spans="1:75" ht="14.25" x14ac:dyDescent="0.2">
      <c r="A1283" s="29" t="str">
        <f t="shared" si="136"/>
        <v/>
      </c>
      <c r="B1283" s="48"/>
      <c r="C1283" s="16" t="s">
        <v>115</v>
      </c>
      <c r="D1283" s="13"/>
      <c r="E1283" s="10"/>
      <c r="F1283" s="10"/>
      <c r="G1283" s="24"/>
      <c r="H1283" s="23"/>
      <c r="I1283" s="23"/>
      <c r="J1283" s="9"/>
      <c r="K1283" s="9"/>
      <c r="L1283" s="36"/>
      <c r="M1283" s="10"/>
      <c r="N1283" s="10"/>
      <c r="O1283" s="12"/>
      <c r="P1283" s="13"/>
      <c r="Q1283" s="13"/>
      <c r="R1283" s="10"/>
      <c r="S1283" s="10"/>
      <c r="T1283" s="3" t="str">
        <f t="shared" si="139"/>
        <v xml:space="preserve"> </v>
      </c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47"/>
      <c r="AU1283" s="10"/>
      <c r="AV1283" s="10"/>
      <c r="AW1283" s="10"/>
      <c r="AX1283" s="52"/>
      <c r="AY1283" s="31" t="str">
        <f t="shared" si="133"/>
        <v/>
      </c>
      <c r="AZ1283">
        <f t="shared" ca="1" si="138"/>
        <v>798415737</v>
      </c>
      <c r="BB1283" s="28"/>
      <c r="BC1283" s="33" t="str">
        <f t="shared" si="134"/>
        <v/>
      </c>
      <c r="BD1283" s="34" t="str">
        <f t="shared" si="137"/>
        <v/>
      </c>
      <c r="BE1283" t="b">
        <f t="shared" si="135"/>
        <v>1</v>
      </c>
      <c r="BW1283" s="17"/>
    </row>
    <row r="1284" spans="1:75" ht="14.25" x14ac:dyDescent="0.2">
      <c r="A1284" s="29" t="str">
        <f t="shared" si="136"/>
        <v/>
      </c>
      <c r="B1284" s="48"/>
      <c r="C1284" s="16" t="s">
        <v>115</v>
      </c>
      <c r="D1284" s="13"/>
      <c r="E1284" s="10"/>
      <c r="F1284" s="10"/>
      <c r="G1284" s="24"/>
      <c r="H1284" s="23"/>
      <c r="I1284" s="23"/>
      <c r="J1284" s="9"/>
      <c r="K1284" s="9"/>
      <c r="L1284" s="36"/>
      <c r="M1284" s="10"/>
      <c r="N1284" s="10"/>
      <c r="O1284" s="12"/>
      <c r="P1284" s="13"/>
      <c r="Q1284" s="13"/>
      <c r="R1284" s="10"/>
      <c r="S1284" s="10"/>
      <c r="T1284" s="3" t="str">
        <f t="shared" si="139"/>
        <v xml:space="preserve"> </v>
      </c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47"/>
      <c r="AU1284" s="10"/>
      <c r="AV1284" s="10"/>
      <c r="AW1284" s="10"/>
      <c r="AX1284" s="52"/>
      <c r="AY1284" s="31" t="str">
        <f t="shared" ref="AY1284:AY1347" si="140">IF(O1284="Not Applicable","",IF(O1284="100 (Full GST Credits)",100,IF(O1284="75 (Reduced GST Credits)","75",IF(O1284="GST Free","0",""))))</f>
        <v/>
      </c>
      <c r="AZ1284">
        <f t="shared" ca="1" si="138"/>
        <v>798415738</v>
      </c>
      <c r="BB1284" s="28"/>
      <c r="BC1284" s="33" t="str">
        <f t="shared" ref="BC1284:BC1347" si="141">LEFT(BB1284,LEN(BB1284)-(LEN(BB1284)-5))</f>
        <v/>
      </c>
      <c r="BD1284" s="34" t="str">
        <f t="shared" si="137"/>
        <v/>
      </c>
      <c r="BE1284" t="b">
        <f t="shared" ref="BE1284:BE1347" si="142">IF(AND(H1284&lt;&gt;"",ISBLANK(I1284)),FALSE,IF(AND(ISBLANK(H1284),I1284&lt;&gt;""),FALSE,TRUE))</f>
        <v>1</v>
      </c>
      <c r="BW1284" s="17"/>
    </row>
    <row r="1285" spans="1:75" ht="14.25" x14ac:dyDescent="0.2">
      <c r="A1285" s="29" t="str">
        <f t="shared" ref="A1285:A1348" si="143">IF(AND(BD1285=TRUE,BE1285=TRUE),0,IF(OR(BD1285=FALSE,BE1285=FALSE),1,""))</f>
        <v/>
      </c>
      <c r="B1285" s="48"/>
      <c r="C1285" s="16" t="s">
        <v>115</v>
      </c>
      <c r="D1285" s="13"/>
      <c r="E1285" s="10"/>
      <c r="F1285" s="10"/>
      <c r="G1285" s="24"/>
      <c r="H1285" s="23"/>
      <c r="I1285" s="23"/>
      <c r="J1285" s="9"/>
      <c r="K1285" s="9"/>
      <c r="L1285" s="36"/>
      <c r="M1285" s="10"/>
      <c r="N1285" s="10"/>
      <c r="O1285" s="12"/>
      <c r="P1285" s="13"/>
      <c r="Q1285" s="13"/>
      <c r="R1285" s="10"/>
      <c r="S1285" s="10"/>
      <c r="T1285" s="3" t="str">
        <f t="shared" si="139"/>
        <v xml:space="preserve"> </v>
      </c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47"/>
      <c r="AU1285" s="10"/>
      <c r="AV1285" s="10"/>
      <c r="AW1285" s="10"/>
      <c r="AX1285" s="52"/>
      <c r="AY1285" s="31" t="str">
        <f t="shared" si="140"/>
        <v/>
      </c>
      <c r="AZ1285">
        <f t="shared" ca="1" si="138"/>
        <v>798415739</v>
      </c>
      <c r="BB1285" s="28"/>
      <c r="BC1285" s="33" t="str">
        <f t="shared" si="141"/>
        <v/>
      </c>
      <c r="BD1285" s="34" t="str">
        <f t="shared" ref="BD1285:BD1348" si="144">IF(B1285="Bank Transaction",NOT(OR(ISBLANK(C1285),ISBLANK(E1285),ISBLANK(D1285),AND(I1285&lt;&gt;"",K1285&lt;&gt;""))),IF(B1285="Income Transaction",NOT(OR(ISBLANK(C1285),ISBLANK(E1285),ISBLANK(D1285),ISBLANK(J1285),AND(ISBLANK(I1285),ISBLANK(K1285)),AND(I1285&lt;&gt;"",K1285&lt;&gt;""))),IF(B1285="Investment Transaction",NOT(OR(ISBLANK(C1285),ISBLANK(E1285),ISBLANK(D1285),ISBLANK(J1285),ISBLANK(K1285),ISBLANK(L1285))),"")))</f>
        <v/>
      </c>
      <c r="BE1285" t="b">
        <f t="shared" si="142"/>
        <v>1</v>
      </c>
      <c r="BW1285" s="17"/>
    </row>
    <row r="1286" spans="1:75" ht="14.25" x14ac:dyDescent="0.2">
      <c r="A1286" s="29" t="str">
        <f t="shared" si="143"/>
        <v/>
      </c>
      <c r="B1286" s="48"/>
      <c r="C1286" s="16" t="s">
        <v>115</v>
      </c>
      <c r="D1286" s="13"/>
      <c r="E1286" s="10"/>
      <c r="F1286" s="10"/>
      <c r="G1286" s="24"/>
      <c r="H1286" s="23"/>
      <c r="I1286" s="23"/>
      <c r="J1286" s="9"/>
      <c r="K1286" s="9"/>
      <c r="L1286" s="36"/>
      <c r="M1286" s="10"/>
      <c r="N1286" s="10"/>
      <c r="O1286" s="12"/>
      <c r="P1286" s="13"/>
      <c r="Q1286" s="13"/>
      <c r="R1286" s="10"/>
      <c r="S1286" s="10"/>
      <c r="T1286" s="3" t="str">
        <f t="shared" si="139"/>
        <v xml:space="preserve"> </v>
      </c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47"/>
      <c r="AU1286" s="10"/>
      <c r="AV1286" s="10"/>
      <c r="AW1286" s="10"/>
      <c r="AX1286" s="52"/>
      <c r="AY1286" s="31" t="str">
        <f t="shared" si="140"/>
        <v/>
      </c>
      <c r="AZ1286">
        <f t="shared" ca="1" si="138"/>
        <v>798415740</v>
      </c>
      <c r="BB1286" s="28"/>
      <c r="BC1286" s="33" t="str">
        <f t="shared" si="141"/>
        <v/>
      </c>
      <c r="BD1286" s="34" t="str">
        <f t="shared" si="144"/>
        <v/>
      </c>
      <c r="BE1286" t="b">
        <f t="shared" si="142"/>
        <v>1</v>
      </c>
      <c r="BW1286" s="17"/>
    </row>
    <row r="1287" spans="1:75" ht="14.25" x14ac:dyDescent="0.2">
      <c r="A1287" s="29" t="str">
        <f t="shared" si="143"/>
        <v/>
      </c>
      <c r="B1287" s="48"/>
      <c r="C1287" s="16" t="s">
        <v>115</v>
      </c>
      <c r="D1287" s="13"/>
      <c r="E1287" s="10"/>
      <c r="F1287" s="10"/>
      <c r="G1287" s="24"/>
      <c r="H1287" s="23"/>
      <c r="I1287" s="23"/>
      <c r="J1287" s="9"/>
      <c r="K1287" s="9"/>
      <c r="L1287" s="36"/>
      <c r="M1287" s="10"/>
      <c r="N1287" s="10"/>
      <c r="O1287" s="12"/>
      <c r="P1287" s="13"/>
      <c r="Q1287" s="13"/>
      <c r="R1287" s="10"/>
      <c r="S1287" s="10"/>
      <c r="T1287" s="3" t="str">
        <f t="shared" si="139"/>
        <v xml:space="preserve"> </v>
      </c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47"/>
      <c r="AU1287" s="10"/>
      <c r="AV1287" s="10"/>
      <c r="AW1287" s="10"/>
      <c r="AX1287" s="52"/>
      <c r="AY1287" s="31" t="str">
        <f t="shared" si="140"/>
        <v/>
      </c>
      <c r="AZ1287">
        <f t="shared" ref="AZ1287:AZ1350" ca="1" si="145">AZ1286+1</f>
        <v>798415741</v>
      </c>
      <c r="BB1287" s="28"/>
      <c r="BC1287" s="33" t="str">
        <f t="shared" si="141"/>
        <v/>
      </c>
      <c r="BD1287" s="34" t="str">
        <f t="shared" si="144"/>
        <v/>
      </c>
      <c r="BE1287" t="b">
        <f t="shared" si="142"/>
        <v>1</v>
      </c>
      <c r="BW1287" s="17"/>
    </row>
    <row r="1288" spans="1:75" ht="14.25" x14ac:dyDescent="0.2">
      <c r="A1288" s="29" t="str">
        <f t="shared" si="143"/>
        <v/>
      </c>
      <c r="B1288" s="48"/>
      <c r="C1288" s="16" t="s">
        <v>115</v>
      </c>
      <c r="D1288" s="13"/>
      <c r="E1288" s="10"/>
      <c r="F1288" s="10"/>
      <c r="G1288" s="24"/>
      <c r="H1288" s="23"/>
      <c r="I1288" s="23"/>
      <c r="J1288" s="9"/>
      <c r="K1288" s="9"/>
      <c r="L1288" s="36"/>
      <c r="M1288" s="10"/>
      <c r="N1288" s="10"/>
      <c r="O1288" s="12"/>
      <c r="P1288" s="13"/>
      <c r="Q1288" s="13"/>
      <c r="R1288" s="10"/>
      <c r="S1288" s="10"/>
      <c r="T1288" s="3" t="str">
        <f t="shared" si="139"/>
        <v xml:space="preserve"> </v>
      </c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47"/>
      <c r="AU1288" s="10"/>
      <c r="AV1288" s="10"/>
      <c r="AW1288" s="10"/>
      <c r="AX1288" s="52"/>
      <c r="AY1288" s="31" t="str">
        <f t="shared" si="140"/>
        <v/>
      </c>
      <c r="AZ1288">
        <f t="shared" ca="1" si="145"/>
        <v>798415742</v>
      </c>
      <c r="BB1288" s="28"/>
      <c r="BC1288" s="33" t="str">
        <f t="shared" si="141"/>
        <v/>
      </c>
      <c r="BD1288" s="34" t="str">
        <f t="shared" si="144"/>
        <v/>
      </c>
      <c r="BE1288" t="b">
        <f t="shared" si="142"/>
        <v>1</v>
      </c>
      <c r="BW1288" s="17"/>
    </row>
    <row r="1289" spans="1:75" ht="14.25" x14ac:dyDescent="0.2">
      <c r="A1289" s="29" t="str">
        <f t="shared" si="143"/>
        <v/>
      </c>
      <c r="B1289" s="48"/>
      <c r="C1289" s="16" t="s">
        <v>115</v>
      </c>
      <c r="D1289" s="13"/>
      <c r="E1289" s="10"/>
      <c r="F1289" s="10"/>
      <c r="G1289" s="24"/>
      <c r="H1289" s="23"/>
      <c r="I1289" s="23"/>
      <c r="J1289" s="9"/>
      <c r="K1289" s="9"/>
      <c r="L1289" s="36"/>
      <c r="M1289" s="10"/>
      <c r="N1289" s="10"/>
      <c r="O1289" s="12"/>
      <c r="P1289" s="13"/>
      <c r="Q1289" s="13"/>
      <c r="R1289" s="10"/>
      <c r="S1289" s="10"/>
      <c r="T1289" s="3" t="str">
        <f t="shared" si="139"/>
        <v xml:space="preserve"> </v>
      </c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47"/>
      <c r="AU1289" s="10"/>
      <c r="AV1289" s="10"/>
      <c r="AW1289" s="10"/>
      <c r="AX1289" s="52"/>
      <c r="AY1289" s="31" t="str">
        <f t="shared" si="140"/>
        <v/>
      </c>
      <c r="AZ1289">
        <f t="shared" ca="1" si="145"/>
        <v>798415743</v>
      </c>
      <c r="BB1289" s="28"/>
      <c r="BC1289" s="33" t="str">
        <f t="shared" si="141"/>
        <v/>
      </c>
      <c r="BD1289" s="34" t="str">
        <f t="shared" si="144"/>
        <v/>
      </c>
      <c r="BE1289" t="b">
        <f t="shared" si="142"/>
        <v>1</v>
      </c>
      <c r="BW1289" s="17"/>
    </row>
    <row r="1290" spans="1:75" ht="14.25" x14ac:dyDescent="0.2">
      <c r="A1290" s="29" t="str">
        <f t="shared" si="143"/>
        <v/>
      </c>
      <c r="B1290" s="48"/>
      <c r="C1290" s="16" t="s">
        <v>115</v>
      </c>
      <c r="D1290" s="13"/>
      <c r="E1290" s="10"/>
      <c r="F1290" s="10"/>
      <c r="G1290" s="24"/>
      <c r="H1290" s="23"/>
      <c r="I1290" s="23"/>
      <c r="J1290" s="9"/>
      <c r="K1290" s="9"/>
      <c r="L1290" s="36"/>
      <c r="M1290" s="10"/>
      <c r="N1290" s="10"/>
      <c r="O1290" s="12"/>
      <c r="P1290" s="13"/>
      <c r="Q1290" s="13"/>
      <c r="R1290" s="10"/>
      <c r="S1290" s="10"/>
      <c r="T1290" s="3" t="str">
        <f t="shared" ref="T1290:T1353" si="146">IF(ISBLANK(R1290)," ",R1290*3/7)</f>
        <v xml:space="preserve"> </v>
      </c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47"/>
      <c r="AU1290" s="10"/>
      <c r="AV1290" s="10"/>
      <c r="AW1290" s="10"/>
      <c r="AX1290" s="52"/>
      <c r="AY1290" s="31" t="str">
        <f t="shared" si="140"/>
        <v/>
      </c>
      <c r="AZ1290">
        <f t="shared" ca="1" si="145"/>
        <v>798415744</v>
      </c>
      <c r="BB1290" s="28"/>
      <c r="BC1290" s="33" t="str">
        <f t="shared" si="141"/>
        <v/>
      </c>
      <c r="BD1290" s="34" t="str">
        <f t="shared" si="144"/>
        <v/>
      </c>
      <c r="BE1290" t="b">
        <f t="shared" si="142"/>
        <v>1</v>
      </c>
      <c r="BW1290" s="17"/>
    </row>
    <row r="1291" spans="1:75" ht="14.25" x14ac:dyDescent="0.2">
      <c r="A1291" s="29" t="str">
        <f t="shared" si="143"/>
        <v/>
      </c>
      <c r="B1291" s="48"/>
      <c r="C1291" s="16" t="s">
        <v>115</v>
      </c>
      <c r="D1291" s="13"/>
      <c r="E1291" s="10"/>
      <c r="F1291" s="10"/>
      <c r="G1291" s="24"/>
      <c r="H1291" s="23"/>
      <c r="I1291" s="23"/>
      <c r="J1291" s="9"/>
      <c r="K1291" s="9"/>
      <c r="L1291" s="36"/>
      <c r="M1291" s="10"/>
      <c r="N1291" s="10"/>
      <c r="O1291" s="12"/>
      <c r="P1291" s="13"/>
      <c r="Q1291" s="13"/>
      <c r="R1291" s="10"/>
      <c r="S1291" s="10"/>
      <c r="T1291" s="3" t="str">
        <f t="shared" si="146"/>
        <v xml:space="preserve"> </v>
      </c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47"/>
      <c r="AU1291" s="10"/>
      <c r="AV1291" s="10"/>
      <c r="AW1291" s="10"/>
      <c r="AX1291" s="52"/>
      <c r="AY1291" s="31" t="str">
        <f t="shared" si="140"/>
        <v/>
      </c>
      <c r="AZ1291">
        <f t="shared" ca="1" si="145"/>
        <v>798415745</v>
      </c>
      <c r="BB1291" s="28"/>
      <c r="BC1291" s="33" t="str">
        <f t="shared" si="141"/>
        <v/>
      </c>
      <c r="BD1291" s="34" t="str">
        <f t="shared" si="144"/>
        <v/>
      </c>
      <c r="BE1291" t="b">
        <f t="shared" si="142"/>
        <v>1</v>
      </c>
      <c r="BW1291" s="17"/>
    </row>
    <row r="1292" spans="1:75" ht="14.25" x14ac:dyDescent="0.2">
      <c r="A1292" s="29" t="str">
        <f t="shared" si="143"/>
        <v/>
      </c>
      <c r="B1292" s="48"/>
      <c r="C1292" s="16" t="s">
        <v>115</v>
      </c>
      <c r="D1292" s="13"/>
      <c r="E1292" s="10"/>
      <c r="F1292" s="10"/>
      <c r="G1292" s="24"/>
      <c r="H1292" s="23"/>
      <c r="I1292" s="23"/>
      <c r="J1292" s="9"/>
      <c r="K1292" s="9"/>
      <c r="L1292" s="36"/>
      <c r="M1292" s="10"/>
      <c r="N1292" s="10"/>
      <c r="O1292" s="12"/>
      <c r="P1292" s="13"/>
      <c r="Q1292" s="13"/>
      <c r="R1292" s="10"/>
      <c r="S1292" s="10"/>
      <c r="T1292" s="3" t="str">
        <f t="shared" si="146"/>
        <v xml:space="preserve"> </v>
      </c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47"/>
      <c r="AU1292" s="10"/>
      <c r="AV1292" s="10"/>
      <c r="AW1292" s="10"/>
      <c r="AX1292" s="52"/>
      <c r="AY1292" s="31" t="str">
        <f t="shared" si="140"/>
        <v/>
      </c>
      <c r="AZ1292">
        <f t="shared" ca="1" si="145"/>
        <v>798415746</v>
      </c>
      <c r="BB1292" s="28"/>
      <c r="BC1292" s="33" t="str">
        <f t="shared" si="141"/>
        <v/>
      </c>
      <c r="BD1292" s="34" t="str">
        <f t="shared" si="144"/>
        <v/>
      </c>
      <c r="BE1292" t="b">
        <f t="shared" si="142"/>
        <v>1</v>
      </c>
      <c r="BW1292" s="17"/>
    </row>
    <row r="1293" spans="1:75" ht="14.25" x14ac:dyDescent="0.2">
      <c r="A1293" s="29" t="str">
        <f t="shared" si="143"/>
        <v/>
      </c>
      <c r="B1293" s="48"/>
      <c r="C1293" s="16" t="s">
        <v>115</v>
      </c>
      <c r="D1293" s="13"/>
      <c r="E1293" s="10"/>
      <c r="F1293" s="10"/>
      <c r="G1293" s="24"/>
      <c r="H1293" s="23"/>
      <c r="I1293" s="23"/>
      <c r="J1293" s="9"/>
      <c r="K1293" s="9"/>
      <c r="L1293" s="36"/>
      <c r="M1293" s="10"/>
      <c r="N1293" s="10"/>
      <c r="O1293" s="12"/>
      <c r="P1293" s="13"/>
      <c r="Q1293" s="13"/>
      <c r="R1293" s="10"/>
      <c r="S1293" s="10"/>
      <c r="T1293" s="3" t="str">
        <f t="shared" si="146"/>
        <v xml:space="preserve"> </v>
      </c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47"/>
      <c r="AU1293" s="10"/>
      <c r="AV1293" s="10"/>
      <c r="AW1293" s="10"/>
      <c r="AX1293" s="52"/>
      <c r="AY1293" s="31" t="str">
        <f t="shared" si="140"/>
        <v/>
      </c>
      <c r="AZ1293">
        <f t="shared" ca="1" si="145"/>
        <v>798415747</v>
      </c>
      <c r="BB1293" s="28"/>
      <c r="BC1293" s="33" t="str">
        <f t="shared" si="141"/>
        <v/>
      </c>
      <c r="BD1293" s="34" t="str">
        <f t="shared" si="144"/>
        <v/>
      </c>
      <c r="BE1293" t="b">
        <f t="shared" si="142"/>
        <v>1</v>
      </c>
      <c r="BW1293" s="17"/>
    </row>
    <row r="1294" spans="1:75" ht="14.25" x14ac:dyDescent="0.2">
      <c r="A1294" s="29" t="str">
        <f t="shared" si="143"/>
        <v/>
      </c>
      <c r="B1294" s="48"/>
      <c r="C1294" s="16" t="s">
        <v>115</v>
      </c>
      <c r="D1294" s="13"/>
      <c r="E1294" s="10"/>
      <c r="F1294" s="10"/>
      <c r="G1294" s="24"/>
      <c r="H1294" s="23"/>
      <c r="I1294" s="23"/>
      <c r="J1294" s="9"/>
      <c r="K1294" s="9"/>
      <c r="L1294" s="36"/>
      <c r="M1294" s="10"/>
      <c r="N1294" s="10"/>
      <c r="O1294" s="12"/>
      <c r="P1294" s="13"/>
      <c r="Q1294" s="13"/>
      <c r="R1294" s="10"/>
      <c r="S1294" s="10"/>
      <c r="T1294" s="3" t="str">
        <f t="shared" si="146"/>
        <v xml:space="preserve"> </v>
      </c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47"/>
      <c r="AU1294" s="10"/>
      <c r="AV1294" s="10"/>
      <c r="AW1294" s="10"/>
      <c r="AX1294" s="52"/>
      <c r="AY1294" s="31" t="str">
        <f t="shared" si="140"/>
        <v/>
      </c>
      <c r="AZ1294">
        <f t="shared" ca="1" si="145"/>
        <v>798415748</v>
      </c>
      <c r="BB1294" s="28"/>
      <c r="BC1294" s="33" t="str">
        <f t="shared" si="141"/>
        <v/>
      </c>
      <c r="BD1294" s="34" t="str">
        <f t="shared" si="144"/>
        <v/>
      </c>
      <c r="BE1294" t="b">
        <f t="shared" si="142"/>
        <v>1</v>
      </c>
      <c r="BW1294" s="17"/>
    </row>
    <row r="1295" spans="1:75" ht="14.25" x14ac:dyDescent="0.2">
      <c r="A1295" s="29" t="str">
        <f t="shared" si="143"/>
        <v/>
      </c>
      <c r="B1295" s="48"/>
      <c r="C1295" s="16" t="s">
        <v>115</v>
      </c>
      <c r="D1295" s="13"/>
      <c r="E1295" s="10"/>
      <c r="F1295" s="10"/>
      <c r="G1295" s="24"/>
      <c r="H1295" s="23"/>
      <c r="I1295" s="23"/>
      <c r="J1295" s="9"/>
      <c r="K1295" s="9"/>
      <c r="L1295" s="36"/>
      <c r="M1295" s="10"/>
      <c r="N1295" s="10"/>
      <c r="O1295" s="12"/>
      <c r="P1295" s="13"/>
      <c r="Q1295" s="13"/>
      <c r="R1295" s="10"/>
      <c r="S1295" s="10"/>
      <c r="T1295" s="3" t="str">
        <f t="shared" si="146"/>
        <v xml:space="preserve"> </v>
      </c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47"/>
      <c r="AU1295" s="10"/>
      <c r="AV1295" s="10"/>
      <c r="AW1295" s="10"/>
      <c r="AX1295" s="52"/>
      <c r="AY1295" s="31" t="str">
        <f t="shared" si="140"/>
        <v/>
      </c>
      <c r="AZ1295">
        <f t="shared" ca="1" si="145"/>
        <v>798415749</v>
      </c>
      <c r="BB1295" s="28"/>
      <c r="BC1295" s="33" t="str">
        <f t="shared" si="141"/>
        <v/>
      </c>
      <c r="BD1295" s="34" t="str">
        <f t="shared" si="144"/>
        <v/>
      </c>
      <c r="BE1295" t="b">
        <f t="shared" si="142"/>
        <v>1</v>
      </c>
      <c r="BW1295" s="17"/>
    </row>
    <row r="1296" spans="1:75" ht="14.25" x14ac:dyDescent="0.2">
      <c r="A1296" s="29" t="str">
        <f t="shared" si="143"/>
        <v/>
      </c>
      <c r="B1296" s="48"/>
      <c r="C1296" s="16" t="s">
        <v>115</v>
      </c>
      <c r="D1296" s="13"/>
      <c r="E1296" s="10"/>
      <c r="F1296" s="10"/>
      <c r="G1296" s="24"/>
      <c r="H1296" s="23"/>
      <c r="I1296" s="23"/>
      <c r="J1296" s="9"/>
      <c r="K1296" s="9"/>
      <c r="L1296" s="36"/>
      <c r="M1296" s="10"/>
      <c r="N1296" s="10"/>
      <c r="O1296" s="12"/>
      <c r="P1296" s="13"/>
      <c r="Q1296" s="13"/>
      <c r="R1296" s="10"/>
      <c r="S1296" s="10"/>
      <c r="T1296" s="3" t="str">
        <f t="shared" si="146"/>
        <v xml:space="preserve"> </v>
      </c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47"/>
      <c r="AU1296" s="10"/>
      <c r="AV1296" s="10"/>
      <c r="AW1296" s="10"/>
      <c r="AX1296" s="52"/>
      <c r="AY1296" s="31" t="str">
        <f t="shared" si="140"/>
        <v/>
      </c>
      <c r="AZ1296">
        <f t="shared" ca="1" si="145"/>
        <v>798415750</v>
      </c>
      <c r="BB1296" s="28"/>
      <c r="BC1296" s="33" t="str">
        <f t="shared" si="141"/>
        <v/>
      </c>
      <c r="BD1296" s="34" t="str">
        <f t="shared" si="144"/>
        <v/>
      </c>
      <c r="BE1296" t="b">
        <f t="shared" si="142"/>
        <v>1</v>
      </c>
      <c r="BW1296" s="17"/>
    </row>
    <row r="1297" spans="1:75" ht="14.25" x14ac:dyDescent="0.2">
      <c r="A1297" s="29" t="str">
        <f t="shared" si="143"/>
        <v/>
      </c>
      <c r="B1297" s="48"/>
      <c r="C1297" s="16" t="s">
        <v>115</v>
      </c>
      <c r="D1297" s="13"/>
      <c r="E1297" s="10"/>
      <c r="F1297" s="10"/>
      <c r="G1297" s="24"/>
      <c r="H1297" s="23"/>
      <c r="I1297" s="23"/>
      <c r="J1297" s="9"/>
      <c r="K1297" s="9"/>
      <c r="L1297" s="36"/>
      <c r="M1297" s="10"/>
      <c r="N1297" s="10"/>
      <c r="O1297" s="12"/>
      <c r="P1297" s="13"/>
      <c r="Q1297" s="13"/>
      <c r="R1297" s="10"/>
      <c r="S1297" s="10"/>
      <c r="T1297" s="3" t="str">
        <f t="shared" si="146"/>
        <v xml:space="preserve"> </v>
      </c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47"/>
      <c r="AU1297" s="10"/>
      <c r="AV1297" s="10"/>
      <c r="AW1297" s="10"/>
      <c r="AX1297" s="52"/>
      <c r="AY1297" s="31" t="str">
        <f t="shared" si="140"/>
        <v/>
      </c>
      <c r="AZ1297">
        <f t="shared" ca="1" si="145"/>
        <v>798415751</v>
      </c>
      <c r="BB1297" s="28"/>
      <c r="BC1297" s="33" t="str">
        <f t="shared" si="141"/>
        <v/>
      </c>
      <c r="BD1297" s="34" t="str">
        <f t="shared" si="144"/>
        <v/>
      </c>
      <c r="BE1297" t="b">
        <f t="shared" si="142"/>
        <v>1</v>
      </c>
      <c r="BW1297" s="17"/>
    </row>
    <row r="1298" spans="1:75" ht="14.25" x14ac:dyDescent="0.2">
      <c r="A1298" s="29" t="str">
        <f t="shared" si="143"/>
        <v/>
      </c>
      <c r="B1298" s="48"/>
      <c r="C1298" s="16" t="s">
        <v>115</v>
      </c>
      <c r="D1298" s="13"/>
      <c r="E1298" s="10"/>
      <c r="F1298" s="10"/>
      <c r="G1298" s="24"/>
      <c r="H1298" s="23"/>
      <c r="I1298" s="23"/>
      <c r="J1298" s="9"/>
      <c r="K1298" s="9"/>
      <c r="L1298" s="36"/>
      <c r="M1298" s="10"/>
      <c r="N1298" s="10"/>
      <c r="O1298" s="12"/>
      <c r="P1298" s="13"/>
      <c r="Q1298" s="13"/>
      <c r="R1298" s="10"/>
      <c r="S1298" s="10"/>
      <c r="T1298" s="3" t="str">
        <f t="shared" si="146"/>
        <v xml:space="preserve"> </v>
      </c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47"/>
      <c r="AU1298" s="10"/>
      <c r="AV1298" s="10"/>
      <c r="AW1298" s="10"/>
      <c r="AX1298" s="52"/>
      <c r="AY1298" s="31" t="str">
        <f t="shared" si="140"/>
        <v/>
      </c>
      <c r="AZ1298">
        <f t="shared" ca="1" si="145"/>
        <v>798415752</v>
      </c>
      <c r="BB1298" s="28"/>
      <c r="BC1298" s="33" t="str">
        <f t="shared" si="141"/>
        <v/>
      </c>
      <c r="BD1298" s="34" t="str">
        <f t="shared" si="144"/>
        <v/>
      </c>
      <c r="BE1298" t="b">
        <f t="shared" si="142"/>
        <v>1</v>
      </c>
      <c r="BW1298" s="17"/>
    </row>
    <row r="1299" spans="1:75" ht="14.25" x14ac:dyDescent="0.2">
      <c r="A1299" s="29" t="str">
        <f t="shared" si="143"/>
        <v/>
      </c>
      <c r="B1299" s="48"/>
      <c r="C1299" s="16" t="s">
        <v>115</v>
      </c>
      <c r="D1299" s="13"/>
      <c r="E1299" s="10"/>
      <c r="F1299" s="10"/>
      <c r="G1299" s="24"/>
      <c r="H1299" s="23"/>
      <c r="I1299" s="23"/>
      <c r="J1299" s="9"/>
      <c r="K1299" s="9"/>
      <c r="L1299" s="36"/>
      <c r="M1299" s="10"/>
      <c r="N1299" s="10"/>
      <c r="O1299" s="12"/>
      <c r="P1299" s="13"/>
      <c r="Q1299" s="13"/>
      <c r="R1299" s="10"/>
      <c r="S1299" s="10"/>
      <c r="T1299" s="3" t="str">
        <f t="shared" si="146"/>
        <v xml:space="preserve"> </v>
      </c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47"/>
      <c r="AU1299" s="10"/>
      <c r="AV1299" s="10"/>
      <c r="AW1299" s="10"/>
      <c r="AX1299" s="52"/>
      <c r="AY1299" s="31" t="str">
        <f t="shared" si="140"/>
        <v/>
      </c>
      <c r="AZ1299">
        <f t="shared" ca="1" si="145"/>
        <v>798415753</v>
      </c>
      <c r="BB1299" s="28"/>
      <c r="BC1299" s="33" t="str">
        <f t="shared" si="141"/>
        <v/>
      </c>
      <c r="BD1299" s="34" t="str">
        <f t="shared" si="144"/>
        <v/>
      </c>
      <c r="BE1299" t="b">
        <f t="shared" si="142"/>
        <v>1</v>
      </c>
      <c r="BW1299" s="17"/>
    </row>
    <row r="1300" spans="1:75" ht="14.25" x14ac:dyDescent="0.2">
      <c r="A1300" s="29" t="str">
        <f t="shared" si="143"/>
        <v/>
      </c>
      <c r="B1300" s="48"/>
      <c r="C1300" s="16" t="s">
        <v>115</v>
      </c>
      <c r="D1300" s="13"/>
      <c r="E1300" s="10"/>
      <c r="F1300" s="10"/>
      <c r="G1300" s="24"/>
      <c r="H1300" s="23"/>
      <c r="I1300" s="23"/>
      <c r="J1300" s="9"/>
      <c r="K1300" s="9"/>
      <c r="L1300" s="36"/>
      <c r="M1300" s="10"/>
      <c r="N1300" s="10"/>
      <c r="O1300" s="12"/>
      <c r="P1300" s="13"/>
      <c r="Q1300" s="13"/>
      <c r="R1300" s="10"/>
      <c r="S1300" s="10"/>
      <c r="T1300" s="3" t="str">
        <f t="shared" si="146"/>
        <v xml:space="preserve"> </v>
      </c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47"/>
      <c r="AU1300" s="10"/>
      <c r="AV1300" s="10"/>
      <c r="AW1300" s="10"/>
      <c r="AX1300" s="52"/>
      <c r="AY1300" s="31" t="str">
        <f t="shared" si="140"/>
        <v/>
      </c>
      <c r="AZ1300">
        <f t="shared" ca="1" si="145"/>
        <v>798415754</v>
      </c>
      <c r="BB1300" s="28"/>
      <c r="BC1300" s="33" t="str">
        <f t="shared" si="141"/>
        <v/>
      </c>
      <c r="BD1300" s="34" t="str">
        <f t="shared" si="144"/>
        <v/>
      </c>
      <c r="BE1300" t="b">
        <f t="shared" si="142"/>
        <v>1</v>
      </c>
      <c r="BW1300" s="17"/>
    </row>
    <row r="1301" spans="1:75" ht="14.25" x14ac:dyDescent="0.2">
      <c r="A1301" s="29" t="str">
        <f t="shared" si="143"/>
        <v/>
      </c>
      <c r="B1301" s="48"/>
      <c r="C1301" s="16" t="s">
        <v>115</v>
      </c>
      <c r="D1301" s="13"/>
      <c r="E1301" s="10"/>
      <c r="F1301" s="10"/>
      <c r="G1301" s="24"/>
      <c r="H1301" s="23"/>
      <c r="I1301" s="23"/>
      <c r="J1301" s="9"/>
      <c r="K1301" s="9"/>
      <c r="L1301" s="36"/>
      <c r="M1301" s="10"/>
      <c r="N1301" s="10"/>
      <c r="O1301" s="12"/>
      <c r="P1301" s="13"/>
      <c r="Q1301" s="13"/>
      <c r="R1301" s="10"/>
      <c r="S1301" s="10"/>
      <c r="T1301" s="3" t="str">
        <f t="shared" si="146"/>
        <v xml:space="preserve"> </v>
      </c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47"/>
      <c r="AU1301" s="10"/>
      <c r="AV1301" s="10"/>
      <c r="AW1301" s="10"/>
      <c r="AX1301" s="52"/>
      <c r="AY1301" s="31" t="str">
        <f t="shared" si="140"/>
        <v/>
      </c>
      <c r="AZ1301">
        <f t="shared" ca="1" si="145"/>
        <v>798415755</v>
      </c>
      <c r="BB1301" s="28"/>
      <c r="BC1301" s="33" t="str">
        <f t="shared" si="141"/>
        <v/>
      </c>
      <c r="BD1301" s="34" t="str">
        <f t="shared" si="144"/>
        <v/>
      </c>
      <c r="BE1301" t="b">
        <f t="shared" si="142"/>
        <v>1</v>
      </c>
      <c r="BW1301" s="17"/>
    </row>
    <row r="1302" spans="1:75" ht="14.25" x14ac:dyDescent="0.2">
      <c r="A1302" s="29" t="str">
        <f t="shared" si="143"/>
        <v/>
      </c>
      <c r="B1302" s="48"/>
      <c r="C1302" s="16" t="s">
        <v>115</v>
      </c>
      <c r="D1302" s="13"/>
      <c r="E1302" s="10"/>
      <c r="F1302" s="10"/>
      <c r="G1302" s="24"/>
      <c r="H1302" s="23"/>
      <c r="I1302" s="23"/>
      <c r="J1302" s="9"/>
      <c r="K1302" s="9"/>
      <c r="L1302" s="36"/>
      <c r="M1302" s="10"/>
      <c r="N1302" s="10"/>
      <c r="O1302" s="12"/>
      <c r="P1302" s="13"/>
      <c r="Q1302" s="13"/>
      <c r="R1302" s="10"/>
      <c r="S1302" s="10"/>
      <c r="T1302" s="3" t="str">
        <f t="shared" si="146"/>
        <v xml:space="preserve"> </v>
      </c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47"/>
      <c r="AU1302" s="10"/>
      <c r="AV1302" s="10"/>
      <c r="AW1302" s="10"/>
      <c r="AX1302" s="52"/>
      <c r="AY1302" s="31" t="str">
        <f t="shared" si="140"/>
        <v/>
      </c>
      <c r="AZ1302">
        <f t="shared" ca="1" si="145"/>
        <v>798415756</v>
      </c>
      <c r="BB1302" s="28"/>
      <c r="BC1302" s="33" t="str">
        <f t="shared" si="141"/>
        <v/>
      </c>
      <c r="BD1302" s="34" t="str">
        <f t="shared" si="144"/>
        <v/>
      </c>
      <c r="BE1302" t="b">
        <f t="shared" si="142"/>
        <v>1</v>
      </c>
      <c r="BW1302" s="17"/>
    </row>
    <row r="1303" spans="1:75" ht="14.25" x14ac:dyDescent="0.2">
      <c r="A1303" s="29" t="str">
        <f t="shared" si="143"/>
        <v/>
      </c>
      <c r="B1303" s="48"/>
      <c r="C1303" s="16" t="s">
        <v>115</v>
      </c>
      <c r="D1303" s="13"/>
      <c r="E1303" s="10"/>
      <c r="F1303" s="10"/>
      <c r="G1303" s="24"/>
      <c r="H1303" s="23"/>
      <c r="I1303" s="23"/>
      <c r="J1303" s="9"/>
      <c r="K1303" s="9"/>
      <c r="L1303" s="36"/>
      <c r="M1303" s="10"/>
      <c r="N1303" s="10"/>
      <c r="O1303" s="12"/>
      <c r="P1303" s="13"/>
      <c r="Q1303" s="13"/>
      <c r="R1303" s="10"/>
      <c r="S1303" s="10"/>
      <c r="T1303" s="3" t="str">
        <f t="shared" si="146"/>
        <v xml:space="preserve"> </v>
      </c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47"/>
      <c r="AU1303" s="10"/>
      <c r="AV1303" s="10"/>
      <c r="AW1303" s="10"/>
      <c r="AX1303" s="52"/>
      <c r="AY1303" s="31" t="str">
        <f t="shared" si="140"/>
        <v/>
      </c>
      <c r="AZ1303">
        <f t="shared" ca="1" si="145"/>
        <v>798415757</v>
      </c>
      <c r="BB1303" s="28"/>
      <c r="BC1303" s="33" t="str">
        <f t="shared" si="141"/>
        <v/>
      </c>
      <c r="BD1303" s="34" t="str">
        <f t="shared" si="144"/>
        <v/>
      </c>
      <c r="BE1303" t="b">
        <f t="shared" si="142"/>
        <v>1</v>
      </c>
      <c r="BW1303" s="17"/>
    </row>
    <row r="1304" spans="1:75" ht="14.25" x14ac:dyDescent="0.2">
      <c r="A1304" s="29" t="str">
        <f t="shared" si="143"/>
        <v/>
      </c>
      <c r="B1304" s="48"/>
      <c r="C1304" s="16" t="s">
        <v>115</v>
      </c>
      <c r="D1304" s="13"/>
      <c r="E1304" s="10"/>
      <c r="F1304" s="10"/>
      <c r="G1304" s="24"/>
      <c r="H1304" s="23"/>
      <c r="I1304" s="23"/>
      <c r="J1304" s="9"/>
      <c r="K1304" s="9"/>
      <c r="L1304" s="36"/>
      <c r="M1304" s="10"/>
      <c r="N1304" s="10"/>
      <c r="O1304" s="12"/>
      <c r="P1304" s="13"/>
      <c r="Q1304" s="13"/>
      <c r="R1304" s="10"/>
      <c r="S1304" s="10"/>
      <c r="T1304" s="3" t="str">
        <f t="shared" si="146"/>
        <v xml:space="preserve"> </v>
      </c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47"/>
      <c r="AU1304" s="10"/>
      <c r="AV1304" s="10"/>
      <c r="AW1304" s="10"/>
      <c r="AX1304" s="52"/>
      <c r="AY1304" s="31" t="str">
        <f t="shared" si="140"/>
        <v/>
      </c>
      <c r="AZ1304">
        <f t="shared" ca="1" si="145"/>
        <v>798415758</v>
      </c>
      <c r="BB1304" s="28"/>
      <c r="BC1304" s="33" t="str">
        <f t="shared" si="141"/>
        <v/>
      </c>
      <c r="BD1304" s="34" t="str">
        <f t="shared" si="144"/>
        <v/>
      </c>
      <c r="BE1304" t="b">
        <f t="shared" si="142"/>
        <v>1</v>
      </c>
      <c r="BW1304" s="17"/>
    </row>
    <row r="1305" spans="1:75" ht="14.25" x14ac:dyDescent="0.2">
      <c r="A1305" s="29" t="str">
        <f t="shared" si="143"/>
        <v/>
      </c>
      <c r="B1305" s="48"/>
      <c r="C1305" s="16" t="s">
        <v>115</v>
      </c>
      <c r="D1305" s="13"/>
      <c r="E1305" s="10"/>
      <c r="F1305" s="10"/>
      <c r="G1305" s="24"/>
      <c r="H1305" s="23"/>
      <c r="I1305" s="23"/>
      <c r="J1305" s="9"/>
      <c r="K1305" s="9"/>
      <c r="L1305" s="36"/>
      <c r="M1305" s="10"/>
      <c r="N1305" s="10"/>
      <c r="O1305" s="12"/>
      <c r="P1305" s="13"/>
      <c r="Q1305" s="13"/>
      <c r="R1305" s="10"/>
      <c r="S1305" s="10"/>
      <c r="T1305" s="3" t="str">
        <f t="shared" si="146"/>
        <v xml:space="preserve"> </v>
      </c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47"/>
      <c r="AU1305" s="10"/>
      <c r="AV1305" s="10"/>
      <c r="AW1305" s="10"/>
      <c r="AX1305" s="52"/>
      <c r="AY1305" s="31" t="str">
        <f t="shared" si="140"/>
        <v/>
      </c>
      <c r="AZ1305">
        <f t="shared" ca="1" si="145"/>
        <v>798415759</v>
      </c>
      <c r="BB1305" s="28"/>
      <c r="BC1305" s="33" t="str">
        <f t="shared" si="141"/>
        <v/>
      </c>
      <c r="BD1305" s="34" t="str">
        <f t="shared" si="144"/>
        <v/>
      </c>
      <c r="BE1305" t="b">
        <f t="shared" si="142"/>
        <v>1</v>
      </c>
      <c r="BW1305" s="17"/>
    </row>
    <row r="1306" spans="1:75" ht="14.25" x14ac:dyDescent="0.2">
      <c r="A1306" s="29" t="str">
        <f t="shared" si="143"/>
        <v/>
      </c>
      <c r="B1306" s="48"/>
      <c r="C1306" s="16" t="s">
        <v>115</v>
      </c>
      <c r="D1306" s="13"/>
      <c r="E1306" s="10"/>
      <c r="F1306" s="10"/>
      <c r="G1306" s="24"/>
      <c r="H1306" s="23"/>
      <c r="I1306" s="23"/>
      <c r="J1306" s="9"/>
      <c r="K1306" s="9"/>
      <c r="L1306" s="36"/>
      <c r="M1306" s="10"/>
      <c r="N1306" s="10"/>
      <c r="O1306" s="12"/>
      <c r="P1306" s="13"/>
      <c r="Q1306" s="13"/>
      <c r="R1306" s="10"/>
      <c r="S1306" s="10"/>
      <c r="T1306" s="3" t="str">
        <f t="shared" si="146"/>
        <v xml:space="preserve"> </v>
      </c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47"/>
      <c r="AU1306" s="10"/>
      <c r="AV1306" s="10"/>
      <c r="AW1306" s="10"/>
      <c r="AX1306" s="52"/>
      <c r="AY1306" s="31" t="str">
        <f t="shared" si="140"/>
        <v/>
      </c>
      <c r="AZ1306">
        <f t="shared" ca="1" si="145"/>
        <v>798415760</v>
      </c>
      <c r="BB1306" s="28"/>
      <c r="BC1306" s="33" t="str">
        <f t="shared" si="141"/>
        <v/>
      </c>
      <c r="BD1306" s="34" t="str">
        <f t="shared" si="144"/>
        <v/>
      </c>
      <c r="BE1306" t="b">
        <f t="shared" si="142"/>
        <v>1</v>
      </c>
      <c r="BW1306" s="17"/>
    </row>
    <row r="1307" spans="1:75" ht="14.25" x14ac:dyDescent="0.2">
      <c r="A1307" s="29" t="str">
        <f t="shared" si="143"/>
        <v/>
      </c>
      <c r="B1307" s="48"/>
      <c r="C1307" s="16" t="s">
        <v>115</v>
      </c>
      <c r="D1307" s="13"/>
      <c r="E1307" s="10"/>
      <c r="F1307" s="10"/>
      <c r="G1307" s="24"/>
      <c r="H1307" s="23"/>
      <c r="I1307" s="23"/>
      <c r="J1307" s="9"/>
      <c r="K1307" s="9"/>
      <c r="L1307" s="36"/>
      <c r="M1307" s="10"/>
      <c r="N1307" s="10"/>
      <c r="O1307" s="12"/>
      <c r="P1307" s="13"/>
      <c r="Q1307" s="13"/>
      <c r="R1307" s="10"/>
      <c r="S1307" s="10"/>
      <c r="T1307" s="3" t="str">
        <f t="shared" si="146"/>
        <v xml:space="preserve"> </v>
      </c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47"/>
      <c r="AU1307" s="10"/>
      <c r="AV1307" s="10"/>
      <c r="AW1307" s="10"/>
      <c r="AX1307" s="52"/>
      <c r="AY1307" s="31" t="str">
        <f t="shared" si="140"/>
        <v/>
      </c>
      <c r="AZ1307">
        <f t="shared" ca="1" si="145"/>
        <v>798415761</v>
      </c>
      <c r="BB1307" s="28"/>
      <c r="BC1307" s="33" t="str">
        <f t="shared" si="141"/>
        <v/>
      </c>
      <c r="BD1307" s="34" t="str">
        <f t="shared" si="144"/>
        <v/>
      </c>
      <c r="BE1307" t="b">
        <f t="shared" si="142"/>
        <v>1</v>
      </c>
      <c r="BW1307" s="17"/>
    </row>
    <row r="1308" spans="1:75" ht="14.25" x14ac:dyDescent="0.2">
      <c r="A1308" s="29" t="str">
        <f t="shared" si="143"/>
        <v/>
      </c>
      <c r="B1308" s="48"/>
      <c r="C1308" s="16" t="s">
        <v>115</v>
      </c>
      <c r="D1308" s="13"/>
      <c r="E1308" s="10"/>
      <c r="F1308" s="10"/>
      <c r="G1308" s="24"/>
      <c r="H1308" s="23"/>
      <c r="I1308" s="23"/>
      <c r="J1308" s="9"/>
      <c r="K1308" s="9"/>
      <c r="L1308" s="36"/>
      <c r="M1308" s="10"/>
      <c r="N1308" s="10"/>
      <c r="O1308" s="12"/>
      <c r="P1308" s="13"/>
      <c r="Q1308" s="13"/>
      <c r="R1308" s="10"/>
      <c r="S1308" s="10"/>
      <c r="T1308" s="3" t="str">
        <f t="shared" si="146"/>
        <v xml:space="preserve"> </v>
      </c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47"/>
      <c r="AU1308" s="10"/>
      <c r="AV1308" s="10"/>
      <c r="AW1308" s="10"/>
      <c r="AX1308" s="52"/>
      <c r="AY1308" s="31" t="str">
        <f t="shared" si="140"/>
        <v/>
      </c>
      <c r="AZ1308">
        <f t="shared" ca="1" si="145"/>
        <v>798415762</v>
      </c>
      <c r="BB1308" s="28"/>
      <c r="BC1308" s="33" t="str">
        <f t="shared" si="141"/>
        <v/>
      </c>
      <c r="BD1308" s="34" t="str">
        <f t="shared" si="144"/>
        <v/>
      </c>
      <c r="BE1308" t="b">
        <f t="shared" si="142"/>
        <v>1</v>
      </c>
      <c r="BW1308" s="17"/>
    </row>
    <row r="1309" spans="1:75" ht="14.25" x14ac:dyDescent="0.2">
      <c r="A1309" s="29" t="str">
        <f t="shared" si="143"/>
        <v/>
      </c>
      <c r="B1309" s="48"/>
      <c r="C1309" s="16" t="s">
        <v>115</v>
      </c>
      <c r="D1309" s="13"/>
      <c r="E1309" s="10"/>
      <c r="F1309" s="10"/>
      <c r="G1309" s="24"/>
      <c r="H1309" s="23"/>
      <c r="I1309" s="23"/>
      <c r="J1309" s="9"/>
      <c r="K1309" s="9"/>
      <c r="L1309" s="36"/>
      <c r="M1309" s="10"/>
      <c r="N1309" s="10"/>
      <c r="O1309" s="12"/>
      <c r="P1309" s="13"/>
      <c r="Q1309" s="13"/>
      <c r="R1309" s="10"/>
      <c r="S1309" s="10"/>
      <c r="T1309" s="3" t="str">
        <f t="shared" si="146"/>
        <v xml:space="preserve"> </v>
      </c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47"/>
      <c r="AU1309" s="10"/>
      <c r="AV1309" s="10"/>
      <c r="AW1309" s="10"/>
      <c r="AX1309" s="52"/>
      <c r="AY1309" s="31" t="str">
        <f t="shared" si="140"/>
        <v/>
      </c>
      <c r="AZ1309">
        <f t="shared" ca="1" si="145"/>
        <v>798415763</v>
      </c>
      <c r="BB1309" s="28"/>
      <c r="BC1309" s="33" t="str">
        <f t="shared" si="141"/>
        <v/>
      </c>
      <c r="BD1309" s="34" t="str">
        <f t="shared" si="144"/>
        <v/>
      </c>
      <c r="BE1309" t="b">
        <f t="shared" si="142"/>
        <v>1</v>
      </c>
      <c r="BW1309" s="17"/>
    </row>
    <row r="1310" spans="1:75" ht="14.25" x14ac:dyDescent="0.2">
      <c r="A1310" s="29" t="str">
        <f t="shared" si="143"/>
        <v/>
      </c>
      <c r="B1310" s="48"/>
      <c r="C1310" s="16" t="s">
        <v>115</v>
      </c>
      <c r="D1310" s="13"/>
      <c r="E1310" s="10"/>
      <c r="F1310" s="10"/>
      <c r="G1310" s="24"/>
      <c r="H1310" s="23"/>
      <c r="I1310" s="23"/>
      <c r="J1310" s="9"/>
      <c r="K1310" s="9"/>
      <c r="L1310" s="36"/>
      <c r="M1310" s="10"/>
      <c r="N1310" s="10"/>
      <c r="O1310" s="12"/>
      <c r="P1310" s="13"/>
      <c r="Q1310" s="13"/>
      <c r="R1310" s="10"/>
      <c r="S1310" s="10"/>
      <c r="T1310" s="3" t="str">
        <f t="shared" si="146"/>
        <v xml:space="preserve"> </v>
      </c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47"/>
      <c r="AU1310" s="10"/>
      <c r="AV1310" s="10"/>
      <c r="AW1310" s="10"/>
      <c r="AX1310" s="52"/>
      <c r="AY1310" s="31" t="str">
        <f t="shared" si="140"/>
        <v/>
      </c>
      <c r="AZ1310">
        <f t="shared" ca="1" si="145"/>
        <v>798415764</v>
      </c>
      <c r="BB1310" s="28"/>
      <c r="BC1310" s="33" t="str">
        <f t="shared" si="141"/>
        <v/>
      </c>
      <c r="BD1310" s="34" t="str">
        <f t="shared" si="144"/>
        <v/>
      </c>
      <c r="BE1310" t="b">
        <f t="shared" si="142"/>
        <v>1</v>
      </c>
      <c r="BW1310" s="17"/>
    </row>
    <row r="1311" spans="1:75" ht="14.25" x14ac:dyDescent="0.2">
      <c r="A1311" s="29" t="str">
        <f t="shared" si="143"/>
        <v/>
      </c>
      <c r="B1311" s="48"/>
      <c r="C1311" s="16" t="s">
        <v>115</v>
      </c>
      <c r="D1311" s="13"/>
      <c r="E1311" s="10"/>
      <c r="F1311" s="10"/>
      <c r="G1311" s="24"/>
      <c r="H1311" s="23"/>
      <c r="I1311" s="23"/>
      <c r="J1311" s="9"/>
      <c r="K1311" s="9"/>
      <c r="L1311" s="36"/>
      <c r="M1311" s="10"/>
      <c r="N1311" s="10"/>
      <c r="O1311" s="12"/>
      <c r="P1311" s="13"/>
      <c r="Q1311" s="13"/>
      <c r="R1311" s="10"/>
      <c r="S1311" s="10"/>
      <c r="T1311" s="3" t="str">
        <f t="shared" si="146"/>
        <v xml:space="preserve"> </v>
      </c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47"/>
      <c r="AU1311" s="10"/>
      <c r="AV1311" s="10"/>
      <c r="AW1311" s="10"/>
      <c r="AX1311" s="52"/>
      <c r="AY1311" s="31" t="str">
        <f t="shared" si="140"/>
        <v/>
      </c>
      <c r="AZ1311">
        <f t="shared" ca="1" si="145"/>
        <v>798415765</v>
      </c>
      <c r="BB1311" s="28"/>
      <c r="BC1311" s="33" t="str">
        <f t="shared" si="141"/>
        <v/>
      </c>
      <c r="BD1311" s="34" t="str">
        <f t="shared" si="144"/>
        <v/>
      </c>
      <c r="BE1311" t="b">
        <f t="shared" si="142"/>
        <v>1</v>
      </c>
      <c r="BW1311" s="17"/>
    </row>
    <row r="1312" spans="1:75" ht="14.25" x14ac:dyDescent="0.2">
      <c r="A1312" s="29" t="str">
        <f t="shared" si="143"/>
        <v/>
      </c>
      <c r="B1312" s="48"/>
      <c r="C1312" s="16" t="s">
        <v>115</v>
      </c>
      <c r="D1312" s="13"/>
      <c r="E1312" s="10"/>
      <c r="F1312" s="10"/>
      <c r="G1312" s="24"/>
      <c r="H1312" s="23"/>
      <c r="I1312" s="23"/>
      <c r="J1312" s="9"/>
      <c r="K1312" s="9"/>
      <c r="L1312" s="36"/>
      <c r="M1312" s="10"/>
      <c r="N1312" s="10"/>
      <c r="O1312" s="12"/>
      <c r="P1312" s="13"/>
      <c r="Q1312" s="13"/>
      <c r="R1312" s="10"/>
      <c r="S1312" s="10"/>
      <c r="T1312" s="3" t="str">
        <f t="shared" si="146"/>
        <v xml:space="preserve"> </v>
      </c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47"/>
      <c r="AU1312" s="10"/>
      <c r="AV1312" s="10"/>
      <c r="AW1312" s="10"/>
      <c r="AX1312" s="52"/>
      <c r="AY1312" s="31" t="str">
        <f t="shared" si="140"/>
        <v/>
      </c>
      <c r="AZ1312">
        <f t="shared" ca="1" si="145"/>
        <v>798415766</v>
      </c>
      <c r="BB1312" s="28"/>
      <c r="BC1312" s="33" t="str">
        <f t="shared" si="141"/>
        <v/>
      </c>
      <c r="BD1312" s="34" t="str">
        <f t="shared" si="144"/>
        <v/>
      </c>
      <c r="BE1312" t="b">
        <f t="shared" si="142"/>
        <v>1</v>
      </c>
      <c r="BW1312" s="17"/>
    </row>
    <row r="1313" spans="1:75" ht="14.25" x14ac:dyDescent="0.2">
      <c r="A1313" s="29" t="str">
        <f t="shared" si="143"/>
        <v/>
      </c>
      <c r="B1313" s="48"/>
      <c r="C1313" s="16" t="s">
        <v>115</v>
      </c>
      <c r="D1313" s="13"/>
      <c r="E1313" s="10"/>
      <c r="F1313" s="10"/>
      <c r="G1313" s="24"/>
      <c r="H1313" s="23"/>
      <c r="I1313" s="23"/>
      <c r="J1313" s="9"/>
      <c r="K1313" s="9"/>
      <c r="L1313" s="36"/>
      <c r="M1313" s="10"/>
      <c r="N1313" s="10"/>
      <c r="O1313" s="12"/>
      <c r="P1313" s="13"/>
      <c r="Q1313" s="13"/>
      <c r="R1313" s="10"/>
      <c r="S1313" s="10"/>
      <c r="T1313" s="3" t="str">
        <f t="shared" si="146"/>
        <v xml:space="preserve"> </v>
      </c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47"/>
      <c r="AU1313" s="10"/>
      <c r="AV1313" s="10"/>
      <c r="AW1313" s="10"/>
      <c r="AX1313" s="52"/>
      <c r="AY1313" s="31" t="str">
        <f t="shared" si="140"/>
        <v/>
      </c>
      <c r="AZ1313">
        <f t="shared" ca="1" si="145"/>
        <v>798415767</v>
      </c>
      <c r="BB1313" s="28"/>
      <c r="BC1313" s="33" t="str">
        <f t="shared" si="141"/>
        <v/>
      </c>
      <c r="BD1313" s="34" t="str">
        <f t="shared" si="144"/>
        <v/>
      </c>
      <c r="BE1313" t="b">
        <f t="shared" si="142"/>
        <v>1</v>
      </c>
      <c r="BW1313" s="17"/>
    </row>
    <row r="1314" spans="1:75" ht="14.25" x14ac:dyDescent="0.2">
      <c r="A1314" s="29" t="str">
        <f t="shared" si="143"/>
        <v/>
      </c>
      <c r="B1314" s="48"/>
      <c r="C1314" s="16" t="s">
        <v>115</v>
      </c>
      <c r="D1314" s="13"/>
      <c r="E1314" s="10"/>
      <c r="F1314" s="10"/>
      <c r="G1314" s="24"/>
      <c r="H1314" s="23"/>
      <c r="I1314" s="23"/>
      <c r="J1314" s="9"/>
      <c r="K1314" s="9"/>
      <c r="L1314" s="36"/>
      <c r="M1314" s="10"/>
      <c r="N1314" s="10"/>
      <c r="O1314" s="12"/>
      <c r="P1314" s="13"/>
      <c r="Q1314" s="13"/>
      <c r="R1314" s="10"/>
      <c r="S1314" s="10"/>
      <c r="T1314" s="3" t="str">
        <f t="shared" si="146"/>
        <v xml:space="preserve"> </v>
      </c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47"/>
      <c r="AU1314" s="10"/>
      <c r="AV1314" s="10"/>
      <c r="AW1314" s="10"/>
      <c r="AX1314" s="52"/>
      <c r="AY1314" s="31" t="str">
        <f t="shared" si="140"/>
        <v/>
      </c>
      <c r="AZ1314">
        <f t="shared" ca="1" si="145"/>
        <v>798415768</v>
      </c>
      <c r="BB1314" s="28"/>
      <c r="BC1314" s="33" t="str">
        <f t="shared" si="141"/>
        <v/>
      </c>
      <c r="BD1314" s="34" t="str">
        <f t="shared" si="144"/>
        <v/>
      </c>
      <c r="BE1314" t="b">
        <f t="shared" si="142"/>
        <v>1</v>
      </c>
      <c r="BW1314" s="17"/>
    </row>
    <row r="1315" spans="1:75" ht="14.25" x14ac:dyDescent="0.2">
      <c r="A1315" s="29" t="str">
        <f t="shared" si="143"/>
        <v/>
      </c>
      <c r="B1315" s="48"/>
      <c r="C1315" s="16" t="s">
        <v>115</v>
      </c>
      <c r="D1315" s="13"/>
      <c r="E1315" s="10"/>
      <c r="F1315" s="10"/>
      <c r="G1315" s="24"/>
      <c r="H1315" s="23"/>
      <c r="I1315" s="23"/>
      <c r="J1315" s="9"/>
      <c r="K1315" s="9"/>
      <c r="L1315" s="36"/>
      <c r="M1315" s="10"/>
      <c r="N1315" s="10"/>
      <c r="O1315" s="12"/>
      <c r="P1315" s="13"/>
      <c r="Q1315" s="13"/>
      <c r="R1315" s="10"/>
      <c r="S1315" s="10"/>
      <c r="T1315" s="3" t="str">
        <f t="shared" si="146"/>
        <v xml:space="preserve"> </v>
      </c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47"/>
      <c r="AU1315" s="10"/>
      <c r="AV1315" s="10"/>
      <c r="AW1315" s="10"/>
      <c r="AX1315" s="52"/>
      <c r="AY1315" s="31" t="str">
        <f t="shared" si="140"/>
        <v/>
      </c>
      <c r="AZ1315">
        <f t="shared" ca="1" si="145"/>
        <v>798415769</v>
      </c>
      <c r="BB1315" s="28"/>
      <c r="BC1315" s="33" t="str">
        <f t="shared" si="141"/>
        <v/>
      </c>
      <c r="BD1315" s="34" t="str">
        <f t="shared" si="144"/>
        <v/>
      </c>
      <c r="BE1315" t="b">
        <f t="shared" si="142"/>
        <v>1</v>
      </c>
      <c r="BW1315" s="17"/>
    </row>
    <row r="1316" spans="1:75" ht="14.25" x14ac:dyDescent="0.2">
      <c r="A1316" s="29" t="str">
        <f t="shared" si="143"/>
        <v/>
      </c>
      <c r="B1316" s="48"/>
      <c r="C1316" s="16" t="s">
        <v>115</v>
      </c>
      <c r="D1316" s="13"/>
      <c r="E1316" s="10"/>
      <c r="F1316" s="10"/>
      <c r="G1316" s="24"/>
      <c r="H1316" s="23"/>
      <c r="I1316" s="23"/>
      <c r="J1316" s="9"/>
      <c r="K1316" s="9"/>
      <c r="L1316" s="36"/>
      <c r="M1316" s="10"/>
      <c r="N1316" s="10"/>
      <c r="O1316" s="12"/>
      <c r="P1316" s="13"/>
      <c r="Q1316" s="13"/>
      <c r="R1316" s="10"/>
      <c r="S1316" s="10"/>
      <c r="T1316" s="3" t="str">
        <f t="shared" si="146"/>
        <v xml:space="preserve"> </v>
      </c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47"/>
      <c r="AU1316" s="10"/>
      <c r="AV1316" s="10"/>
      <c r="AW1316" s="10"/>
      <c r="AX1316" s="52"/>
      <c r="AY1316" s="31" t="str">
        <f t="shared" si="140"/>
        <v/>
      </c>
      <c r="AZ1316">
        <f t="shared" ca="1" si="145"/>
        <v>798415770</v>
      </c>
      <c r="BB1316" s="28"/>
      <c r="BC1316" s="33" t="str">
        <f t="shared" si="141"/>
        <v/>
      </c>
      <c r="BD1316" s="34" t="str">
        <f t="shared" si="144"/>
        <v/>
      </c>
      <c r="BE1316" t="b">
        <f t="shared" si="142"/>
        <v>1</v>
      </c>
      <c r="BW1316" s="17"/>
    </row>
    <row r="1317" spans="1:75" ht="14.25" x14ac:dyDescent="0.2">
      <c r="A1317" s="29" t="str">
        <f t="shared" si="143"/>
        <v/>
      </c>
      <c r="B1317" s="48"/>
      <c r="C1317" s="16" t="s">
        <v>115</v>
      </c>
      <c r="D1317" s="13"/>
      <c r="E1317" s="10"/>
      <c r="F1317" s="10"/>
      <c r="G1317" s="24"/>
      <c r="H1317" s="23"/>
      <c r="I1317" s="23"/>
      <c r="J1317" s="9"/>
      <c r="K1317" s="9"/>
      <c r="L1317" s="36"/>
      <c r="M1317" s="10"/>
      <c r="N1317" s="10"/>
      <c r="O1317" s="12"/>
      <c r="P1317" s="13"/>
      <c r="Q1317" s="13"/>
      <c r="R1317" s="10"/>
      <c r="S1317" s="10"/>
      <c r="T1317" s="3" t="str">
        <f t="shared" si="146"/>
        <v xml:space="preserve"> </v>
      </c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47"/>
      <c r="AU1317" s="10"/>
      <c r="AV1317" s="10"/>
      <c r="AW1317" s="10"/>
      <c r="AX1317" s="52"/>
      <c r="AY1317" s="31" t="str">
        <f t="shared" si="140"/>
        <v/>
      </c>
      <c r="AZ1317">
        <f t="shared" ca="1" si="145"/>
        <v>798415771</v>
      </c>
      <c r="BB1317" s="28"/>
      <c r="BC1317" s="33" t="str">
        <f t="shared" si="141"/>
        <v/>
      </c>
      <c r="BD1317" s="34" t="str">
        <f t="shared" si="144"/>
        <v/>
      </c>
      <c r="BE1317" t="b">
        <f t="shared" si="142"/>
        <v>1</v>
      </c>
      <c r="BW1317" s="17"/>
    </row>
    <row r="1318" spans="1:75" ht="14.25" x14ac:dyDescent="0.2">
      <c r="A1318" s="29" t="str">
        <f t="shared" si="143"/>
        <v/>
      </c>
      <c r="B1318" s="48"/>
      <c r="C1318" s="16" t="s">
        <v>115</v>
      </c>
      <c r="D1318" s="13"/>
      <c r="E1318" s="10"/>
      <c r="F1318" s="10"/>
      <c r="G1318" s="24"/>
      <c r="H1318" s="23"/>
      <c r="I1318" s="23"/>
      <c r="J1318" s="9"/>
      <c r="K1318" s="9"/>
      <c r="L1318" s="36"/>
      <c r="M1318" s="10"/>
      <c r="N1318" s="10"/>
      <c r="O1318" s="12"/>
      <c r="P1318" s="13"/>
      <c r="Q1318" s="13"/>
      <c r="R1318" s="10"/>
      <c r="S1318" s="10"/>
      <c r="T1318" s="3" t="str">
        <f t="shared" si="146"/>
        <v xml:space="preserve"> </v>
      </c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47"/>
      <c r="AU1318" s="10"/>
      <c r="AV1318" s="10"/>
      <c r="AW1318" s="10"/>
      <c r="AX1318" s="52"/>
      <c r="AY1318" s="31" t="str">
        <f t="shared" si="140"/>
        <v/>
      </c>
      <c r="AZ1318">
        <f t="shared" ca="1" si="145"/>
        <v>798415772</v>
      </c>
      <c r="BB1318" s="28"/>
      <c r="BC1318" s="33" t="str">
        <f t="shared" si="141"/>
        <v/>
      </c>
      <c r="BD1318" s="34" t="str">
        <f t="shared" si="144"/>
        <v/>
      </c>
      <c r="BE1318" t="b">
        <f t="shared" si="142"/>
        <v>1</v>
      </c>
      <c r="BW1318" s="17"/>
    </row>
    <row r="1319" spans="1:75" ht="14.25" x14ac:dyDescent="0.2">
      <c r="A1319" s="29" t="str">
        <f t="shared" si="143"/>
        <v/>
      </c>
      <c r="B1319" s="48"/>
      <c r="C1319" s="16" t="s">
        <v>115</v>
      </c>
      <c r="D1319" s="13"/>
      <c r="E1319" s="10"/>
      <c r="F1319" s="10"/>
      <c r="G1319" s="24"/>
      <c r="H1319" s="23"/>
      <c r="I1319" s="23"/>
      <c r="J1319" s="9"/>
      <c r="K1319" s="9"/>
      <c r="L1319" s="36"/>
      <c r="M1319" s="10"/>
      <c r="N1319" s="10"/>
      <c r="O1319" s="12"/>
      <c r="P1319" s="13"/>
      <c r="Q1319" s="13"/>
      <c r="R1319" s="10"/>
      <c r="S1319" s="10"/>
      <c r="T1319" s="3" t="str">
        <f t="shared" si="146"/>
        <v xml:space="preserve"> </v>
      </c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47"/>
      <c r="AU1319" s="10"/>
      <c r="AV1319" s="10"/>
      <c r="AW1319" s="10"/>
      <c r="AX1319" s="52"/>
      <c r="AY1319" s="31" t="str">
        <f t="shared" si="140"/>
        <v/>
      </c>
      <c r="AZ1319">
        <f t="shared" ca="1" si="145"/>
        <v>798415773</v>
      </c>
      <c r="BB1319" s="28"/>
      <c r="BC1319" s="33" t="str">
        <f t="shared" si="141"/>
        <v/>
      </c>
      <c r="BD1319" s="34" t="str">
        <f t="shared" si="144"/>
        <v/>
      </c>
      <c r="BE1319" t="b">
        <f t="shared" si="142"/>
        <v>1</v>
      </c>
      <c r="BW1319" s="17"/>
    </row>
    <row r="1320" spans="1:75" ht="14.25" x14ac:dyDescent="0.2">
      <c r="A1320" s="29" t="str">
        <f t="shared" si="143"/>
        <v/>
      </c>
      <c r="B1320" s="48"/>
      <c r="C1320" s="16" t="s">
        <v>115</v>
      </c>
      <c r="D1320" s="13"/>
      <c r="E1320" s="10"/>
      <c r="F1320" s="10"/>
      <c r="G1320" s="24"/>
      <c r="H1320" s="23"/>
      <c r="I1320" s="23"/>
      <c r="J1320" s="9"/>
      <c r="K1320" s="9"/>
      <c r="L1320" s="36"/>
      <c r="M1320" s="10"/>
      <c r="N1320" s="10"/>
      <c r="O1320" s="12"/>
      <c r="P1320" s="13"/>
      <c r="Q1320" s="13"/>
      <c r="R1320" s="10"/>
      <c r="S1320" s="10"/>
      <c r="T1320" s="3" t="str">
        <f t="shared" si="146"/>
        <v xml:space="preserve"> </v>
      </c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47"/>
      <c r="AU1320" s="10"/>
      <c r="AV1320" s="10"/>
      <c r="AW1320" s="10"/>
      <c r="AX1320" s="52"/>
      <c r="AY1320" s="31" t="str">
        <f t="shared" si="140"/>
        <v/>
      </c>
      <c r="AZ1320">
        <f t="shared" ca="1" si="145"/>
        <v>798415774</v>
      </c>
      <c r="BB1320" s="28"/>
      <c r="BC1320" s="33" t="str">
        <f t="shared" si="141"/>
        <v/>
      </c>
      <c r="BD1320" s="34" t="str">
        <f t="shared" si="144"/>
        <v/>
      </c>
      <c r="BE1320" t="b">
        <f t="shared" si="142"/>
        <v>1</v>
      </c>
      <c r="BW1320" s="17"/>
    </row>
    <row r="1321" spans="1:75" ht="14.25" x14ac:dyDescent="0.2">
      <c r="A1321" s="29" t="str">
        <f t="shared" si="143"/>
        <v/>
      </c>
      <c r="B1321" s="48"/>
      <c r="C1321" s="16" t="s">
        <v>115</v>
      </c>
      <c r="D1321" s="13"/>
      <c r="E1321" s="10"/>
      <c r="F1321" s="10"/>
      <c r="G1321" s="24"/>
      <c r="H1321" s="23"/>
      <c r="I1321" s="23"/>
      <c r="J1321" s="9"/>
      <c r="K1321" s="9"/>
      <c r="L1321" s="36"/>
      <c r="M1321" s="10"/>
      <c r="N1321" s="10"/>
      <c r="O1321" s="12"/>
      <c r="P1321" s="13"/>
      <c r="Q1321" s="13"/>
      <c r="R1321" s="10"/>
      <c r="S1321" s="10"/>
      <c r="T1321" s="3" t="str">
        <f t="shared" si="146"/>
        <v xml:space="preserve"> </v>
      </c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47"/>
      <c r="AU1321" s="10"/>
      <c r="AV1321" s="10"/>
      <c r="AW1321" s="10"/>
      <c r="AX1321" s="52"/>
      <c r="AY1321" s="31" t="str">
        <f t="shared" si="140"/>
        <v/>
      </c>
      <c r="AZ1321">
        <f t="shared" ca="1" si="145"/>
        <v>798415775</v>
      </c>
      <c r="BB1321" s="28"/>
      <c r="BC1321" s="33" t="str">
        <f t="shared" si="141"/>
        <v/>
      </c>
      <c r="BD1321" s="34" t="str">
        <f t="shared" si="144"/>
        <v/>
      </c>
      <c r="BE1321" t="b">
        <f t="shared" si="142"/>
        <v>1</v>
      </c>
      <c r="BW1321" s="17"/>
    </row>
    <row r="1322" spans="1:75" ht="14.25" x14ac:dyDescent="0.2">
      <c r="A1322" s="29" t="str">
        <f t="shared" si="143"/>
        <v/>
      </c>
      <c r="B1322" s="48"/>
      <c r="C1322" s="16" t="s">
        <v>115</v>
      </c>
      <c r="D1322" s="13"/>
      <c r="E1322" s="10"/>
      <c r="F1322" s="10"/>
      <c r="G1322" s="24"/>
      <c r="H1322" s="23"/>
      <c r="I1322" s="23"/>
      <c r="J1322" s="9"/>
      <c r="K1322" s="9"/>
      <c r="L1322" s="36"/>
      <c r="M1322" s="10"/>
      <c r="N1322" s="10"/>
      <c r="O1322" s="12"/>
      <c r="P1322" s="13"/>
      <c r="Q1322" s="13"/>
      <c r="R1322" s="10"/>
      <c r="S1322" s="10"/>
      <c r="T1322" s="3" t="str">
        <f t="shared" si="146"/>
        <v xml:space="preserve"> </v>
      </c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47"/>
      <c r="AU1322" s="10"/>
      <c r="AV1322" s="10"/>
      <c r="AW1322" s="10"/>
      <c r="AX1322" s="52"/>
      <c r="AY1322" s="31" t="str">
        <f t="shared" si="140"/>
        <v/>
      </c>
      <c r="AZ1322">
        <f t="shared" ca="1" si="145"/>
        <v>798415776</v>
      </c>
      <c r="BB1322" s="28"/>
      <c r="BC1322" s="33" t="str">
        <f t="shared" si="141"/>
        <v/>
      </c>
      <c r="BD1322" s="34" t="str">
        <f t="shared" si="144"/>
        <v/>
      </c>
      <c r="BE1322" t="b">
        <f t="shared" si="142"/>
        <v>1</v>
      </c>
      <c r="BW1322" s="17"/>
    </row>
    <row r="1323" spans="1:75" ht="14.25" x14ac:dyDescent="0.2">
      <c r="A1323" s="29" t="str">
        <f t="shared" si="143"/>
        <v/>
      </c>
      <c r="B1323" s="48"/>
      <c r="C1323" s="16" t="s">
        <v>115</v>
      </c>
      <c r="D1323" s="13"/>
      <c r="E1323" s="10"/>
      <c r="F1323" s="10"/>
      <c r="G1323" s="24"/>
      <c r="H1323" s="23"/>
      <c r="I1323" s="23"/>
      <c r="J1323" s="9"/>
      <c r="K1323" s="9"/>
      <c r="L1323" s="36"/>
      <c r="M1323" s="10"/>
      <c r="N1323" s="10"/>
      <c r="O1323" s="12"/>
      <c r="P1323" s="13"/>
      <c r="Q1323" s="13"/>
      <c r="R1323" s="10"/>
      <c r="S1323" s="10"/>
      <c r="T1323" s="3" t="str">
        <f t="shared" si="146"/>
        <v xml:space="preserve"> </v>
      </c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47"/>
      <c r="AU1323" s="10"/>
      <c r="AV1323" s="10"/>
      <c r="AW1323" s="10"/>
      <c r="AX1323" s="52"/>
      <c r="AY1323" s="31" t="str">
        <f t="shared" si="140"/>
        <v/>
      </c>
      <c r="AZ1323">
        <f t="shared" ca="1" si="145"/>
        <v>798415777</v>
      </c>
      <c r="BB1323" s="28"/>
      <c r="BC1323" s="33" t="str">
        <f t="shared" si="141"/>
        <v/>
      </c>
      <c r="BD1323" s="34" t="str">
        <f t="shared" si="144"/>
        <v/>
      </c>
      <c r="BE1323" t="b">
        <f t="shared" si="142"/>
        <v>1</v>
      </c>
      <c r="BW1323" s="17"/>
    </row>
    <row r="1324" spans="1:75" ht="14.25" x14ac:dyDescent="0.2">
      <c r="A1324" s="29" t="str">
        <f t="shared" si="143"/>
        <v/>
      </c>
      <c r="B1324" s="48"/>
      <c r="C1324" s="16" t="s">
        <v>115</v>
      </c>
      <c r="D1324" s="13"/>
      <c r="E1324" s="10"/>
      <c r="F1324" s="10"/>
      <c r="G1324" s="24"/>
      <c r="H1324" s="23"/>
      <c r="I1324" s="23"/>
      <c r="J1324" s="9"/>
      <c r="K1324" s="9"/>
      <c r="L1324" s="36"/>
      <c r="M1324" s="10"/>
      <c r="N1324" s="10"/>
      <c r="O1324" s="12"/>
      <c r="P1324" s="13"/>
      <c r="Q1324" s="13"/>
      <c r="R1324" s="10"/>
      <c r="S1324" s="10"/>
      <c r="T1324" s="3" t="str">
        <f t="shared" si="146"/>
        <v xml:space="preserve"> </v>
      </c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47"/>
      <c r="AU1324" s="10"/>
      <c r="AV1324" s="10"/>
      <c r="AW1324" s="10"/>
      <c r="AX1324" s="52"/>
      <c r="AY1324" s="31" t="str">
        <f t="shared" si="140"/>
        <v/>
      </c>
      <c r="AZ1324">
        <f t="shared" ca="1" si="145"/>
        <v>798415778</v>
      </c>
      <c r="BB1324" s="28"/>
      <c r="BC1324" s="33" t="str">
        <f t="shared" si="141"/>
        <v/>
      </c>
      <c r="BD1324" s="34" t="str">
        <f t="shared" si="144"/>
        <v/>
      </c>
      <c r="BE1324" t="b">
        <f t="shared" si="142"/>
        <v>1</v>
      </c>
      <c r="BW1324" s="17"/>
    </row>
    <row r="1325" spans="1:75" ht="14.25" x14ac:dyDescent="0.2">
      <c r="A1325" s="29" t="str">
        <f t="shared" si="143"/>
        <v/>
      </c>
      <c r="B1325" s="48"/>
      <c r="C1325" s="16" t="s">
        <v>115</v>
      </c>
      <c r="D1325" s="13"/>
      <c r="E1325" s="10"/>
      <c r="F1325" s="10"/>
      <c r="G1325" s="24"/>
      <c r="H1325" s="23"/>
      <c r="I1325" s="23"/>
      <c r="J1325" s="9"/>
      <c r="K1325" s="9"/>
      <c r="L1325" s="36"/>
      <c r="M1325" s="10"/>
      <c r="N1325" s="10"/>
      <c r="O1325" s="12"/>
      <c r="P1325" s="13"/>
      <c r="Q1325" s="13"/>
      <c r="R1325" s="10"/>
      <c r="S1325" s="10"/>
      <c r="T1325" s="3" t="str">
        <f t="shared" si="146"/>
        <v xml:space="preserve"> </v>
      </c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47"/>
      <c r="AU1325" s="10"/>
      <c r="AV1325" s="10"/>
      <c r="AW1325" s="10"/>
      <c r="AX1325" s="52"/>
      <c r="AY1325" s="31" t="str">
        <f t="shared" si="140"/>
        <v/>
      </c>
      <c r="AZ1325">
        <f t="shared" ca="1" si="145"/>
        <v>798415779</v>
      </c>
      <c r="BB1325" s="28"/>
      <c r="BC1325" s="33" t="str">
        <f t="shared" si="141"/>
        <v/>
      </c>
      <c r="BD1325" s="34" t="str">
        <f t="shared" si="144"/>
        <v/>
      </c>
      <c r="BE1325" t="b">
        <f t="shared" si="142"/>
        <v>1</v>
      </c>
      <c r="BW1325" s="17"/>
    </row>
    <row r="1326" spans="1:75" ht="14.25" x14ac:dyDescent="0.2">
      <c r="A1326" s="29" t="str">
        <f t="shared" si="143"/>
        <v/>
      </c>
      <c r="B1326" s="48"/>
      <c r="C1326" s="16" t="s">
        <v>115</v>
      </c>
      <c r="D1326" s="13"/>
      <c r="E1326" s="10"/>
      <c r="F1326" s="10"/>
      <c r="G1326" s="24"/>
      <c r="H1326" s="23"/>
      <c r="I1326" s="23"/>
      <c r="J1326" s="9"/>
      <c r="K1326" s="9"/>
      <c r="L1326" s="36"/>
      <c r="M1326" s="10"/>
      <c r="N1326" s="10"/>
      <c r="O1326" s="12"/>
      <c r="P1326" s="13"/>
      <c r="Q1326" s="13"/>
      <c r="R1326" s="10"/>
      <c r="S1326" s="10"/>
      <c r="T1326" s="3" t="str">
        <f t="shared" si="146"/>
        <v xml:space="preserve"> </v>
      </c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47"/>
      <c r="AU1326" s="10"/>
      <c r="AV1326" s="10"/>
      <c r="AW1326" s="10"/>
      <c r="AX1326" s="52"/>
      <c r="AY1326" s="31" t="str">
        <f t="shared" si="140"/>
        <v/>
      </c>
      <c r="AZ1326">
        <f t="shared" ca="1" si="145"/>
        <v>798415780</v>
      </c>
      <c r="BB1326" s="28"/>
      <c r="BC1326" s="33" t="str">
        <f t="shared" si="141"/>
        <v/>
      </c>
      <c r="BD1326" s="34" t="str">
        <f t="shared" si="144"/>
        <v/>
      </c>
      <c r="BE1326" t="b">
        <f t="shared" si="142"/>
        <v>1</v>
      </c>
      <c r="BW1326" s="17"/>
    </row>
    <row r="1327" spans="1:75" ht="14.25" x14ac:dyDescent="0.2">
      <c r="A1327" s="29" t="str">
        <f t="shared" si="143"/>
        <v/>
      </c>
      <c r="B1327" s="48"/>
      <c r="C1327" s="16" t="s">
        <v>115</v>
      </c>
      <c r="D1327" s="13"/>
      <c r="E1327" s="10"/>
      <c r="F1327" s="10"/>
      <c r="G1327" s="24"/>
      <c r="H1327" s="23"/>
      <c r="I1327" s="23"/>
      <c r="J1327" s="9"/>
      <c r="K1327" s="9"/>
      <c r="L1327" s="36"/>
      <c r="M1327" s="10"/>
      <c r="N1327" s="10"/>
      <c r="O1327" s="12"/>
      <c r="P1327" s="13"/>
      <c r="Q1327" s="13"/>
      <c r="R1327" s="10"/>
      <c r="S1327" s="10"/>
      <c r="T1327" s="3" t="str">
        <f t="shared" si="146"/>
        <v xml:space="preserve"> </v>
      </c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47"/>
      <c r="AU1327" s="10"/>
      <c r="AV1327" s="10"/>
      <c r="AW1327" s="10"/>
      <c r="AX1327" s="52"/>
      <c r="AY1327" s="31" t="str">
        <f t="shared" si="140"/>
        <v/>
      </c>
      <c r="AZ1327">
        <f t="shared" ca="1" si="145"/>
        <v>798415781</v>
      </c>
      <c r="BB1327" s="28"/>
      <c r="BC1327" s="33" t="str">
        <f t="shared" si="141"/>
        <v/>
      </c>
      <c r="BD1327" s="34" t="str">
        <f t="shared" si="144"/>
        <v/>
      </c>
      <c r="BE1327" t="b">
        <f t="shared" si="142"/>
        <v>1</v>
      </c>
      <c r="BW1327" s="17"/>
    </row>
    <row r="1328" spans="1:75" ht="14.25" x14ac:dyDescent="0.2">
      <c r="A1328" s="29" t="str">
        <f t="shared" si="143"/>
        <v/>
      </c>
      <c r="B1328" s="48"/>
      <c r="C1328" s="16" t="s">
        <v>115</v>
      </c>
      <c r="D1328" s="13"/>
      <c r="E1328" s="10"/>
      <c r="F1328" s="10"/>
      <c r="G1328" s="24"/>
      <c r="H1328" s="23"/>
      <c r="I1328" s="23"/>
      <c r="J1328" s="9"/>
      <c r="K1328" s="9"/>
      <c r="L1328" s="36"/>
      <c r="M1328" s="10"/>
      <c r="N1328" s="10"/>
      <c r="O1328" s="12"/>
      <c r="P1328" s="13"/>
      <c r="Q1328" s="13"/>
      <c r="R1328" s="10"/>
      <c r="S1328" s="10"/>
      <c r="T1328" s="3" t="str">
        <f t="shared" si="146"/>
        <v xml:space="preserve"> </v>
      </c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47"/>
      <c r="AU1328" s="10"/>
      <c r="AV1328" s="10"/>
      <c r="AW1328" s="10"/>
      <c r="AX1328" s="52"/>
      <c r="AY1328" s="31" t="str">
        <f t="shared" si="140"/>
        <v/>
      </c>
      <c r="AZ1328">
        <f t="shared" ca="1" si="145"/>
        <v>798415782</v>
      </c>
      <c r="BB1328" s="28"/>
      <c r="BC1328" s="33" t="str">
        <f t="shared" si="141"/>
        <v/>
      </c>
      <c r="BD1328" s="34" t="str">
        <f t="shared" si="144"/>
        <v/>
      </c>
      <c r="BE1328" t="b">
        <f t="shared" si="142"/>
        <v>1</v>
      </c>
      <c r="BW1328" s="17"/>
    </row>
    <row r="1329" spans="1:75" ht="14.25" x14ac:dyDescent="0.2">
      <c r="A1329" s="29" t="str">
        <f t="shared" si="143"/>
        <v/>
      </c>
      <c r="B1329" s="48"/>
      <c r="C1329" s="16" t="s">
        <v>115</v>
      </c>
      <c r="D1329" s="13"/>
      <c r="E1329" s="10"/>
      <c r="F1329" s="10"/>
      <c r="G1329" s="24"/>
      <c r="H1329" s="23"/>
      <c r="I1329" s="23"/>
      <c r="J1329" s="9"/>
      <c r="K1329" s="9"/>
      <c r="L1329" s="36"/>
      <c r="M1329" s="10"/>
      <c r="N1329" s="10"/>
      <c r="O1329" s="12"/>
      <c r="P1329" s="13"/>
      <c r="Q1329" s="13"/>
      <c r="R1329" s="10"/>
      <c r="S1329" s="10"/>
      <c r="T1329" s="3" t="str">
        <f t="shared" si="146"/>
        <v xml:space="preserve"> </v>
      </c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47"/>
      <c r="AU1329" s="10"/>
      <c r="AV1329" s="10"/>
      <c r="AW1329" s="10"/>
      <c r="AX1329" s="52"/>
      <c r="AY1329" s="31" t="str">
        <f t="shared" si="140"/>
        <v/>
      </c>
      <c r="AZ1329">
        <f t="shared" ca="1" si="145"/>
        <v>798415783</v>
      </c>
      <c r="BB1329" s="28"/>
      <c r="BC1329" s="33" t="str">
        <f t="shared" si="141"/>
        <v/>
      </c>
      <c r="BD1329" s="34" t="str">
        <f t="shared" si="144"/>
        <v/>
      </c>
      <c r="BE1329" t="b">
        <f t="shared" si="142"/>
        <v>1</v>
      </c>
      <c r="BW1329" s="17"/>
    </row>
    <row r="1330" spans="1:75" ht="14.25" x14ac:dyDescent="0.2">
      <c r="A1330" s="29" t="str">
        <f t="shared" si="143"/>
        <v/>
      </c>
      <c r="B1330" s="48"/>
      <c r="C1330" s="16" t="s">
        <v>115</v>
      </c>
      <c r="D1330" s="13"/>
      <c r="E1330" s="10"/>
      <c r="F1330" s="10"/>
      <c r="G1330" s="24"/>
      <c r="H1330" s="23"/>
      <c r="I1330" s="23"/>
      <c r="J1330" s="9"/>
      <c r="K1330" s="9"/>
      <c r="L1330" s="36"/>
      <c r="M1330" s="10"/>
      <c r="N1330" s="10"/>
      <c r="O1330" s="12"/>
      <c r="P1330" s="13"/>
      <c r="Q1330" s="13"/>
      <c r="R1330" s="10"/>
      <c r="S1330" s="10"/>
      <c r="T1330" s="3" t="str">
        <f t="shared" si="146"/>
        <v xml:space="preserve"> </v>
      </c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47"/>
      <c r="AU1330" s="10"/>
      <c r="AV1330" s="10"/>
      <c r="AW1330" s="10"/>
      <c r="AX1330" s="52"/>
      <c r="AY1330" s="31" t="str">
        <f t="shared" si="140"/>
        <v/>
      </c>
      <c r="AZ1330">
        <f t="shared" ca="1" si="145"/>
        <v>798415784</v>
      </c>
      <c r="BB1330" s="28"/>
      <c r="BC1330" s="33" t="str">
        <f t="shared" si="141"/>
        <v/>
      </c>
      <c r="BD1330" s="34" t="str">
        <f t="shared" si="144"/>
        <v/>
      </c>
      <c r="BE1330" t="b">
        <f t="shared" si="142"/>
        <v>1</v>
      </c>
      <c r="BW1330" s="17"/>
    </row>
    <row r="1331" spans="1:75" ht="14.25" x14ac:dyDescent="0.2">
      <c r="A1331" s="29" t="str">
        <f t="shared" si="143"/>
        <v/>
      </c>
      <c r="B1331" s="48"/>
      <c r="C1331" s="16" t="s">
        <v>115</v>
      </c>
      <c r="D1331" s="13"/>
      <c r="E1331" s="10"/>
      <c r="F1331" s="10"/>
      <c r="G1331" s="24"/>
      <c r="H1331" s="23"/>
      <c r="I1331" s="23"/>
      <c r="J1331" s="9"/>
      <c r="K1331" s="9"/>
      <c r="L1331" s="36"/>
      <c r="M1331" s="10"/>
      <c r="N1331" s="10"/>
      <c r="O1331" s="12"/>
      <c r="P1331" s="13"/>
      <c r="Q1331" s="13"/>
      <c r="R1331" s="10"/>
      <c r="S1331" s="10"/>
      <c r="T1331" s="3" t="str">
        <f t="shared" si="146"/>
        <v xml:space="preserve"> </v>
      </c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47"/>
      <c r="AU1331" s="10"/>
      <c r="AV1331" s="10"/>
      <c r="AW1331" s="10"/>
      <c r="AX1331" s="52"/>
      <c r="AY1331" s="31" t="str">
        <f t="shared" si="140"/>
        <v/>
      </c>
      <c r="AZ1331">
        <f t="shared" ca="1" si="145"/>
        <v>798415785</v>
      </c>
      <c r="BB1331" s="28"/>
      <c r="BC1331" s="33" t="str">
        <f t="shared" si="141"/>
        <v/>
      </c>
      <c r="BD1331" s="34" t="str">
        <f t="shared" si="144"/>
        <v/>
      </c>
      <c r="BE1331" t="b">
        <f t="shared" si="142"/>
        <v>1</v>
      </c>
      <c r="BW1331" s="17"/>
    </row>
    <row r="1332" spans="1:75" ht="14.25" x14ac:dyDescent="0.2">
      <c r="A1332" s="29" t="str">
        <f t="shared" si="143"/>
        <v/>
      </c>
      <c r="B1332" s="48"/>
      <c r="C1332" s="16" t="s">
        <v>115</v>
      </c>
      <c r="D1332" s="13"/>
      <c r="E1332" s="10"/>
      <c r="F1332" s="10"/>
      <c r="G1332" s="24"/>
      <c r="H1332" s="23"/>
      <c r="I1332" s="23"/>
      <c r="J1332" s="9"/>
      <c r="K1332" s="9"/>
      <c r="L1332" s="36"/>
      <c r="M1332" s="10"/>
      <c r="N1332" s="10"/>
      <c r="O1332" s="12"/>
      <c r="P1332" s="13"/>
      <c r="Q1332" s="13"/>
      <c r="R1332" s="10"/>
      <c r="S1332" s="10"/>
      <c r="T1332" s="3" t="str">
        <f t="shared" si="146"/>
        <v xml:space="preserve"> </v>
      </c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47"/>
      <c r="AU1332" s="10"/>
      <c r="AV1332" s="10"/>
      <c r="AW1332" s="10"/>
      <c r="AX1332" s="52"/>
      <c r="AY1332" s="31" t="str">
        <f t="shared" si="140"/>
        <v/>
      </c>
      <c r="AZ1332">
        <f t="shared" ca="1" si="145"/>
        <v>798415786</v>
      </c>
      <c r="BB1332" s="28"/>
      <c r="BC1332" s="33" t="str">
        <f t="shared" si="141"/>
        <v/>
      </c>
      <c r="BD1332" s="34" t="str">
        <f t="shared" si="144"/>
        <v/>
      </c>
      <c r="BE1332" t="b">
        <f t="shared" si="142"/>
        <v>1</v>
      </c>
      <c r="BW1332" s="17"/>
    </row>
    <row r="1333" spans="1:75" ht="14.25" x14ac:dyDescent="0.2">
      <c r="A1333" s="29" t="str">
        <f t="shared" si="143"/>
        <v/>
      </c>
      <c r="B1333" s="48"/>
      <c r="C1333" s="16" t="s">
        <v>115</v>
      </c>
      <c r="D1333" s="13"/>
      <c r="E1333" s="10"/>
      <c r="F1333" s="10"/>
      <c r="G1333" s="24"/>
      <c r="H1333" s="23"/>
      <c r="I1333" s="23"/>
      <c r="J1333" s="9"/>
      <c r="K1333" s="9"/>
      <c r="L1333" s="36"/>
      <c r="M1333" s="10"/>
      <c r="N1333" s="10"/>
      <c r="O1333" s="12"/>
      <c r="P1333" s="13"/>
      <c r="Q1333" s="13"/>
      <c r="R1333" s="10"/>
      <c r="S1333" s="10"/>
      <c r="T1333" s="3" t="str">
        <f t="shared" si="146"/>
        <v xml:space="preserve"> </v>
      </c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47"/>
      <c r="AU1333" s="10"/>
      <c r="AV1333" s="10"/>
      <c r="AW1333" s="10"/>
      <c r="AX1333" s="52"/>
      <c r="AY1333" s="31" t="str">
        <f t="shared" si="140"/>
        <v/>
      </c>
      <c r="AZ1333">
        <f t="shared" ca="1" si="145"/>
        <v>798415787</v>
      </c>
      <c r="BB1333" s="28"/>
      <c r="BC1333" s="33" t="str">
        <f t="shared" si="141"/>
        <v/>
      </c>
      <c r="BD1333" s="34" t="str">
        <f t="shared" si="144"/>
        <v/>
      </c>
      <c r="BE1333" t="b">
        <f t="shared" si="142"/>
        <v>1</v>
      </c>
      <c r="BW1333" s="17"/>
    </row>
    <row r="1334" spans="1:75" ht="14.25" x14ac:dyDescent="0.2">
      <c r="A1334" s="29" t="str">
        <f t="shared" si="143"/>
        <v/>
      </c>
      <c r="B1334" s="48"/>
      <c r="C1334" s="16" t="s">
        <v>115</v>
      </c>
      <c r="D1334" s="13"/>
      <c r="E1334" s="10"/>
      <c r="F1334" s="10"/>
      <c r="G1334" s="24"/>
      <c r="H1334" s="23"/>
      <c r="I1334" s="23"/>
      <c r="J1334" s="9"/>
      <c r="K1334" s="9"/>
      <c r="L1334" s="36"/>
      <c r="M1334" s="10"/>
      <c r="N1334" s="10"/>
      <c r="O1334" s="12"/>
      <c r="P1334" s="13"/>
      <c r="Q1334" s="13"/>
      <c r="R1334" s="10"/>
      <c r="S1334" s="10"/>
      <c r="T1334" s="3" t="str">
        <f t="shared" si="146"/>
        <v xml:space="preserve"> </v>
      </c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47"/>
      <c r="AU1334" s="10"/>
      <c r="AV1334" s="10"/>
      <c r="AW1334" s="10"/>
      <c r="AX1334" s="52"/>
      <c r="AY1334" s="31" t="str">
        <f t="shared" si="140"/>
        <v/>
      </c>
      <c r="AZ1334">
        <f t="shared" ca="1" si="145"/>
        <v>798415788</v>
      </c>
      <c r="BB1334" s="28"/>
      <c r="BC1334" s="33" t="str">
        <f t="shared" si="141"/>
        <v/>
      </c>
      <c r="BD1334" s="34" t="str">
        <f t="shared" si="144"/>
        <v/>
      </c>
      <c r="BE1334" t="b">
        <f t="shared" si="142"/>
        <v>1</v>
      </c>
      <c r="BW1334" s="17"/>
    </row>
    <row r="1335" spans="1:75" ht="14.25" x14ac:dyDescent="0.2">
      <c r="A1335" s="29" t="str">
        <f t="shared" si="143"/>
        <v/>
      </c>
      <c r="B1335" s="48"/>
      <c r="C1335" s="16" t="s">
        <v>115</v>
      </c>
      <c r="D1335" s="13"/>
      <c r="E1335" s="10"/>
      <c r="F1335" s="10"/>
      <c r="G1335" s="24"/>
      <c r="H1335" s="23"/>
      <c r="I1335" s="23"/>
      <c r="J1335" s="9"/>
      <c r="K1335" s="9"/>
      <c r="L1335" s="36"/>
      <c r="M1335" s="10"/>
      <c r="N1335" s="10"/>
      <c r="O1335" s="12"/>
      <c r="P1335" s="13"/>
      <c r="Q1335" s="13"/>
      <c r="R1335" s="10"/>
      <c r="S1335" s="10"/>
      <c r="T1335" s="3" t="str">
        <f t="shared" si="146"/>
        <v xml:space="preserve"> </v>
      </c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47"/>
      <c r="AU1335" s="10"/>
      <c r="AV1335" s="10"/>
      <c r="AW1335" s="10"/>
      <c r="AX1335" s="52"/>
      <c r="AY1335" s="31" t="str">
        <f t="shared" si="140"/>
        <v/>
      </c>
      <c r="AZ1335">
        <f t="shared" ca="1" si="145"/>
        <v>798415789</v>
      </c>
      <c r="BB1335" s="28"/>
      <c r="BC1335" s="33" t="str">
        <f t="shared" si="141"/>
        <v/>
      </c>
      <c r="BD1335" s="34" t="str">
        <f t="shared" si="144"/>
        <v/>
      </c>
      <c r="BE1335" t="b">
        <f t="shared" si="142"/>
        <v>1</v>
      </c>
      <c r="BW1335" s="17"/>
    </row>
    <row r="1336" spans="1:75" ht="14.25" x14ac:dyDescent="0.2">
      <c r="A1336" s="29" t="str">
        <f t="shared" si="143"/>
        <v/>
      </c>
      <c r="B1336" s="48"/>
      <c r="C1336" s="16" t="s">
        <v>115</v>
      </c>
      <c r="D1336" s="13"/>
      <c r="E1336" s="10"/>
      <c r="F1336" s="10"/>
      <c r="G1336" s="24"/>
      <c r="H1336" s="23"/>
      <c r="I1336" s="23"/>
      <c r="J1336" s="9"/>
      <c r="K1336" s="9"/>
      <c r="L1336" s="36"/>
      <c r="M1336" s="10"/>
      <c r="N1336" s="10"/>
      <c r="O1336" s="12"/>
      <c r="P1336" s="13"/>
      <c r="Q1336" s="13"/>
      <c r="R1336" s="10"/>
      <c r="S1336" s="10"/>
      <c r="T1336" s="3" t="str">
        <f t="shared" si="146"/>
        <v xml:space="preserve"> </v>
      </c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47"/>
      <c r="AU1336" s="10"/>
      <c r="AV1336" s="10"/>
      <c r="AW1336" s="10"/>
      <c r="AX1336" s="52"/>
      <c r="AY1336" s="31" t="str">
        <f t="shared" si="140"/>
        <v/>
      </c>
      <c r="AZ1336">
        <f t="shared" ca="1" si="145"/>
        <v>798415790</v>
      </c>
      <c r="BB1336" s="28"/>
      <c r="BC1336" s="33" t="str">
        <f t="shared" si="141"/>
        <v/>
      </c>
      <c r="BD1336" s="34" t="str">
        <f t="shared" si="144"/>
        <v/>
      </c>
      <c r="BE1336" t="b">
        <f t="shared" si="142"/>
        <v>1</v>
      </c>
      <c r="BW1336" s="17"/>
    </row>
    <row r="1337" spans="1:75" ht="14.25" x14ac:dyDescent="0.2">
      <c r="A1337" s="29" t="str">
        <f t="shared" si="143"/>
        <v/>
      </c>
      <c r="B1337" s="48"/>
      <c r="C1337" s="16" t="s">
        <v>115</v>
      </c>
      <c r="D1337" s="13"/>
      <c r="E1337" s="10"/>
      <c r="F1337" s="10"/>
      <c r="G1337" s="24"/>
      <c r="H1337" s="23"/>
      <c r="I1337" s="23"/>
      <c r="J1337" s="9"/>
      <c r="K1337" s="9"/>
      <c r="L1337" s="36"/>
      <c r="M1337" s="10"/>
      <c r="N1337" s="10"/>
      <c r="O1337" s="12"/>
      <c r="P1337" s="13"/>
      <c r="Q1337" s="13"/>
      <c r="R1337" s="10"/>
      <c r="S1337" s="10"/>
      <c r="T1337" s="3" t="str">
        <f t="shared" si="146"/>
        <v xml:space="preserve"> </v>
      </c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47"/>
      <c r="AU1337" s="10"/>
      <c r="AV1337" s="10"/>
      <c r="AW1337" s="10"/>
      <c r="AX1337" s="52"/>
      <c r="AY1337" s="31" t="str">
        <f t="shared" si="140"/>
        <v/>
      </c>
      <c r="AZ1337">
        <f t="shared" ca="1" si="145"/>
        <v>798415791</v>
      </c>
      <c r="BB1337" s="28"/>
      <c r="BC1337" s="33" t="str">
        <f t="shared" si="141"/>
        <v/>
      </c>
      <c r="BD1337" s="34" t="str">
        <f t="shared" si="144"/>
        <v/>
      </c>
      <c r="BE1337" t="b">
        <f t="shared" si="142"/>
        <v>1</v>
      </c>
      <c r="BW1337" s="17"/>
    </row>
    <row r="1338" spans="1:75" ht="14.25" x14ac:dyDescent="0.2">
      <c r="A1338" s="29" t="str">
        <f t="shared" si="143"/>
        <v/>
      </c>
      <c r="B1338" s="48"/>
      <c r="C1338" s="16" t="s">
        <v>115</v>
      </c>
      <c r="D1338" s="13"/>
      <c r="E1338" s="10"/>
      <c r="F1338" s="10"/>
      <c r="G1338" s="24"/>
      <c r="H1338" s="23"/>
      <c r="I1338" s="23"/>
      <c r="J1338" s="9"/>
      <c r="K1338" s="9"/>
      <c r="L1338" s="36"/>
      <c r="M1338" s="10"/>
      <c r="N1338" s="10"/>
      <c r="O1338" s="12"/>
      <c r="P1338" s="13"/>
      <c r="Q1338" s="13"/>
      <c r="R1338" s="10"/>
      <c r="S1338" s="10"/>
      <c r="T1338" s="3" t="str">
        <f t="shared" si="146"/>
        <v xml:space="preserve"> </v>
      </c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47"/>
      <c r="AU1338" s="10"/>
      <c r="AV1338" s="10"/>
      <c r="AW1338" s="10"/>
      <c r="AX1338" s="52"/>
      <c r="AY1338" s="31" t="str">
        <f t="shared" si="140"/>
        <v/>
      </c>
      <c r="AZ1338">
        <f t="shared" ca="1" si="145"/>
        <v>798415792</v>
      </c>
      <c r="BB1338" s="28"/>
      <c r="BC1338" s="33" t="str">
        <f t="shared" si="141"/>
        <v/>
      </c>
      <c r="BD1338" s="34" t="str">
        <f t="shared" si="144"/>
        <v/>
      </c>
      <c r="BE1338" t="b">
        <f t="shared" si="142"/>
        <v>1</v>
      </c>
      <c r="BW1338" s="17"/>
    </row>
    <row r="1339" spans="1:75" ht="14.25" x14ac:dyDescent="0.2">
      <c r="A1339" s="29" t="str">
        <f t="shared" si="143"/>
        <v/>
      </c>
      <c r="B1339" s="48"/>
      <c r="C1339" s="16" t="s">
        <v>115</v>
      </c>
      <c r="D1339" s="13"/>
      <c r="E1339" s="10"/>
      <c r="F1339" s="10"/>
      <c r="G1339" s="24"/>
      <c r="H1339" s="23"/>
      <c r="I1339" s="23"/>
      <c r="J1339" s="9"/>
      <c r="K1339" s="9"/>
      <c r="L1339" s="36"/>
      <c r="M1339" s="10"/>
      <c r="N1339" s="10"/>
      <c r="O1339" s="12"/>
      <c r="P1339" s="13"/>
      <c r="Q1339" s="13"/>
      <c r="R1339" s="10"/>
      <c r="S1339" s="10"/>
      <c r="T1339" s="3" t="str">
        <f t="shared" si="146"/>
        <v xml:space="preserve"> </v>
      </c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47"/>
      <c r="AU1339" s="10"/>
      <c r="AV1339" s="10"/>
      <c r="AW1339" s="10"/>
      <c r="AX1339" s="52"/>
      <c r="AY1339" s="31" t="str">
        <f t="shared" si="140"/>
        <v/>
      </c>
      <c r="AZ1339">
        <f t="shared" ca="1" si="145"/>
        <v>798415793</v>
      </c>
      <c r="BB1339" s="28"/>
      <c r="BC1339" s="33" t="str">
        <f t="shared" si="141"/>
        <v/>
      </c>
      <c r="BD1339" s="34" t="str">
        <f t="shared" si="144"/>
        <v/>
      </c>
      <c r="BE1339" t="b">
        <f t="shared" si="142"/>
        <v>1</v>
      </c>
      <c r="BW1339" s="17"/>
    </row>
    <row r="1340" spans="1:75" ht="14.25" x14ac:dyDescent="0.2">
      <c r="A1340" s="29" t="str">
        <f t="shared" si="143"/>
        <v/>
      </c>
      <c r="B1340" s="48"/>
      <c r="C1340" s="16" t="s">
        <v>115</v>
      </c>
      <c r="D1340" s="13"/>
      <c r="E1340" s="10"/>
      <c r="F1340" s="10"/>
      <c r="G1340" s="24"/>
      <c r="H1340" s="23"/>
      <c r="I1340" s="23"/>
      <c r="J1340" s="9"/>
      <c r="K1340" s="9"/>
      <c r="L1340" s="36"/>
      <c r="M1340" s="10"/>
      <c r="N1340" s="10"/>
      <c r="O1340" s="12"/>
      <c r="P1340" s="13"/>
      <c r="Q1340" s="13"/>
      <c r="R1340" s="10"/>
      <c r="S1340" s="10"/>
      <c r="T1340" s="3" t="str">
        <f t="shared" si="146"/>
        <v xml:space="preserve"> </v>
      </c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47"/>
      <c r="AU1340" s="10"/>
      <c r="AV1340" s="10"/>
      <c r="AW1340" s="10"/>
      <c r="AX1340" s="52"/>
      <c r="AY1340" s="31" t="str">
        <f t="shared" si="140"/>
        <v/>
      </c>
      <c r="AZ1340">
        <f t="shared" ca="1" si="145"/>
        <v>798415794</v>
      </c>
      <c r="BB1340" s="28"/>
      <c r="BC1340" s="33" t="str">
        <f t="shared" si="141"/>
        <v/>
      </c>
      <c r="BD1340" s="34" t="str">
        <f t="shared" si="144"/>
        <v/>
      </c>
      <c r="BE1340" t="b">
        <f t="shared" si="142"/>
        <v>1</v>
      </c>
      <c r="BW1340" s="17"/>
    </row>
    <row r="1341" spans="1:75" ht="14.25" x14ac:dyDescent="0.2">
      <c r="A1341" s="29" t="str">
        <f t="shared" si="143"/>
        <v/>
      </c>
      <c r="B1341" s="48"/>
      <c r="C1341" s="16" t="s">
        <v>115</v>
      </c>
      <c r="D1341" s="13"/>
      <c r="E1341" s="10"/>
      <c r="F1341" s="10"/>
      <c r="G1341" s="24"/>
      <c r="H1341" s="23"/>
      <c r="I1341" s="23"/>
      <c r="J1341" s="9"/>
      <c r="K1341" s="9"/>
      <c r="L1341" s="36"/>
      <c r="M1341" s="10"/>
      <c r="N1341" s="10"/>
      <c r="O1341" s="12"/>
      <c r="P1341" s="13"/>
      <c r="Q1341" s="13"/>
      <c r="R1341" s="10"/>
      <c r="S1341" s="10"/>
      <c r="T1341" s="3" t="str">
        <f t="shared" si="146"/>
        <v xml:space="preserve"> </v>
      </c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47"/>
      <c r="AU1341" s="10"/>
      <c r="AV1341" s="10"/>
      <c r="AW1341" s="10"/>
      <c r="AX1341" s="52"/>
      <c r="AY1341" s="31" t="str">
        <f t="shared" si="140"/>
        <v/>
      </c>
      <c r="AZ1341">
        <f t="shared" ca="1" si="145"/>
        <v>798415795</v>
      </c>
      <c r="BB1341" s="28"/>
      <c r="BC1341" s="33" t="str">
        <f t="shared" si="141"/>
        <v/>
      </c>
      <c r="BD1341" s="34" t="str">
        <f t="shared" si="144"/>
        <v/>
      </c>
      <c r="BE1341" t="b">
        <f t="shared" si="142"/>
        <v>1</v>
      </c>
      <c r="BW1341" s="17"/>
    </row>
    <row r="1342" spans="1:75" ht="14.25" x14ac:dyDescent="0.2">
      <c r="A1342" s="29" t="str">
        <f t="shared" si="143"/>
        <v/>
      </c>
      <c r="B1342" s="48"/>
      <c r="C1342" s="16" t="s">
        <v>115</v>
      </c>
      <c r="D1342" s="13"/>
      <c r="E1342" s="10"/>
      <c r="F1342" s="10"/>
      <c r="G1342" s="24"/>
      <c r="H1342" s="23"/>
      <c r="I1342" s="23"/>
      <c r="J1342" s="9"/>
      <c r="K1342" s="9"/>
      <c r="L1342" s="36"/>
      <c r="M1342" s="10"/>
      <c r="N1342" s="10"/>
      <c r="O1342" s="12"/>
      <c r="P1342" s="13"/>
      <c r="Q1342" s="13"/>
      <c r="R1342" s="10"/>
      <c r="S1342" s="10"/>
      <c r="T1342" s="3" t="str">
        <f t="shared" si="146"/>
        <v xml:space="preserve"> </v>
      </c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47"/>
      <c r="AU1342" s="10"/>
      <c r="AV1342" s="10"/>
      <c r="AW1342" s="10"/>
      <c r="AX1342" s="52"/>
      <c r="AY1342" s="31" t="str">
        <f t="shared" si="140"/>
        <v/>
      </c>
      <c r="AZ1342">
        <f t="shared" ca="1" si="145"/>
        <v>798415796</v>
      </c>
      <c r="BB1342" s="28"/>
      <c r="BC1342" s="33" t="str">
        <f t="shared" si="141"/>
        <v/>
      </c>
      <c r="BD1342" s="34" t="str">
        <f t="shared" si="144"/>
        <v/>
      </c>
      <c r="BE1342" t="b">
        <f t="shared" si="142"/>
        <v>1</v>
      </c>
      <c r="BW1342" s="17"/>
    </row>
    <row r="1343" spans="1:75" ht="14.25" x14ac:dyDescent="0.2">
      <c r="A1343" s="29" t="str">
        <f t="shared" si="143"/>
        <v/>
      </c>
      <c r="B1343" s="48"/>
      <c r="C1343" s="16" t="s">
        <v>115</v>
      </c>
      <c r="D1343" s="13"/>
      <c r="E1343" s="10"/>
      <c r="F1343" s="10"/>
      <c r="G1343" s="24"/>
      <c r="H1343" s="23"/>
      <c r="I1343" s="23"/>
      <c r="J1343" s="9"/>
      <c r="K1343" s="9"/>
      <c r="L1343" s="36"/>
      <c r="M1343" s="10"/>
      <c r="N1343" s="10"/>
      <c r="O1343" s="12"/>
      <c r="P1343" s="13"/>
      <c r="Q1343" s="13"/>
      <c r="R1343" s="10"/>
      <c r="S1343" s="10"/>
      <c r="T1343" s="3" t="str">
        <f t="shared" si="146"/>
        <v xml:space="preserve"> </v>
      </c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47"/>
      <c r="AU1343" s="10"/>
      <c r="AV1343" s="10"/>
      <c r="AW1343" s="10"/>
      <c r="AX1343" s="52"/>
      <c r="AY1343" s="31" t="str">
        <f t="shared" si="140"/>
        <v/>
      </c>
      <c r="AZ1343">
        <f t="shared" ca="1" si="145"/>
        <v>798415797</v>
      </c>
      <c r="BB1343" s="28"/>
      <c r="BC1343" s="33" t="str">
        <f t="shared" si="141"/>
        <v/>
      </c>
      <c r="BD1343" s="34" t="str">
        <f t="shared" si="144"/>
        <v/>
      </c>
      <c r="BE1343" t="b">
        <f t="shared" si="142"/>
        <v>1</v>
      </c>
      <c r="BW1343" s="17"/>
    </row>
    <row r="1344" spans="1:75" ht="14.25" x14ac:dyDescent="0.2">
      <c r="A1344" s="29" t="str">
        <f t="shared" si="143"/>
        <v/>
      </c>
      <c r="B1344" s="48"/>
      <c r="C1344" s="16" t="s">
        <v>115</v>
      </c>
      <c r="D1344" s="13"/>
      <c r="E1344" s="10"/>
      <c r="F1344" s="10"/>
      <c r="G1344" s="24"/>
      <c r="H1344" s="23"/>
      <c r="I1344" s="23"/>
      <c r="J1344" s="9"/>
      <c r="K1344" s="9"/>
      <c r="L1344" s="36"/>
      <c r="M1344" s="10"/>
      <c r="N1344" s="10"/>
      <c r="O1344" s="12"/>
      <c r="P1344" s="13"/>
      <c r="Q1344" s="13"/>
      <c r="R1344" s="10"/>
      <c r="S1344" s="10"/>
      <c r="T1344" s="3" t="str">
        <f t="shared" si="146"/>
        <v xml:space="preserve"> </v>
      </c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47"/>
      <c r="AU1344" s="10"/>
      <c r="AV1344" s="10"/>
      <c r="AW1344" s="10"/>
      <c r="AX1344" s="52"/>
      <c r="AY1344" s="31" t="str">
        <f t="shared" si="140"/>
        <v/>
      </c>
      <c r="AZ1344">
        <f t="shared" ca="1" si="145"/>
        <v>798415798</v>
      </c>
      <c r="BB1344" s="28"/>
      <c r="BC1344" s="33" t="str">
        <f t="shared" si="141"/>
        <v/>
      </c>
      <c r="BD1344" s="34" t="str">
        <f t="shared" si="144"/>
        <v/>
      </c>
      <c r="BE1344" t="b">
        <f t="shared" si="142"/>
        <v>1</v>
      </c>
      <c r="BW1344" s="17"/>
    </row>
    <row r="1345" spans="1:75" ht="14.25" x14ac:dyDescent="0.2">
      <c r="A1345" s="29" t="str">
        <f t="shared" si="143"/>
        <v/>
      </c>
      <c r="B1345" s="48"/>
      <c r="C1345" s="16" t="s">
        <v>115</v>
      </c>
      <c r="D1345" s="13"/>
      <c r="E1345" s="10"/>
      <c r="F1345" s="10"/>
      <c r="G1345" s="24"/>
      <c r="H1345" s="23"/>
      <c r="I1345" s="23"/>
      <c r="J1345" s="9"/>
      <c r="K1345" s="9"/>
      <c r="L1345" s="36"/>
      <c r="M1345" s="10"/>
      <c r="N1345" s="10"/>
      <c r="O1345" s="12"/>
      <c r="P1345" s="13"/>
      <c r="Q1345" s="13"/>
      <c r="R1345" s="10"/>
      <c r="S1345" s="10"/>
      <c r="T1345" s="3" t="str">
        <f t="shared" si="146"/>
        <v xml:space="preserve"> </v>
      </c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47"/>
      <c r="AU1345" s="10"/>
      <c r="AV1345" s="10"/>
      <c r="AW1345" s="10"/>
      <c r="AX1345" s="52"/>
      <c r="AY1345" s="31" t="str">
        <f t="shared" si="140"/>
        <v/>
      </c>
      <c r="AZ1345">
        <f t="shared" ca="1" si="145"/>
        <v>798415799</v>
      </c>
      <c r="BB1345" s="28"/>
      <c r="BC1345" s="33" t="str">
        <f t="shared" si="141"/>
        <v/>
      </c>
      <c r="BD1345" s="34" t="str">
        <f t="shared" si="144"/>
        <v/>
      </c>
      <c r="BE1345" t="b">
        <f t="shared" si="142"/>
        <v>1</v>
      </c>
      <c r="BW1345" s="17"/>
    </row>
    <row r="1346" spans="1:75" ht="14.25" x14ac:dyDescent="0.2">
      <c r="A1346" s="29" t="str">
        <f t="shared" si="143"/>
        <v/>
      </c>
      <c r="B1346" s="48"/>
      <c r="C1346" s="16" t="s">
        <v>115</v>
      </c>
      <c r="D1346" s="13"/>
      <c r="E1346" s="10"/>
      <c r="F1346" s="10"/>
      <c r="G1346" s="24"/>
      <c r="H1346" s="23"/>
      <c r="I1346" s="23"/>
      <c r="J1346" s="9"/>
      <c r="K1346" s="9"/>
      <c r="L1346" s="36"/>
      <c r="M1346" s="10"/>
      <c r="N1346" s="10"/>
      <c r="O1346" s="12"/>
      <c r="P1346" s="13"/>
      <c r="Q1346" s="13"/>
      <c r="R1346" s="10"/>
      <c r="S1346" s="10"/>
      <c r="T1346" s="3" t="str">
        <f t="shared" si="146"/>
        <v xml:space="preserve"> </v>
      </c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47"/>
      <c r="AU1346" s="10"/>
      <c r="AV1346" s="10"/>
      <c r="AW1346" s="10"/>
      <c r="AX1346" s="52"/>
      <c r="AY1346" s="31" t="str">
        <f t="shared" si="140"/>
        <v/>
      </c>
      <c r="AZ1346">
        <f t="shared" ca="1" si="145"/>
        <v>798415800</v>
      </c>
      <c r="BB1346" s="28"/>
      <c r="BC1346" s="33" t="str">
        <f t="shared" si="141"/>
        <v/>
      </c>
      <c r="BD1346" s="34" t="str">
        <f t="shared" si="144"/>
        <v/>
      </c>
      <c r="BE1346" t="b">
        <f t="shared" si="142"/>
        <v>1</v>
      </c>
      <c r="BW1346" s="17"/>
    </row>
    <row r="1347" spans="1:75" ht="14.25" x14ac:dyDescent="0.2">
      <c r="A1347" s="29" t="str">
        <f t="shared" si="143"/>
        <v/>
      </c>
      <c r="B1347" s="48"/>
      <c r="C1347" s="16" t="s">
        <v>115</v>
      </c>
      <c r="D1347" s="13"/>
      <c r="E1347" s="10"/>
      <c r="F1347" s="10"/>
      <c r="G1347" s="24"/>
      <c r="H1347" s="23"/>
      <c r="I1347" s="23"/>
      <c r="J1347" s="9"/>
      <c r="K1347" s="9"/>
      <c r="L1347" s="36"/>
      <c r="M1347" s="10"/>
      <c r="N1347" s="10"/>
      <c r="O1347" s="12"/>
      <c r="P1347" s="13"/>
      <c r="Q1347" s="13"/>
      <c r="R1347" s="10"/>
      <c r="S1347" s="10"/>
      <c r="T1347" s="3" t="str">
        <f t="shared" si="146"/>
        <v xml:space="preserve"> </v>
      </c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47"/>
      <c r="AU1347" s="10"/>
      <c r="AV1347" s="10"/>
      <c r="AW1347" s="10"/>
      <c r="AX1347" s="52"/>
      <c r="AY1347" s="31" t="str">
        <f t="shared" si="140"/>
        <v/>
      </c>
      <c r="AZ1347">
        <f t="shared" ca="1" si="145"/>
        <v>798415801</v>
      </c>
      <c r="BB1347" s="28"/>
      <c r="BC1347" s="33" t="str">
        <f t="shared" si="141"/>
        <v/>
      </c>
      <c r="BD1347" s="34" t="str">
        <f t="shared" si="144"/>
        <v/>
      </c>
      <c r="BE1347" t="b">
        <f t="shared" si="142"/>
        <v>1</v>
      </c>
      <c r="BW1347" s="17"/>
    </row>
    <row r="1348" spans="1:75" ht="14.25" x14ac:dyDescent="0.2">
      <c r="A1348" s="29" t="str">
        <f t="shared" si="143"/>
        <v/>
      </c>
      <c r="B1348" s="48"/>
      <c r="C1348" s="16" t="s">
        <v>115</v>
      </c>
      <c r="D1348" s="13"/>
      <c r="E1348" s="10"/>
      <c r="F1348" s="10"/>
      <c r="G1348" s="24"/>
      <c r="H1348" s="23"/>
      <c r="I1348" s="23"/>
      <c r="J1348" s="9"/>
      <c r="K1348" s="9"/>
      <c r="L1348" s="36"/>
      <c r="M1348" s="10"/>
      <c r="N1348" s="10"/>
      <c r="O1348" s="12"/>
      <c r="P1348" s="13"/>
      <c r="Q1348" s="13"/>
      <c r="R1348" s="10"/>
      <c r="S1348" s="10"/>
      <c r="T1348" s="3" t="str">
        <f t="shared" si="146"/>
        <v xml:space="preserve"> </v>
      </c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47"/>
      <c r="AU1348" s="10"/>
      <c r="AV1348" s="10"/>
      <c r="AW1348" s="10"/>
      <c r="AX1348" s="52"/>
      <c r="AY1348" s="31" t="str">
        <f t="shared" ref="AY1348:AY1411" si="147">IF(O1348="Not Applicable","",IF(O1348="100 (Full GST Credits)",100,IF(O1348="75 (Reduced GST Credits)","75",IF(O1348="GST Free","0",""))))</f>
        <v/>
      </c>
      <c r="AZ1348">
        <f t="shared" ca="1" si="145"/>
        <v>798415802</v>
      </c>
      <c r="BB1348" s="28"/>
      <c r="BC1348" s="33" t="str">
        <f t="shared" ref="BC1348:BC1411" si="148">LEFT(BB1348,LEN(BB1348)-(LEN(BB1348)-5))</f>
        <v/>
      </c>
      <c r="BD1348" s="34" t="str">
        <f t="shared" si="144"/>
        <v/>
      </c>
      <c r="BE1348" t="b">
        <f t="shared" ref="BE1348:BE1411" si="149">IF(AND(H1348&lt;&gt;"",ISBLANK(I1348)),FALSE,IF(AND(ISBLANK(H1348),I1348&lt;&gt;""),FALSE,TRUE))</f>
        <v>1</v>
      </c>
      <c r="BW1348" s="17"/>
    </row>
    <row r="1349" spans="1:75" ht="14.25" x14ac:dyDescent="0.2">
      <c r="A1349" s="29" t="str">
        <f t="shared" ref="A1349:A1412" si="150">IF(AND(BD1349=TRUE,BE1349=TRUE),0,IF(OR(BD1349=FALSE,BE1349=FALSE),1,""))</f>
        <v/>
      </c>
      <c r="B1349" s="48"/>
      <c r="C1349" s="16" t="s">
        <v>115</v>
      </c>
      <c r="D1349" s="13"/>
      <c r="E1349" s="10"/>
      <c r="F1349" s="10"/>
      <c r="G1349" s="24"/>
      <c r="H1349" s="23"/>
      <c r="I1349" s="23"/>
      <c r="J1349" s="9"/>
      <c r="K1349" s="9"/>
      <c r="L1349" s="36"/>
      <c r="M1349" s="10"/>
      <c r="N1349" s="10"/>
      <c r="O1349" s="12"/>
      <c r="P1349" s="13"/>
      <c r="Q1349" s="13"/>
      <c r="R1349" s="10"/>
      <c r="S1349" s="10"/>
      <c r="T1349" s="3" t="str">
        <f t="shared" si="146"/>
        <v xml:space="preserve"> </v>
      </c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47"/>
      <c r="AU1349" s="10"/>
      <c r="AV1349" s="10"/>
      <c r="AW1349" s="10"/>
      <c r="AX1349" s="52"/>
      <c r="AY1349" s="31" t="str">
        <f t="shared" si="147"/>
        <v/>
      </c>
      <c r="AZ1349">
        <f t="shared" ca="1" si="145"/>
        <v>798415803</v>
      </c>
      <c r="BB1349" s="28"/>
      <c r="BC1349" s="33" t="str">
        <f t="shared" si="148"/>
        <v/>
      </c>
      <c r="BD1349" s="34" t="str">
        <f t="shared" ref="BD1349:BD1412" si="151">IF(B1349="Bank Transaction",NOT(OR(ISBLANK(C1349),ISBLANK(E1349),ISBLANK(D1349),AND(I1349&lt;&gt;"",K1349&lt;&gt;""))),IF(B1349="Income Transaction",NOT(OR(ISBLANK(C1349),ISBLANK(E1349),ISBLANK(D1349),ISBLANK(J1349),AND(ISBLANK(I1349),ISBLANK(K1349)),AND(I1349&lt;&gt;"",K1349&lt;&gt;""))),IF(B1349="Investment Transaction",NOT(OR(ISBLANK(C1349),ISBLANK(E1349),ISBLANK(D1349),ISBLANK(J1349),ISBLANK(K1349),ISBLANK(L1349))),"")))</f>
        <v/>
      </c>
      <c r="BE1349" t="b">
        <f t="shared" si="149"/>
        <v>1</v>
      </c>
      <c r="BW1349" s="17"/>
    </row>
    <row r="1350" spans="1:75" ht="14.25" x14ac:dyDescent="0.2">
      <c r="A1350" s="29" t="str">
        <f t="shared" si="150"/>
        <v/>
      </c>
      <c r="B1350" s="48"/>
      <c r="C1350" s="16" t="s">
        <v>115</v>
      </c>
      <c r="D1350" s="13"/>
      <c r="E1350" s="10"/>
      <c r="F1350" s="10"/>
      <c r="G1350" s="24"/>
      <c r="H1350" s="23"/>
      <c r="I1350" s="23"/>
      <c r="J1350" s="9"/>
      <c r="K1350" s="9"/>
      <c r="L1350" s="36"/>
      <c r="M1350" s="10"/>
      <c r="N1350" s="10"/>
      <c r="O1350" s="12"/>
      <c r="P1350" s="13"/>
      <c r="Q1350" s="13"/>
      <c r="R1350" s="10"/>
      <c r="S1350" s="10"/>
      <c r="T1350" s="3" t="str">
        <f t="shared" si="146"/>
        <v xml:space="preserve"> </v>
      </c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47"/>
      <c r="AU1350" s="10"/>
      <c r="AV1350" s="10"/>
      <c r="AW1350" s="10"/>
      <c r="AX1350" s="52"/>
      <c r="AY1350" s="31" t="str">
        <f t="shared" si="147"/>
        <v/>
      </c>
      <c r="AZ1350">
        <f t="shared" ca="1" si="145"/>
        <v>798415804</v>
      </c>
      <c r="BB1350" s="28"/>
      <c r="BC1350" s="33" t="str">
        <f t="shared" si="148"/>
        <v/>
      </c>
      <c r="BD1350" s="34" t="str">
        <f t="shared" si="151"/>
        <v/>
      </c>
      <c r="BE1350" t="b">
        <f t="shared" si="149"/>
        <v>1</v>
      </c>
      <c r="BW1350" s="17"/>
    </row>
    <row r="1351" spans="1:75" ht="14.25" x14ac:dyDescent="0.2">
      <c r="A1351" s="29" t="str">
        <f t="shared" si="150"/>
        <v/>
      </c>
      <c r="B1351" s="48"/>
      <c r="C1351" s="16" t="s">
        <v>115</v>
      </c>
      <c r="D1351" s="13"/>
      <c r="E1351" s="10"/>
      <c r="F1351" s="10"/>
      <c r="G1351" s="24"/>
      <c r="H1351" s="23"/>
      <c r="I1351" s="23"/>
      <c r="J1351" s="9"/>
      <c r="K1351" s="9"/>
      <c r="L1351" s="36"/>
      <c r="M1351" s="10"/>
      <c r="N1351" s="10"/>
      <c r="O1351" s="12"/>
      <c r="P1351" s="13"/>
      <c r="Q1351" s="13"/>
      <c r="R1351" s="10"/>
      <c r="S1351" s="10"/>
      <c r="T1351" s="3" t="str">
        <f t="shared" si="146"/>
        <v xml:space="preserve"> </v>
      </c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47"/>
      <c r="AU1351" s="10"/>
      <c r="AV1351" s="10"/>
      <c r="AW1351" s="10"/>
      <c r="AX1351" s="52"/>
      <c r="AY1351" s="31" t="str">
        <f t="shared" si="147"/>
        <v/>
      </c>
      <c r="AZ1351">
        <f t="shared" ref="AZ1351:AZ1414" ca="1" si="152">AZ1350+1</f>
        <v>798415805</v>
      </c>
      <c r="BB1351" s="28"/>
      <c r="BC1351" s="33" t="str">
        <f t="shared" si="148"/>
        <v/>
      </c>
      <c r="BD1351" s="34" t="str">
        <f t="shared" si="151"/>
        <v/>
      </c>
      <c r="BE1351" t="b">
        <f t="shared" si="149"/>
        <v>1</v>
      </c>
      <c r="BW1351" s="17"/>
    </row>
    <row r="1352" spans="1:75" ht="14.25" x14ac:dyDescent="0.2">
      <c r="A1352" s="29" t="str">
        <f t="shared" si="150"/>
        <v/>
      </c>
      <c r="B1352" s="48"/>
      <c r="C1352" s="16" t="s">
        <v>115</v>
      </c>
      <c r="D1352" s="13"/>
      <c r="E1352" s="10"/>
      <c r="F1352" s="10"/>
      <c r="G1352" s="24"/>
      <c r="H1352" s="23"/>
      <c r="I1352" s="23"/>
      <c r="J1352" s="9"/>
      <c r="K1352" s="9"/>
      <c r="L1352" s="36"/>
      <c r="M1352" s="10"/>
      <c r="N1352" s="10"/>
      <c r="O1352" s="12"/>
      <c r="P1352" s="13"/>
      <c r="Q1352" s="13"/>
      <c r="R1352" s="10"/>
      <c r="S1352" s="10"/>
      <c r="T1352" s="3" t="str">
        <f t="shared" si="146"/>
        <v xml:space="preserve"> </v>
      </c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47"/>
      <c r="AU1352" s="10"/>
      <c r="AV1352" s="10"/>
      <c r="AW1352" s="10"/>
      <c r="AX1352" s="52"/>
      <c r="AY1352" s="31" t="str">
        <f t="shared" si="147"/>
        <v/>
      </c>
      <c r="AZ1352">
        <f t="shared" ca="1" si="152"/>
        <v>798415806</v>
      </c>
      <c r="BB1352" s="28"/>
      <c r="BC1352" s="33" t="str">
        <f t="shared" si="148"/>
        <v/>
      </c>
      <c r="BD1352" s="34" t="str">
        <f t="shared" si="151"/>
        <v/>
      </c>
      <c r="BE1352" t="b">
        <f t="shared" si="149"/>
        <v>1</v>
      </c>
      <c r="BW1352" s="17"/>
    </row>
    <row r="1353" spans="1:75" ht="14.25" x14ac:dyDescent="0.2">
      <c r="A1353" s="29" t="str">
        <f t="shared" si="150"/>
        <v/>
      </c>
      <c r="B1353" s="48"/>
      <c r="C1353" s="16" t="s">
        <v>115</v>
      </c>
      <c r="D1353" s="13"/>
      <c r="E1353" s="10"/>
      <c r="F1353" s="10"/>
      <c r="G1353" s="24"/>
      <c r="H1353" s="23"/>
      <c r="I1353" s="23"/>
      <c r="J1353" s="9"/>
      <c r="K1353" s="9"/>
      <c r="L1353" s="36"/>
      <c r="M1353" s="10"/>
      <c r="N1353" s="10"/>
      <c r="O1353" s="12"/>
      <c r="P1353" s="13"/>
      <c r="Q1353" s="13"/>
      <c r="R1353" s="10"/>
      <c r="S1353" s="10"/>
      <c r="T1353" s="3" t="str">
        <f t="shared" si="146"/>
        <v xml:space="preserve"> </v>
      </c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47"/>
      <c r="AU1353" s="10"/>
      <c r="AV1353" s="10"/>
      <c r="AW1353" s="10"/>
      <c r="AX1353" s="52"/>
      <c r="AY1353" s="31" t="str">
        <f t="shared" si="147"/>
        <v/>
      </c>
      <c r="AZ1353">
        <f t="shared" ca="1" si="152"/>
        <v>798415807</v>
      </c>
      <c r="BB1353" s="28"/>
      <c r="BC1353" s="33" t="str">
        <f t="shared" si="148"/>
        <v/>
      </c>
      <c r="BD1353" s="34" t="str">
        <f t="shared" si="151"/>
        <v/>
      </c>
      <c r="BE1353" t="b">
        <f t="shared" si="149"/>
        <v>1</v>
      </c>
      <c r="BW1353" s="17"/>
    </row>
    <row r="1354" spans="1:75" ht="14.25" x14ac:dyDescent="0.2">
      <c r="A1354" s="29" t="str">
        <f t="shared" si="150"/>
        <v/>
      </c>
      <c r="B1354" s="48"/>
      <c r="C1354" s="16" t="s">
        <v>115</v>
      </c>
      <c r="D1354" s="13"/>
      <c r="E1354" s="10"/>
      <c r="F1354" s="10"/>
      <c r="G1354" s="24"/>
      <c r="H1354" s="23"/>
      <c r="I1354" s="23"/>
      <c r="J1354" s="9"/>
      <c r="K1354" s="9"/>
      <c r="L1354" s="36"/>
      <c r="M1354" s="10"/>
      <c r="N1354" s="10"/>
      <c r="O1354" s="12"/>
      <c r="P1354" s="13"/>
      <c r="Q1354" s="13"/>
      <c r="R1354" s="10"/>
      <c r="S1354" s="10"/>
      <c r="T1354" s="3" t="str">
        <f t="shared" ref="T1354:T1417" si="153">IF(ISBLANK(R1354)," ",R1354*3/7)</f>
        <v xml:space="preserve"> </v>
      </c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47"/>
      <c r="AU1354" s="10"/>
      <c r="AV1354" s="10"/>
      <c r="AW1354" s="10"/>
      <c r="AX1354" s="52"/>
      <c r="AY1354" s="31" t="str">
        <f t="shared" si="147"/>
        <v/>
      </c>
      <c r="AZ1354">
        <f t="shared" ca="1" si="152"/>
        <v>798415808</v>
      </c>
      <c r="BB1354" s="28"/>
      <c r="BC1354" s="33" t="str">
        <f t="shared" si="148"/>
        <v/>
      </c>
      <c r="BD1354" s="34" t="str">
        <f t="shared" si="151"/>
        <v/>
      </c>
      <c r="BE1354" t="b">
        <f t="shared" si="149"/>
        <v>1</v>
      </c>
      <c r="BW1354" s="17"/>
    </row>
    <row r="1355" spans="1:75" ht="14.25" x14ac:dyDescent="0.2">
      <c r="A1355" s="29" t="str">
        <f t="shared" si="150"/>
        <v/>
      </c>
      <c r="B1355" s="48"/>
      <c r="C1355" s="16" t="s">
        <v>115</v>
      </c>
      <c r="D1355" s="13"/>
      <c r="E1355" s="10"/>
      <c r="F1355" s="10"/>
      <c r="G1355" s="24"/>
      <c r="H1355" s="23"/>
      <c r="I1355" s="23"/>
      <c r="J1355" s="9"/>
      <c r="K1355" s="9"/>
      <c r="L1355" s="36"/>
      <c r="M1355" s="10"/>
      <c r="N1355" s="10"/>
      <c r="O1355" s="12"/>
      <c r="P1355" s="13"/>
      <c r="Q1355" s="13"/>
      <c r="R1355" s="10"/>
      <c r="S1355" s="10"/>
      <c r="T1355" s="3" t="str">
        <f t="shared" si="153"/>
        <v xml:space="preserve"> </v>
      </c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47"/>
      <c r="AU1355" s="10"/>
      <c r="AV1355" s="10"/>
      <c r="AW1355" s="10"/>
      <c r="AX1355" s="52"/>
      <c r="AY1355" s="31" t="str">
        <f t="shared" si="147"/>
        <v/>
      </c>
      <c r="AZ1355">
        <f t="shared" ca="1" si="152"/>
        <v>798415809</v>
      </c>
      <c r="BB1355" s="28"/>
      <c r="BC1355" s="33" t="str">
        <f t="shared" si="148"/>
        <v/>
      </c>
      <c r="BD1355" s="34" t="str">
        <f t="shared" si="151"/>
        <v/>
      </c>
      <c r="BE1355" t="b">
        <f t="shared" si="149"/>
        <v>1</v>
      </c>
      <c r="BW1355" s="17"/>
    </row>
    <row r="1356" spans="1:75" ht="14.25" x14ac:dyDescent="0.2">
      <c r="A1356" s="29" t="str">
        <f t="shared" si="150"/>
        <v/>
      </c>
      <c r="B1356" s="48"/>
      <c r="C1356" s="16" t="s">
        <v>115</v>
      </c>
      <c r="D1356" s="13"/>
      <c r="E1356" s="10"/>
      <c r="F1356" s="10"/>
      <c r="G1356" s="24"/>
      <c r="H1356" s="23"/>
      <c r="I1356" s="23"/>
      <c r="J1356" s="9"/>
      <c r="K1356" s="9"/>
      <c r="L1356" s="36"/>
      <c r="M1356" s="10"/>
      <c r="N1356" s="10"/>
      <c r="O1356" s="12"/>
      <c r="P1356" s="13"/>
      <c r="Q1356" s="13"/>
      <c r="R1356" s="10"/>
      <c r="S1356" s="10"/>
      <c r="T1356" s="3" t="str">
        <f t="shared" si="153"/>
        <v xml:space="preserve"> </v>
      </c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47"/>
      <c r="AU1356" s="10"/>
      <c r="AV1356" s="10"/>
      <c r="AW1356" s="10"/>
      <c r="AX1356" s="52"/>
      <c r="AY1356" s="31" t="str">
        <f t="shared" si="147"/>
        <v/>
      </c>
      <c r="AZ1356">
        <f t="shared" ca="1" si="152"/>
        <v>798415810</v>
      </c>
      <c r="BB1356" s="28"/>
      <c r="BC1356" s="33" t="str">
        <f t="shared" si="148"/>
        <v/>
      </c>
      <c r="BD1356" s="34" t="str">
        <f t="shared" si="151"/>
        <v/>
      </c>
      <c r="BE1356" t="b">
        <f t="shared" si="149"/>
        <v>1</v>
      </c>
      <c r="BW1356" s="17"/>
    </row>
    <row r="1357" spans="1:75" ht="14.25" x14ac:dyDescent="0.2">
      <c r="A1357" s="29" t="str">
        <f t="shared" si="150"/>
        <v/>
      </c>
      <c r="B1357" s="48"/>
      <c r="C1357" s="16" t="s">
        <v>115</v>
      </c>
      <c r="D1357" s="13"/>
      <c r="E1357" s="10"/>
      <c r="F1357" s="10"/>
      <c r="G1357" s="24"/>
      <c r="H1357" s="23"/>
      <c r="I1357" s="23"/>
      <c r="J1357" s="9"/>
      <c r="K1357" s="9"/>
      <c r="L1357" s="36"/>
      <c r="M1357" s="10"/>
      <c r="N1357" s="10"/>
      <c r="O1357" s="12"/>
      <c r="P1357" s="13"/>
      <c r="Q1357" s="13"/>
      <c r="R1357" s="10"/>
      <c r="S1357" s="10"/>
      <c r="T1357" s="3" t="str">
        <f t="shared" si="153"/>
        <v xml:space="preserve"> </v>
      </c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47"/>
      <c r="AU1357" s="10"/>
      <c r="AV1357" s="10"/>
      <c r="AW1357" s="10"/>
      <c r="AX1357" s="52"/>
      <c r="AY1357" s="31" t="str">
        <f t="shared" si="147"/>
        <v/>
      </c>
      <c r="AZ1357">
        <f t="shared" ca="1" si="152"/>
        <v>798415811</v>
      </c>
      <c r="BB1357" s="28"/>
      <c r="BC1357" s="33" t="str">
        <f t="shared" si="148"/>
        <v/>
      </c>
      <c r="BD1357" s="34" t="str">
        <f t="shared" si="151"/>
        <v/>
      </c>
      <c r="BE1357" t="b">
        <f t="shared" si="149"/>
        <v>1</v>
      </c>
      <c r="BW1357" s="17"/>
    </row>
    <row r="1358" spans="1:75" ht="14.25" x14ac:dyDescent="0.2">
      <c r="A1358" s="29" t="str">
        <f t="shared" si="150"/>
        <v/>
      </c>
      <c r="B1358" s="48"/>
      <c r="C1358" s="16" t="s">
        <v>115</v>
      </c>
      <c r="D1358" s="13"/>
      <c r="E1358" s="10"/>
      <c r="F1358" s="10"/>
      <c r="G1358" s="24"/>
      <c r="H1358" s="23"/>
      <c r="I1358" s="23"/>
      <c r="J1358" s="9"/>
      <c r="K1358" s="9"/>
      <c r="L1358" s="36"/>
      <c r="M1358" s="10"/>
      <c r="N1358" s="10"/>
      <c r="O1358" s="12"/>
      <c r="P1358" s="13"/>
      <c r="Q1358" s="13"/>
      <c r="R1358" s="10"/>
      <c r="S1358" s="10"/>
      <c r="T1358" s="3" t="str">
        <f t="shared" si="153"/>
        <v xml:space="preserve"> </v>
      </c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47"/>
      <c r="AU1358" s="10"/>
      <c r="AV1358" s="10"/>
      <c r="AW1358" s="10"/>
      <c r="AX1358" s="52"/>
      <c r="AY1358" s="31" t="str">
        <f t="shared" si="147"/>
        <v/>
      </c>
      <c r="AZ1358">
        <f t="shared" ca="1" si="152"/>
        <v>798415812</v>
      </c>
      <c r="BB1358" s="28"/>
      <c r="BC1358" s="33" t="str">
        <f t="shared" si="148"/>
        <v/>
      </c>
      <c r="BD1358" s="34" t="str">
        <f t="shared" si="151"/>
        <v/>
      </c>
      <c r="BE1358" t="b">
        <f t="shared" si="149"/>
        <v>1</v>
      </c>
      <c r="BW1358" s="17"/>
    </row>
    <row r="1359" spans="1:75" ht="14.25" x14ac:dyDescent="0.2">
      <c r="A1359" s="29" t="str">
        <f t="shared" si="150"/>
        <v/>
      </c>
      <c r="B1359" s="48"/>
      <c r="C1359" s="16" t="s">
        <v>115</v>
      </c>
      <c r="D1359" s="13"/>
      <c r="E1359" s="10"/>
      <c r="F1359" s="10"/>
      <c r="G1359" s="24"/>
      <c r="H1359" s="23"/>
      <c r="I1359" s="23"/>
      <c r="J1359" s="9"/>
      <c r="K1359" s="9"/>
      <c r="L1359" s="36"/>
      <c r="M1359" s="10"/>
      <c r="N1359" s="10"/>
      <c r="O1359" s="12"/>
      <c r="P1359" s="13"/>
      <c r="Q1359" s="13"/>
      <c r="R1359" s="10"/>
      <c r="S1359" s="10"/>
      <c r="T1359" s="3" t="str">
        <f t="shared" si="153"/>
        <v xml:space="preserve"> </v>
      </c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47"/>
      <c r="AU1359" s="10"/>
      <c r="AV1359" s="10"/>
      <c r="AW1359" s="10"/>
      <c r="AX1359" s="52"/>
      <c r="AY1359" s="31" t="str">
        <f t="shared" si="147"/>
        <v/>
      </c>
      <c r="AZ1359">
        <f t="shared" ca="1" si="152"/>
        <v>798415813</v>
      </c>
      <c r="BB1359" s="28"/>
      <c r="BC1359" s="33" t="str">
        <f t="shared" si="148"/>
        <v/>
      </c>
      <c r="BD1359" s="34" t="str">
        <f t="shared" si="151"/>
        <v/>
      </c>
      <c r="BE1359" t="b">
        <f t="shared" si="149"/>
        <v>1</v>
      </c>
      <c r="BW1359" s="17"/>
    </row>
    <row r="1360" spans="1:75" ht="14.25" x14ac:dyDescent="0.2">
      <c r="A1360" s="29" t="str">
        <f t="shared" si="150"/>
        <v/>
      </c>
      <c r="B1360" s="48"/>
      <c r="C1360" s="16" t="s">
        <v>115</v>
      </c>
      <c r="D1360" s="13"/>
      <c r="E1360" s="10"/>
      <c r="F1360" s="10"/>
      <c r="G1360" s="24"/>
      <c r="H1360" s="23"/>
      <c r="I1360" s="23"/>
      <c r="J1360" s="9"/>
      <c r="K1360" s="9"/>
      <c r="L1360" s="36"/>
      <c r="M1360" s="10"/>
      <c r="N1360" s="10"/>
      <c r="O1360" s="12"/>
      <c r="P1360" s="13"/>
      <c r="Q1360" s="13"/>
      <c r="R1360" s="10"/>
      <c r="S1360" s="10"/>
      <c r="T1360" s="3" t="str">
        <f t="shared" si="153"/>
        <v xml:space="preserve"> </v>
      </c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47"/>
      <c r="AU1360" s="10"/>
      <c r="AV1360" s="10"/>
      <c r="AW1360" s="10"/>
      <c r="AX1360" s="52"/>
      <c r="AY1360" s="31" t="str">
        <f t="shared" si="147"/>
        <v/>
      </c>
      <c r="AZ1360">
        <f t="shared" ca="1" si="152"/>
        <v>798415814</v>
      </c>
      <c r="BB1360" s="28"/>
      <c r="BC1360" s="33" t="str">
        <f t="shared" si="148"/>
        <v/>
      </c>
      <c r="BD1360" s="34" t="str">
        <f t="shared" si="151"/>
        <v/>
      </c>
      <c r="BE1360" t="b">
        <f t="shared" si="149"/>
        <v>1</v>
      </c>
      <c r="BW1360" s="17"/>
    </row>
    <row r="1361" spans="1:75" ht="14.25" x14ac:dyDescent="0.2">
      <c r="A1361" s="29" t="str">
        <f t="shared" si="150"/>
        <v/>
      </c>
      <c r="B1361" s="48"/>
      <c r="C1361" s="16" t="s">
        <v>115</v>
      </c>
      <c r="D1361" s="13"/>
      <c r="E1361" s="10"/>
      <c r="F1361" s="10"/>
      <c r="G1361" s="24"/>
      <c r="H1361" s="23"/>
      <c r="I1361" s="23"/>
      <c r="J1361" s="9"/>
      <c r="K1361" s="9"/>
      <c r="L1361" s="36"/>
      <c r="M1361" s="10"/>
      <c r="N1361" s="10"/>
      <c r="O1361" s="12"/>
      <c r="P1361" s="13"/>
      <c r="Q1361" s="13"/>
      <c r="R1361" s="10"/>
      <c r="S1361" s="10"/>
      <c r="T1361" s="3" t="str">
        <f t="shared" si="153"/>
        <v xml:space="preserve"> </v>
      </c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47"/>
      <c r="AU1361" s="10"/>
      <c r="AV1361" s="10"/>
      <c r="AW1361" s="10"/>
      <c r="AX1361" s="52"/>
      <c r="AY1361" s="31" t="str">
        <f t="shared" si="147"/>
        <v/>
      </c>
      <c r="AZ1361">
        <f t="shared" ca="1" si="152"/>
        <v>798415815</v>
      </c>
      <c r="BB1361" s="28"/>
      <c r="BC1361" s="33" t="str">
        <f t="shared" si="148"/>
        <v/>
      </c>
      <c r="BD1361" s="34" t="str">
        <f t="shared" si="151"/>
        <v/>
      </c>
      <c r="BE1361" t="b">
        <f t="shared" si="149"/>
        <v>1</v>
      </c>
      <c r="BW1361" s="17"/>
    </row>
    <row r="1362" spans="1:75" ht="14.25" x14ac:dyDescent="0.2">
      <c r="A1362" s="29" t="str">
        <f t="shared" si="150"/>
        <v/>
      </c>
      <c r="B1362" s="48"/>
      <c r="C1362" s="16" t="s">
        <v>115</v>
      </c>
      <c r="D1362" s="13"/>
      <c r="E1362" s="10"/>
      <c r="F1362" s="10"/>
      <c r="G1362" s="24"/>
      <c r="H1362" s="23"/>
      <c r="I1362" s="23"/>
      <c r="J1362" s="9"/>
      <c r="K1362" s="9"/>
      <c r="L1362" s="36"/>
      <c r="M1362" s="10"/>
      <c r="N1362" s="10"/>
      <c r="O1362" s="12"/>
      <c r="P1362" s="13"/>
      <c r="Q1362" s="13"/>
      <c r="R1362" s="10"/>
      <c r="S1362" s="10"/>
      <c r="T1362" s="3" t="str">
        <f t="shared" si="153"/>
        <v xml:space="preserve"> </v>
      </c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47"/>
      <c r="AU1362" s="10"/>
      <c r="AV1362" s="10"/>
      <c r="AW1362" s="10"/>
      <c r="AX1362" s="52"/>
      <c r="AY1362" s="31" t="str">
        <f t="shared" si="147"/>
        <v/>
      </c>
      <c r="AZ1362">
        <f t="shared" ca="1" si="152"/>
        <v>798415816</v>
      </c>
      <c r="BB1362" s="28"/>
      <c r="BC1362" s="33" t="str">
        <f t="shared" si="148"/>
        <v/>
      </c>
      <c r="BD1362" s="34" t="str">
        <f t="shared" si="151"/>
        <v/>
      </c>
      <c r="BE1362" t="b">
        <f t="shared" si="149"/>
        <v>1</v>
      </c>
      <c r="BW1362" s="17"/>
    </row>
    <row r="1363" spans="1:75" ht="14.25" x14ac:dyDescent="0.2">
      <c r="A1363" s="29" t="str">
        <f t="shared" si="150"/>
        <v/>
      </c>
      <c r="B1363" s="48"/>
      <c r="C1363" s="16" t="s">
        <v>115</v>
      </c>
      <c r="D1363" s="13"/>
      <c r="E1363" s="10"/>
      <c r="F1363" s="10"/>
      <c r="G1363" s="24"/>
      <c r="H1363" s="23"/>
      <c r="I1363" s="23"/>
      <c r="J1363" s="9"/>
      <c r="K1363" s="9"/>
      <c r="L1363" s="36"/>
      <c r="M1363" s="10"/>
      <c r="N1363" s="10"/>
      <c r="O1363" s="12"/>
      <c r="P1363" s="13"/>
      <c r="Q1363" s="13"/>
      <c r="R1363" s="10"/>
      <c r="S1363" s="10"/>
      <c r="T1363" s="3" t="str">
        <f t="shared" si="153"/>
        <v xml:space="preserve"> </v>
      </c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47"/>
      <c r="AU1363" s="10"/>
      <c r="AV1363" s="10"/>
      <c r="AW1363" s="10"/>
      <c r="AX1363" s="52"/>
      <c r="AY1363" s="31" t="str">
        <f t="shared" si="147"/>
        <v/>
      </c>
      <c r="AZ1363">
        <f t="shared" ca="1" si="152"/>
        <v>798415817</v>
      </c>
      <c r="BB1363" s="28"/>
      <c r="BC1363" s="33" t="str">
        <f t="shared" si="148"/>
        <v/>
      </c>
      <c r="BD1363" s="34" t="str">
        <f t="shared" si="151"/>
        <v/>
      </c>
      <c r="BE1363" t="b">
        <f t="shared" si="149"/>
        <v>1</v>
      </c>
      <c r="BW1363" s="17"/>
    </row>
    <row r="1364" spans="1:75" ht="14.25" x14ac:dyDescent="0.2">
      <c r="A1364" s="29" t="str">
        <f t="shared" si="150"/>
        <v/>
      </c>
      <c r="B1364" s="48"/>
      <c r="C1364" s="16" t="s">
        <v>115</v>
      </c>
      <c r="D1364" s="13"/>
      <c r="E1364" s="10"/>
      <c r="F1364" s="10"/>
      <c r="G1364" s="24"/>
      <c r="H1364" s="23"/>
      <c r="I1364" s="23"/>
      <c r="J1364" s="9"/>
      <c r="K1364" s="9"/>
      <c r="L1364" s="36"/>
      <c r="M1364" s="10"/>
      <c r="N1364" s="10"/>
      <c r="O1364" s="12"/>
      <c r="P1364" s="13"/>
      <c r="Q1364" s="13"/>
      <c r="R1364" s="10"/>
      <c r="S1364" s="10"/>
      <c r="T1364" s="3" t="str">
        <f t="shared" si="153"/>
        <v xml:space="preserve"> </v>
      </c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47"/>
      <c r="AU1364" s="10"/>
      <c r="AV1364" s="10"/>
      <c r="AW1364" s="10"/>
      <c r="AX1364" s="52"/>
      <c r="AY1364" s="31" t="str">
        <f t="shared" si="147"/>
        <v/>
      </c>
      <c r="AZ1364">
        <f t="shared" ca="1" si="152"/>
        <v>798415818</v>
      </c>
      <c r="BB1364" s="28"/>
      <c r="BC1364" s="33" t="str">
        <f t="shared" si="148"/>
        <v/>
      </c>
      <c r="BD1364" s="34" t="str">
        <f t="shared" si="151"/>
        <v/>
      </c>
      <c r="BE1364" t="b">
        <f t="shared" si="149"/>
        <v>1</v>
      </c>
      <c r="BW1364" s="17"/>
    </row>
    <row r="1365" spans="1:75" ht="14.25" x14ac:dyDescent="0.2">
      <c r="A1365" s="29" t="str">
        <f t="shared" si="150"/>
        <v/>
      </c>
      <c r="B1365" s="48"/>
      <c r="C1365" s="16" t="s">
        <v>115</v>
      </c>
      <c r="D1365" s="13"/>
      <c r="E1365" s="10"/>
      <c r="F1365" s="10"/>
      <c r="G1365" s="24"/>
      <c r="H1365" s="23"/>
      <c r="I1365" s="23"/>
      <c r="J1365" s="9"/>
      <c r="K1365" s="9"/>
      <c r="L1365" s="36"/>
      <c r="M1365" s="10"/>
      <c r="N1365" s="10"/>
      <c r="O1365" s="12"/>
      <c r="P1365" s="13"/>
      <c r="Q1365" s="13"/>
      <c r="R1365" s="10"/>
      <c r="S1365" s="10"/>
      <c r="T1365" s="3" t="str">
        <f t="shared" si="153"/>
        <v xml:space="preserve"> </v>
      </c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47"/>
      <c r="AU1365" s="10"/>
      <c r="AV1365" s="10"/>
      <c r="AW1365" s="10"/>
      <c r="AX1365" s="52"/>
      <c r="AY1365" s="31" t="str">
        <f t="shared" si="147"/>
        <v/>
      </c>
      <c r="AZ1365">
        <f t="shared" ca="1" si="152"/>
        <v>798415819</v>
      </c>
      <c r="BB1365" s="28"/>
      <c r="BC1365" s="33" t="str">
        <f t="shared" si="148"/>
        <v/>
      </c>
      <c r="BD1365" s="34" t="str">
        <f t="shared" si="151"/>
        <v/>
      </c>
      <c r="BE1365" t="b">
        <f t="shared" si="149"/>
        <v>1</v>
      </c>
      <c r="BW1365" s="17"/>
    </row>
    <row r="1366" spans="1:75" ht="14.25" x14ac:dyDescent="0.2">
      <c r="A1366" s="29" t="str">
        <f t="shared" si="150"/>
        <v/>
      </c>
      <c r="B1366" s="48"/>
      <c r="C1366" s="16" t="s">
        <v>115</v>
      </c>
      <c r="D1366" s="13"/>
      <c r="E1366" s="10"/>
      <c r="F1366" s="10"/>
      <c r="G1366" s="24"/>
      <c r="H1366" s="23"/>
      <c r="I1366" s="23"/>
      <c r="J1366" s="9"/>
      <c r="K1366" s="9"/>
      <c r="L1366" s="36"/>
      <c r="M1366" s="10"/>
      <c r="N1366" s="10"/>
      <c r="O1366" s="12"/>
      <c r="P1366" s="13"/>
      <c r="Q1366" s="13"/>
      <c r="R1366" s="10"/>
      <c r="S1366" s="10"/>
      <c r="T1366" s="3" t="str">
        <f t="shared" si="153"/>
        <v xml:space="preserve"> </v>
      </c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47"/>
      <c r="AU1366" s="10"/>
      <c r="AV1366" s="10"/>
      <c r="AW1366" s="10"/>
      <c r="AX1366" s="52"/>
      <c r="AY1366" s="31" t="str">
        <f t="shared" si="147"/>
        <v/>
      </c>
      <c r="AZ1366">
        <f t="shared" ca="1" si="152"/>
        <v>798415820</v>
      </c>
      <c r="BB1366" s="28"/>
      <c r="BC1366" s="33" t="str">
        <f t="shared" si="148"/>
        <v/>
      </c>
      <c r="BD1366" s="34" t="str">
        <f t="shared" si="151"/>
        <v/>
      </c>
      <c r="BE1366" t="b">
        <f t="shared" si="149"/>
        <v>1</v>
      </c>
      <c r="BW1366" s="17"/>
    </row>
    <row r="1367" spans="1:75" ht="14.25" x14ac:dyDescent="0.2">
      <c r="A1367" s="29" t="str">
        <f t="shared" si="150"/>
        <v/>
      </c>
      <c r="B1367" s="48"/>
      <c r="C1367" s="16" t="s">
        <v>115</v>
      </c>
      <c r="D1367" s="13"/>
      <c r="E1367" s="10"/>
      <c r="F1367" s="10"/>
      <c r="G1367" s="24"/>
      <c r="H1367" s="23"/>
      <c r="I1367" s="23"/>
      <c r="J1367" s="9"/>
      <c r="K1367" s="9"/>
      <c r="L1367" s="36"/>
      <c r="M1367" s="10"/>
      <c r="N1367" s="10"/>
      <c r="O1367" s="12"/>
      <c r="P1367" s="13"/>
      <c r="Q1367" s="13"/>
      <c r="R1367" s="10"/>
      <c r="S1367" s="10"/>
      <c r="T1367" s="3" t="str">
        <f t="shared" si="153"/>
        <v xml:space="preserve"> </v>
      </c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47"/>
      <c r="AU1367" s="10"/>
      <c r="AV1367" s="10"/>
      <c r="AW1367" s="10"/>
      <c r="AX1367" s="52"/>
      <c r="AY1367" s="31" t="str">
        <f t="shared" si="147"/>
        <v/>
      </c>
      <c r="AZ1367">
        <f t="shared" ca="1" si="152"/>
        <v>798415821</v>
      </c>
      <c r="BB1367" s="28"/>
      <c r="BC1367" s="33" t="str">
        <f t="shared" si="148"/>
        <v/>
      </c>
      <c r="BD1367" s="34" t="str">
        <f t="shared" si="151"/>
        <v/>
      </c>
      <c r="BE1367" t="b">
        <f t="shared" si="149"/>
        <v>1</v>
      </c>
      <c r="BW1367" s="17"/>
    </row>
    <row r="1368" spans="1:75" ht="14.25" x14ac:dyDescent="0.2">
      <c r="A1368" s="29" t="str">
        <f t="shared" si="150"/>
        <v/>
      </c>
      <c r="B1368" s="48"/>
      <c r="C1368" s="16" t="s">
        <v>115</v>
      </c>
      <c r="D1368" s="13"/>
      <c r="E1368" s="10"/>
      <c r="F1368" s="10"/>
      <c r="G1368" s="24"/>
      <c r="H1368" s="23"/>
      <c r="I1368" s="23"/>
      <c r="J1368" s="9"/>
      <c r="K1368" s="9"/>
      <c r="L1368" s="36"/>
      <c r="M1368" s="10"/>
      <c r="N1368" s="10"/>
      <c r="O1368" s="12"/>
      <c r="P1368" s="13"/>
      <c r="Q1368" s="13"/>
      <c r="R1368" s="10"/>
      <c r="S1368" s="10"/>
      <c r="T1368" s="3" t="str">
        <f t="shared" si="153"/>
        <v xml:space="preserve"> </v>
      </c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47"/>
      <c r="AU1368" s="10"/>
      <c r="AV1368" s="10"/>
      <c r="AW1368" s="10"/>
      <c r="AX1368" s="52"/>
      <c r="AY1368" s="31" t="str">
        <f t="shared" si="147"/>
        <v/>
      </c>
      <c r="AZ1368">
        <f t="shared" ca="1" si="152"/>
        <v>798415822</v>
      </c>
      <c r="BB1368" s="28"/>
      <c r="BC1368" s="33" t="str">
        <f t="shared" si="148"/>
        <v/>
      </c>
      <c r="BD1368" s="34" t="str">
        <f t="shared" si="151"/>
        <v/>
      </c>
      <c r="BE1368" t="b">
        <f t="shared" si="149"/>
        <v>1</v>
      </c>
      <c r="BW1368" s="17"/>
    </row>
    <row r="1369" spans="1:75" ht="14.25" x14ac:dyDescent="0.2">
      <c r="A1369" s="29" t="str">
        <f t="shared" si="150"/>
        <v/>
      </c>
      <c r="B1369" s="48"/>
      <c r="C1369" s="16" t="s">
        <v>115</v>
      </c>
      <c r="D1369" s="13"/>
      <c r="E1369" s="10"/>
      <c r="F1369" s="10"/>
      <c r="G1369" s="24"/>
      <c r="H1369" s="23"/>
      <c r="I1369" s="23"/>
      <c r="J1369" s="9"/>
      <c r="K1369" s="9"/>
      <c r="L1369" s="36"/>
      <c r="M1369" s="10"/>
      <c r="N1369" s="10"/>
      <c r="O1369" s="12"/>
      <c r="P1369" s="13"/>
      <c r="Q1369" s="13"/>
      <c r="R1369" s="10"/>
      <c r="S1369" s="10"/>
      <c r="T1369" s="3" t="str">
        <f t="shared" si="153"/>
        <v xml:space="preserve"> </v>
      </c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47"/>
      <c r="AU1369" s="10"/>
      <c r="AV1369" s="10"/>
      <c r="AW1369" s="10"/>
      <c r="AX1369" s="52"/>
      <c r="AY1369" s="31" t="str">
        <f t="shared" si="147"/>
        <v/>
      </c>
      <c r="AZ1369">
        <f t="shared" ca="1" si="152"/>
        <v>798415823</v>
      </c>
      <c r="BB1369" s="28"/>
      <c r="BC1369" s="33" t="str">
        <f t="shared" si="148"/>
        <v/>
      </c>
      <c r="BD1369" s="34" t="str">
        <f t="shared" si="151"/>
        <v/>
      </c>
      <c r="BE1369" t="b">
        <f t="shared" si="149"/>
        <v>1</v>
      </c>
      <c r="BW1369" s="17"/>
    </row>
    <row r="1370" spans="1:75" ht="14.25" x14ac:dyDescent="0.2">
      <c r="A1370" s="29" t="str">
        <f t="shared" si="150"/>
        <v/>
      </c>
      <c r="B1370" s="48"/>
      <c r="C1370" s="16" t="s">
        <v>115</v>
      </c>
      <c r="D1370" s="13"/>
      <c r="E1370" s="10"/>
      <c r="F1370" s="10"/>
      <c r="G1370" s="24"/>
      <c r="H1370" s="23"/>
      <c r="I1370" s="23"/>
      <c r="J1370" s="9"/>
      <c r="K1370" s="9"/>
      <c r="L1370" s="36"/>
      <c r="M1370" s="10"/>
      <c r="N1370" s="10"/>
      <c r="O1370" s="12"/>
      <c r="P1370" s="13"/>
      <c r="Q1370" s="13"/>
      <c r="R1370" s="10"/>
      <c r="S1370" s="10"/>
      <c r="T1370" s="3" t="str">
        <f t="shared" si="153"/>
        <v xml:space="preserve"> </v>
      </c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47"/>
      <c r="AU1370" s="10"/>
      <c r="AV1370" s="10"/>
      <c r="AW1370" s="10"/>
      <c r="AX1370" s="52"/>
      <c r="AY1370" s="31" t="str">
        <f t="shared" si="147"/>
        <v/>
      </c>
      <c r="AZ1370">
        <f t="shared" ca="1" si="152"/>
        <v>798415824</v>
      </c>
      <c r="BB1370" s="28"/>
      <c r="BC1370" s="33" t="str">
        <f t="shared" si="148"/>
        <v/>
      </c>
      <c r="BD1370" s="34" t="str">
        <f t="shared" si="151"/>
        <v/>
      </c>
      <c r="BE1370" t="b">
        <f t="shared" si="149"/>
        <v>1</v>
      </c>
      <c r="BW1370" s="17"/>
    </row>
    <row r="1371" spans="1:75" ht="14.25" x14ac:dyDescent="0.2">
      <c r="A1371" s="29" t="str">
        <f t="shared" si="150"/>
        <v/>
      </c>
      <c r="B1371" s="48"/>
      <c r="C1371" s="16" t="s">
        <v>115</v>
      </c>
      <c r="D1371" s="13"/>
      <c r="E1371" s="10"/>
      <c r="F1371" s="10"/>
      <c r="G1371" s="24"/>
      <c r="H1371" s="23"/>
      <c r="I1371" s="23"/>
      <c r="J1371" s="9"/>
      <c r="K1371" s="9"/>
      <c r="L1371" s="36"/>
      <c r="M1371" s="10"/>
      <c r="N1371" s="10"/>
      <c r="O1371" s="12"/>
      <c r="P1371" s="13"/>
      <c r="Q1371" s="13"/>
      <c r="R1371" s="10"/>
      <c r="S1371" s="10"/>
      <c r="T1371" s="3" t="str">
        <f t="shared" si="153"/>
        <v xml:space="preserve"> </v>
      </c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47"/>
      <c r="AU1371" s="10"/>
      <c r="AV1371" s="10"/>
      <c r="AW1371" s="10"/>
      <c r="AX1371" s="52"/>
      <c r="AY1371" s="31" t="str">
        <f t="shared" si="147"/>
        <v/>
      </c>
      <c r="AZ1371">
        <f t="shared" ca="1" si="152"/>
        <v>798415825</v>
      </c>
      <c r="BB1371" s="28"/>
      <c r="BC1371" s="33" t="str">
        <f t="shared" si="148"/>
        <v/>
      </c>
      <c r="BD1371" s="34" t="str">
        <f t="shared" si="151"/>
        <v/>
      </c>
      <c r="BE1371" t="b">
        <f t="shared" si="149"/>
        <v>1</v>
      </c>
      <c r="BW1371" s="17"/>
    </row>
    <row r="1372" spans="1:75" ht="14.25" x14ac:dyDescent="0.2">
      <c r="A1372" s="29" t="str">
        <f t="shared" si="150"/>
        <v/>
      </c>
      <c r="B1372" s="48"/>
      <c r="C1372" s="16" t="s">
        <v>115</v>
      </c>
      <c r="D1372" s="13"/>
      <c r="E1372" s="10"/>
      <c r="F1372" s="10"/>
      <c r="G1372" s="24"/>
      <c r="H1372" s="23"/>
      <c r="I1372" s="23"/>
      <c r="J1372" s="9"/>
      <c r="K1372" s="9"/>
      <c r="L1372" s="36"/>
      <c r="M1372" s="10"/>
      <c r="N1372" s="10"/>
      <c r="O1372" s="12"/>
      <c r="P1372" s="13"/>
      <c r="Q1372" s="13"/>
      <c r="R1372" s="10"/>
      <c r="S1372" s="10"/>
      <c r="T1372" s="3" t="str">
        <f t="shared" si="153"/>
        <v xml:space="preserve"> </v>
      </c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47"/>
      <c r="AU1372" s="10"/>
      <c r="AV1372" s="10"/>
      <c r="AW1372" s="10"/>
      <c r="AX1372" s="52"/>
      <c r="AY1372" s="31" t="str">
        <f t="shared" si="147"/>
        <v/>
      </c>
      <c r="AZ1372">
        <f t="shared" ca="1" si="152"/>
        <v>798415826</v>
      </c>
      <c r="BB1372" s="28"/>
      <c r="BC1372" s="33" t="str">
        <f t="shared" si="148"/>
        <v/>
      </c>
      <c r="BD1372" s="34" t="str">
        <f t="shared" si="151"/>
        <v/>
      </c>
      <c r="BE1372" t="b">
        <f t="shared" si="149"/>
        <v>1</v>
      </c>
      <c r="BW1372" s="17"/>
    </row>
    <row r="1373" spans="1:75" ht="14.25" x14ac:dyDescent="0.2">
      <c r="A1373" s="29" t="str">
        <f t="shared" si="150"/>
        <v/>
      </c>
      <c r="B1373" s="48"/>
      <c r="C1373" s="16" t="s">
        <v>115</v>
      </c>
      <c r="D1373" s="13"/>
      <c r="E1373" s="10"/>
      <c r="F1373" s="10"/>
      <c r="G1373" s="24"/>
      <c r="H1373" s="23"/>
      <c r="I1373" s="23"/>
      <c r="J1373" s="9"/>
      <c r="K1373" s="9"/>
      <c r="L1373" s="36"/>
      <c r="M1373" s="10"/>
      <c r="N1373" s="10"/>
      <c r="O1373" s="12"/>
      <c r="P1373" s="13"/>
      <c r="Q1373" s="13"/>
      <c r="R1373" s="10"/>
      <c r="S1373" s="10"/>
      <c r="T1373" s="3" t="str">
        <f t="shared" si="153"/>
        <v xml:space="preserve"> </v>
      </c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47"/>
      <c r="AU1373" s="10"/>
      <c r="AV1373" s="10"/>
      <c r="AW1373" s="10"/>
      <c r="AX1373" s="52"/>
      <c r="AY1373" s="31" t="str">
        <f t="shared" si="147"/>
        <v/>
      </c>
      <c r="AZ1373">
        <f t="shared" ca="1" si="152"/>
        <v>798415827</v>
      </c>
      <c r="BB1373" s="28"/>
      <c r="BC1373" s="33" t="str">
        <f t="shared" si="148"/>
        <v/>
      </c>
      <c r="BD1373" s="34" t="str">
        <f t="shared" si="151"/>
        <v/>
      </c>
      <c r="BE1373" t="b">
        <f t="shared" si="149"/>
        <v>1</v>
      </c>
      <c r="BW1373" s="17"/>
    </row>
    <row r="1374" spans="1:75" ht="14.25" x14ac:dyDescent="0.2">
      <c r="A1374" s="29" t="str">
        <f t="shared" si="150"/>
        <v/>
      </c>
      <c r="B1374" s="48"/>
      <c r="C1374" s="16" t="s">
        <v>115</v>
      </c>
      <c r="D1374" s="13"/>
      <c r="E1374" s="10"/>
      <c r="F1374" s="10"/>
      <c r="G1374" s="24"/>
      <c r="H1374" s="23"/>
      <c r="I1374" s="23"/>
      <c r="J1374" s="9"/>
      <c r="K1374" s="9"/>
      <c r="L1374" s="36"/>
      <c r="M1374" s="10"/>
      <c r="N1374" s="10"/>
      <c r="O1374" s="12"/>
      <c r="P1374" s="13"/>
      <c r="Q1374" s="13"/>
      <c r="R1374" s="10"/>
      <c r="S1374" s="10"/>
      <c r="T1374" s="3" t="str">
        <f t="shared" si="153"/>
        <v xml:space="preserve"> </v>
      </c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47"/>
      <c r="AU1374" s="10"/>
      <c r="AV1374" s="10"/>
      <c r="AW1374" s="10"/>
      <c r="AX1374" s="52"/>
      <c r="AY1374" s="31" t="str">
        <f t="shared" si="147"/>
        <v/>
      </c>
      <c r="AZ1374">
        <f t="shared" ca="1" si="152"/>
        <v>798415828</v>
      </c>
      <c r="BB1374" s="28"/>
      <c r="BC1374" s="33" t="str">
        <f t="shared" si="148"/>
        <v/>
      </c>
      <c r="BD1374" s="34" t="str">
        <f t="shared" si="151"/>
        <v/>
      </c>
      <c r="BE1374" t="b">
        <f t="shared" si="149"/>
        <v>1</v>
      </c>
      <c r="BW1374" s="17"/>
    </row>
    <row r="1375" spans="1:75" ht="14.25" x14ac:dyDescent="0.2">
      <c r="A1375" s="29" t="str">
        <f t="shared" si="150"/>
        <v/>
      </c>
      <c r="B1375" s="48"/>
      <c r="C1375" s="16" t="s">
        <v>115</v>
      </c>
      <c r="D1375" s="13"/>
      <c r="E1375" s="10"/>
      <c r="F1375" s="10"/>
      <c r="G1375" s="24"/>
      <c r="H1375" s="23"/>
      <c r="I1375" s="23"/>
      <c r="J1375" s="9"/>
      <c r="K1375" s="9"/>
      <c r="L1375" s="36"/>
      <c r="M1375" s="10"/>
      <c r="N1375" s="10"/>
      <c r="O1375" s="12"/>
      <c r="P1375" s="13"/>
      <c r="Q1375" s="13"/>
      <c r="R1375" s="10"/>
      <c r="S1375" s="10"/>
      <c r="T1375" s="3" t="str">
        <f t="shared" si="153"/>
        <v xml:space="preserve"> </v>
      </c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47"/>
      <c r="AU1375" s="10"/>
      <c r="AV1375" s="10"/>
      <c r="AW1375" s="10"/>
      <c r="AX1375" s="52"/>
      <c r="AY1375" s="31" t="str">
        <f t="shared" si="147"/>
        <v/>
      </c>
      <c r="AZ1375">
        <f t="shared" ca="1" si="152"/>
        <v>798415829</v>
      </c>
      <c r="BB1375" s="28"/>
      <c r="BC1375" s="33" t="str">
        <f t="shared" si="148"/>
        <v/>
      </c>
      <c r="BD1375" s="34" t="str">
        <f t="shared" si="151"/>
        <v/>
      </c>
      <c r="BE1375" t="b">
        <f t="shared" si="149"/>
        <v>1</v>
      </c>
      <c r="BW1375" s="17"/>
    </row>
    <row r="1376" spans="1:75" ht="14.25" x14ac:dyDescent="0.2">
      <c r="A1376" s="29" t="str">
        <f t="shared" si="150"/>
        <v/>
      </c>
      <c r="B1376" s="48"/>
      <c r="C1376" s="16" t="s">
        <v>115</v>
      </c>
      <c r="D1376" s="13"/>
      <c r="E1376" s="10"/>
      <c r="F1376" s="10"/>
      <c r="G1376" s="24"/>
      <c r="H1376" s="23"/>
      <c r="I1376" s="23"/>
      <c r="J1376" s="9"/>
      <c r="K1376" s="9"/>
      <c r="L1376" s="36"/>
      <c r="M1376" s="10"/>
      <c r="N1376" s="10"/>
      <c r="O1376" s="12"/>
      <c r="P1376" s="13"/>
      <c r="Q1376" s="13"/>
      <c r="R1376" s="10"/>
      <c r="S1376" s="10"/>
      <c r="T1376" s="3" t="str">
        <f t="shared" si="153"/>
        <v xml:space="preserve"> </v>
      </c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47"/>
      <c r="AU1376" s="10"/>
      <c r="AV1376" s="10"/>
      <c r="AW1376" s="10"/>
      <c r="AX1376" s="52"/>
      <c r="AY1376" s="31" t="str">
        <f t="shared" si="147"/>
        <v/>
      </c>
      <c r="AZ1376">
        <f t="shared" ca="1" si="152"/>
        <v>798415830</v>
      </c>
      <c r="BB1376" s="28"/>
      <c r="BC1376" s="33" t="str">
        <f t="shared" si="148"/>
        <v/>
      </c>
      <c r="BD1376" s="34" t="str">
        <f t="shared" si="151"/>
        <v/>
      </c>
      <c r="BE1376" t="b">
        <f t="shared" si="149"/>
        <v>1</v>
      </c>
      <c r="BW1376" s="17"/>
    </row>
    <row r="1377" spans="1:75" ht="14.25" x14ac:dyDescent="0.2">
      <c r="A1377" s="29" t="str">
        <f t="shared" si="150"/>
        <v/>
      </c>
      <c r="B1377" s="48"/>
      <c r="C1377" s="16" t="s">
        <v>115</v>
      </c>
      <c r="D1377" s="13"/>
      <c r="E1377" s="10"/>
      <c r="F1377" s="10"/>
      <c r="G1377" s="24"/>
      <c r="H1377" s="23"/>
      <c r="I1377" s="23"/>
      <c r="J1377" s="9"/>
      <c r="K1377" s="9"/>
      <c r="L1377" s="36"/>
      <c r="M1377" s="10"/>
      <c r="N1377" s="10"/>
      <c r="O1377" s="12"/>
      <c r="P1377" s="13"/>
      <c r="Q1377" s="13"/>
      <c r="R1377" s="10"/>
      <c r="S1377" s="10"/>
      <c r="T1377" s="3" t="str">
        <f t="shared" si="153"/>
        <v xml:space="preserve"> </v>
      </c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47"/>
      <c r="AU1377" s="10"/>
      <c r="AV1377" s="10"/>
      <c r="AW1377" s="10"/>
      <c r="AX1377" s="52"/>
      <c r="AY1377" s="31" t="str">
        <f t="shared" si="147"/>
        <v/>
      </c>
      <c r="AZ1377">
        <f t="shared" ca="1" si="152"/>
        <v>798415831</v>
      </c>
      <c r="BB1377" s="28"/>
      <c r="BC1377" s="33" t="str">
        <f t="shared" si="148"/>
        <v/>
      </c>
      <c r="BD1377" s="34" t="str">
        <f t="shared" si="151"/>
        <v/>
      </c>
      <c r="BE1377" t="b">
        <f t="shared" si="149"/>
        <v>1</v>
      </c>
      <c r="BW1377" s="17"/>
    </row>
    <row r="1378" spans="1:75" ht="14.25" x14ac:dyDescent="0.2">
      <c r="A1378" s="29" t="str">
        <f t="shared" si="150"/>
        <v/>
      </c>
      <c r="B1378" s="48"/>
      <c r="C1378" s="16" t="s">
        <v>115</v>
      </c>
      <c r="D1378" s="13"/>
      <c r="E1378" s="10"/>
      <c r="F1378" s="10"/>
      <c r="G1378" s="24"/>
      <c r="H1378" s="23"/>
      <c r="I1378" s="23"/>
      <c r="J1378" s="9"/>
      <c r="K1378" s="9"/>
      <c r="L1378" s="36"/>
      <c r="M1378" s="10"/>
      <c r="N1378" s="10"/>
      <c r="O1378" s="12"/>
      <c r="P1378" s="13"/>
      <c r="Q1378" s="13"/>
      <c r="R1378" s="10"/>
      <c r="S1378" s="10"/>
      <c r="T1378" s="3" t="str">
        <f t="shared" si="153"/>
        <v xml:space="preserve"> </v>
      </c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47"/>
      <c r="AU1378" s="10"/>
      <c r="AV1378" s="10"/>
      <c r="AW1378" s="10"/>
      <c r="AX1378" s="52"/>
      <c r="AY1378" s="31" t="str">
        <f t="shared" si="147"/>
        <v/>
      </c>
      <c r="AZ1378">
        <f t="shared" ca="1" si="152"/>
        <v>798415832</v>
      </c>
      <c r="BB1378" s="28"/>
      <c r="BC1378" s="33" t="str">
        <f t="shared" si="148"/>
        <v/>
      </c>
      <c r="BD1378" s="34" t="str">
        <f t="shared" si="151"/>
        <v/>
      </c>
      <c r="BE1378" t="b">
        <f t="shared" si="149"/>
        <v>1</v>
      </c>
      <c r="BW1378" s="17"/>
    </row>
    <row r="1379" spans="1:75" ht="14.25" x14ac:dyDescent="0.2">
      <c r="A1379" s="29" t="str">
        <f t="shared" si="150"/>
        <v/>
      </c>
      <c r="B1379" s="48"/>
      <c r="C1379" s="16" t="s">
        <v>115</v>
      </c>
      <c r="D1379" s="13"/>
      <c r="E1379" s="10"/>
      <c r="F1379" s="10"/>
      <c r="G1379" s="24"/>
      <c r="H1379" s="23"/>
      <c r="I1379" s="23"/>
      <c r="J1379" s="9"/>
      <c r="K1379" s="9"/>
      <c r="L1379" s="36"/>
      <c r="M1379" s="10"/>
      <c r="N1379" s="10"/>
      <c r="O1379" s="12"/>
      <c r="P1379" s="13"/>
      <c r="Q1379" s="13"/>
      <c r="R1379" s="10"/>
      <c r="S1379" s="10"/>
      <c r="T1379" s="3" t="str">
        <f t="shared" si="153"/>
        <v xml:space="preserve"> </v>
      </c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47"/>
      <c r="AU1379" s="10"/>
      <c r="AV1379" s="10"/>
      <c r="AW1379" s="10"/>
      <c r="AX1379" s="52"/>
      <c r="AY1379" s="31" t="str">
        <f t="shared" si="147"/>
        <v/>
      </c>
      <c r="AZ1379">
        <f t="shared" ca="1" si="152"/>
        <v>798415833</v>
      </c>
      <c r="BB1379" s="28"/>
      <c r="BC1379" s="33" t="str">
        <f t="shared" si="148"/>
        <v/>
      </c>
      <c r="BD1379" s="34" t="str">
        <f t="shared" si="151"/>
        <v/>
      </c>
      <c r="BE1379" t="b">
        <f t="shared" si="149"/>
        <v>1</v>
      </c>
      <c r="BW1379" s="17"/>
    </row>
    <row r="1380" spans="1:75" ht="14.25" x14ac:dyDescent="0.2">
      <c r="A1380" s="29" t="str">
        <f t="shared" si="150"/>
        <v/>
      </c>
      <c r="B1380" s="48"/>
      <c r="C1380" s="16" t="s">
        <v>115</v>
      </c>
      <c r="D1380" s="13"/>
      <c r="E1380" s="10"/>
      <c r="F1380" s="10"/>
      <c r="G1380" s="24"/>
      <c r="H1380" s="23"/>
      <c r="I1380" s="23"/>
      <c r="J1380" s="9"/>
      <c r="K1380" s="9"/>
      <c r="L1380" s="36"/>
      <c r="M1380" s="10"/>
      <c r="N1380" s="10"/>
      <c r="O1380" s="12"/>
      <c r="P1380" s="13"/>
      <c r="Q1380" s="13"/>
      <c r="R1380" s="10"/>
      <c r="S1380" s="10"/>
      <c r="T1380" s="3" t="str">
        <f t="shared" si="153"/>
        <v xml:space="preserve"> </v>
      </c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47"/>
      <c r="AU1380" s="10"/>
      <c r="AV1380" s="10"/>
      <c r="AW1380" s="10"/>
      <c r="AX1380" s="52"/>
      <c r="AY1380" s="31" t="str">
        <f t="shared" si="147"/>
        <v/>
      </c>
      <c r="AZ1380">
        <f t="shared" ca="1" si="152"/>
        <v>798415834</v>
      </c>
      <c r="BB1380" s="28"/>
      <c r="BC1380" s="33" t="str">
        <f t="shared" si="148"/>
        <v/>
      </c>
      <c r="BD1380" s="34" t="str">
        <f t="shared" si="151"/>
        <v/>
      </c>
      <c r="BE1380" t="b">
        <f t="shared" si="149"/>
        <v>1</v>
      </c>
      <c r="BW1380" s="17"/>
    </row>
    <row r="1381" spans="1:75" ht="14.25" x14ac:dyDescent="0.2">
      <c r="A1381" s="29" t="str">
        <f t="shared" si="150"/>
        <v/>
      </c>
      <c r="B1381" s="48"/>
      <c r="C1381" s="16" t="s">
        <v>115</v>
      </c>
      <c r="D1381" s="13"/>
      <c r="E1381" s="10"/>
      <c r="F1381" s="10"/>
      <c r="G1381" s="24"/>
      <c r="H1381" s="23"/>
      <c r="I1381" s="23"/>
      <c r="J1381" s="9"/>
      <c r="K1381" s="9"/>
      <c r="L1381" s="36"/>
      <c r="M1381" s="10"/>
      <c r="N1381" s="10"/>
      <c r="O1381" s="12"/>
      <c r="P1381" s="13"/>
      <c r="Q1381" s="13"/>
      <c r="R1381" s="10"/>
      <c r="S1381" s="10"/>
      <c r="T1381" s="3" t="str">
        <f t="shared" si="153"/>
        <v xml:space="preserve"> </v>
      </c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47"/>
      <c r="AU1381" s="10"/>
      <c r="AV1381" s="10"/>
      <c r="AW1381" s="10"/>
      <c r="AX1381" s="52"/>
      <c r="AY1381" s="31" t="str">
        <f t="shared" si="147"/>
        <v/>
      </c>
      <c r="AZ1381">
        <f t="shared" ca="1" si="152"/>
        <v>798415835</v>
      </c>
      <c r="BB1381" s="28"/>
      <c r="BC1381" s="33" t="str">
        <f t="shared" si="148"/>
        <v/>
      </c>
      <c r="BD1381" s="34" t="str">
        <f t="shared" si="151"/>
        <v/>
      </c>
      <c r="BE1381" t="b">
        <f t="shared" si="149"/>
        <v>1</v>
      </c>
      <c r="BW1381" s="17"/>
    </row>
    <row r="1382" spans="1:75" ht="14.25" x14ac:dyDescent="0.2">
      <c r="A1382" s="29" t="str">
        <f t="shared" si="150"/>
        <v/>
      </c>
      <c r="B1382" s="48"/>
      <c r="C1382" s="16" t="s">
        <v>115</v>
      </c>
      <c r="D1382" s="13"/>
      <c r="E1382" s="10"/>
      <c r="F1382" s="10"/>
      <c r="G1382" s="24"/>
      <c r="H1382" s="23"/>
      <c r="I1382" s="23"/>
      <c r="J1382" s="9"/>
      <c r="K1382" s="9"/>
      <c r="L1382" s="36"/>
      <c r="M1382" s="10"/>
      <c r="N1382" s="10"/>
      <c r="O1382" s="12"/>
      <c r="P1382" s="13"/>
      <c r="Q1382" s="13"/>
      <c r="R1382" s="10"/>
      <c r="S1382" s="10"/>
      <c r="T1382" s="3" t="str">
        <f t="shared" si="153"/>
        <v xml:space="preserve"> </v>
      </c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47"/>
      <c r="AU1382" s="10"/>
      <c r="AV1382" s="10"/>
      <c r="AW1382" s="10"/>
      <c r="AX1382" s="52"/>
      <c r="AY1382" s="31" t="str">
        <f t="shared" si="147"/>
        <v/>
      </c>
      <c r="AZ1382">
        <f t="shared" ca="1" si="152"/>
        <v>798415836</v>
      </c>
      <c r="BB1382" s="28"/>
      <c r="BC1382" s="33" t="str">
        <f t="shared" si="148"/>
        <v/>
      </c>
      <c r="BD1382" s="34" t="str">
        <f t="shared" si="151"/>
        <v/>
      </c>
      <c r="BE1382" t="b">
        <f t="shared" si="149"/>
        <v>1</v>
      </c>
      <c r="BW1382" s="17"/>
    </row>
    <row r="1383" spans="1:75" ht="14.25" x14ac:dyDescent="0.2">
      <c r="A1383" s="29" t="str">
        <f t="shared" si="150"/>
        <v/>
      </c>
      <c r="B1383" s="48"/>
      <c r="C1383" s="16" t="s">
        <v>115</v>
      </c>
      <c r="D1383" s="13"/>
      <c r="E1383" s="10"/>
      <c r="F1383" s="10"/>
      <c r="G1383" s="24"/>
      <c r="H1383" s="23"/>
      <c r="I1383" s="23"/>
      <c r="J1383" s="9"/>
      <c r="K1383" s="9"/>
      <c r="L1383" s="36"/>
      <c r="M1383" s="10"/>
      <c r="N1383" s="10"/>
      <c r="O1383" s="12"/>
      <c r="P1383" s="13"/>
      <c r="Q1383" s="13"/>
      <c r="R1383" s="10"/>
      <c r="S1383" s="10"/>
      <c r="T1383" s="3" t="str">
        <f t="shared" si="153"/>
        <v xml:space="preserve"> </v>
      </c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47"/>
      <c r="AU1383" s="10"/>
      <c r="AV1383" s="10"/>
      <c r="AW1383" s="10"/>
      <c r="AX1383" s="52"/>
      <c r="AY1383" s="31" t="str">
        <f t="shared" si="147"/>
        <v/>
      </c>
      <c r="AZ1383">
        <f t="shared" ca="1" si="152"/>
        <v>798415837</v>
      </c>
      <c r="BB1383" s="28"/>
      <c r="BC1383" s="33" t="str">
        <f t="shared" si="148"/>
        <v/>
      </c>
      <c r="BD1383" s="34" t="str">
        <f t="shared" si="151"/>
        <v/>
      </c>
      <c r="BE1383" t="b">
        <f t="shared" si="149"/>
        <v>1</v>
      </c>
      <c r="BW1383" s="17"/>
    </row>
    <row r="1384" spans="1:75" ht="14.25" x14ac:dyDescent="0.2">
      <c r="A1384" s="29" t="str">
        <f t="shared" si="150"/>
        <v/>
      </c>
      <c r="B1384" s="48"/>
      <c r="C1384" s="16" t="s">
        <v>115</v>
      </c>
      <c r="D1384" s="13"/>
      <c r="E1384" s="10"/>
      <c r="F1384" s="10"/>
      <c r="G1384" s="24"/>
      <c r="H1384" s="23"/>
      <c r="I1384" s="23"/>
      <c r="J1384" s="9"/>
      <c r="K1384" s="9"/>
      <c r="L1384" s="36"/>
      <c r="M1384" s="10"/>
      <c r="N1384" s="10"/>
      <c r="O1384" s="12"/>
      <c r="P1384" s="13"/>
      <c r="Q1384" s="13"/>
      <c r="R1384" s="10"/>
      <c r="S1384" s="10"/>
      <c r="T1384" s="3" t="str">
        <f t="shared" si="153"/>
        <v xml:space="preserve"> </v>
      </c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47"/>
      <c r="AU1384" s="10"/>
      <c r="AV1384" s="10"/>
      <c r="AW1384" s="10"/>
      <c r="AX1384" s="52"/>
      <c r="AY1384" s="31" t="str">
        <f t="shared" si="147"/>
        <v/>
      </c>
      <c r="AZ1384">
        <f t="shared" ca="1" si="152"/>
        <v>798415838</v>
      </c>
      <c r="BB1384" s="28"/>
      <c r="BC1384" s="33" t="str">
        <f t="shared" si="148"/>
        <v/>
      </c>
      <c r="BD1384" s="34" t="str">
        <f t="shared" si="151"/>
        <v/>
      </c>
      <c r="BE1384" t="b">
        <f t="shared" si="149"/>
        <v>1</v>
      </c>
      <c r="BW1384" s="17"/>
    </row>
    <row r="1385" spans="1:75" ht="14.25" x14ac:dyDescent="0.2">
      <c r="A1385" s="29" t="str">
        <f t="shared" si="150"/>
        <v/>
      </c>
      <c r="B1385" s="48"/>
      <c r="C1385" s="16" t="s">
        <v>115</v>
      </c>
      <c r="D1385" s="13"/>
      <c r="E1385" s="10"/>
      <c r="F1385" s="10"/>
      <c r="G1385" s="24"/>
      <c r="H1385" s="23"/>
      <c r="I1385" s="23"/>
      <c r="J1385" s="9"/>
      <c r="K1385" s="9"/>
      <c r="L1385" s="36"/>
      <c r="M1385" s="10"/>
      <c r="N1385" s="10"/>
      <c r="O1385" s="12"/>
      <c r="P1385" s="13"/>
      <c r="Q1385" s="13"/>
      <c r="R1385" s="10"/>
      <c r="S1385" s="10"/>
      <c r="T1385" s="3" t="str">
        <f t="shared" si="153"/>
        <v xml:space="preserve"> </v>
      </c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47"/>
      <c r="AU1385" s="10"/>
      <c r="AV1385" s="10"/>
      <c r="AW1385" s="10"/>
      <c r="AX1385" s="52"/>
      <c r="AY1385" s="31" t="str">
        <f t="shared" si="147"/>
        <v/>
      </c>
      <c r="AZ1385">
        <f t="shared" ca="1" si="152"/>
        <v>798415839</v>
      </c>
      <c r="BB1385" s="28"/>
      <c r="BC1385" s="33" t="str">
        <f t="shared" si="148"/>
        <v/>
      </c>
      <c r="BD1385" s="34" t="str">
        <f t="shared" si="151"/>
        <v/>
      </c>
      <c r="BE1385" t="b">
        <f t="shared" si="149"/>
        <v>1</v>
      </c>
      <c r="BW1385" s="17"/>
    </row>
    <row r="1386" spans="1:75" ht="14.25" x14ac:dyDescent="0.2">
      <c r="A1386" s="29" t="str">
        <f t="shared" si="150"/>
        <v/>
      </c>
      <c r="B1386" s="48"/>
      <c r="C1386" s="16" t="s">
        <v>115</v>
      </c>
      <c r="D1386" s="13"/>
      <c r="E1386" s="10"/>
      <c r="F1386" s="10"/>
      <c r="G1386" s="24"/>
      <c r="H1386" s="23"/>
      <c r="I1386" s="23"/>
      <c r="J1386" s="9"/>
      <c r="K1386" s="9"/>
      <c r="L1386" s="36"/>
      <c r="M1386" s="10"/>
      <c r="N1386" s="10"/>
      <c r="O1386" s="12"/>
      <c r="P1386" s="13"/>
      <c r="Q1386" s="13"/>
      <c r="R1386" s="10"/>
      <c r="S1386" s="10"/>
      <c r="T1386" s="3" t="str">
        <f t="shared" si="153"/>
        <v xml:space="preserve"> </v>
      </c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47"/>
      <c r="AU1386" s="10"/>
      <c r="AV1386" s="10"/>
      <c r="AW1386" s="10"/>
      <c r="AX1386" s="52"/>
      <c r="AY1386" s="31" t="str">
        <f t="shared" si="147"/>
        <v/>
      </c>
      <c r="AZ1386">
        <f t="shared" ca="1" si="152"/>
        <v>798415840</v>
      </c>
      <c r="BB1386" s="28"/>
      <c r="BC1386" s="33" t="str">
        <f t="shared" si="148"/>
        <v/>
      </c>
      <c r="BD1386" s="34" t="str">
        <f t="shared" si="151"/>
        <v/>
      </c>
      <c r="BE1386" t="b">
        <f t="shared" si="149"/>
        <v>1</v>
      </c>
      <c r="BW1386" s="17"/>
    </row>
    <row r="1387" spans="1:75" ht="14.25" x14ac:dyDescent="0.2">
      <c r="A1387" s="29" t="str">
        <f t="shared" si="150"/>
        <v/>
      </c>
      <c r="B1387" s="48"/>
      <c r="C1387" s="16" t="s">
        <v>115</v>
      </c>
      <c r="D1387" s="13"/>
      <c r="E1387" s="10"/>
      <c r="F1387" s="10"/>
      <c r="G1387" s="24"/>
      <c r="H1387" s="23"/>
      <c r="I1387" s="23"/>
      <c r="J1387" s="9"/>
      <c r="K1387" s="9"/>
      <c r="L1387" s="36"/>
      <c r="M1387" s="10"/>
      <c r="N1387" s="10"/>
      <c r="O1387" s="12"/>
      <c r="P1387" s="13"/>
      <c r="Q1387" s="13"/>
      <c r="R1387" s="10"/>
      <c r="S1387" s="10"/>
      <c r="T1387" s="3" t="str">
        <f t="shared" si="153"/>
        <v xml:space="preserve"> </v>
      </c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47"/>
      <c r="AU1387" s="10"/>
      <c r="AV1387" s="10"/>
      <c r="AW1387" s="10"/>
      <c r="AX1387" s="52"/>
      <c r="AY1387" s="31" t="str">
        <f t="shared" si="147"/>
        <v/>
      </c>
      <c r="AZ1387">
        <f t="shared" ca="1" si="152"/>
        <v>798415841</v>
      </c>
      <c r="BB1387" s="28"/>
      <c r="BC1387" s="33" t="str">
        <f t="shared" si="148"/>
        <v/>
      </c>
      <c r="BD1387" s="34" t="str">
        <f t="shared" si="151"/>
        <v/>
      </c>
      <c r="BE1387" t="b">
        <f t="shared" si="149"/>
        <v>1</v>
      </c>
      <c r="BW1387" s="17"/>
    </row>
    <row r="1388" spans="1:75" ht="14.25" x14ac:dyDescent="0.2">
      <c r="A1388" s="29" t="str">
        <f t="shared" si="150"/>
        <v/>
      </c>
      <c r="B1388" s="48"/>
      <c r="C1388" s="16" t="s">
        <v>115</v>
      </c>
      <c r="D1388" s="13"/>
      <c r="E1388" s="10"/>
      <c r="F1388" s="10"/>
      <c r="G1388" s="24"/>
      <c r="H1388" s="23"/>
      <c r="I1388" s="23"/>
      <c r="J1388" s="9"/>
      <c r="K1388" s="9"/>
      <c r="L1388" s="36"/>
      <c r="M1388" s="10"/>
      <c r="N1388" s="10"/>
      <c r="O1388" s="12"/>
      <c r="P1388" s="13"/>
      <c r="Q1388" s="13"/>
      <c r="R1388" s="10"/>
      <c r="S1388" s="10"/>
      <c r="T1388" s="3" t="str">
        <f t="shared" si="153"/>
        <v xml:space="preserve"> </v>
      </c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47"/>
      <c r="AU1388" s="10"/>
      <c r="AV1388" s="10"/>
      <c r="AW1388" s="10"/>
      <c r="AX1388" s="52"/>
      <c r="AY1388" s="31" t="str">
        <f t="shared" si="147"/>
        <v/>
      </c>
      <c r="AZ1388">
        <f t="shared" ca="1" si="152"/>
        <v>798415842</v>
      </c>
      <c r="BB1388" s="28"/>
      <c r="BC1388" s="33" t="str">
        <f t="shared" si="148"/>
        <v/>
      </c>
      <c r="BD1388" s="34" t="str">
        <f t="shared" si="151"/>
        <v/>
      </c>
      <c r="BE1388" t="b">
        <f t="shared" si="149"/>
        <v>1</v>
      </c>
      <c r="BW1388" s="17"/>
    </row>
    <row r="1389" spans="1:75" ht="14.25" x14ac:dyDescent="0.2">
      <c r="A1389" s="29" t="str">
        <f t="shared" si="150"/>
        <v/>
      </c>
      <c r="B1389" s="48"/>
      <c r="C1389" s="16" t="s">
        <v>115</v>
      </c>
      <c r="D1389" s="13"/>
      <c r="E1389" s="10"/>
      <c r="F1389" s="10"/>
      <c r="G1389" s="24"/>
      <c r="H1389" s="23"/>
      <c r="I1389" s="23"/>
      <c r="J1389" s="9"/>
      <c r="K1389" s="9"/>
      <c r="L1389" s="36"/>
      <c r="M1389" s="10"/>
      <c r="N1389" s="10"/>
      <c r="O1389" s="12"/>
      <c r="P1389" s="13"/>
      <c r="Q1389" s="13"/>
      <c r="R1389" s="10"/>
      <c r="S1389" s="10"/>
      <c r="T1389" s="3" t="str">
        <f t="shared" si="153"/>
        <v xml:space="preserve"> </v>
      </c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47"/>
      <c r="AU1389" s="10"/>
      <c r="AV1389" s="10"/>
      <c r="AW1389" s="10"/>
      <c r="AX1389" s="52"/>
      <c r="AY1389" s="31" t="str">
        <f t="shared" si="147"/>
        <v/>
      </c>
      <c r="AZ1389">
        <f t="shared" ca="1" si="152"/>
        <v>798415843</v>
      </c>
      <c r="BB1389" s="28"/>
      <c r="BC1389" s="33" t="str">
        <f t="shared" si="148"/>
        <v/>
      </c>
      <c r="BD1389" s="34" t="str">
        <f t="shared" si="151"/>
        <v/>
      </c>
      <c r="BE1389" t="b">
        <f t="shared" si="149"/>
        <v>1</v>
      </c>
      <c r="BW1389" s="17"/>
    </row>
    <row r="1390" spans="1:75" ht="14.25" x14ac:dyDescent="0.2">
      <c r="A1390" s="29" t="str">
        <f t="shared" si="150"/>
        <v/>
      </c>
      <c r="B1390" s="48"/>
      <c r="C1390" s="16" t="s">
        <v>115</v>
      </c>
      <c r="D1390" s="13"/>
      <c r="E1390" s="10"/>
      <c r="F1390" s="10"/>
      <c r="G1390" s="24"/>
      <c r="H1390" s="23"/>
      <c r="I1390" s="23"/>
      <c r="J1390" s="9"/>
      <c r="K1390" s="9"/>
      <c r="L1390" s="36"/>
      <c r="M1390" s="10"/>
      <c r="N1390" s="10"/>
      <c r="O1390" s="12"/>
      <c r="P1390" s="13"/>
      <c r="Q1390" s="13"/>
      <c r="R1390" s="10"/>
      <c r="S1390" s="10"/>
      <c r="T1390" s="3" t="str">
        <f t="shared" si="153"/>
        <v xml:space="preserve"> </v>
      </c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47"/>
      <c r="AU1390" s="10"/>
      <c r="AV1390" s="10"/>
      <c r="AW1390" s="10"/>
      <c r="AX1390" s="52"/>
      <c r="AY1390" s="31" t="str">
        <f t="shared" si="147"/>
        <v/>
      </c>
      <c r="AZ1390">
        <f t="shared" ca="1" si="152"/>
        <v>798415844</v>
      </c>
      <c r="BB1390" s="28"/>
      <c r="BC1390" s="33" t="str">
        <f t="shared" si="148"/>
        <v/>
      </c>
      <c r="BD1390" s="34" t="str">
        <f t="shared" si="151"/>
        <v/>
      </c>
      <c r="BE1390" t="b">
        <f t="shared" si="149"/>
        <v>1</v>
      </c>
      <c r="BW1390" s="17"/>
    </row>
    <row r="1391" spans="1:75" ht="14.25" x14ac:dyDescent="0.2">
      <c r="A1391" s="29" t="str">
        <f t="shared" si="150"/>
        <v/>
      </c>
      <c r="B1391" s="48"/>
      <c r="C1391" s="16" t="s">
        <v>115</v>
      </c>
      <c r="D1391" s="13"/>
      <c r="E1391" s="10"/>
      <c r="F1391" s="10"/>
      <c r="G1391" s="24"/>
      <c r="H1391" s="23"/>
      <c r="I1391" s="23"/>
      <c r="J1391" s="9"/>
      <c r="K1391" s="9"/>
      <c r="L1391" s="36"/>
      <c r="M1391" s="10"/>
      <c r="N1391" s="10"/>
      <c r="O1391" s="12"/>
      <c r="P1391" s="13"/>
      <c r="Q1391" s="13"/>
      <c r="R1391" s="10"/>
      <c r="S1391" s="10"/>
      <c r="T1391" s="3" t="str">
        <f t="shared" si="153"/>
        <v xml:space="preserve"> </v>
      </c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47"/>
      <c r="AU1391" s="10"/>
      <c r="AV1391" s="10"/>
      <c r="AW1391" s="10"/>
      <c r="AX1391" s="52"/>
      <c r="AY1391" s="31" t="str">
        <f t="shared" si="147"/>
        <v/>
      </c>
      <c r="AZ1391">
        <f t="shared" ca="1" si="152"/>
        <v>798415845</v>
      </c>
      <c r="BB1391" s="28"/>
      <c r="BC1391" s="33" t="str">
        <f t="shared" si="148"/>
        <v/>
      </c>
      <c r="BD1391" s="34" t="str">
        <f t="shared" si="151"/>
        <v/>
      </c>
      <c r="BE1391" t="b">
        <f t="shared" si="149"/>
        <v>1</v>
      </c>
      <c r="BW1391" s="17"/>
    </row>
    <row r="1392" spans="1:75" ht="14.25" x14ac:dyDescent="0.2">
      <c r="A1392" s="29" t="str">
        <f t="shared" si="150"/>
        <v/>
      </c>
      <c r="B1392" s="48"/>
      <c r="C1392" s="16" t="s">
        <v>115</v>
      </c>
      <c r="D1392" s="13"/>
      <c r="E1392" s="10"/>
      <c r="F1392" s="10"/>
      <c r="G1392" s="24"/>
      <c r="H1392" s="23"/>
      <c r="I1392" s="23"/>
      <c r="J1392" s="9"/>
      <c r="K1392" s="9"/>
      <c r="L1392" s="36"/>
      <c r="M1392" s="10"/>
      <c r="N1392" s="10"/>
      <c r="O1392" s="12"/>
      <c r="P1392" s="13"/>
      <c r="Q1392" s="13"/>
      <c r="R1392" s="10"/>
      <c r="S1392" s="10"/>
      <c r="T1392" s="3" t="str">
        <f t="shared" si="153"/>
        <v xml:space="preserve"> </v>
      </c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47"/>
      <c r="AU1392" s="10"/>
      <c r="AV1392" s="10"/>
      <c r="AW1392" s="10"/>
      <c r="AX1392" s="52"/>
      <c r="AY1392" s="31" t="str">
        <f t="shared" si="147"/>
        <v/>
      </c>
      <c r="AZ1392">
        <f t="shared" ca="1" si="152"/>
        <v>798415846</v>
      </c>
      <c r="BB1392" s="28"/>
      <c r="BC1392" s="33" t="str">
        <f t="shared" si="148"/>
        <v/>
      </c>
      <c r="BD1392" s="34" t="str">
        <f t="shared" si="151"/>
        <v/>
      </c>
      <c r="BE1392" t="b">
        <f t="shared" si="149"/>
        <v>1</v>
      </c>
      <c r="BW1392" s="17"/>
    </row>
    <row r="1393" spans="1:75" ht="14.25" x14ac:dyDescent="0.2">
      <c r="A1393" s="29" t="str">
        <f t="shared" si="150"/>
        <v/>
      </c>
      <c r="B1393" s="48"/>
      <c r="C1393" s="16" t="s">
        <v>115</v>
      </c>
      <c r="D1393" s="13"/>
      <c r="E1393" s="10"/>
      <c r="F1393" s="10"/>
      <c r="G1393" s="24"/>
      <c r="H1393" s="23"/>
      <c r="I1393" s="23"/>
      <c r="J1393" s="9"/>
      <c r="K1393" s="9"/>
      <c r="L1393" s="36"/>
      <c r="M1393" s="10"/>
      <c r="N1393" s="10"/>
      <c r="O1393" s="12"/>
      <c r="P1393" s="13"/>
      <c r="Q1393" s="13"/>
      <c r="R1393" s="10"/>
      <c r="S1393" s="10"/>
      <c r="T1393" s="3" t="str">
        <f t="shared" si="153"/>
        <v xml:space="preserve"> </v>
      </c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47"/>
      <c r="AU1393" s="10"/>
      <c r="AV1393" s="10"/>
      <c r="AW1393" s="10"/>
      <c r="AX1393" s="52"/>
      <c r="AY1393" s="31" t="str">
        <f t="shared" si="147"/>
        <v/>
      </c>
      <c r="AZ1393">
        <f t="shared" ca="1" si="152"/>
        <v>798415847</v>
      </c>
      <c r="BB1393" s="28"/>
      <c r="BC1393" s="33" t="str">
        <f t="shared" si="148"/>
        <v/>
      </c>
      <c r="BD1393" s="34" t="str">
        <f t="shared" si="151"/>
        <v/>
      </c>
      <c r="BE1393" t="b">
        <f t="shared" si="149"/>
        <v>1</v>
      </c>
      <c r="BW1393" s="17"/>
    </row>
    <row r="1394" spans="1:75" ht="14.25" x14ac:dyDescent="0.2">
      <c r="A1394" s="29" t="str">
        <f t="shared" si="150"/>
        <v/>
      </c>
      <c r="B1394" s="48"/>
      <c r="C1394" s="16" t="s">
        <v>115</v>
      </c>
      <c r="D1394" s="13"/>
      <c r="E1394" s="10"/>
      <c r="F1394" s="10"/>
      <c r="G1394" s="24"/>
      <c r="H1394" s="23"/>
      <c r="I1394" s="23"/>
      <c r="J1394" s="9"/>
      <c r="K1394" s="9"/>
      <c r="L1394" s="36"/>
      <c r="M1394" s="10"/>
      <c r="N1394" s="10"/>
      <c r="O1394" s="12"/>
      <c r="P1394" s="13"/>
      <c r="Q1394" s="13"/>
      <c r="R1394" s="10"/>
      <c r="S1394" s="10"/>
      <c r="T1394" s="3" t="str">
        <f t="shared" si="153"/>
        <v xml:space="preserve"> </v>
      </c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47"/>
      <c r="AU1394" s="10"/>
      <c r="AV1394" s="10"/>
      <c r="AW1394" s="10"/>
      <c r="AX1394" s="52"/>
      <c r="AY1394" s="31" t="str">
        <f t="shared" si="147"/>
        <v/>
      </c>
      <c r="AZ1394">
        <f t="shared" ca="1" si="152"/>
        <v>798415848</v>
      </c>
      <c r="BB1394" s="28"/>
      <c r="BC1394" s="33" t="str">
        <f t="shared" si="148"/>
        <v/>
      </c>
      <c r="BD1394" s="34" t="str">
        <f t="shared" si="151"/>
        <v/>
      </c>
      <c r="BE1394" t="b">
        <f t="shared" si="149"/>
        <v>1</v>
      </c>
      <c r="BW1394" s="17"/>
    </row>
    <row r="1395" spans="1:75" ht="14.25" x14ac:dyDescent="0.2">
      <c r="A1395" s="29" t="str">
        <f t="shared" si="150"/>
        <v/>
      </c>
      <c r="B1395" s="48"/>
      <c r="C1395" s="16" t="s">
        <v>115</v>
      </c>
      <c r="D1395" s="13"/>
      <c r="E1395" s="10"/>
      <c r="F1395" s="10"/>
      <c r="G1395" s="24"/>
      <c r="H1395" s="23"/>
      <c r="I1395" s="23"/>
      <c r="J1395" s="9"/>
      <c r="K1395" s="9"/>
      <c r="L1395" s="36"/>
      <c r="M1395" s="10"/>
      <c r="N1395" s="10"/>
      <c r="O1395" s="12"/>
      <c r="P1395" s="13"/>
      <c r="Q1395" s="13"/>
      <c r="R1395" s="10"/>
      <c r="S1395" s="10"/>
      <c r="T1395" s="3" t="str">
        <f t="shared" si="153"/>
        <v xml:space="preserve"> </v>
      </c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47"/>
      <c r="AU1395" s="10"/>
      <c r="AV1395" s="10"/>
      <c r="AW1395" s="10"/>
      <c r="AX1395" s="52"/>
      <c r="AY1395" s="31" t="str">
        <f t="shared" si="147"/>
        <v/>
      </c>
      <c r="AZ1395">
        <f t="shared" ca="1" si="152"/>
        <v>798415849</v>
      </c>
      <c r="BB1395" s="28"/>
      <c r="BC1395" s="33" t="str">
        <f t="shared" si="148"/>
        <v/>
      </c>
      <c r="BD1395" s="34" t="str">
        <f t="shared" si="151"/>
        <v/>
      </c>
      <c r="BE1395" t="b">
        <f t="shared" si="149"/>
        <v>1</v>
      </c>
      <c r="BW1395" s="17"/>
    </row>
    <row r="1396" spans="1:75" ht="14.25" x14ac:dyDescent="0.2">
      <c r="A1396" s="29" t="str">
        <f t="shared" si="150"/>
        <v/>
      </c>
      <c r="B1396" s="48"/>
      <c r="C1396" s="16" t="s">
        <v>115</v>
      </c>
      <c r="D1396" s="13"/>
      <c r="E1396" s="10"/>
      <c r="F1396" s="10"/>
      <c r="G1396" s="24"/>
      <c r="H1396" s="23"/>
      <c r="I1396" s="23"/>
      <c r="J1396" s="9"/>
      <c r="K1396" s="9"/>
      <c r="L1396" s="36"/>
      <c r="M1396" s="10"/>
      <c r="N1396" s="10"/>
      <c r="O1396" s="12"/>
      <c r="P1396" s="13"/>
      <c r="Q1396" s="13"/>
      <c r="R1396" s="10"/>
      <c r="S1396" s="10"/>
      <c r="T1396" s="3" t="str">
        <f t="shared" si="153"/>
        <v xml:space="preserve"> </v>
      </c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47"/>
      <c r="AU1396" s="10"/>
      <c r="AV1396" s="10"/>
      <c r="AW1396" s="10"/>
      <c r="AX1396" s="52"/>
      <c r="AY1396" s="31" t="str">
        <f t="shared" si="147"/>
        <v/>
      </c>
      <c r="AZ1396">
        <f t="shared" ca="1" si="152"/>
        <v>798415850</v>
      </c>
      <c r="BB1396" s="28"/>
      <c r="BC1396" s="33" t="str">
        <f t="shared" si="148"/>
        <v/>
      </c>
      <c r="BD1396" s="34" t="str">
        <f t="shared" si="151"/>
        <v/>
      </c>
      <c r="BE1396" t="b">
        <f t="shared" si="149"/>
        <v>1</v>
      </c>
      <c r="BW1396" s="17"/>
    </row>
    <row r="1397" spans="1:75" ht="14.25" x14ac:dyDescent="0.2">
      <c r="A1397" s="29" t="str">
        <f t="shared" si="150"/>
        <v/>
      </c>
      <c r="B1397" s="48"/>
      <c r="C1397" s="16" t="s">
        <v>115</v>
      </c>
      <c r="D1397" s="13"/>
      <c r="E1397" s="10"/>
      <c r="F1397" s="10"/>
      <c r="G1397" s="24"/>
      <c r="H1397" s="23"/>
      <c r="I1397" s="23"/>
      <c r="J1397" s="9"/>
      <c r="K1397" s="9"/>
      <c r="L1397" s="36"/>
      <c r="M1397" s="10"/>
      <c r="N1397" s="10"/>
      <c r="O1397" s="12"/>
      <c r="P1397" s="13"/>
      <c r="Q1397" s="13"/>
      <c r="R1397" s="10"/>
      <c r="S1397" s="10"/>
      <c r="T1397" s="3" t="str">
        <f t="shared" si="153"/>
        <v xml:space="preserve"> </v>
      </c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47"/>
      <c r="AU1397" s="10"/>
      <c r="AV1397" s="10"/>
      <c r="AW1397" s="10"/>
      <c r="AX1397" s="52"/>
      <c r="AY1397" s="31" t="str">
        <f t="shared" si="147"/>
        <v/>
      </c>
      <c r="AZ1397">
        <f t="shared" ca="1" si="152"/>
        <v>798415851</v>
      </c>
      <c r="BB1397" s="28"/>
      <c r="BC1397" s="33" t="str">
        <f t="shared" si="148"/>
        <v/>
      </c>
      <c r="BD1397" s="34" t="str">
        <f t="shared" si="151"/>
        <v/>
      </c>
      <c r="BE1397" t="b">
        <f t="shared" si="149"/>
        <v>1</v>
      </c>
      <c r="BW1397" s="17"/>
    </row>
    <row r="1398" spans="1:75" ht="14.25" x14ac:dyDescent="0.2">
      <c r="A1398" s="29" t="str">
        <f t="shared" si="150"/>
        <v/>
      </c>
      <c r="B1398" s="48"/>
      <c r="C1398" s="16" t="s">
        <v>115</v>
      </c>
      <c r="D1398" s="13"/>
      <c r="E1398" s="10"/>
      <c r="F1398" s="10"/>
      <c r="G1398" s="24"/>
      <c r="H1398" s="23"/>
      <c r="I1398" s="23"/>
      <c r="J1398" s="9"/>
      <c r="K1398" s="9"/>
      <c r="L1398" s="36"/>
      <c r="M1398" s="10"/>
      <c r="N1398" s="10"/>
      <c r="O1398" s="12"/>
      <c r="P1398" s="13"/>
      <c r="Q1398" s="13"/>
      <c r="R1398" s="10"/>
      <c r="S1398" s="10"/>
      <c r="T1398" s="3" t="str">
        <f t="shared" si="153"/>
        <v xml:space="preserve"> </v>
      </c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47"/>
      <c r="AU1398" s="10"/>
      <c r="AV1398" s="10"/>
      <c r="AW1398" s="10"/>
      <c r="AX1398" s="52"/>
      <c r="AY1398" s="31" t="str">
        <f t="shared" si="147"/>
        <v/>
      </c>
      <c r="AZ1398">
        <f t="shared" ca="1" si="152"/>
        <v>798415852</v>
      </c>
      <c r="BB1398" s="28"/>
      <c r="BC1398" s="33" t="str">
        <f t="shared" si="148"/>
        <v/>
      </c>
      <c r="BD1398" s="34" t="str">
        <f t="shared" si="151"/>
        <v/>
      </c>
      <c r="BE1398" t="b">
        <f t="shared" si="149"/>
        <v>1</v>
      </c>
      <c r="BW1398" s="17"/>
    </row>
    <row r="1399" spans="1:75" ht="14.25" x14ac:dyDescent="0.2">
      <c r="A1399" s="29" t="str">
        <f t="shared" si="150"/>
        <v/>
      </c>
      <c r="B1399" s="48"/>
      <c r="C1399" s="16" t="s">
        <v>115</v>
      </c>
      <c r="D1399" s="13"/>
      <c r="E1399" s="10"/>
      <c r="F1399" s="10"/>
      <c r="G1399" s="24"/>
      <c r="H1399" s="23"/>
      <c r="I1399" s="23"/>
      <c r="J1399" s="9"/>
      <c r="K1399" s="9"/>
      <c r="L1399" s="36"/>
      <c r="M1399" s="10"/>
      <c r="N1399" s="10"/>
      <c r="O1399" s="12"/>
      <c r="P1399" s="13"/>
      <c r="Q1399" s="13"/>
      <c r="R1399" s="10"/>
      <c r="S1399" s="10"/>
      <c r="T1399" s="3" t="str">
        <f t="shared" si="153"/>
        <v xml:space="preserve"> </v>
      </c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47"/>
      <c r="AU1399" s="10"/>
      <c r="AV1399" s="10"/>
      <c r="AW1399" s="10"/>
      <c r="AX1399" s="52"/>
      <c r="AY1399" s="31" t="str">
        <f t="shared" si="147"/>
        <v/>
      </c>
      <c r="AZ1399">
        <f t="shared" ca="1" si="152"/>
        <v>798415853</v>
      </c>
      <c r="BB1399" s="28"/>
      <c r="BC1399" s="33" t="str">
        <f t="shared" si="148"/>
        <v/>
      </c>
      <c r="BD1399" s="34" t="str">
        <f t="shared" si="151"/>
        <v/>
      </c>
      <c r="BE1399" t="b">
        <f t="shared" si="149"/>
        <v>1</v>
      </c>
      <c r="BW1399" s="17"/>
    </row>
    <row r="1400" spans="1:75" ht="14.25" x14ac:dyDescent="0.2">
      <c r="A1400" s="29" t="str">
        <f t="shared" si="150"/>
        <v/>
      </c>
      <c r="B1400" s="48"/>
      <c r="C1400" s="16" t="s">
        <v>115</v>
      </c>
      <c r="D1400" s="13"/>
      <c r="E1400" s="10"/>
      <c r="F1400" s="10"/>
      <c r="G1400" s="24"/>
      <c r="H1400" s="23"/>
      <c r="I1400" s="23"/>
      <c r="J1400" s="9"/>
      <c r="K1400" s="9"/>
      <c r="L1400" s="36"/>
      <c r="M1400" s="10"/>
      <c r="N1400" s="10"/>
      <c r="O1400" s="12"/>
      <c r="P1400" s="13"/>
      <c r="Q1400" s="13"/>
      <c r="R1400" s="10"/>
      <c r="S1400" s="10"/>
      <c r="T1400" s="3" t="str">
        <f t="shared" si="153"/>
        <v xml:space="preserve"> </v>
      </c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47"/>
      <c r="AU1400" s="10"/>
      <c r="AV1400" s="10"/>
      <c r="AW1400" s="10"/>
      <c r="AX1400" s="52"/>
      <c r="AY1400" s="31" t="str">
        <f t="shared" si="147"/>
        <v/>
      </c>
      <c r="AZ1400">
        <f t="shared" ca="1" si="152"/>
        <v>798415854</v>
      </c>
      <c r="BB1400" s="28"/>
      <c r="BC1400" s="33" t="str">
        <f t="shared" si="148"/>
        <v/>
      </c>
      <c r="BD1400" s="34" t="str">
        <f t="shared" si="151"/>
        <v/>
      </c>
      <c r="BE1400" t="b">
        <f t="shared" si="149"/>
        <v>1</v>
      </c>
      <c r="BW1400" s="17"/>
    </row>
    <row r="1401" spans="1:75" ht="14.25" x14ac:dyDescent="0.2">
      <c r="A1401" s="29" t="str">
        <f t="shared" si="150"/>
        <v/>
      </c>
      <c r="B1401" s="48"/>
      <c r="C1401" s="16" t="s">
        <v>115</v>
      </c>
      <c r="D1401" s="13"/>
      <c r="E1401" s="10"/>
      <c r="F1401" s="10"/>
      <c r="G1401" s="24"/>
      <c r="H1401" s="23"/>
      <c r="I1401" s="23"/>
      <c r="J1401" s="9"/>
      <c r="K1401" s="9"/>
      <c r="L1401" s="36"/>
      <c r="M1401" s="10"/>
      <c r="N1401" s="10"/>
      <c r="O1401" s="12"/>
      <c r="P1401" s="13"/>
      <c r="Q1401" s="13"/>
      <c r="R1401" s="10"/>
      <c r="S1401" s="10"/>
      <c r="T1401" s="3" t="str">
        <f t="shared" si="153"/>
        <v xml:space="preserve"> </v>
      </c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47"/>
      <c r="AU1401" s="10"/>
      <c r="AV1401" s="10"/>
      <c r="AW1401" s="10"/>
      <c r="AX1401" s="52"/>
      <c r="AY1401" s="31" t="str">
        <f t="shared" si="147"/>
        <v/>
      </c>
      <c r="AZ1401">
        <f t="shared" ca="1" si="152"/>
        <v>798415855</v>
      </c>
      <c r="BB1401" s="28"/>
      <c r="BC1401" s="33" t="str">
        <f t="shared" si="148"/>
        <v/>
      </c>
      <c r="BD1401" s="34" t="str">
        <f t="shared" si="151"/>
        <v/>
      </c>
      <c r="BE1401" t="b">
        <f t="shared" si="149"/>
        <v>1</v>
      </c>
      <c r="BW1401" s="17"/>
    </row>
    <row r="1402" spans="1:75" ht="14.25" x14ac:dyDescent="0.2">
      <c r="A1402" s="29" t="str">
        <f t="shared" si="150"/>
        <v/>
      </c>
      <c r="B1402" s="48"/>
      <c r="C1402" s="16" t="s">
        <v>115</v>
      </c>
      <c r="D1402" s="13"/>
      <c r="E1402" s="10"/>
      <c r="F1402" s="10"/>
      <c r="G1402" s="24"/>
      <c r="H1402" s="23"/>
      <c r="I1402" s="23"/>
      <c r="J1402" s="9"/>
      <c r="K1402" s="9"/>
      <c r="L1402" s="36"/>
      <c r="M1402" s="10"/>
      <c r="N1402" s="10"/>
      <c r="O1402" s="12"/>
      <c r="P1402" s="13"/>
      <c r="Q1402" s="13"/>
      <c r="R1402" s="10"/>
      <c r="S1402" s="10"/>
      <c r="T1402" s="3" t="str">
        <f t="shared" si="153"/>
        <v xml:space="preserve"> </v>
      </c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47"/>
      <c r="AU1402" s="10"/>
      <c r="AV1402" s="10"/>
      <c r="AW1402" s="10"/>
      <c r="AX1402" s="52"/>
      <c r="AY1402" s="31" t="str">
        <f t="shared" si="147"/>
        <v/>
      </c>
      <c r="AZ1402">
        <f t="shared" ca="1" si="152"/>
        <v>798415856</v>
      </c>
      <c r="BB1402" s="28"/>
      <c r="BC1402" s="33" t="str">
        <f t="shared" si="148"/>
        <v/>
      </c>
      <c r="BD1402" s="34" t="str">
        <f t="shared" si="151"/>
        <v/>
      </c>
      <c r="BE1402" t="b">
        <f t="shared" si="149"/>
        <v>1</v>
      </c>
      <c r="BW1402" s="17"/>
    </row>
    <row r="1403" spans="1:75" ht="14.25" x14ac:dyDescent="0.2">
      <c r="A1403" s="29" t="str">
        <f t="shared" si="150"/>
        <v/>
      </c>
      <c r="B1403" s="48"/>
      <c r="C1403" s="16" t="s">
        <v>115</v>
      </c>
      <c r="D1403" s="13"/>
      <c r="E1403" s="10"/>
      <c r="F1403" s="10"/>
      <c r="G1403" s="24"/>
      <c r="H1403" s="23"/>
      <c r="I1403" s="23"/>
      <c r="J1403" s="9"/>
      <c r="K1403" s="9"/>
      <c r="L1403" s="36"/>
      <c r="M1403" s="10"/>
      <c r="N1403" s="10"/>
      <c r="O1403" s="12"/>
      <c r="P1403" s="13"/>
      <c r="Q1403" s="13"/>
      <c r="R1403" s="10"/>
      <c r="S1403" s="10"/>
      <c r="T1403" s="3" t="str">
        <f t="shared" si="153"/>
        <v xml:space="preserve"> </v>
      </c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47"/>
      <c r="AU1403" s="10"/>
      <c r="AV1403" s="10"/>
      <c r="AW1403" s="10"/>
      <c r="AX1403" s="52"/>
      <c r="AY1403" s="31" t="str">
        <f t="shared" si="147"/>
        <v/>
      </c>
      <c r="AZ1403">
        <f t="shared" ca="1" si="152"/>
        <v>798415857</v>
      </c>
      <c r="BB1403" s="28"/>
      <c r="BC1403" s="33" t="str">
        <f t="shared" si="148"/>
        <v/>
      </c>
      <c r="BD1403" s="34" t="str">
        <f t="shared" si="151"/>
        <v/>
      </c>
      <c r="BE1403" t="b">
        <f t="shared" si="149"/>
        <v>1</v>
      </c>
      <c r="BW1403" s="17"/>
    </row>
    <row r="1404" spans="1:75" ht="14.25" x14ac:dyDescent="0.2">
      <c r="A1404" s="29" t="str">
        <f t="shared" si="150"/>
        <v/>
      </c>
      <c r="B1404" s="48"/>
      <c r="C1404" s="16" t="s">
        <v>115</v>
      </c>
      <c r="D1404" s="13"/>
      <c r="E1404" s="10"/>
      <c r="F1404" s="10"/>
      <c r="G1404" s="24"/>
      <c r="H1404" s="23"/>
      <c r="I1404" s="23"/>
      <c r="J1404" s="9"/>
      <c r="K1404" s="9"/>
      <c r="L1404" s="36"/>
      <c r="M1404" s="10"/>
      <c r="N1404" s="10"/>
      <c r="O1404" s="12"/>
      <c r="P1404" s="13"/>
      <c r="Q1404" s="13"/>
      <c r="R1404" s="10"/>
      <c r="S1404" s="10"/>
      <c r="T1404" s="3" t="str">
        <f t="shared" si="153"/>
        <v xml:space="preserve"> </v>
      </c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47"/>
      <c r="AU1404" s="10"/>
      <c r="AV1404" s="10"/>
      <c r="AW1404" s="10"/>
      <c r="AX1404" s="52"/>
      <c r="AY1404" s="31" t="str">
        <f t="shared" si="147"/>
        <v/>
      </c>
      <c r="AZ1404">
        <f t="shared" ca="1" si="152"/>
        <v>798415858</v>
      </c>
      <c r="BB1404" s="28"/>
      <c r="BC1404" s="33" t="str">
        <f t="shared" si="148"/>
        <v/>
      </c>
      <c r="BD1404" s="34" t="str">
        <f t="shared" si="151"/>
        <v/>
      </c>
      <c r="BE1404" t="b">
        <f t="shared" si="149"/>
        <v>1</v>
      </c>
      <c r="BW1404" s="17"/>
    </row>
    <row r="1405" spans="1:75" ht="14.25" x14ac:dyDescent="0.2">
      <c r="A1405" s="29" t="str">
        <f t="shared" si="150"/>
        <v/>
      </c>
      <c r="B1405" s="48"/>
      <c r="C1405" s="16" t="s">
        <v>115</v>
      </c>
      <c r="D1405" s="13"/>
      <c r="E1405" s="10"/>
      <c r="F1405" s="10"/>
      <c r="G1405" s="24"/>
      <c r="H1405" s="23"/>
      <c r="I1405" s="23"/>
      <c r="J1405" s="9"/>
      <c r="K1405" s="9"/>
      <c r="L1405" s="36"/>
      <c r="M1405" s="10"/>
      <c r="N1405" s="10"/>
      <c r="O1405" s="12"/>
      <c r="P1405" s="13"/>
      <c r="Q1405" s="13"/>
      <c r="R1405" s="10"/>
      <c r="S1405" s="10"/>
      <c r="T1405" s="3" t="str">
        <f t="shared" si="153"/>
        <v xml:space="preserve"> </v>
      </c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47"/>
      <c r="AU1405" s="10"/>
      <c r="AV1405" s="10"/>
      <c r="AW1405" s="10"/>
      <c r="AX1405" s="52"/>
      <c r="AY1405" s="31" t="str">
        <f t="shared" si="147"/>
        <v/>
      </c>
      <c r="AZ1405">
        <f t="shared" ca="1" si="152"/>
        <v>798415859</v>
      </c>
      <c r="BB1405" s="28"/>
      <c r="BC1405" s="33" t="str">
        <f t="shared" si="148"/>
        <v/>
      </c>
      <c r="BD1405" s="34" t="str">
        <f t="shared" si="151"/>
        <v/>
      </c>
      <c r="BE1405" t="b">
        <f t="shared" si="149"/>
        <v>1</v>
      </c>
      <c r="BW1405" s="17"/>
    </row>
    <row r="1406" spans="1:75" ht="14.25" x14ac:dyDescent="0.2">
      <c r="A1406" s="29" t="str">
        <f t="shared" si="150"/>
        <v/>
      </c>
      <c r="B1406" s="48"/>
      <c r="C1406" s="16" t="s">
        <v>115</v>
      </c>
      <c r="D1406" s="13"/>
      <c r="E1406" s="10"/>
      <c r="F1406" s="10"/>
      <c r="G1406" s="24"/>
      <c r="H1406" s="23"/>
      <c r="I1406" s="23"/>
      <c r="J1406" s="9"/>
      <c r="K1406" s="9"/>
      <c r="L1406" s="36"/>
      <c r="M1406" s="10"/>
      <c r="N1406" s="10"/>
      <c r="O1406" s="12"/>
      <c r="P1406" s="13"/>
      <c r="Q1406" s="13"/>
      <c r="R1406" s="10"/>
      <c r="S1406" s="10"/>
      <c r="T1406" s="3" t="str">
        <f t="shared" si="153"/>
        <v xml:space="preserve"> </v>
      </c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47"/>
      <c r="AU1406" s="10"/>
      <c r="AV1406" s="10"/>
      <c r="AW1406" s="10"/>
      <c r="AX1406" s="52"/>
      <c r="AY1406" s="31" t="str">
        <f t="shared" si="147"/>
        <v/>
      </c>
      <c r="AZ1406">
        <f t="shared" ca="1" si="152"/>
        <v>798415860</v>
      </c>
      <c r="BB1406" s="28"/>
      <c r="BC1406" s="33" t="str">
        <f t="shared" si="148"/>
        <v/>
      </c>
      <c r="BD1406" s="34" t="str">
        <f t="shared" si="151"/>
        <v/>
      </c>
      <c r="BE1406" t="b">
        <f t="shared" si="149"/>
        <v>1</v>
      </c>
      <c r="BW1406" s="17"/>
    </row>
    <row r="1407" spans="1:75" ht="14.25" x14ac:dyDescent="0.2">
      <c r="A1407" s="29" t="str">
        <f t="shared" si="150"/>
        <v/>
      </c>
      <c r="B1407" s="48"/>
      <c r="C1407" s="16" t="s">
        <v>115</v>
      </c>
      <c r="D1407" s="13"/>
      <c r="E1407" s="10"/>
      <c r="F1407" s="10"/>
      <c r="G1407" s="24"/>
      <c r="H1407" s="23"/>
      <c r="I1407" s="23"/>
      <c r="J1407" s="9"/>
      <c r="K1407" s="9"/>
      <c r="L1407" s="36"/>
      <c r="M1407" s="10"/>
      <c r="N1407" s="10"/>
      <c r="O1407" s="12"/>
      <c r="P1407" s="13"/>
      <c r="Q1407" s="13"/>
      <c r="R1407" s="10"/>
      <c r="S1407" s="10"/>
      <c r="T1407" s="3" t="str">
        <f t="shared" si="153"/>
        <v xml:space="preserve"> </v>
      </c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47"/>
      <c r="AU1407" s="10"/>
      <c r="AV1407" s="10"/>
      <c r="AW1407" s="10"/>
      <c r="AX1407" s="52"/>
      <c r="AY1407" s="31" t="str">
        <f t="shared" si="147"/>
        <v/>
      </c>
      <c r="AZ1407">
        <f t="shared" ca="1" si="152"/>
        <v>798415861</v>
      </c>
      <c r="BB1407" s="28"/>
      <c r="BC1407" s="33" t="str">
        <f t="shared" si="148"/>
        <v/>
      </c>
      <c r="BD1407" s="34" t="str">
        <f t="shared" si="151"/>
        <v/>
      </c>
      <c r="BE1407" t="b">
        <f t="shared" si="149"/>
        <v>1</v>
      </c>
      <c r="BW1407" s="17"/>
    </row>
    <row r="1408" spans="1:75" ht="14.25" x14ac:dyDescent="0.2">
      <c r="A1408" s="29" t="str">
        <f t="shared" si="150"/>
        <v/>
      </c>
      <c r="B1408" s="48"/>
      <c r="C1408" s="16" t="s">
        <v>115</v>
      </c>
      <c r="D1408" s="13"/>
      <c r="E1408" s="10"/>
      <c r="F1408" s="10"/>
      <c r="G1408" s="24"/>
      <c r="H1408" s="23"/>
      <c r="I1408" s="23"/>
      <c r="J1408" s="9"/>
      <c r="K1408" s="9"/>
      <c r="L1408" s="36"/>
      <c r="M1408" s="10"/>
      <c r="N1408" s="10"/>
      <c r="O1408" s="12"/>
      <c r="P1408" s="13"/>
      <c r="Q1408" s="13"/>
      <c r="R1408" s="10"/>
      <c r="S1408" s="10"/>
      <c r="T1408" s="3" t="str">
        <f t="shared" si="153"/>
        <v xml:space="preserve"> </v>
      </c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47"/>
      <c r="AU1408" s="10"/>
      <c r="AV1408" s="10"/>
      <c r="AW1408" s="10"/>
      <c r="AX1408" s="52"/>
      <c r="AY1408" s="31" t="str">
        <f t="shared" si="147"/>
        <v/>
      </c>
      <c r="AZ1408">
        <f t="shared" ca="1" si="152"/>
        <v>798415862</v>
      </c>
      <c r="BB1408" s="28"/>
      <c r="BC1408" s="33" t="str">
        <f t="shared" si="148"/>
        <v/>
      </c>
      <c r="BD1408" s="34" t="str">
        <f t="shared" si="151"/>
        <v/>
      </c>
      <c r="BE1408" t="b">
        <f t="shared" si="149"/>
        <v>1</v>
      </c>
      <c r="BW1408" s="17"/>
    </row>
    <row r="1409" spans="1:75" ht="14.25" x14ac:dyDescent="0.2">
      <c r="A1409" s="29" t="str">
        <f t="shared" si="150"/>
        <v/>
      </c>
      <c r="B1409" s="48"/>
      <c r="C1409" s="16" t="s">
        <v>115</v>
      </c>
      <c r="D1409" s="13"/>
      <c r="E1409" s="10"/>
      <c r="F1409" s="10"/>
      <c r="G1409" s="24"/>
      <c r="H1409" s="23"/>
      <c r="I1409" s="23"/>
      <c r="J1409" s="9"/>
      <c r="K1409" s="9"/>
      <c r="L1409" s="36"/>
      <c r="M1409" s="10"/>
      <c r="N1409" s="10"/>
      <c r="O1409" s="12"/>
      <c r="P1409" s="13"/>
      <c r="Q1409" s="13"/>
      <c r="R1409" s="10"/>
      <c r="S1409" s="10"/>
      <c r="T1409" s="3" t="str">
        <f t="shared" si="153"/>
        <v xml:space="preserve"> </v>
      </c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47"/>
      <c r="AU1409" s="10"/>
      <c r="AV1409" s="10"/>
      <c r="AW1409" s="10"/>
      <c r="AX1409" s="52"/>
      <c r="AY1409" s="31" t="str">
        <f t="shared" si="147"/>
        <v/>
      </c>
      <c r="AZ1409">
        <f t="shared" ca="1" si="152"/>
        <v>798415863</v>
      </c>
      <c r="BB1409" s="28"/>
      <c r="BC1409" s="33" t="str">
        <f t="shared" si="148"/>
        <v/>
      </c>
      <c r="BD1409" s="34" t="str">
        <f t="shared" si="151"/>
        <v/>
      </c>
      <c r="BE1409" t="b">
        <f t="shared" si="149"/>
        <v>1</v>
      </c>
      <c r="BW1409" s="17"/>
    </row>
    <row r="1410" spans="1:75" ht="14.25" x14ac:dyDescent="0.2">
      <c r="A1410" s="29" t="str">
        <f t="shared" si="150"/>
        <v/>
      </c>
      <c r="B1410" s="48"/>
      <c r="C1410" s="16" t="s">
        <v>115</v>
      </c>
      <c r="D1410" s="13"/>
      <c r="E1410" s="10"/>
      <c r="F1410" s="10"/>
      <c r="G1410" s="24"/>
      <c r="H1410" s="23"/>
      <c r="I1410" s="23"/>
      <c r="J1410" s="9"/>
      <c r="K1410" s="9"/>
      <c r="L1410" s="36"/>
      <c r="M1410" s="10"/>
      <c r="N1410" s="10"/>
      <c r="O1410" s="12"/>
      <c r="P1410" s="13"/>
      <c r="Q1410" s="13"/>
      <c r="R1410" s="10"/>
      <c r="S1410" s="10"/>
      <c r="T1410" s="3" t="str">
        <f t="shared" si="153"/>
        <v xml:space="preserve"> </v>
      </c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47"/>
      <c r="AU1410" s="10"/>
      <c r="AV1410" s="10"/>
      <c r="AW1410" s="10"/>
      <c r="AX1410" s="52"/>
      <c r="AY1410" s="31" t="str">
        <f t="shared" si="147"/>
        <v/>
      </c>
      <c r="AZ1410">
        <f t="shared" ca="1" si="152"/>
        <v>798415864</v>
      </c>
      <c r="BB1410" s="28"/>
      <c r="BC1410" s="33" t="str">
        <f t="shared" si="148"/>
        <v/>
      </c>
      <c r="BD1410" s="34" t="str">
        <f t="shared" si="151"/>
        <v/>
      </c>
      <c r="BE1410" t="b">
        <f t="shared" si="149"/>
        <v>1</v>
      </c>
      <c r="BW1410" s="17"/>
    </row>
    <row r="1411" spans="1:75" ht="14.25" x14ac:dyDescent="0.2">
      <c r="A1411" s="29" t="str">
        <f t="shared" si="150"/>
        <v/>
      </c>
      <c r="B1411" s="48"/>
      <c r="C1411" s="16" t="s">
        <v>115</v>
      </c>
      <c r="D1411" s="13"/>
      <c r="E1411" s="10"/>
      <c r="F1411" s="10"/>
      <c r="G1411" s="24"/>
      <c r="H1411" s="23"/>
      <c r="I1411" s="23"/>
      <c r="J1411" s="9"/>
      <c r="K1411" s="9"/>
      <c r="L1411" s="36"/>
      <c r="M1411" s="10"/>
      <c r="N1411" s="10"/>
      <c r="O1411" s="12"/>
      <c r="P1411" s="13"/>
      <c r="Q1411" s="13"/>
      <c r="R1411" s="10"/>
      <c r="S1411" s="10"/>
      <c r="T1411" s="3" t="str">
        <f t="shared" si="153"/>
        <v xml:space="preserve"> </v>
      </c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47"/>
      <c r="AU1411" s="10"/>
      <c r="AV1411" s="10"/>
      <c r="AW1411" s="10"/>
      <c r="AX1411" s="52"/>
      <c r="AY1411" s="31" t="str">
        <f t="shared" si="147"/>
        <v/>
      </c>
      <c r="AZ1411">
        <f t="shared" ca="1" si="152"/>
        <v>798415865</v>
      </c>
      <c r="BB1411" s="28"/>
      <c r="BC1411" s="33" t="str">
        <f t="shared" si="148"/>
        <v/>
      </c>
      <c r="BD1411" s="34" t="str">
        <f t="shared" si="151"/>
        <v/>
      </c>
      <c r="BE1411" t="b">
        <f t="shared" si="149"/>
        <v>1</v>
      </c>
      <c r="BW1411" s="17"/>
    </row>
    <row r="1412" spans="1:75" ht="14.25" x14ac:dyDescent="0.2">
      <c r="A1412" s="29" t="str">
        <f t="shared" si="150"/>
        <v/>
      </c>
      <c r="B1412" s="48"/>
      <c r="C1412" s="16" t="s">
        <v>115</v>
      </c>
      <c r="D1412" s="13"/>
      <c r="E1412" s="10"/>
      <c r="F1412" s="10"/>
      <c r="G1412" s="24"/>
      <c r="H1412" s="23"/>
      <c r="I1412" s="23"/>
      <c r="J1412" s="9"/>
      <c r="K1412" s="9"/>
      <c r="L1412" s="36"/>
      <c r="M1412" s="10"/>
      <c r="N1412" s="10"/>
      <c r="O1412" s="12"/>
      <c r="P1412" s="13"/>
      <c r="Q1412" s="13"/>
      <c r="R1412" s="10"/>
      <c r="S1412" s="10"/>
      <c r="T1412" s="3" t="str">
        <f t="shared" si="153"/>
        <v xml:space="preserve"> </v>
      </c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47"/>
      <c r="AU1412" s="10"/>
      <c r="AV1412" s="10"/>
      <c r="AW1412" s="10"/>
      <c r="AX1412" s="52"/>
      <c r="AY1412" s="31" t="str">
        <f t="shared" ref="AY1412:AY1475" si="154">IF(O1412="Not Applicable","",IF(O1412="100 (Full GST Credits)",100,IF(O1412="75 (Reduced GST Credits)","75",IF(O1412="GST Free","0",""))))</f>
        <v/>
      </c>
      <c r="AZ1412">
        <f t="shared" ca="1" si="152"/>
        <v>798415866</v>
      </c>
      <c r="BB1412" s="28"/>
      <c r="BC1412" s="33" t="str">
        <f t="shared" ref="BC1412:BC1475" si="155">LEFT(BB1412,LEN(BB1412)-(LEN(BB1412)-5))</f>
        <v/>
      </c>
      <c r="BD1412" s="34" t="str">
        <f t="shared" si="151"/>
        <v/>
      </c>
      <c r="BE1412" t="b">
        <f t="shared" ref="BE1412:BE1475" si="156">IF(AND(H1412&lt;&gt;"",ISBLANK(I1412)),FALSE,IF(AND(ISBLANK(H1412),I1412&lt;&gt;""),FALSE,TRUE))</f>
        <v>1</v>
      </c>
      <c r="BW1412" s="17"/>
    </row>
    <row r="1413" spans="1:75" ht="14.25" x14ac:dyDescent="0.2">
      <c r="A1413" s="29" t="str">
        <f t="shared" ref="A1413:A1476" si="157">IF(AND(BD1413=TRUE,BE1413=TRUE),0,IF(OR(BD1413=FALSE,BE1413=FALSE),1,""))</f>
        <v/>
      </c>
      <c r="B1413" s="48"/>
      <c r="C1413" s="16" t="s">
        <v>115</v>
      </c>
      <c r="D1413" s="13"/>
      <c r="E1413" s="10"/>
      <c r="F1413" s="10"/>
      <c r="G1413" s="24"/>
      <c r="H1413" s="23"/>
      <c r="I1413" s="23"/>
      <c r="J1413" s="9"/>
      <c r="K1413" s="9"/>
      <c r="L1413" s="36"/>
      <c r="M1413" s="10"/>
      <c r="N1413" s="10"/>
      <c r="O1413" s="12"/>
      <c r="P1413" s="13"/>
      <c r="Q1413" s="13"/>
      <c r="R1413" s="10"/>
      <c r="S1413" s="10"/>
      <c r="T1413" s="3" t="str">
        <f t="shared" si="153"/>
        <v xml:space="preserve"> </v>
      </c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47"/>
      <c r="AU1413" s="10"/>
      <c r="AV1413" s="10"/>
      <c r="AW1413" s="10"/>
      <c r="AX1413" s="52"/>
      <c r="AY1413" s="31" t="str">
        <f t="shared" si="154"/>
        <v/>
      </c>
      <c r="AZ1413">
        <f t="shared" ca="1" si="152"/>
        <v>798415867</v>
      </c>
      <c r="BB1413" s="28"/>
      <c r="BC1413" s="33" t="str">
        <f t="shared" si="155"/>
        <v/>
      </c>
      <c r="BD1413" s="34" t="str">
        <f t="shared" ref="BD1413:BD1476" si="158">IF(B1413="Bank Transaction",NOT(OR(ISBLANK(C1413),ISBLANK(E1413),ISBLANK(D1413),AND(I1413&lt;&gt;"",K1413&lt;&gt;""))),IF(B1413="Income Transaction",NOT(OR(ISBLANK(C1413),ISBLANK(E1413),ISBLANK(D1413),ISBLANK(J1413),AND(ISBLANK(I1413),ISBLANK(K1413)),AND(I1413&lt;&gt;"",K1413&lt;&gt;""))),IF(B1413="Investment Transaction",NOT(OR(ISBLANK(C1413),ISBLANK(E1413),ISBLANK(D1413),ISBLANK(J1413),ISBLANK(K1413),ISBLANK(L1413))),"")))</f>
        <v/>
      </c>
      <c r="BE1413" t="b">
        <f t="shared" si="156"/>
        <v>1</v>
      </c>
      <c r="BW1413" s="17"/>
    </row>
    <row r="1414" spans="1:75" ht="14.25" x14ac:dyDescent="0.2">
      <c r="A1414" s="29" t="str">
        <f t="shared" si="157"/>
        <v/>
      </c>
      <c r="B1414" s="48"/>
      <c r="C1414" s="16" t="s">
        <v>115</v>
      </c>
      <c r="D1414" s="13"/>
      <c r="E1414" s="10"/>
      <c r="F1414" s="10"/>
      <c r="G1414" s="24"/>
      <c r="H1414" s="23"/>
      <c r="I1414" s="23"/>
      <c r="J1414" s="9"/>
      <c r="K1414" s="9"/>
      <c r="L1414" s="36"/>
      <c r="M1414" s="10"/>
      <c r="N1414" s="10"/>
      <c r="O1414" s="12"/>
      <c r="P1414" s="13"/>
      <c r="Q1414" s="13"/>
      <c r="R1414" s="10"/>
      <c r="S1414" s="10"/>
      <c r="T1414" s="3" t="str">
        <f t="shared" si="153"/>
        <v xml:space="preserve"> </v>
      </c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47"/>
      <c r="AU1414" s="10"/>
      <c r="AV1414" s="10"/>
      <c r="AW1414" s="10"/>
      <c r="AX1414" s="52"/>
      <c r="AY1414" s="31" t="str">
        <f t="shared" si="154"/>
        <v/>
      </c>
      <c r="AZ1414">
        <f t="shared" ca="1" si="152"/>
        <v>798415868</v>
      </c>
      <c r="BB1414" s="28"/>
      <c r="BC1414" s="33" t="str">
        <f t="shared" si="155"/>
        <v/>
      </c>
      <c r="BD1414" s="34" t="str">
        <f t="shared" si="158"/>
        <v/>
      </c>
      <c r="BE1414" t="b">
        <f t="shared" si="156"/>
        <v>1</v>
      </c>
      <c r="BW1414" s="17"/>
    </row>
    <row r="1415" spans="1:75" ht="14.25" x14ac:dyDescent="0.2">
      <c r="A1415" s="29" t="str">
        <f t="shared" si="157"/>
        <v/>
      </c>
      <c r="B1415" s="48"/>
      <c r="C1415" s="16" t="s">
        <v>115</v>
      </c>
      <c r="D1415" s="13"/>
      <c r="E1415" s="10"/>
      <c r="F1415" s="10"/>
      <c r="G1415" s="24"/>
      <c r="H1415" s="23"/>
      <c r="I1415" s="23"/>
      <c r="J1415" s="9"/>
      <c r="K1415" s="9"/>
      <c r="L1415" s="36"/>
      <c r="M1415" s="10"/>
      <c r="N1415" s="10"/>
      <c r="O1415" s="12"/>
      <c r="P1415" s="13"/>
      <c r="Q1415" s="13"/>
      <c r="R1415" s="10"/>
      <c r="S1415" s="10"/>
      <c r="T1415" s="3" t="str">
        <f t="shared" si="153"/>
        <v xml:space="preserve"> </v>
      </c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47"/>
      <c r="AU1415" s="10"/>
      <c r="AV1415" s="10"/>
      <c r="AW1415" s="10"/>
      <c r="AX1415" s="52"/>
      <c r="AY1415" s="31" t="str">
        <f t="shared" si="154"/>
        <v/>
      </c>
      <c r="AZ1415">
        <f t="shared" ref="AZ1415:AZ1478" ca="1" si="159">AZ1414+1</f>
        <v>798415869</v>
      </c>
      <c r="BB1415" s="28"/>
      <c r="BC1415" s="33" t="str">
        <f t="shared" si="155"/>
        <v/>
      </c>
      <c r="BD1415" s="34" t="str">
        <f t="shared" si="158"/>
        <v/>
      </c>
      <c r="BE1415" t="b">
        <f t="shared" si="156"/>
        <v>1</v>
      </c>
      <c r="BW1415" s="17"/>
    </row>
    <row r="1416" spans="1:75" ht="14.25" x14ac:dyDescent="0.2">
      <c r="A1416" s="29" t="str">
        <f t="shared" si="157"/>
        <v/>
      </c>
      <c r="B1416" s="48"/>
      <c r="C1416" s="16" t="s">
        <v>115</v>
      </c>
      <c r="D1416" s="13"/>
      <c r="E1416" s="10"/>
      <c r="F1416" s="10"/>
      <c r="G1416" s="24"/>
      <c r="H1416" s="23"/>
      <c r="I1416" s="23"/>
      <c r="J1416" s="9"/>
      <c r="K1416" s="9"/>
      <c r="L1416" s="36"/>
      <c r="M1416" s="10"/>
      <c r="N1416" s="10"/>
      <c r="O1416" s="12"/>
      <c r="P1416" s="13"/>
      <c r="Q1416" s="13"/>
      <c r="R1416" s="10"/>
      <c r="S1416" s="10"/>
      <c r="T1416" s="3" t="str">
        <f t="shared" si="153"/>
        <v xml:space="preserve"> </v>
      </c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47"/>
      <c r="AU1416" s="10"/>
      <c r="AV1416" s="10"/>
      <c r="AW1416" s="10"/>
      <c r="AX1416" s="52"/>
      <c r="AY1416" s="31" t="str">
        <f t="shared" si="154"/>
        <v/>
      </c>
      <c r="AZ1416">
        <f t="shared" ca="1" si="159"/>
        <v>798415870</v>
      </c>
      <c r="BB1416" s="28"/>
      <c r="BC1416" s="33" t="str">
        <f t="shared" si="155"/>
        <v/>
      </c>
      <c r="BD1416" s="34" t="str">
        <f t="shared" si="158"/>
        <v/>
      </c>
      <c r="BE1416" t="b">
        <f t="shared" si="156"/>
        <v>1</v>
      </c>
      <c r="BW1416" s="17"/>
    </row>
    <row r="1417" spans="1:75" ht="14.25" x14ac:dyDescent="0.2">
      <c r="A1417" s="29" t="str">
        <f t="shared" si="157"/>
        <v/>
      </c>
      <c r="B1417" s="48"/>
      <c r="C1417" s="16" t="s">
        <v>115</v>
      </c>
      <c r="D1417" s="13"/>
      <c r="E1417" s="10"/>
      <c r="F1417" s="10"/>
      <c r="G1417" s="24"/>
      <c r="H1417" s="23"/>
      <c r="I1417" s="23"/>
      <c r="J1417" s="9"/>
      <c r="K1417" s="9"/>
      <c r="L1417" s="36"/>
      <c r="M1417" s="10"/>
      <c r="N1417" s="10"/>
      <c r="O1417" s="12"/>
      <c r="P1417" s="13"/>
      <c r="Q1417" s="13"/>
      <c r="R1417" s="10"/>
      <c r="S1417" s="10"/>
      <c r="T1417" s="3" t="str">
        <f t="shared" si="153"/>
        <v xml:space="preserve"> </v>
      </c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47"/>
      <c r="AU1417" s="10"/>
      <c r="AV1417" s="10"/>
      <c r="AW1417" s="10"/>
      <c r="AX1417" s="52"/>
      <c r="AY1417" s="31" t="str">
        <f t="shared" si="154"/>
        <v/>
      </c>
      <c r="AZ1417">
        <f t="shared" ca="1" si="159"/>
        <v>798415871</v>
      </c>
      <c r="BB1417" s="28"/>
      <c r="BC1417" s="33" t="str">
        <f t="shared" si="155"/>
        <v/>
      </c>
      <c r="BD1417" s="34" t="str">
        <f t="shared" si="158"/>
        <v/>
      </c>
      <c r="BE1417" t="b">
        <f t="shared" si="156"/>
        <v>1</v>
      </c>
      <c r="BW1417" s="17"/>
    </row>
    <row r="1418" spans="1:75" ht="14.25" x14ac:dyDescent="0.2">
      <c r="A1418" s="29" t="str">
        <f t="shared" si="157"/>
        <v/>
      </c>
      <c r="B1418" s="48"/>
      <c r="C1418" s="16" t="s">
        <v>115</v>
      </c>
      <c r="D1418" s="13"/>
      <c r="E1418" s="10"/>
      <c r="F1418" s="10"/>
      <c r="G1418" s="24"/>
      <c r="H1418" s="23"/>
      <c r="I1418" s="23"/>
      <c r="J1418" s="9"/>
      <c r="K1418" s="9"/>
      <c r="L1418" s="36"/>
      <c r="M1418" s="10"/>
      <c r="N1418" s="10"/>
      <c r="O1418" s="12"/>
      <c r="P1418" s="13"/>
      <c r="Q1418" s="13"/>
      <c r="R1418" s="10"/>
      <c r="S1418" s="10"/>
      <c r="T1418" s="3" t="str">
        <f t="shared" ref="T1418:T1481" si="160">IF(ISBLANK(R1418)," ",R1418*3/7)</f>
        <v xml:space="preserve"> </v>
      </c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47"/>
      <c r="AU1418" s="10"/>
      <c r="AV1418" s="10"/>
      <c r="AW1418" s="10"/>
      <c r="AX1418" s="52"/>
      <c r="AY1418" s="31" t="str">
        <f t="shared" si="154"/>
        <v/>
      </c>
      <c r="AZ1418">
        <f t="shared" ca="1" si="159"/>
        <v>798415872</v>
      </c>
      <c r="BB1418" s="28"/>
      <c r="BC1418" s="33" t="str">
        <f t="shared" si="155"/>
        <v/>
      </c>
      <c r="BD1418" s="34" t="str">
        <f t="shared" si="158"/>
        <v/>
      </c>
      <c r="BE1418" t="b">
        <f t="shared" si="156"/>
        <v>1</v>
      </c>
      <c r="BW1418" s="17"/>
    </row>
    <row r="1419" spans="1:75" ht="14.25" x14ac:dyDescent="0.2">
      <c r="A1419" s="29" t="str">
        <f t="shared" si="157"/>
        <v/>
      </c>
      <c r="B1419" s="48"/>
      <c r="C1419" s="16" t="s">
        <v>115</v>
      </c>
      <c r="D1419" s="13"/>
      <c r="E1419" s="10"/>
      <c r="F1419" s="10"/>
      <c r="G1419" s="24"/>
      <c r="H1419" s="23"/>
      <c r="I1419" s="23"/>
      <c r="J1419" s="9"/>
      <c r="K1419" s="9"/>
      <c r="L1419" s="36"/>
      <c r="M1419" s="10"/>
      <c r="N1419" s="10"/>
      <c r="O1419" s="12"/>
      <c r="P1419" s="13"/>
      <c r="Q1419" s="13"/>
      <c r="R1419" s="10"/>
      <c r="S1419" s="10"/>
      <c r="T1419" s="3" t="str">
        <f t="shared" si="160"/>
        <v xml:space="preserve"> </v>
      </c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47"/>
      <c r="AU1419" s="10"/>
      <c r="AV1419" s="10"/>
      <c r="AW1419" s="10"/>
      <c r="AX1419" s="52"/>
      <c r="AY1419" s="31" t="str">
        <f t="shared" si="154"/>
        <v/>
      </c>
      <c r="AZ1419">
        <f t="shared" ca="1" si="159"/>
        <v>798415873</v>
      </c>
      <c r="BB1419" s="28"/>
      <c r="BC1419" s="33" t="str">
        <f t="shared" si="155"/>
        <v/>
      </c>
      <c r="BD1419" s="34" t="str">
        <f t="shared" si="158"/>
        <v/>
      </c>
      <c r="BE1419" t="b">
        <f t="shared" si="156"/>
        <v>1</v>
      </c>
      <c r="BW1419" s="17"/>
    </row>
    <row r="1420" spans="1:75" ht="14.25" x14ac:dyDescent="0.2">
      <c r="A1420" s="29" t="str">
        <f t="shared" si="157"/>
        <v/>
      </c>
      <c r="B1420" s="48"/>
      <c r="C1420" s="16" t="s">
        <v>115</v>
      </c>
      <c r="D1420" s="13"/>
      <c r="E1420" s="10"/>
      <c r="F1420" s="10"/>
      <c r="G1420" s="24"/>
      <c r="H1420" s="23"/>
      <c r="I1420" s="23"/>
      <c r="J1420" s="9"/>
      <c r="K1420" s="9"/>
      <c r="L1420" s="36"/>
      <c r="M1420" s="10"/>
      <c r="N1420" s="10"/>
      <c r="O1420" s="12"/>
      <c r="P1420" s="13"/>
      <c r="Q1420" s="13"/>
      <c r="R1420" s="10"/>
      <c r="S1420" s="10"/>
      <c r="T1420" s="3" t="str">
        <f t="shared" si="160"/>
        <v xml:space="preserve"> </v>
      </c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47"/>
      <c r="AU1420" s="10"/>
      <c r="AV1420" s="10"/>
      <c r="AW1420" s="10"/>
      <c r="AX1420" s="52"/>
      <c r="AY1420" s="31" t="str">
        <f t="shared" si="154"/>
        <v/>
      </c>
      <c r="AZ1420">
        <f t="shared" ca="1" si="159"/>
        <v>798415874</v>
      </c>
      <c r="BB1420" s="28"/>
      <c r="BC1420" s="33" t="str">
        <f t="shared" si="155"/>
        <v/>
      </c>
      <c r="BD1420" s="34" t="str">
        <f t="shared" si="158"/>
        <v/>
      </c>
      <c r="BE1420" t="b">
        <f t="shared" si="156"/>
        <v>1</v>
      </c>
      <c r="BW1420" s="17"/>
    </row>
    <row r="1421" spans="1:75" ht="14.25" x14ac:dyDescent="0.2">
      <c r="A1421" s="29" t="str">
        <f t="shared" si="157"/>
        <v/>
      </c>
      <c r="B1421" s="48"/>
      <c r="C1421" s="16" t="s">
        <v>115</v>
      </c>
      <c r="D1421" s="13"/>
      <c r="E1421" s="10"/>
      <c r="F1421" s="10"/>
      <c r="G1421" s="24"/>
      <c r="H1421" s="23"/>
      <c r="I1421" s="23"/>
      <c r="J1421" s="9"/>
      <c r="K1421" s="9"/>
      <c r="L1421" s="36"/>
      <c r="M1421" s="10"/>
      <c r="N1421" s="10"/>
      <c r="O1421" s="12"/>
      <c r="P1421" s="13"/>
      <c r="Q1421" s="13"/>
      <c r="R1421" s="10"/>
      <c r="S1421" s="10"/>
      <c r="T1421" s="3" t="str">
        <f t="shared" si="160"/>
        <v xml:space="preserve"> </v>
      </c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47"/>
      <c r="AU1421" s="10"/>
      <c r="AV1421" s="10"/>
      <c r="AW1421" s="10"/>
      <c r="AX1421" s="52"/>
      <c r="AY1421" s="31" t="str">
        <f t="shared" si="154"/>
        <v/>
      </c>
      <c r="AZ1421">
        <f t="shared" ca="1" si="159"/>
        <v>798415875</v>
      </c>
      <c r="BB1421" s="28"/>
      <c r="BC1421" s="33" t="str">
        <f t="shared" si="155"/>
        <v/>
      </c>
      <c r="BD1421" s="34" t="str">
        <f t="shared" si="158"/>
        <v/>
      </c>
      <c r="BE1421" t="b">
        <f t="shared" si="156"/>
        <v>1</v>
      </c>
      <c r="BW1421" s="17"/>
    </row>
    <row r="1422" spans="1:75" ht="14.25" x14ac:dyDescent="0.2">
      <c r="A1422" s="29" t="str">
        <f t="shared" si="157"/>
        <v/>
      </c>
      <c r="B1422" s="48"/>
      <c r="C1422" s="16" t="s">
        <v>115</v>
      </c>
      <c r="D1422" s="13"/>
      <c r="E1422" s="10"/>
      <c r="F1422" s="10"/>
      <c r="G1422" s="24"/>
      <c r="H1422" s="23"/>
      <c r="I1422" s="23"/>
      <c r="J1422" s="9"/>
      <c r="K1422" s="9"/>
      <c r="L1422" s="36"/>
      <c r="M1422" s="10"/>
      <c r="N1422" s="10"/>
      <c r="O1422" s="12"/>
      <c r="P1422" s="13"/>
      <c r="Q1422" s="13"/>
      <c r="R1422" s="10"/>
      <c r="S1422" s="10"/>
      <c r="T1422" s="3" t="str">
        <f t="shared" si="160"/>
        <v xml:space="preserve"> </v>
      </c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47"/>
      <c r="AU1422" s="10"/>
      <c r="AV1422" s="10"/>
      <c r="AW1422" s="10"/>
      <c r="AX1422" s="52"/>
      <c r="AY1422" s="31" t="str">
        <f t="shared" si="154"/>
        <v/>
      </c>
      <c r="AZ1422">
        <f t="shared" ca="1" si="159"/>
        <v>798415876</v>
      </c>
      <c r="BB1422" s="28"/>
      <c r="BC1422" s="33" t="str">
        <f t="shared" si="155"/>
        <v/>
      </c>
      <c r="BD1422" s="34" t="str">
        <f t="shared" si="158"/>
        <v/>
      </c>
      <c r="BE1422" t="b">
        <f t="shared" si="156"/>
        <v>1</v>
      </c>
      <c r="BW1422" s="17"/>
    </row>
    <row r="1423" spans="1:75" ht="14.25" x14ac:dyDescent="0.2">
      <c r="A1423" s="29" t="str">
        <f t="shared" si="157"/>
        <v/>
      </c>
      <c r="B1423" s="48"/>
      <c r="C1423" s="16" t="s">
        <v>115</v>
      </c>
      <c r="D1423" s="13"/>
      <c r="E1423" s="10"/>
      <c r="F1423" s="10"/>
      <c r="G1423" s="24"/>
      <c r="H1423" s="23"/>
      <c r="I1423" s="23"/>
      <c r="J1423" s="9"/>
      <c r="K1423" s="9"/>
      <c r="L1423" s="36"/>
      <c r="M1423" s="10"/>
      <c r="N1423" s="10"/>
      <c r="O1423" s="12"/>
      <c r="P1423" s="13"/>
      <c r="Q1423" s="13"/>
      <c r="R1423" s="10"/>
      <c r="S1423" s="10"/>
      <c r="T1423" s="3" t="str">
        <f t="shared" si="160"/>
        <v xml:space="preserve"> </v>
      </c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47"/>
      <c r="AU1423" s="10"/>
      <c r="AV1423" s="10"/>
      <c r="AW1423" s="10"/>
      <c r="AX1423" s="52"/>
      <c r="AY1423" s="31" t="str">
        <f t="shared" si="154"/>
        <v/>
      </c>
      <c r="AZ1423">
        <f t="shared" ca="1" si="159"/>
        <v>798415877</v>
      </c>
      <c r="BB1423" s="28"/>
      <c r="BC1423" s="33" t="str">
        <f t="shared" si="155"/>
        <v/>
      </c>
      <c r="BD1423" s="34" t="str">
        <f t="shared" si="158"/>
        <v/>
      </c>
      <c r="BE1423" t="b">
        <f t="shared" si="156"/>
        <v>1</v>
      </c>
      <c r="BW1423" s="17"/>
    </row>
    <row r="1424" spans="1:75" ht="14.25" x14ac:dyDescent="0.2">
      <c r="A1424" s="29" t="str">
        <f t="shared" si="157"/>
        <v/>
      </c>
      <c r="B1424" s="48"/>
      <c r="C1424" s="16" t="s">
        <v>115</v>
      </c>
      <c r="D1424" s="13"/>
      <c r="E1424" s="10"/>
      <c r="F1424" s="10"/>
      <c r="G1424" s="24"/>
      <c r="H1424" s="23"/>
      <c r="I1424" s="23"/>
      <c r="J1424" s="9"/>
      <c r="K1424" s="9"/>
      <c r="L1424" s="36"/>
      <c r="M1424" s="10"/>
      <c r="N1424" s="10"/>
      <c r="O1424" s="12"/>
      <c r="P1424" s="13"/>
      <c r="Q1424" s="13"/>
      <c r="R1424" s="10"/>
      <c r="S1424" s="10"/>
      <c r="T1424" s="3" t="str">
        <f t="shared" si="160"/>
        <v xml:space="preserve"> </v>
      </c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47"/>
      <c r="AU1424" s="10"/>
      <c r="AV1424" s="10"/>
      <c r="AW1424" s="10"/>
      <c r="AX1424" s="52"/>
      <c r="AY1424" s="31" t="str">
        <f t="shared" si="154"/>
        <v/>
      </c>
      <c r="AZ1424">
        <f t="shared" ca="1" si="159"/>
        <v>798415878</v>
      </c>
      <c r="BB1424" s="28"/>
      <c r="BC1424" s="33" t="str">
        <f t="shared" si="155"/>
        <v/>
      </c>
      <c r="BD1424" s="34" t="str">
        <f t="shared" si="158"/>
        <v/>
      </c>
      <c r="BE1424" t="b">
        <f t="shared" si="156"/>
        <v>1</v>
      </c>
      <c r="BW1424" s="17"/>
    </row>
    <row r="1425" spans="1:75" ht="14.25" x14ac:dyDescent="0.2">
      <c r="A1425" s="29" t="str">
        <f t="shared" si="157"/>
        <v/>
      </c>
      <c r="B1425" s="48"/>
      <c r="C1425" s="16" t="s">
        <v>115</v>
      </c>
      <c r="D1425" s="13"/>
      <c r="E1425" s="10"/>
      <c r="F1425" s="10"/>
      <c r="G1425" s="24"/>
      <c r="H1425" s="23"/>
      <c r="I1425" s="23"/>
      <c r="J1425" s="9"/>
      <c r="K1425" s="9"/>
      <c r="L1425" s="36"/>
      <c r="M1425" s="10"/>
      <c r="N1425" s="10"/>
      <c r="O1425" s="12"/>
      <c r="P1425" s="13"/>
      <c r="Q1425" s="13"/>
      <c r="R1425" s="10"/>
      <c r="S1425" s="10"/>
      <c r="T1425" s="3" t="str">
        <f t="shared" si="160"/>
        <v xml:space="preserve"> </v>
      </c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47"/>
      <c r="AU1425" s="10"/>
      <c r="AV1425" s="10"/>
      <c r="AW1425" s="10"/>
      <c r="AX1425" s="52"/>
      <c r="AY1425" s="31" t="str">
        <f t="shared" si="154"/>
        <v/>
      </c>
      <c r="AZ1425">
        <f t="shared" ca="1" si="159"/>
        <v>798415879</v>
      </c>
      <c r="BB1425" s="28"/>
      <c r="BC1425" s="33" t="str">
        <f t="shared" si="155"/>
        <v/>
      </c>
      <c r="BD1425" s="34" t="str">
        <f t="shared" si="158"/>
        <v/>
      </c>
      <c r="BE1425" t="b">
        <f t="shared" si="156"/>
        <v>1</v>
      </c>
      <c r="BW1425" s="17"/>
    </row>
    <row r="1426" spans="1:75" ht="14.25" x14ac:dyDescent="0.2">
      <c r="A1426" s="29" t="str">
        <f t="shared" si="157"/>
        <v/>
      </c>
      <c r="B1426" s="48"/>
      <c r="C1426" s="16" t="s">
        <v>115</v>
      </c>
      <c r="D1426" s="13"/>
      <c r="E1426" s="10"/>
      <c r="F1426" s="10"/>
      <c r="G1426" s="24"/>
      <c r="H1426" s="23"/>
      <c r="I1426" s="23"/>
      <c r="J1426" s="9"/>
      <c r="K1426" s="9"/>
      <c r="L1426" s="36"/>
      <c r="M1426" s="10"/>
      <c r="N1426" s="10"/>
      <c r="O1426" s="12"/>
      <c r="P1426" s="13"/>
      <c r="Q1426" s="13"/>
      <c r="R1426" s="10"/>
      <c r="S1426" s="10"/>
      <c r="T1426" s="3" t="str">
        <f t="shared" si="160"/>
        <v xml:space="preserve"> </v>
      </c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47"/>
      <c r="AU1426" s="10"/>
      <c r="AV1426" s="10"/>
      <c r="AW1426" s="10"/>
      <c r="AX1426" s="52"/>
      <c r="AY1426" s="31" t="str">
        <f t="shared" si="154"/>
        <v/>
      </c>
      <c r="AZ1426">
        <f t="shared" ca="1" si="159"/>
        <v>798415880</v>
      </c>
      <c r="BB1426" s="28"/>
      <c r="BC1426" s="33" t="str">
        <f t="shared" si="155"/>
        <v/>
      </c>
      <c r="BD1426" s="34" t="str">
        <f t="shared" si="158"/>
        <v/>
      </c>
      <c r="BE1426" t="b">
        <f t="shared" si="156"/>
        <v>1</v>
      </c>
      <c r="BW1426" s="17"/>
    </row>
    <row r="1427" spans="1:75" ht="14.25" x14ac:dyDescent="0.2">
      <c r="A1427" s="29" t="str">
        <f t="shared" si="157"/>
        <v/>
      </c>
      <c r="B1427" s="48"/>
      <c r="C1427" s="16" t="s">
        <v>115</v>
      </c>
      <c r="D1427" s="13"/>
      <c r="E1427" s="10"/>
      <c r="F1427" s="10"/>
      <c r="G1427" s="24"/>
      <c r="H1427" s="23"/>
      <c r="I1427" s="23"/>
      <c r="J1427" s="9"/>
      <c r="K1427" s="9"/>
      <c r="L1427" s="36"/>
      <c r="M1427" s="10"/>
      <c r="N1427" s="10"/>
      <c r="O1427" s="12"/>
      <c r="P1427" s="13"/>
      <c r="Q1427" s="13"/>
      <c r="R1427" s="10"/>
      <c r="S1427" s="10"/>
      <c r="T1427" s="3" t="str">
        <f t="shared" si="160"/>
        <v xml:space="preserve"> </v>
      </c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47"/>
      <c r="AU1427" s="10"/>
      <c r="AV1427" s="10"/>
      <c r="AW1427" s="10"/>
      <c r="AX1427" s="52"/>
      <c r="AY1427" s="31" t="str">
        <f t="shared" si="154"/>
        <v/>
      </c>
      <c r="AZ1427">
        <f t="shared" ca="1" si="159"/>
        <v>798415881</v>
      </c>
      <c r="BB1427" s="28"/>
      <c r="BC1427" s="33" t="str">
        <f t="shared" si="155"/>
        <v/>
      </c>
      <c r="BD1427" s="34" t="str">
        <f t="shared" si="158"/>
        <v/>
      </c>
      <c r="BE1427" t="b">
        <f t="shared" si="156"/>
        <v>1</v>
      </c>
      <c r="BW1427" s="17"/>
    </row>
    <row r="1428" spans="1:75" ht="14.25" x14ac:dyDescent="0.2">
      <c r="A1428" s="29" t="str">
        <f t="shared" si="157"/>
        <v/>
      </c>
      <c r="B1428" s="48"/>
      <c r="C1428" s="16" t="s">
        <v>115</v>
      </c>
      <c r="D1428" s="13"/>
      <c r="E1428" s="10"/>
      <c r="F1428" s="10"/>
      <c r="G1428" s="24"/>
      <c r="H1428" s="23"/>
      <c r="I1428" s="23"/>
      <c r="J1428" s="9"/>
      <c r="K1428" s="9"/>
      <c r="L1428" s="36"/>
      <c r="M1428" s="10"/>
      <c r="N1428" s="10"/>
      <c r="O1428" s="12"/>
      <c r="P1428" s="13"/>
      <c r="Q1428" s="13"/>
      <c r="R1428" s="10"/>
      <c r="S1428" s="10"/>
      <c r="T1428" s="3" t="str">
        <f t="shared" si="160"/>
        <v xml:space="preserve"> </v>
      </c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47"/>
      <c r="AU1428" s="10"/>
      <c r="AV1428" s="10"/>
      <c r="AW1428" s="10"/>
      <c r="AX1428" s="52"/>
      <c r="AY1428" s="31" t="str">
        <f t="shared" si="154"/>
        <v/>
      </c>
      <c r="AZ1428">
        <f t="shared" ca="1" si="159"/>
        <v>798415882</v>
      </c>
      <c r="BB1428" s="28"/>
      <c r="BC1428" s="33" t="str">
        <f t="shared" si="155"/>
        <v/>
      </c>
      <c r="BD1428" s="34" t="str">
        <f t="shared" si="158"/>
        <v/>
      </c>
      <c r="BE1428" t="b">
        <f t="shared" si="156"/>
        <v>1</v>
      </c>
      <c r="BW1428" s="17"/>
    </row>
    <row r="1429" spans="1:75" ht="14.25" x14ac:dyDescent="0.2">
      <c r="A1429" s="29" t="str">
        <f t="shared" si="157"/>
        <v/>
      </c>
      <c r="B1429" s="48"/>
      <c r="C1429" s="16" t="s">
        <v>115</v>
      </c>
      <c r="D1429" s="13"/>
      <c r="E1429" s="10"/>
      <c r="F1429" s="10"/>
      <c r="G1429" s="24"/>
      <c r="H1429" s="23"/>
      <c r="I1429" s="23"/>
      <c r="J1429" s="9"/>
      <c r="K1429" s="9"/>
      <c r="L1429" s="36"/>
      <c r="M1429" s="10"/>
      <c r="N1429" s="10"/>
      <c r="O1429" s="12"/>
      <c r="P1429" s="13"/>
      <c r="Q1429" s="13"/>
      <c r="R1429" s="10"/>
      <c r="S1429" s="10"/>
      <c r="T1429" s="3" t="str">
        <f t="shared" si="160"/>
        <v xml:space="preserve"> </v>
      </c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47"/>
      <c r="AU1429" s="10"/>
      <c r="AV1429" s="10"/>
      <c r="AW1429" s="10"/>
      <c r="AX1429" s="52"/>
      <c r="AY1429" s="31" t="str">
        <f t="shared" si="154"/>
        <v/>
      </c>
      <c r="AZ1429">
        <f t="shared" ca="1" si="159"/>
        <v>798415883</v>
      </c>
      <c r="BB1429" s="28"/>
      <c r="BC1429" s="33" t="str">
        <f t="shared" si="155"/>
        <v/>
      </c>
      <c r="BD1429" s="34" t="str">
        <f t="shared" si="158"/>
        <v/>
      </c>
      <c r="BE1429" t="b">
        <f t="shared" si="156"/>
        <v>1</v>
      </c>
      <c r="BW1429" s="17"/>
    </row>
    <row r="1430" spans="1:75" ht="14.25" x14ac:dyDescent="0.2">
      <c r="A1430" s="29" t="str">
        <f t="shared" si="157"/>
        <v/>
      </c>
      <c r="B1430" s="48"/>
      <c r="C1430" s="16" t="s">
        <v>115</v>
      </c>
      <c r="D1430" s="13"/>
      <c r="E1430" s="10"/>
      <c r="F1430" s="10"/>
      <c r="G1430" s="24"/>
      <c r="H1430" s="23"/>
      <c r="I1430" s="23"/>
      <c r="J1430" s="9"/>
      <c r="K1430" s="9"/>
      <c r="L1430" s="36"/>
      <c r="M1430" s="10"/>
      <c r="N1430" s="10"/>
      <c r="O1430" s="12"/>
      <c r="P1430" s="13"/>
      <c r="Q1430" s="13"/>
      <c r="R1430" s="10"/>
      <c r="S1430" s="10"/>
      <c r="T1430" s="3" t="str">
        <f t="shared" si="160"/>
        <v xml:space="preserve"> </v>
      </c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47"/>
      <c r="AU1430" s="10"/>
      <c r="AV1430" s="10"/>
      <c r="AW1430" s="10"/>
      <c r="AX1430" s="52"/>
      <c r="AY1430" s="31" t="str">
        <f t="shared" si="154"/>
        <v/>
      </c>
      <c r="AZ1430">
        <f t="shared" ca="1" si="159"/>
        <v>798415884</v>
      </c>
      <c r="BB1430" s="28"/>
      <c r="BC1430" s="33" t="str">
        <f t="shared" si="155"/>
        <v/>
      </c>
      <c r="BD1430" s="34" t="str">
        <f t="shared" si="158"/>
        <v/>
      </c>
      <c r="BE1430" t="b">
        <f t="shared" si="156"/>
        <v>1</v>
      </c>
      <c r="BW1430" s="17"/>
    </row>
    <row r="1431" spans="1:75" ht="14.25" x14ac:dyDescent="0.2">
      <c r="A1431" s="29" t="str">
        <f t="shared" si="157"/>
        <v/>
      </c>
      <c r="B1431" s="48"/>
      <c r="C1431" s="16" t="s">
        <v>115</v>
      </c>
      <c r="D1431" s="13"/>
      <c r="E1431" s="10"/>
      <c r="F1431" s="10"/>
      <c r="G1431" s="24"/>
      <c r="H1431" s="23"/>
      <c r="I1431" s="23"/>
      <c r="J1431" s="9"/>
      <c r="K1431" s="9"/>
      <c r="L1431" s="36"/>
      <c r="M1431" s="10"/>
      <c r="N1431" s="10"/>
      <c r="O1431" s="12"/>
      <c r="P1431" s="13"/>
      <c r="Q1431" s="13"/>
      <c r="R1431" s="10"/>
      <c r="S1431" s="10"/>
      <c r="T1431" s="3" t="str">
        <f t="shared" si="160"/>
        <v xml:space="preserve"> </v>
      </c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47"/>
      <c r="AU1431" s="10"/>
      <c r="AV1431" s="10"/>
      <c r="AW1431" s="10"/>
      <c r="AX1431" s="52"/>
      <c r="AY1431" s="31" t="str">
        <f t="shared" si="154"/>
        <v/>
      </c>
      <c r="AZ1431">
        <f t="shared" ca="1" si="159"/>
        <v>798415885</v>
      </c>
      <c r="BB1431" s="28"/>
      <c r="BC1431" s="33" t="str">
        <f t="shared" si="155"/>
        <v/>
      </c>
      <c r="BD1431" s="34" t="str">
        <f t="shared" si="158"/>
        <v/>
      </c>
      <c r="BE1431" t="b">
        <f t="shared" si="156"/>
        <v>1</v>
      </c>
      <c r="BW1431" s="17"/>
    </row>
    <row r="1432" spans="1:75" ht="14.25" x14ac:dyDescent="0.2">
      <c r="A1432" s="29" t="str">
        <f t="shared" si="157"/>
        <v/>
      </c>
      <c r="B1432" s="48"/>
      <c r="C1432" s="16" t="s">
        <v>115</v>
      </c>
      <c r="D1432" s="13"/>
      <c r="E1432" s="10"/>
      <c r="F1432" s="10"/>
      <c r="G1432" s="24"/>
      <c r="H1432" s="23"/>
      <c r="I1432" s="23"/>
      <c r="J1432" s="9"/>
      <c r="K1432" s="9"/>
      <c r="L1432" s="36"/>
      <c r="M1432" s="10"/>
      <c r="N1432" s="10"/>
      <c r="O1432" s="12"/>
      <c r="P1432" s="13"/>
      <c r="Q1432" s="13"/>
      <c r="R1432" s="10"/>
      <c r="S1432" s="10"/>
      <c r="T1432" s="3" t="str">
        <f t="shared" si="160"/>
        <v xml:space="preserve"> </v>
      </c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47"/>
      <c r="AU1432" s="10"/>
      <c r="AV1432" s="10"/>
      <c r="AW1432" s="10"/>
      <c r="AX1432" s="52"/>
      <c r="AY1432" s="31" t="str">
        <f t="shared" si="154"/>
        <v/>
      </c>
      <c r="AZ1432">
        <f t="shared" ca="1" si="159"/>
        <v>798415886</v>
      </c>
      <c r="BB1432" s="28"/>
      <c r="BC1432" s="33" t="str">
        <f t="shared" si="155"/>
        <v/>
      </c>
      <c r="BD1432" s="34" t="str">
        <f t="shared" si="158"/>
        <v/>
      </c>
      <c r="BE1432" t="b">
        <f t="shared" si="156"/>
        <v>1</v>
      </c>
      <c r="BW1432" s="17"/>
    </row>
    <row r="1433" spans="1:75" ht="14.25" x14ac:dyDescent="0.2">
      <c r="A1433" s="29" t="str">
        <f t="shared" si="157"/>
        <v/>
      </c>
      <c r="B1433" s="48"/>
      <c r="C1433" s="16" t="s">
        <v>115</v>
      </c>
      <c r="D1433" s="13"/>
      <c r="E1433" s="10"/>
      <c r="F1433" s="10"/>
      <c r="G1433" s="24"/>
      <c r="H1433" s="23"/>
      <c r="I1433" s="23"/>
      <c r="J1433" s="9"/>
      <c r="K1433" s="9"/>
      <c r="L1433" s="36"/>
      <c r="M1433" s="10"/>
      <c r="N1433" s="10"/>
      <c r="O1433" s="12"/>
      <c r="P1433" s="13"/>
      <c r="Q1433" s="13"/>
      <c r="R1433" s="10"/>
      <c r="S1433" s="10"/>
      <c r="T1433" s="3" t="str">
        <f t="shared" si="160"/>
        <v xml:space="preserve"> </v>
      </c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47"/>
      <c r="AU1433" s="10"/>
      <c r="AV1433" s="10"/>
      <c r="AW1433" s="10"/>
      <c r="AX1433" s="52"/>
      <c r="AY1433" s="31" t="str">
        <f t="shared" si="154"/>
        <v/>
      </c>
      <c r="AZ1433">
        <f t="shared" ca="1" si="159"/>
        <v>798415887</v>
      </c>
      <c r="BB1433" s="28"/>
      <c r="BC1433" s="33" t="str">
        <f t="shared" si="155"/>
        <v/>
      </c>
      <c r="BD1433" s="34" t="str">
        <f t="shared" si="158"/>
        <v/>
      </c>
      <c r="BE1433" t="b">
        <f t="shared" si="156"/>
        <v>1</v>
      </c>
      <c r="BW1433" s="17"/>
    </row>
    <row r="1434" spans="1:75" ht="14.25" x14ac:dyDescent="0.2">
      <c r="A1434" s="29" t="str">
        <f t="shared" si="157"/>
        <v/>
      </c>
      <c r="B1434" s="48"/>
      <c r="C1434" s="16" t="s">
        <v>115</v>
      </c>
      <c r="D1434" s="13"/>
      <c r="E1434" s="10"/>
      <c r="F1434" s="10"/>
      <c r="G1434" s="24"/>
      <c r="H1434" s="23"/>
      <c r="I1434" s="23"/>
      <c r="J1434" s="9"/>
      <c r="K1434" s="9"/>
      <c r="L1434" s="36"/>
      <c r="M1434" s="10"/>
      <c r="N1434" s="10"/>
      <c r="O1434" s="12"/>
      <c r="P1434" s="13"/>
      <c r="Q1434" s="13"/>
      <c r="R1434" s="10"/>
      <c r="S1434" s="10"/>
      <c r="T1434" s="3" t="str">
        <f t="shared" si="160"/>
        <v xml:space="preserve"> </v>
      </c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47"/>
      <c r="AU1434" s="10"/>
      <c r="AV1434" s="10"/>
      <c r="AW1434" s="10"/>
      <c r="AX1434" s="52"/>
      <c r="AY1434" s="31" t="str">
        <f t="shared" si="154"/>
        <v/>
      </c>
      <c r="AZ1434">
        <f t="shared" ca="1" si="159"/>
        <v>798415888</v>
      </c>
      <c r="BB1434" s="28"/>
      <c r="BC1434" s="33" t="str">
        <f t="shared" si="155"/>
        <v/>
      </c>
      <c r="BD1434" s="34" t="str">
        <f t="shared" si="158"/>
        <v/>
      </c>
      <c r="BE1434" t="b">
        <f t="shared" si="156"/>
        <v>1</v>
      </c>
      <c r="BW1434" s="17"/>
    </row>
    <row r="1435" spans="1:75" ht="14.25" x14ac:dyDescent="0.2">
      <c r="A1435" s="29" t="str">
        <f t="shared" si="157"/>
        <v/>
      </c>
      <c r="B1435" s="48"/>
      <c r="C1435" s="16" t="s">
        <v>115</v>
      </c>
      <c r="D1435" s="13"/>
      <c r="E1435" s="10"/>
      <c r="F1435" s="10"/>
      <c r="G1435" s="24"/>
      <c r="H1435" s="23"/>
      <c r="I1435" s="23"/>
      <c r="J1435" s="9"/>
      <c r="K1435" s="9"/>
      <c r="L1435" s="36"/>
      <c r="M1435" s="10"/>
      <c r="N1435" s="10"/>
      <c r="O1435" s="12"/>
      <c r="P1435" s="13"/>
      <c r="Q1435" s="13"/>
      <c r="R1435" s="10"/>
      <c r="S1435" s="10"/>
      <c r="T1435" s="3" t="str">
        <f t="shared" si="160"/>
        <v xml:space="preserve"> </v>
      </c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47"/>
      <c r="AU1435" s="10"/>
      <c r="AV1435" s="10"/>
      <c r="AW1435" s="10"/>
      <c r="AX1435" s="52"/>
      <c r="AY1435" s="31" t="str">
        <f t="shared" si="154"/>
        <v/>
      </c>
      <c r="AZ1435">
        <f t="shared" ca="1" si="159"/>
        <v>798415889</v>
      </c>
      <c r="BB1435" s="28"/>
      <c r="BC1435" s="33" t="str">
        <f t="shared" si="155"/>
        <v/>
      </c>
      <c r="BD1435" s="34" t="str">
        <f t="shared" si="158"/>
        <v/>
      </c>
      <c r="BE1435" t="b">
        <f t="shared" si="156"/>
        <v>1</v>
      </c>
      <c r="BW1435" s="17"/>
    </row>
    <row r="1436" spans="1:75" ht="14.25" x14ac:dyDescent="0.2">
      <c r="A1436" s="29" t="str">
        <f t="shared" si="157"/>
        <v/>
      </c>
      <c r="B1436" s="48"/>
      <c r="C1436" s="16" t="s">
        <v>115</v>
      </c>
      <c r="D1436" s="13"/>
      <c r="E1436" s="10"/>
      <c r="F1436" s="10"/>
      <c r="G1436" s="24"/>
      <c r="H1436" s="23"/>
      <c r="I1436" s="23"/>
      <c r="J1436" s="9"/>
      <c r="K1436" s="9"/>
      <c r="L1436" s="36"/>
      <c r="M1436" s="10"/>
      <c r="N1436" s="10"/>
      <c r="O1436" s="12"/>
      <c r="P1436" s="13"/>
      <c r="Q1436" s="13"/>
      <c r="R1436" s="10"/>
      <c r="S1436" s="10"/>
      <c r="T1436" s="3" t="str">
        <f t="shared" si="160"/>
        <v xml:space="preserve"> </v>
      </c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47"/>
      <c r="AU1436" s="10"/>
      <c r="AV1436" s="10"/>
      <c r="AW1436" s="10"/>
      <c r="AX1436" s="52"/>
      <c r="AY1436" s="31" t="str">
        <f t="shared" si="154"/>
        <v/>
      </c>
      <c r="AZ1436">
        <f t="shared" ca="1" si="159"/>
        <v>798415890</v>
      </c>
      <c r="BB1436" s="28"/>
      <c r="BC1436" s="33" t="str">
        <f t="shared" si="155"/>
        <v/>
      </c>
      <c r="BD1436" s="34" t="str">
        <f t="shared" si="158"/>
        <v/>
      </c>
      <c r="BE1436" t="b">
        <f t="shared" si="156"/>
        <v>1</v>
      </c>
      <c r="BW1436" s="17"/>
    </row>
    <row r="1437" spans="1:75" ht="14.25" x14ac:dyDescent="0.2">
      <c r="A1437" s="29" t="str">
        <f t="shared" si="157"/>
        <v/>
      </c>
      <c r="B1437" s="48"/>
      <c r="C1437" s="16" t="s">
        <v>115</v>
      </c>
      <c r="D1437" s="13"/>
      <c r="E1437" s="10"/>
      <c r="F1437" s="10"/>
      <c r="G1437" s="24"/>
      <c r="H1437" s="23"/>
      <c r="I1437" s="23"/>
      <c r="J1437" s="9"/>
      <c r="K1437" s="9"/>
      <c r="L1437" s="36"/>
      <c r="M1437" s="10"/>
      <c r="N1437" s="10"/>
      <c r="O1437" s="12"/>
      <c r="P1437" s="13"/>
      <c r="Q1437" s="13"/>
      <c r="R1437" s="10"/>
      <c r="S1437" s="10"/>
      <c r="T1437" s="3" t="str">
        <f t="shared" si="160"/>
        <v xml:space="preserve"> </v>
      </c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47"/>
      <c r="AU1437" s="10"/>
      <c r="AV1437" s="10"/>
      <c r="AW1437" s="10"/>
      <c r="AX1437" s="52"/>
      <c r="AY1437" s="31" t="str">
        <f t="shared" si="154"/>
        <v/>
      </c>
      <c r="AZ1437">
        <f t="shared" ca="1" si="159"/>
        <v>798415891</v>
      </c>
      <c r="BB1437" s="28"/>
      <c r="BC1437" s="33" t="str">
        <f t="shared" si="155"/>
        <v/>
      </c>
      <c r="BD1437" s="34" t="str">
        <f t="shared" si="158"/>
        <v/>
      </c>
      <c r="BE1437" t="b">
        <f t="shared" si="156"/>
        <v>1</v>
      </c>
      <c r="BW1437" s="17"/>
    </row>
    <row r="1438" spans="1:75" ht="14.25" x14ac:dyDescent="0.2">
      <c r="A1438" s="29" t="str">
        <f t="shared" si="157"/>
        <v/>
      </c>
      <c r="B1438" s="48"/>
      <c r="C1438" s="16" t="s">
        <v>115</v>
      </c>
      <c r="D1438" s="13"/>
      <c r="E1438" s="10"/>
      <c r="F1438" s="10"/>
      <c r="G1438" s="24"/>
      <c r="H1438" s="23"/>
      <c r="I1438" s="23"/>
      <c r="J1438" s="9"/>
      <c r="K1438" s="9"/>
      <c r="L1438" s="36"/>
      <c r="M1438" s="10"/>
      <c r="N1438" s="10"/>
      <c r="O1438" s="12"/>
      <c r="P1438" s="13"/>
      <c r="Q1438" s="13"/>
      <c r="R1438" s="10"/>
      <c r="S1438" s="10"/>
      <c r="T1438" s="3" t="str">
        <f t="shared" si="160"/>
        <v xml:space="preserve"> </v>
      </c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47"/>
      <c r="AU1438" s="10"/>
      <c r="AV1438" s="10"/>
      <c r="AW1438" s="10"/>
      <c r="AX1438" s="52"/>
      <c r="AY1438" s="31" t="str">
        <f t="shared" si="154"/>
        <v/>
      </c>
      <c r="AZ1438">
        <f t="shared" ca="1" si="159"/>
        <v>798415892</v>
      </c>
      <c r="BB1438" s="28"/>
      <c r="BC1438" s="33" t="str">
        <f t="shared" si="155"/>
        <v/>
      </c>
      <c r="BD1438" s="34" t="str">
        <f t="shared" si="158"/>
        <v/>
      </c>
      <c r="BE1438" t="b">
        <f t="shared" si="156"/>
        <v>1</v>
      </c>
      <c r="BW1438" s="17"/>
    </row>
    <row r="1439" spans="1:75" ht="14.25" x14ac:dyDescent="0.2">
      <c r="A1439" s="29" t="str">
        <f t="shared" si="157"/>
        <v/>
      </c>
      <c r="B1439" s="48"/>
      <c r="C1439" s="16" t="s">
        <v>115</v>
      </c>
      <c r="D1439" s="13"/>
      <c r="E1439" s="10"/>
      <c r="F1439" s="10"/>
      <c r="G1439" s="24"/>
      <c r="H1439" s="23"/>
      <c r="I1439" s="23"/>
      <c r="J1439" s="9"/>
      <c r="K1439" s="9"/>
      <c r="L1439" s="36"/>
      <c r="M1439" s="10"/>
      <c r="N1439" s="10"/>
      <c r="O1439" s="12"/>
      <c r="P1439" s="13"/>
      <c r="Q1439" s="13"/>
      <c r="R1439" s="10"/>
      <c r="S1439" s="10"/>
      <c r="T1439" s="3" t="str">
        <f t="shared" si="160"/>
        <v xml:space="preserve"> </v>
      </c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47"/>
      <c r="AU1439" s="10"/>
      <c r="AV1439" s="10"/>
      <c r="AW1439" s="10"/>
      <c r="AX1439" s="52"/>
      <c r="AY1439" s="31" t="str">
        <f t="shared" si="154"/>
        <v/>
      </c>
      <c r="AZ1439">
        <f t="shared" ca="1" si="159"/>
        <v>798415893</v>
      </c>
      <c r="BB1439" s="28"/>
      <c r="BC1439" s="33" t="str">
        <f t="shared" si="155"/>
        <v/>
      </c>
      <c r="BD1439" s="34" t="str">
        <f t="shared" si="158"/>
        <v/>
      </c>
      <c r="BE1439" t="b">
        <f t="shared" si="156"/>
        <v>1</v>
      </c>
      <c r="BW1439" s="17"/>
    </row>
    <row r="1440" spans="1:75" ht="14.25" x14ac:dyDescent="0.2">
      <c r="A1440" s="29" t="str">
        <f t="shared" si="157"/>
        <v/>
      </c>
      <c r="B1440" s="48"/>
      <c r="C1440" s="16" t="s">
        <v>115</v>
      </c>
      <c r="D1440" s="13"/>
      <c r="E1440" s="10"/>
      <c r="F1440" s="10"/>
      <c r="G1440" s="24"/>
      <c r="H1440" s="23"/>
      <c r="I1440" s="23"/>
      <c r="J1440" s="9"/>
      <c r="K1440" s="9"/>
      <c r="L1440" s="36"/>
      <c r="M1440" s="10"/>
      <c r="N1440" s="10"/>
      <c r="O1440" s="12"/>
      <c r="P1440" s="13"/>
      <c r="Q1440" s="13"/>
      <c r="R1440" s="10"/>
      <c r="S1440" s="10"/>
      <c r="T1440" s="3" t="str">
        <f t="shared" si="160"/>
        <v xml:space="preserve"> </v>
      </c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47"/>
      <c r="AU1440" s="10"/>
      <c r="AV1440" s="10"/>
      <c r="AW1440" s="10"/>
      <c r="AX1440" s="52"/>
      <c r="AY1440" s="31" t="str">
        <f t="shared" si="154"/>
        <v/>
      </c>
      <c r="AZ1440">
        <f t="shared" ca="1" si="159"/>
        <v>798415894</v>
      </c>
      <c r="BB1440" s="28"/>
      <c r="BC1440" s="33" t="str">
        <f t="shared" si="155"/>
        <v/>
      </c>
      <c r="BD1440" s="34" t="str">
        <f t="shared" si="158"/>
        <v/>
      </c>
      <c r="BE1440" t="b">
        <f t="shared" si="156"/>
        <v>1</v>
      </c>
      <c r="BW1440" s="17"/>
    </row>
    <row r="1441" spans="1:75" ht="14.25" x14ac:dyDescent="0.2">
      <c r="A1441" s="29" t="str">
        <f t="shared" si="157"/>
        <v/>
      </c>
      <c r="B1441" s="48"/>
      <c r="C1441" s="16" t="s">
        <v>115</v>
      </c>
      <c r="D1441" s="13"/>
      <c r="E1441" s="10"/>
      <c r="F1441" s="10"/>
      <c r="G1441" s="24"/>
      <c r="H1441" s="23"/>
      <c r="I1441" s="23"/>
      <c r="J1441" s="9"/>
      <c r="K1441" s="9"/>
      <c r="L1441" s="36"/>
      <c r="M1441" s="10"/>
      <c r="N1441" s="10"/>
      <c r="O1441" s="12"/>
      <c r="P1441" s="13"/>
      <c r="Q1441" s="13"/>
      <c r="R1441" s="10"/>
      <c r="S1441" s="10"/>
      <c r="T1441" s="3" t="str">
        <f t="shared" si="160"/>
        <v xml:space="preserve"> </v>
      </c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47"/>
      <c r="AU1441" s="10"/>
      <c r="AV1441" s="10"/>
      <c r="AW1441" s="10"/>
      <c r="AX1441" s="52"/>
      <c r="AY1441" s="31" t="str">
        <f t="shared" si="154"/>
        <v/>
      </c>
      <c r="AZ1441">
        <f t="shared" ca="1" si="159"/>
        <v>798415895</v>
      </c>
      <c r="BB1441" s="28"/>
      <c r="BC1441" s="33" t="str">
        <f t="shared" si="155"/>
        <v/>
      </c>
      <c r="BD1441" s="34" t="str">
        <f t="shared" si="158"/>
        <v/>
      </c>
      <c r="BE1441" t="b">
        <f t="shared" si="156"/>
        <v>1</v>
      </c>
      <c r="BW1441" s="17"/>
    </row>
    <row r="1442" spans="1:75" ht="14.25" x14ac:dyDescent="0.2">
      <c r="A1442" s="29" t="str">
        <f t="shared" si="157"/>
        <v/>
      </c>
      <c r="B1442" s="48"/>
      <c r="C1442" s="16" t="s">
        <v>115</v>
      </c>
      <c r="D1442" s="13"/>
      <c r="E1442" s="10"/>
      <c r="F1442" s="10"/>
      <c r="G1442" s="24"/>
      <c r="H1442" s="23"/>
      <c r="I1442" s="23"/>
      <c r="J1442" s="9"/>
      <c r="K1442" s="9"/>
      <c r="L1442" s="36"/>
      <c r="M1442" s="10"/>
      <c r="N1442" s="10"/>
      <c r="O1442" s="12"/>
      <c r="P1442" s="13"/>
      <c r="Q1442" s="13"/>
      <c r="R1442" s="10"/>
      <c r="S1442" s="10"/>
      <c r="T1442" s="3" t="str">
        <f t="shared" si="160"/>
        <v xml:space="preserve"> </v>
      </c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47"/>
      <c r="AU1442" s="10"/>
      <c r="AV1442" s="10"/>
      <c r="AW1442" s="10"/>
      <c r="AX1442" s="52"/>
      <c r="AY1442" s="31" t="str">
        <f t="shared" si="154"/>
        <v/>
      </c>
      <c r="AZ1442">
        <f t="shared" ca="1" si="159"/>
        <v>798415896</v>
      </c>
      <c r="BB1442" s="28"/>
      <c r="BC1442" s="33" t="str">
        <f t="shared" si="155"/>
        <v/>
      </c>
      <c r="BD1442" s="34" t="str">
        <f t="shared" si="158"/>
        <v/>
      </c>
      <c r="BE1442" t="b">
        <f t="shared" si="156"/>
        <v>1</v>
      </c>
      <c r="BW1442" s="17"/>
    </row>
    <row r="1443" spans="1:75" ht="14.25" x14ac:dyDescent="0.2">
      <c r="A1443" s="29" t="str">
        <f t="shared" si="157"/>
        <v/>
      </c>
      <c r="B1443" s="48"/>
      <c r="C1443" s="16" t="s">
        <v>115</v>
      </c>
      <c r="D1443" s="13"/>
      <c r="E1443" s="10"/>
      <c r="F1443" s="10"/>
      <c r="G1443" s="24"/>
      <c r="H1443" s="23"/>
      <c r="I1443" s="23"/>
      <c r="J1443" s="9"/>
      <c r="K1443" s="9"/>
      <c r="L1443" s="36"/>
      <c r="M1443" s="10"/>
      <c r="N1443" s="10"/>
      <c r="O1443" s="12"/>
      <c r="P1443" s="13"/>
      <c r="Q1443" s="13"/>
      <c r="R1443" s="10"/>
      <c r="S1443" s="10"/>
      <c r="T1443" s="3" t="str">
        <f t="shared" si="160"/>
        <v xml:space="preserve"> </v>
      </c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47"/>
      <c r="AU1443" s="10"/>
      <c r="AV1443" s="10"/>
      <c r="AW1443" s="10"/>
      <c r="AX1443" s="52"/>
      <c r="AY1443" s="31" t="str">
        <f t="shared" si="154"/>
        <v/>
      </c>
      <c r="AZ1443">
        <f t="shared" ca="1" si="159"/>
        <v>798415897</v>
      </c>
      <c r="BB1443" s="28"/>
      <c r="BC1443" s="33" t="str">
        <f t="shared" si="155"/>
        <v/>
      </c>
      <c r="BD1443" s="34" t="str">
        <f t="shared" si="158"/>
        <v/>
      </c>
      <c r="BE1443" t="b">
        <f t="shared" si="156"/>
        <v>1</v>
      </c>
      <c r="BW1443" s="17"/>
    </row>
    <row r="1444" spans="1:75" ht="14.25" x14ac:dyDescent="0.2">
      <c r="A1444" s="29" t="str">
        <f t="shared" si="157"/>
        <v/>
      </c>
      <c r="B1444" s="48"/>
      <c r="C1444" s="16" t="s">
        <v>115</v>
      </c>
      <c r="D1444" s="13"/>
      <c r="E1444" s="10"/>
      <c r="F1444" s="10"/>
      <c r="G1444" s="24"/>
      <c r="H1444" s="23"/>
      <c r="I1444" s="23"/>
      <c r="J1444" s="9"/>
      <c r="K1444" s="9"/>
      <c r="L1444" s="36"/>
      <c r="M1444" s="10"/>
      <c r="N1444" s="10"/>
      <c r="O1444" s="12"/>
      <c r="P1444" s="13"/>
      <c r="Q1444" s="13"/>
      <c r="R1444" s="10"/>
      <c r="S1444" s="10"/>
      <c r="T1444" s="3" t="str">
        <f t="shared" si="160"/>
        <v xml:space="preserve"> </v>
      </c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47"/>
      <c r="AU1444" s="10"/>
      <c r="AV1444" s="10"/>
      <c r="AW1444" s="10"/>
      <c r="AX1444" s="52"/>
      <c r="AY1444" s="31" t="str">
        <f t="shared" si="154"/>
        <v/>
      </c>
      <c r="AZ1444">
        <f t="shared" ca="1" si="159"/>
        <v>798415898</v>
      </c>
      <c r="BB1444" s="28"/>
      <c r="BC1444" s="33" t="str">
        <f t="shared" si="155"/>
        <v/>
      </c>
      <c r="BD1444" s="34" t="str">
        <f t="shared" si="158"/>
        <v/>
      </c>
      <c r="BE1444" t="b">
        <f t="shared" si="156"/>
        <v>1</v>
      </c>
      <c r="BW1444" s="17"/>
    </row>
    <row r="1445" spans="1:75" ht="14.25" x14ac:dyDescent="0.2">
      <c r="A1445" s="29" t="str">
        <f t="shared" si="157"/>
        <v/>
      </c>
      <c r="B1445" s="48"/>
      <c r="C1445" s="16" t="s">
        <v>115</v>
      </c>
      <c r="D1445" s="13"/>
      <c r="E1445" s="10"/>
      <c r="F1445" s="10"/>
      <c r="G1445" s="24"/>
      <c r="H1445" s="23"/>
      <c r="I1445" s="23"/>
      <c r="J1445" s="9"/>
      <c r="K1445" s="9"/>
      <c r="L1445" s="36"/>
      <c r="M1445" s="10"/>
      <c r="N1445" s="10"/>
      <c r="O1445" s="12"/>
      <c r="P1445" s="13"/>
      <c r="Q1445" s="13"/>
      <c r="R1445" s="10"/>
      <c r="S1445" s="10"/>
      <c r="T1445" s="3" t="str">
        <f t="shared" si="160"/>
        <v xml:space="preserve"> </v>
      </c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47"/>
      <c r="AU1445" s="10"/>
      <c r="AV1445" s="10"/>
      <c r="AW1445" s="10"/>
      <c r="AX1445" s="52"/>
      <c r="AY1445" s="31" t="str">
        <f t="shared" si="154"/>
        <v/>
      </c>
      <c r="AZ1445">
        <f t="shared" ca="1" si="159"/>
        <v>798415899</v>
      </c>
      <c r="BB1445" s="28"/>
      <c r="BC1445" s="33" t="str">
        <f t="shared" si="155"/>
        <v/>
      </c>
      <c r="BD1445" s="34" t="str">
        <f t="shared" si="158"/>
        <v/>
      </c>
      <c r="BE1445" t="b">
        <f t="shared" si="156"/>
        <v>1</v>
      </c>
      <c r="BW1445" s="17"/>
    </row>
    <row r="1446" spans="1:75" ht="14.25" x14ac:dyDescent="0.2">
      <c r="A1446" s="29" t="str">
        <f t="shared" si="157"/>
        <v/>
      </c>
      <c r="B1446" s="48"/>
      <c r="C1446" s="16" t="s">
        <v>115</v>
      </c>
      <c r="D1446" s="13"/>
      <c r="E1446" s="10"/>
      <c r="F1446" s="10"/>
      <c r="G1446" s="24"/>
      <c r="H1446" s="23"/>
      <c r="I1446" s="23"/>
      <c r="J1446" s="9"/>
      <c r="K1446" s="9"/>
      <c r="L1446" s="36"/>
      <c r="M1446" s="10"/>
      <c r="N1446" s="10"/>
      <c r="O1446" s="12"/>
      <c r="P1446" s="13"/>
      <c r="Q1446" s="13"/>
      <c r="R1446" s="10"/>
      <c r="S1446" s="10"/>
      <c r="T1446" s="3" t="str">
        <f t="shared" si="160"/>
        <v xml:space="preserve"> </v>
      </c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47"/>
      <c r="AU1446" s="10"/>
      <c r="AV1446" s="10"/>
      <c r="AW1446" s="10"/>
      <c r="AX1446" s="52"/>
      <c r="AY1446" s="31" t="str">
        <f t="shared" si="154"/>
        <v/>
      </c>
      <c r="AZ1446">
        <f t="shared" ca="1" si="159"/>
        <v>798415900</v>
      </c>
      <c r="BB1446" s="28"/>
      <c r="BC1446" s="33" t="str">
        <f t="shared" si="155"/>
        <v/>
      </c>
      <c r="BD1446" s="34" t="str">
        <f t="shared" si="158"/>
        <v/>
      </c>
      <c r="BE1446" t="b">
        <f t="shared" si="156"/>
        <v>1</v>
      </c>
      <c r="BW1446" s="17"/>
    </row>
    <row r="1447" spans="1:75" ht="14.25" x14ac:dyDescent="0.2">
      <c r="A1447" s="29" t="str">
        <f t="shared" si="157"/>
        <v/>
      </c>
      <c r="B1447" s="48"/>
      <c r="C1447" s="16" t="s">
        <v>115</v>
      </c>
      <c r="D1447" s="13"/>
      <c r="E1447" s="10"/>
      <c r="F1447" s="10"/>
      <c r="G1447" s="24"/>
      <c r="H1447" s="23"/>
      <c r="I1447" s="23"/>
      <c r="J1447" s="9"/>
      <c r="K1447" s="9"/>
      <c r="L1447" s="36"/>
      <c r="M1447" s="10"/>
      <c r="N1447" s="10"/>
      <c r="O1447" s="12"/>
      <c r="P1447" s="13"/>
      <c r="Q1447" s="13"/>
      <c r="R1447" s="10"/>
      <c r="S1447" s="10"/>
      <c r="T1447" s="3" t="str">
        <f t="shared" si="160"/>
        <v xml:space="preserve"> </v>
      </c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47"/>
      <c r="AU1447" s="10"/>
      <c r="AV1447" s="10"/>
      <c r="AW1447" s="10"/>
      <c r="AX1447" s="52"/>
      <c r="AY1447" s="31" t="str">
        <f t="shared" si="154"/>
        <v/>
      </c>
      <c r="AZ1447">
        <f t="shared" ca="1" si="159"/>
        <v>798415901</v>
      </c>
      <c r="BB1447" s="28"/>
      <c r="BC1447" s="33" t="str">
        <f t="shared" si="155"/>
        <v/>
      </c>
      <c r="BD1447" s="34" t="str">
        <f t="shared" si="158"/>
        <v/>
      </c>
      <c r="BE1447" t="b">
        <f t="shared" si="156"/>
        <v>1</v>
      </c>
      <c r="BW1447" s="17"/>
    </row>
    <row r="1448" spans="1:75" ht="14.25" x14ac:dyDescent="0.2">
      <c r="A1448" s="29" t="str">
        <f t="shared" si="157"/>
        <v/>
      </c>
      <c r="B1448" s="48"/>
      <c r="C1448" s="16" t="s">
        <v>115</v>
      </c>
      <c r="D1448" s="13"/>
      <c r="E1448" s="10"/>
      <c r="F1448" s="10"/>
      <c r="G1448" s="24"/>
      <c r="H1448" s="23"/>
      <c r="I1448" s="23"/>
      <c r="J1448" s="9"/>
      <c r="K1448" s="9"/>
      <c r="L1448" s="36"/>
      <c r="M1448" s="10"/>
      <c r="N1448" s="10"/>
      <c r="O1448" s="12"/>
      <c r="P1448" s="13"/>
      <c r="Q1448" s="13"/>
      <c r="R1448" s="10"/>
      <c r="S1448" s="10"/>
      <c r="T1448" s="3" t="str">
        <f t="shared" si="160"/>
        <v xml:space="preserve"> </v>
      </c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47"/>
      <c r="AU1448" s="10"/>
      <c r="AV1448" s="10"/>
      <c r="AW1448" s="10"/>
      <c r="AX1448" s="52"/>
      <c r="AY1448" s="31" t="str">
        <f t="shared" si="154"/>
        <v/>
      </c>
      <c r="AZ1448">
        <f t="shared" ca="1" si="159"/>
        <v>798415902</v>
      </c>
      <c r="BB1448" s="28"/>
      <c r="BC1448" s="33" t="str">
        <f t="shared" si="155"/>
        <v/>
      </c>
      <c r="BD1448" s="34" t="str">
        <f t="shared" si="158"/>
        <v/>
      </c>
      <c r="BE1448" t="b">
        <f t="shared" si="156"/>
        <v>1</v>
      </c>
      <c r="BW1448" s="17"/>
    </row>
    <row r="1449" spans="1:75" ht="14.25" x14ac:dyDescent="0.2">
      <c r="A1449" s="29" t="str">
        <f t="shared" si="157"/>
        <v/>
      </c>
      <c r="B1449" s="48"/>
      <c r="C1449" s="16" t="s">
        <v>115</v>
      </c>
      <c r="D1449" s="13"/>
      <c r="E1449" s="10"/>
      <c r="F1449" s="10"/>
      <c r="G1449" s="24"/>
      <c r="H1449" s="23"/>
      <c r="I1449" s="23"/>
      <c r="J1449" s="9"/>
      <c r="K1449" s="9"/>
      <c r="L1449" s="36"/>
      <c r="M1449" s="10"/>
      <c r="N1449" s="10"/>
      <c r="O1449" s="12"/>
      <c r="P1449" s="13"/>
      <c r="Q1449" s="13"/>
      <c r="R1449" s="10"/>
      <c r="S1449" s="10"/>
      <c r="T1449" s="3" t="str">
        <f t="shared" si="160"/>
        <v xml:space="preserve"> </v>
      </c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47"/>
      <c r="AU1449" s="10"/>
      <c r="AV1449" s="10"/>
      <c r="AW1449" s="10"/>
      <c r="AX1449" s="52"/>
      <c r="AY1449" s="31" t="str">
        <f t="shared" si="154"/>
        <v/>
      </c>
      <c r="AZ1449">
        <f t="shared" ca="1" si="159"/>
        <v>798415903</v>
      </c>
      <c r="BB1449" s="28"/>
      <c r="BC1449" s="33" t="str">
        <f t="shared" si="155"/>
        <v/>
      </c>
      <c r="BD1449" s="34" t="str">
        <f t="shared" si="158"/>
        <v/>
      </c>
      <c r="BE1449" t="b">
        <f t="shared" si="156"/>
        <v>1</v>
      </c>
      <c r="BW1449" s="17"/>
    </row>
    <row r="1450" spans="1:75" ht="14.25" x14ac:dyDescent="0.2">
      <c r="A1450" s="29" t="str">
        <f t="shared" si="157"/>
        <v/>
      </c>
      <c r="B1450" s="48"/>
      <c r="C1450" s="16" t="s">
        <v>115</v>
      </c>
      <c r="D1450" s="13"/>
      <c r="E1450" s="10"/>
      <c r="F1450" s="10"/>
      <c r="G1450" s="24"/>
      <c r="H1450" s="23"/>
      <c r="I1450" s="23"/>
      <c r="J1450" s="9"/>
      <c r="K1450" s="9"/>
      <c r="L1450" s="36"/>
      <c r="M1450" s="10"/>
      <c r="N1450" s="10"/>
      <c r="O1450" s="12"/>
      <c r="P1450" s="13"/>
      <c r="Q1450" s="13"/>
      <c r="R1450" s="10"/>
      <c r="S1450" s="10"/>
      <c r="T1450" s="3" t="str">
        <f t="shared" si="160"/>
        <v xml:space="preserve"> </v>
      </c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47"/>
      <c r="AU1450" s="10"/>
      <c r="AV1450" s="10"/>
      <c r="AW1450" s="10"/>
      <c r="AX1450" s="52"/>
      <c r="AY1450" s="31" t="str">
        <f t="shared" si="154"/>
        <v/>
      </c>
      <c r="AZ1450">
        <f t="shared" ca="1" si="159"/>
        <v>798415904</v>
      </c>
      <c r="BB1450" s="28"/>
      <c r="BC1450" s="33" t="str">
        <f t="shared" si="155"/>
        <v/>
      </c>
      <c r="BD1450" s="34" t="str">
        <f t="shared" si="158"/>
        <v/>
      </c>
      <c r="BE1450" t="b">
        <f t="shared" si="156"/>
        <v>1</v>
      </c>
      <c r="BW1450" s="17"/>
    </row>
    <row r="1451" spans="1:75" ht="14.25" x14ac:dyDescent="0.2">
      <c r="A1451" s="29" t="str">
        <f t="shared" si="157"/>
        <v/>
      </c>
      <c r="B1451" s="48"/>
      <c r="C1451" s="16" t="s">
        <v>115</v>
      </c>
      <c r="D1451" s="13"/>
      <c r="E1451" s="10"/>
      <c r="F1451" s="10"/>
      <c r="G1451" s="24"/>
      <c r="H1451" s="23"/>
      <c r="I1451" s="23"/>
      <c r="J1451" s="9"/>
      <c r="K1451" s="9"/>
      <c r="L1451" s="36"/>
      <c r="M1451" s="10"/>
      <c r="N1451" s="10"/>
      <c r="O1451" s="12"/>
      <c r="P1451" s="13"/>
      <c r="Q1451" s="13"/>
      <c r="R1451" s="10"/>
      <c r="S1451" s="10"/>
      <c r="T1451" s="3" t="str">
        <f t="shared" si="160"/>
        <v xml:space="preserve"> </v>
      </c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47"/>
      <c r="AU1451" s="10"/>
      <c r="AV1451" s="10"/>
      <c r="AW1451" s="10"/>
      <c r="AX1451" s="52"/>
      <c r="AY1451" s="31" t="str">
        <f t="shared" si="154"/>
        <v/>
      </c>
      <c r="AZ1451">
        <f t="shared" ca="1" si="159"/>
        <v>798415905</v>
      </c>
      <c r="BB1451" s="28"/>
      <c r="BC1451" s="33" t="str">
        <f t="shared" si="155"/>
        <v/>
      </c>
      <c r="BD1451" s="34" t="str">
        <f t="shared" si="158"/>
        <v/>
      </c>
      <c r="BE1451" t="b">
        <f t="shared" si="156"/>
        <v>1</v>
      </c>
      <c r="BW1451" s="17"/>
    </row>
    <row r="1452" spans="1:75" ht="14.25" x14ac:dyDescent="0.2">
      <c r="A1452" s="29" t="str">
        <f t="shared" si="157"/>
        <v/>
      </c>
      <c r="B1452" s="48"/>
      <c r="C1452" s="16" t="s">
        <v>115</v>
      </c>
      <c r="D1452" s="13"/>
      <c r="E1452" s="10"/>
      <c r="F1452" s="10"/>
      <c r="G1452" s="24"/>
      <c r="H1452" s="23"/>
      <c r="I1452" s="23"/>
      <c r="J1452" s="9"/>
      <c r="K1452" s="9"/>
      <c r="L1452" s="36"/>
      <c r="M1452" s="10"/>
      <c r="N1452" s="10"/>
      <c r="O1452" s="12"/>
      <c r="P1452" s="13"/>
      <c r="Q1452" s="13"/>
      <c r="R1452" s="10"/>
      <c r="S1452" s="10"/>
      <c r="T1452" s="3" t="str">
        <f t="shared" si="160"/>
        <v xml:space="preserve"> </v>
      </c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47"/>
      <c r="AU1452" s="10"/>
      <c r="AV1452" s="10"/>
      <c r="AW1452" s="10"/>
      <c r="AX1452" s="52"/>
      <c r="AY1452" s="31" t="str">
        <f t="shared" si="154"/>
        <v/>
      </c>
      <c r="AZ1452">
        <f t="shared" ca="1" si="159"/>
        <v>798415906</v>
      </c>
      <c r="BB1452" s="28"/>
      <c r="BC1452" s="33" t="str">
        <f t="shared" si="155"/>
        <v/>
      </c>
      <c r="BD1452" s="34" t="str">
        <f t="shared" si="158"/>
        <v/>
      </c>
      <c r="BE1452" t="b">
        <f t="shared" si="156"/>
        <v>1</v>
      </c>
      <c r="BW1452" s="17"/>
    </row>
    <row r="1453" spans="1:75" ht="14.25" x14ac:dyDescent="0.2">
      <c r="A1453" s="29" t="str">
        <f t="shared" si="157"/>
        <v/>
      </c>
      <c r="B1453" s="48"/>
      <c r="C1453" s="16" t="s">
        <v>115</v>
      </c>
      <c r="D1453" s="13"/>
      <c r="E1453" s="10"/>
      <c r="F1453" s="10"/>
      <c r="G1453" s="24"/>
      <c r="H1453" s="23"/>
      <c r="I1453" s="23"/>
      <c r="J1453" s="9"/>
      <c r="K1453" s="9"/>
      <c r="L1453" s="36"/>
      <c r="M1453" s="10"/>
      <c r="N1453" s="10"/>
      <c r="O1453" s="12"/>
      <c r="P1453" s="13"/>
      <c r="Q1453" s="13"/>
      <c r="R1453" s="10"/>
      <c r="S1453" s="10"/>
      <c r="T1453" s="3" t="str">
        <f t="shared" si="160"/>
        <v xml:space="preserve"> </v>
      </c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47"/>
      <c r="AU1453" s="10"/>
      <c r="AV1453" s="10"/>
      <c r="AW1453" s="10"/>
      <c r="AX1453" s="52"/>
      <c r="AY1453" s="31" t="str">
        <f t="shared" si="154"/>
        <v/>
      </c>
      <c r="AZ1453">
        <f t="shared" ca="1" si="159"/>
        <v>798415907</v>
      </c>
      <c r="BB1453" s="28"/>
      <c r="BC1453" s="33" t="str">
        <f t="shared" si="155"/>
        <v/>
      </c>
      <c r="BD1453" s="34" t="str">
        <f t="shared" si="158"/>
        <v/>
      </c>
      <c r="BE1453" t="b">
        <f t="shared" si="156"/>
        <v>1</v>
      </c>
      <c r="BW1453" s="17"/>
    </row>
    <row r="1454" spans="1:75" ht="14.25" x14ac:dyDescent="0.2">
      <c r="A1454" s="29" t="str">
        <f t="shared" si="157"/>
        <v/>
      </c>
      <c r="B1454" s="48"/>
      <c r="C1454" s="16" t="s">
        <v>115</v>
      </c>
      <c r="D1454" s="13"/>
      <c r="E1454" s="10"/>
      <c r="F1454" s="10"/>
      <c r="G1454" s="24"/>
      <c r="H1454" s="23"/>
      <c r="I1454" s="23"/>
      <c r="J1454" s="9"/>
      <c r="K1454" s="9"/>
      <c r="L1454" s="36"/>
      <c r="M1454" s="10"/>
      <c r="N1454" s="10"/>
      <c r="O1454" s="12"/>
      <c r="P1454" s="13"/>
      <c r="Q1454" s="13"/>
      <c r="R1454" s="10"/>
      <c r="S1454" s="10"/>
      <c r="T1454" s="3" t="str">
        <f t="shared" si="160"/>
        <v xml:space="preserve"> </v>
      </c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47"/>
      <c r="AU1454" s="10"/>
      <c r="AV1454" s="10"/>
      <c r="AW1454" s="10"/>
      <c r="AX1454" s="52"/>
      <c r="AY1454" s="31" t="str">
        <f t="shared" si="154"/>
        <v/>
      </c>
      <c r="AZ1454">
        <f t="shared" ca="1" si="159"/>
        <v>798415908</v>
      </c>
      <c r="BB1454" s="28"/>
      <c r="BC1454" s="33" t="str">
        <f t="shared" si="155"/>
        <v/>
      </c>
      <c r="BD1454" s="34" t="str">
        <f t="shared" si="158"/>
        <v/>
      </c>
      <c r="BE1454" t="b">
        <f t="shared" si="156"/>
        <v>1</v>
      </c>
      <c r="BW1454" s="17"/>
    </row>
    <row r="1455" spans="1:75" ht="14.25" x14ac:dyDescent="0.2">
      <c r="A1455" s="29" t="str">
        <f t="shared" si="157"/>
        <v/>
      </c>
      <c r="B1455" s="48"/>
      <c r="C1455" s="16" t="s">
        <v>115</v>
      </c>
      <c r="D1455" s="13"/>
      <c r="E1455" s="10"/>
      <c r="F1455" s="10"/>
      <c r="G1455" s="24"/>
      <c r="H1455" s="23"/>
      <c r="I1455" s="23"/>
      <c r="J1455" s="9"/>
      <c r="K1455" s="9"/>
      <c r="L1455" s="36"/>
      <c r="M1455" s="10"/>
      <c r="N1455" s="10"/>
      <c r="O1455" s="12"/>
      <c r="P1455" s="13"/>
      <c r="Q1455" s="13"/>
      <c r="R1455" s="10"/>
      <c r="S1455" s="10"/>
      <c r="T1455" s="3" t="str">
        <f t="shared" si="160"/>
        <v xml:space="preserve"> </v>
      </c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47"/>
      <c r="AU1455" s="10"/>
      <c r="AV1455" s="10"/>
      <c r="AW1455" s="10"/>
      <c r="AX1455" s="52"/>
      <c r="AY1455" s="31" t="str">
        <f t="shared" si="154"/>
        <v/>
      </c>
      <c r="AZ1455">
        <f t="shared" ca="1" si="159"/>
        <v>798415909</v>
      </c>
      <c r="BB1455" s="28"/>
      <c r="BC1455" s="33" t="str">
        <f t="shared" si="155"/>
        <v/>
      </c>
      <c r="BD1455" s="34" t="str">
        <f t="shared" si="158"/>
        <v/>
      </c>
      <c r="BE1455" t="b">
        <f t="shared" si="156"/>
        <v>1</v>
      </c>
      <c r="BW1455" s="17"/>
    </row>
    <row r="1456" spans="1:75" ht="14.25" x14ac:dyDescent="0.2">
      <c r="A1456" s="29" t="str">
        <f t="shared" si="157"/>
        <v/>
      </c>
      <c r="B1456" s="48"/>
      <c r="C1456" s="16" t="s">
        <v>115</v>
      </c>
      <c r="D1456" s="13"/>
      <c r="E1456" s="10"/>
      <c r="F1456" s="10"/>
      <c r="G1456" s="24"/>
      <c r="H1456" s="23"/>
      <c r="I1456" s="23"/>
      <c r="J1456" s="9"/>
      <c r="K1456" s="9"/>
      <c r="L1456" s="36"/>
      <c r="M1456" s="10"/>
      <c r="N1456" s="10"/>
      <c r="O1456" s="12"/>
      <c r="P1456" s="13"/>
      <c r="Q1456" s="13"/>
      <c r="R1456" s="10"/>
      <c r="S1456" s="10"/>
      <c r="T1456" s="3" t="str">
        <f t="shared" si="160"/>
        <v xml:space="preserve"> </v>
      </c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47"/>
      <c r="AU1456" s="10"/>
      <c r="AV1456" s="10"/>
      <c r="AW1456" s="10"/>
      <c r="AX1456" s="52"/>
      <c r="AY1456" s="31" t="str">
        <f t="shared" si="154"/>
        <v/>
      </c>
      <c r="AZ1456">
        <f t="shared" ca="1" si="159"/>
        <v>798415910</v>
      </c>
      <c r="BB1456" s="28"/>
      <c r="BC1456" s="33" t="str">
        <f t="shared" si="155"/>
        <v/>
      </c>
      <c r="BD1456" s="34" t="str">
        <f t="shared" si="158"/>
        <v/>
      </c>
      <c r="BE1456" t="b">
        <f t="shared" si="156"/>
        <v>1</v>
      </c>
      <c r="BW1456" s="17"/>
    </row>
    <row r="1457" spans="1:75" ht="14.25" x14ac:dyDescent="0.2">
      <c r="A1457" s="29" t="str">
        <f t="shared" si="157"/>
        <v/>
      </c>
      <c r="B1457" s="48"/>
      <c r="C1457" s="16" t="s">
        <v>115</v>
      </c>
      <c r="D1457" s="13"/>
      <c r="E1457" s="10"/>
      <c r="F1457" s="10"/>
      <c r="G1457" s="24"/>
      <c r="H1457" s="23"/>
      <c r="I1457" s="23"/>
      <c r="J1457" s="9"/>
      <c r="K1457" s="9"/>
      <c r="L1457" s="36"/>
      <c r="M1457" s="10"/>
      <c r="N1457" s="10"/>
      <c r="O1457" s="12"/>
      <c r="P1457" s="13"/>
      <c r="Q1457" s="13"/>
      <c r="R1457" s="10"/>
      <c r="S1457" s="10"/>
      <c r="T1457" s="3" t="str">
        <f t="shared" si="160"/>
        <v xml:space="preserve"> </v>
      </c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47"/>
      <c r="AU1457" s="10"/>
      <c r="AV1457" s="10"/>
      <c r="AW1457" s="10"/>
      <c r="AX1457" s="52"/>
      <c r="AY1457" s="31" t="str">
        <f t="shared" si="154"/>
        <v/>
      </c>
      <c r="AZ1457">
        <f t="shared" ca="1" si="159"/>
        <v>798415911</v>
      </c>
      <c r="BB1457" s="28"/>
      <c r="BC1457" s="33" t="str">
        <f t="shared" si="155"/>
        <v/>
      </c>
      <c r="BD1457" s="34" t="str">
        <f t="shared" si="158"/>
        <v/>
      </c>
      <c r="BE1457" t="b">
        <f t="shared" si="156"/>
        <v>1</v>
      </c>
      <c r="BW1457" s="17"/>
    </row>
    <row r="1458" spans="1:75" ht="14.25" x14ac:dyDescent="0.2">
      <c r="A1458" s="29" t="str">
        <f t="shared" si="157"/>
        <v/>
      </c>
      <c r="B1458" s="48"/>
      <c r="C1458" s="16" t="s">
        <v>115</v>
      </c>
      <c r="D1458" s="13"/>
      <c r="E1458" s="10"/>
      <c r="F1458" s="10"/>
      <c r="G1458" s="24"/>
      <c r="H1458" s="23"/>
      <c r="I1458" s="23"/>
      <c r="J1458" s="9"/>
      <c r="K1458" s="9"/>
      <c r="L1458" s="36"/>
      <c r="M1458" s="10"/>
      <c r="N1458" s="10"/>
      <c r="O1458" s="12"/>
      <c r="P1458" s="13"/>
      <c r="Q1458" s="13"/>
      <c r="R1458" s="10"/>
      <c r="S1458" s="10"/>
      <c r="T1458" s="3" t="str">
        <f t="shared" si="160"/>
        <v xml:space="preserve"> </v>
      </c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47"/>
      <c r="AU1458" s="10"/>
      <c r="AV1458" s="10"/>
      <c r="AW1458" s="10"/>
      <c r="AX1458" s="52"/>
      <c r="AY1458" s="31" t="str">
        <f t="shared" si="154"/>
        <v/>
      </c>
      <c r="AZ1458">
        <f t="shared" ca="1" si="159"/>
        <v>798415912</v>
      </c>
      <c r="BB1458" s="28"/>
      <c r="BC1458" s="33" t="str">
        <f t="shared" si="155"/>
        <v/>
      </c>
      <c r="BD1458" s="34" t="str">
        <f t="shared" si="158"/>
        <v/>
      </c>
      <c r="BE1458" t="b">
        <f t="shared" si="156"/>
        <v>1</v>
      </c>
      <c r="BW1458" s="17"/>
    </row>
    <row r="1459" spans="1:75" ht="14.25" x14ac:dyDescent="0.2">
      <c r="A1459" s="29" t="str">
        <f t="shared" si="157"/>
        <v/>
      </c>
      <c r="B1459" s="48"/>
      <c r="C1459" s="16" t="s">
        <v>115</v>
      </c>
      <c r="D1459" s="13"/>
      <c r="E1459" s="10"/>
      <c r="F1459" s="10"/>
      <c r="G1459" s="24"/>
      <c r="H1459" s="23"/>
      <c r="I1459" s="23"/>
      <c r="J1459" s="9"/>
      <c r="K1459" s="9"/>
      <c r="L1459" s="36"/>
      <c r="M1459" s="10"/>
      <c r="N1459" s="10"/>
      <c r="O1459" s="12"/>
      <c r="P1459" s="13"/>
      <c r="Q1459" s="13"/>
      <c r="R1459" s="10"/>
      <c r="S1459" s="10"/>
      <c r="T1459" s="3" t="str">
        <f t="shared" si="160"/>
        <v xml:space="preserve"> </v>
      </c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47"/>
      <c r="AU1459" s="10"/>
      <c r="AV1459" s="10"/>
      <c r="AW1459" s="10"/>
      <c r="AX1459" s="52"/>
      <c r="AY1459" s="31" t="str">
        <f t="shared" si="154"/>
        <v/>
      </c>
      <c r="AZ1459">
        <f t="shared" ca="1" si="159"/>
        <v>798415913</v>
      </c>
      <c r="BB1459" s="28"/>
      <c r="BC1459" s="33" t="str">
        <f t="shared" si="155"/>
        <v/>
      </c>
      <c r="BD1459" s="34" t="str">
        <f t="shared" si="158"/>
        <v/>
      </c>
      <c r="BE1459" t="b">
        <f t="shared" si="156"/>
        <v>1</v>
      </c>
      <c r="BW1459" s="17"/>
    </row>
    <row r="1460" spans="1:75" ht="14.25" x14ac:dyDescent="0.2">
      <c r="A1460" s="29" t="str">
        <f t="shared" si="157"/>
        <v/>
      </c>
      <c r="B1460" s="48"/>
      <c r="C1460" s="16" t="s">
        <v>115</v>
      </c>
      <c r="D1460" s="13"/>
      <c r="E1460" s="10"/>
      <c r="F1460" s="10"/>
      <c r="G1460" s="24"/>
      <c r="H1460" s="23"/>
      <c r="I1460" s="23"/>
      <c r="J1460" s="9"/>
      <c r="K1460" s="9"/>
      <c r="L1460" s="36"/>
      <c r="M1460" s="10"/>
      <c r="N1460" s="10"/>
      <c r="O1460" s="12"/>
      <c r="P1460" s="13"/>
      <c r="Q1460" s="13"/>
      <c r="R1460" s="10"/>
      <c r="S1460" s="10"/>
      <c r="T1460" s="3" t="str">
        <f t="shared" si="160"/>
        <v xml:space="preserve"> </v>
      </c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47"/>
      <c r="AU1460" s="10"/>
      <c r="AV1460" s="10"/>
      <c r="AW1460" s="10"/>
      <c r="AX1460" s="52"/>
      <c r="AY1460" s="31" t="str">
        <f t="shared" si="154"/>
        <v/>
      </c>
      <c r="AZ1460">
        <f t="shared" ca="1" si="159"/>
        <v>798415914</v>
      </c>
      <c r="BB1460" s="28"/>
      <c r="BC1460" s="33" t="str">
        <f t="shared" si="155"/>
        <v/>
      </c>
      <c r="BD1460" s="34" t="str">
        <f t="shared" si="158"/>
        <v/>
      </c>
      <c r="BE1460" t="b">
        <f t="shared" si="156"/>
        <v>1</v>
      </c>
      <c r="BW1460" s="17"/>
    </row>
    <row r="1461" spans="1:75" ht="14.25" x14ac:dyDescent="0.2">
      <c r="A1461" s="29" t="str">
        <f t="shared" si="157"/>
        <v/>
      </c>
      <c r="B1461" s="48"/>
      <c r="C1461" s="16" t="s">
        <v>115</v>
      </c>
      <c r="D1461" s="13"/>
      <c r="E1461" s="10"/>
      <c r="F1461" s="10"/>
      <c r="G1461" s="24"/>
      <c r="H1461" s="23"/>
      <c r="I1461" s="23"/>
      <c r="J1461" s="9"/>
      <c r="K1461" s="9"/>
      <c r="L1461" s="36"/>
      <c r="M1461" s="10"/>
      <c r="N1461" s="10"/>
      <c r="O1461" s="12"/>
      <c r="P1461" s="13"/>
      <c r="Q1461" s="13"/>
      <c r="R1461" s="10"/>
      <c r="S1461" s="10"/>
      <c r="T1461" s="3" t="str">
        <f t="shared" si="160"/>
        <v xml:space="preserve"> </v>
      </c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47"/>
      <c r="AU1461" s="10"/>
      <c r="AV1461" s="10"/>
      <c r="AW1461" s="10"/>
      <c r="AX1461" s="52"/>
      <c r="AY1461" s="31" t="str">
        <f t="shared" si="154"/>
        <v/>
      </c>
      <c r="AZ1461">
        <f t="shared" ca="1" si="159"/>
        <v>798415915</v>
      </c>
      <c r="BB1461" s="28"/>
      <c r="BC1461" s="33" t="str">
        <f t="shared" si="155"/>
        <v/>
      </c>
      <c r="BD1461" s="34" t="str">
        <f t="shared" si="158"/>
        <v/>
      </c>
      <c r="BE1461" t="b">
        <f t="shared" si="156"/>
        <v>1</v>
      </c>
      <c r="BW1461" s="17"/>
    </row>
    <row r="1462" spans="1:75" ht="14.25" x14ac:dyDescent="0.2">
      <c r="A1462" s="29" t="str">
        <f t="shared" si="157"/>
        <v/>
      </c>
      <c r="B1462" s="48"/>
      <c r="C1462" s="16" t="s">
        <v>115</v>
      </c>
      <c r="D1462" s="13"/>
      <c r="E1462" s="10"/>
      <c r="F1462" s="10"/>
      <c r="G1462" s="24"/>
      <c r="H1462" s="23"/>
      <c r="I1462" s="23"/>
      <c r="J1462" s="9"/>
      <c r="K1462" s="9"/>
      <c r="L1462" s="36"/>
      <c r="M1462" s="10"/>
      <c r="N1462" s="10"/>
      <c r="O1462" s="12"/>
      <c r="P1462" s="13"/>
      <c r="Q1462" s="13"/>
      <c r="R1462" s="10"/>
      <c r="S1462" s="10"/>
      <c r="T1462" s="3" t="str">
        <f t="shared" si="160"/>
        <v xml:space="preserve"> </v>
      </c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47"/>
      <c r="AU1462" s="10"/>
      <c r="AV1462" s="10"/>
      <c r="AW1462" s="10"/>
      <c r="AX1462" s="52"/>
      <c r="AY1462" s="31" t="str">
        <f t="shared" si="154"/>
        <v/>
      </c>
      <c r="AZ1462">
        <f t="shared" ca="1" si="159"/>
        <v>798415916</v>
      </c>
      <c r="BB1462" s="28"/>
      <c r="BC1462" s="33" t="str">
        <f t="shared" si="155"/>
        <v/>
      </c>
      <c r="BD1462" s="34" t="str">
        <f t="shared" si="158"/>
        <v/>
      </c>
      <c r="BE1462" t="b">
        <f t="shared" si="156"/>
        <v>1</v>
      </c>
      <c r="BW1462" s="17"/>
    </row>
    <row r="1463" spans="1:75" ht="14.25" x14ac:dyDescent="0.2">
      <c r="A1463" s="29" t="str">
        <f t="shared" si="157"/>
        <v/>
      </c>
      <c r="B1463" s="48"/>
      <c r="C1463" s="16" t="s">
        <v>115</v>
      </c>
      <c r="D1463" s="13"/>
      <c r="E1463" s="10"/>
      <c r="F1463" s="10"/>
      <c r="G1463" s="24"/>
      <c r="H1463" s="23"/>
      <c r="I1463" s="23"/>
      <c r="J1463" s="9"/>
      <c r="K1463" s="9"/>
      <c r="L1463" s="36"/>
      <c r="M1463" s="10"/>
      <c r="N1463" s="10"/>
      <c r="O1463" s="12"/>
      <c r="P1463" s="13"/>
      <c r="Q1463" s="13"/>
      <c r="R1463" s="10"/>
      <c r="S1463" s="10"/>
      <c r="T1463" s="3" t="str">
        <f t="shared" si="160"/>
        <v xml:space="preserve"> </v>
      </c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47"/>
      <c r="AU1463" s="10"/>
      <c r="AV1463" s="10"/>
      <c r="AW1463" s="10"/>
      <c r="AX1463" s="52"/>
      <c r="AY1463" s="31" t="str">
        <f t="shared" si="154"/>
        <v/>
      </c>
      <c r="AZ1463">
        <f t="shared" ca="1" si="159"/>
        <v>798415917</v>
      </c>
      <c r="BB1463" s="28"/>
      <c r="BC1463" s="33" t="str">
        <f t="shared" si="155"/>
        <v/>
      </c>
      <c r="BD1463" s="34" t="str">
        <f t="shared" si="158"/>
        <v/>
      </c>
      <c r="BE1463" t="b">
        <f t="shared" si="156"/>
        <v>1</v>
      </c>
      <c r="BW1463" s="17"/>
    </row>
    <row r="1464" spans="1:75" ht="14.25" x14ac:dyDescent="0.2">
      <c r="A1464" s="29" t="str">
        <f t="shared" si="157"/>
        <v/>
      </c>
      <c r="B1464" s="48"/>
      <c r="C1464" s="16" t="s">
        <v>115</v>
      </c>
      <c r="D1464" s="13"/>
      <c r="E1464" s="10"/>
      <c r="F1464" s="10"/>
      <c r="G1464" s="24"/>
      <c r="H1464" s="23"/>
      <c r="I1464" s="23"/>
      <c r="J1464" s="9"/>
      <c r="K1464" s="9"/>
      <c r="L1464" s="36"/>
      <c r="M1464" s="10"/>
      <c r="N1464" s="10"/>
      <c r="O1464" s="12"/>
      <c r="P1464" s="13"/>
      <c r="Q1464" s="13"/>
      <c r="R1464" s="10"/>
      <c r="S1464" s="10"/>
      <c r="T1464" s="3" t="str">
        <f t="shared" si="160"/>
        <v xml:space="preserve"> </v>
      </c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47"/>
      <c r="AU1464" s="10"/>
      <c r="AV1464" s="10"/>
      <c r="AW1464" s="10"/>
      <c r="AX1464" s="52"/>
      <c r="AY1464" s="31" t="str">
        <f t="shared" si="154"/>
        <v/>
      </c>
      <c r="AZ1464">
        <f t="shared" ca="1" si="159"/>
        <v>798415918</v>
      </c>
      <c r="BB1464" s="28"/>
      <c r="BC1464" s="33" t="str">
        <f t="shared" si="155"/>
        <v/>
      </c>
      <c r="BD1464" s="34" t="str">
        <f t="shared" si="158"/>
        <v/>
      </c>
      <c r="BE1464" t="b">
        <f t="shared" si="156"/>
        <v>1</v>
      </c>
      <c r="BW1464" s="17"/>
    </row>
    <row r="1465" spans="1:75" ht="14.25" x14ac:dyDescent="0.2">
      <c r="A1465" s="29" t="str">
        <f t="shared" si="157"/>
        <v/>
      </c>
      <c r="B1465" s="48"/>
      <c r="C1465" s="16" t="s">
        <v>115</v>
      </c>
      <c r="D1465" s="13"/>
      <c r="E1465" s="10"/>
      <c r="F1465" s="10"/>
      <c r="G1465" s="24"/>
      <c r="H1465" s="23"/>
      <c r="I1465" s="23"/>
      <c r="J1465" s="9"/>
      <c r="K1465" s="9"/>
      <c r="L1465" s="36"/>
      <c r="M1465" s="10"/>
      <c r="N1465" s="10"/>
      <c r="O1465" s="12"/>
      <c r="P1465" s="13"/>
      <c r="Q1465" s="13"/>
      <c r="R1465" s="10"/>
      <c r="S1465" s="10"/>
      <c r="T1465" s="3" t="str">
        <f t="shared" si="160"/>
        <v xml:space="preserve"> </v>
      </c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47"/>
      <c r="AU1465" s="10"/>
      <c r="AV1465" s="10"/>
      <c r="AW1465" s="10"/>
      <c r="AX1465" s="52"/>
      <c r="AY1465" s="31" t="str">
        <f t="shared" si="154"/>
        <v/>
      </c>
      <c r="AZ1465">
        <f t="shared" ca="1" si="159"/>
        <v>798415919</v>
      </c>
      <c r="BB1465" s="28"/>
      <c r="BC1465" s="33" t="str">
        <f t="shared" si="155"/>
        <v/>
      </c>
      <c r="BD1465" s="34" t="str">
        <f t="shared" si="158"/>
        <v/>
      </c>
      <c r="BE1465" t="b">
        <f t="shared" si="156"/>
        <v>1</v>
      </c>
      <c r="BW1465" s="17"/>
    </row>
    <row r="1466" spans="1:75" ht="14.25" x14ac:dyDescent="0.2">
      <c r="A1466" s="29" t="str">
        <f t="shared" si="157"/>
        <v/>
      </c>
      <c r="B1466" s="48"/>
      <c r="C1466" s="16" t="s">
        <v>115</v>
      </c>
      <c r="D1466" s="13"/>
      <c r="E1466" s="10"/>
      <c r="F1466" s="10"/>
      <c r="G1466" s="24"/>
      <c r="H1466" s="23"/>
      <c r="I1466" s="23"/>
      <c r="J1466" s="9"/>
      <c r="K1466" s="9"/>
      <c r="L1466" s="36"/>
      <c r="M1466" s="10"/>
      <c r="N1466" s="10"/>
      <c r="O1466" s="12"/>
      <c r="P1466" s="13"/>
      <c r="Q1466" s="13"/>
      <c r="R1466" s="10"/>
      <c r="S1466" s="10"/>
      <c r="T1466" s="3" t="str">
        <f t="shared" si="160"/>
        <v xml:space="preserve"> </v>
      </c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47"/>
      <c r="AU1466" s="10"/>
      <c r="AV1466" s="10"/>
      <c r="AW1466" s="10"/>
      <c r="AX1466" s="52"/>
      <c r="AY1466" s="31" t="str">
        <f t="shared" si="154"/>
        <v/>
      </c>
      <c r="AZ1466">
        <f t="shared" ca="1" si="159"/>
        <v>798415920</v>
      </c>
      <c r="BB1466" s="28"/>
      <c r="BC1466" s="33" t="str">
        <f t="shared" si="155"/>
        <v/>
      </c>
      <c r="BD1466" s="34" t="str">
        <f t="shared" si="158"/>
        <v/>
      </c>
      <c r="BE1466" t="b">
        <f t="shared" si="156"/>
        <v>1</v>
      </c>
      <c r="BW1466" s="17"/>
    </row>
    <row r="1467" spans="1:75" ht="14.25" x14ac:dyDescent="0.2">
      <c r="A1467" s="29" t="str">
        <f t="shared" si="157"/>
        <v/>
      </c>
      <c r="B1467" s="48"/>
      <c r="C1467" s="16" t="s">
        <v>115</v>
      </c>
      <c r="D1467" s="13"/>
      <c r="E1467" s="10"/>
      <c r="F1467" s="10"/>
      <c r="G1467" s="24"/>
      <c r="H1467" s="23"/>
      <c r="I1467" s="23"/>
      <c r="J1467" s="9"/>
      <c r="K1467" s="9"/>
      <c r="L1467" s="36"/>
      <c r="M1467" s="10"/>
      <c r="N1467" s="10"/>
      <c r="O1467" s="12"/>
      <c r="P1467" s="13"/>
      <c r="Q1467" s="13"/>
      <c r="R1467" s="10"/>
      <c r="S1467" s="10"/>
      <c r="T1467" s="3" t="str">
        <f t="shared" si="160"/>
        <v xml:space="preserve"> </v>
      </c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47"/>
      <c r="AU1467" s="10"/>
      <c r="AV1467" s="10"/>
      <c r="AW1467" s="10"/>
      <c r="AX1467" s="52"/>
      <c r="AY1467" s="31" t="str">
        <f t="shared" si="154"/>
        <v/>
      </c>
      <c r="AZ1467">
        <f t="shared" ca="1" si="159"/>
        <v>798415921</v>
      </c>
      <c r="BB1467" s="28"/>
      <c r="BC1467" s="33" t="str">
        <f t="shared" si="155"/>
        <v/>
      </c>
      <c r="BD1467" s="34" t="str">
        <f t="shared" si="158"/>
        <v/>
      </c>
      <c r="BE1467" t="b">
        <f t="shared" si="156"/>
        <v>1</v>
      </c>
      <c r="BW1467" s="17"/>
    </row>
    <row r="1468" spans="1:75" ht="14.25" x14ac:dyDescent="0.2">
      <c r="A1468" s="29" t="str">
        <f t="shared" si="157"/>
        <v/>
      </c>
      <c r="B1468" s="48"/>
      <c r="C1468" s="16" t="s">
        <v>115</v>
      </c>
      <c r="D1468" s="13"/>
      <c r="E1468" s="10"/>
      <c r="F1468" s="10"/>
      <c r="G1468" s="24"/>
      <c r="H1468" s="23"/>
      <c r="I1468" s="23"/>
      <c r="J1468" s="9"/>
      <c r="K1468" s="9"/>
      <c r="L1468" s="36"/>
      <c r="M1468" s="10"/>
      <c r="N1468" s="10"/>
      <c r="O1468" s="12"/>
      <c r="P1468" s="13"/>
      <c r="Q1468" s="13"/>
      <c r="R1468" s="10"/>
      <c r="S1468" s="10"/>
      <c r="T1468" s="3" t="str">
        <f t="shared" si="160"/>
        <v xml:space="preserve"> </v>
      </c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47"/>
      <c r="AU1468" s="10"/>
      <c r="AV1468" s="10"/>
      <c r="AW1468" s="10"/>
      <c r="AX1468" s="52"/>
      <c r="AY1468" s="31" t="str">
        <f t="shared" si="154"/>
        <v/>
      </c>
      <c r="AZ1468">
        <f t="shared" ca="1" si="159"/>
        <v>798415922</v>
      </c>
      <c r="BB1468" s="28"/>
      <c r="BC1468" s="33" t="str">
        <f t="shared" si="155"/>
        <v/>
      </c>
      <c r="BD1468" s="34" t="str">
        <f t="shared" si="158"/>
        <v/>
      </c>
      <c r="BE1468" t="b">
        <f t="shared" si="156"/>
        <v>1</v>
      </c>
      <c r="BW1468" s="17"/>
    </row>
    <row r="1469" spans="1:75" ht="14.25" x14ac:dyDescent="0.2">
      <c r="A1469" s="29" t="str">
        <f t="shared" si="157"/>
        <v/>
      </c>
      <c r="B1469" s="48"/>
      <c r="C1469" s="16" t="s">
        <v>115</v>
      </c>
      <c r="D1469" s="13"/>
      <c r="E1469" s="10"/>
      <c r="F1469" s="10"/>
      <c r="G1469" s="24"/>
      <c r="H1469" s="23"/>
      <c r="I1469" s="23"/>
      <c r="J1469" s="9"/>
      <c r="K1469" s="9"/>
      <c r="L1469" s="36"/>
      <c r="M1469" s="10"/>
      <c r="N1469" s="10"/>
      <c r="O1469" s="12"/>
      <c r="P1469" s="13"/>
      <c r="Q1469" s="13"/>
      <c r="R1469" s="10"/>
      <c r="S1469" s="10"/>
      <c r="T1469" s="3" t="str">
        <f t="shared" si="160"/>
        <v xml:space="preserve"> </v>
      </c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47"/>
      <c r="AU1469" s="10"/>
      <c r="AV1469" s="10"/>
      <c r="AW1469" s="10"/>
      <c r="AX1469" s="52"/>
      <c r="AY1469" s="31" t="str">
        <f t="shared" si="154"/>
        <v/>
      </c>
      <c r="AZ1469">
        <f t="shared" ca="1" si="159"/>
        <v>798415923</v>
      </c>
      <c r="BB1469" s="28"/>
      <c r="BC1469" s="33" t="str">
        <f t="shared" si="155"/>
        <v/>
      </c>
      <c r="BD1469" s="34" t="str">
        <f t="shared" si="158"/>
        <v/>
      </c>
      <c r="BE1469" t="b">
        <f t="shared" si="156"/>
        <v>1</v>
      </c>
      <c r="BW1469" s="17"/>
    </row>
    <row r="1470" spans="1:75" ht="14.25" x14ac:dyDescent="0.2">
      <c r="A1470" s="29" t="str">
        <f t="shared" si="157"/>
        <v/>
      </c>
      <c r="B1470" s="48"/>
      <c r="C1470" s="16" t="s">
        <v>115</v>
      </c>
      <c r="D1470" s="13"/>
      <c r="E1470" s="10"/>
      <c r="F1470" s="10"/>
      <c r="G1470" s="24"/>
      <c r="H1470" s="23"/>
      <c r="I1470" s="23"/>
      <c r="J1470" s="9"/>
      <c r="K1470" s="9"/>
      <c r="L1470" s="36"/>
      <c r="M1470" s="10"/>
      <c r="N1470" s="10"/>
      <c r="O1470" s="12"/>
      <c r="P1470" s="13"/>
      <c r="Q1470" s="13"/>
      <c r="R1470" s="10"/>
      <c r="S1470" s="10"/>
      <c r="T1470" s="3" t="str">
        <f t="shared" si="160"/>
        <v xml:space="preserve"> </v>
      </c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47"/>
      <c r="AU1470" s="10"/>
      <c r="AV1470" s="10"/>
      <c r="AW1470" s="10"/>
      <c r="AX1470" s="52"/>
      <c r="AY1470" s="31" t="str">
        <f t="shared" si="154"/>
        <v/>
      </c>
      <c r="AZ1470">
        <f t="shared" ca="1" si="159"/>
        <v>798415924</v>
      </c>
      <c r="BB1470" s="28"/>
      <c r="BC1470" s="33" t="str">
        <f t="shared" si="155"/>
        <v/>
      </c>
      <c r="BD1470" s="34" t="str">
        <f t="shared" si="158"/>
        <v/>
      </c>
      <c r="BE1470" t="b">
        <f t="shared" si="156"/>
        <v>1</v>
      </c>
      <c r="BW1470" s="17"/>
    </row>
    <row r="1471" spans="1:75" ht="14.25" x14ac:dyDescent="0.2">
      <c r="A1471" s="29" t="str">
        <f t="shared" si="157"/>
        <v/>
      </c>
      <c r="B1471" s="48"/>
      <c r="C1471" s="16" t="s">
        <v>115</v>
      </c>
      <c r="D1471" s="13"/>
      <c r="E1471" s="10"/>
      <c r="F1471" s="10"/>
      <c r="G1471" s="24"/>
      <c r="H1471" s="23"/>
      <c r="I1471" s="23"/>
      <c r="J1471" s="9"/>
      <c r="K1471" s="9"/>
      <c r="L1471" s="36"/>
      <c r="M1471" s="10"/>
      <c r="N1471" s="10"/>
      <c r="O1471" s="12"/>
      <c r="P1471" s="13"/>
      <c r="Q1471" s="13"/>
      <c r="R1471" s="10"/>
      <c r="S1471" s="10"/>
      <c r="T1471" s="3" t="str">
        <f t="shared" si="160"/>
        <v xml:space="preserve"> </v>
      </c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47"/>
      <c r="AU1471" s="10"/>
      <c r="AV1471" s="10"/>
      <c r="AW1471" s="10"/>
      <c r="AX1471" s="52"/>
      <c r="AY1471" s="31" t="str">
        <f t="shared" si="154"/>
        <v/>
      </c>
      <c r="AZ1471">
        <f t="shared" ca="1" si="159"/>
        <v>798415925</v>
      </c>
      <c r="BB1471" s="28"/>
      <c r="BC1471" s="33" t="str">
        <f t="shared" si="155"/>
        <v/>
      </c>
      <c r="BD1471" s="34" t="str">
        <f t="shared" si="158"/>
        <v/>
      </c>
      <c r="BE1471" t="b">
        <f t="shared" si="156"/>
        <v>1</v>
      </c>
      <c r="BW1471" s="17"/>
    </row>
    <row r="1472" spans="1:75" ht="14.25" x14ac:dyDescent="0.2">
      <c r="A1472" s="29" t="str">
        <f t="shared" si="157"/>
        <v/>
      </c>
      <c r="B1472" s="48"/>
      <c r="C1472" s="16" t="s">
        <v>115</v>
      </c>
      <c r="D1472" s="13"/>
      <c r="E1472" s="10"/>
      <c r="F1472" s="10"/>
      <c r="G1472" s="24"/>
      <c r="H1472" s="23"/>
      <c r="I1472" s="23"/>
      <c r="J1472" s="9"/>
      <c r="K1472" s="9"/>
      <c r="L1472" s="36"/>
      <c r="M1472" s="10"/>
      <c r="N1472" s="10"/>
      <c r="O1472" s="12"/>
      <c r="P1472" s="13"/>
      <c r="Q1472" s="13"/>
      <c r="R1472" s="10"/>
      <c r="S1472" s="10"/>
      <c r="T1472" s="3" t="str">
        <f t="shared" si="160"/>
        <v xml:space="preserve"> </v>
      </c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47"/>
      <c r="AU1472" s="10"/>
      <c r="AV1472" s="10"/>
      <c r="AW1472" s="10"/>
      <c r="AX1472" s="52"/>
      <c r="AY1472" s="31" t="str">
        <f t="shared" si="154"/>
        <v/>
      </c>
      <c r="AZ1472">
        <f t="shared" ca="1" si="159"/>
        <v>798415926</v>
      </c>
      <c r="BB1472" s="28"/>
      <c r="BC1472" s="33" t="str">
        <f t="shared" si="155"/>
        <v/>
      </c>
      <c r="BD1472" s="34" t="str">
        <f t="shared" si="158"/>
        <v/>
      </c>
      <c r="BE1472" t="b">
        <f t="shared" si="156"/>
        <v>1</v>
      </c>
      <c r="BW1472" s="17"/>
    </row>
    <row r="1473" spans="1:75" ht="14.25" x14ac:dyDescent="0.2">
      <c r="A1473" s="29" t="str">
        <f t="shared" si="157"/>
        <v/>
      </c>
      <c r="B1473" s="48"/>
      <c r="C1473" s="16" t="s">
        <v>115</v>
      </c>
      <c r="D1473" s="13"/>
      <c r="E1473" s="10"/>
      <c r="F1473" s="10"/>
      <c r="G1473" s="24"/>
      <c r="H1473" s="23"/>
      <c r="I1473" s="23"/>
      <c r="J1473" s="9"/>
      <c r="K1473" s="9"/>
      <c r="L1473" s="36"/>
      <c r="M1473" s="10"/>
      <c r="N1473" s="10"/>
      <c r="O1473" s="12"/>
      <c r="P1473" s="13"/>
      <c r="Q1473" s="13"/>
      <c r="R1473" s="10"/>
      <c r="S1473" s="10"/>
      <c r="T1473" s="3" t="str">
        <f t="shared" si="160"/>
        <v xml:space="preserve"> </v>
      </c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47"/>
      <c r="AU1473" s="10"/>
      <c r="AV1473" s="10"/>
      <c r="AW1473" s="10"/>
      <c r="AX1473" s="52"/>
      <c r="AY1473" s="31" t="str">
        <f t="shared" si="154"/>
        <v/>
      </c>
      <c r="AZ1473">
        <f t="shared" ca="1" si="159"/>
        <v>798415927</v>
      </c>
      <c r="BB1473" s="28"/>
      <c r="BC1473" s="33" t="str">
        <f t="shared" si="155"/>
        <v/>
      </c>
      <c r="BD1473" s="34" t="str">
        <f t="shared" si="158"/>
        <v/>
      </c>
      <c r="BE1473" t="b">
        <f t="shared" si="156"/>
        <v>1</v>
      </c>
      <c r="BW1473" s="17"/>
    </row>
    <row r="1474" spans="1:75" ht="14.25" x14ac:dyDescent="0.2">
      <c r="A1474" s="29" t="str">
        <f t="shared" si="157"/>
        <v/>
      </c>
      <c r="B1474" s="48"/>
      <c r="C1474" s="16" t="s">
        <v>115</v>
      </c>
      <c r="D1474" s="13"/>
      <c r="E1474" s="10"/>
      <c r="F1474" s="10"/>
      <c r="G1474" s="24"/>
      <c r="H1474" s="23"/>
      <c r="I1474" s="23"/>
      <c r="J1474" s="9"/>
      <c r="K1474" s="9"/>
      <c r="L1474" s="36"/>
      <c r="M1474" s="10"/>
      <c r="N1474" s="10"/>
      <c r="O1474" s="12"/>
      <c r="P1474" s="13"/>
      <c r="Q1474" s="13"/>
      <c r="R1474" s="10"/>
      <c r="S1474" s="10"/>
      <c r="T1474" s="3" t="str">
        <f t="shared" si="160"/>
        <v xml:space="preserve"> </v>
      </c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47"/>
      <c r="AU1474" s="10"/>
      <c r="AV1474" s="10"/>
      <c r="AW1474" s="10"/>
      <c r="AX1474" s="52"/>
      <c r="AY1474" s="31" t="str">
        <f t="shared" si="154"/>
        <v/>
      </c>
      <c r="AZ1474">
        <f t="shared" ca="1" si="159"/>
        <v>798415928</v>
      </c>
      <c r="BB1474" s="28"/>
      <c r="BC1474" s="33" t="str">
        <f t="shared" si="155"/>
        <v/>
      </c>
      <c r="BD1474" s="34" t="str">
        <f t="shared" si="158"/>
        <v/>
      </c>
      <c r="BE1474" t="b">
        <f t="shared" si="156"/>
        <v>1</v>
      </c>
      <c r="BW1474" s="17"/>
    </row>
    <row r="1475" spans="1:75" ht="14.25" x14ac:dyDescent="0.2">
      <c r="A1475" s="29" t="str">
        <f t="shared" si="157"/>
        <v/>
      </c>
      <c r="B1475" s="48"/>
      <c r="C1475" s="16" t="s">
        <v>115</v>
      </c>
      <c r="D1475" s="13"/>
      <c r="E1475" s="10"/>
      <c r="F1475" s="10"/>
      <c r="G1475" s="24"/>
      <c r="H1475" s="23"/>
      <c r="I1475" s="23"/>
      <c r="J1475" s="9"/>
      <c r="K1475" s="9"/>
      <c r="L1475" s="36"/>
      <c r="M1475" s="10"/>
      <c r="N1475" s="10"/>
      <c r="O1475" s="12"/>
      <c r="P1475" s="13"/>
      <c r="Q1475" s="13"/>
      <c r="R1475" s="10"/>
      <c r="S1475" s="10"/>
      <c r="T1475" s="3" t="str">
        <f t="shared" si="160"/>
        <v xml:space="preserve"> </v>
      </c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47"/>
      <c r="AU1475" s="10"/>
      <c r="AV1475" s="10"/>
      <c r="AW1475" s="10"/>
      <c r="AX1475" s="52"/>
      <c r="AY1475" s="31" t="str">
        <f t="shared" si="154"/>
        <v/>
      </c>
      <c r="AZ1475">
        <f t="shared" ca="1" si="159"/>
        <v>798415929</v>
      </c>
      <c r="BB1475" s="28"/>
      <c r="BC1475" s="33" t="str">
        <f t="shared" si="155"/>
        <v/>
      </c>
      <c r="BD1475" s="34" t="str">
        <f t="shared" si="158"/>
        <v/>
      </c>
      <c r="BE1475" t="b">
        <f t="shared" si="156"/>
        <v>1</v>
      </c>
      <c r="BW1475" s="17"/>
    </row>
    <row r="1476" spans="1:75" ht="14.25" x14ac:dyDescent="0.2">
      <c r="A1476" s="29" t="str">
        <f t="shared" si="157"/>
        <v/>
      </c>
      <c r="B1476" s="48"/>
      <c r="C1476" s="16" t="s">
        <v>115</v>
      </c>
      <c r="D1476" s="13"/>
      <c r="E1476" s="10"/>
      <c r="F1476" s="10"/>
      <c r="G1476" s="24"/>
      <c r="H1476" s="23"/>
      <c r="I1476" s="23"/>
      <c r="J1476" s="9"/>
      <c r="K1476" s="9"/>
      <c r="L1476" s="36"/>
      <c r="M1476" s="10"/>
      <c r="N1476" s="10"/>
      <c r="O1476" s="12"/>
      <c r="P1476" s="13"/>
      <c r="Q1476" s="13"/>
      <c r="R1476" s="10"/>
      <c r="S1476" s="10"/>
      <c r="T1476" s="3" t="str">
        <f t="shared" si="160"/>
        <v xml:space="preserve"> </v>
      </c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47"/>
      <c r="AU1476" s="10"/>
      <c r="AV1476" s="10"/>
      <c r="AW1476" s="10"/>
      <c r="AX1476" s="52"/>
      <c r="AY1476" s="31" t="str">
        <f t="shared" ref="AY1476:AY1503" si="161">IF(O1476="Not Applicable","",IF(O1476="100 (Full GST Credits)",100,IF(O1476="75 (Reduced GST Credits)","75",IF(O1476="GST Free","0",""))))</f>
        <v/>
      </c>
      <c r="AZ1476">
        <f t="shared" ca="1" si="159"/>
        <v>798415930</v>
      </c>
      <c r="BB1476" s="28"/>
      <c r="BC1476" s="33" t="str">
        <f t="shared" ref="BC1476:BC1503" si="162">LEFT(BB1476,LEN(BB1476)-(LEN(BB1476)-5))</f>
        <v/>
      </c>
      <c r="BD1476" s="34" t="str">
        <f t="shared" si="158"/>
        <v/>
      </c>
      <c r="BE1476" t="b">
        <f t="shared" ref="BE1476:BE1503" si="163">IF(AND(H1476&lt;&gt;"",ISBLANK(I1476)),FALSE,IF(AND(ISBLANK(H1476),I1476&lt;&gt;""),FALSE,TRUE))</f>
        <v>1</v>
      </c>
      <c r="BW1476" s="17"/>
    </row>
    <row r="1477" spans="1:75" ht="14.25" x14ac:dyDescent="0.2">
      <c r="A1477" s="29" t="str">
        <f t="shared" ref="A1477:A1503" si="164">IF(AND(BD1477=TRUE,BE1477=TRUE),0,IF(OR(BD1477=FALSE,BE1477=FALSE),1,""))</f>
        <v/>
      </c>
      <c r="B1477" s="48"/>
      <c r="C1477" s="16" t="s">
        <v>115</v>
      </c>
      <c r="D1477" s="13"/>
      <c r="E1477" s="10"/>
      <c r="F1477" s="10"/>
      <c r="G1477" s="24"/>
      <c r="H1477" s="23"/>
      <c r="I1477" s="23"/>
      <c r="J1477" s="9"/>
      <c r="K1477" s="9"/>
      <c r="L1477" s="36"/>
      <c r="M1477" s="10"/>
      <c r="N1477" s="10"/>
      <c r="O1477" s="12"/>
      <c r="P1477" s="13"/>
      <c r="Q1477" s="13"/>
      <c r="R1477" s="10"/>
      <c r="S1477" s="10"/>
      <c r="T1477" s="3" t="str">
        <f t="shared" si="160"/>
        <v xml:space="preserve"> </v>
      </c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47"/>
      <c r="AU1477" s="10"/>
      <c r="AV1477" s="10"/>
      <c r="AW1477" s="10"/>
      <c r="AX1477" s="52"/>
      <c r="AY1477" s="31" t="str">
        <f t="shared" si="161"/>
        <v/>
      </c>
      <c r="AZ1477">
        <f t="shared" ca="1" si="159"/>
        <v>798415931</v>
      </c>
      <c r="BB1477" s="28"/>
      <c r="BC1477" s="33" t="str">
        <f t="shared" si="162"/>
        <v/>
      </c>
      <c r="BD1477" s="34" t="str">
        <f t="shared" ref="BD1477:BD1503" si="165">IF(B1477="Bank Transaction",NOT(OR(ISBLANK(C1477),ISBLANK(E1477),ISBLANK(D1477),AND(I1477&lt;&gt;"",K1477&lt;&gt;""))),IF(B1477="Income Transaction",NOT(OR(ISBLANK(C1477),ISBLANK(E1477),ISBLANK(D1477),ISBLANK(J1477),AND(ISBLANK(I1477),ISBLANK(K1477)),AND(I1477&lt;&gt;"",K1477&lt;&gt;""))),IF(B1477="Investment Transaction",NOT(OR(ISBLANK(C1477),ISBLANK(E1477),ISBLANK(D1477),ISBLANK(J1477),ISBLANK(K1477),ISBLANK(L1477))),"")))</f>
        <v/>
      </c>
      <c r="BE1477" t="b">
        <f t="shared" si="163"/>
        <v>1</v>
      </c>
      <c r="BW1477" s="17"/>
    </row>
    <row r="1478" spans="1:75" ht="14.25" x14ac:dyDescent="0.2">
      <c r="A1478" s="29" t="str">
        <f t="shared" si="164"/>
        <v/>
      </c>
      <c r="B1478" s="48"/>
      <c r="C1478" s="16" t="s">
        <v>115</v>
      </c>
      <c r="D1478" s="13"/>
      <c r="E1478" s="10"/>
      <c r="F1478" s="10"/>
      <c r="G1478" s="24"/>
      <c r="H1478" s="23"/>
      <c r="I1478" s="23"/>
      <c r="J1478" s="9"/>
      <c r="K1478" s="9"/>
      <c r="L1478" s="36"/>
      <c r="M1478" s="10"/>
      <c r="N1478" s="10"/>
      <c r="O1478" s="12"/>
      <c r="P1478" s="13"/>
      <c r="Q1478" s="13"/>
      <c r="R1478" s="10"/>
      <c r="S1478" s="10"/>
      <c r="T1478" s="3" t="str">
        <f t="shared" si="160"/>
        <v xml:space="preserve"> </v>
      </c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47"/>
      <c r="AU1478" s="10"/>
      <c r="AV1478" s="10"/>
      <c r="AW1478" s="10"/>
      <c r="AX1478" s="52"/>
      <c r="AY1478" s="31" t="str">
        <f t="shared" si="161"/>
        <v/>
      </c>
      <c r="AZ1478">
        <f t="shared" ca="1" si="159"/>
        <v>798415932</v>
      </c>
      <c r="BB1478" s="28"/>
      <c r="BC1478" s="33" t="str">
        <f t="shared" si="162"/>
        <v/>
      </c>
      <c r="BD1478" s="34" t="str">
        <f t="shared" si="165"/>
        <v/>
      </c>
      <c r="BE1478" t="b">
        <f t="shared" si="163"/>
        <v>1</v>
      </c>
      <c r="BW1478" s="17"/>
    </row>
    <row r="1479" spans="1:75" ht="14.25" x14ac:dyDescent="0.2">
      <c r="A1479" s="29" t="str">
        <f t="shared" si="164"/>
        <v/>
      </c>
      <c r="B1479" s="48"/>
      <c r="C1479" s="16" t="s">
        <v>115</v>
      </c>
      <c r="D1479" s="13"/>
      <c r="E1479" s="10"/>
      <c r="F1479" s="10"/>
      <c r="G1479" s="24"/>
      <c r="H1479" s="23"/>
      <c r="I1479" s="23"/>
      <c r="J1479" s="9"/>
      <c r="K1479" s="9"/>
      <c r="L1479" s="36"/>
      <c r="M1479" s="10"/>
      <c r="N1479" s="10"/>
      <c r="O1479" s="12"/>
      <c r="P1479" s="13"/>
      <c r="Q1479" s="13"/>
      <c r="R1479" s="10"/>
      <c r="S1479" s="10"/>
      <c r="T1479" s="3" t="str">
        <f t="shared" si="160"/>
        <v xml:space="preserve"> </v>
      </c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47"/>
      <c r="AU1479" s="10"/>
      <c r="AV1479" s="10"/>
      <c r="AW1479" s="10"/>
      <c r="AX1479" s="52"/>
      <c r="AY1479" s="31" t="str">
        <f t="shared" si="161"/>
        <v/>
      </c>
      <c r="AZ1479">
        <f t="shared" ref="AZ1479:AZ1503" ca="1" si="166">AZ1478+1</f>
        <v>798415933</v>
      </c>
      <c r="BB1479" s="28"/>
      <c r="BC1479" s="33" t="str">
        <f t="shared" si="162"/>
        <v/>
      </c>
      <c r="BD1479" s="34" t="str">
        <f t="shared" si="165"/>
        <v/>
      </c>
      <c r="BE1479" t="b">
        <f t="shared" si="163"/>
        <v>1</v>
      </c>
      <c r="BW1479" s="17"/>
    </row>
    <row r="1480" spans="1:75" ht="14.25" x14ac:dyDescent="0.2">
      <c r="A1480" s="29" t="str">
        <f t="shared" si="164"/>
        <v/>
      </c>
      <c r="B1480" s="48"/>
      <c r="C1480" s="16" t="s">
        <v>115</v>
      </c>
      <c r="D1480" s="13"/>
      <c r="E1480" s="10"/>
      <c r="F1480" s="10"/>
      <c r="G1480" s="24"/>
      <c r="H1480" s="23"/>
      <c r="I1480" s="23"/>
      <c r="J1480" s="9"/>
      <c r="K1480" s="9"/>
      <c r="L1480" s="36"/>
      <c r="M1480" s="10"/>
      <c r="N1480" s="10"/>
      <c r="O1480" s="12"/>
      <c r="P1480" s="13"/>
      <c r="Q1480" s="13"/>
      <c r="R1480" s="10"/>
      <c r="S1480" s="10"/>
      <c r="T1480" s="3" t="str">
        <f t="shared" si="160"/>
        <v xml:space="preserve"> </v>
      </c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47"/>
      <c r="AU1480" s="10"/>
      <c r="AV1480" s="10"/>
      <c r="AW1480" s="10"/>
      <c r="AX1480" s="52"/>
      <c r="AY1480" s="31" t="str">
        <f t="shared" si="161"/>
        <v/>
      </c>
      <c r="AZ1480">
        <f t="shared" ca="1" si="166"/>
        <v>798415934</v>
      </c>
      <c r="BB1480" s="28"/>
      <c r="BC1480" s="33" t="str">
        <f t="shared" si="162"/>
        <v/>
      </c>
      <c r="BD1480" s="34" t="str">
        <f t="shared" si="165"/>
        <v/>
      </c>
      <c r="BE1480" t="b">
        <f t="shared" si="163"/>
        <v>1</v>
      </c>
      <c r="BW1480" s="17"/>
    </row>
    <row r="1481" spans="1:75" ht="14.25" x14ac:dyDescent="0.2">
      <c r="A1481" s="29" t="str">
        <f t="shared" si="164"/>
        <v/>
      </c>
      <c r="B1481" s="48"/>
      <c r="C1481" s="16" t="s">
        <v>115</v>
      </c>
      <c r="D1481" s="13"/>
      <c r="E1481" s="10"/>
      <c r="F1481" s="10"/>
      <c r="G1481" s="24"/>
      <c r="H1481" s="23"/>
      <c r="I1481" s="23"/>
      <c r="J1481" s="9"/>
      <c r="K1481" s="9"/>
      <c r="L1481" s="36"/>
      <c r="M1481" s="10"/>
      <c r="N1481" s="10"/>
      <c r="O1481" s="12"/>
      <c r="P1481" s="13"/>
      <c r="Q1481" s="13"/>
      <c r="R1481" s="10"/>
      <c r="S1481" s="10"/>
      <c r="T1481" s="3" t="str">
        <f t="shared" si="160"/>
        <v xml:space="preserve"> </v>
      </c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47"/>
      <c r="AU1481" s="10"/>
      <c r="AV1481" s="10"/>
      <c r="AW1481" s="10"/>
      <c r="AX1481" s="52"/>
      <c r="AY1481" s="31" t="str">
        <f t="shared" si="161"/>
        <v/>
      </c>
      <c r="AZ1481">
        <f t="shared" ca="1" si="166"/>
        <v>798415935</v>
      </c>
      <c r="BB1481" s="28"/>
      <c r="BC1481" s="33" t="str">
        <f t="shared" si="162"/>
        <v/>
      </c>
      <c r="BD1481" s="34" t="str">
        <f t="shared" si="165"/>
        <v/>
      </c>
      <c r="BE1481" t="b">
        <f t="shared" si="163"/>
        <v>1</v>
      </c>
      <c r="BW1481" s="17"/>
    </row>
    <row r="1482" spans="1:75" ht="14.25" x14ac:dyDescent="0.2">
      <c r="A1482" s="29" t="str">
        <f t="shared" si="164"/>
        <v/>
      </c>
      <c r="B1482" s="48"/>
      <c r="C1482" s="16" t="s">
        <v>115</v>
      </c>
      <c r="D1482" s="13"/>
      <c r="E1482" s="10"/>
      <c r="F1482" s="10"/>
      <c r="G1482" s="24"/>
      <c r="H1482" s="23"/>
      <c r="I1482" s="23"/>
      <c r="J1482" s="9"/>
      <c r="K1482" s="9"/>
      <c r="L1482" s="36"/>
      <c r="M1482" s="10"/>
      <c r="N1482" s="10"/>
      <c r="O1482" s="12"/>
      <c r="P1482" s="13"/>
      <c r="Q1482" s="13"/>
      <c r="R1482" s="10"/>
      <c r="S1482" s="10"/>
      <c r="T1482" s="3" t="str">
        <f t="shared" ref="T1482:T1503" si="167">IF(ISBLANK(R1482)," ",R1482*3/7)</f>
        <v xml:space="preserve"> </v>
      </c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47"/>
      <c r="AU1482" s="10"/>
      <c r="AV1482" s="10"/>
      <c r="AW1482" s="10"/>
      <c r="AX1482" s="52"/>
      <c r="AY1482" s="31" t="str">
        <f t="shared" si="161"/>
        <v/>
      </c>
      <c r="AZ1482">
        <f t="shared" ca="1" si="166"/>
        <v>798415936</v>
      </c>
      <c r="BB1482" s="28"/>
      <c r="BC1482" s="33" t="str">
        <f t="shared" si="162"/>
        <v/>
      </c>
      <c r="BD1482" s="34" t="str">
        <f t="shared" si="165"/>
        <v/>
      </c>
      <c r="BE1482" t="b">
        <f t="shared" si="163"/>
        <v>1</v>
      </c>
      <c r="BW1482" s="17"/>
    </row>
    <row r="1483" spans="1:75" ht="14.25" x14ac:dyDescent="0.2">
      <c r="A1483" s="29" t="str">
        <f t="shared" si="164"/>
        <v/>
      </c>
      <c r="B1483" s="48"/>
      <c r="C1483" s="16" t="s">
        <v>115</v>
      </c>
      <c r="D1483" s="13"/>
      <c r="E1483" s="10"/>
      <c r="F1483" s="10"/>
      <c r="G1483" s="24"/>
      <c r="H1483" s="23"/>
      <c r="I1483" s="23"/>
      <c r="J1483" s="9"/>
      <c r="K1483" s="9"/>
      <c r="L1483" s="36"/>
      <c r="M1483" s="10"/>
      <c r="N1483" s="10"/>
      <c r="O1483" s="12"/>
      <c r="P1483" s="13"/>
      <c r="Q1483" s="13"/>
      <c r="R1483" s="10"/>
      <c r="S1483" s="10"/>
      <c r="T1483" s="3" t="str">
        <f t="shared" si="167"/>
        <v xml:space="preserve"> </v>
      </c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47"/>
      <c r="AU1483" s="10"/>
      <c r="AV1483" s="10"/>
      <c r="AW1483" s="10"/>
      <c r="AX1483" s="52"/>
      <c r="AY1483" s="31" t="str">
        <f t="shared" si="161"/>
        <v/>
      </c>
      <c r="AZ1483">
        <f t="shared" ca="1" si="166"/>
        <v>798415937</v>
      </c>
      <c r="BB1483" s="28"/>
      <c r="BC1483" s="33" t="str">
        <f t="shared" si="162"/>
        <v/>
      </c>
      <c r="BD1483" s="34" t="str">
        <f t="shared" si="165"/>
        <v/>
      </c>
      <c r="BE1483" t="b">
        <f t="shared" si="163"/>
        <v>1</v>
      </c>
      <c r="BW1483" s="17"/>
    </row>
    <row r="1484" spans="1:75" ht="14.25" x14ac:dyDescent="0.2">
      <c r="A1484" s="29" t="str">
        <f t="shared" si="164"/>
        <v/>
      </c>
      <c r="B1484" s="48"/>
      <c r="C1484" s="16" t="s">
        <v>115</v>
      </c>
      <c r="D1484" s="13"/>
      <c r="E1484" s="10"/>
      <c r="F1484" s="10"/>
      <c r="G1484" s="24"/>
      <c r="H1484" s="23"/>
      <c r="I1484" s="23"/>
      <c r="J1484" s="9"/>
      <c r="K1484" s="9"/>
      <c r="L1484" s="36"/>
      <c r="M1484" s="10"/>
      <c r="N1484" s="10"/>
      <c r="O1484" s="12"/>
      <c r="P1484" s="13"/>
      <c r="Q1484" s="13"/>
      <c r="R1484" s="10"/>
      <c r="S1484" s="10"/>
      <c r="T1484" s="3" t="str">
        <f t="shared" si="167"/>
        <v xml:space="preserve"> </v>
      </c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47"/>
      <c r="AU1484" s="10"/>
      <c r="AV1484" s="10"/>
      <c r="AW1484" s="10"/>
      <c r="AX1484" s="52"/>
      <c r="AY1484" s="31" t="str">
        <f t="shared" si="161"/>
        <v/>
      </c>
      <c r="AZ1484">
        <f t="shared" ca="1" si="166"/>
        <v>798415938</v>
      </c>
      <c r="BB1484" s="28"/>
      <c r="BC1484" s="33" t="str">
        <f t="shared" si="162"/>
        <v/>
      </c>
      <c r="BD1484" s="34" t="str">
        <f t="shared" si="165"/>
        <v/>
      </c>
      <c r="BE1484" t="b">
        <f t="shared" si="163"/>
        <v>1</v>
      </c>
      <c r="BW1484" s="17"/>
    </row>
    <row r="1485" spans="1:75" ht="14.25" x14ac:dyDescent="0.2">
      <c r="A1485" s="29" t="str">
        <f t="shared" si="164"/>
        <v/>
      </c>
      <c r="B1485" s="48"/>
      <c r="C1485" s="16" t="s">
        <v>115</v>
      </c>
      <c r="D1485" s="13"/>
      <c r="E1485" s="10"/>
      <c r="F1485" s="10"/>
      <c r="G1485" s="24"/>
      <c r="H1485" s="23"/>
      <c r="I1485" s="23"/>
      <c r="J1485" s="9"/>
      <c r="K1485" s="9"/>
      <c r="L1485" s="36"/>
      <c r="M1485" s="10"/>
      <c r="N1485" s="10"/>
      <c r="O1485" s="12"/>
      <c r="P1485" s="13"/>
      <c r="Q1485" s="13"/>
      <c r="R1485" s="10"/>
      <c r="S1485" s="10"/>
      <c r="T1485" s="3" t="str">
        <f t="shared" si="167"/>
        <v xml:space="preserve"> </v>
      </c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47"/>
      <c r="AU1485" s="10"/>
      <c r="AV1485" s="10"/>
      <c r="AW1485" s="10"/>
      <c r="AX1485" s="52"/>
      <c r="AY1485" s="31" t="str">
        <f t="shared" si="161"/>
        <v/>
      </c>
      <c r="AZ1485">
        <f t="shared" ca="1" si="166"/>
        <v>798415939</v>
      </c>
      <c r="BB1485" s="28"/>
      <c r="BC1485" s="33" t="str">
        <f t="shared" si="162"/>
        <v/>
      </c>
      <c r="BD1485" s="34" t="str">
        <f t="shared" si="165"/>
        <v/>
      </c>
      <c r="BE1485" t="b">
        <f t="shared" si="163"/>
        <v>1</v>
      </c>
      <c r="BW1485" s="17"/>
    </row>
    <row r="1486" spans="1:75" ht="14.25" x14ac:dyDescent="0.2">
      <c r="A1486" s="29" t="str">
        <f t="shared" si="164"/>
        <v/>
      </c>
      <c r="B1486" s="48"/>
      <c r="C1486" s="16" t="s">
        <v>115</v>
      </c>
      <c r="D1486" s="13"/>
      <c r="E1486" s="10"/>
      <c r="F1486" s="10"/>
      <c r="G1486" s="24"/>
      <c r="H1486" s="23"/>
      <c r="I1486" s="23"/>
      <c r="J1486" s="9"/>
      <c r="K1486" s="9"/>
      <c r="L1486" s="36"/>
      <c r="M1486" s="10"/>
      <c r="N1486" s="10"/>
      <c r="O1486" s="12"/>
      <c r="P1486" s="13"/>
      <c r="Q1486" s="13"/>
      <c r="R1486" s="10"/>
      <c r="S1486" s="10"/>
      <c r="T1486" s="3" t="str">
        <f t="shared" si="167"/>
        <v xml:space="preserve"> </v>
      </c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47"/>
      <c r="AU1486" s="10"/>
      <c r="AV1486" s="10"/>
      <c r="AW1486" s="10"/>
      <c r="AX1486" s="52"/>
      <c r="AY1486" s="31" t="str">
        <f t="shared" si="161"/>
        <v/>
      </c>
      <c r="AZ1486">
        <f t="shared" ca="1" si="166"/>
        <v>798415940</v>
      </c>
      <c r="BB1486" s="28"/>
      <c r="BC1486" s="33" t="str">
        <f t="shared" si="162"/>
        <v/>
      </c>
      <c r="BD1486" s="34" t="str">
        <f t="shared" si="165"/>
        <v/>
      </c>
      <c r="BE1486" t="b">
        <f t="shared" si="163"/>
        <v>1</v>
      </c>
      <c r="BW1486" s="17"/>
    </row>
    <row r="1487" spans="1:75" ht="14.25" x14ac:dyDescent="0.2">
      <c r="A1487" s="29" t="str">
        <f t="shared" si="164"/>
        <v/>
      </c>
      <c r="B1487" s="48"/>
      <c r="C1487" s="16" t="s">
        <v>115</v>
      </c>
      <c r="D1487" s="13"/>
      <c r="E1487" s="10"/>
      <c r="F1487" s="10"/>
      <c r="G1487" s="24"/>
      <c r="H1487" s="23"/>
      <c r="I1487" s="23"/>
      <c r="J1487" s="9"/>
      <c r="K1487" s="9"/>
      <c r="L1487" s="36"/>
      <c r="M1487" s="10"/>
      <c r="N1487" s="10"/>
      <c r="O1487" s="12"/>
      <c r="P1487" s="13"/>
      <c r="Q1487" s="13"/>
      <c r="R1487" s="10"/>
      <c r="S1487" s="10"/>
      <c r="T1487" s="3" t="str">
        <f t="shared" si="167"/>
        <v xml:space="preserve"> </v>
      </c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47"/>
      <c r="AU1487" s="10"/>
      <c r="AV1487" s="10"/>
      <c r="AW1487" s="10"/>
      <c r="AX1487" s="52"/>
      <c r="AY1487" s="31" t="str">
        <f t="shared" si="161"/>
        <v/>
      </c>
      <c r="AZ1487">
        <f t="shared" ca="1" si="166"/>
        <v>798415941</v>
      </c>
      <c r="BB1487" s="28"/>
      <c r="BC1487" s="33" t="str">
        <f t="shared" si="162"/>
        <v/>
      </c>
      <c r="BD1487" s="34" t="str">
        <f t="shared" si="165"/>
        <v/>
      </c>
      <c r="BE1487" t="b">
        <f t="shared" si="163"/>
        <v>1</v>
      </c>
      <c r="BW1487" s="17"/>
    </row>
    <row r="1488" spans="1:75" ht="14.25" x14ac:dyDescent="0.2">
      <c r="A1488" s="29" t="str">
        <f t="shared" si="164"/>
        <v/>
      </c>
      <c r="B1488" s="48"/>
      <c r="C1488" s="16" t="s">
        <v>115</v>
      </c>
      <c r="D1488" s="13"/>
      <c r="E1488" s="10"/>
      <c r="F1488" s="10"/>
      <c r="G1488" s="24"/>
      <c r="H1488" s="23"/>
      <c r="I1488" s="23"/>
      <c r="J1488" s="9"/>
      <c r="K1488" s="9"/>
      <c r="L1488" s="36"/>
      <c r="M1488" s="10"/>
      <c r="N1488" s="10"/>
      <c r="O1488" s="12"/>
      <c r="P1488" s="13"/>
      <c r="Q1488" s="13"/>
      <c r="R1488" s="10"/>
      <c r="S1488" s="10"/>
      <c r="T1488" s="3" t="str">
        <f t="shared" si="167"/>
        <v xml:space="preserve"> </v>
      </c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47"/>
      <c r="AU1488" s="10"/>
      <c r="AV1488" s="10"/>
      <c r="AW1488" s="10"/>
      <c r="AX1488" s="52"/>
      <c r="AY1488" s="31" t="str">
        <f t="shared" si="161"/>
        <v/>
      </c>
      <c r="AZ1488">
        <f t="shared" ca="1" si="166"/>
        <v>798415942</v>
      </c>
      <c r="BB1488" s="28"/>
      <c r="BC1488" s="33" t="str">
        <f t="shared" si="162"/>
        <v/>
      </c>
      <c r="BD1488" s="34" t="str">
        <f t="shared" si="165"/>
        <v/>
      </c>
      <c r="BE1488" t="b">
        <f t="shared" si="163"/>
        <v>1</v>
      </c>
      <c r="BW1488" s="17"/>
    </row>
    <row r="1489" spans="1:75" ht="14.25" x14ac:dyDescent="0.2">
      <c r="A1489" s="29" t="str">
        <f t="shared" si="164"/>
        <v/>
      </c>
      <c r="B1489" s="48"/>
      <c r="C1489" s="16" t="s">
        <v>115</v>
      </c>
      <c r="D1489" s="13"/>
      <c r="E1489" s="10"/>
      <c r="F1489" s="10"/>
      <c r="G1489" s="24"/>
      <c r="H1489" s="23"/>
      <c r="I1489" s="23"/>
      <c r="J1489" s="9"/>
      <c r="K1489" s="9"/>
      <c r="L1489" s="36"/>
      <c r="M1489" s="10"/>
      <c r="N1489" s="10"/>
      <c r="O1489" s="12"/>
      <c r="P1489" s="13"/>
      <c r="Q1489" s="13"/>
      <c r="R1489" s="10"/>
      <c r="S1489" s="10"/>
      <c r="T1489" s="3" t="str">
        <f t="shared" si="167"/>
        <v xml:space="preserve"> </v>
      </c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47"/>
      <c r="AU1489" s="10"/>
      <c r="AV1489" s="10"/>
      <c r="AW1489" s="10"/>
      <c r="AX1489" s="52"/>
      <c r="AY1489" s="31" t="str">
        <f t="shared" si="161"/>
        <v/>
      </c>
      <c r="AZ1489">
        <f t="shared" ca="1" si="166"/>
        <v>798415943</v>
      </c>
      <c r="BB1489" s="28"/>
      <c r="BC1489" s="33" t="str">
        <f t="shared" si="162"/>
        <v/>
      </c>
      <c r="BD1489" s="34" t="str">
        <f t="shared" si="165"/>
        <v/>
      </c>
      <c r="BE1489" t="b">
        <f t="shared" si="163"/>
        <v>1</v>
      </c>
      <c r="BW1489" s="17"/>
    </row>
    <row r="1490" spans="1:75" ht="14.25" x14ac:dyDescent="0.2">
      <c r="A1490" s="29" t="str">
        <f t="shared" si="164"/>
        <v/>
      </c>
      <c r="B1490" s="48"/>
      <c r="C1490" s="16" t="s">
        <v>115</v>
      </c>
      <c r="D1490" s="13"/>
      <c r="E1490" s="10"/>
      <c r="F1490" s="10"/>
      <c r="G1490" s="24"/>
      <c r="H1490" s="23"/>
      <c r="I1490" s="23"/>
      <c r="J1490" s="9"/>
      <c r="K1490" s="9"/>
      <c r="L1490" s="36"/>
      <c r="M1490" s="10"/>
      <c r="N1490" s="10"/>
      <c r="O1490" s="12"/>
      <c r="P1490" s="13"/>
      <c r="Q1490" s="13"/>
      <c r="R1490" s="10"/>
      <c r="S1490" s="10"/>
      <c r="T1490" s="3" t="str">
        <f t="shared" si="167"/>
        <v xml:space="preserve"> </v>
      </c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47"/>
      <c r="AU1490" s="10"/>
      <c r="AV1490" s="10"/>
      <c r="AW1490" s="10"/>
      <c r="AX1490" s="52"/>
      <c r="AY1490" s="31" t="str">
        <f t="shared" si="161"/>
        <v/>
      </c>
      <c r="AZ1490">
        <f t="shared" ca="1" si="166"/>
        <v>798415944</v>
      </c>
      <c r="BB1490" s="28"/>
      <c r="BC1490" s="33" t="str">
        <f t="shared" si="162"/>
        <v/>
      </c>
      <c r="BD1490" s="34" t="str">
        <f t="shared" si="165"/>
        <v/>
      </c>
      <c r="BE1490" t="b">
        <f t="shared" si="163"/>
        <v>1</v>
      </c>
      <c r="BW1490" s="17"/>
    </row>
    <row r="1491" spans="1:75" ht="14.25" x14ac:dyDescent="0.2">
      <c r="A1491" s="29" t="str">
        <f t="shared" si="164"/>
        <v/>
      </c>
      <c r="B1491" s="48"/>
      <c r="C1491" s="16" t="s">
        <v>115</v>
      </c>
      <c r="D1491" s="13"/>
      <c r="E1491" s="10"/>
      <c r="F1491" s="10"/>
      <c r="G1491" s="24"/>
      <c r="H1491" s="23"/>
      <c r="I1491" s="23"/>
      <c r="J1491" s="9"/>
      <c r="K1491" s="9"/>
      <c r="L1491" s="36"/>
      <c r="M1491" s="10"/>
      <c r="N1491" s="10"/>
      <c r="O1491" s="12"/>
      <c r="P1491" s="13"/>
      <c r="Q1491" s="13"/>
      <c r="R1491" s="10"/>
      <c r="S1491" s="10"/>
      <c r="T1491" s="3" t="str">
        <f t="shared" si="167"/>
        <v xml:space="preserve"> </v>
      </c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47"/>
      <c r="AU1491" s="10"/>
      <c r="AV1491" s="10"/>
      <c r="AW1491" s="10"/>
      <c r="AX1491" s="52"/>
      <c r="AY1491" s="31" t="str">
        <f t="shared" si="161"/>
        <v/>
      </c>
      <c r="AZ1491">
        <f t="shared" ca="1" si="166"/>
        <v>798415945</v>
      </c>
      <c r="BB1491" s="28"/>
      <c r="BC1491" s="33" t="str">
        <f t="shared" si="162"/>
        <v/>
      </c>
      <c r="BD1491" s="34" t="str">
        <f t="shared" si="165"/>
        <v/>
      </c>
      <c r="BE1491" t="b">
        <f t="shared" si="163"/>
        <v>1</v>
      </c>
      <c r="BW1491" s="17"/>
    </row>
    <row r="1492" spans="1:75" ht="14.25" x14ac:dyDescent="0.2">
      <c r="A1492" s="29" t="str">
        <f t="shared" si="164"/>
        <v/>
      </c>
      <c r="B1492" s="48"/>
      <c r="C1492" s="16" t="s">
        <v>115</v>
      </c>
      <c r="D1492" s="13"/>
      <c r="E1492" s="10"/>
      <c r="F1492" s="10"/>
      <c r="G1492" s="24"/>
      <c r="H1492" s="23"/>
      <c r="I1492" s="23"/>
      <c r="J1492" s="9"/>
      <c r="K1492" s="9"/>
      <c r="L1492" s="36"/>
      <c r="M1492" s="10"/>
      <c r="N1492" s="10"/>
      <c r="O1492" s="12"/>
      <c r="P1492" s="13"/>
      <c r="Q1492" s="13"/>
      <c r="R1492" s="10"/>
      <c r="S1492" s="10"/>
      <c r="T1492" s="3" t="str">
        <f t="shared" si="167"/>
        <v xml:space="preserve"> </v>
      </c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47"/>
      <c r="AU1492" s="10"/>
      <c r="AV1492" s="10"/>
      <c r="AW1492" s="10"/>
      <c r="AX1492" s="52"/>
      <c r="AY1492" s="31" t="str">
        <f t="shared" si="161"/>
        <v/>
      </c>
      <c r="AZ1492">
        <f t="shared" ca="1" si="166"/>
        <v>798415946</v>
      </c>
      <c r="BB1492" s="28"/>
      <c r="BC1492" s="33" t="str">
        <f t="shared" si="162"/>
        <v/>
      </c>
      <c r="BD1492" s="34" t="str">
        <f t="shared" si="165"/>
        <v/>
      </c>
      <c r="BE1492" t="b">
        <f t="shared" si="163"/>
        <v>1</v>
      </c>
      <c r="BW1492" s="17"/>
    </row>
    <row r="1493" spans="1:75" ht="14.25" x14ac:dyDescent="0.2">
      <c r="A1493" s="29" t="str">
        <f t="shared" si="164"/>
        <v/>
      </c>
      <c r="B1493" s="48"/>
      <c r="C1493" s="16" t="s">
        <v>115</v>
      </c>
      <c r="D1493" s="13"/>
      <c r="E1493" s="10"/>
      <c r="F1493" s="10"/>
      <c r="G1493" s="24"/>
      <c r="H1493" s="23"/>
      <c r="I1493" s="23"/>
      <c r="J1493" s="9"/>
      <c r="K1493" s="9"/>
      <c r="L1493" s="36"/>
      <c r="M1493" s="10"/>
      <c r="N1493" s="10"/>
      <c r="O1493" s="12"/>
      <c r="P1493" s="13"/>
      <c r="Q1493" s="13"/>
      <c r="R1493" s="10"/>
      <c r="S1493" s="10"/>
      <c r="T1493" s="3" t="str">
        <f t="shared" si="167"/>
        <v xml:space="preserve"> </v>
      </c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47"/>
      <c r="AU1493" s="10"/>
      <c r="AV1493" s="10"/>
      <c r="AW1493" s="10"/>
      <c r="AX1493" s="52"/>
      <c r="AY1493" s="31" t="str">
        <f t="shared" si="161"/>
        <v/>
      </c>
      <c r="AZ1493">
        <f t="shared" ca="1" si="166"/>
        <v>798415947</v>
      </c>
      <c r="BB1493" s="28"/>
      <c r="BC1493" s="33" t="str">
        <f t="shared" si="162"/>
        <v/>
      </c>
      <c r="BD1493" s="34" t="str">
        <f t="shared" si="165"/>
        <v/>
      </c>
      <c r="BE1493" t="b">
        <f t="shared" si="163"/>
        <v>1</v>
      </c>
      <c r="BW1493" s="17"/>
    </row>
    <row r="1494" spans="1:75" ht="14.25" x14ac:dyDescent="0.2">
      <c r="A1494" s="29" t="str">
        <f t="shared" si="164"/>
        <v/>
      </c>
      <c r="B1494" s="48"/>
      <c r="C1494" s="16" t="s">
        <v>115</v>
      </c>
      <c r="D1494" s="13"/>
      <c r="E1494" s="10"/>
      <c r="F1494" s="10"/>
      <c r="G1494" s="24"/>
      <c r="H1494" s="23"/>
      <c r="I1494" s="23"/>
      <c r="J1494" s="9"/>
      <c r="K1494" s="9"/>
      <c r="L1494" s="36"/>
      <c r="M1494" s="10"/>
      <c r="N1494" s="10"/>
      <c r="O1494" s="12"/>
      <c r="P1494" s="13"/>
      <c r="Q1494" s="13"/>
      <c r="R1494" s="10"/>
      <c r="S1494" s="10"/>
      <c r="T1494" s="3" t="str">
        <f t="shared" si="167"/>
        <v xml:space="preserve"> </v>
      </c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47"/>
      <c r="AU1494" s="10"/>
      <c r="AV1494" s="10"/>
      <c r="AW1494" s="10"/>
      <c r="AX1494" s="52"/>
      <c r="AY1494" s="31" t="str">
        <f t="shared" si="161"/>
        <v/>
      </c>
      <c r="AZ1494">
        <f t="shared" ca="1" si="166"/>
        <v>798415948</v>
      </c>
      <c r="BB1494" s="28"/>
      <c r="BC1494" s="33" t="str">
        <f t="shared" si="162"/>
        <v/>
      </c>
      <c r="BD1494" s="34" t="str">
        <f t="shared" si="165"/>
        <v/>
      </c>
      <c r="BE1494" t="b">
        <f t="shared" si="163"/>
        <v>1</v>
      </c>
      <c r="BW1494" s="17"/>
    </row>
    <row r="1495" spans="1:75" ht="14.25" x14ac:dyDescent="0.2">
      <c r="A1495" s="29" t="str">
        <f t="shared" si="164"/>
        <v/>
      </c>
      <c r="B1495" s="48"/>
      <c r="C1495" s="16" t="s">
        <v>115</v>
      </c>
      <c r="D1495" s="13"/>
      <c r="E1495" s="10"/>
      <c r="F1495" s="10"/>
      <c r="G1495" s="24"/>
      <c r="H1495" s="23"/>
      <c r="I1495" s="23"/>
      <c r="J1495" s="9"/>
      <c r="K1495" s="9"/>
      <c r="L1495" s="36"/>
      <c r="M1495" s="10"/>
      <c r="N1495" s="10"/>
      <c r="O1495" s="12"/>
      <c r="P1495" s="13"/>
      <c r="Q1495" s="13"/>
      <c r="R1495" s="10"/>
      <c r="S1495" s="10"/>
      <c r="T1495" s="3" t="str">
        <f t="shared" si="167"/>
        <v xml:space="preserve"> </v>
      </c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47"/>
      <c r="AU1495" s="10"/>
      <c r="AV1495" s="10"/>
      <c r="AW1495" s="10"/>
      <c r="AX1495" s="52"/>
      <c r="AY1495" s="31" t="str">
        <f t="shared" si="161"/>
        <v/>
      </c>
      <c r="AZ1495">
        <f t="shared" ca="1" si="166"/>
        <v>798415949</v>
      </c>
      <c r="BB1495" s="28"/>
      <c r="BC1495" s="33" t="str">
        <f t="shared" si="162"/>
        <v/>
      </c>
      <c r="BD1495" s="34" t="str">
        <f t="shared" si="165"/>
        <v/>
      </c>
      <c r="BE1495" t="b">
        <f t="shared" si="163"/>
        <v>1</v>
      </c>
      <c r="BW1495" s="17"/>
    </row>
    <row r="1496" spans="1:75" ht="14.25" x14ac:dyDescent="0.2">
      <c r="A1496" s="29" t="str">
        <f t="shared" si="164"/>
        <v/>
      </c>
      <c r="B1496" s="48"/>
      <c r="C1496" s="16" t="s">
        <v>115</v>
      </c>
      <c r="D1496" s="13"/>
      <c r="E1496" s="10"/>
      <c r="F1496" s="10"/>
      <c r="G1496" s="24"/>
      <c r="H1496" s="23"/>
      <c r="I1496" s="23"/>
      <c r="J1496" s="9"/>
      <c r="K1496" s="9"/>
      <c r="L1496" s="36"/>
      <c r="M1496" s="10"/>
      <c r="N1496" s="10"/>
      <c r="O1496" s="12"/>
      <c r="P1496" s="13"/>
      <c r="Q1496" s="13"/>
      <c r="R1496" s="10"/>
      <c r="S1496" s="10"/>
      <c r="T1496" s="3" t="str">
        <f t="shared" si="167"/>
        <v xml:space="preserve"> </v>
      </c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47"/>
      <c r="AU1496" s="10"/>
      <c r="AV1496" s="10"/>
      <c r="AW1496" s="10"/>
      <c r="AX1496" s="52"/>
      <c r="AY1496" s="31" t="str">
        <f t="shared" si="161"/>
        <v/>
      </c>
      <c r="AZ1496">
        <f t="shared" ca="1" si="166"/>
        <v>798415950</v>
      </c>
      <c r="BB1496" s="28"/>
      <c r="BC1496" s="33" t="str">
        <f t="shared" si="162"/>
        <v/>
      </c>
      <c r="BD1496" s="34" t="str">
        <f t="shared" si="165"/>
        <v/>
      </c>
      <c r="BE1496" t="b">
        <f t="shared" si="163"/>
        <v>1</v>
      </c>
      <c r="BW1496" s="17"/>
    </row>
    <row r="1497" spans="1:75" ht="14.25" x14ac:dyDescent="0.2">
      <c r="A1497" s="29" t="str">
        <f t="shared" si="164"/>
        <v/>
      </c>
      <c r="B1497" s="48"/>
      <c r="C1497" s="16" t="s">
        <v>115</v>
      </c>
      <c r="D1497" s="13"/>
      <c r="E1497" s="10"/>
      <c r="F1497" s="10"/>
      <c r="G1497" s="24"/>
      <c r="H1497" s="23"/>
      <c r="I1497" s="23"/>
      <c r="J1497" s="9"/>
      <c r="K1497" s="9"/>
      <c r="L1497" s="36"/>
      <c r="M1497" s="10"/>
      <c r="N1497" s="10"/>
      <c r="O1497" s="12"/>
      <c r="P1497" s="13"/>
      <c r="Q1497" s="13"/>
      <c r="R1497" s="10"/>
      <c r="S1497" s="10"/>
      <c r="T1497" s="3" t="str">
        <f t="shared" si="167"/>
        <v xml:space="preserve"> </v>
      </c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47"/>
      <c r="AU1497" s="10"/>
      <c r="AV1497" s="10"/>
      <c r="AW1497" s="10"/>
      <c r="AX1497" s="52"/>
      <c r="AY1497" s="31" t="str">
        <f t="shared" si="161"/>
        <v/>
      </c>
      <c r="AZ1497">
        <f t="shared" ca="1" si="166"/>
        <v>798415951</v>
      </c>
      <c r="BB1497" s="28"/>
      <c r="BC1497" s="33" t="str">
        <f t="shared" si="162"/>
        <v/>
      </c>
      <c r="BD1497" s="34" t="str">
        <f t="shared" si="165"/>
        <v/>
      </c>
      <c r="BE1497" t="b">
        <f t="shared" si="163"/>
        <v>1</v>
      </c>
      <c r="BW1497" s="17"/>
    </row>
    <row r="1498" spans="1:75" ht="14.25" x14ac:dyDescent="0.2">
      <c r="A1498" s="29" t="str">
        <f t="shared" si="164"/>
        <v/>
      </c>
      <c r="B1498" s="48"/>
      <c r="C1498" s="16" t="s">
        <v>115</v>
      </c>
      <c r="D1498" s="13"/>
      <c r="E1498" s="10"/>
      <c r="F1498" s="10"/>
      <c r="G1498" s="24"/>
      <c r="H1498" s="23"/>
      <c r="I1498" s="23"/>
      <c r="J1498" s="9"/>
      <c r="K1498" s="9"/>
      <c r="L1498" s="36"/>
      <c r="M1498" s="10"/>
      <c r="N1498" s="10"/>
      <c r="O1498" s="12"/>
      <c r="P1498" s="13"/>
      <c r="Q1498" s="13"/>
      <c r="R1498" s="10"/>
      <c r="S1498" s="10"/>
      <c r="T1498" s="3" t="str">
        <f t="shared" si="167"/>
        <v xml:space="preserve"> </v>
      </c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47"/>
      <c r="AU1498" s="10"/>
      <c r="AV1498" s="10"/>
      <c r="AW1498" s="10"/>
      <c r="AX1498" s="52"/>
      <c r="AY1498" s="31" t="str">
        <f t="shared" si="161"/>
        <v/>
      </c>
      <c r="AZ1498">
        <f t="shared" ca="1" si="166"/>
        <v>798415952</v>
      </c>
      <c r="BB1498" s="28"/>
      <c r="BC1498" s="33" t="str">
        <f t="shared" si="162"/>
        <v/>
      </c>
      <c r="BD1498" s="34" t="str">
        <f t="shared" si="165"/>
        <v/>
      </c>
      <c r="BE1498" t="b">
        <f t="shared" si="163"/>
        <v>1</v>
      </c>
      <c r="BW1498" s="17"/>
    </row>
    <row r="1499" spans="1:75" ht="14.25" x14ac:dyDescent="0.2">
      <c r="A1499" s="29" t="str">
        <f t="shared" si="164"/>
        <v/>
      </c>
      <c r="B1499" s="48"/>
      <c r="C1499" s="16" t="s">
        <v>115</v>
      </c>
      <c r="D1499" s="13"/>
      <c r="E1499" s="10"/>
      <c r="F1499" s="10"/>
      <c r="G1499" s="24"/>
      <c r="H1499" s="23"/>
      <c r="I1499" s="23"/>
      <c r="J1499" s="9"/>
      <c r="K1499" s="9"/>
      <c r="L1499" s="36"/>
      <c r="M1499" s="10"/>
      <c r="N1499" s="10"/>
      <c r="O1499" s="12"/>
      <c r="P1499" s="13"/>
      <c r="Q1499" s="13"/>
      <c r="R1499" s="10"/>
      <c r="S1499" s="10"/>
      <c r="T1499" s="3" t="str">
        <f t="shared" si="167"/>
        <v xml:space="preserve"> </v>
      </c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47"/>
      <c r="AU1499" s="10"/>
      <c r="AV1499" s="10"/>
      <c r="AW1499" s="10"/>
      <c r="AX1499" s="52"/>
      <c r="AY1499" s="31" t="str">
        <f t="shared" si="161"/>
        <v/>
      </c>
      <c r="AZ1499">
        <f t="shared" ca="1" si="166"/>
        <v>798415953</v>
      </c>
      <c r="BB1499" s="28"/>
      <c r="BC1499" s="33" t="str">
        <f t="shared" si="162"/>
        <v/>
      </c>
      <c r="BD1499" s="34" t="str">
        <f t="shared" si="165"/>
        <v/>
      </c>
      <c r="BE1499" t="b">
        <f t="shared" si="163"/>
        <v>1</v>
      </c>
      <c r="BW1499" s="17"/>
    </row>
    <row r="1500" spans="1:75" ht="14.25" x14ac:dyDescent="0.2">
      <c r="A1500" s="29" t="str">
        <f t="shared" si="164"/>
        <v/>
      </c>
      <c r="B1500" s="48"/>
      <c r="C1500" s="16" t="s">
        <v>115</v>
      </c>
      <c r="D1500" s="13"/>
      <c r="E1500" s="10"/>
      <c r="F1500" s="10"/>
      <c r="G1500" s="24"/>
      <c r="H1500" s="23"/>
      <c r="I1500" s="23"/>
      <c r="J1500" s="9"/>
      <c r="K1500" s="9"/>
      <c r="L1500" s="36"/>
      <c r="M1500" s="10"/>
      <c r="N1500" s="10"/>
      <c r="O1500" s="12"/>
      <c r="P1500" s="13"/>
      <c r="Q1500" s="13"/>
      <c r="R1500" s="10"/>
      <c r="S1500" s="10"/>
      <c r="T1500" s="3" t="str">
        <f t="shared" si="167"/>
        <v xml:space="preserve"> </v>
      </c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47"/>
      <c r="AU1500" s="10"/>
      <c r="AV1500" s="10"/>
      <c r="AW1500" s="10"/>
      <c r="AX1500" s="52"/>
      <c r="AY1500" s="31" t="str">
        <f t="shared" si="161"/>
        <v/>
      </c>
      <c r="AZ1500">
        <f t="shared" ca="1" si="166"/>
        <v>798415954</v>
      </c>
      <c r="BB1500" s="28"/>
      <c r="BC1500" s="33" t="str">
        <f t="shared" si="162"/>
        <v/>
      </c>
      <c r="BD1500" s="34" t="str">
        <f t="shared" si="165"/>
        <v/>
      </c>
      <c r="BE1500" t="b">
        <f t="shared" si="163"/>
        <v>1</v>
      </c>
      <c r="BW1500" s="17"/>
    </row>
    <row r="1501" spans="1:75" ht="14.25" x14ac:dyDescent="0.2">
      <c r="A1501" s="29" t="str">
        <f t="shared" si="164"/>
        <v/>
      </c>
      <c r="B1501" s="48"/>
      <c r="C1501" s="16" t="s">
        <v>115</v>
      </c>
      <c r="D1501" s="13"/>
      <c r="E1501" s="10"/>
      <c r="F1501" s="10"/>
      <c r="G1501" s="24"/>
      <c r="H1501" s="23"/>
      <c r="I1501" s="23"/>
      <c r="J1501" s="9"/>
      <c r="K1501" s="9"/>
      <c r="L1501" s="36"/>
      <c r="M1501" s="10"/>
      <c r="N1501" s="10"/>
      <c r="O1501" s="12"/>
      <c r="P1501" s="13"/>
      <c r="Q1501" s="13"/>
      <c r="R1501" s="10"/>
      <c r="S1501" s="10"/>
      <c r="T1501" s="3" t="str">
        <f t="shared" si="167"/>
        <v xml:space="preserve"> </v>
      </c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47"/>
      <c r="AU1501" s="10"/>
      <c r="AV1501" s="10"/>
      <c r="AW1501" s="10"/>
      <c r="AX1501" s="52"/>
      <c r="AY1501" s="31" t="str">
        <f t="shared" si="161"/>
        <v/>
      </c>
      <c r="AZ1501">
        <f t="shared" ca="1" si="166"/>
        <v>798415955</v>
      </c>
      <c r="BB1501" s="28"/>
      <c r="BC1501" s="33" t="str">
        <f t="shared" si="162"/>
        <v/>
      </c>
      <c r="BD1501" s="34" t="str">
        <f t="shared" si="165"/>
        <v/>
      </c>
      <c r="BE1501" t="b">
        <f t="shared" si="163"/>
        <v>1</v>
      </c>
      <c r="BW1501" s="17"/>
    </row>
    <row r="1502" spans="1:75" ht="14.25" x14ac:dyDescent="0.2">
      <c r="A1502" s="29" t="str">
        <f t="shared" si="164"/>
        <v/>
      </c>
      <c r="B1502" s="48"/>
      <c r="C1502" s="16" t="s">
        <v>115</v>
      </c>
      <c r="D1502" s="13"/>
      <c r="E1502" s="10"/>
      <c r="F1502" s="10"/>
      <c r="G1502" s="24"/>
      <c r="H1502" s="23"/>
      <c r="I1502" s="23"/>
      <c r="J1502" s="9"/>
      <c r="K1502" s="9"/>
      <c r="L1502" s="36"/>
      <c r="M1502" s="10"/>
      <c r="N1502" s="10"/>
      <c r="O1502" s="12"/>
      <c r="P1502" s="13"/>
      <c r="Q1502" s="13"/>
      <c r="R1502" s="10"/>
      <c r="S1502" s="10"/>
      <c r="T1502" s="3" t="str">
        <f t="shared" si="167"/>
        <v xml:space="preserve"> </v>
      </c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47"/>
      <c r="AU1502" s="10"/>
      <c r="AV1502" s="10"/>
      <c r="AW1502" s="10"/>
      <c r="AX1502" s="52"/>
      <c r="AY1502" s="31" t="str">
        <f t="shared" si="161"/>
        <v/>
      </c>
      <c r="AZ1502">
        <f t="shared" ca="1" si="166"/>
        <v>798415956</v>
      </c>
      <c r="BB1502" s="28"/>
      <c r="BC1502" s="33" t="str">
        <f t="shared" si="162"/>
        <v/>
      </c>
      <c r="BD1502" s="34" t="str">
        <f t="shared" si="165"/>
        <v/>
      </c>
      <c r="BE1502" t="b">
        <f t="shared" si="163"/>
        <v>1</v>
      </c>
      <c r="BW1502" s="17"/>
    </row>
    <row r="1503" spans="1:75" ht="14.25" x14ac:dyDescent="0.2">
      <c r="A1503" s="29" t="str">
        <f t="shared" si="164"/>
        <v/>
      </c>
      <c r="B1503" s="48"/>
      <c r="C1503" s="16" t="s">
        <v>115</v>
      </c>
      <c r="D1503" s="13"/>
      <c r="E1503" s="10"/>
      <c r="F1503" s="10"/>
      <c r="G1503" s="24"/>
      <c r="H1503" s="23"/>
      <c r="I1503" s="23"/>
      <c r="J1503" s="9"/>
      <c r="K1503" s="9"/>
      <c r="L1503" s="36"/>
      <c r="M1503" s="10"/>
      <c r="N1503" s="10"/>
      <c r="O1503" s="12"/>
      <c r="P1503" s="13"/>
      <c r="Q1503" s="13"/>
      <c r="R1503" s="10"/>
      <c r="S1503" s="10"/>
      <c r="T1503" s="3" t="str">
        <f t="shared" si="167"/>
        <v xml:space="preserve"> </v>
      </c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47"/>
      <c r="AU1503" s="10"/>
      <c r="AV1503" s="10"/>
      <c r="AW1503" s="10"/>
      <c r="AX1503" s="52"/>
      <c r="AY1503" s="31" t="str">
        <f t="shared" si="161"/>
        <v/>
      </c>
      <c r="AZ1503">
        <f t="shared" ca="1" si="166"/>
        <v>798415957</v>
      </c>
      <c r="BB1503" s="28"/>
      <c r="BC1503" s="33" t="str">
        <f t="shared" si="162"/>
        <v/>
      </c>
      <c r="BD1503" s="34" t="str">
        <f t="shared" si="165"/>
        <v/>
      </c>
      <c r="BE1503" t="b">
        <f t="shared" si="163"/>
        <v>1</v>
      </c>
      <c r="BW1503" s="17"/>
    </row>
    <row r="1504" spans="1:75" x14ac:dyDescent="0.2">
      <c r="D1504" s="13"/>
      <c r="E1504" s="10"/>
      <c r="F1504" s="10"/>
      <c r="G1504" s="10"/>
      <c r="H1504" s="24"/>
      <c r="I1504" s="24"/>
      <c r="J1504" s="9"/>
      <c r="K1504" s="12"/>
      <c r="L1504" s="11"/>
      <c r="M1504" s="12"/>
      <c r="N1504" s="12"/>
      <c r="O1504" s="12"/>
      <c r="P1504" s="12"/>
      <c r="Q1504" s="13"/>
      <c r="R1504" s="10"/>
      <c r="S1504" s="10"/>
      <c r="T1504" s="3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52"/>
      <c r="BB1504" s="28"/>
      <c r="BW1504" s="17"/>
    </row>
    <row r="1505" spans="4:75" x14ac:dyDescent="0.2">
      <c r="D1505" s="13"/>
      <c r="E1505" s="10"/>
      <c r="F1505" s="10"/>
      <c r="G1505" s="10"/>
      <c r="H1505" s="24"/>
      <c r="I1505" s="24"/>
      <c r="J1505" s="9"/>
      <c r="K1505" s="12"/>
      <c r="L1505" s="11"/>
      <c r="M1505" s="12"/>
      <c r="N1505" s="12"/>
      <c r="O1505" s="12"/>
      <c r="P1505" s="12"/>
      <c r="Q1505" s="13"/>
      <c r="R1505" s="10"/>
      <c r="S1505" s="10"/>
      <c r="T1505" s="3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52"/>
      <c r="BB1505" s="28"/>
      <c r="BW1505" s="17"/>
    </row>
    <row r="1506" spans="4:75" x14ac:dyDescent="0.2">
      <c r="D1506" s="13"/>
      <c r="E1506" s="10"/>
      <c r="F1506" s="10"/>
      <c r="G1506" s="10"/>
      <c r="H1506" s="24"/>
      <c r="I1506" s="24"/>
      <c r="J1506" s="9"/>
      <c r="K1506" s="12"/>
      <c r="L1506" s="11"/>
      <c r="M1506" s="12"/>
      <c r="N1506" s="12"/>
      <c r="O1506" s="12"/>
      <c r="P1506" s="12"/>
      <c r="Q1506" s="13"/>
      <c r="R1506" s="10"/>
      <c r="S1506" s="10"/>
      <c r="T1506" s="3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52"/>
      <c r="BB1506" s="28"/>
      <c r="BW1506" s="17"/>
    </row>
    <row r="1507" spans="4:75" x14ac:dyDescent="0.2">
      <c r="D1507" s="13"/>
      <c r="E1507" s="10"/>
      <c r="F1507" s="10"/>
      <c r="G1507" s="10"/>
      <c r="H1507" s="24"/>
      <c r="I1507" s="24"/>
      <c r="J1507" s="9"/>
      <c r="K1507" s="12"/>
      <c r="L1507" s="11"/>
      <c r="M1507" s="12"/>
      <c r="N1507" s="12"/>
      <c r="O1507" s="12"/>
      <c r="P1507" s="12"/>
      <c r="Q1507" s="13"/>
      <c r="R1507" s="11"/>
      <c r="S1507" s="9"/>
      <c r="U1507" s="9"/>
      <c r="V1507" s="9"/>
      <c r="W1507" s="9"/>
      <c r="X1507" s="11"/>
      <c r="Y1507" s="11"/>
      <c r="Z1507" s="11"/>
      <c r="AA1507" s="11"/>
      <c r="AB1507" s="9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48"/>
      <c r="BB1507" s="28"/>
      <c r="BW1507" s="17"/>
    </row>
    <row r="1508" spans="4:75" x14ac:dyDescent="0.2">
      <c r="D1508" s="13"/>
      <c r="E1508" s="10"/>
      <c r="F1508" s="10"/>
      <c r="G1508" s="10"/>
      <c r="H1508" s="24"/>
      <c r="I1508" s="24"/>
      <c r="J1508" s="9"/>
      <c r="K1508" s="12"/>
      <c r="L1508" s="11"/>
      <c r="M1508" s="12"/>
      <c r="N1508" s="12"/>
      <c r="O1508" s="12"/>
      <c r="P1508" s="12"/>
      <c r="Q1508" s="13"/>
      <c r="R1508" s="11"/>
      <c r="S1508" s="9"/>
      <c r="U1508" s="9"/>
      <c r="V1508" s="9"/>
      <c r="W1508" s="9"/>
      <c r="X1508" s="11"/>
      <c r="Y1508" s="11"/>
      <c r="Z1508" s="11"/>
      <c r="AA1508" s="11"/>
      <c r="AB1508" s="9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48"/>
      <c r="BB1508" s="28"/>
      <c r="BW1508" s="17"/>
    </row>
    <row r="1509" spans="4:75" x14ac:dyDescent="0.2">
      <c r="D1509" s="13"/>
      <c r="E1509" s="10"/>
      <c r="F1509" s="10"/>
      <c r="G1509" s="10"/>
      <c r="H1509" s="24"/>
      <c r="I1509" s="24"/>
      <c r="J1509" s="9"/>
      <c r="K1509" s="12"/>
      <c r="L1509" s="11"/>
      <c r="M1509" s="12"/>
      <c r="N1509" s="12"/>
      <c r="O1509" s="12"/>
      <c r="P1509" s="12"/>
      <c r="Q1509" s="13"/>
      <c r="R1509" s="11"/>
      <c r="S1509" s="9"/>
      <c r="U1509" s="9"/>
      <c r="V1509" s="9"/>
      <c r="W1509" s="9"/>
      <c r="X1509" s="11"/>
      <c r="Y1509" s="11"/>
      <c r="Z1509" s="11"/>
      <c r="AA1509" s="11"/>
      <c r="AB1509" s="9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48"/>
      <c r="BB1509" s="28"/>
      <c r="BW1509" s="17"/>
    </row>
    <row r="1510" spans="4:75" x14ac:dyDescent="0.2">
      <c r="D1510" s="13"/>
      <c r="E1510" s="10"/>
      <c r="F1510" s="10"/>
      <c r="G1510" s="10"/>
      <c r="H1510" s="24"/>
      <c r="I1510" s="24"/>
      <c r="J1510" s="9"/>
      <c r="K1510" s="12"/>
      <c r="L1510" s="11"/>
      <c r="M1510" s="12"/>
      <c r="N1510" s="12"/>
      <c r="O1510" s="12"/>
      <c r="P1510" s="12"/>
      <c r="Q1510" s="13"/>
      <c r="R1510" s="11"/>
      <c r="S1510" s="9"/>
      <c r="U1510" s="9"/>
      <c r="V1510" s="9"/>
      <c r="W1510" s="9"/>
      <c r="X1510" s="11"/>
      <c r="Y1510" s="11"/>
      <c r="Z1510" s="11"/>
      <c r="AA1510" s="11"/>
      <c r="AB1510" s="9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48"/>
      <c r="BB1510" s="28"/>
      <c r="BW1510" s="17"/>
    </row>
    <row r="1511" spans="4:75" x14ac:dyDescent="0.2">
      <c r="D1511" s="13"/>
      <c r="E1511" s="10"/>
      <c r="F1511" s="10"/>
      <c r="G1511" s="10"/>
      <c r="H1511" s="24"/>
      <c r="I1511" s="24"/>
      <c r="J1511" s="9"/>
      <c r="K1511" s="12"/>
      <c r="L1511" s="11"/>
      <c r="M1511" s="12"/>
      <c r="N1511" s="12"/>
      <c r="O1511" s="12"/>
      <c r="P1511" s="12"/>
      <c r="Q1511" s="13"/>
      <c r="R1511" s="11"/>
      <c r="S1511" s="9"/>
      <c r="U1511" s="9"/>
      <c r="V1511" s="9"/>
      <c r="W1511" s="9"/>
      <c r="X1511" s="11"/>
      <c r="Y1511" s="11"/>
      <c r="Z1511" s="11"/>
      <c r="AA1511" s="11"/>
      <c r="AB1511" s="9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48"/>
      <c r="BB1511" s="28"/>
      <c r="BW1511" s="17"/>
    </row>
    <row r="1512" spans="4:75" x14ac:dyDescent="0.2">
      <c r="D1512" s="13"/>
      <c r="E1512" s="10"/>
      <c r="F1512" s="10"/>
      <c r="G1512" s="10"/>
      <c r="H1512" s="24"/>
      <c r="I1512" s="24"/>
      <c r="J1512" s="9"/>
      <c r="K1512" s="12"/>
      <c r="L1512" s="11"/>
      <c r="M1512" s="12"/>
      <c r="N1512" s="12"/>
      <c r="O1512" s="12"/>
      <c r="P1512" s="12"/>
      <c r="Q1512" s="13"/>
      <c r="R1512" s="11"/>
      <c r="S1512" s="9"/>
      <c r="U1512" s="9"/>
      <c r="V1512" s="9"/>
      <c r="W1512" s="9"/>
      <c r="X1512" s="11"/>
      <c r="Y1512" s="11"/>
      <c r="Z1512" s="11"/>
      <c r="AA1512" s="11"/>
      <c r="AB1512" s="9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48"/>
      <c r="BB1512" s="28"/>
      <c r="BW1512" s="17"/>
    </row>
    <row r="1513" spans="4:75" x14ac:dyDescent="0.2">
      <c r="D1513" s="13"/>
      <c r="E1513" s="10"/>
      <c r="F1513" s="10"/>
      <c r="G1513" s="10"/>
      <c r="H1513" s="24"/>
      <c r="I1513" s="24"/>
      <c r="J1513" s="9"/>
      <c r="K1513" s="12"/>
      <c r="L1513" s="11"/>
      <c r="M1513" s="12"/>
      <c r="N1513" s="12"/>
      <c r="O1513" s="12"/>
      <c r="P1513" s="12"/>
      <c r="Q1513" s="13"/>
      <c r="R1513" s="11"/>
      <c r="S1513" s="9"/>
      <c r="U1513" s="9"/>
      <c r="V1513" s="9"/>
      <c r="W1513" s="9"/>
      <c r="X1513" s="11"/>
      <c r="Y1513" s="11"/>
      <c r="Z1513" s="11"/>
      <c r="AA1513" s="11"/>
      <c r="AB1513" s="9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48"/>
      <c r="BB1513" s="28"/>
      <c r="BW1513" s="17"/>
    </row>
    <row r="1514" spans="4:75" x14ac:dyDescent="0.2">
      <c r="D1514" s="13"/>
      <c r="E1514" s="10"/>
      <c r="F1514" s="10"/>
      <c r="G1514" s="10"/>
      <c r="H1514" s="24"/>
      <c r="I1514" s="24"/>
      <c r="J1514" s="9"/>
      <c r="K1514" s="12"/>
      <c r="L1514" s="11"/>
      <c r="M1514" s="12"/>
      <c r="N1514" s="12"/>
      <c r="O1514" s="12"/>
      <c r="P1514" s="12"/>
      <c r="Q1514" s="13"/>
      <c r="R1514" s="11"/>
      <c r="S1514" s="9"/>
      <c r="U1514" s="9"/>
      <c r="V1514" s="9"/>
      <c r="W1514" s="9"/>
      <c r="X1514" s="11"/>
      <c r="Y1514" s="11"/>
      <c r="Z1514" s="11"/>
      <c r="AA1514" s="11"/>
      <c r="AB1514" s="9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48"/>
      <c r="BB1514" s="28"/>
      <c r="BW1514" s="17"/>
    </row>
    <row r="1515" spans="4:75" x14ac:dyDescent="0.2">
      <c r="D1515" s="13"/>
      <c r="E1515" s="10"/>
      <c r="F1515" s="10"/>
      <c r="G1515" s="10"/>
      <c r="H1515" s="24"/>
      <c r="I1515" s="24"/>
      <c r="J1515" s="9"/>
      <c r="K1515" s="12"/>
      <c r="L1515" s="11"/>
      <c r="M1515" s="12"/>
      <c r="N1515" s="12"/>
      <c r="O1515" s="12"/>
      <c r="P1515" s="12"/>
      <c r="Q1515" s="13"/>
      <c r="R1515" s="11"/>
      <c r="S1515" s="9"/>
      <c r="U1515" s="9"/>
      <c r="V1515" s="9"/>
      <c r="W1515" s="9"/>
      <c r="X1515" s="11"/>
      <c r="Y1515" s="11"/>
      <c r="Z1515" s="11"/>
      <c r="AA1515" s="11"/>
      <c r="AB1515" s="9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48"/>
      <c r="BB1515" s="28"/>
      <c r="BW1515" s="17"/>
    </row>
    <row r="1516" spans="4:75" x14ac:dyDescent="0.2">
      <c r="D1516" s="13"/>
      <c r="E1516" s="10"/>
      <c r="F1516" s="10"/>
      <c r="G1516" s="10"/>
      <c r="H1516" s="24"/>
      <c r="I1516" s="24"/>
      <c r="J1516" s="9"/>
      <c r="K1516" s="12"/>
      <c r="L1516" s="11"/>
      <c r="M1516" s="12"/>
      <c r="N1516" s="12"/>
      <c r="O1516" s="12"/>
      <c r="P1516" s="12"/>
      <c r="Q1516" s="13"/>
      <c r="R1516" s="11"/>
      <c r="S1516" s="9"/>
      <c r="U1516" s="9"/>
      <c r="V1516" s="9"/>
      <c r="W1516" s="9"/>
      <c r="X1516" s="11"/>
      <c r="Y1516" s="11"/>
      <c r="Z1516" s="11"/>
      <c r="AA1516" s="11"/>
      <c r="AB1516" s="9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48"/>
      <c r="BB1516" s="28"/>
      <c r="BW1516" s="17"/>
    </row>
    <row r="1517" spans="4:75" x14ac:dyDescent="0.2">
      <c r="D1517" s="13"/>
      <c r="E1517" s="10"/>
      <c r="F1517" s="10"/>
      <c r="G1517" s="10"/>
      <c r="H1517" s="24"/>
      <c r="I1517" s="24"/>
      <c r="J1517" s="9"/>
      <c r="K1517" s="12"/>
      <c r="L1517" s="11"/>
      <c r="M1517" s="12"/>
      <c r="N1517" s="12"/>
      <c r="O1517" s="12"/>
      <c r="P1517" s="12"/>
      <c r="Q1517" s="13"/>
      <c r="R1517" s="11"/>
      <c r="S1517" s="9"/>
      <c r="U1517" s="9"/>
      <c r="V1517" s="9"/>
      <c r="W1517" s="9"/>
      <c r="X1517" s="11"/>
      <c r="Y1517" s="11"/>
      <c r="Z1517" s="11"/>
      <c r="AA1517" s="11"/>
      <c r="AB1517" s="9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48"/>
      <c r="BB1517" s="28"/>
      <c r="BW1517" s="17"/>
    </row>
    <row r="1518" spans="4:75" x14ac:dyDescent="0.2">
      <c r="D1518" s="13"/>
      <c r="E1518" s="10"/>
      <c r="F1518" s="10"/>
      <c r="G1518" s="10"/>
      <c r="H1518" s="24"/>
      <c r="I1518" s="24"/>
      <c r="J1518" s="9"/>
      <c r="K1518" s="12"/>
      <c r="L1518" s="11"/>
      <c r="M1518" s="12"/>
      <c r="N1518" s="12"/>
      <c r="O1518" s="12"/>
      <c r="P1518" s="12"/>
      <c r="Q1518" s="13"/>
      <c r="R1518" s="11"/>
      <c r="S1518" s="9"/>
      <c r="U1518" s="9"/>
      <c r="V1518" s="9"/>
      <c r="W1518" s="9"/>
      <c r="X1518" s="11"/>
      <c r="Y1518" s="11"/>
      <c r="Z1518" s="11"/>
      <c r="AA1518" s="11"/>
      <c r="AB1518" s="9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48"/>
      <c r="BB1518" s="28"/>
      <c r="BW1518" s="17"/>
    </row>
    <row r="1519" spans="4:75" x14ac:dyDescent="0.2">
      <c r="D1519" s="13"/>
      <c r="E1519" s="10"/>
      <c r="F1519" s="10"/>
      <c r="G1519" s="10"/>
      <c r="H1519" s="24"/>
      <c r="I1519" s="24"/>
      <c r="J1519" s="9"/>
      <c r="K1519" s="12"/>
      <c r="L1519" s="11"/>
      <c r="M1519" s="12"/>
      <c r="N1519" s="12"/>
      <c r="O1519" s="12"/>
      <c r="P1519" s="12"/>
      <c r="Q1519" s="13"/>
      <c r="R1519" s="11"/>
      <c r="S1519" s="9"/>
      <c r="U1519" s="9"/>
      <c r="V1519" s="9"/>
      <c r="W1519" s="9"/>
      <c r="X1519" s="11"/>
      <c r="Y1519" s="11"/>
      <c r="Z1519" s="11"/>
      <c r="AA1519" s="11"/>
      <c r="AB1519" s="9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48"/>
      <c r="BB1519" s="28"/>
      <c r="BW1519" s="17"/>
    </row>
    <row r="1520" spans="4:75" x14ac:dyDescent="0.2">
      <c r="D1520" s="13"/>
      <c r="E1520" s="10"/>
      <c r="F1520" s="10"/>
      <c r="G1520" s="10"/>
      <c r="H1520" s="24"/>
      <c r="I1520" s="24"/>
      <c r="J1520" s="9"/>
      <c r="K1520" s="12"/>
      <c r="L1520" s="11"/>
      <c r="M1520" s="12"/>
      <c r="N1520" s="12"/>
      <c r="O1520" s="12"/>
      <c r="P1520" s="12"/>
      <c r="Q1520" s="13"/>
      <c r="R1520" s="11"/>
      <c r="S1520" s="9"/>
      <c r="U1520" s="9"/>
      <c r="V1520" s="9"/>
      <c r="W1520" s="9"/>
      <c r="X1520" s="11"/>
      <c r="Y1520" s="11"/>
      <c r="Z1520" s="11"/>
      <c r="AA1520" s="11"/>
      <c r="AB1520" s="9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48"/>
      <c r="BB1520" s="28"/>
      <c r="BW1520" s="17"/>
    </row>
    <row r="1521" spans="4:75" x14ac:dyDescent="0.2">
      <c r="D1521" s="13"/>
      <c r="E1521" s="10"/>
      <c r="F1521" s="10"/>
      <c r="G1521" s="10"/>
      <c r="H1521" s="24"/>
      <c r="I1521" s="24"/>
      <c r="J1521" s="9"/>
      <c r="K1521" s="12"/>
      <c r="L1521" s="11"/>
      <c r="M1521" s="12"/>
      <c r="N1521" s="12"/>
      <c r="O1521" s="12"/>
      <c r="P1521" s="12"/>
      <c r="Q1521" s="13"/>
      <c r="R1521" s="11"/>
      <c r="S1521" s="9"/>
      <c r="U1521" s="9"/>
      <c r="V1521" s="9"/>
      <c r="W1521" s="9"/>
      <c r="X1521" s="11"/>
      <c r="Y1521" s="11"/>
      <c r="Z1521" s="11"/>
      <c r="AA1521" s="11"/>
      <c r="AB1521" s="9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48"/>
      <c r="BB1521" s="28"/>
      <c r="BW1521" s="17"/>
    </row>
    <row r="1522" spans="4:75" x14ac:dyDescent="0.2">
      <c r="D1522" s="13"/>
      <c r="E1522" s="10"/>
      <c r="F1522" s="10"/>
      <c r="G1522" s="10"/>
      <c r="H1522" s="24"/>
      <c r="I1522" s="24"/>
      <c r="J1522" s="9"/>
      <c r="K1522" s="12"/>
      <c r="L1522" s="11"/>
      <c r="M1522" s="12"/>
      <c r="N1522" s="12"/>
      <c r="O1522" s="12"/>
      <c r="P1522" s="12"/>
      <c r="Q1522" s="13"/>
      <c r="R1522" s="11"/>
      <c r="S1522" s="9"/>
      <c r="U1522" s="9"/>
      <c r="V1522" s="9"/>
      <c r="W1522" s="9"/>
      <c r="X1522" s="11"/>
      <c r="Y1522" s="11"/>
      <c r="Z1522" s="11"/>
      <c r="AA1522" s="11"/>
      <c r="AB1522" s="9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48"/>
      <c r="BB1522" s="28"/>
      <c r="BW1522" s="17"/>
    </row>
    <row r="1523" spans="4:75" x14ac:dyDescent="0.2">
      <c r="D1523" s="13"/>
      <c r="E1523" s="10"/>
      <c r="F1523" s="10"/>
      <c r="G1523" s="10"/>
      <c r="H1523" s="24"/>
      <c r="I1523" s="24"/>
      <c r="J1523" s="9"/>
      <c r="K1523" s="12"/>
      <c r="L1523" s="11"/>
      <c r="M1523" s="12"/>
      <c r="N1523" s="12"/>
      <c r="O1523" s="12"/>
      <c r="P1523" s="12"/>
      <c r="Q1523" s="13"/>
      <c r="R1523" s="11"/>
      <c r="S1523" s="9"/>
      <c r="U1523" s="9"/>
      <c r="V1523" s="9"/>
      <c r="W1523" s="9"/>
      <c r="X1523" s="11"/>
      <c r="Y1523" s="11"/>
      <c r="Z1523" s="11"/>
      <c r="AA1523" s="11"/>
      <c r="AB1523" s="9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48"/>
      <c r="BB1523" s="28"/>
      <c r="BW1523" s="17"/>
    </row>
    <row r="1524" spans="4:75" x14ac:dyDescent="0.2">
      <c r="D1524" s="13"/>
      <c r="E1524" s="10"/>
      <c r="F1524" s="10"/>
      <c r="G1524" s="10"/>
      <c r="H1524" s="24"/>
      <c r="I1524" s="24"/>
      <c r="J1524" s="9"/>
      <c r="K1524" s="12"/>
      <c r="L1524" s="11"/>
      <c r="M1524" s="12"/>
      <c r="N1524" s="12"/>
      <c r="O1524" s="12"/>
      <c r="P1524" s="12"/>
      <c r="Q1524" s="13"/>
      <c r="R1524" s="11"/>
      <c r="S1524" s="9"/>
      <c r="U1524" s="9"/>
      <c r="V1524" s="9"/>
      <c r="W1524" s="9"/>
      <c r="X1524" s="11"/>
      <c r="Y1524" s="11"/>
      <c r="Z1524" s="11"/>
      <c r="AA1524" s="11"/>
      <c r="AB1524" s="9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48"/>
      <c r="BB1524" s="28"/>
      <c r="BW1524" s="17"/>
    </row>
    <row r="1525" spans="4:75" x14ac:dyDescent="0.2">
      <c r="D1525" s="13"/>
      <c r="E1525" s="10"/>
      <c r="F1525" s="10"/>
      <c r="G1525" s="10"/>
      <c r="H1525" s="24"/>
      <c r="I1525" s="24"/>
      <c r="J1525" s="9"/>
      <c r="K1525" s="12"/>
      <c r="L1525" s="11"/>
      <c r="M1525" s="12"/>
      <c r="N1525" s="12"/>
      <c r="O1525" s="12"/>
      <c r="P1525" s="12"/>
      <c r="Q1525" s="13"/>
      <c r="R1525" s="11"/>
      <c r="S1525" s="9"/>
      <c r="U1525" s="9"/>
      <c r="V1525" s="9"/>
      <c r="W1525" s="9"/>
      <c r="X1525" s="11"/>
      <c r="Y1525" s="11"/>
      <c r="Z1525" s="11"/>
      <c r="AA1525" s="11"/>
      <c r="AB1525" s="9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48"/>
      <c r="BB1525" s="28"/>
      <c r="BW1525" s="17"/>
    </row>
    <row r="1526" spans="4:75" x14ac:dyDescent="0.2">
      <c r="D1526" s="13"/>
      <c r="E1526" s="10"/>
      <c r="F1526" s="10"/>
      <c r="G1526" s="10"/>
      <c r="H1526" s="24"/>
      <c r="I1526" s="24"/>
      <c r="J1526" s="9"/>
      <c r="K1526" s="12"/>
      <c r="L1526" s="11"/>
      <c r="M1526" s="12"/>
      <c r="N1526" s="12"/>
      <c r="O1526" s="12"/>
      <c r="P1526" s="12"/>
      <c r="Q1526" s="13"/>
      <c r="R1526" s="11"/>
      <c r="S1526" s="9"/>
      <c r="U1526" s="9"/>
      <c r="V1526" s="9"/>
      <c r="W1526" s="9"/>
      <c r="X1526" s="11"/>
      <c r="Y1526" s="11"/>
      <c r="Z1526" s="11"/>
      <c r="AA1526" s="11"/>
      <c r="AB1526" s="9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48"/>
      <c r="BB1526" s="28"/>
      <c r="BW1526" s="17"/>
    </row>
    <row r="1527" spans="4:75" x14ac:dyDescent="0.2">
      <c r="D1527" s="13"/>
      <c r="E1527" s="10"/>
      <c r="F1527" s="10"/>
      <c r="G1527" s="10"/>
      <c r="H1527" s="24"/>
      <c r="I1527" s="24"/>
      <c r="J1527" s="9"/>
      <c r="K1527" s="12"/>
      <c r="L1527" s="11"/>
      <c r="M1527" s="12"/>
      <c r="N1527" s="12"/>
      <c r="O1527" s="12"/>
      <c r="P1527" s="12"/>
      <c r="Q1527" s="13"/>
      <c r="R1527" s="11"/>
      <c r="S1527" s="9"/>
      <c r="U1527" s="9"/>
      <c r="V1527" s="9"/>
      <c r="W1527" s="9"/>
      <c r="X1527" s="11"/>
      <c r="Y1527" s="11"/>
      <c r="Z1527" s="11"/>
      <c r="AA1527" s="11"/>
      <c r="AB1527" s="9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48"/>
      <c r="BB1527" s="28"/>
      <c r="BW1527" s="17"/>
    </row>
    <row r="1528" spans="4:75" x14ac:dyDescent="0.2">
      <c r="D1528" s="13"/>
      <c r="E1528" s="10"/>
      <c r="F1528" s="10"/>
      <c r="G1528" s="10"/>
      <c r="H1528" s="24"/>
      <c r="I1528" s="24"/>
      <c r="J1528" s="9"/>
      <c r="K1528" s="12"/>
      <c r="L1528" s="11"/>
      <c r="M1528" s="12"/>
      <c r="N1528" s="12"/>
      <c r="O1528" s="12"/>
      <c r="P1528" s="12"/>
      <c r="Q1528" s="13"/>
      <c r="R1528" s="11"/>
      <c r="S1528" s="9"/>
      <c r="U1528" s="9"/>
      <c r="V1528" s="9"/>
      <c r="W1528" s="9"/>
      <c r="X1528" s="11"/>
      <c r="Y1528" s="11"/>
      <c r="Z1528" s="11"/>
      <c r="AA1528" s="11"/>
      <c r="AB1528" s="9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48"/>
      <c r="BB1528" s="28"/>
      <c r="BW1528" s="17"/>
    </row>
    <row r="1529" spans="4:75" x14ac:dyDescent="0.2">
      <c r="D1529" s="13"/>
      <c r="E1529" s="10"/>
      <c r="F1529" s="10"/>
      <c r="G1529" s="10"/>
      <c r="H1529" s="24"/>
      <c r="I1529" s="24"/>
      <c r="J1529" s="9"/>
      <c r="K1529" s="12"/>
      <c r="L1529" s="11"/>
      <c r="M1529" s="12"/>
      <c r="N1529" s="12"/>
      <c r="O1529" s="12"/>
      <c r="P1529" s="12"/>
      <c r="Q1529" s="13"/>
      <c r="R1529" s="11"/>
      <c r="S1529" s="9"/>
      <c r="U1529" s="9"/>
      <c r="V1529" s="9"/>
      <c r="W1529" s="9"/>
      <c r="X1529" s="11"/>
      <c r="Y1529" s="11"/>
      <c r="Z1529" s="11"/>
      <c r="AA1529" s="11"/>
      <c r="AB1529" s="9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48"/>
      <c r="BB1529" s="28"/>
      <c r="BW1529" s="17"/>
    </row>
    <row r="1530" spans="4:75" x14ac:dyDescent="0.2">
      <c r="D1530" s="13"/>
      <c r="E1530" s="10"/>
      <c r="F1530" s="10"/>
      <c r="G1530" s="10"/>
      <c r="H1530" s="24"/>
      <c r="I1530" s="24"/>
      <c r="J1530" s="9"/>
      <c r="K1530" s="12"/>
      <c r="L1530" s="11"/>
      <c r="M1530" s="12"/>
      <c r="N1530" s="12"/>
      <c r="O1530" s="12"/>
      <c r="P1530" s="12"/>
      <c r="Q1530" s="13"/>
      <c r="R1530" s="11"/>
      <c r="S1530" s="9"/>
      <c r="U1530" s="9"/>
      <c r="V1530" s="9"/>
      <c r="W1530" s="9"/>
      <c r="X1530" s="11"/>
      <c r="Y1530" s="11"/>
      <c r="Z1530" s="11"/>
      <c r="AA1530" s="11"/>
      <c r="AB1530" s="9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48"/>
      <c r="BB1530" s="28"/>
      <c r="BW1530" s="17"/>
    </row>
    <row r="1531" spans="4:75" x14ac:dyDescent="0.2">
      <c r="D1531" s="13"/>
      <c r="E1531" s="10"/>
      <c r="F1531" s="10"/>
      <c r="G1531" s="10"/>
      <c r="H1531" s="24"/>
      <c r="I1531" s="24"/>
      <c r="J1531" s="9"/>
      <c r="K1531" s="12"/>
      <c r="L1531" s="11"/>
      <c r="M1531" s="12"/>
      <c r="N1531" s="12"/>
      <c r="O1531" s="12"/>
      <c r="P1531" s="12"/>
      <c r="Q1531" s="13"/>
      <c r="R1531" s="11"/>
      <c r="S1531" s="9"/>
      <c r="U1531" s="9"/>
      <c r="V1531" s="9"/>
      <c r="W1531" s="9"/>
      <c r="X1531" s="11"/>
      <c r="Y1531" s="11"/>
      <c r="Z1531" s="11"/>
      <c r="AA1531" s="11"/>
      <c r="AB1531" s="9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48"/>
      <c r="BB1531" s="28"/>
      <c r="BW1531" s="17"/>
    </row>
    <row r="1532" spans="4:75" x14ac:dyDescent="0.2">
      <c r="D1532" s="13"/>
      <c r="E1532" s="10"/>
      <c r="F1532" s="10"/>
      <c r="G1532" s="10"/>
      <c r="H1532" s="24"/>
      <c r="I1532" s="24"/>
      <c r="J1532" s="9"/>
      <c r="K1532" s="12"/>
      <c r="L1532" s="11"/>
      <c r="M1532" s="12"/>
      <c r="N1532" s="12"/>
      <c r="O1532" s="12"/>
      <c r="P1532" s="12"/>
      <c r="Q1532" s="13"/>
      <c r="R1532" s="11"/>
      <c r="S1532" s="9"/>
      <c r="U1532" s="9"/>
      <c r="V1532" s="9"/>
      <c r="W1532" s="9"/>
      <c r="X1532" s="11"/>
      <c r="Y1532" s="11"/>
      <c r="Z1532" s="11"/>
      <c r="AA1532" s="11"/>
      <c r="AB1532" s="9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48"/>
      <c r="BB1532" s="28"/>
      <c r="BW1532" s="17"/>
    </row>
    <row r="1533" spans="4:75" x14ac:dyDescent="0.2">
      <c r="D1533" s="13"/>
      <c r="E1533" s="10"/>
      <c r="F1533" s="10"/>
      <c r="G1533" s="10"/>
      <c r="H1533" s="24"/>
      <c r="I1533" s="24"/>
      <c r="J1533" s="9"/>
      <c r="K1533" s="12"/>
      <c r="L1533" s="11"/>
      <c r="M1533" s="12"/>
      <c r="N1533" s="12"/>
      <c r="O1533" s="12"/>
      <c r="P1533" s="12"/>
      <c r="Q1533" s="13"/>
      <c r="R1533" s="11"/>
      <c r="S1533" s="9"/>
      <c r="U1533" s="9"/>
      <c r="V1533" s="9"/>
      <c r="W1533" s="9"/>
      <c r="X1533" s="11"/>
      <c r="Y1533" s="11"/>
      <c r="Z1533" s="11"/>
      <c r="AA1533" s="11"/>
      <c r="AB1533" s="9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48"/>
      <c r="BB1533" s="28"/>
      <c r="BW1533" s="17"/>
    </row>
    <row r="1534" spans="4:75" x14ac:dyDescent="0.2">
      <c r="D1534" s="13"/>
      <c r="E1534" s="10"/>
      <c r="F1534" s="10"/>
      <c r="G1534" s="10"/>
      <c r="H1534" s="24"/>
      <c r="I1534" s="24"/>
      <c r="J1534" s="9"/>
      <c r="K1534" s="12"/>
      <c r="L1534" s="11"/>
      <c r="M1534" s="12"/>
      <c r="N1534" s="12"/>
      <c r="O1534" s="12"/>
      <c r="P1534" s="12"/>
      <c r="Q1534" s="13"/>
      <c r="R1534" s="11"/>
      <c r="S1534" s="9"/>
      <c r="U1534" s="9"/>
      <c r="V1534" s="9"/>
      <c r="W1534" s="9"/>
      <c r="X1534" s="11"/>
      <c r="Y1534" s="11"/>
      <c r="Z1534" s="11"/>
      <c r="AA1534" s="11"/>
      <c r="AB1534" s="9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48"/>
      <c r="BB1534" s="28"/>
      <c r="BW1534" s="17"/>
    </row>
    <row r="1535" spans="4:75" x14ac:dyDescent="0.2">
      <c r="D1535" s="13"/>
      <c r="E1535" s="10"/>
      <c r="F1535" s="10"/>
      <c r="G1535" s="10"/>
      <c r="H1535" s="24"/>
      <c r="I1535" s="24"/>
      <c r="J1535" s="9"/>
      <c r="K1535" s="12"/>
      <c r="L1535" s="11"/>
      <c r="M1535" s="12"/>
      <c r="N1535" s="12"/>
      <c r="O1535" s="12"/>
      <c r="P1535" s="12"/>
      <c r="Q1535" s="13"/>
      <c r="R1535" s="11"/>
      <c r="S1535" s="9"/>
      <c r="U1535" s="9"/>
      <c r="V1535" s="9"/>
      <c r="W1535" s="9"/>
      <c r="X1535" s="11"/>
      <c r="Y1535" s="11"/>
      <c r="Z1535" s="11"/>
      <c r="AA1535" s="11"/>
      <c r="AB1535" s="9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48"/>
      <c r="BB1535" s="28"/>
      <c r="BW1535" s="17"/>
    </row>
    <row r="1536" spans="4:75" x14ac:dyDescent="0.2">
      <c r="D1536" s="13"/>
      <c r="E1536" s="10"/>
      <c r="F1536" s="10"/>
      <c r="G1536" s="10"/>
      <c r="H1536" s="24"/>
      <c r="I1536" s="24"/>
      <c r="J1536" s="9"/>
      <c r="K1536" s="12"/>
      <c r="L1536" s="11"/>
      <c r="M1536" s="12"/>
      <c r="N1536" s="12"/>
      <c r="O1536" s="12"/>
      <c r="P1536" s="12"/>
      <c r="Q1536" s="13"/>
      <c r="R1536" s="11"/>
      <c r="S1536" s="9"/>
      <c r="U1536" s="9"/>
      <c r="V1536" s="9"/>
      <c r="W1536" s="9"/>
      <c r="X1536" s="11"/>
      <c r="Y1536" s="11"/>
      <c r="Z1536" s="11"/>
      <c r="AA1536" s="11"/>
      <c r="AB1536" s="9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48"/>
      <c r="BB1536" s="28"/>
      <c r="BW1536" s="17"/>
    </row>
    <row r="1537" spans="4:75" x14ac:dyDescent="0.2">
      <c r="D1537" s="13"/>
      <c r="E1537" s="10"/>
      <c r="F1537" s="10"/>
      <c r="G1537" s="10"/>
      <c r="H1537" s="24"/>
      <c r="I1537" s="24"/>
      <c r="J1537" s="9"/>
      <c r="K1537" s="12"/>
      <c r="L1537" s="11"/>
      <c r="M1537" s="12"/>
      <c r="N1537" s="12"/>
      <c r="O1537" s="12"/>
      <c r="P1537" s="12"/>
      <c r="Q1537" s="13"/>
      <c r="R1537" s="11"/>
      <c r="S1537" s="9"/>
      <c r="U1537" s="9"/>
      <c r="V1537" s="9"/>
      <c r="W1537" s="9"/>
      <c r="X1537" s="11"/>
      <c r="Y1537" s="11"/>
      <c r="Z1537" s="11"/>
      <c r="AA1537" s="11"/>
      <c r="AB1537" s="9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48"/>
      <c r="BB1537" s="28"/>
      <c r="BW1537" s="17"/>
    </row>
    <row r="1538" spans="4:75" x14ac:dyDescent="0.2">
      <c r="D1538" s="13"/>
      <c r="E1538" s="10"/>
      <c r="F1538" s="10"/>
      <c r="G1538" s="10"/>
      <c r="H1538" s="24"/>
      <c r="I1538" s="24"/>
      <c r="J1538" s="9"/>
      <c r="K1538" s="12"/>
      <c r="L1538" s="11"/>
      <c r="M1538" s="12"/>
      <c r="N1538" s="12"/>
      <c r="O1538" s="12"/>
      <c r="P1538" s="12"/>
      <c r="Q1538" s="13"/>
      <c r="R1538" s="11"/>
      <c r="S1538" s="9"/>
      <c r="U1538" s="9"/>
      <c r="V1538" s="9"/>
      <c r="W1538" s="9"/>
      <c r="X1538" s="11"/>
      <c r="Y1538" s="11"/>
      <c r="Z1538" s="11"/>
      <c r="AA1538" s="11"/>
      <c r="AB1538" s="9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48"/>
      <c r="BB1538" s="28"/>
      <c r="BW1538" s="17"/>
    </row>
    <row r="1539" spans="4:75" x14ac:dyDescent="0.2">
      <c r="D1539" s="13"/>
      <c r="E1539" s="10"/>
      <c r="F1539" s="10"/>
      <c r="G1539" s="10"/>
      <c r="H1539" s="24"/>
      <c r="I1539" s="24"/>
      <c r="J1539" s="9"/>
      <c r="K1539" s="12"/>
      <c r="L1539" s="11"/>
      <c r="M1539" s="12"/>
      <c r="N1539" s="12"/>
      <c r="O1539" s="12"/>
      <c r="P1539" s="12"/>
      <c r="Q1539" s="13"/>
      <c r="R1539" s="11"/>
      <c r="S1539" s="9"/>
      <c r="U1539" s="9"/>
      <c r="V1539" s="9"/>
      <c r="W1539" s="9"/>
      <c r="X1539" s="11"/>
      <c r="Y1539" s="11"/>
      <c r="Z1539" s="11"/>
      <c r="AA1539" s="11"/>
      <c r="AB1539" s="9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48"/>
      <c r="BB1539" s="28"/>
      <c r="BW1539" s="17"/>
    </row>
    <row r="1540" spans="4:75" x14ac:dyDescent="0.2">
      <c r="D1540" s="13"/>
      <c r="E1540" s="10"/>
      <c r="F1540" s="10"/>
      <c r="G1540" s="10"/>
      <c r="H1540" s="24"/>
      <c r="I1540" s="24"/>
      <c r="J1540" s="9"/>
      <c r="K1540" s="12"/>
      <c r="L1540" s="11"/>
      <c r="M1540" s="12"/>
      <c r="N1540" s="12"/>
      <c r="O1540" s="12"/>
      <c r="P1540" s="12"/>
      <c r="Q1540" s="13"/>
      <c r="R1540" s="11"/>
      <c r="S1540" s="9"/>
      <c r="U1540" s="9"/>
      <c r="V1540" s="9"/>
      <c r="W1540" s="9"/>
      <c r="X1540" s="11"/>
      <c r="Y1540" s="11"/>
      <c r="Z1540" s="11"/>
      <c r="AA1540" s="11"/>
      <c r="AB1540" s="9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48"/>
      <c r="BB1540" s="28"/>
      <c r="BW1540" s="17"/>
    </row>
    <row r="1541" spans="4:75" x14ac:dyDescent="0.2">
      <c r="D1541" s="13"/>
      <c r="E1541" s="10"/>
      <c r="F1541" s="10"/>
      <c r="G1541" s="10"/>
      <c r="H1541" s="24"/>
      <c r="I1541" s="24"/>
      <c r="J1541" s="9"/>
      <c r="K1541" s="12"/>
      <c r="L1541" s="11"/>
      <c r="M1541" s="12"/>
      <c r="N1541" s="12"/>
      <c r="O1541" s="12"/>
      <c r="P1541" s="12"/>
      <c r="Q1541" s="13"/>
      <c r="R1541" s="11"/>
      <c r="S1541" s="9"/>
      <c r="U1541" s="9"/>
      <c r="V1541" s="9"/>
      <c r="W1541" s="9"/>
      <c r="X1541" s="11"/>
      <c r="Y1541" s="11"/>
      <c r="Z1541" s="11"/>
      <c r="AA1541" s="11"/>
      <c r="AB1541" s="9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48"/>
      <c r="BB1541" s="28"/>
      <c r="BW1541" s="17"/>
    </row>
    <row r="1542" spans="4:75" x14ac:dyDescent="0.2">
      <c r="D1542" s="13"/>
      <c r="E1542" s="10"/>
      <c r="F1542" s="10"/>
      <c r="G1542" s="10"/>
      <c r="H1542" s="24"/>
      <c r="I1542" s="24"/>
      <c r="J1542" s="9"/>
      <c r="K1542" s="12"/>
      <c r="L1542" s="11"/>
      <c r="M1542" s="12"/>
      <c r="N1542" s="12"/>
      <c r="O1542" s="12"/>
      <c r="P1542" s="12"/>
      <c r="Q1542" s="13"/>
      <c r="R1542" s="11"/>
      <c r="S1542" s="9"/>
      <c r="U1542" s="9"/>
      <c r="V1542" s="9"/>
      <c r="W1542" s="9"/>
      <c r="X1542" s="11"/>
      <c r="Y1542" s="11"/>
      <c r="Z1542" s="11"/>
      <c r="AA1542" s="11"/>
      <c r="AB1542" s="9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48"/>
      <c r="BB1542" s="28"/>
      <c r="BW1542" s="17"/>
    </row>
    <row r="1543" spans="4:75" x14ac:dyDescent="0.2">
      <c r="D1543" s="13"/>
      <c r="E1543" s="10"/>
      <c r="F1543" s="10"/>
      <c r="G1543" s="10"/>
      <c r="H1543" s="24"/>
      <c r="I1543" s="24"/>
      <c r="J1543" s="9"/>
      <c r="K1543" s="12"/>
      <c r="L1543" s="11"/>
      <c r="M1543" s="12"/>
      <c r="N1543" s="12"/>
      <c r="O1543" s="12"/>
      <c r="P1543" s="12"/>
      <c r="Q1543" s="13"/>
      <c r="R1543" s="11"/>
      <c r="S1543" s="9"/>
      <c r="U1543" s="9"/>
      <c r="V1543" s="9"/>
      <c r="W1543" s="9"/>
      <c r="X1543" s="11"/>
      <c r="Y1543" s="11"/>
      <c r="Z1543" s="11"/>
      <c r="AA1543" s="11"/>
      <c r="AB1543" s="9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48"/>
      <c r="BB1543" s="28"/>
      <c r="BW1543" s="17"/>
    </row>
    <row r="1544" spans="4:75" x14ac:dyDescent="0.2">
      <c r="D1544" s="13"/>
      <c r="E1544" s="10"/>
      <c r="F1544" s="10"/>
      <c r="G1544" s="10"/>
      <c r="H1544" s="24"/>
      <c r="I1544" s="24"/>
      <c r="J1544" s="9"/>
      <c r="K1544" s="12"/>
      <c r="L1544" s="11"/>
      <c r="M1544" s="12"/>
      <c r="N1544" s="12"/>
      <c r="O1544" s="12"/>
      <c r="P1544" s="12"/>
      <c r="Q1544" s="13"/>
      <c r="R1544" s="11"/>
      <c r="S1544" s="9"/>
      <c r="U1544" s="9"/>
      <c r="V1544" s="9"/>
      <c r="W1544" s="9"/>
      <c r="X1544" s="11"/>
      <c r="Y1544" s="11"/>
      <c r="Z1544" s="11"/>
      <c r="AA1544" s="11"/>
      <c r="AB1544" s="9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48"/>
      <c r="BB1544" s="28"/>
      <c r="BW1544" s="17"/>
    </row>
    <row r="1545" spans="4:75" x14ac:dyDescent="0.2">
      <c r="D1545" s="13"/>
      <c r="E1545" s="10"/>
      <c r="F1545" s="10"/>
      <c r="G1545" s="10"/>
      <c r="H1545" s="24"/>
      <c r="I1545" s="24"/>
      <c r="J1545" s="9"/>
      <c r="K1545" s="12"/>
      <c r="L1545" s="11"/>
      <c r="M1545" s="12"/>
      <c r="N1545" s="12"/>
      <c r="O1545" s="12"/>
      <c r="P1545" s="12"/>
      <c r="Q1545" s="13"/>
      <c r="R1545" s="11"/>
      <c r="S1545" s="9"/>
      <c r="U1545" s="9"/>
      <c r="V1545" s="9"/>
      <c r="W1545" s="9"/>
      <c r="X1545" s="11"/>
      <c r="Y1545" s="11"/>
      <c r="Z1545" s="11"/>
      <c r="AA1545" s="11"/>
      <c r="AB1545" s="9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48"/>
      <c r="BB1545" s="28"/>
      <c r="BW1545" s="17"/>
    </row>
    <row r="1546" spans="4:75" x14ac:dyDescent="0.2">
      <c r="D1546" s="13"/>
      <c r="E1546" s="10"/>
      <c r="F1546" s="10"/>
      <c r="G1546" s="10"/>
      <c r="H1546" s="24"/>
      <c r="I1546" s="24"/>
      <c r="J1546" s="9"/>
      <c r="K1546" s="12"/>
      <c r="L1546" s="11"/>
      <c r="M1546" s="12"/>
      <c r="N1546" s="12"/>
      <c r="O1546" s="12"/>
      <c r="P1546" s="12"/>
      <c r="Q1546" s="13"/>
      <c r="R1546" s="11"/>
      <c r="S1546" s="9"/>
      <c r="U1546" s="9"/>
      <c r="V1546" s="9"/>
      <c r="W1546" s="9"/>
      <c r="X1546" s="11"/>
      <c r="Y1546" s="11"/>
      <c r="Z1546" s="11"/>
      <c r="AA1546" s="11"/>
      <c r="AB1546" s="9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48"/>
      <c r="BB1546" s="28"/>
      <c r="BW1546" s="17"/>
    </row>
    <row r="1547" spans="4:75" x14ac:dyDescent="0.2">
      <c r="D1547" s="13"/>
      <c r="E1547" s="10"/>
      <c r="F1547" s="10"/>
      <c r="G1547" s="10"/>
      <c r="H1547" s="24"/>
      <c r="I1547" s="24"/>
      <c r="J1547" s="9"/>
      <c r="K1547" s="12"/>
      <c r="L1547" s="11"/>
      <c r="M1547" s="12"/>
      <c r="N1547" s="12"/>
      <c r="O1547" s="12"/>
      <c r="P1547" s="12"/>
      <c r="Q1547" s="13"/>
      <c r="R1547" s="11"/>
      <c r="S1547" s="9"/>
      <c r="U1547" s="9"/>
      <c r="V1547" s="9"/>
      <c r="W1547" s="9"/>
      <c r="X1547" s="11"/>
      <c r="Y1547" s="11"/>
      <c r="Z1547" s="11"/>
      <c r="AA1547" s="11"/>
      <c r="AB1547" s="9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48"/>
      <c r="BB1547" s="28"/>
      <c r="BW1547" s="17"/>
    </row>
    <row r="1548" spans="4:75" x14ac:dyDescent="0.2">
      <c r="D1548" s="13"/>
      <c r="E1548" s="10"/>
      <c r="F1548" s="10"/>
      <c r="G1548" s="10"/>
      <c r="H1548" s="24"/>
      <c r="I1548" s="24"/>
      <c r="J1548" s="9"/>
      <c r="K1548" s="12"/>
      <c r="L1548" s="11"/>
      <c r="M1548" s="12"/>
      <c r="N1548" s="12"/>
      <c r="O1548" s="12"/>
      <c r="P1548" s="12"/>
      <c r="Q1548" s="13"/>
      <c r="R1548" s="11"/>
      <c r="S1548" s="9"/>
      <c r="U1548" s="9"/>
      <c r="V1548" s="9"/>
      <c r="W1548" s="9"/>
      <c r="X1548" s="11"/>
      <c r="Y1548" s="11"/>
      <c r="Z1548" s="11"/>
      <c r="AA1548" s="11"/>
      <c r="AB1548" s="9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48"/>
      <c r="BB1548" s="28"/>
      <c r="BW1548" s="17"/>
    </row>
    <row r="1549" spans="4:75" x14ac:dyDescent="0.2">
      <c r="D1549" s="13"/>
      <c r="E1549" s="10"/>
      <c r="F1549" s="10"/>
      <c r="G1549" s="10"/>
      <c r="H1549" s="24"/>
      <c r="I1549" s="24"/>
      <c r="J1549" s="9"/>
      <c r="K1549" s="12"/>
      <c r="L1549" s="11"/>
      <c r="M1549" s="12"/>
      <c r="N1549" s="12"/>
      <c r="O1549" s="12"/>
      <c r="P1549" s="12"/>
      <c r="Q1549" s="13"/>
      <c r="R1549" s="11"/>
      <c r="S1549" s="9"/>
      <c r="U1549" s="9"/>
      <c r="V1549" s="9"/>
      <c r="W1549" s="9"/>
      <c r="X1549" s="11"/>
      <c r="Y1549" s="11"/>
      <c r="Z1549" s="11"/>
      <c r="AA1549" s="11"/>
      <c r="AB1549" s="9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48"/>
      <c r="BB1549" s="28"/>
      <c r="BW1549" s="17"/>
    </row>
    <row r="1550" spans="4:75" x14ac:dyDescent="0.2">
      <c r="D1550" s="13"/>
      <c r="E1550" s="10"/>
      <c r="F1550" s="10"/>
      <c r="G1550" s="10"/>
      <c r="H1550" s="24"/>
      <c r="I1550" s="24"/>
      <c r="J1550" s="9"/>
      <c r="K1550" s="12"/>
      <c r="L1550" s="11"/>
      <c r="M1550" s="12"/>
      <c r="N1550" s="12"/>
      <c r="O1550" s="12"/>
      <c r="P1550" s="12"/>
      <c r="Q1550" s="13"/>
      <c r="R1550" s="11"/>
      <c r="S1550" s="9"/>
      <c r="U1550" s="9"/>
      <c r="V1550" s="9"/>
      <c r="W1550" s="9"/>
      <c r="X1550" s="11"/>
      <c r="Y1550" s="11"/>
      <c r="Z1550" s="11"/>
      <c r="AA1550" s="11"/>
      <c r="AB1550" s="9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48"/>
      <c r="BB1550" s="28"/>
      <c r="BW1550" s="17"/>
    </row>
    <row r="1551" spans="4:75" x14ac:dyDescent="0.2">
      <c r="D1551" s="13"/>
      <c r="E1551" s="10"/>
      <c r="F1551" s="10"/>
      <c r="G1551" s="10"/>
      <c r="H1551" s="24"/>
      <c r="I1551" s="24"/>
      <c r="J1551" s="9"/>
      <c r="K1551" s="12"/>
      <c r="L1551" s="11"/>
      <c r="M1551" s="12"/>
      <c r="N1551" s="12"/>
      <c r="O1551" s="12"/>
      <c r="P1551" s="12"/>
      <c r="Q1551" s="13"/>
      <c r="R1551" s="11"/>
      <c r="S1551" s="9"/>
      <c r="U1551" s="9"/>
      <c r="V1551" s="9"/>
      <c r="W1551" s="9"/>
      <c r="X1551" s="11"/>
      <c r="Y1551" s="11"/>
      <c r="Z1551" s="11"/>
      <c r="AA1551" s="11"/>
      <c r="AB1551" s="9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48"/>
      <c r="BB1551" s="28"/>
      <c r="BW1551" s="17"/>
    </row>
    <row r="1552" spans="4:75" x14ac:dyDescent="0.2">
      <c r="D1552" s="13"/>
      <c r="E1552" s="10"/>
      <c r="F1552" s="10"/>
      <c r="G1552" s="10"/>
      <c r="H1552" s="24"/>
      <c r="I1552" s="24"/>
      <c r="J1552" s="9"/>
      <c r="K1552" s="12"/>
      <c r="L1552" s="11"/>
      <c r="M1552" s="12"/>
      <c r="N1552" s="12"/>
      <c r="O1552" s="12"/>
      <c r="P1552" s="12"/>
      <c r="Q1552" s="13"/>
      <c r="R1552" s="11"/>
      <c r="S1552" s="9"/>
      <c r="U1552" s="9"/>
      <c r="V1552" s="9"/>
      <c r="W1552" s="9"/>
      <c r="X1552" s="11"/>
      <c r="Y1552" s="11"/>
      <c r="Z1552" s="11"/>
      <c r="AA1552" s="11"/>
      <c r="AB1552" s="9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48"/>
      <c r="BB1552" s="28"/>
      <c r="BW1552" s="17"/>
    </row>
    <row r="1553" spans="4:75" x14ac:dyDescent="0.2">
      <c r="D1553" s="13"/>
      <c r="E1553" s="10"/>
      <c r="F1553" s="10"/>
      <c r="G1553" s="10"/>
      <c r="H1553" s="24"/>
      <c r="I1553" s="24"/>
      <c r="J1553" s="9"/>
      <c r="K1553" s="12"/>
      <c r="L1553" s="11"/>
      <c r="M1553" s="12"/>
      <c r="N1553" s="12"/>
      <c r="O1553" s="12"/>
      <c r="P1553" s="12"/>
      <c r="Q1553" s="13"/>
      <c r="R1553" s="11"/>
      <c r="S1553" s="9"/>
      <c r="U1553" s="9"/>
      <c r="V1553" s="9"/>
      <c r="W1553" s="9"/>
      <c r="X1553" s="11"/>
      <c r="Y1553" s="11"/>
      <c r="Z1553" s="11"/>
      <c r="AA1553" s="11"/>
      <c r="AB1553" s="9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48"/>
      <c r="BB1553" s="28"/>
      <c r="BW1553" s="17"/>
    </row>
    <row r="1554" spans="4:75" x14ac:dyDescent="0.2">
      <c r="D1554" s="13"/>
      <c r="E1554" s="10"/>
      <c r="F1554" s="10"/>
      <c r="G1554" s="10"/>
      <c r="H1554" s="24"/>
      <c r="I1554" s="24"/>
      <c r="J1554" s="9"/>
      <c r="K1554" s="12"/>
      <c r="L1554" s="11"/>
      <c r="M1554" s="12"/>
      <c r="N1554" s="12"/>
      <c r="O1554" s="12"/>
      <c r="P1554" s="12"/>
      <c r="Q1554" s="13"/>
      <c r="R1554" s="11"/>
      <c r="S1554" s="9"/>
      <c r="U1554" s="9"/>
      <c r="V1554" s="9"/>
      <c r="W1554" s="9"/>
      <c r="X1554" s="11"/>
      <c r="Y1554" s="11"/>
      <c r="Z1554" s="11"/>
      <c r="AA1554" s="11"/>
      <c r="AB1554" s="9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48"/>
      <c r="BB1554" s="28"/>
      <c r="BW1554" s="17"/>
    </row>
    <row r="1555" spans="4:75" x14ac:dyDescent="0.2">
      <c r="D1555" s="13"/>
      <c r="E1555" s="10"/>
      <c r="F1555" s="10"/>
      <c r="G1555" s="10"/>
      <c r="H1555" s="24"/>
      <c r="I1555" s="24"/>
      <c r="J1555" s="9"/>
      <c r="K1555" s="12"/>
      <c r="L1555" s="11"/>
      <c r="M1555" s="12"/>
      <c r="N1555" s="12"/>
      <c r="O1555" s="12"/>
      <c r="P1555" s="12"/>
      <c r="Q1555" s="13"/>
      <c r="R1555" s="11"/>
      <c r="S1555" s="9"/>
      <c r="U1555" s="9"/>
      <c r="V1555" s="9"/>
      <c r="W1555" s="9"/>
      <c r="X1555" s="11"/>
      <c r="Y1555" s="11"/>
      <c r="Z1555" s="11"/>
      <c r="AA1555" s="11"/>
      <c r="AB1555" s="9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48"/>
      <c r="BB1555" s="28"/>
      <c r="BW1555" s="17"/>
    </row>
    <row r="1556" spans="4:75" x14ac:dyDescent="0.2">
      <c r="D1556" s="13"/>
      <c r="E1556" s="10"/>
      <c r="F1556" s="10"/>
      <c r="G1556" s="10"/>
      <c r="H1556" s="24"/>
      <c r="I1556" s="24"/>
      <c r="J1556" s="9"/>
      <c r="K1556" s="12"/>
      <c r="L1556" s="11"/>
      <c r="M1556" s="12"/>
      <c r="N1556" s="12"/>
      <c r="O1556" s="12"/>
      <c r="P1556" s="12"/>
      <c r="Q1556" s="13"/>
      <c r="R1556" s="11"/>
      <c r="S1556" s="9"/>
      <c r="U1556" s="9"/>
      <c r="V1556" s="9"/>
      <c r="W1556" s="9"/>
      <c r="X1556" s="11"/>
      <c r="Y1556" s="11"/>
      <c r="Z1556" s="11"/>
      <c r="AA1556" s="11"/>
      <c r="AB1556" s="9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48"/>
      <c r="BB1556" s="28"/>
      <c r="BW1556" s="17"/>
    </row>
    <row r="1557" spans="4:75" x14ac:dyDescent="0.2">
      <c r="D1557" s="13"/>
      <c r="E1557" s="10"/>
      <c r="F1557" s="10"/>
      <c r="G1557" s="10"/>
      <c r="H1557" s="24"/>
      <c r="I1557" s="24"/>
      <c r="J1557" s="9"/>
      <c r="K1557" s="12"/>
      <c r="L1557" s="11"/>
      <c r="M1557" s="12"/>
      <c r="N1557" s="12"/>
      <c r="O1557" s="12"/>
      <c r="P1557" s="12"/>
      <c r="Q1557" s="13"/>
      <c r="R1557" s="11"/>
      <c r="S1557" s="9"/>
      <c r="U1557" s="9"/>
      <c r="V1557" s="9"/>
      <c r="W1557" s="9"/>
      <c r="X1557" s="11"/>
      <c r="Y1557" s="11"/>
      <c r="Z1557" s="11"/>
      <c r="AA1557" s="11"/>
      <c r="AB1557" s="9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48"/>
      <c r="BB1557" s="28"/>
      <c r="BW1557" s="17"/>
    </row>
    <row r="1558" spans="4:75" x14ac:dyDescent="0.2">
      <c r="D1558" s="13"/>
      <c r="E1558" s="10"/>
      <c r="F1558" s="10"/>
      <c r="G1558" s="10"/>
      <c r="H1558" s="24"/>
      <c r="I1558" s="24"/>
      <c r="J1558" s="9"/>
      <c r="K1558" s="12"/>
      <c r="L1558" s="11"/>
      <c r="M1558" s="12"/>
      <c r="N1558" s="12"/>
      <c r="O1558" s="12"/>
      <c r="P1558" s="12"/>
      <c r="Q1558" s="13"/>
      <c r="R1558" s="11"/>
      <c r="S1558" s="9"/>
      <c r="U1558" s="9"/>
      <c r="V1558" s="9"/>
      <c r="W1558" s="9"/>
      <c r="X1558" s="11"/>
      <c r="Y1558" s="11"/>
      <c r="Z1558" s="11"/>
      <c r="AA1558" s="11"/>
      <c r="AB1558" s="9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48"/>
      <c r="BB1558" s="28"/>
      <c r="BW1558" s="17"/>
    </row>
    <row r="1559" spans="4:75" x14ac:dyDescent="0.2">
      <c r="D1559" s="13"/>
      <c r="E1559" s="10"/>
      <c r="F1559" s="10"/>
      <c r="G1559" s="10"/>
      <c r="H1559" s="24"/>
      <c r="I1559" s="24"/>
      <c r="J1559" s="9"/>
      <c r="K1559" s="12"/>
      <c r="L1559" s="11"/>
      <c r="M1559" s="12"/>
      <c r="N1559" s="12"/>
      <c r="O1559" s="12"/>
      <c r="P1559" s="12"/>
      <c r="Q1559" s="13"/>
      <c r="R1559" s="11"/>
      <c r="S1559" s="9"/>
      <c r="U1559" s="9"/>
      <c r="V1559" s="9"/>
      <c r="W1559" s="9"/>
      <c r="X1559" s="11"/>
      <c r="Y1559" s="11"/>
      <c r="Z1559" s="11"/>
      <c r="AA1559" s="11"/>
      <c r="AB1559" s="9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48"/>
      <c r="BB1559" s="28"/>
      <c r="BW1559" s="17"/>
    </row>
    <row r="1560" spans="4:75" x14ac:dyDescent="0.2">
      <c r="D1560" s="13"/>
      <c r="E1560" s="10"/>
      <c r="F1560" s="10"/>
      <c r="G1560" s="10"/>
      <c r="H1560" s="24"/>
      <c r="I1560" s="24"/>
      <c r="J1560" s="9"/>
      <c r="K1560" s="12"/>
      <c r="L1560" s="11"/>
      <c r="M1560" s="12"/>
      <c r="N1560" s="12"/>
      <c r="O1560" s="12"/>
      <c r="P1560" s="12"/>
      <c r="Q1560" s="13"/>
      <c r="R1560" s="11"/>
      <c r="S1560" s="9"/>
      <c r="U1560" s="9"/>
      <c r="V1560" s="9"/>
      <c r="W1560" s="9"/>
      <c r="X1560" s="11"/>
      <c r="Y1560" s="11"/>
      <c r="Z1560" s="11"/>
      <c r="AA1560" s="11"/>
      <c r="AB1560" s="9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48"/>
      <c r="BB1560" s="28"/>
      <c r="BW1560" s="17"/>
    </row>
    <row r="1561" spans="4:75" x14ac:dyDescent="0.2">
      <c r="D1561" s="13"/>
      <c r="E1561" s="10"/>
      <c r="F1561" s="10"/>
      <c r="G1561" s="10"/>
      <c r="H1561" s="24"/>
      <c r="I1561" s="24"/>
      <c r="J1561" s="9"/>
      <c r="K1561" s="12"/>
      <c r="L1561" s="11"/>
      <c r="M1561" s="12"/>
      <c r="N1561" s="12"/>
      <c r="O1561" s="12"/>
      <c r="P1561" s="12"/>
      <c r="Q1561" s="13"/>
      <c r="R1561" s="11"/>
      <c r="S1561" s="9"/>
      <c r="U1561" s="9"/>
      <c r="V1561" s="9"/>
      <c r="W1561" s="9"/>
      <c r="X1561" s="11"/>
      <c r="Y1561" s="11"/>
      <c r="Z1561" s="11"/>
      <c r="AA1561" s="11"/>
      <c r="AB1561" s="9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48"/>
      <c r="BB1561" s="28"/>
      <c r="BW1561" s="17"/>
    </row>
    <row r="1562" spans="4:75" x14ac:dyDescent="0.2">
      <c r="D1562" s="13"/>
      <c r="E1562" s="10"/>
      <c r="F1562" s="10"/>
      <c r="G1562" s="10"/>
      <c r="H1562" s="24"/>
      <c r="I1562" s="24"/>
      <c r="J1562" s="9"/>
      <c r="K1562" s="12"/>
      <c r="L1562" s="11"/>
      <c r="M1562" s="12"/>
      <c r="N1562" s="12"/>
      <c r="O1562" s="12"/>
      <c r="P1562" s="12"/>
      <c r="Q1562" s="13"/>
      <c r="R1562" s="11"/>
      <c r="S1562" s="9"/>
      <c r="U1562" s="9"/>
      <c r="V1562" s="9"/>
      <c r="W1562" s="9"/>
      <c r="X1562" s="11"/>
      <c r="Y1562" s="11"/>
      <c r="Z1562" s="11"/>
      <c r="AA1562" s="11"/>
      <c r="AB1562" s="9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48"/>
      <c r="BB1562" s="28"/>
      <c r="BW1562" s="17"/>
    </row>
    <row r="1563" spans="4:75" x14ac:dyDescent="0.2">
      <c r="D1563" s="13"/>
      <c r="E1563" s="10"/>
      <c r="F1563" s="10"/>
      <c r="G1563" s="10"/>
      <c r="H1563" s="24"/>
      <c r="I1563" s="24"/>
      <c r="J1563" s="9"/>
      <c r="K1563" s="12"/>
      <c r="L1563" s="11"/>
      <c r="M1563" s="12"/>
      <c r="N1563" s="12"/>
      <c r="O1563" s="12"/>
      <c r="P1563" s="12"/>
      <c r="Q1563" s="13"/>
      <c r="R1563" s="11"/>
      <c r="S1563" s="9"/>
      <c r="U1563" s="9"/>
      <c r="V1563" s="9"/>
      <c r="W1563" s="9"/>
      <c r="X1563" s="11"/>
      <c r="Y1563" s="11"/>
      <c r="Z1563" s="11"/>
      <c r="AA1563" s="11"/>
      <c r="AB1563" s="9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48"/>
      <c r="BB1563" s="28"/>
      <c r="BW1563" s="17"/>
    </row>
    <row r="1564" spans="4:75" x14ac:dyDescent="0.2">
      <c r="D1564" s="13"/>
      <c r="E1564" s="10"/>
      <c r="F1564" s="10"/>
      <c r="G1564" s="10"/>
      <c r="H1564" s="24"/>
      <c r="I1564" s="24"/>
      <c r="J1564" s="9"/>
      <c r="K1564" s="12"/>
      <c r="L1564" s="11"/>
      <c r="M1564" s="12"/>
      <c r="N1564" s="12"/>
      <c r="O1564" s="12"/>
      <c r="P1564" s="12"/>
      <c r="Q1564" s="13"/>
      <c r="R1564" s="11"/>
      <c r="S1564" s="9"/>
      <c r="U1564" s="9"/>
      <c r="V1564" s="9"/>
      <c r="W1564" s="9"/>
      <c r="X1564" s="11"/>
      <c r="Y1564" s="11"/>
      <c r="Z1564" s="11"/>
      <c r="AA1564" s="11"/>
      <c r="AB1564" s="9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48"/>
      <c r="BB1564" s="28"/>
      <c r="BW1564" s="17"/>
    </row>
    <row r="1565" spans="4:75" x14ac:dyDescent="0.2">
      <c r="D1565" s="13"/>
      <c r="E1565" s="10"/>
      <c r="F1565" s="10"/>
      <c r="G1565" s="10"/>
      <c r="H1565" s="24"/>
      <c r="I1565" s="24"/>
      <c r="J1565" s="9"/>
      <c r="K1565" s="12"/>
      <c r="L1565" s="11"/>
      <c r="M1565" s="12"/>
      <c r="N1565" s="12"/>
      <c r="O1565" s="12"/>
      <c r="P1565" s="12"/>
      <c r="Q1565" s="13"/>
      <c r="R1565" s="11"/>
      <c r="S1565" s="9"/>
      <c r="U1565" s="9"/>
      <c r="V1565" s="9"/>
      <c r="W1565" s="9"/>
      <c r="X1565" s="11"/>
      <c r="Y1565" s="11"/>
      <c r="Z1565" s="11"/>
      <c r="AA1565" s="11"/>
      <c r="AB1565" s="9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48"/>
      <c r="BB1565" s="28"/>
      <c r="BW1565" s="17"/>
    </row>
    <row r="1566" spans="4:75" x14ac:dyDescent="0.2">
      <c r="D1566" s="13"/>
      <c r="E1566" s="10"/>
      <c r="F1566" s="10"/>
      <c r="G1566" s="10"/>
      <c r="H1566" s="24"/>
      <c r="I1566" s="24"/>
      <c r="J1566" s="9"/>
      <c r="K1566" s="12"/>
      <c r="L1566" s="11"/>
      <c r="M1566" s="12"/>
      <c r="N1566" s="12"/>
      <c r="O1566" s="12"/>
      <c r="P1566" s="12"/>
      <c r="Q1566" s="13"/>
      <c r="R1566" s="11"/>
      <c r="S1566" s="9"/>
      <c r="U1566" s="9"/>
      <c r="V1566" s="9"/>
      <c r="W1566" s="9"/>
      <c r="X1566" s="11"/>
      <c r="Y1566" s="11"/>
      <c r="Z1566" s="11"/>
      <c r="AA1566" s="11"/>
      <c r="AB1566" s="9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48"/>
      <c r="BB1566" s="28"/>
      <c r="BW1566" s="17"/>
    </row>
    <row r="1567" spans="4:75" x14ac:dyDescent="0.2">
      <c r="D1567" s="13"/>
      <c r="E1567" s="10"/>
      <c r="F1567" s="10"/>
      <c r="G1567" s="10"/>
      <c r="H1567" s="24"/>
      <c r="I1567" s="24"/>
      <c r="J1567" s="9"/>
      <c r="K1567" s="12"/>
      <c r="L1567" s="11"/>
      <c r="M1567" s="12"/>
      <c r="N1567" s="12"/>
      <c r="O1567" s="12"/>
      <c r="P1567" s="12"/>
      <c r="Q1567" s="13"/>
      <c r="R1567" s="11"/>
      <c r="S1567" s="9"/>
      <c r="U1567" s="9"/>
      <c r="V1567" s="9"/>
      <c r="W1567" s="9"/>
      <c r="X1567" s="11"/>
      <c r="Y1567" s="11"/>
      <c r="Z1567" s="11"/>
      <c r="AA1567" s="11"/>
      <c r="AB1567" s="9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48"/>
      <c r="BB1567" s="28"/>
      <c r="BW1567" s="17"/>
    </row>
    <row r="1568" spans="4:75" x14ac:dyDescent="0.2">
      <c r="D1568" s="13"/>
      <c r="E1568" s="10"/>
      <c r="F1568" s="10"/>
      <c r="G1568" s="10"/>
      <c r="H1568" s="24"/>
      <c r="I1568" s="24"/>
      <c r="J1568" s="9"/>
      <c r="K1568" s="12"/>
      <c r="L1568" s="11"/>
      <c r="M1568" s="12"/>
      <c r="N1568" s="12"/>
      <c r="O1568" s="12"/>
      <c r="P1568" s="12"/>
      <c r="Q1568" s="13"/>
      <c r="R1568" s="11"/>
      <c r="S1568" s="9"/>
      <c r="U1568" s="9"/>
      <c r="V1568" s="9"/>
      <c r="W1568" s="9"/>
      <c r="X1568" s="11"/>
      <c r="Y1568" s="11"/>
      <c r="Z1568" s="11"/>
      <c r="AA1568" s="11"/>
      <c r="AB1568" s="9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48"/>
      <c r="BB1568" s="28"/>
      <c r="BW1568" s="17"/>
    </row>
    <row r="1569" spans="4:75" x14ac:dyDescent="0.2">
      <c r="D1569" s="13"/>
      <c r="E1569" s="10"/>
      <c r="F1569" s="10"/>
      <c r="G1569" s="10"/>
      <c r="H1569" s="24"/>
      <c r="I1569" s="24"/>
      <c r="J1569" s="9"/>
      <c r="K1569" s="12"/>
      <c r="L1569" s="11"/>
      <c r="M1569" s="12"/>
      <c r="N1569" s="12"/>
      <c r="O1569" s="12"/>
      <c r="P1569" s="12"/>
      <c r="Q1569" s="13"/>
      <c r="R1569" s="11"/>
      <c r="S1569" s="9"/>
      <c r="U1569" s="9"/>
      <c r="V1569" s="9"/>
      <c r="W1569" s="9"/>
      <c r="X1569" s="11"/>
      <c r="Y1569" s="11"/>
      <c r="Z1569" s="11"/>
      <c r="AA1569" s="11"/>
      <c r="AB1569" s="9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48"/>
      <c r="BB1569" s="28"/>
      <c r="BW1569" s="17"/>
    </row>
    <row r="1570" spans="4:75" x14ac:dyDescent="0.2">
      <c r="D1570" s="13"/>
      <c r="E1570" s="10"/>
      <c r="F1570" s="10"/>
      <c r="G1570" s="10"/>
      <c r="H1570" s="24"/>
      <c r="I1570" s="24"/>
      <c r="J1570" s="9"/>
      <c r="K1570" s="12"/>
      <c r="L1570" s="11"/>
      <c r="M1570" s="12"/>
      <c r="N1570" s="12"/>
      <c r="O1570" s="12"/>
      <c r="P1570" s="12"/>
      <c r="Q1570" s="13"/>
      <c r="R1570" s="11"/>
      <c r="S1570" s="9"/>
      <c r="U1570" s="9"/>
      <c r="V1570" s="9"/>
      <c r="W1570" s="9"/>
      <c r="X1570" s="11"/>
      <c r="Y1570" s="11"/>
      <c r="Z1570" s="11"/>
      <c r="AA1570" s="11"/>
      <c r="AB1570" s="9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48"/>
      <c r="BB1570" s="28"/>
      <c r="BW1570" s="17"/>
    </row>
    <row r="1571" spans="4:75" x14ac:dyDescent="0.2">
      <c r="D1571" s="13"/>
      <c r="E1571" s="10"/>
      <c r="F1571" s="10"/>
      <c r="G1571" s="10"/>
      <c r="H1571" s="24"/>
      <c r="I1571" s="24"/>
      <c r="J1571" s="9"/>
      <c r="K1571" s="12"/>
      <c r="L1571" s="11"/>
      <c r="M1571" s="12"/>
      <c r="N1571" s="12"/>
      <c r="O1571" s="12"/>
      <c r="P1571" s="12"/>
      <c r="Q1571" s="13"/>
      <c r="R1571" s="11"/>
      <c r="S1571" s="9"/>
      <c r="U1571" s="9"/>
      <c r="V1571" s="9"/>
      <c r="W1571" s="9"/>
      <c r="X1571" s="11"/>
      <c r="Y1571" s="11"/>
      <c r="Z1571" s="11"/>
      <c r="AA1571" s="11"/>
      <c r="AB1571" s="9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48"/>
      <c r="BB1571" s="28"/>
      <c r="BW1571" s="17"/>
    </row>
    <row r="1572" spans="4:75" x14ac:dyDescent="0.2">
      <c r="D1572" s="13"/>
      <c r="E1572" s="10"/>
      <c r="F1572" s="10"/>
      <c r="G1572" s="10"/>
      <c r="H1572" s="24"/>
      <c r="I1572" s="24"/>
      <c r="J1572" s="9"/>
      <c r="K1572" s="12"/>
      <c r="L1572" s="11"/>
      <c r="M1572" s="12"/>
      <c r="N1572" s="12"/>
      <c r="O1572" s="12"/>
      <c r="P1572" s="12"/>
      <c r="Q1572" s="13"/>
      <c r="R1572" s="11"/>
      <c r="S1572" s="9"/>
      <c r="U1572" s="9"/>
      <c r="V1572" s="9"/>
      <c r="W1572" s="9"/>
      <c r="X1572" s="11"/>
      <c r="Y1572" s="11"/>
      <c r="Z1572" s="11"/>
      <c r="AA1572" s="11"/>
      <c r="AB1572" s="9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48"/>
      <c r="BB1572" s="28"/>
      <c r="BW1572" s="17"/>
    </row>
    <row r="1573" spans="4:75" x14ac:dyDescent="0.2">
      <c r="D1573" s="13"/>
      <c r="E1573" s="10"/>
      <c r="F1573" s="10"/>
      <c r="G1573" s="10"/>
      <c r="H1573" s="24"/>
      <c r="I1573" s="24"/>
      <c r="J1573" s="9"/>
      <c r="K1573" s="12"/>
      <c r="L1573" s="11"/>
      <c r="M1573" s="12"/>
      <c r="N1573" s="12"/>
      <c r="O1573" s="12"/>
      <c r="P1573" s="12"/>
      <c r="Q1573" s="13"/>
      <c r="R1573" s="11"/>
      <c r="S1573" s="9"/>
      <c r="U1573" s="9"/>
      <c r="V1573" s="9"/>
      <c r="W1573" s="9"/>
      <c r="X1573" s="11"/>
      <c r="Y1573" s="11"/>
      <c r="Z1573" s="11"/>
      <c r="AA1573" s="11"/>
      <c r="AB1573" s="9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48"/>
      <c r="BB1573" s="28"/>
      <c r="BW1573" s="17"/>
    </row>
    <row r="1574" spans="4:75" x14ac:dyDescent="0.2">
      <c r="D1574" s="13"/>
      <c r="E1574" s="10"/>
      <c r="F1574" s="10"/>
      <c r="G1574" s="10"/>
      <c r="H1574" s="24"/>
      <c r="I1574" s="24"/>
      <c r="J1574" s="9"/>
      <c r="K1574" s="12"/>
      <c r="L1574" s="11"/>
      <c r="M1574" s="12"/>
      <c r="N1574" s="12"/>
      <c r="O1574" s="12"/>
      <c r="P1574" s="12"/>
      <c r="Q1574" s="13"/>
      <c r="R1574" s="11"/>
      <c r="S1574" s="9"/>
      <c r="U1574" s="9"/>
      <c r="V1574" s="9"/>
      <c r="W1574" s="9"/>
      <c r="X1574" s="11"/>
      <c r="Y1574" s="11"/>
      <c r="Z1574" s="11"/>
      <c r="AA1574" s="11"/>
      <c r="AB1574" s="9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48"/>
      <c r="BB1574" s="28"/>
      <c r="BW1574" s="17"/>
    </row>
    <row r="1575" spans="4:75" x14ac:dyDescent="0.2">
      <c r="D1575" s="13"/>
      <c r="E1575" s="10"/>
      <c r="F1575" s="10"/>
      <c r="G1575" s="10"/>
      <c r="H1575" s="24"/>
      <c r="I1575" s="24"/>
      <c r="J1575" s="9"/>
      <c r="K1575" s="12"/>
      <c r="L1575" s="11"/>
      <c r="M1575" s="12"/>
      <c r="N1575" s="12"/>
      <c r="O1575" s="12"/>
      <c r="P1575" s="12"/>
      <c r="Q1575" s="13"/>
      <c r="R1575" s="11"/>
      <c r="S1575" s="9"/>
      <c r="U1575" s="9"/>
      <c r="V1575" s="9"/>
      <c r="W1575" s="9"/>
      <c r="X1575" s="11"/>
      <c r="Y1575" s="11"/>
      <c r="Z1575" s="11"/>
      <c r="AA1575" s="11"/>
      <c r="AB1575" s="9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48"/>
      <c r="BB1575" s="28"/>
      <c r="BW1575" s="17"/>
    </row>
    <row r="1576" spans="4:75" x14ac:dyDescent="0.2">
      <c r="D1576" s="13"/>
      <c r="E1576" s="10"/>
      <c r="F1576" s="10"/>
      <c r="G1576" s="10"/>
      <c r="H1576" s="24"/>
      <c r="I1576" s="24"/>
      <c r="J1576" s="9"/>
      <c r="K1576" s="12"/>
      <c r="L1576" s="11"/>
      <c r="M1576" s="12"/>
      <c r="N1576" s="12"/>
      <c r="O1576" s="12"/>
      <c r="P1576" s="12"/>
      <c r="Q1576" s="13"/>
      <c r="R1576" s="11"/>
      <c r="S1576" s="9"/>
      <c r="U1576" s="9"/>
      <c r="V1576" s="9"/>
      <c r="W1576" s="9"/>
      <c r="X1576" s="11"/>
      <c r="Y1576" s="11"/>
      <c r="Z1576" s="11"/>
      <c r="AA1576" s="11"/>
      <c r="AB1576" s="9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48"/>
      <c r="BB1576" s="28"/>
      <c r="BW1576" s="17"/>
    </row>
    <row r="1577" spans="4:75" x14ac:dyDescent="0.2">
      <c r="D1577" s="13"/>
      <c r="E1577" s="10"/>
      <c r="F1577" s="10"/>
      <c r="G1577" s="10"/>
      <c r="H1577" s="24"/>
      <c r="I1577" s="24"/>
      <c r="J1577" s="9"/>
      <c r="K1577" s="12"/>
      <c r="L1577" s="11"/>
      <c r="M1577" s="12"/>
      <c r="N1577" s="12"/>
      <c r="O1577" s="12"/>
      <c r="P1577" s="12"/>
      <c r="Q1577" s="13"/>
      <c r="R1577" s="11"/>
      <c r="S1577" s="9"/>
      <c r="U1577" s="9"/>
      <c r="V1577" s="9"/>
      <c r="W1577" s="9"/>
      <c r="X1577" s="11"/>
      <c r="Y1577" s="11"/>
      <c r="Z1577" s="11"/>
      <c r="AA1577" s="11"/>
      <c r="AB1577" s="9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48"/>
      <c r="BB1577" s="28"/>
      <c r="BW1577" s="17"/>
    </row>
    <row r="1578" spans="4:75" x14ac:dyDescent="0.2">
      <c r="D1578" s="13"/>
      <c r="E1578" s="10"/>
      <c r="F1578" s="10"/>
      <c r="G1578" s="10"/>
      <c r="H1578" s="24"/>
      <c r="I1578" s="24"/>
      <c r="J1578" s="9"/>
      <c r="K1578" s="12"/>
      <c r="L1578" s="11"/>
      <c r="M1578" s="12"/>
      <c r="N1578" s="12"/>
      <c r="O1578" s="12"/>
      <c r="P1578" s="12"/>
      <c r="Q1578" s="13"/>
      <c r="R1578" s="11"/>
      <c r="S1578" s="9"/>
      <c r="U1578" s="9"/>
      <c r="V1578" s="9"/>
      <c r="W1578" s="9"/>
      <c r="X1578" s="11"/>
      <c r="Y1578" s="11"/>
      <c r="Z1578" s="11"/>
      <c r="AA1578" s="11"/>
      <c r="AB1578" s="9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48"/>
      <c r="BB1578" s="28"/>
      <c r="BW1578" s="17"/>
    </row>
    <row r="1579" spans="4:75" x14ac:dyDescent="0.2">
      <c r="D1579" s="13"/>
      <c r="E1579" s="10"/>
      <c r="F1579" s="10"/>
      <c r="G1579" s="10"/>
      <c r="H1579" s="24"/>
      <c r="I1579" s="24"/>
      <c r="J1579" s="9"/>
      <c r="K1579" s="12"/>
      <c r="L1579" s="11"/>
      <c r="M1579" s="12"/>
      <c r="N1579" s="12"/>
      <c r="O1579" s="12"/>
      <c r="P1579" s="12"/>
      <c r="Q1579" s="13"/>
      <c r="R1579" s="11"/>
      <c r="S1579" s="9"/>
      <c r="U1579" s="9"/>
      <c r="V1579" s="9"/>
      <c r="W1579" s="9"/>
      <c r="X1579" s="11"/>
      <c r="Y1579" s="11"/>
      <c r="Z1579" s="11"/>
      <c r="AA1579" s="11"/>
      <c r="AB1579" s="9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48"/>
      <c r="BB1579" s="28"/>
      <c r="BW1579" s="17"/>
    </row>
    <row r="1580" spans="4:75" x14ac:dyDescent="0.2">
      <c r="D1580" s="13"/>
      <c r="E1580" s="10"/>
      <c r="F1580" s="10"/>
      <c r="G1580" s="10"/>
      <c r="H1580" s="24"/>
      <c r="I1580" s="24"/>
      <c r="J1580" s="9"/>
      <c r="K1580" s="12"/>
      <c r="L1580" s="11"/>
      <c r="M1580" s="12"/>
      <c r="N1580" s="12"/>
      <c r="O1580" s="12"/>
      <c r="P1580" s="12"/>
      <c r="Q1580" s="13"/>
      <c r="R1580" s="11"/>
      <c r="S1580" s="9"/>
      <c r="U1580" s="9"/>
      <c r="V1580" s="9"/>
      <c r="W1580" s="9"/>
      <c r="X1580" s="11"/>
      <c r="Y1580" s="11"/>
      <c r="Z1580" s="11"/>
      <c r="AA1580" s="11"/>
      <c r="AB1580" s="9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48"/>
      <c r="BB1580" s="28"/>
      <c r="BW1580" s="17"/>
    </row>
    <row r="1581" spans="4:75" x14ac:dyDescent="0.2">
      <c r="D1581" s="13"/>
      <c r="E1581" s="10"/>
      <c r="F1581" s="10"/>
      <c r="G1581" s="10"/>
      <c r="H1581" s="24"/>
      <c r="I1581" s="24"/>
      <c r="J1581" s="9"/>
      <c r="K1581" s="12"/>
      <c r="L1581" s="11"/>
      <c r="M1581" s="12"/>
      <c r="N1581" s="12"/>
      <c r="O1581" s="12"/>
      <c r="P1581" s="12"/>
      <c r="Q1581" s="13"/>
      <c r="R1581" s="11"/>
      <c r="S1581" s="9"/>
      <c r="U1581" s="9"/>
      <c r="V1581" s="9"/>
      <c r="W1581" s="9"/>
      <c r="X1581" s="11"/>
      <c r="Y1581" s="11"/>
      <c r="Z1581" s="11"/>
      <c r="AA1581" s="11"/>
      <c r="AB1581" s="9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48"/>
      <c r="BB1581" s="28"/>
      <c r="BW1581" s="17"/>
    </row>
    <row r="1582" spans="4:75" x14ac:dyDescent="0.2">
      <c r="D1582" s="13"/>
      <c r="E1582" s="10"/>
      <c r="F1582" s="10"/>
      <c r="G1582" s="10"/>
      <c r="H1582" s="24"/>
      <c r="I1582" s="24"/>
      <c r="J1582" s="9"/>
      <c r="K1582" s="12"/>
      <c r="L1582" s="11"/>
      <c r="M1582" s="12"/>
      <c r="N1582" s="12"/>
      <c r="O1582" s="12"/>
      <c r="P1582" s="12"/>
      <c r="Q1582" s="13"/>
      <c r="R1582" s="11"/>
      <c r="S1582" s="9"/>
      <c r="U1582" s="9"/>
      <c r="V1582" s="9"/>
      <c r="W1582" s="9"/>
      <c r="X1582" s="11"/>
      <c r="Y1582" s="11"/>
      <c r="Z1582" s="11"/>
      <c r="AA1582" s="11"/>
      <c r="AB1582" s="9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48"/>
      <c r="BB1582" s="28"/>
      <c r="BW1582" s="17"/>
    </row>
    <row r="1583" spans="4:75" x14ac:dyDescent="0.2">
      <c r="D1583" s="13"/>
      <c r="E1583" s="10"/>
      <c r="F1583" s="10"/>
      <c r="G1583" s="10"/>
      <c r="H1583" s="24"/>
      <c r="I1583" s="24"/>
      <c r="J1583" s="9"/>
      <c r="K1583" s="12"/>
      <c r="L1583" s="11"/>
      <c r="M1583" s="12"/>
      <c r="N1583" s="12"/>
      <c r="O1583" s="12"/>
      <c r="P1583" s="12"/>
      <c r="Q1583" s="13"/>
      <c r="R1583" s="11"/>
      <c r="S1583" s="9"/>
      <c r="U1583" s="9"/>
      <c r="V1583" s="9"/>
      <c r="W1583" s="9"/>
      <c r="X1583" s="11"/>
      <c r="Y1583" s="11"/>
      <c r="Z1583" s="11"/>
      <c r="AA1583" s="11"/>
      <c r="AB1583" s="9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48"/>
      <c r="BB1583" s="28"/>
      <c r="BW1583" s="17"/>
    </row>
    <row r="1584" spans="4:75" x14ac:dyDescent="0.2">
      <c r="D1584" s="13"/>
      <c r="E1584" s="10"/>
      <c r="F1584" s="10"/>
      <c r="G1584" s="10"/>
      <c r="H1584" s="24"/>
      <c r="I1584" s="24"/>
      <c r="J1584" s="9"/>
      <c r="K1584" s="12"/>
      <c r="L1584" s="11"/>
      <c r="M1584" s="12"/>
      <c r="N1584" s="12"/>
      <c r="O1584" s="12"/>
      <c r="P1584" s="12"/>
      <c r="Q1584" s="13"/>
      <c r="R1584" s="11"/>
      <c r="S1584" s="9"/>
      <c r="U1584" s="9"/>
      <c r="V1584" s="9"/>
      <c r="W1584" s="9"/>
      <c r="X1584" s="11"/>
      <c r="Y1584" s="11"/>
      <c r="Z1584" s="11"/>
      <c r="AA1584" s="11"/>
      <c r="AB1584" s="9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48"/>
      <c r="BB1584" s="28"/>
      <c r="BW1584" s="17"/>
    </row>
    <row r="1585" spans="4:75" x14ac:dyDescent="0.2">
      <c r="D1585" s="13"/>
      <c r="E1585" s="10"/>
      <c r="F1585" s="10"/>
      <c r="G1585" s="10"/>
      <c r="H1585" s="24"/>
      <c r="I1585" s="24"/>
      <c r="J1585" s="9"/>
      <c r="K1585" s="12"/>
      <c r="L1585" s="11"/>
      <c r="M1585" s="12"/>
      <c r="N1585" s="12"/>
      <c r="O1585" s="12"/>
      <c r="P1585" s="12"/>
      <c r="Q1585" s="13"/>
      <c r="R1585" s="11"/>
      <c r="S1585" s="9"/>
      <c r="U1585" s="9"/>
      <c r="V1585" s="9"/>
      <c r="W1585" s="9"/>
      <c r="X1585" s="11"/>
      <c r="Y1585" s="11"/>
      <c r="Z1585" s="11"/>
      <c r="AA1585" s="11"/>
      <c r="AB1585" s="9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48"/>
      <c r="BB1585" s="28"/>
      <c r="BW1585" s="17"/>
    </row>
    <row r="1586" spans="4:75" x14ac:dyDescent="0.2">
      <c r="D1586" s="13"/>
      <c r="E1586" s="10"/>
      <c r="F1586" s="10"/>
      <c r="G1586" s="10"/>
      <c r="H1586" s="24"/>
      <c r="I1586" s="24"/>
      <c r="J1586" s="9"/>
      <c r="K1586" s="12"/>
      <c r="L1586" s="11"/>
      <c r="M1586" s="12"/>
      <c r="N1586" s="12"/>
      <c r="O1586" s="12"/>
      <c r="P1586" s="12"/>
      <c r="Q1586" s="13"/>
      <c r="R1586" s="11"/>
      <c r="S1586" s="9"/>
      <c r="U1586" s="9"/>
      <c r="V1586" s="9"/>
      <c r="W1586" s="9"/>
      <c r="X1586" s="11"/>
      <c r="Y1586" s="11"/>
      <c r="Z1586" s="11"/>
      <c r="AA1586" s="11"/>
      <c r="AB1586" s="9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48"/>
      <c r="BB1586" s="28"/>
      <c r="BW1586" s="17"/>
    </row>
    <row r="1587" spans="4:75" x14ac:dyDescent="0.2">
      <c r="D1587" s="13"/>
      <c r="E1587" s="10"/>
      <c r="F1587" s="10"/>
      <c r="G1587" s="10"/>
      <c r="H1587" s="24"/>
      <c r="I1587" s="24"/>
      <c r="J1587" s="9"/>
      <c r="K1587" s="12"/>
      <c r="L1587" s="11"/>
      <c r="M1587" s="12"/>
      <c r="N1587" s="12"/>
      <c r="O1587" s="12"/>
      <c r="P1587" s="12"/>
      <c r="Q1587" s="13"/>
      <c r="R1587" s="11"/>
      <c r="S1587" s="9"/>
      <c r="U1587" s="9"/>
      <c r="V1587" s="9"/>
      <c r="W1587" s="9"/>
      <c r="X1587" s="11"/>
      <c r="Y1587" s="11"/>
      <c r="Z1587" s="11"/>
      <c r="AA1587" s="11"/>
      <c r="AB1587" s="9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48"/>
      <c r="BB1587" s="28"/>
      <c r="BW1587" s="17"/>
    </row>
    <row r="1588" spans="4:75" x14ac:dyDescent="0.2">
      <c r="D1588" s="13"/>
      <c r="E1588" s="10"/>
      <c r="F1588" s="10"/>
      <c r="G1588" s="10"/>
      <c r="H1588" s="24"/>
      <c r="I1588" s="24"/>
      <c r="J1588" s="9"/>
      <c r="K1588" s="12"/>
      <c r="L1588" s="11"/>
      <c r="M1588" s="12"/>
      <c r="N1588" s="12"/>
      <c r="O1588" s="12"/>
      <c r="P1588" s="12"/>
      <c r="Q1588" s="13"/>
      <c r="R1588" s="11"/>
      <c r="S1588" s="9"/>
      <c r="U1588" s="9"/>
      <c r="V1588" s="9"/>
      <c r="W1588" s="9"/>
      <c r="X1588" s="11"/>
      <c r="Y1588" s="11"/>
      <c r="Z1588" s="11"/>
      <c r="AA1588" s="11"/>
      <c r="AB1588" s="9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48"/>
      <c r="BB1588" s="28"/>
      <c r="BW1588" s="17"/>
    </row>
    <row r="1589" spans="4:75" x14ac:dyDescent="0.2">
      <c r="D1589" s="13"/>
      <c r="E1589" s="10"/>
      <c r="F1589" s="10"/>
      <c r="G1589" s="10"/>
      <c r="H1589" s="24"/>
      <c r="I1589" s="24"/>
      <c r="J1589" s="9"/>
      <c r="K1589" s="12"/>
      <c r="L1589" s="11"/>
      <c r="M1589" s="12"/>
      <c r="N1589" s="12"/>
      <c r="O1589" s="12"/>
      <c r="P1589" s="12"/>
      <c r="Q1589" s="13"/>
      <c r="R1589" s="11"/>
      <c r="S1589" s="9"/>
      <c r="U1589" s="9"/>
      <c r="V1589" s="9"/>
      <c r="W1589" s="9"/>
      <c r="X1589" s="11"/>
      <c r="Y1589" s="11"/>
      <c r="Z1589" s="11"/>
      <c r="AA1589" s="11"/>
      <c r="AB1589" s="9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48"/>
      <c r="BB1589" s="28"/>
      <c r="BW1589" s="17"/>
    </row>
    <row r="1590" spans="4:75" x14ac:dyDescent="0.2">
      <c r="D1590" s="13"/>
      <c r="E1590" s="10"/>
      <c r="F1590" s="10"/>
      <c r="G1590" s="10"/>
      <c r="H1590" s="24"/>
      <c r="I1590" s="24"/>
      <c r="J1590" s="9"/>
      <c r="K1590" s="12"/>
      <c r="L1590" s="11"/>
      <c r="M1590" s="12"/>
      <c r="N1590" s="12"/>
      <c r="O1590" s="12"/>
      <c r="P1590" s="12"/>
      <c r="Q1590" s="13"/>
      <c r="R1590" s="11"/>
      <c r="S1590" s="9"/>
      <c r="U1590" s="9"/>
      <c r="V1590" s="9"/>
      <c r="W1590" s="9"/>
      <c r="X1590" s="11"/>
      <c r="Y1590" s="11"/>
      <c r="Z1590" s="11"/>
      <c r="AA1590" s="11"/>
      <c r="AB1590" s="9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48"/>
      <c r="BB1590" s="28"/>
      <c r="BW1590" s="17"/>
    </row>
    <row r="1591" spans="4:75" x14ac:dyDescent="0.2">
      <c r="D1591" s="13"/>
      <c r="E1591" s="10"/>
      <c r="F1591" s="10"/>
      <c r="G1591" s="10"/>
      <c r="H1591" s="24"/>
      <c r="I1591" s="24"/>
      <c r="J1591" s="9"/>
      <c r="K1591" s="12"/>
      <c r="L1591" s="11"/>
      <c r="M1591" s="12"/>
      <c r="N1591" s="12"/>
      <c r="O1591" s="12"/>
      <c r="P1591" s="12"/>
      <c r="Q1591" s="13"/>
      <c r="R1591" s="11"/>
      <c r="S1591" s="9"/>
      <c r="U1591" s="9"/>
      <c r="V1591" s="9"/>
      <c r="W1591" s="9"/>
      <c r="X1591" s="11"/>
      <c r="Y1591" s="11"/>
      <c r="Z1591" s="11"/>
      <c r="AA1591" s="11"/>
      <c r="AB1591" s="9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48"/>
      <c r="BB1591" s="28"/>
      <c r="BW1591" s="17"/>
    </row>
    <row r="1592" spans="4:75" x14ac:dyDescent="0.2">
      <c r="D1592" s="13"/>
      <c r="E1592" s="10"/>
      <c r="F1592" s="10"/>
      <c r="G1592" s="10"/>
      <c r="H1592" s="24"/>
      <c r="I1592" s="24"/>
      <c r="J1592" s="9"/>
      <c r="K1592" s="12"/>
      <c r="L1592" s="11"/>
      <c r="M1592" s="12"/>
      <c r="N1592" s="12"/>
      <c r="O1592" s="12"/>
      <c r="P1592" s="12"/>
      <c r="Q1592" s="13"/>
      <c r="R1592" s="11"/>
      <c r="S1592" s="9"/>
      <c r="U1592" s="9"/>
      <c r="V1592" s="9"/>
      <c r="W1592" s="9"/>
      <c r="X1592" s="11"/>
      <c r="Y1592" s="11"/>
      <c r="Z1592" s="11"/>
      <c r="AA1592" s="11"/>
      <c r="AB1592" s="9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48"/>
      <c r="BB1592" s="28"/>
      <c r="BW1592" s="17"/>
    </row>
    <row r="1593" spans="4:75" x14ac:dyDescent="0.2">
      <c r="D1593" s="13"/>
      <c r="E1593" s="10"/>
      <c r="F1593" s="10"/>
      <c r="G1593" s="10"/>
      <c r="H1593" s="24"/>
      <c r="I1593" s="24"/>
      <c r="J1593" s="9"/>
      <c r="K1593" s="12"/>
      <c r="L1593" s="11"/>
      <c r="M1593" s="12"/>
      <c r="N1593" s="12"/>
      <c r="O1593" s="12"/>
      <c r="P1593" s="12"/>
      <c r="Q1593" s="13"/>
      <c r="R1593" s="11"/>
      <c r="S1593" s="9"/>
      <c r="U1593" s="9"/>
      <c r="V1593" s="9"/>
      <c r="W1593" s="9"/>
      <c r="X1593" s="11"/>
      <c r="Y1593" s="11"/>
      <c r="Z1593" s="11"/>
      <c r="AA1593" s="11"/>
      <c r="AB1593" s="9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48"/>
      <c r="BB1593" s="28"/>
      <c r="BW1593" s="17"/>
    </row>
    <row r="1594" spans="4:75" x14ac:dyDescent="0.2">
      <c r="D1594" s="13"/>
      <c r="E1594" s="10"/>
      <c r="F1594" s="10"/>
      <c r="G1594" s="10"/>
      <c r="H1594" s="24"/>
      <c r="I1594" s="24"/>
      <c r="J1594" s="9"/>
      <c r="K1594" s="12"/>
      <c r="L1594" s="11"/>
      <c r="M1594" s="12"/>
      <c r="N1594" s="12"/>
      <c r="O1594" s="12"/>
      <c r="P1594" s="12"/>
      <c r="Q1594" s="13"/>
      <c r="R1594" s="11"/>
      <c r="S1594" s="9"/>
      <c r="U1594" s="9"/>
      <c r="V1594" s="9"/>
      <c r="W1594" s="9"/>
      <c r="X1594" s="11"/>
      <c r="Y1594" s="11"/>
      <c r="Z1594" s="11"/>
      <c r="AA1594" s="11"/>
      <c r="AB1594" s="9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48"/>
      <c r="BB1594" s="28"/>
      <c r="BW1594" s="17"/>
    </row>
    <row r="1595" spans="4:75" x14ac:dyDescent="0.2">
      <c r="D1595" s="13"/>
      <c r="E1595" s="10"/>
      <c r="F1595" s="10"/>
      <c r="G1595" s="10"/>
      <c r="H1595" s="24"/>
      <c r="I1595" s="24"/>
      <c r="J1595" s="9"/>
      <c r="K1595" s="12"/>
      <c r="L1595" s="11"/>
      <c r="M1595" s="12"/>
      <c r="N1595" s="12"/>
      <c r="O1595" s="12"/>
      <c r="P1595" s="12"/>
      <c r="Q1595" s="13"/>
      <c r="R1595" s="11"/>
      <c r="S1595" s="9"/>
      <c r="U1595" s="9"/>
      <c r="V1595" s="9"/>
      <c r="W1595" s="9"/>
      <c r="X1595" s="11"/>
      <c r="Y1595" s="11"/>
      <c r="Z1595" s="11"/>
      <c r="AA1595" s="11"/>
      <c r="AB1595" s="9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48"/>
      <c r="BB1595" s="28"/>
      <c r="BW1595" s="17"/>
    </row>
    <row r="1596" spans="4:75" x14ac:dyDescent="0.2">
      <c r="D1596" s="13"/>
      <c r="E1596" s="10"/>
      <c r="F1596" s="10"/>
      <c r="G1596" s="10"/>
      <c r="H1596" s="24"/>
      <c r="I1596" s="24"/>
      <c r="J1596" s="9"/>
      <c r="K1596" s="12"/>
      <c r="L1596" s="11"/>
      <c r="M1596" s="12"/>
      <c r="N1596" s="12"/>
      <c r="O1596" s="12"/>
      <c r="P1596" s="12"/>
      <c r="Q1596" s="13"/>
      <c r="R1596" s="11"/>
      <c r="S1596" s="9"/>
      <c r="U1596" s="9"/>
      <c r="V1596" s="9"/>
      <c r="W1596" s="9"/>
      <c r="X1596" s="11"/>
      <c r="Y1596" s="11"/>
      <c r="Z1596" s="11"/>
      <c r="AA1596" s="11"/>
      <c r="AB1596" s="9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48"/>
      <c r="BB1596" s="28"/>
      <c r="BW1596" s="17"/>
    </row>
    <row r="1597" spans="4:75" x14ac:dyDescent="0.2">
      <c r="D1597" s="13"/>
      <c r="E1597" s="10"/>
      <c r="F1597" s="10"/>
      <c r="G1597" s="10"/>
      <c r="H1597" s="24"/>
      <c r="I1597" s="24"/>
      <c r="J1597" s="9"/>
      <c r="K1597" s="12"/>
      <c r="L1597" s="11"/>
      <c r="M1597" s="12"/>
      <c r="N1597" s="12"/>
      <c r="O1597" s="12"/>
      <c r="P1597" s="12"/>
      <c r="Q1597" s="13"/>
      <c r="R1597" s="11"/>
      <c r="S1597" s="9"/>
      <c r="U1597" s="9"/>
      <c r="V1597" s="9"/>
      <c r="W1597" s="9"/>
      <c r="X1597" s="11"/>
      <c r="Y1597" s="11"/>
      <c r="Z1597" s="11"/>
      <c r="AA1597" s="11"/>
      <c r="AB1597" s="9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48"/>
      <c r="BB1597" s="28"/>
      <c r="BW1597" s="17"/>
    </row>
    <row r="1598" spans="4:75" x14ac:dyDescent="0.2">
      <c r="D1598" s="13"/>
      <c r="E1598" s="10"/>
      <c r="F1598" s="10"/>
      <c r="G1598" s="10"/>
      <c r="H1598" s="24"/>
      <c r="I1598" s="24"/>
      <c r="J1598" s="9"/>
      <c r="K1598" s="12"/>
      <c r="L1598" s="11"/>
      <c r="M1598" s="12"/>
      <c r="N1598" s="12"/>
      <c r="O1598" s="12"/>
      <c r="P1598" s="12"/>
      <c r="Q1598" s="13"/>
      <c r="R1598" s="11"/>
      <c r="S1598" s="9"/>
      <c r="U1598" s="9"/>
      <c r="V1598" s="9"/>
      <c r="W1598" s="9"/>
      <c r="X1598" s="11"/>
      <c r="Y1598" s="11"/>
      <c r="Z1598" s="11"/>
      <c r="AA1598" s="11"/>
      <c r="AB1598" s="9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48"/>
      <c r="BB1598" s="28"/>
      <c r="BW1598" s="17"/>
    </row>
    <row r="1599" spans="4:75" x14ac:dyDescent="0.2">
      <c r="D1599" s="13"/>
      <c r="E1599" s="10"/>
      <c r="F1599" s="10"/>
      <c r="G1599" s="10"/>
      <c r="H1599" s="24"/>
      <c r="I1599" s="24"/>
      <c r="J1599" s="9"/>
      <c r="K1599" s="12"/>
      <c r="L1599" s="11"/>
      <c r="M1599" s="12"/>
      <c r="N1599" s="12"/>
      <c r="O1599" s="12"/>
      <c r="P1599" s="12"/>
      <c r="Q1599" s="13"/>
      <c r="R1599" s="11"/>
      <c r="S1599" s="9"/>
      <c r="U1599" s="9"/>
      <c r="V1599" s="9"/>
      <c r="W1599" s="9"/>
      <c r="X1599" s="11"/>
      <c r="Y1599" s="11"/>
      <c r="Z1599" s="11"/>
      <c r="AA1599" s="11"/>
      <c r="AB1599" s="9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48"/>
      <c r="BB1599" s="28"/>
      <c r="BW1599" s="17"/>
    </row>
    <row r="1600" spans="4:75" x14ac:dyDescent="0.2">
      <c r="D1600" s="13"/>
      <c r="E1600" s="10"/>
      <c r="F1600" s="10"/>
      <c r="G1600" s="10"/>
      <c r="H1600" s="24"/>
      <c r="I1600" s="24"/>
      <c r="J1600" s="9"/>
      <c r="K1600" s="12"/>
      <c r="L1600" s="11"/>
      <c r="M1600" s="12"/>
      <c r="N1600" s="12"/>
      <c r="O1600" s="12"/>
      <c r="P1600" s="12"/>
      <c r="Q1600" s="13"/>
      <c r="R1600" s="11"/>
      <c r="S1600" s="9"/>
      <c r="U1600" s="9"/>
      <c r="V1600" s="9"/>
      <c r="W1600" s="9"/>
      <c r="X1600" s="11"/>
      <c r="Y1600" s="11"/>
      <c r="Z1600" s="11"/>
      <c r="AA1600" s="11"/>
      <c r="AB1600" s="9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48"/>
      <c r="BB1600" s="28"/>
      <c r="BW1600" s="17"/>
    </row>
    <row r="1601" spans="4:75" x14ac:dyDescent="0.2">
      <c r="D1601" s="13"/>
      <c r="E1601" s="10"/>
      <c r="F1601" s="10"/>
      <c r="G1601" s="10"/>
      <c r="H1601" s="24"/>
      <c r="I1601" s="24"/>
      <c r="J1601" s="9"/>
      <c r="K1601" s="12"/>
      <c r="L1601" s="11"/>
      <c r="M1601" s="12"/>
      <c r="N1601" s="12"/>
      <c r="O1601" s="12"/>
      <c r="P1601" s="12"/>
      <c r="Q1601" s="13"/>
      <c r="R1601" s="11"/>
      <c r="S1601" s="9"/>
      <c r="U1601" s="9"/>
      <c r="V1601" s="9"/>
      <c r="W1601" s="9"/>
      <c r="X1601" s="11"/>
      <c r="Y1601" s="11"/>
      <c r="Z1601" s="11"/>
      <c r="AA1601" s="11"/>
      <c r="AB1601" s="9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48"/>
      <c r="BB1601" s="28"/>
      <c r="BW1601" s="17"/>
    </row>
    <row r="1602" spans="4:75" x14ac:dyDescent="0.2">
      <c r="D1602" s="13"/>
      <c r="E1602" s="10"/>
      <c r="F1602" s="10"/>
      <c r="G1602" s="10"/>
      <c r="H1602" s="24"/>
      <c r="I1602" s="24"/>
      <c r="J1602" s="9"/>
      <c r="K1602" s="12"/>
      <c r="L1602" s="11"/>
      <c r="M1602" s="12"/>
      <c r="N1602" s="12"/>
      <c r="O1602" s="12"/>
      <c r="P1602" s="12"/>
      <c r="Q1602" s="13"/>
      <c r="R1602" s="11"/>
      <c r="S1602" s="9"/>
      <c r="U1602" s="9"/>
      <c r="V1602" s="9"/>
      <c r="W1602" s="9"/>
      <c r="X1602" s="11"/>
      <c r="Y1602" s="11"/>
      <c r="Z1602" s="11"/>
      <c r="AA1602" s="11"/>
      <c r="AB1602" s="9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48"/>
      <c r="BB1602" s="28"/>
      <c r="BW1602" s="17"/>
    </row>
    <row r="1603" spans="4:75" x14ac:dyDescent="0.2">
      <c r="D1603" s="13"/>
      <c r="E1603" s="10"/>
      <c r="F1603" s="10"/>
      <c r="G1603" s="10"/>
      <c r="H1603" s="24"/>
      <c r="I1603" s="24"/>
      <c r="J1603" s="9"/>
      <c r="K1603" s="12"/>
      <c r="L1603" s="11"/>
      <c r="M1603" s="12"/>
      <c r="N1603" s="12"/>
      <c r="O1603" s="12"/>
      <c r="P1603" s="12"/>
      <c r="Q1603" s="13"/>
      <c r="R1603" s="11"/>
      <c r="S1603" s="9"/>
      <c r="U1603" s="9"/>
      <c r="V1603" s="9"/>
      <c r="W1603" s="9"/>
      <c r="X1603" s="11"/>
      <c r="Y1603" s="11"/>
      <c r="Z1603" s="11"/>
      <c r="AA1603" s="11"/>
      <c r="AB1603" s="9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48"/>
      <c r="BB1603" s="28"/>
      <c r="BW1603" s="17"/>
    </row>
    <row r="1604" spans="4:75" x14ac:dyDescent="0.2">
      <c r="D1604" s="13"/>
      <c r="E1604" s="10"/>
      <c r="F1604" s="10"/>
      <c r="G1604" s="10"/>
      <c r="H1604" s="24"/>
      <c r="I1604" s="24"/>
      <c r="J1604" s="9"/>
      <c r="K1604" s="12"/>
      <c r="L1604" s="11"/>
      <c r="M1604" s="12"/>
      <c r="N1604" s="12"/>
      <c r="O1604" s="12"/>
      <c r="P1604" s="12"/>
      <c r="Q1604" s="13"/>
      <c r="R1604" s="11"/>
      <c r="S1604" s="9"/>
      <c r="U1604" s="9"/>
      <c r="V1604" s="9"/>
      <c r="W1604" s="9"/>
      <c r="X1604" s="11"/>
      <c r="Y1604" s="11"/>
      <c r="Z1604" s="11"/>
      <c r="AA1604" s="11"/>
      <c r="AB1604" s="9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48"/>
      <c r="BB1604" s="28"/>
      <c r="BW1604" s="17"/>
    </row>
    <row r="1605" spans="4:75" x14ac:dyDescent="0.2">
      <c r="D1605" s="13"/>
      <c r="E1605" s="10"/>
      <c r="F1605" s="10"/>
      <c r="G1605" s="10"/>
      <c r="H1605" s="24"/>
      <c r="I1605" s="24"/>
      <c r="J1605" s="9"/>
      <c r="K1605" s="12"/>
      <c r="L1605" s="11"/>
      <c r="M1605" s="12"/>
      <c r="N1605" s="12"/>
      <c r="O1605" s="12"/>
      <c r="P1605" s="12"/>
      <c r="Q1605" s="13"/>
      <c r="R1605" s="11"/>
      <c r="S1605" s="9"/>
      <c r="U1605" s="9"/>
      <c r="V1605" s="9"/>
      <c r="W1605" s="9"/>
      <c r="X1605" s="11"/>
      <c r="Y1605" s="11"/>
      <c r="Z1605" s="11"/>
      <c r="AA1605" s="11"/>
      <c r="AB1605" s="9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48"/>
      <c r="BB1605" s="28"/>
      <c r="BW1605" s="17"/>
    </row>
    <row r="1606" spans="4:75" x14ac:dyDescent="0.2">
      <c r="D1606" s="13"/>
      <c r="E1606" s="10"/>
      <c r="F1606" s="10"/>
      <c r="G1606" s="10"/>
      <c r="H1606" s="24"/>
      <c r="I1606" s="24"/>
      <c r="J1606" s="9"/>
      <c r="K1606" s="12"/>
      <c r="L1606" s="11"/>
      <c r="M1606" s="12"/>
      <c r="N1606" s="12"/>
      <c r="O1606" s="12"/>
      <c r="P1606" s="12"/>
      <c r="Q1606" s="13"/>
      <c r="R1606" s="11"/>
      <c r="S1606" s="9"/>
      <c r="U1606" s="9"/>
      <c r="V1606" s="9"/>
      <c r="W1606" s="9"/>
      <c r="X1606" s="11"/>
      <c r="Y1606" s="11"/>
      <c r="Z1606" s="11"/>
      <c r="AA1606" s="11"/>
      <c r="AB1606" s="9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48"/>
      <c r="BB1606" s="28"/>
      <c r="BW1606" s="17"/>
    </row>
    <row r="1607" spans="4:75" x14ac:dyDescent="0.2">
      <c r="D1607" s="13"/>
      <c r="E1607" s="10"/>
      <c r="F1607" s="10"/>
      <c r="G1607" s="10"/>
      <c r="H1607" s="24"/>
      <c r="I1607" s="24"/>
      <c r="J1607" s="9"/>
      <c r="K1607" s="12"/>
      <c r="L1607" s="11"/>
      <c r="M1607" s="12"/>
      <c r="N1607" s="12"/>
      <c r="O1607" s="12"/>
      <c r="P1607" s="12"/>
      <c r="Q1607" s="13"/>
      <c r="R1607" s="11"/>
      <c r="S1607" s="9"/>
      <c r="U1607" s="9"/>
      <c r="V1607" s="9"/>
      <c r="W1607" s="9"/>
      <c r="X1607" s="11"/>
      <c r="Y1607" s="11"/>
      <c r="Z1607" s="11"/>
      <c r="AA1607" s="11"/>
      <c r="AB1607" s="9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48"/>
      <c r="BB1607" s="28"/>
      <c r="BW1607" s="17"/>
    </row>
    <row r="1608" spans="4:75" x14ac:dyDescent="0.2">
      <c r="D1608" s="13"/>
      <c r="E1608" s="10"/>
      <c r="F1608" s="10"/>
      <c r="G1608" s="10"/>
      <c r="H1608" s="24"/>
      <c r="I1608" s="24"/>
      <c r="J1608" s="9"/>
      <c r="K1608" s="12"/>
      <c r="L1608" s="11"/>
      <c r="M1608" s="12"/>
      <c r="N1608" s="12"/>
      <c r="O1608" s="12"/>
      <c r="P1608" s="12"/>
      <c r="Q1608" s="13"/>
      <c r="R1608" s="11"/>
      <c r="S1608" s="9"/>
      <c r="U1608" s="9"/>
      <c r="V1608" s="9"/>
      <c r="W1608" s="9"/>
      <c r="X1608" s="11"/>
      <c r="Y1608" s="11"/>
      <c r="Z1608" s="11"/>
      <c r="AA1608" s="11"/>
      <c r="AB1608" s="9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48"/>
      <c r="BB1608" s="28"/>
      <c r="BW1608" s="17"/>
    </row>
    <row r="1609" spans="4:75" x14ac:dyDescent="0.2">
      <c r="D1609" s="13"/>
      <c r="E1609" s="10"/>
      <c r="F1609" s="10"/>
      <c r="G1609" s="10"/>
      <c r="H1609" s="24"/>
      <c r="I1609" s="24"/>
      <c r="J1609" s="9"/>
      <c r="K1609" s="12"/>
      <c r="L1609" s="11"/>
      <c r="M1609" s="12"/>
      <c r="N1609" s="12"/>
      <c r="O1609" s="12"/>
      <c r="P1609" s="12"/>
      <c r="Q1609" s="13"/>
      <c r="R1609" s="11"/>
      <c r="S1609" s="9"/>
      <c r="U1609" s="9"/>
      <c r="V1609" s="9"/>
      <c r="W1609" s="9"/>
      <c r="X1609" s="11"/>
      <c r="Y1609" s="11"/>
      <c r="Z1609" s="11"/>
      <c r="AA1609" s="11"/>
      <c r="AB1609" s="9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48"/>
      <c r="BB1609" s="28"/>
      <c r="BW1609" s="17"/>
    </row>
    <row r="1610" spans="4:75" x14ac:dyDescent="0.2">
      <c r="D1610" s="13"/>
      <c r="E1610" s="10"/>
      <c r="F1610" s="10"/>
      <c r="G1610" s="10"/>
      <c r="H1610" s="24"/>
      <c r="I1610" s="24"/>
      <c r="J1610" s="9"/>
      <c r="K1610" s="12"/>
      <c r="L1610" s="11"/>
      <c r="M1610" s="12"/>
      <c r="N1610" s="12"/>
      <c r="O1610" s="12"/>
      <c r="P1610" s="12"/>
      <c r="Q1610" s="13"/>
      <c r="R1610" s="11"/>
      <c r="S1610" s="9"/>
      <c r="U1610" s="9"/>
      <c r="V1610" s="9"/>
      <c r="W1610" s="9"/>
      <c r="X1610" s="11"/>
      <c r="Y1610" s="11"/>
      <c r="Z1610" s="11"/>
      <c r="AA1610" s="11"/>
      <c r="AB1610" s="9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48"/>
      <c r="BB1610" s="28"/>
      <c r="BW1610" s="17"/>
    </row>
    <row r="1611" spans="4:75" x14ac:dyDescent="0.2">
      <c r="D1611" s="13"/>
      <c r="E1611" s="10"/>
      <c r="F1611" s="10"/>
      <c r="G1611" s="10"/>
      <c r="H1611" s="24"/>
      <c r="I1611" s="24"/>
      <c r="J1611" s="9"/>
      <c r="K1611" s="12"/>
      <c r="L1611" s="11"/>
      <c r="M1611" s="12"/>
      <c r="N1611" s="12"/>
      <c r="O1611" s="12"/>
      <c r="P1611" s="12"/>
      <c r="Q1611" s="13"/>
      <c r="R1611" s="11"/>
      <c r="S1611" s="9"/>
      <c r="U1611" s="9"/>
      <c r="V1611" s="9"/>
      <c r="W1611" s="9"/>
      <c r="X1611" s="11"/>
      <c r="Y1611" s="11"/>
      <c r="Z1611" s="11"/>
      <c r="AA1611" s="11"/>
      <c r="AB1611" s="9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48"/>
      <c r="BB1611" s="28"/>
      <c r="BW1611" s="17"/>
    </row>
    <row r="1612" spans="4:75" x14ac:dyDescent="0.2">
      <c r="D1612" s="13"/>
      <c r="E1612" s="10"/>
      <c r="F1612" s="10"/>
      <c r="G1612" s="10"/>
      <c r="H1612" s="24"/>
      <c r="I1612" s="24"/>
      <c r="J1612" s="9"/>
      <c r="K1612" s="12"/>
      <c r="L1612" s="11"/>
      <c r="M1612" s="12"/>
      <c r="N1612" s="12"/>
      <c r="O1612" s="12"/>
      <c r="P1612" s="12"/>
      <c r="Q1612" s="13"/>
      <c r="R1612" s="11"/>
      <c r="S1612" s="9"/>
      <c r="U1612" s="9"/>
      <c r="V1612" s="9"/>
      <c r="W1612" s="9"/>
      <c r="X1612" s="11"/>
      <c r="Y1612" s="11"/>
      <c r="Z1612" s="11"/>
      <c r="AA1612" s="11"/>
      <c r="AB1612" s="9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48"/>
      <c r="BB1612" s="28"/>
      <c r="BW1612" s="17"/>
    </row>
    <row r="1613" spans="4:75" x14ac:dyDescent="0.2">
      <c r="D1613" s="13"/>
      <c r="E1613" s="10"/>
      <c r="F1613" s="10"/>
      <c r="G1613" s="10"/>
      <c r="H1613" s="24"/>
      <c r="I1613" s="24"/>
      <c r="J1613" s="9"/>
      <c r="K1613" s="12"/>
      <c r="L1613" s="11"/>
      <c r="M1613" s="12"/>
      <c r="N1613" s="12"/>
      <c r="O1613" s="12"/>
      <c r="P1613" s="12"/>
      <c r="Q1613" s="13"/>
      <c r="R1613" s="11"/>
      <c r="S1613" s="9"/>
      <c r="U1613" s="9"/>
      <c r="V1613" s="9"/>
      <c r="W1613" s="9"/>
      <c r="X1613" s="11"/>
      <c r="Y1613" s="11"/>
      <c r="Z1613" s="11"/>
      <c r="AA1613" s="11"/>
      <c r="AB1613" s="9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48"/>
      <c r="BB1613" s="28"/>
      <c r="BW1613" s="17"/>
    </row>
    <row r="1614" spans="4:75" x14ac:dyDescent="0.2">
      <c r="D1614" s="13"/>
      <c r="E1614" s="10"/>
      <c r="F1614" s="10"/>
      <c r="G1614" s="10"/>
      <c r="H1614" s="24"/>
      <c r="I1614" s="24"/>
      <c r="J1614" s="9"/>
      <c r="K1614" s="12"/>
      <c r="L1614" s="11"/>
      <c r="M1614" s="12"/>
      <c r="N1614" s="12"/>
      <c r="O1614" s="12"/>
      <c r="P1614" s="12"/>
      <c r="Q1614" s="13"/>
      <c r="R1614" s="11"/>
      <c r="S1614" s="9"/>
      <c r="U1614" s="9"/>
      <c r="V1614" s="9"/>
      <c r="W1614" s="9"/>
      <c r="X1614" s="11"/>
      <c r="Y1614" s="11"/>
      <c r="Z1614" s="11"/>
      <c r="AA1614" s="11"/>
      <c r="AB1614" s="9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48"/>
      <c r="BB1614" s="28"/>
      <c r="BW1614" s="17"/>
    </row>
    <row r="1615" spans="4:75" x14ac:dyDescent="0.2">
      <c r="D1615" s="13"/>
      <c r="E1615" s="10"/>
      <c r="F1615" s="10"/>
      <c r="G1615" s="10"/>
      <c r="H1615" s="24"/>
      <c r="I1615" s="24"/>
      <c r="J1615" s="9"/>
      <c r="K1615" s="12"/>
      <c r="L1615" s="11"/>
      <c r="M1615" s="12"/>
      <c r="N1615" s="12"/>
      <c r="O1615" s="12"/>
      <c r="P1615" s="12"/>
      <c r="Q1615" s="13"/>
      <c r="R1615" s="11"/>
      <c r="S1615" s="9"/>
      <c r="U1615" s="9"/>
      <c r="V1615" s="9"/>
      <c r="W1615" s="9"/>
      <c r="X1615" s="11"/>
      <c r="Y1615" s="11"/>
      <c r="Z1615" s="11"/>
      <c r="AA1615" s="11"/>
      <c r="AB1615" s="9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48"/>
      <c r="BB1615" s="28"/>
      <c r="BW1615" s="17"/>
    </row>
    <row r="1616" spans="4:75" x14ac:dyDescent="0.2">
      <c r="D1616" s="13"/>
      <c r="E1616" s="10"/>
      <c r="F1616" s="10"/>
      <c r="G1616" s="10"/>
      <c r="H1616" s="24"/>
      <c r="I1616" s="24"/>
      <c r="J1616" s="9"/>
      <c r="K1616" s="12"/>
      <c r="L1616" s="11"/>
      <c r="M1616" s="12"/>
      <c r="N1616" s="12"/>
      <c r="O1616" s="12"/>
      <c r="P1616" s="12"/>
      <c r="Q1616" s="13"/>
      <c r="R1616" s="11"/>
      <c r="S1616" s="9"/>
      <c r="U1616" s="9"/>
      <c r="V1616" s="9"/>
      <c r="W1616" s="9"/>
      <c r="X1616" s="11"/>
      <c r="Y1616" s="11"/>
      <c r="Z1616" s="11"/>
      <c r="AA1616" s="11"/>
      <c r="AB1616" s="9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48"/>
      <c r="BB1616" s="28"/>
      <c r="BW1616" s="17"/>
    </row>
    <row r="1617" spans="4:75" x14ac:dyDescent="0.2">
      <c r="D1617" s="13"/>
      <c r="E1617" s="10"/>
      <c r="F1617" s="10"/>
      <c r="G1617" s="10"/>
      <c r="H1617" s="24"/>
      <c r="I1617" s="24"/>
      <c r="J1617" s="9"/>
      <c r="K1617" s="12"/>
      <c r="L1617" s="11"/>
      <c r="M1617" s="12"/>
      <c r="N1617" s="12"/>
      <c r="O1617" s="12"/>
      <c r="P1617" s="12"/>
      <c r="Q1617" s="13"/>
      <c r="R1617" s="11"/>
      <c r="S1617" s="9"/>
      <c r="U1617" s="9"/>
      <c r="V1617" s="9"/>
      <c r="W1617" s="9"/>
      <c r="X1617" s="11"/>
      <c r="Y1617" s="11"/>
      <c r="Z1617" s="11"/>
      <c r="AA1617" s="11"/>
      <c r="AB1617" s="9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48"/>
      <c r="BB1617" s="28"/>
      <c r="BW1617" s="17"/>
    </row>
    <row r="1618" spans="4:75" x14ac:dyDescent="0.2">
      <c r="D1618" s="13"/>
      <c r="E1618" s="10"/>
      <c r="F1618" s="10"/>
      <c r="G1618" s="10"/>
      <c r="H1618" s="24"/>
      <c r="I1618" s="24"/>
      <c r="J1618" s="9"/>
      <c r="K1618" s="12"/>
      <c r="L1618" s="11"/>
      <c r="M1618" s="12"/>
      <c r="N1618" s="12"/>
      <c r="O1618" s="12"/>
      <c r="P1618" s="12"/>
      <c r="Q1618" s="13"/>
      <c r="R1618" s="11"/>
      <c r="S1618" s="9"/>
      <c r="U1618" s="9"/>
      <c r="V1618" s="9"/>
      <c r="W1618" s="9"/>
      <c r="X1618" s="11"/>
      <c r="Y1618" s="11"/>
      <c r="Z1618" s="11"/>
      <c r="AA1618" s="11"/>
      <c r="AB1618" s="9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48"/>
      <c r="BB1618" s="28"/>
      <c r="BW1618" s="17"/>
    </row>
    <row r="1619" spans="4:75" x14ac:dyDescent="0.2">
      <c r="D1619" s="13"/>
      <c r="E1619" s="10"/>
      <c r="F1619" s="10"/>
      <c r="G1619" s="10"/>
      <c r="H1619" s="24"/>
      <c r="I1619" s="24"/>
      <c r="J1619" s="9"/>
      <c r="K1619" s="12"/>
      <c r="L1619" s="11"/>
      <c r="M1619" s="12"/>
      <c r="N1619" s="12"/>
      <c r="O1619" s="12"/>
      <c r="P1619" s="12"/>
      <c r="Q1619" s="13"/>
      <c r="R1619" s="11"/>
      <c r="S1619" s="9"/>
      <c r="U1619" s="9"/>
      <c r="V1619" s="9"/>
      <c r="W1619" s="9"/>
      <c r="X1619" s="11"/>
      <c r="Y1619" s="11"/>
      <c r="Z1619" s="11"/>
      <c r="AA1619" s="11"/>
      <c r="AB1619" s="9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48"/>
      <c r="BB1619" s="28"/>
      <c r="BW1619" s="17"/>
    </row>
    <row r="1620" spans="4:75" x14ac:dyDescent="0.2">
      <c r="D1620" s="13"/>
      <c r="E1620" s="10"/>
      <c r="F1620" s="10"/>
      <c r="G1620" s="10"/>
      <c r="H1620" s="24"/>
      <c r="I1620" s="24"/>
      <c r="J1620" s="9"/>
      <c r="K1620" s="12"/>
      <c r="L1620" s="11"/>
      <c r="M1620" s="12"/>
      <c r="N1620" s="12"/>
      <c r="O1620" s="12"/>
      <c r="P1620" s="12"/>
      <c r="Q1620" s="13"/>
      <c r="R1620" s="11"/>
      <c r="S1620" s="9"/>
      <c r="U1620" s="9"/>
      <c r="V1620" s="9"/>
      <c r="W1620" s="9"/>
      <c r="X1620" s="11"/>
      <c r="Y1620" s="11"/>
      <c r="Z1620" s="11"/>
      <c r="AA1620" s="11"/>
      <c r="AB1620" s="9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48"/>
      <c r="BB1620" s="28"/>
      <c r="BW1620" s="17"/>
    </row>
    <row r="1621" spans="4:75" x14ac:dyDescent="0.2">
      <c r="D1621" s="13"/>
      <c r="E1621" s="10"/>
      <c r="F1621" s="10"/>
      <c r="G1621" s="10"/>
      <c r="H1621" s="24"/>
      <c r="I1621" s="24"/>
      <c r="J1621" s="9"/>
      <c r="K1621" s="12"/>
      <c r="L1621" s="11"/>
      <c r="M1621" s="12"/>
      <c r="N1621" s="12"/>
      <c r="O1621" s="12"/>
      <c r="P1621" s="12"/>
      <c r="Q1621" s="13"/>
      <c r="R1621" s="11"/>
      <c r="S1621" s="9"/>
      <c r="U1621" s="9"/>
      <c r="V1621" s="9"/>
      <c r="W1621" s="9"/>
      <c r="X1621" s="11"/>
      <c r="Y1621" s="11"/>
      <c r="Z1621" s="11"/>
      <c r="AA1621" s="11"/>
      <c r="AB1621" s="9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48"/>
      <c r="BB1621" s="28"/>
      <c r="BW1621" s="17"/>
    </row>
    <row r="1622" spans="4:75" x14ac:dyDescent="0.2">
      <c r="D1622" s="13"/>
      <c r="E1622" s="10"/>
      <c r="F1622" s="10"/>
      <c r="G1622" s="10"/>
      <c r="H1622" s="24"/>
      <c r="I1622" s="24"/>
      <c r="J1622" s="9"/>
      <c r="K1622" s="12"/>
      <c r="L1622" s="11"/>
      <c r="M1622" s="12"/>
      <c r="N1622" s="12"/>
      <c r="O1622" s="12"/>
      <c r="P1622" s="12"/>
      <c r="Q1622" s="13"/>
      <c r="R1622" s="11"/>
      <c r="S1622" s="9"/>
      <c r="U1622" s="9"/>
      <c r="V1622" s="9"/>
      <c r="W1622" s="9"/>
      <c r="X1622" s="11"/>
      <c r="Y1622" s="11"/>
      <c r="Z1622" s="11"/>
      <c r="AA1622" s="11"/>
      <c r="AB1622" s="9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48"/>
      <c r="BB1622" s="28"/>
      <c r="BW1622" s="17"/>
    </row>
    <row r="1623" spans="4:75" x14ac:dyDescent="0.2">
      <c r="D1623" s="13"/>
      <c r="E1623" s="10"/>
      <c r="F1623" s="10"/>
      <c r="G1623" s="10"/>
      <c r="H1623" s="24"/>
      <c r="I1623" s="24"/>
      <c r="J1623" s="9"/>
      <c r="K1623" s="12"/>
      <c r="L1623" s="11"/>
      <c r="M1623" s="12"/>
      <c r="N1623" s="12"/>
      <c r="O1623" s="12"/>
      <c r="P1623" s="12"/>
      <c r="Q1623" s="13"/>
      <c r="R1623" s="11"/>
      <c r="S1623" s="9"/>
      <c r="U1623" s="9"/>
      <c r="V1623" s="9"/>
      <c r="W1623" s="9"/>
      <c r="X1623" s="11"/>
      <c r="Y1623" s="11"/>
      <c r="Z1623" s="11"/>
      <c r="AA1623" s="11"/>
      <c r="AB1623" s="9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48"/>
      <c r="BB1623" s="28"/>
      <c r="BW1623" s="17"/>
    </row>
    <row r="1624" spans="4:75" x14ac:dyDescent="0.2">
      <c r="D1624" s="13"/>
      <c r="E1624" s="10"/>
      <c r="F1624" s="10"/>
      <c r="G1624" s="10"/>
      <c r="H1624" s="24"/>
      <c r="I1624" s="24"/>
      <c r="J1624" s="9"/>
      <c r="K1624" s="12"/>
      <c r="L1624" s="11"/>
      <c r="M1624" s="12"/>
      <c r="N1624" s="12"/>
      <c r="O1624" s="12"/>
      <c r="P1624" s="12"/>
      <c r="Q1624" s="13"/>
      <c r="R1624" s="11"/>
      <c r="S1624" s="9"/>
      <c r="U1624" s="9"/>
      <c r="V1624" s="9"/>
      <c r="W1624" s="9"/>
      <c r="X1624" s="11"/>
      <c r="Y1624" s="11"/>
      <c r="Z1624" s="11"/>
      <c r="AA1624" s="11"/>
      <c r="AB1624" s="9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48"/>
      <c r="BB1624" s="28"/>
      <c r="BW1624" s="17"/>
    </row>
    <row r="1625" spans="4:75" x14ac:dyDescent="0.2">
      <c r="D1625" s="13"/>
      <c r="E1625" s="10"/>
      <c r="F1625" s="10"/>
      <c r="G1625" s="10"/>
      <c r="H1625" s="24"/>
      <c r="I1625" s="24"/>
      <c r="J1625" s="9"/>
      <c r="K1625" s="12"/>
      <c r="L1625" s="11"/>
      <c r="M1625" s="12"/>
      <c r="N1625" s="12"/>
      <c r="O1625" s="12"/>
      <c r="P1625" s="12"/>
      <c r="Q1625" s="13"/>
      <c r="R1625" s="11"/>
      <c r="S1625" s="9"/>
      <c r="U1625" s="9"/>
      <c r="V1625" s="9"/>
      <c r="W1625" s="9"/>
      <c r="X1625" s="11"/>
      <c r="Y1625" s="11"/>
      <c r="Z1625" s="11"/>
      <c r="AA1625" s="11"/>
      <c r="AB1625" s="9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48"/>
      <c r="BB1625" s="28"/>
      <c r="BW1625" s="17"/>
    </row>
    <row r="1626" spans="4:75" x14ac:dyDescent="0.2">
      <c r="D1626" s="13"/>
      <c r="E1626" s="10"/>
      <c r="F1626" s="10"/>
      <c r="G1626" s="10"/>
      <c r="H1626" s="24"/>
      <c r="I1626" s="24"/>
      <c r="J1626" s="9"/>
      <c r="K1626" s="12"/>
      <c r="L1626" s="11"/>
      <c r="M1626" s="12"/>
      <c r="N1626" s="12"/>
      <c r="O1626" s="12"/>
      <c r="P1626" s="12"/>
      <c r="Q1626" s="13"/>
      <c r="R1626" s="11"/>
      <c r="S1626" s="9"/>
      <c r="U1626" s="9"/>
      <c r="V1626" s="9"/>
      <c r="W1626" s="9"/>
      <c r="X1626" s="11"/>
      <c r="Y1626" s="11"/>
      <c r="Z1626" s="11"/>
      <c r="AA1626" s="11"/>
      <c r="AB1626" s="9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48"/>
      <c r="BB1626" s="28"/>
      <c r="BW1626" s="17"/>
    </row>
    <row r="1627" spans="4:75" x14ac:dyDescent="0.2">
      <c r="D1627" s="13"/>
      <c r="E1627" s="10"/>
      <c r="F1627" s="10"/>
      <c r="G1627" s="10"/>
      <c r="H1627" s="24"/>
      <c r="I1627" s="24"/>
      <c r="J1627" s="9"/>
      <c r="K1627" s="12"/>
      <c r="L1627" s="11"/>
      <c r="M1627" s="12"/>
      <c r="N1627" s="12"/>
      <c r="O1627" s="12"/>
      <c r="P1627" s="12"/>
      <c r="Q1627" s="13"/>
      <c r="R1627" s="11"/>
      <c r="S1627" s="9"/>
      <c r="U1627" s="9"/>
      <c r="V1627" s="9"/>
      <c r="W1627" s="9"/>
      <c r="X1627" s="11"/>
      <c r="Y1627" s="11"/>
      <c r="Z1627" s="11"/>
      <c r="AA1627" s="11"/>
      <c r="AB1627" s="9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48"/>
      <c r="BB1627" s="28"/>
      <c r="BW1627" s="17"/>
    </row>
    <row r="1628" spans="4:75" x14ac:dyDescent="0.2">
      <c r="D1628" s="13"/>
      <c r="E1628" s="10"/>
      <c r="F1628" s="10"/>
      <c r="G1628" s="10"/>
      <c r="H1628" s="24"/>
      <c r="I1628" s="24"/>
      <c r="J1628" s="9"/>
      <c r="K1628" s="12"/>
      <c r="L1628" s="11"/>
      <c r="M1628" s="12"/>
      <c r="N1628" s="12"/>
      <c r="O1628" s="12"/>
      <c r="P1628" s="12"/>
      <c r="Q1628" s="13"/>
      <c r="R1628" s="11"/>
      <c r="S1628" s="9"/>
      <c r="U1628" s="9"/>
      <c r="V1628" s="9"/>
      <c r="W1628" s="9"/>
      <c r="X1628" s="11"/>
      <c r="Y1628" s="11"/>
      <c r="Z1628" s="11"/>
      <c r="AA1628" s="11"/>
      <c r="AB1628" s="9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48"/>
      <c r="BB1628" s="28"/>
      <c r="BW1628" s="17"/>
    </row>
    <row r="1629" spans="4:75" x14ac:dyDescent="0.2">
      <c r="D1629" s="13"/>
      <c r="E1629" s="10"/>
      <c r="F1629" s="10"/>
      <c r="G1629" s="10"/>
      <c r="H1629" s="24"/>
      <c r="I1629" s="24"/>
      <c r="J1629" s="9"/>
      <c r="K1629" s="12"/>
      <c r="L1629" s="11"/>
      <c r="M1629" s="12"/>
      <c r="N1629" s="12"/>
      <c r="O1629" s="12"/>
      <c r="P1629" s="12"/>
      <c r="Q1629" s="13"/>
      <c r="R1629" s="11"/>
      <c r="S1629" s="9"/>
      <c r="U1629" s="9"/>
      <c r="V1629" s="9"/>
      <c r="W1629" s="9"/>
      <c r="X1629" s="11"/>
      <c r="Y1629" s="11"/>
      <c r="Z1629" s="11"/>
      <c r="AA1629" s="11"/>
      <c r="AB1629" s="9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48"/>
      <c r="BB1629" s="28"/>
      <c r="BW1629" s="17"/>
    </row>
    <row r="1630" spans="4:75" x14ac:dyDescent="0.2">
      <c r="D1630" s="13"/>
      <c r="E1630" s="10"/>
      <c r="F1630" s="10"/>
      <c r="G1630" s="10"/>
      <c r="H1630" s="24"/>
      <c r="I1630" s="24"/>
      <c r="J1630" s="9"/>
      <c r="K1630" s="12"/>
      <c r="L1630" s="11"/>
      <c r="M1630" s="12"/>
      <c r="N1630" s="12"/>
      <c r="O1630" s="12"/>
      <c r="P1630" s="12"/>
      <c r="Q1630" s="13"/>
      <c r="R1630" s="11"/>
      <c r="S1630" s="9"/>
      <c r="U1630" s="9"/>
      <c r="V1630" s="9"/>
      <c r="W1630" s="9"/>
      <c r="X1630" s="11"/>
      <c r="Y1630" s="11"/>
      <c r="Z1630" s="11"/>
      <c r="AA1630" s="11"/>
      <c r="AB1630" s="9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48"/>
      <c r="BB1630" s="28"/>
      <c r="BW1630" s="17"/>
    </row>
    <row r="1631" spans="4:75" x14ac:dyDescent="0.2">
      <c r="D1631" s="13"/>
      <c r="E1631" s="10"/>
      <c r="F1631" s="10"/>
      <c r="G1631" s="10"/>
      <c r="H1631" s="24"/>
      <c r="I1631" s="24"/>
      <c r="J1631" s="9"/>
      <c r="K1631" s="12"/>
      <c r="L1631" s="11"/>
      <c r="M1631" s="12"/>
      <c r="N1631" s="12"/>
      <c r="O1631" s="12"/>
      <c r="P1631" s="12"/>
      <c r="Q1631" s="13"/>
      <c r="R1631" s="11"/>
      <c r="S1631" s="9"/>
      <c r="U1631" s="9"/>
      <c r="V1631" s="9"/>
      <c r="W1631" s="9"/>
      <c r="X1631" s="11"/>
      <c r="Y1631" s="11"/>
      <c r="Z1631" s="11"/>
      <c r="AA1631" s="11"/>
      <c r="AB1631" s="9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48"/>
      <c r="BB1631" s="28"/>
      <c r="BW1631" s="17"/>
    </row>
    <row r="1632" spans="4:75" x14ac:dyDescent="0.2">
      <c r="D1632" s="13"/>
      <c r="E1632" s="10"/>
      <c r="F1632" s="10"/>
      <c r="G1632" s="10"/>
      <c r="H1632" s="24"/>
      <c r="I1632" s="24"/>
      <c r="J1632" s="9"/>
      <c r="K1632" s="12"/>
      <c r="L1632" s="11"/>
      <c r="M1632" s="12"/>
      <c r="N1632" s="12"/>
      <c r="O1632" s="12"/>
      <c r="P1632" s="12"/>
      <c r="Q1632" s="13"/>
      <c r="R1632" s="11"/>
      <c r="S1632" s="9"/>
      <c r="U1632" s="9"/>
      <c r="V1632" s="9"/>
      <c r="W1632" s="9"/>
      <c r="X1632" s="11"/>
      <c r="Y1632" s="11"/>
      <c r="Z1632" s="11"/>
      <c r="AA1632" s="11"/>
      <c r="AB1632" s="9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48"/>
      <c r="BB1632" s="28"/>
      <c r="BW1632" s="17"/>
    </row>
    <row r="1633" spans="4:75" x14ac:dyDescent="0.2">
      <c r="D1633" s="13"/>
      <c r="E1633" s="10"/>
      <c r="F1633" s="10"/>
      <c r="G1633" s="10"/>
      <c r="H1633" s="24"/>
      <c r="I1633" s="24"/>
      <c r="J1633" s="9"/>
      <c r="K1633" s="12"/>
      <c r="L1633" s="11"/>
      <c r="M1633" s="12"/>
      <c r="N1633" s="12"/>
      <c r="O1633" s="12"/>
      <c r="P1633" s="12"/>
      <c r="Q1633" s="13"/>
      <c r="R1633" s="11"/>
      <c r="S1633" s="9"/>
      <c r="U1633" s="9"/>
      <c r="V1633" s="9"/>
      <c r="W1633" s="9"/>
      <c r="X1633" s="11"/>
      <c r="Y1633" s="11"/>
      <c r="Z1633" s="11"/>
      <c r="AA1633" s="11"/>
      <c r="AB1633" s="9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48"/>
      <c r="BB1633" s="28"/>
      <c r="BW1633" s="17"/>
    </row>
    <row r="1634" spans="4:75" x14ac:dyDescent="0.2">
      <c r="D1634" s="13"/>
      <c r="E1634" s="10"/>
      <c r="F1634" s="10"/>
      <c r="G1634" s="10"/>
      <c r="H1634" s="24"/>
      <c r="I1634" s="24"/>
      <c r="J1634" s="9"/>
      <c r="K1634" s="12"/>
      <c r="L1634" s="11"/>
      <c r="M1634" s="12"/>
      <c r="N1634" s="12"/>
      <c r="O1634" s="12"/>
      <c r="P1634" s="12"/>
      <c r="Q1634" s="13"/>
      <c r="R1634" s="11"/>
      <c r="S1634" s="9"/>
      <c r="U1634" s="9"/>
      <c r="V1634" s="9"/>
      <c r="W1634" s="9"/>
      <c r="X1634" s="11"/>
      <c r="Y1634" s="11"/>
      <c r="Z1634" s="11"/>
      <c r="AA1634" s="11"/>
      <c r="AB1634" s="9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48"/>
      <c r="BB1634" s="28"/>
      <c r="BW1634" s="17"/>
    </row>
    <row r="1635" spans="4:75" x14ac:dyDescent="0.2">
      <c r="D1635" s="13"/>
      <c r="E1635" s="10"/>
      <c r="F1635" s="10"/>
      <c r="G1635" s="10"/>
      <c r="H1635" s="24"/>
      <c r="I1635" s="24"/>
      <c r="J1635" s="9"/>
      <c r="K1635" s="12"/>
      <c r="L1635" s="11"/>
      <c r="M1635" s="12"/>
      <c r="N1635" s="12"/>
      <c r="O1635" s="12"/>
      <c r="P1635" s="12"/>
      <c r="Q1635" s="13"/>
      <c r="R1635" s="11"/>
      <c r="S1635" s="9"/>
      <c r="U1635" s="9"/>
      <c r="V1635" s="9"/>
      <c r="W1635" s="9"/>
      <c r="X1635" s="11"/>
      <c r="Y1635" s="11"/>
      <c r="Z1635" s="11"/>
      <c r="AA1635" s="11"/>
      <c r="AB1635" s="9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48"/>
      <c r="BB1635" s="28"/>
      <c r="BW1635" s="17"/>
    </row>
    <row r="1636" spans="4:75" x14ac:dyDescent="0.2">
      <c r="D1636" s="13"/>
      <c r="E1636" s="10"/>
      <c r="F1636" s="10"/>
      <c r="G1636" s="10"/>
      <c r="H1636" s="24"/>
      <c r="I1636" s="24"/>
      <c r="J1636" s="9"/>
      <c r="K1636" s="12"/>
      <c r="L1636" s="11"/>
      <c r="M1636" s="12"/>
      <c r="N1636" s="12"/>
      <c r="O1636" s="12"/>
      <c r="P1636" s="12"/>
      <c r="Q1636" s="13"/>
      <c r="R1636" s="11"/>
      <c r="S1636" s="9"/>
      <c r="U1636" s="9"/>
      <c r="V1636" s="9"/>
      <c r="W1636" s="9"/>
      <c r="X1636" s="11"/>
      <c r="Y1636" s="11"/>
      <c r="Z1636" s="11"/>
      <c r="AA1636" s="11"/>
      <c r="AB1636" s="9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48"/>
      <c r="BB1636" s="28"/>
      <c r="BW1636" s="17"/>
    </row>
    <row r="1637" spans="4:75" x14ac:dyDescent="0.2">
      <c r="D1637" s="13"/>
      <c r="E1637" s="10"/>
      <c r="F1637" s="10"/>
      <c r="G1637" s="10"/>
      <c r="H1637" s="24"/>
      <c r="I1637" s="24"/>
      <c r="J1637" s="9"/>
      <c r="K1637" s="12"/>
      <c r="L1637" s="11"/>
      <c r="M1637" s="12"/>
      <c r="N1637" s="12"/>
      <c r="O1637" s="12"/>
      <c r="P1637" s="12"/>
      <c r="Q1637" s="13"/>
      <c r="R1637" s="11"/>
      <c r="S1637" s="9"/>
      <c r="U1637" s="9"/>
      <c r="V1637" s="9"/>
      <c r="W1637" s="9"/>
      <c r="X1637" s="11"/>
      <c r="Y1637" s="11"/>
      <c r="Z1637" s="11"/>
      <c r="AA1637" s="11"/>
      <c r="AB1637" s="9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48"/>
      <c r="BB1637" s="28"/>
      <c r="BW1637" s="17"/>
    </row>
    <row r="1638" spans="4:75" x14ac:dyDescent="0.2">
      <c r="D1638" s="13"/>
      <c r="E1638" s="10"/>
      <c r="F1638" s="10"/>
      <c r="G1638" s="10"/>
      <c r="H1638" s="24"/>
      <c r="I1638" s="24"/>
      <c r="J1638" s="9"/>
      <c r="K1638" s="12"/>
      <c r="L1638" s="11"/>
      <c r="M1638" s="12"/>
      <c r="N1638" s="12"/>
      <c r="O1638" s="12"/>
      <c r="P1638" s="12"/>
      <c r="Q1638" s="13"/>
      <c r="R1638" s="11"/>
      <c r="S1638" s="9"/>
      <c r="U1638" s="9"/>
      <c r="V1638" s="9"/>
      <c r="W1638" s="9"/>
      <c r="X1638" s="11"/>
      <c r="Y1638" s="11"/>
      <c r="Z1638" s="11"/>
      <c r="AA1638" s="11"/>
      <c r="AB1638" s="9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48"/>
      <c r="BB1638" s="28"/>
      <c r="BW1638" s="17"/>
    </row>
    <row r="1639" spans="4:75" x14ac:dyDescent="0.2">
      <c r="D1639" s="13"/>
      <c r="E1639" s="10"/>
      <c r="F1639" s="10"/>
      <c r="G1639" s="10"/>
      <c r="H1639" s="24"/>
      <c r="I1639" s="24"/>
      <c r="J1639" s="9"/>
      <c r="K1639" s="12"/>
      <c r="L1639" s="11"/>
      <c r="M1639" s="12"/>
      <c r="N1639" s="12"/>
      <c r="O1639" s="12"/>
      <c r="P1639" s="12"/>
      <c r="Q1639" s="13"/>
      <c r="R1639" s="11"/>
      <c r="S1639" s="9"/>
      <c r="U1639" s="9"/>
      <c r="V1639" s="9"/>
      <c r="W1639" s="9"/>
      <c r="X1639" s="11"/>
      <c r="Y1639" s="11"/>
      <c r="Z1639" s="11"/>
      <c r="AA1639" s="11"/>
      <c r="AB1639" s="9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48"/>
      <c r="BB1639" s="28"/>
      <c r="BW1639" s="17"/>
    </row>
    <row r="1640" spans="4:75" x14ac:dyDescent="0.2">
      <c r="D1640" s="13"/>
      <c r="E1640" s="10"/>
      <c r="F1640" s="10"/>
      <c r="G1640" s="10"/>
      <c r="H1640" s="24"/>
      <c r="I1640" s="24"/>
      <c r="J1640" s="9"/>
      <c r="K1640" s="12"/>
      <c r="L1640" s="11"/>
      <c r="M1640" s="12"/>
      <c r="N1640" s="12"/>
      <c r="O1640" s="12"/>
      <c r="P1640" s="12"/>
      <c r="Q1640" s="13"/>
      <c r="R1640" s="11"/>
      <c r="S1640" s="9"/>
      <c r="U1640" s="9"/>
      <c r="V1640" s="9"/>
      <c r="W1640" s="9"/>
      <c r="X1640" s="11"/>
      <c r="Y1640" s="11"/>
      <c r="Z1640" s="11"/>
      <c r="AA1640" s="11"/>
      <c r="AB1640" s="9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48"/>
      <c r="BB1640" s="28"/>
      <c r="BW1640" s="17"/>
    </row>
    <row r="1641" spans="4:75" x14ac:dyDescent="0.2">
      <c r="D1641" s="13"/>
      <c r="E1641" s="10"/>
      <c r="F1641" s="10"/>
      <c r="G1641" s="10"/>
      <c r="H1641" s="24"/>
      <c r="I1641" s="24"/>
      <c r="J1641" s="9"/>
      <c r="K1641" s="12"/>
      <c r="L1641" s="11"/>
      <c r="M1641" s="12"/>
      <c r="N1641" s="12"/>
      <c r="O1641" s="12"/>
      <c r="P1641" s="12"/>
      <c r="Q1641" s="13"/>
      <c r="R1641" s="11"/>
      <c r="S1641" s="9"/>
      <c r="U1641" s="9"/>
      <c r="V1641" s="9"/>
      <c r="W1641" s="9"/>
      <c r="X1641" s="11"/>
      <c r="Y1641" s="11"/>
      <c r="Z1641" s="11"/>
      <c r="AA1641" s="11"/>
      <c r="AB1641" s="9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48"/>
      <c r="BB1641" s="28"/>
      <c r="BW1641" s="17"/>
    </row>
    <row r="1642" spans="4:75" x14ac:dyDescent="0.2">
      <c r="D1642" s="13"/>
      <c r="E1642" s="10"/>
      <c r="F1642" s="10"/>
      <c r="G1642" s="10"/>
      <c r="H1642" s="24"/>
      <c r="I1642" s="24"/>
      <c r="J1642" s="9"/>
      <c r="K1642" s="12"/>
      <c r="L1642" s="11"/>
      <c r="M1642" s="12"/>
      <c r="N1642" s="12"/>
      <c r="O1642" s="12"/>
      <c r="P1642" s="12"/>
      <c r="Q1642" s="13"/>
      <c r="R1642" s="11"/>
      <c r="S1642" s="9"/>
      <c r="U1642" s="9"/>
      <c r="V1642" s="9"/>
      <c r="W1642" s="9"/>
      <c r="X1642" s="11"/>
      <c r="Y1642" s="11"/>
      <c r="Z1642" s="11"/>
      <c r="AA1642" s="11"/>
      <c r="AB1642" s="9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48"/>
      <c r="BB1642" s="28"/>
      <c r="BW1642" s="17"/>
    </row>
    <row r="1643" spans="4:75" x14ac:dyDescent="0.2">
      <c r="D1643" s="13"/>
      <c r="E1643" s="10"/>
      <c r="F1643" s="10"/>
      <c r="G1643" s="10"/>
      <c r="H1643" s="24"/>
      <c r="I1643" s="24"/>
      <c r="J1643" s="9"/>
      <c r="K1643" s="12"/>
      <c r="L1643" s="11"/>
      <c r="M1643" s="12"/>
      <c r="N1643" s="12"/>
      <c r="O1643" s="12"/>
      <c r="P1643" s="12"/>
      <c r="Q1643" s="13"/>
      <c r="R1643" s="11"/>
      <c r="S1643" s="9"/>
      <c r="U1643" s="9"/>
      <c r="V1643" s="9"/>
      <c r="W1643" s="9"/>
      <c r="X1643" s="11"/>
      <c r="Y1643" s="11"/>
      <c r="Z1643" s="11"/>
      <c r="AA1643" s="11"/>
      <c r="AB1643" s="9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48"/>
      <c r="BB1643" s="28"/>
      <c r="BW1643" s="17"/>
    </row>
    <row r="1644" spans="4:75" x14ac:dyDescent="0.2">
      <c r="D1644" s="13"/>
      <c r="E1644" s="10"/>
      <c r="F1644" s="10"/>
      <c r="G1644" s="10"/>
      <c r="H1644" s="24"/>
      <c r="I1644" s="24"/>
      <c r="J1644" s="9"/>
      <c r="K1644" s="12"/>
      <c r="L1644" s="11"/>
      <c r="M1644" s="12"/>
      <c r="N1644" s="12"/>
      <c r="O1644" s="12"/>
      <c r="P1644" s="12"/>
      <c r="Q1644" s="13"/>
      <c r="R1644" s="11"/>
      <c r="S1644" s="9"/>
      <c r="U1644" s="9"/>
      <c r="V1644" s="9"/>
      <c r="W1644" s="9"/>
      <c r="X1644" s="11"/>
      <c r="Y1644" s="11"/>
      <c r="Z1644" s="11"/>
      <c r="AA1644" s="11"/>
      <c r="AB1644" s="9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48"/>
      <c r="BB1644" s="28"/>
      <c r="BW1644" s="17"/>
    </row>
    <row r="1645" spans="4:75" x14ac:dyDescent="0.2">
      <c r="D1645" s="13"/>
      <c r="E1645" s="10"/>
      <c r="F1645" s="10"/>
      <c r="G1645" s="10"/>
      <c r="H1645" s="24"/>
      <c r="I1645" s="24"/>
      <c r="J1645" s="9"/>
      <c r="K1645" s="12"/>
      <c r="L1645" s="11"/>
      <c r="M1645" s="12"/>
      <c r="N1645" s="12"/>
      <c r="O1645" s="12"/>
      <c r="P1645" s="12"/>
      <c r="Q1645" s="13"/>
      <c r="R1645" s="11"/>
      <c r="S1645" s="9"/>
      <c r="U1645" s="9"/>
      <c r="V1645" s="9"/>
      <c r="W1645" s="9"/>
      <c r="X1645" s="11"/>
      <c r="Y1645" s="11"/>
      <c r="Z1645" s="11"/>
      <c r="AA1645" s="11"/>
      <c r="AB1645" s="9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48"/>
      <c r="BB1645" s="28"/>
      <c r="BW1645" s="17"/>
    </row>
    <row r="1646" spans="4:75" x14ac:dyDescent="0.2">
      <c r="D1646" s="13"/>
      <c r="E1646" s="10"/>
      <c r="F1646" s="10"/>
      <c r="G1646" s="10"/>
      <c r="H1646" s="24"/>
      <c r="I1646" s="24"/>
      <c r="J1646" s="9"/>
      <c r="K1646" s="12"/>
      <c r="L1646" s="11"/>
      <c r="M1646" s="12"/>
      <c r="N1646" s="12"/>
      <c r="O1646" s="12"/>
      <c r="P1646" s="12"/>
      <c r="Q1646" s="13"/>
      <c r="R1646" s="11"/>
      <c r="S1646" s="9"/>
      <c r="U1646" s="9"/>
      <c r="V1646" s="9"/>
      <c r="W1646" s="9"/>
      <c r="X1646" s="11"/>
      <c r="Y1646" s="11"/>
      <c r="Z1646" s="11"/>
      <c r="AA1646" s="11"/>
      <c r="AB1646" s="9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48"/>
      <c r="BB1646" s="28"/>
      <c r="BW1646" s="17"/>
    </row>
    <row r="1647" spans="4:75" x14ac:dyDescent="0.2">
      <c r="D1647" s="13"/>
      <c r="E1647" s="10"/>
      <c r="F1647" s="10"/>
      <c r="G1647" s="10"/>
      <c r="H1647" s="24"/>
      <c r="I1647" s="24"/>
      <c r="J1647" s="9"/>
      <c r="K1647" s="12"/>
      <c r="L1647" s="11"/>
      <c r="M1647" s="12"/>
      <c r="N1647" s="12"/>
      <c r="O1647" s="12"/>
      <c r="P1647" s="12"/>
      <c r="Q1647" s="13"/>
      <c r="R1647" s="11"/>
      <c r="S1647" s="9"/>
      <c r="U1647" s="9"/>
      <c r="V1647" s="9"/>
      <c r="W1647" s="9"/>
      <c r="X1647" s="11"/>
      <c r="Y1647" s="11"/>
      <c r="Z1647" s="11"/>
      <c r="AA1647" s="11"/>
      <c r="AB1647" s="9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48"/>
      <c r="BB1647" s="28"/>
      <c r="BW1647" s="17"/>
    </row>
    <row r="1648" spans="4:75" x14ac:dyDescent="0.2">
      <c r="D1648" s="13"/>
      <c r="E1648" s="10"/>
      <c r="F1648" s="10"/>
      <c r="G1648" s="10"/>
      <c r="H1648" s="24"/>
      <c r="I1648" s="24"/>
      <c r="J1648" s="9"/>
      <c r="K1648" s="12"/>
      <c r="L1648" s="11"/>
      <c r="M1648" s="12"/>
      <c r="N1648" s="12"/>
      <c r="O1648" s="12"/>
      <c r="P1648" s="12"/>
      <c r="Q1648" s="13"/>
      <c r="R1648" s="11"/>
      <c r="S1648" s="9"/>
      <c r="U1648" s="9"/>
      <c r="V1648" s="9"/>
      <c r="W1648" s="9"/>
      <c r="X1648" s="11"/>
      <c r="Y1648" s="11"/>
      <c r="Z1648" s="11"/>
      <c r="AA1648" s="11"/>
      <c r="AB1648" s="9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48"/>
      <c r="BB1648" s="28"/>
      <c r="BW1648" s="17"/>
    </row>
    <row r="1649" spans="4:75" x14ac:dyDescent="0.2">
      <c r="D1649" s="13"/>
      <c r="E1649" s="10"/>
      <c r="F1649" s="10"/>
      <c r="G1649" s="10"/>
      <c r="H1649" s="24"/>
      <c r="I1649" s="24"/>
      <c r="J1649" s="9"/>
      <c r="K1649" s="12"/>
      <c r="L1649" s="11"/>
      <c r="M1649" s="12"/>
      <c r="N1649" s="12"/>
      <c r="O1649" s="12"/>
      <c r="P1649" s="12"/>
      <c r="Q1649" s="13"/>
      <c r="R1649" s="11"/>
      <c r="S1649" s="9"/>
      <c r="U1649" s="9"/>
      <c r="V1649" s="9"/>
      <c r="W1649" s="9"/>
      <c r="X1649" s="11"/>
      <c r="Y1649" s="11"/>
      <c r="Z1649" s="11"/>
      <c r="AA1649" s="11"/>
      <c r="AB1649" s="9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48"/>
      <c r="BB1649" s="28"/>
      <c r="BW1649" s="17"/>
    </row>
    <row r="1650" spans="4:75" x14ac:dyDescent="0.2">
      <c r="D1650" s="13"/>
      <c r="E1650" s="10"/>
      <c r="F1650" s="10"/>
      <c r="G1650" s="10"/>
      <c r="H1650" s="24"/>
      <c r="I1650" s="24"/>
      <c r="J1650" s="9"/>
      <c r="K1650" s="12"/>
      <c r="L1650" s="11"/>
      <c r="M1650" s="12"/>
      <c r="N1650" s="12"/>
      <c r="O1650" s="12"/>
      <c r="P1650" s="12"/>
      <c r="Q1650" s="13"/>
      <c r="R1650" s="11"/>
      <c r="S1650" s="9"/>
      <c r="U1650" s="9"/>
      <c r="V1650" s="9"/>
      <c r="W1650" s="9"/>
      <c r="X1650" s="11"/>
      <c r="Y1650" s="11"/>
      <c r="Z1650" s="11"/>
      <c r="AA1650" s="11"/>
      <c r="AB1650" s="9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48"/>
      <c r="BB1650" s="28"/>
      <c r="BW1650" s="17"/>
    </row>
    <row r="1651" spans="4:75" x14ac:dyDescent="0.2">
      <c r="D1651" s="13"/>
      <c r="E1651" s="10"/>
      <c r="F1651" s="10"/>
      <c r="G1651" s="10"/>
      <c r="H1651" s="24"/>
      <c r="I1651" s="24"/>
      <c r="J1651" s="9"/>
      <c r="K1651" s="12"/>
      <c r="L1651" s="11"/>
      <c r="M1651" s="12"/>
      <c r="N1651" s="12"/>
      <c r="O1651" s="12"/>
      <c r="P1651" s="12"/>
      <c r="Q1651" s="13"/>
      <c r="R1651" s="11"/>
      <c r="S1651" s="9"/>
      <c r="U1651" s="9"/>
      <c r="V1651" s="9"/>
      <c r="W1651" s="9"/>
      <c r="X1651" s="11"/>
      <c r="Y1651" s="11"/>
      <c r="Z1651" s="11"/>
      <c r="AA1651" s="11"/>
      <c r="AB1651" s="9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48"/>
      <c r="BB1651" s="28"/>
      <c r="BW1651" s="17"/>
    </row>
    <row r="1652" spans="4:75" x14ac:dyDescent="0.2">
      <c r="D1652" s="13"/>
      <c r="E1652" s="10"/>
      <c r="F1652" s="10"/>
      <c r="G1652" s="10"/>
      <c r="H1652" s="24"/>
      <c r="I1652" s="24"/>
      <c r="J1652" s="9"/>
      <c r="K1652" s="12"/>
      <c r="L1652" s="11"/>
      <c r="M1652" s="12"/>
      <c r="N1652" s="12"/>
      <c r="O1652" s="12"/>
      <c r="P1652" s="12"/>
      <c r="Q1652" s="13"/>
      <c r="R1652" s="11"/>
      <c r="S1652" s="9"/>
      <c r="U1652" s="9"/>
      <c r="V1652" s="9"/>
      <c r="W1652" s="9"/>
      <c r="X1652" s="11"/>
      <c r="Y1652" s="11"/>
      <c r="Z1652" s="11"/>
      <c r="AA1652" s="11"/>
      <c r="AB1652" s="9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48"/>
      <c r="BB1652" s="28"/>
      <c r="BW1652" s="17"/>
    </row>
    <row r="1653" spans="4:75" x14ac:dyDescent="0.2">
      <c r="D1653" s="13"/>
      <c r="E1653" s="10"/>
      <c r="F1653" s="10"/>
      <c r="G1653" s="10"/>
      <c r="H1653" s="24"/>
      <c r="I1653" s="24"/>
      <c r="J1653" s="9"/>
      <c r="K1653" s="12"/>
      <c r="L1653" s="11"/>
      <c r="M1653" s="12"/>
      <c r="N1653" s="12"/>
      <c r="O1653" s="12"/>
      <c r="P1653" s="12"/>
      <c r="Q1653" s="13"/>
      <c r="R1653" s="11"/>
      <c r="S1653" s="9"/>
      <c r="U1653" s="9"/>
      <c r="V1653" s="9"/>
      <c r="W1653" s="9"/>
      <c r="X1653" s="11"/>
      <c r="Y1653" s="11"/>
      <c r="Z1653" s="11"/>
      <c r="AA1653" s="11"/>
      <c r="AB1653" s="9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48"/>
      <c r="BB1653" s="28"/>
      <c r="BW1653" s="17"/>
    </row>
    <row r="1654" spans="4:75" x14ac:dyDescent="0.2">
      <c r="D1654" s="13"/>
      <c r="E1654" s="10"/>
      <c r="F1654" s="10"/>
      <c r="G1654" s="10"/>
      <c r="H1654" s="24"/>
      <c r="I1654" s="24"/>
      <c r="J1654" s="9"/>
      <c r="K1654" s="12"/>
      <c r="L1654" s="11"/>
      <c r="M1654" s="12"/>
      <c r="N1654" s="12"/>
      <c r="O1654" s="12"/>
      <c r="P1654" s="12"/>
      <c r="Q1654" s="13"/>
      <c r="R1654" s="11"/>
      <c r="S1654" s="9"/>
      <c r="U1654" s="9"/>
      <c r="V1654" s="9"/>
      <c r="W1654" s="9"/>
      <c r="X1654" s="11"/>
      <c r="Y1654" s="11"/>
      <c r="Z1654" s="11"/>
      <c r="AA1654" s="11"/>
      <c r="AB1654" s="9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48"/>
      <c r="BB1654" s="28"/>
      <c r="BW1654" s="17"/>
    </row>
    <row r="1655" spans="4:75" x14ac:dyDescent="0.2">
      <c r="D1655" s="13"/>
      <c r="E1655" s="10"/>
      <c r="F1655" s="10"/>
      <c r="G1655" s="10"/>
      <c r="H1655" s="24"/>
      <c r="I1655" s="24"/>
      <c r="J1655" s="9"/>
      <c r="K1655" s="12"/>
      <c r="L1655" s="11"/>
      <c r="M1655" s="12"/>
      <c r="N1655" s="12"/>
      <c r="O1655" s="12"/>
      <c r="P1655" s="12"/>
      <c r="Q1655" s="13"/>
      <c r="R1655" s="11"/>
      <c r="S1655" s="9"/>
      <c r="U1655" s="9"/>
      <c r="V1655" s="9"/>
      <c r="W1655" s="9"/>
      <c r="X1655" s="11"/>
      <c r="Y1655" s="11"/>
      <c r="Z1655" s="11"/>
      <c r="AA1655" s="11"/>
      <c r="AB1655" s="9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48"/>
      <c r="BB1655" s="28"/>
      <c r="BW1655" s="17"/>
    </row>
    <row r="1656" spans="4:75" x14ac:dyDescent="0.2">
      <c r="D1656" s="13"/>
      <c r="E1656" s="10"/>
      <c r="F1656" s="10"/>
      <c r="G1656" s="10"/>
      <c r="H1656" s="24"/>
      <c r="I1656" s="24"/>
      <c r="J1656" s="9"/>
      <c r="K1656" s="12"/>
      <c r="L1656" s="11"/>
      <c r="M1656" s="12"/>
      <c r="N1656" s="12"/>
      <c r="O1656" s="12"/>
      <c r="P1656" s="12"/>
      <c r="Q1656" s="13"/>
      <c r="R1656" s="11"/>
      <c r="S1656" s="9"/>
      <c r="U1656" s="9"/>
      <c r="V1656" s="9"/>
      <c r="W1656" s="9"/>
      <c r="X1656" s="11"/>
      <c r="Y1656" s="11"/>
      <c r="Z1656" s="11"/>
      <c r="AA1656" s="11"/>
      <c r="AB1656" s="9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48"/>
      <c r="BB1656" s="28"/>
      <c r="BW1656" s="17"/>
    </row>
    <row r="1657" spans="4:75" x14ac:dyDescent="0.2">
      <c r="D1657" s="13"/>
      <c r="E1657" s="10"/>
      <c r="F1657" s="10"/>
      <c r="G1657" s="10"/>
      <c r="H1657" s="24"/>
      <c r="I1657" s="24"/>
      <c r="J1657" s="9"/>
      <c r="K1657" s="12"/>
      <c r="L1657" s="11"/>
      <c r="M1657" s="12"/>
      <c r="N1657" s="12"/>
      <c r="O1657" s="12"/>
      <c r="P1657" s="12"/>
      <c r="Q1657" s="13"/>
      <c r="R1657" s="11"/>
      <c r="S1657" s="9"/>
      <c r="U1657" s="9"/>
      <c r="V1657" s="9"/>
      <c r="W1657" s="9"/>
      <c r="X1657" s="11"/>
      <c r="Y1657" s="11"/>
      <c r="Z1657" s="11"/>
      <c r="AA1657" s="11"/>
      <c r="AB1657" s="9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48"/>
      <c r="BB1657" s="28"/>
      <c r="BW1657" s="17"/>
    </row>
    <row r="1658" spans="4:75" x14ac:dyDescent="0.2">
      <c r="D1658" s="13"/>
      <c r="E1658" s="10"/>
      <c r="F1658" s="10"/>
      <c r="G1658" s="10"/>
      <c r="H1658" s="24"/>
      <c r="I1658" s="24"/>
      <c r="J1658" s="9"/>
      <c r="K1658" s="12"/>
      <c r="L1658" s="11"/>
      <c r="M1658" s="12"/>
      <c r="N1658" s="12"/>
      <c r="O1658" s="12"/>
      <c r="P1658" s="12"/>
      <c r="Q1658" s="13"/>
      <c r="R1658" s="11"/>
      <c r="S1658" s="9"/>
      <c r="U1658" s="9"/>
      <c r="V1658" s="9"/>
      <c r="W1658" s="9"/>
      <c r="X1658" s="11"/>
      <c r="Y1658" s="11"/>
      <c r="Z1658" s="11"/>
      <c r="AA1658" s="11"/>
      <c r="AB1658" s="9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48"/>
      <c r="BB1658" s="28"/>
      <c r="BW1658" s="17"/>
    </row>
    <row r="1659" spans="4:75" x14ac:dyDescent="0.2">
      <c r="D1659" s="13"/>
      <c r="E1659" s="10"/>
      <c r="F1659" s="10"/>
      <c r="G1659" s="10"/>
      <c r="H1659" s="24"/>
      <c r="I1659" s="24"/>
      <c r="J1659" s="9"/>
      <c r="K1659" s="12"/>
      <c r="L1659" s="11"/>
      <c r="M1659" s="12"/>
      <c r="N1659" s="12"/>
      <c r="O1659" s="12"/>
      <c r="P1659" s="12"/>
      <c r="Q1659" s="13"/>
      <c r="R1659" s="11"/>
      <c r="S1659" s="9"/>
      <c r="U1659" s="9"/>
      <c r="V1659" s="9"/>
      <c r="W1659" s="9"/>
      <c r="X1659" s="11"/>
      <c r="Y1659" s="11"/>
      <c r="Z1659" s="11"/>
      <c r="AA1659" s="11"/>
      <c r="AB1659" s="9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48"/>
      <c r="BB1659" s="28"/>
      <c r="BW1659" s="17"/>
    </row>
    <row r="1660" spans="4:75" x14ac:dyDescent="0.2">
      <c r="D1660" s="13"/>
      <c r="E1660" s="10"/>
      <c r="F1660" s="10"/>
      <c r="G1660" s="10"/>
      <c r="H1660" s="24"/>
      <c r="I1660" s="24"/>
      <c r="J1660" s="9"/>
      <c r="K1660" s="12"/>
      <c r="L1660" s="11"/>
      <c r="M1660" s="12"/>
      <c r="N1660" s="12"/>
      <c r="O1660" s="12"/>
      <c r="P1660" s="12"/>
      <c r="Q1660" s="13"/>
      <c r="R1660" s="11"/>
      <c r="S1660" s="9"/>
      <c r="U1660" s="9"/>
      <c r="V1660" s="9"/>
      <c r="W1660" s="9"/>
      <c r="X1660" s="11"/>
      <c r="Y1660" s="11"/>
      <c r="Z1660" s="11"/>
      <c r="AA1660" s="11"/>
      <c r="AB1660" s="9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48"/>
      <c r="BB1660" s="28"/>
      <c r="BW1660" s="17"/>
    </row>
    <row r="1661" spans="4:75" x14ac:dyDescent="0.2">
      <c r="D1661" s="13"/>
      <c r="E1661" s="10"/>
      <c r="F1661" s="10"/>
      <c r="G1661" s="10"/>
      <c r="H1661" s="24"/>
      <c r="I1661" s="24"/>
      <c r="J1661" s="9"/>
      <c r="K1661" s="12"/>
      <c r="L1661" s="11"/>
      <c r="M1661" s="12"/>
      <c r="N1661" s="12"/>
      <c r="O1661" s="12"/>
      <c r="P1661" s="12"/>
      <c r="Q1661" s="13"/>
      <c r="R1661" s="11"/>
      <c r="S1661" s="9"/>
      <c r="U1661" s="9"/>
      <c r="V1661" s="9"/>
      <c r="W1661" s="9"/>
      <c r="X1661" s="11"/>
      <c r="Y1661" s="11"/>
      <c r="Z1661" s="11"/>
      <c r="AA1661" s="11"/>
      <c r="AB1661" s="9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48"/>
      <c r="BB1661" s="28"/>
      <c r="BW1661" s="17"/>
    </row>
    <row r="1662" spans="4:75" x14ac:dyDescent="0.2">
      <c r="D1662" s="13"/>
      <c r="E1662" s="10"/>
      <c r="F1662" s="10"/>
      <c r="G1662" s="10"/>
      <c r="H1662" s="24"/>
      <c r="I1662" s="24"/>
      <c r="J1662" s="9"/>
      <c r="K1662" s="12"/>
      <c r="L1662" s="11"/>
      <c r="M1662" s="12"/>
      <c r="N1662" s="12"/>
      <c r="O1662" s="12"/>
      <c r="P1662" s="12"/>
      <c r="Q1662" s="13"/>
      <c r="R1662" s="11"/>
      <c r="S1662" s="9"/>
      <c r="U1662" s="9"/>
      <c r="V1662" s="9"/>
      <c r="W1662" s="9"/>
      <c r="X1662" s="11"/>
      <c r="Y1662" s="11"/>
      <c r="Z1662" s="11"/>
      <c r="AA1662" s="11"/>
      <c r="AB1662" s="9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48"/>
      <c r="BB1662" s="28"/>
      <c r="BW1662" s="17"/>
    </row>
    <row r="1663" spans="4:75" x14ac:dyDescent="0.2">
      <c r="D1663" s="13"/>
      <c r="E1663" s="10"/>
      <c r="F1663" s="10"/>
      <c r="G1663" s="10"/>
      <c r="H1663" s="24"/>
      <c r="I1663" s="24"/>
      <c r="J1663" s="9"/>
      <c r="K1663" s="12"/>
      <c r="L1663" s="11"/>
      <c r="M1663" s="12"/>
      <c r="N1663" s="12"/>
      <c r="O1663" s="12"/>
      <c r="P1663" s="12"/>
      <c r="Q1663" s="13"/>
      <c r="R1663" s="11"/>
      <c r="S1663" s="9"/>
      <c r="U1663" s="9"/>
      <c r="V1663" s="9"/>
      <c r="W1663" s="9"/>
      <c r="X1663" s="11"/>
      <c r="Y1663" s="11"/>
      <c r="Z1663" s="11"/>
      <c r="AA1663" s="11"/>
      <c r="AB1663" s="9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48"/>
      <c r="BB1663" s="28"/>
      <c r="BW1663" s="17"/>
    </row>
    <row r="1664" spans="4:75" x14ac:dyDescent="0.2">
      <c r="D1664" s="13"/>
      <c r="E1664" s="10"/>
      <c r="F1664" s="10"/>
      <c r="G1664" s="10"/>
      <c r="H1664" s="24"/>
      <c r="I1664" s="24"/>
      <c r="J1664" s="9"/>
      <c r="K1664" s="12"/>
      <c r="L1664" s="11"/>
      <c r="M1664" s="12"/>
      <c r="N1664" s="12"/>
      <c r="O1664" s="12"/>
      <c r="P1664" s="12"/>
      <c r="Q1664" s="13"/>
      <c r="R1664" s="11"/>
      <c r="S1664" s="9"/>
      <c r="U1664" s="9"/>
      <c r="V1664" s="9"/>
      <c r="W1664" s="9"/>
      <c r="X1664" s="11"/>
      <c r="Y1664" s="11"/>
      <c r="Z1664" s="11"/>
      <c r="AA1664" s="11"/>
      <c r="AB1664" s="9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48"/>
      <c r="BB1664" s="28"/>
      <c r="BW1664" s="17"/>
    </row>
    <row r="1665" spans="4:75" x14ac:dyDescent="0.2">
      <c r="D1665" s="13"/>
      <c r="E1665" s="10"/>
      <c r="F1665" s="10"/>
      <c r="G1665" s="10"/>
      <c r="H1665" s="24"/>
      <c r="I1665" s="24"/>
      <c r="J1665" s="9"/>
      <c r="K1665" s="12"/>
      <c r="L1665" s="11"/>
      <c r="M1665" s="12"/>
      <c r="N1665" s="12"/>
      <c r="O1665" s="12"/>
      <c r="P1665" s="12"/>
      <c r="Q1665" s="13"/>
      <c r="R1665" s="11"/>
      <c r="S1665" s="9"/>
      <c r="U1665" s="9"/>
      <c r="V1665" s="9"/>
      <c r="W1665" s="9"/>
      <c r="X1665" s="11"/>
      <c r="Y1665" s="11"/>
      <c r="Z1665" s="11"/>
      <c r="AA1665" s="11"/>
      <c r="AB1665" s="9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48"/>
      <c r="BB1665" s="28"/>
      <c r="BW1665" s="17"/>
    </row>
    <row r="1666" spans="4:75" x14ac:dyDescent="0.2">
      <c r="D1666" s="13"/>
      <c r="E1666" s="10"/>
      <c r="F1666" s="10"/>
      <c r="G1666" s="10"/>
      <c r="H1666" s="24"/>
      <c r="I1666" s="24"/>
      <c r="J1666" s="9"/>
      <c r="K1666" s="12"/>
      <c r="L1666" s="11"/>
      <c r="M1666" s="12"/>
      <c r="N1666" s="12"/>
      <c r="O1666" s="12"/>
      <c r="P1666" s="12"/>
      <c r="Q1666" s="13"/>
      <c r="R1666" s="11"/>
      <c r="S1666" s="9"/>
      <c r="U1666" s="9"/>
      <c r="V1666" s="9"/>
      <c r="W1666" s="9"/>
      <c r="X1666" s="11"/>
      <c r="Y1666" s="11"/>
      <c r="Z1666" s="11"/>
      <c r="AA1666" s="11"/>
      <c r="AB1666" s="9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48"/>
      <c r="BB1666" s="28"/>
      <c r="BW1666" s="17"/>
    </row>
    <row r="1667" spans="4:75" x14ac:dyDescent="0.2">
      <c r="D1667" s="13"/>
      <c r="E1667" s="10"/>
      <c r="F1667" s="10"/>
      <c r="G1667" s="10"/>
      <c r="H1667" s="24"/>
      <c r="I1667" s="24"/>
      <c r="J1667" s="9"/>
      <c r="K1667" s="12"/>
      <c r="L1667" s="11"/>
      <c r="M1667" s="12"/>
      <c r="N1667" s="12"/>
      <c r="O1667" s="12"/>
      <c r="P1667" s="12"/>
      <c r="Q1667" s="13"/>
      <c r="R1667" s="11"/>
      <c r="S1667" s="9"/>
      <c r="U1667" s="9"/>
      <c r="V1667" s="9"/>
      <c r="W1667" s="9"/>
      <c r="X1667" s="11"/>
      <c r="Y1667" s="11"/>
      <c r="Z1667" s="11"/>
      <c r="AA1667" s="11"/>
      <c r="AB1667" s="9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48"/>
      <c r="BB1667" s="28"/>
      <c r="BW1667" s="17"/>
    </row>
    <row r="1668" spans="4:75" x14ac:dyDescent="0.2">
      <c r="D1668" s="13"/>
      <c r="E1668" s="10"/>
      <c r="F1668" s="10"/>
      <c r="G1668" s="10"/>
      <c r="H1668" s="24"/>
      <c r="I1668" s="24"/>
      <c r="J1668" s="9"/>
      <c r="K1668" s="12"/>
      <c r="L1668" s="11"/>
      <c r="M1668" s="12"/>
      <c r="N1668" s="12"/>
      <c r="O1668" s="12"/>
      <c r="P1668" s="12"/>
      <c r="Q1668" s="13"/>
      <c r="R1668" s="11"/>
      <c r="S1668" s="9"/>
      <c r="U1668" s="9"/>
      <c r="V1668" s="9"/>
      <c r="W1668" s="9"/>
      <c r="X1668" s="11"/>
      <c r="Y1668" s="11"/>
      <c r="Z1668" s="11"/>
      <c r="AA1668" s="11"/>
      <c r="AB1668" s="9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48"/>
      <c r="BB1668" s="28"/>
      <c r="BW1668" s="17"/>
    </row>
    <row r="1669" spans="4:75" x14ac:dyDescent="0.2">
      <c r="D1669" s="13"/>
      <c r="E1669" s="10"/>
      <c r="F1669" s="10"/>
      <c r="G1669" s="10"/>
      <c r="H1669" s="24"/>
      <c r="I1669" s="24"/>
      <c r="J1669" s="9"/>
      <c r="K1669" s="12"/>
      <c r="L1669" s="11"/>
      <c r="M1669" s="12"/>
      <c r="N1669" s="12"/>
      <c r="O1669" s="12"/>
      <c r="P1669" s="12"/>
      <c r="Q1669" s="13"/>
      <c r="R1669" s="11"/>
      <c r="S1669" s="9"/>
      <c r="U1669" s="9"/>
      <c r="V1669" s="9"/>
      <c r="W1669" s="9"/>
      <c r="X1669" s="11"/>
      <c r="Y1669" s="11"/>
      <c r="Z1669" s="11"/>
      <c r="AA1669" s="11"/>
      <c r="AB1669" s="9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48"/>
      <c r="BB1669" s="28"/>
      <c r="BW1669" s="17"/>
    </row>
    <row r="1670" spans="4:75" x14ac:dyDescent="0.2">
      <c r="D1670" s="13"/>
      <c r="E1670" s="10"/>
      <c r="F1670" s="10"/>
      <c r="G1670" s="10"/>
      <c r="H1670" s="24"/>
      <c r="I1670" s="24"/>
      <c r="J1670" s="9"/>
      <c r="K1670" s="12"/>
      <c r="L1670" s="11"/>
      <c r="M1670" s="12"/>
      <c r="N1670" s="12"/>
      <c r="O1670" s="12"/>
      <c r="P1670" s="12"/>
      <c r="Q1670" s="18"/>
      <c r="R1670" s="11"/>
      <c r="S1670" s="9"/>
      <c r="U1670" s="9"/>
      <c r="V1670" s="9"/>
      <c r="W1670" s="9"/>
      <c r="X1670" s="11"/>
      <c r="Y1670" s="11"/>
      <c r="Z1670" s="11"/>
      <c r="AA1670" s="11"/>
      <c r="AB1670" s="9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48"/>
      <c r="BB1670" s="28"/>
      <c r="BW1670" s="17"/>
    </row>
    <row r="1671" spans="4:75" x14ac:dyDescent="0.2">
      <c r="D1671" s="13"/>
      <c r="E1671" s="10"/>
      <c r="F1671" s="10"/>
      <c r="G1671" s="10"/>
      <c r="H1671" s="24"/>
      <c r="I1671" s="24"/>
      <c r="J1671" s="9"/>
      <c r="K1671" s="12"/>
      <c r="L1671" s="11"/>
      <c r="M1671" s="12"/>
      <c r="N1671" s="12"/>
      <c r="O1671" s="12"/>
      <c r="P1671" s="12"/>
      <c r="Q1671" s="18"/>
      <c r="R1671" s="11"/>
      <c r="S1671" s="9"/>
      <c r="U1671" s="9"/>
      <c r="V1671" s="9"/>
      <c r="W1671" s="9"/>
      <c r="X1671" s="11"/>
      <c r="Y1671" s="11"/>
      <c r="Z1671" s="11"/>
      <c r="AA1671" s="11"/>
      <c r="AB1671" s="9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48"/>
      <c r="BB1671" s="28"/>
      <c r="BW1671" s="17"/>
    </row>
    <row r="1672" spans="4:75" x14ac:dyDescent="0.2">
      <c r="D1672" s="13"/>
      <c r="E1672" s="10"/>
      <c r="F1672" s="10"/>
      <c r="G1672" s="10"/>
      <c r="H1672" s="24"/>
      <c r="I1672" s="24"/>
      <c r="J1672" s="9"/>
      <c r="K1672" s="12"/>
      <c r="L1672" s="11"/>
      <c r="M1672" s="12"/>
      <c r="N1672" s="12"/>
      <c r="O1672" s="12"/>
      <c r="P1672" s="12"/>
      <c r="Q1672" s="18"/>
      <c r="R1672" s="11"/>
      <c r="S1672" s="9"/>
      <c r="U1672" s="9"/>
      <c r="V1672" s="9"/>
      <c r="W1672" s="9"/>
      <c r="X1672" s="11"/>
      <c r="Y1672" s="11"/>
      <c r="Z1672" s="11"/>
      <c r="AA1672" s="11"/>
      <c r="AB1672" s="9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48"/>
      <c r="BB1672" s="28"/>
      <c r="BW1672" s="17"/>
    </row>
    <row r="1673" spans="4:75" x14ac:dyDescent="0.2">
      <c r="D1673" s="13"/>
      <c r="E1673" s="10"/>
      <c r="F1673" s="10"/>
      <c r="G1673" s="10"/>
      <c r="H1673" s="24"/>
      <c r="I1673" s="24"/>
      <c r="J1673" s="9"/>
      <c r="K1673" s="12"/>
      <c r="L1673" s="11"/>
      <c r="M1673" s="12"/>
      <c r="N1673" s="12"/>
      <c r="O1673" s="12"/>
      <c r="P1673" s="12"/>
      <c r="Q1673" s="18"/>
      <c r="R1673" s="11"/>
      <c r="S1673" s="9"/>
      <c r="U1673" s="9"/>
      <c r="V1673" s="9"/>
      <c r="W1673" s="9"/>
      <c r="X1673" s="11"/>
      <c r="Y1673" s="11"/>
      <c r="Z1673" s="11"/>
      <c r="AA1673" s="11"/>
      <c r="AB1673" s="9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48"/>
      <c r="BB1673" s="28"/>
      <c r="BW1673" s="17"/>
    </row>
    <row r="1674" spans="4:75" x14ac:dyDescent="0.2">
      <c r="D1674" s="13"/>
      <c r="E1674" s="10"/>
      <c r="F1674" s="10"/>
      <c r="G1674" s="10"/>
      <c r="H1674" s="24"/>
      <c r="I1674" s="24"/>
      <c r="J1674" s="9"/>
      <c r="K1674" s="12"/>
      <c r="L1674" s="11"/>
      <c r="M1674" s="12"/>
      <c r="N1674" s="12"/>
      <c r="O1674" s="12"/>
      <c r="P1674" s="12"/>
      <c r="Q1674" s="18"/>
      <c r="R1674" s="11"/>
      <c r="S1674" s="9"/>
      <c r="U1674" s="9"/>
      <c r="V1674" s="9"/>
      <c r="W1674" s="9"/>
      <c r="X1674" s="11"/>
      <c r="Y1674" s="11"/>
      <c r="Z1674" s="11"/>
      <c r="AA1674" s="11"/>
      <c r="AB1674" s="9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48"/>
      <c r="BB1674" s="28"/>
      <c r="BW1674" s="17"/>
    </row>
    <row r="1675" spans="4:75" x14ac:dyDescent="0.2">
      <c r="D1675" s="13"/>
      <c r="E1675" s="10"/>
      <c r="F1675" s="10"/>
      <c r="G1675" s="10"/>
      <c r="H1675" s="24"/>
      <c r="I1675" s="24"/>
      <c r="J1675" s="9"/>
      <c r="K1675" s="12"/>
      <c r="L1675" s="11"/>
      <c r="M1675" s="12"/>
      <c r="N1675" s="12"/>
      <c r="O1675" s="12"/>
      <c r="P1675" s="12"/>
      <c r="Q1675" s="18"/>
      <c r="R1675" s="11"/>
      <c r="S1675" s="9"/>
      <c r="U1675" s="9"/>
      <c r="V1675" s="9"/>
      <c r="W1675" s="9"/>
      <c r="X1675" s="11"/>
      <c r="Y1675" s="11"/>
      <c r="Z1675" s="11"/>
      <c r="AA1675" s="11"/>
      <c r="AB1675" s="9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48"/>
      <c r="BB1675" s="28"/>
      <c r="BW1675" s="17"/>
    </row>
    <row r="1676" spans="4:75" x14ac:dyDescent="0.2">
      <c r="D1676" s="13"/>
      <c r="E1676" s="10"/>
      <c r="F1676" s="10"/>
      <c r="G1676" s="10"/>
      <c r="H1676" s="24"/>
      <c r="I1676" s="24"/>
      <c r="J1676" s="9"/>
      <c r="K1676" s="12"/>
      <c r="L1676" s="11"/>
      <c r="M1676" s="12"/>
      <c r="N1676" s="12"/>
      <c r="O1676" s="12"/>
      <c r="P1676" s="12"/>
      <c r="Q1676" s="18"/>
      <c r="R1676" s="11"/>
      <c r="S1676" s="9"/>
      <c r="U1676" s="9"/>
      <c r="V1676" s="9"/>
      <c r="W1676" s="9"/>
      <c r="X1676" s="11"/>
      <c r="Y1676" s="11"/>
      <c r="Z1676" s="11"/>
      <c r="AA1676" s="11"/>
      <c r="AB1676" s="9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48"/>
      <c r="BB1676" s="28"/>
      <c r="BW1676" s="17"/>
    </row>
    <row r="1677" spans="4:75" x14ac:dyDescent="0.2">
      <c r="D1677" s="13"/>
      <c r="E1677" s="10"/>
      <c r="F1677" s="10"/>
      <c r="G1677" s="10"/>
      <c r="H1677" s="24"/>
      <c r="I1677" s="24"/>
      <c r="J1677" s="9"/>
      <c r="K1677" s="12"/>
      <c r="L1677" s="11"/>
      <c r="M1677" s="12"/>
      <c r="N1677" s="12"/>
      <c r="O1677" s="12"/>
      <c r="P1677" s="12"/>
      <c r="Q1677" s="18"/>
      <c r="R1677" s="11"/>
      <c r="S1677" s="9"/>
      <c r="U1677" s="9"/>
      <c r="V1677" s="9"/>
      <c r="W1677" s="9"/>
      <c r="X1677" s="11"/>
      <c r="Y1677" s="11"/>
      <c r="Z1677" s="11"/>
      <c r="AA1677" s="11"/>
      <c r="AB1677" s="9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48"/>
      <c r="BB1677" s="28"/>
      <c r="BW1677" s="17"/>
    </row>
    <row r="1678" spans="4:75" x14ac:dyDescent="0.2">
      <c r="D1678" s="13"/>
      <c r="E1678" s="10"/>
      <c r="F1678" s="10"/>
      <c r="G1678" s="10"/>
      <c r="H1678" s="24"/>
      <c r="I1678" s="24"/>
      <c r="J1678" s="9"/>
      <c r="K1678" s="12"/>
      <c r="L1678" s="11"/>
      <c r="M1678" s="12"/>
      <c r="N1678" s="12"/>
      <c r="O1678" s="12"/>
      <c r="P1678" s="12"/>
      <c r="Q1678" s="18"/>
      <c r="R1678" s="11"/>
      <c r="S1678" s="9"/>
      <c r="U1678" s="9"/>
      <c r="V1678" s="9"/>
      <c r="W1678" s="9"/>
      <c r="X1678" s="11"/>
      <c r="Y1678" s="11"/>
      <c r="Z1678" s="11"/>
      <c r="AA1678" s="11"/>
      <c r="AB1678" s="9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48"/>
      <c r="BB1678" s="28"/>
      <c r="BW1678" s="17"/>
    </row>
    <row r="1679" spans="4:75" x14ac:dyDescent="0.2">
      <c r="D1679" s="13"/>
      <c r="E1679" s="10"/>
      <c r="F1679" s="10"/>
      <c r="G1679" s="10"/>
      <c r="H1679" s="24"/>
      <c r="I1679" s="24"/>
      <c r="J1679" s="9"/>
      <c r="K1679" s="12"/>
      <c r="L1679" s="11"/>
      <c r="M1679" s="12"/>
      <c r="N1679" s="12"/>
      <c r="O1679" s="12"/>
      <c r="P1679" s="12"/>
      <c r="Q1679" s="18"/>
      <c r="R1679" s="11"/>
      <c r="S1679" s="9"/>
      <c r="U1679" s="9"/>
      <c r="V1679" s="9"/>
      <c r="W1679" s="9"/>
      <c r="X1679" s="11"/>
      <c r="Y1679" s="11"/>
      <c r="Z1679" s="11"/>
      <c r="AA1679" s="11"/>
      <c r="AB1679" s="9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48"/>
      <c r="BB1679" s="28"/>
      <c r="BW1679" s="17"/>
    </row>
    <row r="1680" spans="4:75" x14ac:dyDescent="0.2">
      <c r="D1680" s="13"/>
      <c r="E1680" s="10"/>
      <c r="F1680" s="10"/>
      <c r="G1680" s="10"/>
      <c r="H1680" s="24"/>
      <c r="I1680" s="24"/>
      <c r="J1680" s="9"/>
      <c r="K1680" s="12"/>
      <c r="L1680" s="11"/>
      <c r="M1680" s="12"/>
      <c r="N1680" s="12"/>
      <c r="O1680" s="12"/>
      <c r="P1680" s="12"/>
      <c r="Q1680" s="18"/>
      <c r="R1680" s="11"/>
      <c r="S1680" s="9"/>
      <c r="U1680" s="9"/>
      <c r="V1680" s="9"/>
      <c r="W1680" s="9"/>
      <c r="X1680" s="11"/>
      <c r="Y1680" s="11"/>
      <c r="Z1680" s="11"/>
      <c r="AA1680" s="11"/>
      <c r="AB1680" s="9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48"/>
      <c r="BB1680" s="28"/>
      <c r="BW1680" s="17"/>
    </row>
    <row r="1681" spans="4:75" x14ac:dyDescent="0.2">
      <c r="D1681" s="13"/>
      <c r="E1681" s="10"/>
      <c r="F1681" s="10"/>
      <c r="G1681" s="10"/>
      <c r="H1681" s="24"/>
      <c r="I1681" s="24"/>
      <c r="J1681" s="9"/>
      <c r="K1681" s="12"/>
      <c r="L1681" s="11"/>
      <c r="M1681" s="12"/>
      <c r="N1681" s="12"/>
      <c r="O1681" s="12"/>
      <c r="P1681" s="12"/>
      <c r="Q1681" s="18"/>
      <c r="R1681" s="11"/>
      <c r="S1681" s="9"/>
      <c r="U1681" s="9"/>
      <c r="V1681" s="9"/>
      <c r="W1681" s="9"/>
      <c r="X1681" s="11"/>
      <c r="Y1681" s="11"/>
      <c r="Z1681" s="11"/>
      <c r="AA1681" s="11"/>
      <c r="AB1681" s="9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48"/>
      <c r="BB1681" s="28"/>
      <c r="BW1681" s="17"/>
    </row>
    <row r="1682" spans="4:75" x14ac:dyDescent="0.2">
      <c r="D1682" s="13"/>
      <c r="E1682" s="10"/>
      <c r="F1682" s="10"/>
      <c r="G1682" s="10"/>
      <c r="H1682" s="24"/>
      <c r="I1682" s="24"/>
      <c r="J1682" s="9"/>
      <c r="K1682" s="12"/>
      <c r="L1682" s="11"/>
      <c r="M1682" s="12"/>
      <c r="N1682" s="12"/>
      <c r="O1682" s="12"/>
      <c r="P1682" s="12"/>
      <c r="Q1682" s="18"/>
      <c r="R1682" s="11"/>
      <c r="S1682" s="9"/>
      <c r="U1682" s="9"/>
      <c r="V1682" s="9"/>
      <c r="W1682" s="9"/>
      <c r="X1682" s="11"/>
      <c r="Y1682" s="11"/>
      <c r="Z1682" s="11"/>
      <c r="AA1682" s="11"/>
      <c r="AB1682" s="9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48"/>
      <c r="BB1682" s="28"/>
      <c r="BW1682" s="17"/>
    </row>
    <row r="1683" spans="4:75" x14ac:dyDescent="0.2">
      <c r="D1683" s="13"/>
      <c r="E1683" s="10"/>
      <c r="F1683" s="10"/>
      <c r="G1683" s="10"/>
      <c r="H1683" s="24"/>
      <c r="I1683" s="24"/>
      <c r="J1683" s="9"/>
      <c r="K1683" s="12"/>
      <c r="L1683" s="11"/>
      <c r="M1683" s="12"/>
      <c r="N1683" s="12"/>
      <c r="O1683" s="12"/>
      <c r="P1683" s="12"/>
      <c r="Q1683" s="18"/>
      <c r="R1683" s="11"/>
      <c r="S1683" s="9"/>
      <c r="U1683" s="9"/>
      <c r="V1683" s="9"/>
      <c r="W1683" s="9"/>
      <c r="X1683" s="11"/>
      <c r="Y1683" s="11"/>
      <c r="Z1683" s="11"/>
      <c r="AA1683" s="11"/>
      <c r="AB1683" s="9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48"/>
      <c r="BB1683" s="28"/>
      <c r="BW1683" s="17"/>
    </row>
    <row r="1684" spans="4:75" x14ac:dyDescent="0.2">
      <c r="D1684" s="13"/>
      <c r="E1684" s="10"/>
      <c r="F1684" s="10"/>
      <c r="G1684" s="10"/>
      <c r="H1684" s="24"/>
      <c r="I1684" s="24"/>
      <c r="J1684" s="9"/>
      <c r="K1684" s="12"/>
      <c r="L1684" s="11"/>
      <c r="M1684" s="12"/>
      <c r="N1684" s="12"/>
      <c r="O1684" s="12"/>
      <c r="P1684" s="12"/>
      <c r="Q1684" s="18"/>
      <c r="R1684" s="11"/>
      <c r="S1684" s="9"/>
      <c r="U1684" s="9"/>
      <c r="V1684" s="9"/>
      <c r="W1684" s="9"/>
      <c r="X1684" s="11"/>
      <c r="Y1684" s="11"/>
      <c r="Z1684" s="11"/>
      <c r="AA1684" s="11"/>
      <c r="AB1684" s="9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48"/>
      <c r="BB1684" s="28"/>
      <c r="BW1684" s="17"/>
    </row>
    <row r="1685" spans="4:75" x14ac:dyDescent="0.2">
      <c r="D1685" s="13"/>
      <c r="E1685" s="10"/>
      <c r="F1685" s="10"/>
      <c r="G1685" s="10"/>
      <c r="H1685" s="24"/>
      <c r="I1685" s="24"/>
      <c r="J1685" s="9"/>
      <c r="K1685" s="12"/>
      <c r="L1685" s="11"/>
      <c r="M1685" s="12"/>
      <c r="N1685" s="12"/>
      <c r="O1685" s="12"/>
      <c r="P1685" s="12"/>
      <c r="Q1685" s="18"/>
      <c r="R1685" s="11"/>
      <c r="S1685" s="9"/>
      <c r="U1685" s="9"/>
      <c r="V1685" s="9"/>
      <c r="W1685" s="9"/>
      <c r="X1685" s="11"/>
      <c r="Y1685" s="11"/>
      <c r="Z1685" s="11"/>
      <c r="AA1685" s="11"/>
      <c r="AB1685" s="9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48"/>
      <c r="BB1685" s="28"/>
      <c r="BW1685" s="17"/>
    </row>
    <row r="1686" spans="4:75" x14ac:dyDescent="0.2">
      <c r="D1686" s="13"/>
      <c r="E1686" s="10"/>
      <c r="F1686" s="10"/>
      <c r="G1686" s="10"/>
      <c r="H1686" s="24"/>
      <c r="I1686" s="24"/>
      <c r="J1686" s="9"/>
      <c r="K1686" s="12"/>
      <c r="L1686" s="11"/>
      <c r="M1686" s="12"/>
      <c r="N1686" s="12"/>
      <c r="O1686" s="12"/>
      <c r="P1686" s="12"/>
      <c r="Q1686" s="18"/>
      <c r="R1686" s="11"/>
      <c r="S1686" s="9"/>
      <c r="U1686" s="9"/>
      <c r="V1686" s="9"/>
      <c r="W1686" s="9"/>
      <c r="X1686" s="11"/>
      <c r="Y1686" s="11"/>
      <c r="Z1686" s="11"/>
      <c r="AA1686" s="11"/>
      <c r="AB1686" s="9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48"/>
      <c r="BB1686" s="28"/>
      <c r="BW1686" s="17"/>
    </row>
    <row r="1687" spans="4:75" x14ac:dyDescent="0.2">
      <c r="D1687" s="13"/>
      <c r="E1687" s="10"/>
      <c r="F1687" s="10"/>
      <c r="G1687" s="10"/>
      <c r="H1687" s="24"/>
      <c r="I1687" s="24"/>
      <c r="J1687" s="9"/>
      <c r="K1687" s="12"/>
      <c r="L1687" s="11"/>
      <c r="M1687" s="12"/>
      <c r="N1687" s="12"/>
      <c r="O1687" s="12"/>
      <c r="P1687" s="12"/>
      <c r="Q1687" s="18"/>
      <c r="R1687" s="11"/>
      <c r="S1687" s="9"/>
      <c r="U1687" s="9"/>
      <c r="V1687" s="9"/>
      <c r="W1687" s="9"/>
      <c r="X1687" s="11"/>
      <c r="Y1687" s="11"/>
      <c r="Z1687" s="11"/>
      <c r="AA1687" s="11"/>
      <c r="AB1687" s="9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48"/>
      <c r="BB1687" s="28"/>
      <c r="BW1687" s="17"/>
    </row>
    <row r="1688" spans="4:75" x14ac:dyDescent="0.2">
      <c r="D1688" s="13"/>
      <c r="E1688" s="10"/>
      <c r="F1688" s="10"/>
      <c r="G1688" s="10"/>
      <c r="H1688" s="24"/>
      <c r="I1688" s="24"/>
      <c r="J1688" s="9"/>
      <c r="K1688" s="12"/>
      <c r="L1688" s="11"/>
      <c r="M1688" s="12"/>
      <c r="N1688" s="12"/>
      <c r="O1688" s="12"/>
      <c r="P1688" s="12"/>
      <c r="Q1688" s="18"/>
      <c r="R1688" s="11"/>
      <c r="S1688" s="9"/>
      <c r="U1688" s="9"/>
      <c r="V1688" s="9"/>
      <c r="W1688" s="9"/>
      <c r="X1688" s="11"/>
      <c r="Y1688" s="11"/>
      <c r="Z1688" s="11"/>
      <c r="AA1688" s="11"/>
      <c r="AB1688" s="9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48"/>
      <c r="BB1688" s="28"/>
      <c r="BW1688" s="17"/>
    </row>
    <row r="1689" spans="4:75" x14ac:dyDescent="0.2">
      <c r="D1689" s="13"/>
      <c r="E1689" s="10"/>
      <c r="F1689" s="10"/>
      <c r="G1689" s="10"/>
      <c r="H1689" s="24"/>
      <c r="I1689" s="24"/>
      <c r="J1689" s="9"/>
      <c r="K1689" s="12"/>
      <c r="L1689" s="11"/>
      <c r="M1689" s="12"/>
      <c r="N1689" s="12"/>
      <c r="O1689" s="12"/>
      <c r="P1689" s="12"/>
      <c r="Q1689" s="18"/>
      <c r="R1689" s="11"/>
      <c r="S1689" s="9"/>
      <c r="U1689" s="9"/>
      <c r="V1689" s="9"/>
      <c r="W1689" s="9"/>
      <c r="X1689" s="11"/>
      <c r="Y1689" s="11"/>
      <c r="Z1689" s="11"/>
      <c r="AA1689" s="11"/>
      <c r="AB1689" s="9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48"/>
      <c r="BB1689" s="28"/>
      <c r="BW1689" s="17"/>
    </row>
    <row r="1690" spans="4:75" x14ac:dyDescent="0.2">
      <c r="D1690" s="13"/>
      <c r="E1690" s="10"/>
      <c r="F1690" s="10"/>
      <c r="G1690" s="10"/>
      <c r="H1690" s="24"/>
      <c r="I1690" s="24"/>
      <c r="J1690" s="9"/>
      <c r="K1690" s="12"/>
      <c r="L1690" s="11"/>
      <c r="M1690" s="12"/>
      <c r="N1690" s="12"/>
      <c r="O1690" s="12"/>
      <c r="P1690" s="12"/>
      <c r="Q1690" s="18"/>
      <c r="R1690" s="11"/>
      <c r="S1690" s="9"/>
      <c r="U1690" s="9"/>
      <c r="V1690" s="9"/>
      <c r="W1690" s="9"/>
      <c r="X1690" s="11"/>
      <c r="Y1690" s="11"/>
      <c r="Z1690" s="11"/>
      <c r="AA1690" s="11"/>
      <c r="AB1690" s="9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48"/>
      <c r="BB1690" s="28"/>
      <c r="BW1690" s="17"/>
    </row>
    <row r="1691" spans="4:75" x14ac:dyDescent="0.2">
      <c r="D1691" s="13"/>
      <c r="E1691" s="10"/>
      <c r="F1691" s="10"/>
      <c r="G1691" s="10"/>
      <c r="H1691" s="24"/>
      <c r="I1691" s="24"/>
      <c r="J1691" s="9"/>
      <c r="K1691" s="12"/>
      <c r="L1691" s="11"/>
      <c r="M1691" s="12"/>
      <c r="N1691" s="12"/>
      <c r="O1691" s="12"/>
      <c r="P1691" s="12"/>
      <c r="Q1691" s="18"/>
      <c r="R1691" s="11"/>
      <c r="S1691" s="9"/>
      <c r="U1691" s="9"/>
      <c r="V1691" s="9"/>
      <c r="W1691" s="9"/>
      <c r="X1691" s="11"/>
      <c r="Y1691" s="11"/>
      <c r="Z1691" s="11"/>
      <c r="AA1691" s="11"/>
      <c r="AB1691" s="9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48"/>
      <c r="BB1691" s="28"/>
      <c r="BW1691" s="17"/>
    </row>
    <row r="1692" spans="4:75" x14ac:dyDescent="0.2">
      <c r="D1692" s="13"/>
      <c r="E1692" s="10"/>
      <c r="F1692" s="10"/>
      <c r="G1692" s="10"/>
      <c r="H1692" s="24"/>
      <c r="I1692" s="24"/>
      <c r="J1692" s="9"/>
      <c r="K1692" s="12"/>
      <c r="L1692" s="11"/>
      <c r="M1692" s="12"/>
      <c r="N1692" s="12"/>
      <c r="O1692" s="12"/>
      <c r="P1692" s="12"/>
      <c r="Q1692" s="18"/>
      <c r="R1692" s="11"/>
      <c r="S1692" s="9"/>
      <c r="U1692" s="9"/>
      <c r="V1692" s="9"/>
      <c r="W1692" s="9"/>
      <c r="X1692" s="11"/>
      <c r="Y1692" s="11"/>
      <c r="Z1692" s="11"/>
      <c r="AA1692" s="11"/>
      <c r="AB1692" s="9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48"/>
      <c r="BB1692" s="28"/>
      <c r="BW1692" s="17"/>
    </row>
    <row r="1693" spans="4:75" x14ac:dyDescent="0.2">
      <c r="D1693" s="13"/>
      <c r="E1693" s="10"/>
      <c r="F1693" s="10"/>
      <c r="G1693" s="10"/>
      <c r="H1693" s="24"/>
      <c r="I1693" s="24"/>
      <c r="J1693" s="9"/>
      <c r="K1693" s="12"/>
      <c r="L1693" s="11"/>
      <c r="M1693" s="12"/>
      <c r="N1693" s="12"/>
      <c r="O1693" s="12"/>
      <c r="P1693" s="12"/>
      <c r="Q1693" s="18"/>
      <c r="R1693" s="11"/>
      <c r="S1693" s="9"/>
      <c r="U1693" s="9"/>
      <c r="V1693" s="9"/>
      <c r="W1693" s="9"/>
      <c r="X1693" s="11"/>
      <c r="Y1693" s="11"/>
      <c r="Z1693" s="11"/>
      <c r="AA1693" s="11"/>
      <c r="AB1693" s="9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48"/>
      <c r="BB1693" s="28"/>
      <c r="BW1693" s="17"/>
    </row>
    <row r="1694" spans="4:75" x14ac:dyDescent="0.2">
      <c r="D1694" s="13"/>
      <c r="E1694" s="10"/>
      <c r="F1694" s="10"/>
      <c r="G1694" s="10"/>
      <c r="H1694" s="24"/>
      <c r="I1694" s="24"/>
      <c r="J1694" s="9"/>
      <c r="K1694" s="12"/>
      <c r="L1694" s="11"/>
      <c r="M1694" s="12"/>
      <c r="N1694" s="12"/>
      <c r="O1694" s="12"/>
      <c r="P1694" s="12"/>
      <c r="Q1694" s="18"/>
      <c r="R1694" s="11"/>
      <c r="S1694" s="9"/>
      <c r="U1694" s="9"/>
      <c r="V1694" s="9"/>
      <c r="W1694" s="9"/>
      <c r="X1694" s="11"/>
      <c r="Y1694" s="11"/>
      <c r="Z1694" s="11"/>
      <c r="AA1694" s="11"/>
      <c r="AB1694" s="9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48"/>
      <c r="BB1694" s="28"/>
      <c r="BW1694" s="17"/>
    </row>
    <row r="1695" spans="4:75" x14ac:dyDescent="0.2">
      <c r="D1695" s="13"/>
      <c r="E1695" s="10"/>
      <c r="F1695" s="10"/>
      <c r="G1695" s="10"/>
      <c r="H1695" s="24"/>
      <c r="I1695" s="24"/>
      <c r="J1695" s="9"/>
      <c r="K1695" s="12"/>
      <c r="L1695" s="11"/>
      <c r="M1695" s="12"/>
      <c r="N1695" s="12"/>
      <c r="O1695" s="12"/>
      <c r="P1695" s="12"/>
      <c r="Q1695" s="18"/>
      <c r="R1695" s="11"/>
      <c r="S1695" s="9"/>
      <c r="U1695" s="9"/>
      <c r="V1695" s="9"/>
      <c r="W1695" s="9"/>
      <c r="X1695" s="11"/>
      <c r="Y1695" s="11"/>
      <c r="Z1695" s="11"/>
      <c r="AA1695" s="11"/>
      <c r="AB1695" s="9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48"/>
      <c r="BB1695" s="28"/>
      <c r="BW1695" s="17"/>
    </row>
    <row r="1696" spans="4:75" x14ac:dyDescent="0.2">
      <c r="D1696" s="13"/>
      <c r="E1696" s="10"/>
      <c r="F1696" s="10"/>
      <c r="G1696" s="10"/>
      <c r="H1696" s="24"/>
      <c r="I1696" s="24"/>
      <c r="J1696" s="9"/>
      <c r="K1696" s="12"/>
      <c r="L1696" s="11"/>
      <c r="M1696" s="12"/>
      <c r="N1696" s="12"/>
      <c r="O1696" s="12"/>
      <c r="P1696" s="12"/>
      <c r="Q1696" s="18"/>
      <c r="R1696" s="11"/>
      <c r="S1696" s="9"/>
      <c r="U1696" s="9"/>
      <c r="V1696" s="9"/>
      <c r="W1696" s="9"/>
      <c r="X1696" s="11"/>
      <c r="Y1696" s="11"/>
      <c r="Z1696" s="11"/>
      <c r="AA1696" s="11"/>
      <c r="AB1696" s="9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48"/>
      <c r="BB1696" s="28"/>
      <c r="BW1696" s="17"/>
    </row>
    <row r="1697" spans="4:75" x14ac:dyDescent="0.2">
      <c r="D1697" s="13"/>
      <c r="E1697" s="10"/>
      <c r="F1697" s="10"/>
      <c r="G1697" s="10"/>
      <c r="H1697" s="24"/>
      <c r="I1697" s="24"/>
      <c r="J1697" s="9"/>
      <c r="K1697" s="12"/>
      <c r="L1697" s="11"/>
      <c r="M1697" s="12"/>
      <c r="N1697" s="12"/>
      <c r="O1697" s="12"/>
      <c r="P1697" s="12"/>
      <c r="Q1697" s="18"/>
      <c r="R1697" s="11"/>
      <c r="S1697" s="9"/>
      <c r="U1697" s="9"/>
      <c r="V1697" s="9"/>
      <c r="W1697" s="9"/>
      <c r="X1697" s="11"/>
      <c r="Y1697" s="11"/>
      <c r="Z1697" s="11"/>
      <c r="AA1697" s="11"/>
      <c r="AB1697" s="9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48"/>
      <c r="BB1697" s="28"/>
      <c r="BW1697" s="17"/>
    </row>
    <row r="1698" spans="4:75" x14ac:dyDescent="0.2">
      <c r="D1698" s="13"/>
      <c r="E1698" s="10"/>
      <c r="F1698" s="10"/>
      <c r="G1698" s="10"/>
      <c r="H1698" s="24"/>
      <c r="I1698" s="24"/>
      <c r="J1698" s="9"/>
      <c r="K1698" s="12"/>
      <c r="L1698" s="11"/>
      <c r="M1698" s="12"/>
      <c r="N1698" s="12"/>
      <c r="O1698" s="12"/>
      <c r="P1698" s="12"/>
      <c r="Q1698" s="18"/>
      <c r="R1698" s="11"/>
      <c r="S1698" s="9"/>
      <c r="U1698" s="9"/>
      <c r="V1698" s="9"/>
      <c r="W1698" s="9"/>
      <c r="X1698" s="11"/>
      <c r="Y1698" s="11"/>
      <c r="Z1698" s="11"/>
      <c r="AA1698" s="11"/>
      <c r="AB1698" s="9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48"/>
      <c r="BB1698" s="28"/>
      <c r="BW1698" s="17"/>
    </row>
    <row r="1699" spans="4:75" x14ac:dyDescent="0.2">
      <c r="D1699" s="13"/>
      <c r="E1699" s="10"/>
      <c r="F1699" s="10"/>
      <c r="G1699" s="10"/>
      <c r="H1699" s="24"/>
      <c r="I1699" s="24"/>
      <c r="J1699" s="9"/>
      <c r="K1699" s="12"/>
      <c r="L1699" s="11"/>
      <c r="M1699" s="12"/>
      <c r="N1699" s="12"/>
      <c r="O1699" s="12"/>
      <c r="P1699" s="12"/>
      <c r="Q1699" s="18"/>
      <c r="R1699" s="11"/>
      <c r="S1699" s="9"/>
      <c r="U1699" s="9"/>
      <c r="V1699" s="9"/>
      <c r="W1699" s="9"/>
      <c r="X1699" s="11"/>
      <c r="Y1699" s="11"/>
      <c r="Z1699" s="11"/>
      <c r="AA1699" s="11"/>
      <c r="AB1699" s="9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48"/>
      <c r="BB1699" s="28"/>
      <c r="BW1699" s="17"/>
    </row>
    <row r="1700" spans="4:75" x14ac:dyDescent="0.2">
      <c r="D1700" s="13"/>
      <c r="E1700" s="10"/>
      <c r="F1700" s="10"/>
      <c r="G1700" s="10"/>
      <c r="H1700" s="24"/>
      <c r="I1700" s="24"/>
      <c r="J1700" s="9"/>
      <c r="K1700" s="12"/>
      <c r="L1700" s="11"/>
      <c r="M1700" s="12"/>
      <c r="N1700" s="12"/>
      <c r="O1700" s="12"/>
      <c r="P1700" s="12"/>
      <c r="Q1700" s="18"/>
      <c r="R1700" s="11"/>
      <c r="S1700" s="9"/>
      <c r="U1700" s="9"/>
      <c r="V1700" s="9"/>
      <c r="W1700" s="9"/>
      <c r="X1700" s="11"/>
      <c r="Y1700" s="11"/>
      <c r="Z1700" s="11"/>
      <c r="AA1700" s="11"/>
      <c r="AB1700" s="9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48"/>
      <c r="BB1700" s="28"/>
      <c r="BW1700" s="17"/>
    </row>
    <row r="1701" spans="4:75" x14ac:dyDescent="0.2">
      <c r="D1701" s="13"/>
      <c r="E1701" s="10"/>
      <c r="F1701" s="10"/>
      <c r="G1701" s="10"/>
      <c r="H1701" s="24"/>
      <c r="I1701" s="24"/>
      <c r="J1701" s="9"/>
      <c r="K1701" s="12"/>
      <c r="L1701" s="11"/>
      <c r="M1701" s="12"/>
      <c r="N1701" s="12"/>
      <c r="O1701" s="12"/>
      <c r="P1701" s="12"/>
      <c r="Q1701" s="18"/>
      <c r="R1701" s="11"/>
      <c r="S1701" s="9"/>
      <c r="U1701" s="9"/>
      <c r="V1701" s="9"/>
      <c r="W1701" s="9"/>
      <c r="X1701" s="11"/>
      <c r="Y1701" s="11"/>
      <c r="Z1701" s="11"/>
      <c r="AA1701" s="11"/>
      <c r="AB1701" s="9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48"/>
      <c r="BB1701" s="28"/>
      <c r="BW1701" s="17"/>
    </row>
    <row r="1702" spans="4:75" x14ac:dyDescent="0.2">
      <c r="D1702" s="13"/>
      <c r="E1702" s="10"/>
      <c r="F1702" s="10"/>
      <c r="G1702" s="10"/>
      <c r="H1702" s="24"/>
      <c r="I1702" s="24"/>
      <c r="J1702" s="9"/>
      <c r="K1702" s="12"/>
      <c r="L1702" s="11"/>
      <c r="M1702" s="12"/>
      <c r="N1702" s="12"/>
      <c r="O1702" s="12"/>
      <c r="P1702" s="12"/>
      <c r="Q1702" s="18"/>
      <c r="R1702" s="11"/>
      <c r="S1702" s="9"/>
      <c r="U1702" s="9"/>
      <c r="V1702" s="9"/>
      <c r="W1702" s="9"/>
      <c r="X1702" s="11"/>
      <c r="Y1702" s="11"/>
      <c r="Z1702" s="11"/>
      <c r="AA1702" s="11"/>
      <c r="AB1702" s="9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48"/>
      <c r="BB1702" s="28"/>
      <c r="BW1702" s="17"/>
    </row>
    <row r="1703" spans="4:75" x14ac:dyDescent="0.2">
      <c r="D1703" s="13"/>
      <c r="E1703" s="10"/>
      <c r="F1703" s="10"/>
      <c r="G1703" s="10"/>
      <c r="H1703" s="24"/>
      <c r="I1703" s="24"/>
      <c r="J1703" s="9"/>
      <c r="K1703" s="12"/>
      <c r="L1703" s="11"/>
      <c r="M1703" s="12"/>
      <c r="N1703" s="12"/>
      <c r="O1703" s="12"/>
      <c r="P1703" s="12"/>
      <c r="Q1703" s="18"/>
      <c r="R1703" s="11"/>
      <c r="S1703" s="9"/>
      <c r="U1703" s="9"/>
      <c r="V1703" s="9"/>
      <c r="W1703" s="9"/>
      <c r="X1703" s="11"/>
      <c r="Y1703" s="11"/>
      <c r="Z1703" s="11"/>
      <c r="AA1703" s="11"/>
      <c r="AB1703" s="9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48"/>
      <c r="BB1703" s="28"/>
      <c r="BW1703" s="17"/>
    </row>
    <row r="1704" spans="4:75" x14ac:dyDescent="0.2">
      <c r="D1704" s="13"/>
      <c r="E1704" s="10"/>
      <c r="F1704" s="10"/>
      <c r="G1704" s="10"/>
      <c r="H1704" s="24"/>
      <c r="I1704" s="24"/>
      <c r="J1704" s="9"/>
      <c r="K1704" s="12"/>
      <c r="L1704" s="11"/>
      <c r="M1704" s="12"/>
      <c r="N1704" s="12"/>
      <c r="O1704" s="12"/>
      <c r="P1704" s="12"/>
      <c r="Q1704" s="18"/>
      <c r="R1704" s="11"/>
      <c r="S1704" s="9"/>
      <c r="U1704" s="9"/>
      <c r="V1704" s="9"/>
      <c r="W1704" s="9"/>
      <c r="X1704" s="11"/>
      <c r="Y1704" s="11"/>
      <c r="Z1704" s="11"/>
      <c r="AA1704" s="11"/>
      <c r="AB1704" s="9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48"/>
      <c r="BB1704" s="28"/>
      <c r="BW1704" s="17"/>
    </row>
    <row r="1705" spans="4:75" x14ac:dyDescent="0.2">
      <c r="D1705" s="13"/>
      <c r="E1705" s="10"/>
      <c r="F1705" s="10"/>
      <c r="G1705" s="10"/>
      <c r="H1705" s="24"/>
      <c r="I1705" s="24"/>
      <c r="J1705" s="9"/>
      <c r="K1705" s="12"/>
      <c r="L1705" s="11"/>
      <c r="M1705" s="12"/>
      <c r="N1705" s="12"/>
      <c r="O1705" s="12"/>
      <c r="P1705" s="12"/>
      <c r="Q1705" s="18"/>
      <c r="R1705" s="11"/>
      <c r="S1705" s="9"/>
      <c r="U1705" s="9"/>
      <c r="V1705" s="9"/>
      <c r="W1705" s="9"/>
      <c r="X1705" s="11"/>
      <c r="Y1705" s="11"/>
      <c r="Z1705" s="11"/>
      <c r="AA1705" s="11"/>
      <c r="AB1705" s="9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48"/>
      <c r="BB1705" s="28"/>
      <c r="BW1705" s="17"/>
    </row>
    <row r="1706" spans="4:75" x14ac:dyDescent="0.2">
      <c r="D1706" s="13"/>
      <c r="E1706" s="10"/>
      <c r="F1706" s="10"/>
      <c r="G1706" s="10"/>
      <c r="H1706" s="24"/>
      <c r="I1706" s="24"/>
      <c r="J1706" s="9"/>
      <c r="K1706" s="12"/>
      <c r="L1706" s="11"/>
      <c r="M1706" s="12"/>
      <c r="N1706" s="12"/>
      <c r="O1706" s="12"/>
      <c r="P1706" s="12"/>
      <c r="Q1706" s="18"/>
      <c r="R1706" s="11"/>
      <c r="S1706" s="9"/>
      <c r="U1706" s="9"/>
      <c r="V1706" s="9"/>
      <c r="W1706" s="9"/>
      <c r="X1706" s="11"/>
      <c r="Y1706" s="11"/>
      <c r="Z1706" s="11"/>
      <c r="AA1706" s="11"/>
      <c r="AB1706" s="9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48"/>
      <c r="BB1706" s="28"/>
      <c r="BW1706" s="17"/>
    </row>
    <row r="1707" spans="4:75" x14ac:dyDescent="0.2">
      <c r="D1707" s="13"/>
      <c r="E1707" s="10"/>
      <c r="F1707" s="10"/>
      <c r="G1707" s="10"/>
      <c r="H1707" s="24"/>
      <c r="I1707" s="24"/>
      <c r="J1707" s="9"/>
      <c r="K1707" s="12"/>
      <c r="L1707" s="11"/>
      <c r="M1707" s="12"/>
      <c r="N1707" s="12"/>
      <c r="O1707" s="12"/>
      <c r="P1707" s="12"/>
      <c r="Q1707" s="18"/>
      <c r="R1707" s="11"/>
      <c r="S1707" s="9"/>
      <c r="U1707" s="9"/>
      <c r="V1707" s="9"/>
      <c r="W1707" s="9"/>
      <c r="X1707" s="11"/>
      <c r="Y1707" s="11"/>
      <c r="Z1707" s="11"/>
      <c r="AA1707" s="11"/>
      <c r="AB1707" s="9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48"/>
      <c r="BB1707" s="28"/>
      <c r="BW1707" s="17"/>
    </row>
    <row r="1708" spans="4:75" x14ac:dyDescent="0.2">
      <c r="D1708" s="13"/>
      <c r="E1708" s="10"/>
      <c r="F1708" s="10"/>
      <c r="G1708" s="10"/>
      <c r="H1708" s="24"/>
      <c r="I1708" s="24"/>
      <c r="J1708" s="9"/>
      <c r="K1708" s="12"/>
      <c r="L1708" s="11"/>
      <c r="M1708" s="12"/>
      <c r="N1708" s="12"/>
      <c r="O1708" s="12"/>
      <c r="P1708" s="12"/>
      <c r="Q1708" s="18"/>
      <c r="R1708" s="11"/>
      <c r="S1708" s="9"/>
      <c r="U1708" s="9"/>
      <c r="V1708" s="9"/>
      <c r="W1708" s="9"/>
      <c r="X1708" s="11"/>
      <c r="Y1708" s="11"/>
      <c r="Z1708" s="11"/>
      <c r="AA1708" s="11"/>
      <c r="AB1708" s="9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48"/>
      <c r="BB1708" s="28"/>
      <c r="BW1708" s="17"/>
    </row>
    <row r="1709" spans="4:75" x14ac:dyDescent="0.2">
      <c r="D1709" s="13"/>
      <c r="E1709" s="10"/>
      <c r="F1709" s="10"/>
      <c r="G1709" s="10"/>
      <c r="H1709" s="24"/>
      <c r="I1709" s="24"/>
      <c r="J1709" s="9"/>
      <c r="K1709" s="12"/>
      <c r="L1709" s="11"/>
      <c r="M1709" s="12"/>
      <c r="N1709" s="12"/>
      <c r="O1709" s="12"/>
      <c r="P1709" s="12"/>
      <c r="Q1709" s="18"/>
      <c r="R1709" s="11"/>
      <c r="S1709" s="9"/>
      <c r="U1709" s="9"/>
      <c r="V1709" s="9"/>
      <c r="W1709" s="9"/>
      <c r="X1709" s="11"/>
      <c r="Y1709" s="11"/>
      <c r="Z1709" s="11"/>
      <c r="AA1709" s="11"/>
      <c r="AB1709" s="9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48"/>
      <c r="BB1709" s="28"/>
      <c r="BW1709" s="17"/>
    </row>
    <row r="1710" spans="4:75" x14ac:dyDescent="0.2">
      <c r="D1710" s="13"/>
      <c r="E1710" s="10"/>
      <c r="F1710" s="10"/>
      <c r="G1710" s="10"/>
      <c r="H1710" s="24"/>
      <c r="I1710" s="24"/>
      <c r="J1710" s="9"/>
      <c r="K1710" s="12"/>
      <c r="L1710" s="11"/>
      <c r="M1710" s="12"/>
      <c r="N1710" s="12"/>
      <c r="O1710" s="12"/>
      <c r="P1710" s="12"/>
      <c r="Q1710" s="18"/>
      <c r="R1710" s="11"/>
      <c r="S1710" s="9"/>
      <c r="U1710" s="9"/>
      <c r="V1710" s="9"/>
      <c r="W1710" s="9"/>
      <c r="X1710" s="11"/>
      <c r="Y1710" s="11"/>
      <c r="Z1710" s="11"/>
      <c r="AA1710" s="11"/>
      <c r="AB1710" s="9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48"/>
      <c r="BB1710" s="28"/>
      <c r="BW1710" s="17"/>
    </row>
    <row r="1711" spans="4:75" x14ac:dyDescent="0.2">
      <c r="D1711" s="13"/>
      <c r="E1711" s="10"/>
      <c r="F1711" s="10"/>
      <c r="G1711" s="10"/>
      <c r="H1711" s="24"/>
      <c r="I1711" s="24"/>
      <c r="J1711" s="9"/>
      <c r="K1711" s="12"/>
      <c r="L1711" s="11"/>
      <c r="M1711" s="12"/>
      <c r="N1711" s="12"/>
      <c r="O1711" s="12"/>
      <c r="P1711" s="12"/>
      <c r="Q1711" s="18"/>
      <c r="R1711" s="11"/>
      <c r="S1711" s="9"/>
      <c r="U1711" s="9"/>
      <c r="V1711" s="9"/>
      <c r="W1711" s="9"/>
      <c r="X1711" s="11"/>
      <c r="Y1711" s="11"/>
      <c r="Z1711" s="11"/>
      <c r="AA1711" s="11"/>
      <c r="AB1711" s="9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48"/>
      <c r="BB1711" s="28"/>
      <c r="BW1711" s="17"/>
    </row>
    <row r="1712" spans="4:75" x14ac:dyDescent="0.2">
      <c r="D1712" s="13"/>
      <c r="E1712" s="10"/>
      <c r="F1712" s="10"/>
      <c r="G1712" s="10"/>
      <c r="H1712" s="24"/>
      <c r="I1712" s="24"/>
      <c r="J1712" s="9"/>
      <c r="K1712" s="12"/>
      <c r="L1712" s="11"/>
      <c r="M1712" s="12"/>
      <c r="N1712" s="12"/>
      <c r="O1712" s="12"/>
      <c r="P1712" s="12"/>
      <c r="Q1712" s="18"/>
      <c r="R1712" s="11"/>
      <c r="S1712" s="9"/>
      <c r="U1712" s="9"/>
      <c r="V1712" s="9"/>
      <c r="W1712" s="9"/>
      <c r="X1712" s="11"/>
      <c r="Y1712" s="11"/>
      <c r="Z1712" s="11"/>
      <c r="AA1712" s="11"/>
      <c r="AB1712" s="9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48"/>
      <c r="BB1712" s="28"/>
      <c r="BW1712" s="17"/>
    </row>
    <row r="1713" spans="4:75" x14ac:dyDescent="0.2">
      <c r="D1713" s="13"/>
      <c r="E1713" s="10"/>
      <c r="F1713" s="10"/>
      <c r="G1713" s="10"/>
      <c r="H1713" s="24"/>
      <c r="I1713" s="24"/>
      <c r="J1713" s="9"/>
      <c r="K1713" s="12"/>
      <c r="L1713" s="11"/>
      <c r="M1713" s="12"/>
      <c r="N1713" s="12"/>
      <c r="O1713" s="12"/>
      <c r="P1713" s="12"/>
      <c r="Q1713" s="18"/>
      <c r="R1713" s="11"/>
      <c r="S1713" s="9"/>
      <c r="U1713" s="9"/>
      <c r="V1713" s="9"/>
      <c r="W1713" s="9"/>
      <c r="X1713" s="11"/>
      <c r="Y1713" s="11"/>
      <c r="Z1713" s="11"/>
      <c r="AA1713" s="11"/>
      <c r="AB1713" s="9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48"/>
      <c r="BB1713" s="28"/>
      <c r="BW1713" s="17"/>
    </row>
    <row r="1714" spans="4:75" x14ac:dyDescent="0.2">
      <c r="D1714" s="13"/>
      <c r="E1714" s="10"/>
      <c r="F1714" s="10"/>
      <c r="G1714" s="10"/>
      <c r="H1714" s="24"/>
      <c r="I1714" s="24"/>
      <c r="J1714" s="9"/>
      <c r="K1714" s="12"/>
      <c r="L1714" s="11"/>
      <c r="M1714" s="12"/>
      <c r="N1714" s="12"/>
      <c r="O1714" s="12"/>
      <c r="P1714" s="12"/>
      <c r="Q1714" s="18"/>
      <c r="R1714" s="11"/>
      <c r="S1714" s="9"/>
      <c r="U1714" s="9"/>
      <c r="V1714" s="9"/>
      <c r="W1714" s="9"/>
      <c r="X1714" s="11"/>
      <c r="Y1714" s="11"/>
      <c r="Z1714" s="11"/>
      <c r="AA1714" s="11"/>
      <c r="AB1714" s="9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48"/>
      <c r="BB1714" s="28"/>
      <c r="BW1714" s="17"/>
    </row>
    <row r="1715" spans="4:75" x14ac:dyDescent="0.2">
      <c r="D1715" s="13"/>
      <c r="E1715" s="10"/>
      <c r="F1715" s="10"/>
      <c r="G1715" s="10"/>
      <c r="H1715" s="24"/>
      <c r="I1715" s="24"/>
      <c r="J1715" s="9"/>
      <c r="K1715" s="12"/>
      <c r="L1715" s="11"/>
      <c r="M1715" s="12"/>
      <c r="N1715" s="12"/>
      <c r="O1715" s="12"/>
      <c r="P1715" s="12"/>
      <c r="Q1715" s="18"/>
      <c r="R1715" s="11"/>
      <c r="S1715" s="9"/>
      <c r="U1715" s="9"/>
      <c r="V1715" s="9"/>
      <c r="W1715" s="9"/>
      <c r="X1715" s="11"/>
      <c r="Y1715" s="11"/>
      <c r="Z1715" s="11"/>
      <c r="AA1715" s="11"/>
      <c r="AB1715" s="9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48"/>
      <c r="BB1715" s="28"/>
      <c r="BW1715" s="17"/>
    </row>
    <row r="1716" spans="4:75" x14ac:dyDescent="0.2">
      <c r="D1716" s="13"/>
      <c r="E1716" s="10"/>
      <c r="F1716" s="10"/>
      <c r="G1716" s="10"/>
      <c r="H1716" s="24"/>
      <c r="I1716" s="24"/>
      <c r="J1716" s="9"/>
      <c r="K1716" s="12"/>
      <c r="L1716" s="11"/>
      <c r="M1716" s="12"/>
      <c r="N1716" s="12"/>
      <c r="O1716" s="12"/>
      <c r="P1716" s="12"/>
      <c r="Q1716" s="18"/>
      <c r="R1716" s="11"/>
      <c r="S1716" s="9"/>
      <c r="U1716" s="9"/>
      <c r="V1716" s="9"/>
      <c r="W1716" s="9"/>
      <c r="X1716" s="11"/>
      <c r="Y1716" s="11"/>
      <c r="Z1716" s="11"/>
      <c r="AA1716" s="11"/>
      <c r="AB1716" s="9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48"/>
      <c r="BB1716" s="28"/>
      <c r="BW1716" s="17"/>
    </row>
    <row r="1717" spans="4:75" x14ac:dyDescent="0.2">
      <c r="D1717" s="13"/>
      <c r="E1717" s="10"/>
      <c r="F1717" s="10"/>
      <c r="G1717" s="10"/>
      <c r="H1717" s="24"/>
      <c r="I1717" s="24"/>
      <c r="J1717" s="9"/>
      <c r="K1717" s="12"/>
      <c r="L1717" s="11"/>
      <c r="M1717" s="12"/>
      <c r="N1717" s="12"/>
      <c r="O1717" s="12"/>
      <c r="P1717" s="12"/>
      <c r="Q1717" s="18"/>
      <c r="R1717" s="11"/>
      <c r="S1717" s="9"/>
      <c r="U1717" s="9"/>
      <c r="V1717" s="9"/>
      <c r="W1717" s="9"/>
      <c r="X1717" s="11"/>
      <c r="Y1717" s="11"/>
      <c r="Z1717" s="11"/>
      <c r="AA1717" s="11"/>
      <c r="AB1717" s="9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48"/>
      <c r="BB1717" s="28"/>
      <c r="BW1717" s="17"/>
    </row>
    <row r="1718" spans="4:75" x14ac:dyDescent="0.2">
      <c r="D1718" s="13"/>
      <c r="E1718" s="10"/>
      <c r="F1718" s="10"/>
      <c r="G1718" s="10"/>
      <c r="H1718" s="24"/>
      <c r="I1718" s="24"/>
      <c r="J1718" s="9"/>
      <c r="K1718" s="12"/>
      <c r="L1718" s="11"/>
      <c r="M1718" s="12"/>
      <c r="N1718" s="12"/>
      <c r="O1718" s="12"/>
      <c r="P1718" s="12"/>
      <c r="Q1718" s="18"/>
      <c r="R1718" s="11"/>
      <c r="S1718" s="9"/>
      <c r="U1718" s="9"/>
      <c r="V1718" s="9"/>
      <c r="W1718" s="9"/>
      <c r="X1718" s="11"/>
      <c r="Y1718" s="11"/>
      <c r="Z1718" s="11"/>
      <c r="AA1718" s="11"/>
      <c r="AB1718" s="9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48"/>
      <c r="BB1718" s="28"/>
      <c r="BW1718" s="17"/>
    </row>
    <row r="1719" spans="4:75" x14ac:dyDescent="0.2">
      <c r="D1719" s="13"/>
      <c r="E1719" s="10"/>
      <c r="F1719" s="10"/>
      <c r="G1719" s="10"/>
      <c r="H1719" s="24"/>
      <c r="I1719" s="24"/>
      <c r="J1719" s="9"/>
      <c r="K1719" s="12"/>
      <c r="L1719" s="11"/>
      <c r="M1719" s="12"/>
      <c r="N1719" s="12"/>
      <c r="O1719" s="12"/>
      <c r="P1719" s="12"/>
      <c r="Q1719" s="18"/>
      <c r="R1719" s="11"/>
      <c r="S1719" s="9"/>
      <c r="U1719" s="9"/>
      <c r="V1719" s="9"/>
      <c r="W1719" s="9"/>
      <c r="X1719" s="11"/>
      <c r="Y1719" s="11"/>
      <c r="Z1719" s="11"/>
      <c r="AA1719" s="11"/>
      <c r="AB1719" s="9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48"/>
      <c r="BB1719" s="28"/>
      <c r="BW1719" s="17"/>
    </row>
    <row r="1720" spans="4:75" x14ac:dyDescent="0.2">
      <c r="D1720" s="13"/>
      <c r="E1720" s="10"/>
      <c r="F1720" s="10"/>
      <c r="G1720" s="10"/>
      <c r="H1720" s="24"/>
      <c r="I1720" s="24"/>
      <c r="J1720" s="9"/>
      <c r="K1720" s="12"/>
      <c r="L1720" s="11"/>
      <c r="M1720" s="12"/>
      <c r="N1720" s="12"/>
      <c r="O1720" s="12"/>
      <c r="P1720" s="12"/>
      <c r="Q1720" s="18"/>
      <c r="R1720" s="11"/>
      <c r="S1720" s="9"/>
      <c r="U1720" s="9"/>
      <c r="V1720" s="9"/>
      <c r="W1720" s="9"/>
      <c r="X1720" s="11"/>
      <c r="Y1720" s="11"/>
      <c r="Z1720" s="11"/>
      <c r="AA1720" s="11"/>
      <c r="AB1720" s="9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48"/>
      <c r="BB1720" s="28"/>
      <c r="BW1720" s="17"/>
    </row>
    <row r="1721" spans="4:75" x14ac:dyDescent="0.2">
      <c r="D1721" s="13"/>
      <c r="E1721" s="10"/>
      <c r="F1721" s="10"/>
      <c r="G1721" s="10"/>
      <c r="H1721" s="24"/>
      <c r="I1721" s="24"/>
      <c r="J1721" s="9"/>
      <c r="K1721" s="12"/>
      <c r="L1721" s="11"/>
      <c r="M1721" s="12"/>
      <c r="N1721" s="12"/>
      <c r="O1721" s="12"/>
      <c r="P1721" s="12"/>
      <c r="Q1721" s="18"/>
      <c r="R1721" s="11"/>
      <c r="S1721" s="9"/>
      <c r="U1721" s="9"/>
      <c r="V1721" s="9"/>
      <c r="W1721" s="9"/>
      <c r="X1721" s="11"/>
      <c r="Y1721" s="11"/>
      <c r="Z1721" s="11"/>
      <c r="AA1721" s="11"/>
      <c r="AB1721" s="9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48"/>
      <c r="BB1721" s="28"/>
      <c r="BW1721" s="17"/>
    </row>
    <row r="1722" spans="4:75" x14ac:dyDescent="0.2">
      <c r="D1722" s="13"/>
      <c r="E1722" s="10"/>
      <c r="F1722" s="10"/>
      <c r="G1722" s="10"/>
      <c r="H1722" s="24"/>
      <c r="I1722" s="24"/>
      <c r="J1722" s="9"/>
      <c r="K1722" s="12"/>
      <c r="L1722" s="11"/>
      <c r="M1722" s="12"/>
      <c r="N1722" s="12"/>
      <c r="O1722" s="12"/>
      <c r="P1722" s="12"/>
      <c r="Q1722" s="18"/>
      <c r="R1722" s="11"/>
      <c r="S1722" s="9"/>
      <c r="U1722" s="9"/>
      <c r="V1722" s="9"/>
      <c r="W1722" s="9"/>
      <c r="X1722" s="11"/>
      <c r="Y1722" s="11"/>
      <c r="Z1722" s="11"/>
      <c r="AA1722" s="11"/>
      <c r="AB1722" s="9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48"/>
      <c r="BB1722" s="28"/>
      <c r="BW1722" s="17"/>
    </row>
    <row r="1723" spans="4:75" x14ac:dyDescent="0.2">
      <c r="D1723" s="13"/>
      <c r="E1723" s="10"/>
      <c r="F1723" s="10"/>
      <c r="G1723" s="10"/>
      <c r="H1723" s="24"/>
      <c r="I1723" s="24"/>
      <c r="J1723" s="9"/>
      <c r="K1723" s="12"/>
      <c r="L1723" s="11"/>
      <c r="M1723" s="12"/>
      <c r="N1723" s="12"/>
      <c r="O1723" s="12"/>
      <c r="P1723" s="12"/>
      <c r="Q1723" s="18"/>
      <c r="R1723" s="11"/>
      <c r="S1723" s="9"/>
      <c r="U1723" s="9"/>
      <c r="V1723" s="9"/>
      <c r="W1723" s="9"/>
      <c r="X1723" s="11"/>
      <c r="Y1723" s="11"/>
      <c r="Z1723" s="11"/>
      <c r="AA1723" s="11"/>
      <c r="AB1723" s="9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48"/>
      <c r="BB1723" s="28"/>
      <c r="BW1723" s="17"/>
    </row>
    <row r="1724" spans="4:75" x14ac:dyDescent="0.2">
      <c r="D1724" s="13"/>
      <c r="E1724" s="10"/>
      <c r="F1724" s="10"/>
      <c r="G1724" s="10"/>
      <c r="H1724" s="24"/>
      <c r="I1724" s="24"/>
      <c r="J1724" s="9"/>
      <c r="K1724" s="12"/>
      <c r="L1724" s="11"/>
      <c r="M1724" s="12"/>
      <c r="N1724" s="12"/>
      <c r="O1724" s="12"/>
      <c r="P1724" s="12"/>
      <c r="Q1724" s="18"/>
      <c r="R1724" s="11"/>
      <c r="S1724" s="9"/>
      <c r="U1724" s="9"/>
      <c r="V1724" s="9"/>
      <c r="W1724" s="9"/>
      <c r="X1724" s="11"/>
      <c r="Y1724" s="11"/>
      <c r="Z1724" s="11"/>
      <c r="AA1724" s="11"/>
      <c r="AB1724" s="9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48"/>
      <c r="BB1724" s="28"/>
      <c r="BW1724" s="17"/>
    </row>
    <row r="1725" spans="4:75" x14ac:dyDescent="0.2">
      <c r="D1725" s="13"/>
      <c r="E1725" s="10"/>
      <c r="F1725" s="10"/>
      <c r="G1725" s="10"/>
      <c r="H1725" s="24"/>
      <c r="I1725" s="24"/>
      <c r="J1725" s="9"/>
      <c r="K1725" s="12"/>
      <c r="L1725" s="11"/>
      <c r="M1725" s="12"/>
      <c r="N1725" s="12"/>
      <c r="O1725" s="12"/>
      <c r="P1725" s="12"/>
      <c r="Q1725" s="18"/>
      <c r="R1725" s="11"/>
      <c r="S1725" s="9"/>
      <c r="U1725" s="9"/>
      <c r="V1725" s="9"/>
      <c r="W1725" s="9"/>
      <c r="X1725" s="11"/>
      <c r="Y1725" s="11"/>
      <c r="Z1725" s="11"/>
      <c r="AA1725" s="11"/>
      <c r="AB1725" s="9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48"/>
      <c r="BB1725" s="28"/>
      <c r="BW1725" s="17"/>
    </row>
    <row r="1726" spans="4:75" x14ac:dyDescent="0.2">
      <c r="D1726" s="13"/>
      <c r="E1726" s="10"/>
      <c r="F1726" s="10"/>
      <c r="G1726" s="10"/>
      <c r="H1726" s="24"/>
      <c r="I1726" s="24"/>
      <c r="J1726" s="9"/>
      <c r="K1726" s="12"/>
      <c r="L1726" s="11"/>
      <c r="M1726" s="12"/>
      <c r="N1726" s="12"/>
      <c r="O1726" s="12"/>
      <c r="P1726" s="12"/>
      <c r="Q1726" s="18"/>
      <c r="R1726" s="11"/>
      <c r="S1726" s="9"/>
      <c r="U1726" s="9"/>
      <c r="V1726" s="9"/>
      <c r="W1726" s="9"/>
      <c r="X1726" s="11"/>
      <c r="Y1726" s="11"/>
      <c r="Z1726" s="11"/>
      <c r="AA1726" s="11"/>
      <c r="AB1726" s="9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48"/>
      <c r="BB1726" s="28"/>
      <c r="BW1726" s="17"/>
    </row>
    <row r="1727" spans="4:75" x14ac:dyDescent="0.2">
      <c r="D1727" s="13"/>
      <c r="E1727" s="10"/>
      <c r="F1727" s="10"/>
      <c r="G1727" s="10"/>
      <c r="H1727" s="24"/>
      <c r="I1727" s="24"/>
      <c r="J1727" s="9"/>
      <c r="K1727" s="12"/>
      <c r="L1727" s="11"/>
      <c r="M1727" s="12"/>
      <c r="N1727" s="12"/>
      <c r="O1727" s="12"/>
      <c r="P1727" s="12"/>
      <c r="Q1727" s="18"/>
      <c r="R1727" s="11"/>
      <c r="S1727" s="9"/>
      <c r="U1727" s="9"/>
      <c r="V1727" s="9"/>
      <c r="W1727" s="9"/>
      <c r="X1727" s="11"/>
      <c r="Y1727" s="11"/>
      <c r="Z1727" s="11"/>
      <c r="AA1727" s="11"/>
      <c r="AB1727" s="9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48"/>
      <c r="BB1727" s="28"/>
      <c r="BW1727" s="17"/>
    </row>
    <row r="1728" spans="4:75" x14ac:dyDescent="0.2">
      <c r="D1728" s="13"/>
      <c r="E1728" s="10"/>
      <c r="F1728" s="10"/>
      <c r="G1728" s="10"/>
      <c r="H1728" s="24"/>
      <c r="I1728" s="24"/>
      <c r="J1728" s="9"/>
      <c r="K1728" s="12"/>
      <c r="L1728" s="11"/>
      <c r="M1728" s="12"/>
      <c r="N1728" s="12"/>
      <c r="O1728" s="12"/>
      <c r="P1728" s="12"/>
      <c r="Q1728" s="18"/>
      <c r="R1728" s="11"/>
      <c r="S1728" s="9"/>
      <c r="U1728" s="9"/>
      <c r="V1728" s="9"/>
      <c r="W1728" s="9"/>
      <c r="X1728" s="11"/>
      <c r="Y1728" s="11"/>
      <c r="Z1728" s="11"/>
      <c r="AA1728" s="11"/>
      <c r="AB1728" s="9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48"/>
      <c r="BB1728" s="28"/>
      <c r="BW1728" s="17"/>
    </row>
    <row r="1729" spans="4:75" x14ac:dyDescent="0.2">
      <c r="D1729" s="13"/>
      <c r="E1729" s="10"/>
      <c r="F1729" s="10"/>
      <c r="G1729" s="10"/>
      <c r="H1729" s="24"/>
      <c r="I1729" s="24"/>
      <c r="J1729" s="9"/>
      <c r="K1729" s="12"/>
      <c r="L1729" s="11"/>
      <c r="M1729" s="12"/>
      <c r="N1729" s="12"/>
      <c r="O1729" s="12"/>
      <c r="P1729" s="12"/>
      <c r="Q1729" s="18"/>
      <c r="R1729" s="11"/>
      <c r="S1729" s="9"/>
      <c r="U1729" s="9"/>
      <c r="V1729" s="9"/>
      <c r="W1729" s="9"/>
      <c r="X1729" s="11"/>
      <c r="Y1729" s="11"/>
      <c r="Z1729" s="11"/>
      <c r="AA1729" s="11"/>
      <c r="AB1729" s="9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48"/>
      <c r="BB1729" s="28"/>
      <c r="BW1729" s="17"/>
    </row>
    <row r="1730" spans="4:75" x14ac:dyDescent="0.2">
      <c r="D1730" s="13"/>
      <c r="E1730" s="10"/>
      <c r="F1730" s="10"/>
      <c r="G1730" s="10"/>
      <c r="H1730" s="24"/>
      <c r="I1730" s="24"/>
      <c r="J1730" s="9"/>
      <c r="K1730" s="12"/>
      <c r="L1730" s="11"/>
      <c r="M1730" s="12"/>
      <c r="N1730" s="12"/>
      <c r="O1730" s="12"/>
      <c r="P1730" s="12"/>
      <c r="Q1730" s="18"/>
      <c r="R1730" s="11"/>
      <c r="S1730" s="9"/>
      <c r="U1730" s="9"/>
      <c r="V1730" s="9"/>
      <c r="W1730" s="9"/>
      <c r="X1730" s="11"/>
      <c r="Y1730" s="11"/>
      <c r="Z1730" s="11"/>
      <c r="AA1730" s="11"/>
      <c r="AB1730" s="9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48"/>
      <c r="BB1730" s="28"/>
      <c r="BW1730" s="17"/>
    </row>
    <row r="1731" spans="4:75" x14ac:dyDescent="0.2">
      <c r="D1731" s="13"/>
      <c r="E1731" s="10"/>
      <c r="F1731" s="10"/>
      <c r="G1731" s="10"/>
      <c r="H1731" s="24"/>
      <c r="I1731" s="24"/>
      <c r="J1731" s="9"/>
      <c r="K1731" s="12"/>
      <c r="L1731" s="11"/>
      <c r="M1731" s="12"/>
      <c r="N1731" s="12"/>
      <c r="O1731" s="12"/>
      <c r="P1731" s="12"/>
      <c r="Q1731" s="18"/>
      <c r="R1731" s="11"/>
      <c r="S1731" s="9"/>
      <c r="U1731" s="9"/>
      <c r="V1731" s="9"/>
      <c r="W1731" s="9"/>
      <c r="X1731" s="11"/>
      <c r="Y1731" s="11"/>
      <c r="Z1731" s="11"/>
      <c r="AA1731" s="11"/>
      <c r="AB1731" s="9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48"/>
      <c r="BB1731" s="28"/>
      <c r="BW1731" s="17"/>
    </row>
    <row r="1732" spans="4:75" x14ac:dyDescent="0.2">
      <c r="D1732" s="13"/>
      <c r="E1732" s="10"/>
      <c r="F1732" s="10"/>
      <c r="G1732" s="10"/>
      <c r="H1732" s="24"/>
      <c r="I1732" s="24"/>
      <c r="J1732" s="9"/>
      <c r="K1732" s="12"/>
      <c r="L1732" s="11"/>
      <c r="M1732" s="12"/>
      <c r="N1732" s="12"/>
      <c r="O1732" s="12"/>
      <c r="P1732" s="12"/>
      <c r="Q1732" s="18"/>
      <c r="R1732" s="11"/>
      <c r="S1732" s="9"/>
      <c r="U1732" s="9"/>
      <c r="V1732" s="9"/>
      <c r="W1732" s="9"/>
      <c r="X1732" s="11"/>
      <c r="Y1732" s="11"/>
      <c r="Z1732" s="11"/>
      <c r="AA1732" s="11"/>
      <c r="AB1732" s="9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48"/>
      <c r="BB1732" s="28"/>
      <c r="BW1732" s="17"/>
    </row>
    <row r="1733" spans="4:75" x14ac:dyDescent="0.2">
      <c r="D1733" s="13"/>
      <c r="E1733" s="10"/>
      <c r="F1733" s="10"/>
      <c r="G1733" s="10"/>
      <c r="H1733" s="24"/>
      <c r="I1733" s="24"/>
      <c r="J1733" s="9"/>
      <c r="K1733" s="12"/>
      <c r="L1733" s="11"/>
      <c r="M1733" s="12"/>
      <c r="N1733" s="12"/>
      <c r="O1733" s="12"/>
      <c r="P1733" s="12"/>
      <c r="Q1733" s="18"/>
      <c r="R1733" s="11"/>
      <c r="S1733" s="9"/>
      <c r="U1733" s="9"/>
      <c r="V1733" s="9"/>
      <c r="W1733" s="9"/>
      <c r="X1733" s="11"/>
      <c r="Y1733" s="11"/>
      <c r="Z1733" s="11"/>
      <c r="AA1733" s="11"/>
      <c r="AB1733" s="9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48"/>
      <c r="BB1733" s="28"/>
      <c r="BW1733" s="17"/>
    </row>
    <row r="1734" spans="4:75" x14ac:dyDescent="0.2">
      <c r="D1734" s="13"/>
      <c r="E1734" s="10"/>
      <c r="F1734" s="10"/>
      <c r="G1734" s="10"/>
      <c r="H1734" s="24"/>
      <c r="I1734" s="24"/>
      <c r="J1734" s="9"/>
      <c r="K1734" s="12"/>
      <c r="L1734" s="11"/>
      <c r="M1734" s="12"/>
      <c r="N1734" s="12"/>
      <c r="O1734" s="12"/>
      <c r="P1734" s="12"/>
      <c r="Q1734" s="18"/>
      <c r="R1734" s="11"/>
      <c r="S1734" s="9"/>
      <c r="U1734" s="9"/>
      <c r="V1734" s="9"/>
      <c r="W1734" s="9"/>
      <c r="X1734" s="11"/>
      <c r="Y1734" s="11"/>
      <c r="Z1734" s="11"/>
      <c r="AA1734" s="11"/>
      <c r="AB1734" s="9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48"/>
      <c r="BB1734" s="28"/>
      <c r="BW1734" s="17"/>
    </row>
    <row r="1735" spans="4:75" x14ac:dyDescent="0.2">
      <c r="D1735" s="13"/>
      <c r="E1735" s="10"/>
      <c r="F1735" s="10"/>
      <c r="G1735" s="10"/>
      <c r="H1735" s="24"/>
      <c r="I1735" s="24"/>
      <c r="J1735" s="9"/>
      <c r="K1735" s="12"/>
      <c r="L1735" s="11"/>
      <c r="M1735" s="12"/>
      <c r="N1735" s="12"/>
      <c r="O1735" s="12"/>
      <c r="P1735" s="12"/>
      <c r="Q1735" s="18"/>
      <c r="R1735" s="11"/>
      <c r="S1735" s="9"/>
      <c r="U1735" s="9"/>
      <c r="V1735" s="9"/>
      <c r="W1735" s="9"/>
      <c r="X1735" s="11"/>
      <c r="Y1735" s="11"/>
      <c r="Z1735" s="11"/>
      <c r="AA1735" s="11"/>
      <c r="AB1735" s="9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48"/>
      <c r="BB1735" s="28"/>
      <c r="BW1735" s="17"/>
    </row>
    <row r="1736" spans="4:75" x14ac:dyDescent="0.2">
      <c r="D1736" s="13"/>
      <c r="E1736" s="10"/>
      <c r="F1736" s="10"/>
      <c r="G1736" s="10"/>
      <c r="H1736" s="24"/>
      <c r="I1736" s="24"/>
      <c r="J1736" s="9"/>
      <c r="K1736" s="12"/>
      <c r="L1736" s="11"/>
      <c r="M1736" s="12"/>
      <c r="N1736" s="12"/>
      <c r="O1736" s="12"/>
      <c r="P1736" s="12"/>
      <c r="Q1736" s="18"/>
      <c r="R1736" s="11"/>
      <c r="S1736" s="9"/>
      <c r="U1736" s="9"/>
      <c r="V1736" s="9"/>
      <c r="W1736" s="9"/>
      <c r="X1736" s="11"/>
      <c r="Y1736" s="11"/>
      <c r="Z1736" s="11"/>
      <c r="AA1736" s="11"/>
      <c r="AB1736" s="9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48"/>
      <c r="BB1736" s="28"/>
      <c r="BW1736" s="17"/>
    </row>
    <row r="1737" spans="4:75" x14ac:dyDescent="0.2">
      <c r="D1737" s="13"/>
      <c r="E1737" s="10"/>
      <c r="F1737" s="10"/>
      <c r="G1737" s="10"/>
      <c r="H1737" s="24"/>
      <c r="I1737" s="24"/>
      <c r="J1737" s="9"/>
      <c r="K1737" s="12"/>
      <c r="L1737" s="11"/>
      <c r="M1737" s="12"/>
      <c r="N1737" s="12"/>
      <c r="O1737" s="12"/>
      <c r="P1737" s="12"/>
      <c r="Q1737" s="18"/>
      <c r="R1737" s="11"/>
      <c r="S1737" s="9"/>
      <c r="U1737" s="9"/>
      <c r="V1737" s="9"/>
      <c r="W1737" s="9"/>
      <c r="X1737" s="11"/>
      <c r="Y1737" s="11"/>
      <c r="Z1737" s="11"/>
      <c r="AA1737" s="11"/>
      <c r="AB1737" s="9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48"/>
      <c r="BB1737" s="28"/>
      <c r="BW1737" s="17"/>
    </row>
    <row r="1738" spans="4:75" x14ac:dyDescent="0.2">
      <c r="D1738" s="13"/>
      <c r="E1738" s="10"/>
      <c r="F1738" s="10"/>
      <c r="G1738" s="10"/>
      <c r="H1738" s="24"/>
      <c r="I1738" s="24"/>
      <c r="J1738" s="9"/>
      <c r="K1738" s="12"/>
      <c r="L1738" s="11"/>
      <c r="M1738" s="12"/>
      <c r="N1738" s="12"/>
      <c r="O1738" s="12"/>
      <c r="P1738" s="12"/>
      <c r="Q1738" s="18"/>
      <c r="R1738" s="11"/>
      <c r="S1738" s="9"/>
      <c r="U1738" s="9"/>
      <c r="V1738" s="9"/>
      <c r="W1738" s="9"/>
      <c r="X1738" s="11"/>
      <c r="Y1738" s="11"/>
      <c r="Z1738" s="11"/>
      <c r="AA1738" s="11"/>
      <c r="AB1738" s="9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48"/>
      <c r="BB1738" s="28"/>
      <c r="BW1738" s="17"/>
    </row>
    <row r="1739" spans="4:75" x14ac:dyDescent="0.2">
      <c r="D1739" s="13"/>
      <c r="E1739" s="10"/>
      <c r="F1739" s="10"/>
      <c r="G1739" s="10"/>
      <c r="H1739" s="24"/>
      <c r="I1739" s="24"/>
      <c r="J1739" s="9"/>
      <c r="K1739" s="12"/>
      <c r="L1739" s="11"/>
      <c r="M1739" s="12"/>
      <c r="N1739" s="12"/>
      <c r="O1739" s="12"/>
      <c r="P1739" s="12"/>
      <c r="Q1739" s="18"/>
      <c r="R1739" s="11"/>
      <c r="S1739" s="9"/>
      <c r="U1739" s="9"/>
      <c r="V1739" s="9"/>
      <c r="W1739" s="9"/>
      <c r="X1739" s="11"/>
      <c r="Y1739" s="11"/>
      <c r="Z1739" s="11"/>
      <c r="AA1739" s="11"/>
      <c r="AB1739" s="9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48"/>
      <c r="BB1739" s="28"/>
      <c r="BW1739" s="17"/>
    </row>
    <row r="1740" spans="4:75" x14ac:dyDescent="0.2">
      <c r="D1740" s="13"/>
      <c r="E1740" s="10"/>
      <c r="F1740" s="10"/>
      <c r="G1740" s="10"/>
      <c r="H1740" s="24"/>
      <c r="I1740" s="24"/>
      <c r="J1740" s="9"/>
      <c r="K1740" s="12"/>
      <c r="L1740" s="11"/>
      <c r="M1740" s="12"/>
      <c r="N1740" s="12"/>
      <c r="O1740" s="12"/>
      <c r="P1740" s="12"/>
      <c r="Q1740" s="18"/>
      <c r="R1740" s="11"/>
      <c r="S1740" s="9"/>
      <c r="U1740" s="9"/>
      <c r="V1740" s="9"/>
      <c r="W1740" s="9"/>
      <c r="X1740" s="11"/>
      <c r="Y1740" s="11"/>
      <c r="Z1740" s="11"/>
      <c r="AA1740" s="11"/>
      <c r="AB1740" s="9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48"/>
      <c r="BB1740" s="28"/>
      <c r="BW1740" s="17"/>
    </row>
    <row r="1741" spans="4:75" x14ac:dyDescent="0.2">
      <c r="D1741" s="13"/>
      <c r="E1741" s="10"/>
      <c r="F1741" s="10"/>
      <c r="G1741" s="10"/>
      <c r="H1741" s="24"/>
      <c r="I1741" s="24"/>
      <c r="J1741" s="9"/>
      <c r="K1741" s="12"/>
      <c r="L1741" s="11"/>
      <c r="M1741" s="12"/>
      <c r="N1741" s="12"/>
      <c r="O1741" s="12"/>
      <c r="P1741" s="12"/>
      <c r="Q1741" s="18"/>
      <c r="R1741" s="11"/>
      <c r="S1741" s="9"/>
      <c r="U1741" s="9"/>
      <c r="V1741" s="9"/>
      <c r="W1741" s="9"/>
      <c r="X1741" s="11"/>
      <c r="Y1741" s="11"/>
      <c r="Z1741" s="11"/>
      <c r="AA1741" s="11"/>
      <c r="AB1741" s="9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48"/>
      <c r="BB1741" s="28"/>
      <c r="BW1741" s="17"/>
    </row>
    <row r="1742" spans="4:75" x14ac:dyDescent="0.2">
      <c r="D1742" s="13"/>
      <c r="E1742" s="10"/>
      <c r="F1742" s="10"/>
      <c r="G1742" s="10"/>
      <c r="H1742" s="24"/>
      <c r="I1742" s="24"/>
      <c r="J1742" s="9"/>
      <c r="K1742" s="12"/>
      <c r="L1742" s="11"/>
      <c r="M1742" s="12"/>
      <c r="N1742" s="12"/>
      <c r="O1742" s="12"/>
      <c r="P1742" s="12"/>
      <c r="Q1742" s="18"/>
      <c r="R1742" s="11"/>
      <c r="S1742" s="9"/>
      <c r="U1742" s="9"/>
      <c r="V1742" s="9"/>
      <c r="W1742" s="9"/>
      <c r="X1742" s="11"/>
      <c r="Y1742" s="11"/>
      <c r="Z1742" s="11"/>
      <c r="AA1742" s="11"/>
      <c r="AB1742" s="9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48"/>
      <c r="BB1742" s="28"/>
      <c r="BW1742" s="17"/>
    </row>
    <row r="1743" spans="4:75" x14ac:dyDescent="0.2">
      <c r="D1743" s="13"/>
      <c r="E1743" s="10"/>
      <c r="F1743" s="10"/>
      <c r="G1743" s="10"/>
      <c r="H1743" s="24"/>
      <c r="I1743" s="24"/>
      <c r="J1743" s="9"/>
      <c r="K1743" s="12"/>
      <c r="L1743" s="11"/>
      <c r="M1743" s="12"/>
      <c r="N1743" s="12"/>
      <c r="O1743" s="12"/>
      <c r="P1743" s="12"/>
      <c r="Q1743" s="18"/>
      <c r="R1743" s="11"/>
      <c r="S1743" s="9"/>
      <c r="U1743" s="9"/>
      <c r="V1743" s="9"/>
      <c r="W1743" s="9"/>
      <c r="X1743" s="11"/>
      <c r="Y1743" s="11"/>
      <c r="Z1743" s="11"/>
      <c r="AA1743" s="11"/>
      <c r="AB1743" s="9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48"/>
      <c r="BB1743" s="28"/>
      <c r="BW1743" s="17"/>
    </row>
    <row r="1744" spans="4:75" x14ac:dyDescent="0.2">
      <c r="D1744" s="13"/>
      <c r="E1744" s="10"/>
      <c r="F1744" s="10"/>
      <c r="G1744" s="10"/>
      <c r="H1744" s="24"/>
      <c r="I1744" s="24"/>
      <c r="J1744" s="9"/>
      <c r="K1744" s="12"/>
      <c r="L1744" s="11"/>
      <c r="M1744" s="12"/>
      <c r="N1744" s="12"/>
      <c r="O1744" s="12"/>
      <c r="P1744" s="12"/>
      <c r="Q1744" s="18"/>
      <c r="R1744" s="11"/>
      <c r="S1744" s="9"/>
      <c r="U1744" s="9"/>
      <c r="V1744" s="9"/>
      <c r="W1744" s="9"/>
      <c r="X1744" s="11"/>
      <c r="Y1744" s="11"/>
      <c r="Z1744" s="11"/>
      <c r="AA1744" s="11"/>
      <c r="AB1744" s="9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48"/>
      <c r="BB1744" s="28"/>
      <c r="BW1744" s="17"/>
    </row>
    <row r="1745" spans="4:75" x14ac:dyDescent="0.2">
      <c r="D1745" s="13"/>
      <c r="E1745" s="10"/>
      <c r="F1745" s="10"/>
      <c r="G1745" s="10"/>
      <c r="H1745" s="24"/>
      <c r="I1745" s="24"/>
      <c r="J1745" s="9"/>
      <c r="K1745" s="12"/>
      <c r="L1745" s="11"/>
      <c r="M1745" s="12"/>
      <c r="N1745" s="12"/>
      <c r="O1745" s="12"/>
      <c r="P1745" s="12"/>
      <c r="Q1745" s="18"/>
      <c r="R1745" s="11"/>
      <c r="S1745" s="9"/>
      <c r="U1745" s="9"/>
      <c r="V1745" s="9"/>
      <c r="W1745" s="9"/>
      <c r="X1745" s="11"/>
      <c r="Y1745" s="11"/>
      <c r="Z1745" s="11"/>
      <c r="AA1745" s="11"/>
      <c r="AB1745" s="9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48"/>
      <c r="BB1745" s="28"/>
      <c r="BW1745" s="17"/>
    </row>
    <row r="1746" spans="4:75" x14ac:dyDescent="0.2">
      <c r="D1746" s="13"/>
      <c r="E1746" s="10"/>
      <c r="F1746" s="10"/>
      <c r="G1746" s="10"/>
      <c r="H1746" s="24"/>
      <c r="I1746" s="24"/>
      <c r="J1746" s="9"/>
      <c r="K1746" s="12"/>
      <c r="L1746" s="11"/>
      <c r="M1746" s="12"/>
      <c r="N1746" s="12"/>
      <c r="O1746" s="12"/>
      <c r="P1746" s="12"/>
      <c r="Q1746" s="18"/>
      <c r="R1746" s="11"/>
      <c r="S1746" s="9"/>
      <c r="U1746" s="9"/>
      <c r="V1746" s="9"/>
      <c r="W1746" s="9"/>
      <c r="X1746" s="11"/>
      <c r="Y1746" s="11"/>
      <c r="Z1746" s="11"/>
      <c r="AA1746" s="11"/>
      <c r="AB1746" s="9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48"/>
      <c r="BB1746" s="28"/>
      <c r="BW1746" s="17"/>
    </row>
    <row r="1747" spans="4:75" x14ac:dyDescent="0.2">
      <c r="D1747" s="13"/>
      <c r="E1747" s="10"/>
      <c r="F1747" s="10"/>
      <c r="G1747" s="10"/>
      <c r="H1747" s="24"/>
      <c r="I1747" s="24"/>
      <c r="J1747" s="9"/>
      <c r="K1747" s="12"/>
      <c r="L1747" s="11"/>
      <c r="M1747" s="12"/>
      <c r="N1747" s="12"/>
      <c r="O1747" s="12"/>
      <c r="P1747" s="12"/>
      <c r="Q1747" s="18"/>
      <c r="R1747" s="11"/>
      <c r="S1747" s="9"/>
      <c r="U1747" s="9"/>
      <c r="V1747" s="9"/>
      <c r="W1747" s="9"/>
      <c r="X1747" s="11"/>
      <c r="Y1747" s="11"/>
      <c r="Z1747" s="11"/>
      <c r="AA1747" s="11"/>
      <c r="AB1747" s="9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48"/>
      <c r="BB1747" s="28"/>
      <c r="BW1747" s="17"/>
    </row>
    <row r="1748" spans="4:75" x14ac:dyDescent="0.2">
      <c r="D1748" s="13"/>
      <c r="E1748" s="10"/>
      <c r="F1748" s="10"/>
      <c r="G1748" s="10"/>
      <c r="H1748" s="24"/>
      <c r="I1748" s="24"/>
      <c r="J1748" s="9"/>
      <c r="K1748" s="12"/>
      <c r="L1748" s="11"/>
      <c r="M1748" s="12"/>
      <c r="N1748" s="12"/>
      <c r="O1748" s="12"/>
      <c r="P1748" s="12"/>
      <c r="Q1748" s="18"/>
      <c r="R1748" s="11"/>
      <c r="S1748" s="9"/>
      <c r="U1748" s="9"/>
      <c r="V1748" s="9"/>
      <c r="W1748" s="9"/>
      <c r="X1748" s="11"/>
      <c r="Y1748" s="11"/>
      <c r="Z1748" s="11"/>
      <c r="AA1748" s="11"/>
      <c r="AB1748" s="9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48"/>
      <c r="BB1748" s="28"/>
      <c r="BW1748" s="17"/>
    </row>
    <row r="1749" spans="4:75" x14ac:dyDescent="0.2">
      <c r="D1749" s="13"/>
      <c r="E1749" s="10"/>
      <c r="F1749" s="10"/>
      <c r="G1749" s="10"/>
      <c r="H1749" s="24"/>
      <c r="I1749" s="24"/>
      <c r="J1749" s="9"/>
      <c r="K1749" s="12"/>
      <c r="L1749" s="11"/>
      <c r="M1749" s="12"/>
      <c r="N1749" s="12"/>
      <c r="O1749" s="12"/>
      <c r="P1749" s="12"/>
      <c r="Q1749" s="18"/>
      <c r="R1749" s="11"/>
      <c r="S1749" s="9"/>
      <c r="U1749" s="9"/>
      <c r="V1749" s="9"/>
      <c r="W1749" s="9"/>
      <c r="X1749" s="11"/>
      <c r="Y1749" s="11"/>
      <c r="Z1749" s="11"/>
      <c r="AA1749" s="11"/>
      <c r="AB1749" s="9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48"/>
      <c r="BB1749" s="28"/>
      <c r="BW1749" s="17"/>
    </row>
    <row r="1750" spans="4:75" x14ac:dyDescent="0.2">
      <c r="D1750" s="13"/>
      <c r="E1750" s="10"/>
      <c r="F1750" s="10"/>
      <c r="G1750" s="10"/>
      <c r="H1750" s="24"/>
      <c r="I1750" s="24"/>
      <c r="J1750" s="9"/>
      <c r="K1750" s="12"/>
      <c r="L1750" s="11"/>
      <c r="M1750" s="12"/>
      <c r="N1750" s="12"/>
      <c r="O1750" s="12"/>
      <c r="P1750" s="12"/>
      <c r="Q1750" s="18"/>
      <c r="R1750" s="11"/>
      <c r="S1750" s="9"/>
      <c r="U1750" s="9"/>
      <c r="V1750" s="9"/>
      <c r="W1750" s="9"/>
      <c r="X1750" s="11"/>
      <c r="Y1750" s="11"/>
      <c r="Z1750" s="11"/>
      <c r="AA1750" s="11"/>
      <c r="AB1750" s="9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48"/>
      <c r="BB1750" s="28"/>
      <c r="BW1750" s="17"/>
    </row>
    <row r="1751" spans="4:75" x14ac:dyDescent="0.2">
      <c r="D1751" s="13"/>
      <c r="E1751" s="10"/>
      <c r="F1751" s="10"/>
      <c r="G1751" s="10"/>
      <c r="H1751" s="24"/>
      <c r="I1751" s="24"/>
      <c r="J1751" s="9"/>
      <c r="K1751" s="12"/>
      <c r="L1751" s="11"/>
      <c r="M1751" s="12"/>
      <c r="N1751" s="12"/>
      <c r="O1751" s="12"/>
      <c r="P1751" s="12"/>
      <c r="Q1751" s="18"/>
      <c r="R1751" s="11"/>
      <c r="S1751" s="9"/>
      <c r="U1751" s="9"/>
      <c r="V1751" s="9"/>
      <c r="W1751" s="9"/>
      <c r="X1751" s="11"/>
      <c r="Y1751" s="11"/>
      <c r="Z1751" s="11"/>
      <c r="AA1751" s="11"/>
      <c r="AB1751" s="9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48"/>
      <c r="BB1751" s="28"/>
      <c r="BW1751" s="17"/>
    </row>
    <row r="1752" spans="4:75" x14ac:dyDescent="0.2">
      <c r="D1752" s="13"/>
      <c r="E1752" s="10"/>
      <c r="F1752" s="10"/>
      <c r="G1752" s="10"/>
      <c r="H1752" s="24"/>
      <c r="I1752" s="24"/>
      <c r="J1752" s="9"/>
      <c r="K1752" s="12"/>
      <c r="L1752" s="11"/>
      <c r="M1752" s="12"/>
      <c r="N1752" s="12"/>
      <c r="O1752" s="12"/>
      <c r="P1752" s="12"/>
      <c r="Q1752" s="18"/>
      <c r="R1752" s="11"/>
      <c r="S1752" s="9"/>
      <c r="U1752" s="9"/>
      <c r="V1752" s="9"/>
      <c r="W1752" s="9"/>
      <c r="X1752" s="11"/>
      <c r="Y1752" s="11"/>
      <c r="Z1752" s="11"/>
      <c r="AA1752" s="11"/>
      <c r="AB1752" s="9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48"/>
      <c r="BB1752" s="28"/>
      <c r="BW1752" s="17"/>
    </row>
    <row r="1753" spans="4:75" x14ac:dyDescent="0.2">
      <c r="D1753" s="13"/>
      <c r="E1753" s="10"/>
      <c r="F1753" s="10"/>
      <c r="G1753" s="10"/>
      <c r="H1753" s="24"/>
      <c r="I1753" s="24"/>
      <c r="J1753" s="9"/>
      <c r="K1753" s="12"/>
      <c r="L1753" s="11"/>
      <c r="M1753" s="12"/>
      <c r="N1753" s="12"/>
      <c r="O1753" s="12"/>
      <c r="P1753" s="12"/>
      <c r="Q1753" s="18"/>
      <c r="R1753" s="11"/>
      <c r="S1753" s="9"/>
      <c r="U1753" s="9"/>
      <c r="V1753" s="9"/>
      <c r="W1753" s="9"/>
      <c r="X1753" s="11"/>
      <c r="Y1753" s="11"/>
      <c r="Z1753" s="11"/>
      <c r="AA1753" s="11"/>
      <c r="AB1753" s="9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48"/>
      <c r="BB1753" s="28"/>
      <c r="BW1753" s="17"/>
    </row>
    <row r="1754" spans="4:75" x14ac:dyDescent="0.2">
      <c r="D1754" s="13"/>
      <c r="E1754" s="10"/>
      <c r="F1754" s="10"/>
      <c r="G1754" s="10"/>
      <c r="H1754" s="24"/>
      <c r="I1754" s="24"/>
      <c r="J1754" s="9"/>
      <c r="K1754" s="12"/>
      <c r="L1754" s="11"/>
      <c r="M1754" s="12"/>
      <c r="N1754" s="12"/>
      <c r="O1754" s="12"/>
      <c r="P1754" s="12"/>
      <c r="Q1754" s="18"/>
      <c r="R1754" s="11"/>
      <c r="S1754" s="9"/>
      <c r="U1754" s="9"/>
      <c r="V1754" s="9"/>
      <c r="W1754" s="9"/>
      <c r="X1754" s="11"/>
      <c r="Y1754" s="11"/>
      <c r="Z1754" s="11"/>
      <c r="AA1754" s="11"/>
      <c r="AB1754" s="9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48"/>
      <c r="BB1754" s="28"/>
      <c r="BW1754" s="17"/>
    </row>
    <row r="1755" spans="4:75" x14ac:dyDescent="0.2">
      <c r="D1755" s="13"/>
      <c r="E1755" s="10"/>
      <c r="F1755" s="10"/>
      <c r="G1755" s="10"/>
      <c r="H1755" s="24"/>
      <c r="I1755" s="24"/>
      <c r="J1755" s="9"/>
      <c r="K1755" s="12"/>
      <c r="L1755" s="11"/>
      <c r="M1755" s="12"/>
      <c r="N1755" s="12"/>
      <c r="O1755" s="12"/>
      <c r="P1755" s="12"/>
      <c r="Q1755" s="18"/>
      <c r="R1755" s="11"/>
      <c r="S1755" s="9"/>
      <c r="U1755" s="9"/>
      <c r="V1755" s="9"/>
      <c r="W1755" s="9"/>
      <c r="X1755" s="11"/>
      <c r="Y1755" s="11"/>
      <c r="Z1755" s="11"/>
      <c r="AA1755" s="11"/>
      <c r="AB1755" s="9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48"/>
      <c r="BB1755" s="28"/>
      <c r="BW1755" s="17"/>
    </row>
    <row r="1756" spans="4:75" x14ac:dyDescent="0.2">
      <c r="D1756" s="13"/>
      <c r="E1756" s="10"/>
      <c r="F1756" s="10"/>
      <c r="G1756" s="10"/>
      <c r="H1756" s="24"/>
      <c r="I1756" s="24"/>
      <c r="J1756" s="9"/>
      <c r="K1756" s="12"/>
      <c r="L1756" s="11"/>
      <c r="M1756" s="12"/>
      <c r="N1756" s="12"/>
      <c r="O1756" s="12"/>
      <c r="P1756" s="12"/>
      <c r="Q1756" s="18"/>
      <c r="R1756" s="11"/>
      <c r="S1756" s="9"/>
      <c r="U1756" s="9"/>
      <c r="V1756" s="9"/>
      <c r="W1756" s="9"/>
      <c r="X1756" s="11"/>
      <c r="Y1756" s="11"/>
      <c r="Z1756" s="11"/>
      <c r="AA1756" s="11"/>
      <c r="AB1756" s="9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48"/>
      <c r="BB1756" s="28"/>
      <c r="BW1756" s="17"/>
    </row>
    <row r="1757" spans="4:75" x14ac:dyDescent="0.2">
      <c r="D1757" s="13"/>
      <c r="E1757" s="10"/>
      <c r="F1757" s="10"/>
      <c r="G1757" s="10"/>
      <c r="H1757" s="24"/>
      <c r="I1757" s="24"/>
      <c r="J1757" s="9"/>
      <c r="K1757" s="12"/>
      <c r="L1757" s="11"/>
      <c r="M1757" s="12"/>
      <c r="N1757" s="12"/>
      <c r="O1757" s="12"/>
      <c r="P1757" s="12"/>
      <c r="Q1757" s="18"/>
      <c r="R1757" s="11"/>
      <c r="S1757" s="9"/>
      <c r="U1757" s="9"/>
      <c r="V1757" s="9"/>
      <c r="W1757" s="9"/>
      <c r="X1757" s="11"/>
      <c r="Y1757" s="11"/>
      <c r="Z1757" s="11"/>
      <c r="AA1757" s="11"/>
      <c r="AB1757" s="9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48"/>
      <c r="BB1757" s="28"/>
      <c r="BW1757" s="17"/>
    </row>
    <row r="1758" spans="4:75" x14ac:dyDescent="0.2">
      <c r="D1758" s="13"/>
      <c r="E1758" s="10"/>
      <c r="F1758" s="10"/>
      <c r="G1758" s="10"/>
      <c r="H1758" s="24"/>
      <c r="I1758" s="24"/>
      <c r="J1758" s="9"/>
      <c r="K1758" s="12"/>
      <c r="L1758" s="11"/>
      <c r="M1758" s="12"/>
      <c r="N1758" s="12"/>
      <c r="O1758" s="12"/>
      <c r="P1758" s="12"/>
      <c r="Q1758" s="18"/>
      <c r="R1758" s="11"/>
      <c r="S1758" s="9"/>
      <c r="U1758" s="9"/>
      <c r="V1758" s="9"/>
      <c r="W1758" s="9"/>
      <c r="X1758" s="11"/>
      <c r="Y1758" s="11"/>
      <c r="Z1758" s="11"/>
      <c r="AA1758" s="11"/>
      <c r="AB1758" s="9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48"/>
      <c r="BB1758" s="28"/>
      <c r="BW1758" s="17"/>
    </row>
    <row r="1759" spans="4:75" x14ac:dyDescent="0.2">
      <c r="D1759" s="13"/>
      <c r="E1759" s="10"/>
      <c r="F1759" s="10"/>
      <c r="G1759" s="10"/>
      <c r="H1759" s="24"/>
      <c r="I1759" s="24"/>
      <c r="J1759" s="9"/>
      <c r="K1759" s="12"/>
      <c r="L1759" s="11"/>
      <c r="M1759" s="12"/>
      <c r="N1759" s="12"/>
      <c r="O1759" s="12"/>
      <c r="P1759" s="12"/>
      <c r="Q1759" s="18"/>
      <c r="R1759" s="11"/>
      <c r="S1759" s="9"/>
      <c r="U1759" s="9"/>
      <c r="V1759" s="9"/>
      <c r="W1759" s="9"/>
      <c r="X1759" s="11"/>
      <c r="Y1759" s="11"/>
      <c r="Z1759" s="11"/>
      <c r="AA1759" s="11"/>
      <c r="AB1759" s="9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48"/>
      <c r="BB1759" s="28"/>
      <c r="BW1759" s="17"/>
    </row>
    <row r="1760" spans="4:75" x14ac:dyDescent="0.2">
      <c r="D1760" s="13"/>
      <c r="E1760" s="10"/>
      <c r="F1760" s="10"/>
      <c r="G1760" s="10"/>
      <c r="H1760" s="24"/>
      <c r="I1760" s="24"/>
      <c r="J1760" s="9"/>
      <c r="K1760" s="12"/>
      <c r="L1760" s="11"/>
      <c r="M1760" s="12"/>
      <c r="N1760" s="12"/>
      <c r="O1760" s="12"/>
      <c r="P1760" s="12"/>
      <c r="Q1760" s="18"/>
      <c r="R1760" s="11"/>
      <c r="S1760" s="9"/>
      <c r="U1760" s="9"/>
      <c r="V1760" s="9"/>
      <c r="W1760" s="9"/>
      <c r="X1760" s="11"/>
      <c r="Y1760" s="11"/>
      <c r="Z1760" s="11"/>
      <c r="AA1760" s="11"/>
      <c r="AB1760" s="9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48"/>
      <c r="BB1760" s="28"/>
      <c r="BW1760" s="17"/>
    </row>
    <row r="1761" spans="4:75" x14ac:dyDescent="0.2">
      <c r="D1761" s="13"/>
      <c r="E1761" s="10"/>
      <c r="F1761" s="10"/>
      <c r="G1761" s="10"/>
      <c r="H1761" s="24"/>
      <c r="I1761" s="24"/>
      <c r="J1761" s="9"/>
      <c r="K1761" s="12"/>
      <c r="L1761" s="11"/>
      <c r="M1761" s="12"/>
      <c r="N1761" s="12"/>
      <c r="O1761" s="12"/>
      <c r="P1761" s="12"/>
      <c r="Q1761" s="18"/>
      <c r="R1761" s="11"/>
      <c r="S1761" s="9"/>
      <c r="U1761" s="9"/>
      <c r="V1761" s="9"/>
      <c r="W1761" s="9"/>
      <c r="X1761" s="11"/>
      <c r="Y1761" s="11"/>
      <c r="Z1761" s="11"/>
      <c r="AA1761" s="11"/>
      <c r="AB1761" s="9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48"/>
      <c r="BB1761" s="28"/>
      <c r="BW1761" s="17"/>
    </row>
    <row r="1762" spans="4:75" x14ac:dyDescent="0.2">
      <c r="D1762" s="13"/>
      <c r="E1762" s="10"/>
      <c r="F1762" s="10"/>
      <c r="G1762" s="10"/>
      <c r="H1762" s="24"/>
      <c r="I1762" s="24"/>
      <c r="J1762" s="9"/>
      <c r="K1762" s="12"/>
      <c r="L1762" s="11"/>
      <c r="M1762" s="12"/>
      <c r="N1762" s="12"/>
      <c r="O1762" s="12"/>
      <c r="P1762" s="12"/>
      <c r="Q1762" s="18"/>
      <c r="R1762" s="11"/>
      <c r="S1762" s="9"/>
      <c r="U1762" s="9"/>
      <c r="V1762" s="9"/>
      <c r="W1762" s="9"/>
      <c r="X1762" s="11"/>
      <c r="Y1762" s="11"/>
      <c r="Z1762" s="11"/>
      <c r="AA1762" s="11"/>
      <c r="AB1762" s="9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48"/>
      <c r="BB1762" s="28"/>
      <c r="BW1762" s="17"/>
    </row>
    <row r="1763" spans="4:75" x14ac:dyDescent="0.2">
      <c r="D1763" s="13"/>
      <c r="E1763" s="10"/>
      <c r="F1763" s="10"/>
      <c r="G1763" s="10"/>
      <c r="H1763" s="24"/>
      <c r="I1763" s="24"/>
      <c r="J1763" s="9"/>
      <c r="K1763" s="12"/>
      <c r="L1763" s="11"/>
      <c r="M1763" s="12"/>
      <c r="N1763" s="12"/>
      <c r="O1763" s="12"/>
      <c r="P1763" s="12"/>
      <c r="Q1763" s="18"/>
      <c r="R1763" s="11"/>
      <c r="S1763" s="9"/>
      <c r="U1763" s="9"/>
      <c r="V1763" s="9"/>
      <c r="W1763" s="9"/>
      <c r="X1763" s="11"/>
      <c r="Y1763" s="11"/>
      <c r="Z1763" s="11"/>
      <c r="AA1763" s="11"/>
      <c r="AB1763" s="9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48"/>
      <c r="BB1763" s="28"/>
      <c r="BW1763" s="17"/>
    </row>
    <row r="1764" spans="4:75" x14ac:dyDescent="0.2">
      <c r="D1764" s="13"/>
      <c r="E1764" s="10"/>
      <c r="F1764" s="10"/>
      <c r="G1764" s="10"/>
      <c r="H1764" s="24"/>
      <c r="I1764" s="24"/>
      <c r="J1764" s="9"/>
      <c r="K1764" s="12"/>
      <c r="L1764" s="11"/>
      <c r="M1764" s="12"/>
      <c r="N1764" s="12"/>
      <c r="O1764" s="12"/>
      <c r="P1764" s="12"/>
      <c r="Q1764" s="18"/>
      <c r="R1764" s="11"/>
      <c r="S1764" s="9"/>
      <c r="U1764" s="9"/>
      <c r="V1764" s="9"/>
      <c r="W1764" s="9"/>
      <c r="X1764" s="11"/>
      <c r="Y1764" s="11"/>
      <c r="Z1764" s="11"/>
      <c r="AA1764" s="11"/>
      <c r="AB1764" s="9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48"/>
      <c r="BB1764" s="28"/>
      <c r="BW1764" s="17"/>
    </row>
    <row r="1765" spans="4:75" x14ac:dyDescent="0.2">
      <c r="D1765" s="13"/>
      <c r="E1765" s="10"/>
      <c r="F1765" s="10"/>
      <c r="G1765" s="10"/>
      <c r="H1765" s="24"/>
      <c r="I1765" s="24"/>
      <c r="J1765" s="9"/>
      <c r="K1765" s="12"/>
      <c r="L1765" s="11"/>
      <c r="M1765" s="12"/>
      <c r="N1765" s="12"/>
      <c r="O1765" s="12"/>
      <c r="P1765" s="12"/>
      <c r="Q1765" s="18"/>
      <c r="R1765" s="11"/>
      <c r="S1765" s="9"/>
      <c r="U1765" s="9"/>
      <c r="V1765" s="9"/>
      <c r="W1765" s="9"/>
      <c r="X1765" s="11"/>
      <c r="Y1765" s="11"/>
      <c r="Z1765" s="11"/>
      <c r="AA1765" s="11"/>
      <c r="AB1765" s="9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48"/>
      <c r="BB1765" s="28"/>
      <c r="BW1765" s="17"/>
    </row>
    <row r="1766" spans="4:75" x14ac:dyDescent="0.2">
      <c r="D1766" s="13"/>
      <c r="E1766" s="10"/>
      <c r="F1766" s="10"/>
      <c r="G1766" s="10"/>
      <c r="H1766" s="24"/>
      <c r="I1766" s="24"/>
      <c r="J1766" s="9"/>
      <c r="K1766" s="12"/>
      <c r="L1766" s="11"/>
      <c r="M1766" s="12"/>
      <c r="N1766" s="12"/>
      <c r="O1766" s="12"/>
      <c r="P1766" s="12"/>
      <c r="Q1766" s="18"/>
      <c r="R1766" s="11"/>
      <c r="S1766" s="9"/>
      <c r="U1766" s="9"/>
      <c r="V1766" s="9"/>
      <c r="W1766" s="9"/>
      <c r="X1766" s="11"/>
      <c r="Y1766" s="11"/>
      <c r="Z1766" s="11"/>
      <c r="AA1766" s="11"/>
      <c r="AB1766" s="9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48"/>
      <c r="BB1766" s="28"/>
      <c r="BW1766" s="17"/>
    </row>
    <row r="1767" spans="4:75" x14ac:dyDescent="0.2">
      <c r="D1767" s="13"/>
      <c r="E1767" s="10"/>
      <c r="F1767" s="10"/>
      <c r="G1767" s="10"/>
      <c r="H1767" s="24"/>
      <c r="I1767" s="24"/>
      <c r="J1767" s="9"/>
      <c r="K1767" s="12"/>
      <c r="L1767" s="11"/>
      <c r="M1767" s="12"/>
      <c r="N1767" s="12"/>
      <c r="O1767" s="12"/>
      <c r="P1767" s="12"/>
      <c r="Q1767" s="18"/>
      <c r="R1767" s="11"/>
      <c r="S1767" s="9"/>
      <c r="U1767" s="9"/>
      <c r="V1767" s="9"/>
      <c r="W1767" s="9"/>
      <c r="X1767" s="11"/>
      <c r="Y1767" s="11"/>
      <c r="Z1767" s="11"/>
      <c r="AA1767" s="11"/>
      <c r="AB1767" s="9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48"/>
      <c r="BB1767" s="28"/>
      <c r="BW1767" s="17"/>
    </row>
    <row r="1768" spans="4:75" x14ac:dyDescent="0.2">
      <c r="D1768" s="13"/>
      <c r="E1768" s="10"/>
      <c r="F1768" s="10"/>
      <c r="G1768" s="10"/>
      <c r="H1768" s="24"/>
      <c r="I1768" s="24"/>
      <c r="J1768" s="9"/>
      <c r="K1768" s="12"/>
      <c r="L1768" s="11"/>
      <c r="M1768" s="12"/>
      <c r="N1768" s="12"/>
      <c r="O1768" s="12"/>
      <c r="P1768" s="12"/>
      <c r="Q1768" s="18"/>
      <c r="R1768" s="11"/>
      <c r="S1768" s="9"/>
      <c r="U1768" s="9"/>
      <c r="V1768" s="9"/>
      <c r="W1768" s="9"/>
      <c r="X1768" s="11"/>
      <c r="Y1768" s="11"/>
      <c r="Z1768" s="11"/>
      <c r="AA1768" s="11"/>
      <c r="AB1768" s="9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48"/>
      <c r="BB1768" s="28"/>
      <c r="BW1768" s="17"/>
    </row>
    <row r="1769" spans="4:75" x14ac:dyDescent="0.2">
      <c r="D1769" s="13"/>
      <c r="E1769" s="10"/>
      <c r="F1769" s="10"/>
      <c r="G1769" s="10"/>
      <c r="H1769" s="24"/>
      <c r="I1769" s="24"/>
      <c r="J1769" s="9"/>
      <c r="K1769" s="12"/>
      <c r="L1769" s="11"/>
      <c r="M1769" s="12"/>
      <c r="N1769" s="12"/>
      <c r="O1769" s="12"/>
      <c r="P1769" s="12"/>
      <c r="Q1769" s="18"/>
      <c r="R1769" s="11"/>
      <c r="S1769" s="9"/>
      <c r="U1769" s="9"/>
      <c r="V1769" s="9"/>
      <c r="W1769" s="9"/>
      <c r="X1769" s="11"/>
      <c r="Y1769" s="11"/>
      <c r="Z1769" s="11"/>
      <c r="AA1769" s="11"/>
      <c r="AB1769" s="9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48"/>
      <c r="BB1769" s="28"/>
      <c r="BW1769" s="17"/>
    </row>
    <row r="1770" spans="4:75" x14ac:dyDescent="0.2">
      <c r="D1770" s="13"/>
      <c r="E1770" s="10"/>
      <c r="F1770" s="10"/>
      <c r="G1770" s="10"/>
      <c r="H1770" s="24"/>
      <c r="I1770" s="24"/>
      <c r="J1770" s="9"/>
      <c r="K1770" s="12"/>
      <c r="L1770" s="11"/>
      <c r="M1770" s="12"/>
      <c r="N1770" s="12"/>
      <c r="O1770" s="12"/>
      <c r="P1770" s="12"/>
      <c r="Q1770" s="18"/>
      <c r="R1770" s="11"/>
      <c r="S1770" s="9"/>
      <c r="U1770" s="9"/>
      <c r="V1770" s="9"/>
      <c r="W1770" s="9"/>
      <c r="X1770" s="11"/>
      <c r="Y1770" s="11"/>
      <c r="Z1770" s="11"/>
      <c r="AA1770" s="11"/>
      <c r="AB1770" s="9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48"/>
      <c r="BB1770" s="28"/>
      <c r="BW1770" s="17"/>
    </row>
    <row r="1771" spans="4:75" x14ac:dyDescent="0.2">
      <c r="D1771" s="13"/>
      <c r="E1771" s="10"/>
      <c r="F1771" s="10"/>
      <c r="G1771" s="10"/>
      <c r="H1771" s="24"/>
      <c r="I1771" s="24"/>
      <c r="J1771" s="9"/>
      <c r="K1771" s="12"/>
      <c r="L1771" s="11"/>
      <c r="M1771" s="12"/>
      <c r="N1771" s="12"/>
      <c r="O1771" s="12"/>
      <c r="P1771" s="12"/>
      <c r="Q1771" s="18"/>
      <c r="R1771" s="11"/>
      <c r="S1771" s="9"/>
      <c r="U1771" s="9"/>
      <c r="V1771" s="9"/>
      <c r="W1771" s="9"/>
      <c r="X1771" s="11"/>
      <c r="Y1771" s="11"/>
      <c r="Z1771" s="11"/>
      <c r="AA1771" s="11"/>
      <c r="AB1771" s="9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48"/>
      <c r="BB1771" s="28"/>
      <c r="BW1771" s="17"/>
    </row>
    <row r="1772" spans="4:75" x14ac:dyDescent="0.2">
      <c r="D1772" s="13"/>
      <c r="E1772" s="10"/>
      <c r="F1772" s="10"/>
      <c r="G1772" s="10"/>
      <c r="H1772" s="24"/>
      <c r="I1772" s="24"/>
      <c r="J1772" s="9"/>
      <c r="K1772" s="12"/>
      <c r="L1772" s="11"/>
      <c r="M1772" s="12"/>
      <c r="N1772" s="12"/>
      <c r="O1772" s="12"/>
      <c r="P1772" s="12"/>
      <c r="Q1772" s="18"/>
      <c r="R1772" s="11"/>
      <c r="S1772" s="9"/>
      <c r="U1772" s="9"/>
      <c r="V1772" s="9"/>
      <c r="W1772" s="9"/>
      <c r="X1772" s="11"/>
      <c r="Y1772" s="11"/>
      <c r="Z1772" s="11"/>
      <c r="AA1772" s="11"/>
      <c r="AB1772" s="9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48"/>
      <c r="BB1772" s="28"/>
      <c r="BW1772" s="17"/>
    </row>
    <row r="1773" spans="4:75" x14ac:dyDescent="0.2">
      <c r="D1773" s="13"/>
      <c r="E1773" s="10"/>
      <c r="F1773" s="10"/>
      <c r="G1773" s="10"/>
      <c r="H1773" s="24"/>
      <c r="I1773" s="24"/>
      <c r="J1773" s="9"/>
      <c r="K1773" s="12"/>
      <c r="L1773" s="11"/>
      <c r="M1773" s="12"/>
      <c r="N1773" s="12"/>
      <c r="O1773" s="12"/>
      <c r="P1773" s="12"/>
      <c r="Q1773" s="18"/>
      <c r="R1773" s="11"/>
      <c r="S1773" s="9"/>
      <c r="U1773" s="9"/>
      <c r="V1773" s="9"/>
      <c r="W1773" s="9"/>
      <c r="X1773" s="11"/>
      <c r="Y1773" s="11"/>
      <c r="Z1773" s="11"/>
      <c r="AA1773" s="11"/>
      <c r="AB1773" s="9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48"/>
      <c r="BB1773" s="28"/>
      <c r="BW1773" s="17"/>
    </row>
    <row r="1774" spans="4:75" x14ac:dyDescent="0.2">
      <c r="D1774" s="13"/>
      <c r="E1774" s="10"/>
      <c r="F1774" s="10"/>
      <c r="G1774" s="10"/>
      <c r="H1774" s="24"/>
      <c r="I1774" s="24"/>
      <c r="J1774" s="9"/>
      <c r="K1774" s="12"/>
      <c r="L1774" s="11"/>
      <c r="M1774" s="12"/>
      <c r="N1774" s="12"/>
      <c r="O1774" s="12"/>
      <c r="P1774" s="12"/>
      <c r="Q1774" s="18"/>
      <c r="R1774" s="11"/>
      <c r="S1774" s="9"/>
      <c r="U1774" s="9"/>
      <c r="V1774" s="9"/>
      <c r="W1774" s="9"/>
      <c r="X1774" s="11"/>
      <c r="Y1774" s="11"/>
      <c r="Z1774" s="11"/>
      <c r="AA1774" s="11"/>
      <c r="AB1774" s="9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48"/>
      <c r="BB1774" s="28"/>
      <c r="BW1774" s="17"/>
    </row>
    <row r="1775" spans="4:75" x14ac:dyDescent="0.2">
      <c r="D1775" s="13"/>
      <c r="E1775" s="10"/>
      <c r="F1775" s="10"/>
      <c r="G1775" s="10"/>
      <c r="H1775" s="24"/>
      <c r="I1775" s="24"/>
      <c r="J1775" s="9"/>
      <c r="K1775" s="12"/>
      <c r="L1775" s="11"/>
      <c r="M1775" s="12"/>
      <c r="N1775" s="12"/>
      <c r="O1775" s="12"/>
      <c r="P1775" s="12"/>
      <c r="Q1775" s="18"/>
      <c r="R1775" s="11"/>
      <c r="S1775" s="9"/>
      <c r="U1775" s="9"/>
      <c r="V1775" s="9"/>
      <c r="W1775" s="9"/>
      <c r="X1775" s="11"/>
      <c r="Y1775" s="11"/>
      <c r="Z1775" s="11"/>
      <c r="AA1775" s="11"/>
      <c r="AB1775" s="9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48"/>
      <c r="BB1775" s="28"/>
      <c r="BW1775" s="17"/>
    </row>
    <row r="1776" spans="4:75" x14ac:dyDescent="0.2">
      <c r="D1776" s="13"/>
      <c r="E1776" s="10"/>
      <c r="F1776" s="10"/>
      <c r="G1776" s="10"/>
      <c r="H1776" s="24"/>
      <c r="I1776" s="24"/>
      <c r="J1776" s="9"/>
      <c r="K1776" s="12"/>
      <c r="L1776" s="11"/>
      <c r="M1776" s="12"/>
      <c r="N1776" s="12"/>
      <c r="O1776" s="12"/>
      <c r="P1776" s="12"/>
      <c r="Q1776" s="18"/>
      <c r="R1776" s="11"/>
      <c r="S1776" s="9"/>
      <c r="U1776" s="9"/>
      <c r="V1776" s="9"/>
      <c r="W1776" s="9"/>
      <c r="X1776" s="11"/>
      <c r="Y1776" s="11"/>
      <c r="Z1776" s="11"/>
      <c r="AA1776" s="11"/>
      <c r="AB1776" s="9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48"/>
      <c r="BB1776" s="28"/>
      <c r="BW1776" s="17"/>
    </row>
    <row r="1777" spans="4:75" x14ac:dyDescent="0.2">
      <c r="D1777" s="13"/>
      <c r="E1777" s="10"/>
      <c r="F1777" s="10"/>
      <c r="G1777" s="10"/>
      <c r="H1777" s="24"/>
      <c r="I1777" s="24"/>
      <c r="J1777" s="9"/>
      <c r="K1777" s="12"/>
      <c r="L1777" s="11"/>
      <c r="M1777" s="12"/>
      <c r="N1777" s="12"/>
      <c r="O1777" s="12"/>
      <c r="P1777" s="12"/>
      <c r="Q1777" s="18"/>
      <c r="R1777" s="11"/>
      <c r="S1777" s="9"/>
      <c r="U1777" s="9"/>
      <c r="V1777" s="9"/>
      <c r="W1777" s="9"/>
      <c r="X1777" s="11"/>
      <c r="Y1777" s="11"/>
      <c r="Z1777" s="11"/>
      <c r="AA1777" s="11"/>
      <c r="AB1777" s="9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48"/>
      <c r="BB1777" s="28"/>
      <c r="BW1777" s="17"/>
    </row>
    <row r="1778" spans="4:75" x14ac:dyDescent="0.2">
      <c r="D1778" s="13"/>
      <c r="E1778" s="10"/>
      <c r="F1778" s="10"/>
      <c r="G1778" s="10"/>
      <c r="H1778" s="24"/>
      <c r="I1778" s="24"/>
      <c r="J1778" s="9"/>
      <c r="K1778" s="12"/>
      <c r="L1778" s="11"/>
      <c r="M1778" s="12"/>
      <c r="N1778" s="12"/>
      <c r="O1778" s="12"/>
      <c r="P1778" s="12"/>
      <c r="Q1778" s="18"/>
      <c r="R1778" s="11"/>
      <c r="S1778" s="9"/>
      <c r="U1778" s="9"/>
      <c r="V1778" s="9"/>
      <c r="W1778" s="9"/>
      <c r="X1778" s="11"/>
      <c r="Y1778" s="11"/>
      <c r="Z1778" s="11"/>
      <c r="AA1778" s="11"/>
      <c r="AB1778" s="9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48"/>
      <c r="BB1778" s="28"/>
      <c r="BW1778" s="17"/>
    </row>
    <row r="1779" spans="4:75" x14ac:dyDescent="0.2">
      <c r="D1779" s="13"/>
      <c r="E1779" s="10"/>
      <c r="F1779" s="10"/>
      <c r="G1779" s="10"/>
      <c r="H1779" s="24"/>
      <c r="I1779" s="24"/>
      <c r="J1779" s="9"/>
      <c r="K1779" s="12"/>
      <c r="L1779" s="11"/>
      <c r="M1779" s="12"/>
      <c r="N1779" s="12"/>
      <c r="O1779" s="12"/>
      <c r="P1779" s="12"/>
      <c r="Q1779" s="18"/>
      <c r="R1779" s="11"/>
      <c r="S1779" s="9"/>
      <c r="U1779" s="9"/>
      <c r="V1779" s="9"/>
      <c r="W1779" s="9"/>
      <c r="X1779" s="11"/>
      <c r="Y1779" s="11"/>
      <c r="Z1779" s="11"/>
      <c r="AA1779" s="11"/>
      <c r="AB1779" s="9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48"/>
      <c r="BB1779" s="28"/>
      <c r="BW1779" s="17"/>
    </row>
    <row r="1780" spans="4:75" x14ac:dyDescent="0.2">
      <c r="D1780" s="13"/>
      <c r="E1780" s="10"/>
      <c r="F1780" s="10"/>
      <c r="G1780" s="10"/>
      <c r="H1780" s="24"/>
      <c r="I1780" s="24"/>
      <c r="J1780" s="9"/>
      <c r="K1780" s="12"/>
      <c r="L1780" s="11"/>
      <c r="M1780" s="12"/>
      <c r="N1780" s="12"/>
      <c r="O1780" s="12"/>
      <c r="P1780" s="12"/>
      <c r="Q1780" s="18"/>
      <c r="R1780" s="11"/>
      <c r="S1780" s="9"/>
      <c r="U1780" s="9"/>
      <c r="V1780" s="9"/>
      <c r="W1780" s="9"/>
      <c r="X1780" s="11"/>
      <c r="Y1780" s="11"/>
      <c r="Z1780" s="11"/>
      <c r="AA1780" s="11"/>
      <c r="AB1780" s="9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48"/>
      <c r="BB1780" s="28"/>
      <c r="BW1780" s="17"/>
    </row>
    <row r="1781" spans="4:75" x14ac:dyDescent="0.2">
      <c r="D1781" s="13"/>
      <c r="E1781" s="10"/>
      <c r="F1781" s="10"/>
      <c r="G1781" s="10"/>
      <c r="H1781" s="24"/>
      <c r="I1781" s="24"/>
      <c r="J1781" s="9"/>
      <c r="K1781" s="12"/>
      <c r="L1781" s="11"/>
      <c r="M1781" s="12"/>
      <c r="N1781" s="12"/>
      <c r="O1781" s="12"/>
      <c r="P1781" s="12"/>
      <c r="Q1781" s="18"/>
      <c r="R1781" s="11"/>
      <c r="S1781" s="9"/>
      <c r="U1781" s="9"/>
      <c r="V1781" s="9"/>
      <c r="W1781" s="9"/>
      <c r="X1781" s="11"/>
      <c r="Y1781" s="11"/>
      <c r="Z1781" s="11"/>
      <c r="AA1781" s="11"/>
      <c r="AB1781" s="9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48"/>
      <c r="BB1781" s="28"/>
      <c r="BW1781" s="17"/>
    </row>
    <row r="1782" spans="4:75" x14ac:dyDescent="0.2">
      <c r="D1782" s="13"/>
      <c r="E1782" s="10"/>
      <c r="F1782" s="10"/>
      <c r="G1782" s="10"/>
      <c r="H1782" s="24"/>
      <c r="I1782" s="24"/>
      <c r="J1782" s="9"/>
      <c r="K1782" s="12"/>
      <c r="L1782" s="11"/>
      <c r="M1782" s="12"/>
      <c r="N1782" s="12"/>
      <c r="O1782" s="12"/>
      <c r="P1782" s="12"/>
      <c r="Q1782" s="18"/>
      <c r="R1782" s="11"/>
      <c r="S1782" s="9"/>
      <c r="U1782" s="9"/>
      <c r="V1782" s="9"/>
      <c r="W1782" s="9"/>
      <c r="X1782" s="11"/>
      <c r="Y1782" s="11"/>
      <c r="Z1782" s="11"/>
      <c r="AA1782" s="11"/>
      <c r="AB1782" s="9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48"/>
      <c r="BB1782" s="28"/>
      <c r="BW1782" s="17"/>
    </row>
    <row r="1783" spans="4:75" x14ac:dyDescent="0.2">
      <c r="D1783" s="13"/>
      <c r="E1783" s="10"/>
      <c r="F1783" s="10"/>
      <c r="G1783" s="10"/>
      <c r="H1783" s="24"/>
      <c r="I1783" s="24"/>
      <c r="J1783" s="9"/>
      <c r="K1783" s="12"/>
      <c r="L1783" s="11"/>
      <c r="M1783" s="12"/>
      <c r="N1783" s="12"/>
      <c r="O1783" s="12"/>
      <c r="P1783" s="12"/>
      <c r="Q1783" s="18"/>
      <c r="R1783" s="11"/>
      <c r="S1783" s="9"/>
      <c r="U1783" s="9"/>
      <c r="V1783" s="9"/>
      <c r="W1783" s="9"/>
      <c r="X1783" s="11"/>
      <c r="Y1783" s="11"/>
      <c r="Z1783" s="11"/>
      <c r="AA1783" s="11"/>
      <c r="AB1783" s="9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48"/>
      <c r="BB1783" s="28"/>
      <c r="BW1783" s="17"/>
    </row>
    <row r="1784" spans="4:75" x14ac:dyDescent="0.2">
      <c r="D1784" s="13"/>
      <c r="E1784" s="10"/>
      <c r="F1784" s="10"/>
      <c r="G1784" s="10"/>
      <c r="H1784" s="24"/>
      <c r="I1784" s="24"/>
      <c r="J1784" s="9"/>
      <c r="K1784" s="12"/>
      <c r="L1784" s="11"/>
      <c r="M1784" s="12"/>
      <c r="N1784" s="12"/>
      <c r="O1784" s="12"/>
      <c r="P1784" s="12"/>
      <c r="Q1784" s="18"/>
      <c r="R1784" s="11"/>
      <c r="S1784" s="9"/>
      <c r="U1784" s="9"/>
      <c r="V1784" s="9"/>
      <c r="W1784" s="9"/>
      <c r="X1784" s="11"/>
      <c r="Y1784" s="11"/>
      <c r="Z1784" s="11"/>
      <c r="AA1784" s="11"/>
      <c r="AB1784" s="9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48"/>
      <c r="BB1784" s="28"/>
      <c r="BW1784" s="17"/>
    </row>
    <row r="1785" spans="4:75" x14ac:dyDescent="0.2">
      <c r="D1785" s="13"/>
      <c r="E1785" s="10"/>
      <c r="F1785" s="10"/>
      <c r="G1785" s="10"/>
      <c r="H1785" s="24"/>
      <c r="I1785" s="24"/>
      <c r="J1785" s="9"/>
      <c r="K1785" s="12"/>
      <c r="L1785" s="11"/>
      <c r="M1785" s="12"/>
      <c r="N1785" s="12"/>
      <c r="O1785" s="12"/>
      <c r="P1785" s="12"/>
      <c r="Q1785" s="18"/>
      <c r="R1785" s="11"/>
      <c r="S1785" s="9"/>
      <c r="U1785" s="9"/>
      <c r="V1785" s="9"/>
      <c r="W1785" s="9"/>
      <c r="X1785" s="11"/>
      <c r="Y1785" s="11"/>
      <c r="Z1785" s="11"/>
      <c r="AA1785" s="11"/>
      <c r="AB1785" s="9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48"/>
      <c r="BB1785" s="28"/>
      <c r="BW1785" s="17"/>
    </row>
    <row r="1786" spans="4:75" x14ac:dyDescent="0.2">
      <c r="D1786" s="13"/>
      <c r="E1786" s="10"/>
      <c r="F1786" s="10"/>
      <c r="G1786" s="10"/>
      <c r="H1786" s="24"/>
      <c r="I1786" s="24"/>
      <c r="J1786" s="9"/>
      <c r="K1786" s="12"/>
      <c r="L1786" s="11"/>
      <c r="M1786" s="12"/>
      <c r="N1786" s="12"/>
      <c r="O1786" s="12"/>
      <c r="P1786" s="12"/>
      <c r="Q1786" s="18"/>
      <c r="R1786" s="11"/>
      <c r="S1786" s="9"/>
      <c r="U1786" s="9"/>
      <c r="V1786" s="9"/>
      <c r="W1786" s="9"/>
      <c r="X1786" s="11"/>
      <c r="Y1786" s="11"/>
      <c r="Z1786" s="11"/>
      <c r="AA1786" s="11"/>
      <c r="AB1786" s="9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48"/>
      <c r="BB1786" s="28"/>
      <c r="BW1786" s="17"/>
    </row>
    <row r="1787" spans="4:75" x14ac:dyDescent="0.2">
      <c r="D1787" s="13"/>
      <c r="E1787" s="10"/>
      <c r="F1787" s="10"/>
      <c r="G1787" s="10"/>
      <c r="H1787" s="24"/>
      <c r="I1787" s="24"/>
      <c r="J1787" s="9"/>
      <c r="K1787" s="12"/>
      <c r="L1787" s="11"/>
      <c r="M1787" s="12"/>
      <c r="N1787" s="12"/>
      <c r="O1787" s="12"/>
      <c r="P1787" s="12"/>
      <c r="Q1787" s="18"/>
      <c r="R1787" s="11"/>
      <c r="S1787" s="9"/>
      <c r="U1787" s="9"/>
      <c r="V1787" s="9"/>
      <c r="W1787" s="9"/>
      <c r="X1787" s="11"/>
      <c r="Y1787" s="11"/>
      <c r="Z1787" s="11"/>
      <c r="AA1787" s="11"/>
      <c r="AB1787" s="9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48"/>
      <c r="BB1787" s="28"/>
      <c r="BW1787" s="17"/>
    </row>
    <row r="1788" spans="4:75" x14ac:dyDescent="0.2">
      <c r="D1788" s="13"/>
      <c r="E1788" s="10"/>
      <c r="F1788" s="10"/>
      <c r="G1788" s="10"/>
      <c r="H1788" s="24"/>
      <c r="I1788" s="24"/>
      <c r="J1788" s="9"/>
      <c r="K1788" s="12"/>
      <c r="L1788" s="11"/>
      <c r="M1788" s="12"/>
      <c r="N1788" s="12"/>
      <c r="O1788" s="12"/>
      <c r="P1788" s="12"/>
      <c r="Q1788" s="18"/>
      <c r="R1788" s="11"/>
      <c r="S1788" s="9"/>
      <c r="U1788" s="9"/>
      <c r="V1788" s="9"/>
      <c r="W1788" s="9"/>
      <c r="X1788" s="11"/>
      <c r="Y1788" s="11"/>
      <c r="Z1788" s="11"/>
      <c r="AA1788" s="11"/>
      <c r="AB1788" s="9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48"/>
      <c r="BB1788" s="28"/>
      <c r="BW1788" s="17"/>
    </row>
    <row r="1789" spans="4:75" x14ac:dyDescent="0.2">
      <c r="D1789" s="13"/>
      <c r="E1789" s="10"/>
      <c r="F1789" s="10"/>
      <c r="G1789" s="10"/>
      <c r="H1789" s="24"/>
      <c r="I1789" s="24"/>
      <c r="J1789" s="9"/>
      <c r="K1789" s="12"/>
      <c r="L1789" s="11"/>
      <c r="M1789" s="12"/>
      <c r="N1789" s="12"/>
      <c r="O1789" s="12"/>
      <c r="P1789" s="12"/>
      <c r="Q1789" s="18"/>
      <c r="R1789" s="11"/>
      <c r="S1789" s="9"/>
      <c r="U1789" s="9"/>
      <c r="V1789" s="9"/>
      <c r="W1789" s="9"/>
      <c r="X1789" s="11"/>
      <c r="Y1789" s="11"/>
      <c r="Z1789" s="11"/>
      <c r="AA1789" s="11"/>
      <c r="AB1789" s="9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48"/>
      <c r="BB1789" s="28"/>
      <c r="BW1789" s="17"/>
    </row>
    <row r="1790" spans="4:75" x14ac:dyDescent="0.2">
      <c r="D1790" s="13"/>
      <c r="E1790" s="10"/>
      <c r="F1790" s="10"/>
      <c r="G1790" s="10"/>
      <c r="H1790" s="24"/>
      <c r="I1790" s="24"/>
      <c r="J1790" s="9"/>
      <c r="K1790" s="12"/>
      <c r="L1790" s="11"/>
      <c r="M1790" s="12"/>
      <c r="N1790" s="12"/>
      <c r="O1790" s="12"/>
      <c r="P1790" s="12"/>
      <c r="Q1790" s="18"/>
      <c r="R1790" s="11"/>
      <c r="S1790" s="9"/>
      <c r="U1790" s="9"/>
      <c r="V1790" s="9"/>
      <c r="W1790" s="9"/>
      <c r="X1790" s="11"/>
      <c r="Y1790" s="11"/>
      <c r="Z1790" s="11"/>
      <c r="AA1790" s="11"/>
      <c r="AB1790" s="9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48"/>
      <c r="BB1790" s="28"/>
      <c r="BW1790" s="17"/>
    </row>
    <row r="1791" spans="4:75" x14ac:dyDescent="0.2">
      <c r="D1791" s="13"/>
      <c r="E1791" s="10"/>
      <c r="F1791" s="10"/>
      <c r="G1791" s="10"/>
      <c r="H1791" s="24"/>
      <c r="I1791" s="24"/>
      <c r="J1791" s="9"/>
      <c r="K1791" s="12"/>
      <c r="L1791" s="11"/>
      <c r="M1791" s="12"/>
      <c r="N1791" s="12"/>
      <c r="O1791" s="12"/>
      <c r="P1791" s="12"/>
      <c r="Q1791" s="18"/>
      <c r="R1791" s="11"/>
      <c r="S1791" s="9"/>
      <c r="U1791" s="9"/>
      <c r="V1791" s="9"/>
      <c r="W1791" s="9"/>
      <c r="X1791" s="11"/>
      <c r="Y1791" s="11"/>
      <c r="Z1791" s="11"/>
      <c r="AA1791" s="11"/>
      <c r="AB1791" s="9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48"/>
      <c r="BB1791" s="28"/>
      <c r="BW1791" s="17"/>
    </row>
    <row r="1792" spans="4:75" x14ac:dyDescent="0.2">
      <c r="D1792" s="13"/>
      <c r="E1792" s="10"/>
      <c r="F1792" s="10"/>
      <c r="G1792" s="10"/>
      <c r="H1792" s="24"/>
      <c r="I1792" s="24"/>
      <c r="J1792" s="9"/>
      <c r="K1792" s="12"/>
      <c r="L1792" s="11"/>
      <c r="M1792" s="12"/>
      <c r="N1792" s="12"/>
      <c r="O1792" s="12"/>
      <c r="P1792" s="12"/>
      <c r="Q1792" s="18"/>
      <c r="R1792" s="11"/>
      <c r="S1792" s="9"/>
      <c r="U1792" s="9"/>
      <c r="V1792" s="9"/>
      <c r="W1792" s="9"/>
      <c r="X1792" s="11"/>
      <c r="Y1792" s="11"/>
      <c r="Z1792" s="11"/>
      <c r="AA1792" s="11"/>
      <c r="AB1792" s="9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48"/>
      <c r="BB1792" s="28"/>
      <c r="BW1792" s="17"/>
    </row>
    <row r="1793" spans="4:75" x14ac:dyDescent="0.2">
      <c r="D1793" s="13"/>
      <c r="E1793" s="10"/>
      <c r="F1793" s="10"/>
      <c r="G1793" s="10"/>
      <c r="H1793" s="24"/>
      <c r="I1793" s="24"/>
      <c r="J1793" s="9"/>
      <c r="K1793" s="12"/>
      <c r="L1793" s="11"/>
      <c r="M1793" s="12"/>
      <c r="N1793" s="12"/>
      <c r="O1793" s="12"/>
      <c r="P1793" s="12"/>
      <c r="Q1793" s="18"/>
      <c r="R1793" s="11"/>
      <c r="S1793" s="9"/>
      <c r="U1793" s="9"/>
      <c r="V1793" s="9"/>
      <c r="W1793" s="9"/>
      <c r="X1793" s="11"/>
      <c r="Y1793" s="11"/>
      <c r="Z1793" s="11"/>
      <c r="AA1793" s="11"/>
      <c r="AB1793" s="9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48"/>
      <c r="BB1793" s="28"/>
      <c r="BW1793" s="17"/>
    </row>
    <row r="1794" spans="4:75" x14ac:dyDescent="0.2">
      <c r="D1794" s="13"/>
      <c r="E1794" s="10"/>
      <c r="F1794" s="10"/>
      <c r="G1794" s="10"/>
      <c r="H1794" s="24"/>
      <c r="I1794" s="24"/>
      <c r="J1794" s="9"/>
      <c r="K1794" s="12"/>
      <c r="L1794" s="11"/>
      <c r="M1794" s="12"/>
      <c r="N1794" s="12"/>
      <c r="O1794" s="12"/>
      <c r="P1794" s="12"/>
      <c r="Q1794" s="18"/>
      <c r="R1794" s="11"/>
      <c r="S1794" s="9"/>
      <c r="U1794" s="9"/>
      <c r="V1794" s="9"/>
      <c r="W1794" s="9"/>
      <c r="X1794" s="11"/>
      <c r="Y1794" s="11"/>
      <c r="Z1794" s="11"/>
      <c r="AA1794" s="11"/>
      <c r="AB1794" s="9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48"/>
      <c r="BB1794" s="28"/>
      <c r="BW1794" s="17"/>
    </row>
    <row r="1795" spans="4:75" x14ac:dyDescent="0.2">
      <c r="D1795" s="13"/>
      <c r="E1795" s="10"/>
      <c r="F1795" s="10"/>
      <c r="G1795" s="10"/>
      <c r="H1795" s="24"/>
      <c r="I1795" s="24"/>
      <c r="J1795" s="9"/>
      <c r="K1795" s="12"/>
      <c r="L1795" s="11"/>
      <c r="M1795" s="12"/>
      <c r="N1795" s="12"/>
      <c r="O1795" s="12"/>
      <c r="P1795" s="12"/>
      <c r="Q1795" s="18"/>
      <c r="R1795" s="11"/>
      <c r="S1795" s="9"/>
      <c r="U1795" s="9"/>
      <c r="V1795" s="9"/>
      <c r="W1795" s="9"/>
      <c r="X1795" s="11"/>
      <c r="Y1795" s="11"/>
      <c r="Z1795" s="11"/>
      <c r="AA1795" s="11"/>
      <c r="AB1795" s="9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48"/>
      <c r="BB1795" s="28"/>
      <c r="BW1795" s="17"/>
    </row>
    <row r="1796" spans="4:75" x14ac:dyDescent="0.2">
      <c r="D1796" s="13"/>
      <c r="E1796" s="10"/>
      <c r="F1796" s="10"/>
      <c r="G1796" s="10"/>
      <c r="H1796" s="24"/>
      <c r="I1796" s="24"/>
      <c r="J1796" s="9"/>
      <c r="K1796" s="12"/>
      <c r="L1796" s="11"/>
      <c r="M1796" s="12"/>
      <c r="N1796" s="12"/>
      <c r="O1796" s="12"/>
      <c r="P1796" s="12"/>
      <c r="Q1796" s="18"/>
      <c r="R1796" s="11"/>
      <c r="S1796" s="9"/>
      <c r="U1796" s="9"/>
      <c r="V1796" s="9"/>
      <c r="W1796" s="9"/>
      <c r="X1796" s="11"/>
      <c r="Y1796" s="11"/>
      <c r="Z1796" s="11"/>
      <c r="AA1796" s="11"/>
      <c r="AB1796" s="9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48"/>
      <c r="BB1796" s="28"/>
      <c r="BW1796" s="17"/>
    </row>
    <row r="1797" spans="4:75" x14ac:dyDescent="0.2">
      <c r="D1797" s="13"/>
      <c r="E1797" s="10"/>
      <c r="F1797" s="10"/>
      <c r="G1797" s="10"/>
      <c r="H1797" s="24"/>
      <c r="I1797" s="24"/>
      <c r="J1797" s="9"/>
      <c r="K1797" s="12"/>
      <c r="L1797" s="11"/>
      <c r="M1797" s="12"/>
      <c r="N1797" s="12"/>
      <c r="O1797" s="12"/>
      <c r="P1797" s="12"/>
      <c r="Q1797" s="18"/>
      <c r="R1797" s="11"/>
      <c r="S1797" s="9"/>
      <c r="U1797" s="9"/>
      <c r="V1797" s="9"/>
      <c r="W1797" s="9"/>
      <c r="X1797" s="11"/>
      <c r="Y1797" s="11"/>
      <c r="Z1797" s="11"/>
      <c r="AA1797" s="11"/>
      <c r="AB1797" s="9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48"/>
      <c r="BB1797" s="28"/>
      <c r="BW1797" s="17"/>
    </row>
    <row r="1798" spans="4:75" x14ac:dyDescent="0.2">
      <c r="D1798" s="13"/>
      <c r="E1798" s="10"/>
      <c r="F1798" s="10"/>
      <c r="G1798" s="10"/>
      <c r="H1798" s="24"/>
      <c r="I1798" s="24"/>
      <c r="J1798" s="9"/>
      <c r="K1798" s="12"/>
      <c r="L1798" s="11"/>
      <c r="M1798" s="12"/>
      <c r="N1798" s="12"/>
      <c r="O1798" s="12"/>
      <c r="P1798" s="12"/>
      <c r="Q1798" s="18"/>
      <c r="R1798" s="11"/>
      <c r="S1798" s="9"/>
      <c r="U1798" s="9"/>
      <c r="V1798" s="9"/>
      <c r="W1798" s="9"/>
      <c r="X1798" s="11"/>
      <c r="Y1798" s="11"/>
      <c r="Z1798" s="11"/>
      <c r="AA1798" s="11"/>
      <c r="AB1798" s="9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48"/>
      <c r="BB1798" s="28"/>
      <c r="BW1798" s="17"/>
    </row>
    <row r="1799" spans="4:75" x14ac:dyDescent="0.2">
      <c r="D1799" s="13"/>
      <c r="E1799" s="10"/>
      <c r="F1799" s="10"/>
      <c r="G1799" s="10"/>
      <c r="H1799" s="24"/>
      <c r="I1799" s="24"/>
      <c r="J1799" s="9"/>
      <c r="K1799" s="12"/>
      <c r="L1799" s="11"/>
      <c r="M1799" s="12"/>
      <c r="N1799" s="12"/>
      <c r="O1799" s="12"/>
      <c r="P1799" s="12"/>
      <c r="Q1799" s="18"/>
      <c r="R1799" s="11"/>
      <c r="S1799" s="9"/>
      <c r="U1799" s="9"/>
      <c r="V1799" s="9"/>
      <c r="W1799" s="9"/>
      <c r="X1799" s="11"/>
      <c r="Y1799" s="11"/>
      <c r="Z1799" s="11"/>
      <c r="AA1799" s="11"/>
      <c r="AB1799" s="9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48"/>
      <c r="BB1799" s="28"/>
      <c r="BW1799" s="17"/>
    </row>
    <row r="1800" spans="4:75" x14ac:dyDescent="0.2">
      <c r="D1800" s="13"/>
      <c r="E1800" s="10"/>
      <c r="F1800" s="10"/>
      <c r="G1800" s="10"/>
      <c r="H1800" s="24"/>
      <c r="I1800" s="24"/>
      <c r="J1800" s="9"/>
      <c r="K1800" s="12"/>
      <c r="L1800" s="11"/>
      <c r="M1800" s="12"/>
      <c r="N1800" s="12"/>
      <c r="O1800" s="12"/>
      <c r="P1800" s="12"/>
      <c r="Q1800" s="18"/>
      <c r="R1800" s="11"/>
      <c r="S1800" s="9"/>
      <c r="U1800" s="9"/>
      <c r="V1800" s="9"/>
      <c r="W1800" s="9"/>
      <c r="X1800" s="11"/>
      <c r="Y1800" s="11"/>
      <c r="Z1800" s="11"/>
      <c r="AA1800" s="11"/>
      <c r="AB1800" s="9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48"/>
      <c r="BB1800" s="28"/>
      <c r="BW1800" s="17"/>
    </row>
    <row r="1801" spans="4:75" x14ac:dyDescent="0.2">
      <c r="D1801" s="13"/>
      <c r="E1801" s="10"/>
      <c r="F1801" s="10"/>
      <c r="G1801" s="10"/>
      <c r="H1801" s="24"/>
      <c r="I1801" s="24"/>
      <c r="J1801" s="9"/>
      <c r="K1801" s="12"/>
      <c r="L1801" s="11"/>
      <c r="M1801" s="12"/>
      <c r="N1801" s="12"/>
      <c r="O1801" s="12"/>
      <c r="P1801" s="12"/>
      <c r="Q1801" s="18"/>
      <c r="R1801" s="11"/>
      <c r="S1801" s="9"/>
      <c r="U1801" s="9"/>
      <c r="V1801" s="9"/>
      <c r="W1801" s="9"/>
      <c r="X1801" s="11"/>
      <c r="Y1801" s="11"/>
      <c r="Z1801" s="11"/>
      <c r="AA1801" s="11"/>
      <c r="AB1801" s="9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48"/>
      <c r="BB1801" s="28"/>
      <c r="BW1801" s="17"/>
    </row>
    <row r="1802" spans="4:75" x14ac:dyDescent="0.2">
      <c r="D1802" s="13"/>
      <c r="E1802" s="10"/>
      <c r="F1802" s="10"/>
      <c r="G1802" s="10"/>
      <c r="H1802" s="24"/>
      <c r="I1802" s="24"/>
      <c r="J1802" s="9"/>
      <c r="K1802" s="12"/>
      <c r="L1802" s="11"/>
      <c r="M1802" s="12"/>
      <c r="N1802" s="12"/>
      <c r="O1802" s="12"/>
      <c r="P1802" s="12"/>
      <c r="Q1802" s="18"/>
      <c r="R1802" s="11"/>
      <c r="S1802" s="9"/>
      <c r="U1802" s="9"/>
      <c r="V1802" s="9"/>
      <c r="W1802" s="9"/>
      <c r="X1802" s="11"/>
      <c r="Y1802" s="11"/>
      <c r="Z1802" s="11"/>
      <c r="AA1802" s="11"/>
      <c r="AB1802" s="9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48"/>
      <c r="BB1802" s="28"/>
      <c r="BW1802" s="17"/>
    </row>
    <row r="1803" spans="4:75" x14ac:dyDescent="0.2">
      <c r="D1803" s="13"/>
      <c r="E1803" s="10"/>
      <c r="F1803" s="10"/>
      <c r="G1803" s="10"/>
      <c r="H1803" s="24"/>
      <c r="I1803" s="24"/>
      <c r="J1803" s="9"/>
      <c r="K1803" s="12"/>
      <c r="L1803" s="11"/>
      <c r="M1803" s="12"/>
      <c r="N1803" s="12"/>
      <c r="O1803" s="12"/>
      <c r="P1803" s="12"/>
      <c r="Q1803" s="18"/>
      <c r="R1803" s="11"/>
      <c r="S1803" s="9"/>
      <c r="U1803" s="9"/>
      <c r="V1803" s="9"/>
      <c r="W1803" s="9"/>
      <c r="X1803" s="11"/>
      <c r="Y1803" s="11"/>
      <c r="Z1803" s="11"/>
      <c r="AA1803" s="11"/>
      <c r="AB1803" s="9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48"/>
      <c r="BB1803" s="28"/>
      <c r="BW1803" s="17"/>
    </row>
    <row r="1804" spans="4:75" x14ac:dyDescent="0.2">
      <c r="D1804" s="13"/>
      <c r="E1804" s="10"/>
      <c r="F1804" s="10"/>
      <c r="G1804" s="10"/>
      <c r="H1804" s="24"/>
      <c r="I1804" s="24"/>
      <c r="J1804" s="9"/>
      <c r="K1804" s="12"/>
      <c r="L1804" s="11"/>
      <c r="M1804" s="12"/>
      <c r="N1804" s="12"/>
      <c r="O1804" s="12"/>
      <c r="P1804" s="12"/>
      <c r="Q1804" s="18"/>
      <c r="R1804" s="11"/>
      <c r="S1804" s="9"/>
      <c r="U1804" s="9"/>
      <c r="V1804" s="9"/>
      <c r="W1804" s="9"/>
      <c r="X1804" s="11"/>
      <c r="Y1804" s="11"/>
      <c r="Z1804" s="11"/>
      <c r="AA1804" s="11"/>
      <c r="AB1804" s="9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48"/>
      <c r="BB1804" s="28"/>
      <c r="BW1804" s="17"/>
    </row>
    <row r="1805" spans="4:75" x14ac:dyDescent="0.2">
      <c r="D1805" s="13"/>
      <c r="E1805" s="10"/>
      <c r="F1805" s="10"/>
      <c r="G1805" s="10"/>
      <c r="H1805" s="24"/>
      <c r="I1805" s="24"/>
      <c r="J1805" s="9"/>
      <c r="K1805" s="12"/>
      <c r="L1805" s="11"/>
      <c r="M1805" s="12"/>
      <c r="N1805" s="12"/>
      <c r="O1805" s="12"/>
      <c r="P1805" s="12"/>
      <c r="Q1805" s="18"/>
      <c r="R1805" s="11"/>
      <c r="S1805" s="9"/>
      <c r="U1805" s="9"/>
      <c r="V1805" s="9"/>
      <c r="W1805" s="9"/>
      <c r="X1805" s="11"/>
      <c r="Y1805" s="11"/>
      <c r="Z1805" s="11"/>
      <c r="AA1805" s="11"/>
      <c r="AB1805" s="9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48"/>
      <c r="BB1805" s="28"/>
      <c r="BW1805" s="17"/>
    </row>
    <row r="1806" spans="4:75" x14ac:dyDescent="0.2">
      <c r="D1806" s="13"/>
      <c r="E1806" s="10"/>
      <c r="F1806" s="10"/>
      <c r="G1806" s="10"/>
      <c r="H1806" s="24"/>
      <c r="I1806" s="24"/>
      <c r="J1806" s="9"/>
      <c r="K1806" s="12"/>
      <c r="L1806" s="11"/>
      <c r="M1806" s="12"/>
      <c r="N1806" s="12"/>
      <c r="O1806" s="12"/>
      <c r="P1806" s="12"/>
      <c r="Q1806" s="18"/>
      <c r="R1806" s="11"/>
      <c r="S1806" s="9"/>
      <c r="U1806" s="9"/>
      <c r="V1806" s="9"/>
      <c r="W1806" s="9"/>
      <c r="X1806" s="11"/>
      <c r="Y1806" s="11"/>
      <c r="Z1806" s="11"/>
      <c r="AA1806" s="11"/>
      <c r="AB1806" s="9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48"/>
      <c r="BB1806" s="28"/>
      <c r="BW1806" s="17"/>
    </row>
    <row r="1807" spans="4:75" x14ac:dyDescent="0.2">
      <c r="D1807" s="13"/>
      <c r="E1807" s="10"/>
      <c r="F1807" s="10"/>
      <c r="G1807" s="10"/>
      <c r="H1807" s="24"/>
      <c r="I1807" s="24"/>
      <c r="J1807" s="9"/>
      <c r="K1807" s="12"/>
      <c r="L1807" s="11"/>
      <c r="M1807" s="12"/>
      <c r="N1807" s="12"/>
      <c r="O1807" s="12"/>
      <c r="P1807" s="12"/>
      <c r="Q1807" s="18"/>
      <c r="R1807" s="11"/>
      <c r="S1807" s="9"/>
      <c r="U1807" s="9"/>
      <c r="V1807" s="9"/>
      <c r="W1807" s="9"/>
      <c r="X1807" s="11"/>
      <c r="Y1807" s="11"/>
      <c r="Z1807" s="11"/>
      <c r="AA1807" s="11"/>
      <c r="AB1807" s="9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48"/>
      <c r="BB1807" s="28"/>
      <c r="BW1807" s="17"/>
    </row>
    <row r="1808" spans="4:75" x14ac:dyDescent="0.2">
      <c r="D1808" s="13"/>
      <c r="E1808" s="10"/>
      <c r="F1808" s="10"/>
      <c r="G1808" s="10"/>
      <c r="H1808" s="24"/>
      <c r="I1808" s="24"/>
      <c r="J1808" s="9"/>
      <c r="K1808" s="12"/>
      <c r="L1808" s="11"/>
      <c r="M1808" s="12"/>
      <c r="N1808" s="12"/>
      <c r="O1808" s="12"/>
      <c r="P1808" s="12"/>
      <c r="Q1808" s="18"/>
      <c r="R1808" s="11"/>
      <c r="S1808" s="9"/>
      <c r="U1808" s="9"/>
      <c r="V1808" s="9"/>
      <c r="W1808" s="9"/>
      <c r="X1808" s="11"/>
      <c r="Y1808" s="11"/>
      <c r="Z1808" s="11"/>
      <c r="AA1808" s="11"/>
      <c r="AB1808" s="9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48"/>
      <c r="BB1808" s="28"/>
      <c r="BW1808" s="17"/>
    </row>
    <row r="1809" spans="4:75" x14ac:dyDescent="0.2">
      <c r="D1809" s="13"/>
      <c r="E1809" s="10"/>
      <c r="F1809" s="10"/>
      <c r="G1809" s="10"/>
      <c r="H1809" s="24"/>
      <c r="I1809" s="24"/>
      <c r="J1809" s="9"/>
      <c r="K1809" s="12"/>
      <c r="L1809" s="11"/>
      <c r="M1809" s="12"/>
      <c r="N1809" s="12"/>
      <c r="O1809" s="12"/>
      <c r="P1809" s="12"/>
      <c r="Q1809" s="18"/>
      <c r="R1809" s="11"/>
      <c r="S1809" s="9"/>
      <c r="U1809" s="9"/>
      <c r="V1809" s="9"/>
      <c r="W1809" s="9"/>
      <c r="X1809" s="11"/>
      <c r="Y1809" s="11"/>
      <c r="Z1809" s="11"/>
      <c r="AA1809" s="11"/>
      <c r="AB1809" s="9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48"/>
      <c r="BB1809" s="28"/>
      <c r="BW1809" s="17"/>
    </row>
    <row r="1810" spans="4:75" x14ac:dyDescent="0.2">
      <c r="D1810" s="13"/>
      <c r="E1810" s="10"/>
      <c r="F1810" s="10"/>
      <c r="G1810" s="10"/>
      <c r="H1810" s="24"/>
      <c r="I1810" s="24"/>
      <c r="J1810" s="9"/>
      <c r="K1810" s="12"/>
      <c r="L1810" s="11"/>
      <c r="M1810" s="12"/>
      <c r="N1810" s="12"/>
      <c r="O1810" s="12"/>
      <c r="P1810" s="12"/>
      <c r="Q1810" s="18"/>
      <c r="R1810" s="11"/>
      <c r="S1810" s="9"/>
      <c r="U1810" s="9"/>
      <c r="V1810" s="9"/>
      <c r="W1810" s="9"/>
      <c r="X1810" s="11"/>
      <c r="Y1810" s="11"/>
      <c r="Z1810" s="11"/>
      <c r="AA1810" s="11"/>
      <c r="AB1810" s="9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48"/>
      <c r="BB1810" s="28"/>
      <c r="BW1810" s="17"/>
    </row>
    <row r="1811" spans="4:75" x14ac:dyDescent="0.2">
      <c r="D1811" s="13"/>
      <c r="E1811" s="10"/>
      <c r="F1811" s="10"/>
      <c r="G1811" s="10"/>
      <c r="H1811" s="24"/>
      <c r="I1811" s="24"/>
      <c r="J1811" s="9"/>
      <c r="K1811" s="12"/>
      <c r="L1811" s="11"/>
      <c r="M1811" s="12"/>
      <c r="N1811" s="12"/>
      <c r="O1811" s="12"/>
      <c r="P1811" s="12"/>
      <c r="Q1811" s="18"/>
      <c r="R1811" s="11"/>
      <c r="S1811" s="9"/>
      <c r="U1811" s="9"/>
      <c r="V1811" s="9"/>
      <c r="W1811" s="9"/>
      <c r="X1811" s="11"/>
      <c r="Y1811" s="11"/>
      <c r="Z1811" s="11"/>
      <c r="AA1811" s="11"/>
      <c r="AB1811" s="9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48"/>
      <c r="BB1811" s="28"/>
      <c r="BW1811" s="17"/>
    </row>
    <row r="1812" spans="4:75" x14ac:dyDescent="0.2">
      <c r="D1812" s="13"/>
      <c r="E1812" s="10"/>
      <c r="F1812" s="10"/>
      <c r="G1812" s="10"/>
      <c r="H1812" s="24"/>
      <c r="I1812" s="24"/>
      <c r="J1812" s="9"/>
      <c r="K1812" s="12"/>
      <c r="L1812" s="11"/>
      <c r="M1812" s="12"/>
      <c r="N1812" s="12"/>
      <c r="O1812" s="12"/>
      <c r="P1812" s="12"/>
      <c r="Q1812" s="18"/>
      <c r="R1812" s="11"/>
      <c r="S1812" s="9"/>
      <c r="U1812" s="9"/>
      <c r="V1812" s="9"/>
      <c r="W1812" s="9"/>
      <c r="X1812" s="11"/>
      <c r="Y1812" s="11"/>
      <c r="Z1812" s="11"/>
      <c r="AA1812" s="11"/>
      <c r="AB1812" s="9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48"/>
      <c r="BB1812" s="28"/>
      <c r="BW1812" s="17"/>
    </row>
    <row r="1813" spans="4:75" x14ac:dyDescent="0.2">
      <c r="D1813" s="13"/>
      <c r="E1813" s="10"/>
      <c r="F1813" s="10"/>
      <c r="G1813" s="10"/>
      <c r="H1813" s="24"/>
      <c r="I1813" s="24"/>
      <c r="J1813" s="9"/>
      <c r="K1813" s="12"/>
      <c r="L1813" s="11"/>
      <c r="M1813" s="12"/>
      <c r="N1813" s="12"/>
      <c r="O1813" s="12"/>
      <c r="P1813" s="12"/>
      <c r="Q1813" s="18"/>
      <c r="R1813" s="11"/>
      <c r="S1813" s="9"/>
      <c r="U1813" s="9"/>
      <c r="V1813" s="9"/>
      <c r="W1813" s="9"/>
      <c r="X1813" s="11"/>
      <c r="Y1813" s="11"/>
      <c r="Z1813" s="11"/>
      <c r="AA1813" s="11"/>
      <c r="AB1813" s="9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48"/>
      <c r="BB1813" s="28"/>
      <c r="BW1813" s="17"/>
    </row>
    <row r="1814" spans="4:75" x14ac:dyDescent="0.2">
      <c r="D1814" s="13"/>
      <c r="E1814" s="10"/>
      <c r="F1814" s="10"/>
      <c r="G1814" s="10"/>
      <c r="H1814" s="24"/>
      <c r="I1814" s="24"/>
      <c r="J1814" s="9"/>
      <c r="K1814" s="12"/>
      <c r="L1814" s="11"/>
      <c r="M1814" s="12"/>
      <c r="N1814" s="12"/>
      <c r="O1814" s="12"/>
      <c r="P1814" s="12"/>
      <c r="Q1814" s="18"/>
      <c r="R1814" s="11"/>
      <c r="S1814" s="9"/>
      <c r="U1814" s="9"/>
      <c r="V1814" s="9"/>
      <c r="W1814" s="9"/>
      <c r="X1814" s="11"/>
      <c r="Y1814" s="11"/>
      <c r="Z1814" s="11"/>
      <c r="AA1814" s="11"/>
      <c r="AB1814" s="9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48"/>
      <c r="BB1814" s="28"/>
      <c r="BW1814" s="17"/>
    </row>
    <row r="1815" spans="4:75" x14ac:dyDescent="0.2">
      <c r="D1815" s="13"/>
      <c r="E1815" s="10"/>
      <c r="F1815" s="10"/>
      <c r="G1815" s="10"/>
      <c r="H1815" s="24"/>
      <c r="I1815" s="24"/>
      <c r="J1815" s="9"/>
      <c r="K1815" s="12"/>
      <c r="L1815" s="11"/>
      <c r="M1815" s="12"/>
      <c r="N1815" s="12"/>
      <c r="O1815" s="12"/>
      <c r="P1815" s="12"/>
      <c r="Q1815" s="18"/>
      <c r="R1815" s="11"/>
      <c r="S1815" s="9"/>
      <c r="U1815" s="9"/>
      <c r="V1815" s="9"/>
      <c r="W1815" s="9"/>
      <c r="X1815" s="11"/>
      <c r="Y1815" s="11"/>
      <c r="Z1815" s="11"/>
      <c r="AA1815" s="11"/>
      <c r="AB1815" s="9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48"/>
      <c r="BB1815" s="28"/>
      <c r="BW1815" s="17"/>
    </row>
    <row r="1816" spans="4:75" x14ac:dyDescent="0.2">
      <c r="D1816" s="13"/>
      <c r="E1816" s="10"/>
      <c r="F1816" s="10"/>
      <c r="G1816" s="10"/>
      <c r="H1816" s="24"/>
      <c r="I1816" s="24"/>
      <c r="J1816" s="9"/>
      <c r="K1816" s="12"/>
      <c r="L1816" s="11"/>
      <c r="M1816" s="12"/>
      <c r="N1816" s="12"/>
      <c r="O1816" s="12"/>
      <c r="P1816" s="12"/>
      <c r="Q1816" s="18"/>
      <c r="R1816" s="11"/>
      <c r="S1816" s="9"/>
      <c r="U1816" s="9"/>
      <c r="V1816" s="9"/>
      <c r="W1816" s="9"/>
      <c r="X1816" s="11"/>
      <c r="Y1816" s="11"/>
      <c r="Z1816" s="11"/>
      <c r="AA1816" s="11"/>
      <c r="AB1816" s="9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48"/>
      <c r="BB1816" s="28"/>
      <c r="BW1816" s="17"/>
    </row>
    <row r="1817" spans="4:75" x14ac:dyDescent="0.2">
      <c r="D1817" s="13"/>
      <c r="E1817" s="10"/>
      <c r="F1817" s="10"/>
      <c r="G1817" s="10"/>
      <c r="H1817" s="24"/>
      <c r="I1817" s="24"/>
      <c r="J1817" s="9"/>
      <c r="K1817" s="12"/>
      <c r="L1817" s="11"/>
      <c r="M1817" s="12"/>
      <c r="N1817" s="12"/>
      <c r="O1817" s="12"/>
      <c r="P1817" s="12"/>
      <c r="Q1817" s="18"/>
      <c r="R1817" s="11"/>
      <c r="S1817" s="9"/>
      <c r="U1817" s="9"/>
      <c r="V1817" s="9"/>
      <c r="W1817" s="9"/>
      <c r="X1817" s="11"/>
      <c r="Y1817" s="11"/>
      <c r="Z1817" s="11"/>
      <c r="AA1817" s="11"/>
      <c r="AB1817" s="9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48"/>
      <c r="BB1817" s="28"/>
      <c r="BW1817" s="17"/>
    </row>
    <row r="1818" spans="4:75" x14ac:dyDescent="0.2">
      <c r="D1818" s="13"/>
      <c r="E1818" s="10"/>
      <c r="F1818" s="10"/>
      <c r="G1818" s="10"/>
      <c r="H1818" s="24"/>
      <c r="I1818" s="24"/>
      <c r="J1818" s="9"/>
      <c r="K1818" s="12"/>
      <c r="L1818" s="11"/>
      <c r="M1818" s="12"/>
      <c r="N1818" s="12"/>
      <c r="O1818" s="12"/>
      <c r="P1818" s="12"/>
      <c r="Q1818" s="18"/>
      <c r="R1818" s="11"/>
      <c r="S1818" s="9"/>
      <c r="U1818" s="9"/>
      <c r="V1818" s="9"/>
      <c r="W1818" s="9"/>
      <c r="X1818" s="11"/>
      <c r="Y1818" s="11"/>
      <c r="Z1818" s="11"/>
      <c r="AA1818" s="11"/>
      <c r="AB1818" s="9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48"/>
      <c r="BB1818" s="28"/>
      <c r="BW1818" s="17"/>
    </row>
    <row r="1819" spans="4:75" x14ac:dyDescent="0.2">
      <c r="D1819" s="13"/>
      <c r="E1819" s="10"/>
      <c r="F1819" s="10"/>
      <c r="G1819" s="10"/>
      <c r="H1819" s="24"/>
      <c r="I1819" s="24"/>
      <c r="J1819" s="9"/>
      <c r="K1819" s="12"/>
      <c r="L1819" s="11"/>
      <c r="M1819" s="12"/>
      <c r="N1819" s="12"/>
      <c r="O1819" s="12"/>
      <c r="P1819" s="12"/>
      <c r="Q1819" s="18"/>
      <c r="R1819" s="11"/>
      <c r="S1819" s="9"/>
      <c r="U1819" s="9"/>
      <c r="V1819" s="9"/>
      <c r="W1819" s="9"/>
      <c r="X1819" s="11"/>
      <c r="Y1819" s="11"/>
      <c r="Z1819" s="11"/>
      <c r="AA1819" s="11"/>
      <c r="AB1819" s="9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48"/>
      <c r="BB1819" s="28"/>
      <c r="BW1819" s="17"/>
    </row>
    <row r="1820" spans="4:75" x14ac:dyDescent="0.2">
      <c r="D1820" s="13"/>
      <c r="E1820" s="10"/>
      <c r="F1820" s="10"/>
      <c r="G1820" s="10"/>
      <c r="H1820" s="24"/>
      <c r="I1820" s="24"/>
      <c r="J1820" s="9"/>
      <c r="K1820" s="12"/>
      <c r="L1820" s="11"/>
      <c r="M1820" s="12"/>
      <c r="N1820" s="12"/>
      <c r="O1820" s="12"/>
      <c r="P1820" s="12"/>
      <c r="Q1820" s="18"/>
      <c r="R1820" s="11"/>
      <c r="S1820" s="9"/>
      <c r="U1820" s="9"/>
      <c r="V1820" s="9"/>
      <c r="W1820" s="9"/>
      <c r="X1820" s="11"/>
      <c r="Y1820" s="11"/>
      <c r="Z1820" s="11"/>
      <c r="AA1820" s="11"/>
      <c r="AB1820" s="9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48"/>
      <c r="BB1820" s="28"/>
      <c r="BW1820" s="17"/>
    </row>
    <row r="1821" spans="4:75" x14ac:dyDescent="0.2">
      <c r="D1821" s="13"/>
      <c r="E1821" s="10"/>
      <c r="F1821" s="10"/>
      <c r="G1821" s="10"/>
      <c r="H1821" s="24"/>
      <c r="I1821" s="24"/>
      <c r="J1821" s="9"/>
      <c r="K1821" s="12"/>
      <c r="L1821" s="11"/>
      <c r="M1821" s="12"/>
      <c r="N1821" s="12"/>
      <c r="O1821" s="12"/>
      <c r="P1821" s="12"/>
      <c r="Q1821" s="18"/>
      <c r="R1821" s="11"/>
      <c r="S1821" s="9"/>
      <c r="U1821" s="9"/>
      <c r="V1821" s="9"/>
      <c r="W1821" s="9"/>
      <c r="X1821" s="11"/>
      <c r="Y1821" s="11"/>
      <c r="Z1821" s="11"/>
      <c r="AA1821" s="11"/>
      <c r="AB1821" s="9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48"/>
      <c r="BB1821" s="28"/>
      <c r="BW1821" s="17"/>
    </row>
    <row r="1822" spans="4:75" x14ac:dyDescent="0.2">
      <c r="D1822" s="13"/>
      <c r="E1822" s="10"/>
      <c r="F1822" s="10"/>
      <c r="G1822" s="10"/>
      <c r="H1822" s="24"/>
      <c r="I1822" s="24"/>
      <c r="J1822" s="9"/>
      <c r="K1822" s="12"/>
      <c r="L1822" s="11"/>
      <c r="M1822" s="12"/>
      <c r="N1822" s="12"/>
      <c r="O1822" s="12"/>
      <c r="P1822" s="12"/>
      <c r="Q1822" s="18"/>
      <c r="R1822" s="11"/>
      <c r="S1822" s="9"/>
      <c r="U1822" s="9"/>
      <c r="V1822" s="9"/>
      <c r="W1822" s="9"/>
      <c r="X1822" s="11"/>
      <c r="Y1822" s="11"/>
      <c r="Z1822" s="11"/>
      <c r="AA1822" s="11"/>
      <c r="AB1822" s="9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48"/>
      <c r="BB1822" s="28"/>
      <c r="BW1822" s="17"/>
    </row>
    <row r="1823" spans="4:75" x14ac:dyDescent="0.2">
      <c r="D1823" s="13"/>
      <c r="E1823" s="10"/>
      <c r="F1823" s="10"/>
      <c r="G1823" s="10"/>
      <c r="H1823" s="24"/>
      <c r="I1823" s="24"/>
      <c r="J1823" s="9"/>
      <c r="K1823" s="12"/>
      <c r="L1823" s="11"/>
      <c r="M1823" s="12"/>
      <c r="N1823" s="12"/>
      <c r="O1823" s="12"/>
      <c r="P1823" s="12"/>
      <c r="Q1823" s="18"/>
      <c r="R1823" s="11"/>
      <c r="S1823" s="9"/>
      <c r="U1823" s="9"/>
      <c r="V1823" s="9"/>
      <c r="W1823" s="9"/>
      <c r="X1823" s="11"/>
      <c r="Y1823" s="11"/>
      <c r="Z1823" s="11"/>
      <c r="AA1823" s="11"/>
      <c r="AB1823" s="9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48"/>
      <c r="BB1823" s="28"/>
      <c r="BW1823" s="17"/>
    </row>
    <row r="1824" spans="4:75" x14ac:dyDescent="0.2">
      <c r="D1824" s="13"/>
      <c r="E1824" s="10"/>
      <c r="F1824" s="10"/>
      <c r="G1824" s="10"/>
      <c r="H1824" s="24"/>
      <c r="I1824" s="24"/>
      <c r="J1824" s="9"/>
      <c r="K1824" s="12"/>
      <c r="L1824" s="11"/>
      <c r="M1824" s="12"/>
      <c r="N1824" s="12"/>
      <c r="O1824" s="12"/>
      <c r="P1824" s="12"/>
      <c r="Q1824" s="18"/>
      <c r="R1824" s="11"/>
      <c r="S1824" s="9"/>
      <c r="U1824" s="9"/>
      <c r="V1824" s="9"/>
      <c r="W1824" s="9"/>
      <c r="X1824" s="11"/>
      <c r="Y1824" s="11"/>
      <c r="Z1824" s="11"/>
      <c r="AA1824" s="11"/>
      <c r="AB1824" s="9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48"/>
      <c r="BB1824" s="28"/>
      <c r="BW1824" s="17"/>
    </row>
    <row r="1825" spans="4:75" x14ac:dyDescent="0.2">
      <c r="D1825" s="13"/>
      <c r="E1825" s="10"/>
      <c r="F1825" s="10"/>
      <c r="G1825" s="10"/>
      <c r="H1825" s="24"/>
      <c r="I1825" s="24"/>
      <c r="J1825" s="9"/>
      <c r="K1825" s="12"/>
      <c r="L1825" s="11"/>
      <c r="M1825" s="12"/>
      <c r="N1825" s="12"/>
      <c r="O1825" s="12"/>
      <c r="P1825" s="12"/>
      <c r="Q1825" s="18"/>
      <c r="R1825" s="11"/>
      <c r="S1825" s="9"/>
      <c r="U1825" s="9"/>
      <c r="V1825" s="9"/>
      <c r="W1825" s="9"/>
      <c r="X1825" s="11"/>
      <c r="Y1825" s="11"/>
      <c r="Z1825" s="11"/>
      <c r="AA1825" s="11"/>
      <c r="AB1825" s="9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48"/>
      <c r="BB1825" s="28"/>
      <c r="BW1825" s="17"/>
    </row>
    <row r="1826" spans="4:75" x14ac:dyDescent="0.2">
      <c r="D1826" s="13"/>
      <c r="E1826" s="10"/>
      <c r="F1826" s="10"/>
      <c r="G1826" s="10"/>
      <c r="H1826" s="24"/>
      <c r="I1826" s="24"/>
      <c r="J1826" s="9"/>
      <c r="K1826" s="12"/>
      <c r="L1826" s="11"/>
      <c r="M1826" s="12"/>
      <c r="N1826" s="12"/>
      <c r="O1826" s="12"/>
      <c r="P1826" s="12"/>
      <c r="Q1826" s="18"/>
      <c r="R1826" s="11"/>
      <c r="S1826" s="9"/>
      <c r="U1826" s="9"/>
      <c r="V1826" s="9"/>
      <c r="W1826" s="9"/>
      <c r="X1826" s="11"/>
      <c r="Y1826" s="11"/>
      <c r="Z1826" s="11"/>
      <c r="AA1826" s="11"/>
      <c r="AB1826" s="9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48"/>
      <c r="BB1826" s="28"/>
      <c r="BW1826" s="17"/>
    </row>
    <row r="1827" spans="4:75" x14ac:dyDescent="0.2">
      <c r="D1827" s="13"/>
      <c r="E1827" s="10"/>
      <c r="F1827" s="10"/>
      <c r="G1827" s="10"/>
      <c r="H1827" s="24"/>
      <c r="I1827" s="24"/>
      <c r="J1827" s="9"/>
      <c r="K1827" s="12"/>
      <c r="L1827" s="11"/>
      <c r="M1827" s="12"/>
      <c r="N1827" s="12"/>
      <c r="O1827" s="12"/>
      <c r="P1827" s="12"/>
      <c r="Q1827" s="18"/>
      <c r="R1827" s="11"/>
      <c r="S1827" s="9"/>
      <c r="U1827" s="9"/>
      <c r="V1827" s="9"/>
      <c r="W1827" s="9"/>
      <c r="X1827" s="11"/>
      <c r="Y1827" s="11"/>
      <c r="Z1827" s="11"/>
      <c r="AA1827" s="11"/>
      <c r="AB1827" s="9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48"/>
      <c r="BB1827" s="28"/>
      <c r="BW1827" s="17"/>
    </row>
    <row r="1828" spans="4:75" x14ac:dyDescent="0.2">
      <c r="D1828" s="13"/>
      <c r="E1828" s="10"/>
      <c r="F1828" s="10"/>
      <c r="G1828" s="10"/>
      <c r="H1828" s="24"/>
      <c r="I1828" s="24"/>
      <c r="J1828" s="9"/>
      <c r="K1828" s="12"/>
      <c r="L1828" s="11"/>
      <c r="M1828" s="12"/>
      <c r="N1828" s="12"/>
      <c r="O1828" s="12"/>
      <c r="P1828" s="12"/>
      <c r="Q1828" s="18"/>
      <c r="R1828" s="11"/>
      <c r="S1828" s="9"/>
      <c r="U1828" s="9"/>
      <c r="V1828" s="9"/>
      <c r="W1828" s="9"/>
      <c r="X1828" s="11"/>
      <c r="Y1828" s="11"/>
      <c r="Z1828" s="11"/>
      <c r="AA1828" s="11"/>
      <c r="AB1828" s="9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48"/>
      <c r="BB1828" s="28"/>
      <c r="BW1828" s="17"/>
    </row>
    <row r="1829" spans="4:75" x14ac:dyDescent="0.2">
      <c r="D1829" s="13"/>
      <c r="E1829" s="10"/>
      <c r="F1829" s="10"/>
      <c r="G1829" s="10"/>
      <c r="H1829" s="24"/>
      <c r="I1829" s="24"/>
      <c r="J1829" s="9"/>
      <c r="K1829" s="12"/>
      <c r="L1829" s="11"/>
      <c r="M1829" s="12"/>
      <c r="N1829" s="12"/>
      <c r="O1829" s="12"/>
      <c r="P1829" s="12"/>
      <c r="Q1829" s="18"/>
      <c r="R1829" s="11"/>
      <c r="S1829" s="9"/>
      <c r="U1829" s="9"/>
      <c r="V1829" s="9"/>
      <c r="W1829" s="9"/>
      <c r="X1829" s="11"/>
      <c r="Y1829" s="11"/>
      <c r="Z1829" s="11"/>
      <c r="AA1829" s="11"/>
      <c r="AB1829" s="9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48"/>
      <c r="BB1829" s="28"/>
      <c r="BW1829" s="17"/>
    </row>
    <row r="1830" spans="4:75" x14ac:dyDescent="0.2">
      <c r="D1830" s="13"/>
      <c r="E1830" s="10"/>
      <c r="F1830" s="10"/>
      <c r="G1830" s="10"/>
      <c r="H1830" s="24"/>
      <c r="I1830" s="24"/>
      <c r="J1830" s="9"/>
      <c r="K1830" s="12"/>
      <c r="L1830" s="11"/>
      <c r="M1830" s="12"/>
      <c r="N1830" s="12"/>
      <c r="O1830" s="12"/>
      <c r="P1830" s="12"/>
      <c r="Q1830" s="18"/>
      <c r="R1830" s="11"/>
      <c r="S1830" s="9"/>
      <c r="U1830" s="9"/>
      <c r="V1830" s="9"/>
      <c r="W1830" s="9"/>
      <c r="X1830" s="11"/>
      <c r="Y1830" s="11"/>
      <c r="Z1830" s="11"/>
      <c r="AA1830" s="11"/>
      <c r="AB1830" s="9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48"/>
      <c r="BB1830" s="28"/>
      <c r="BW1830" s="17"/>
    </row>
    <row r="1831" spans="4:75" x14ac:dyDescent="0.2">
      <c r="D1831" s="13"/>
      <c r="E1831" s="10"/>
      <c r="F1831" s="10"/>
      <c r="G1831" s="10"/>
      <c r="H1831" s="24"/>
      <c r="I1831" s="24"/>
      <c r="J1831" s="9"/>
      <c r="K1831" s="12"/>
      <c r="L1831" s="11"/>
      <c r="M1831" s="12"/>
      <c r="N1831" s="12"/>
      <c r="O1831" s="12"/>
      <c r="P1831" s="12"/>
      <c r="Q1831" s="18"/>
      <c r="R1831" s="11"/>
      <c r="S1831" s="9"/>
      <c r="U1831" s="9"/>
      <c r="V1831" s="9"/>
      <c r="W1831" s="9"/>
      <c r="X1831" s="11"/>
      <c r="Y1831" s="11"/>
      <c r="Z1831" s="11"/>
      <c r="AA1831" s="11"/>
      <c r="AB1831" s="9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48"/>
      <c r="BB1831" s="28"/>
      <c r="BW1831" s="17"/>
    </row>
    <row r="1832" spans="4:75" x14ac:dyDescent="0.2">
      <c r="D1832" s="13"/>
      <c r="E1832" s="10"/>
      <c r="F1832" s="10"/>
      <c r="G1832" s="10"/>
      <c r="H1832" s="24"/>
      <c r="I1832" s="24"/>
      <c r="J1832" s="9"/>
      <c r="K1832" s="12"/>
      <c r="L1832" s="11"/>
      <c r="M1832" s="12"/>
      <c r="N1832" s="12"/>
      <c r="O1832" s="12"/>
      <c r="P1832" s="12"/>
      <c r="Q1832" s="18"/>
      <c r="R1832" s="11"/>
      <c r="S1832" s="9"/>
      <c r="U1832" s="9"/>
      <c r="V1832" s="9"/>
      <c r="W1832" s="9"/>
      <c r="X1832" s="11"/>
      <c r="Y1832" s="11"/>
      <c r="Z1832" s="11"/>
      <c r="AA1832" s="11"/>
      <c r="AB1832" s="9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48"/>
      <c r="BB1832" s="28"/>
      <c r="BW1832" s="17"/>
    </row>
    <row r="1833" spans="4:75" x14ac:dyDescent="0.2">
      <c r="D1833" s="13"/>
      <c r="E1833" s="10"/>
      <c r="F1833" s="10"/>
      <c r="G1833" s="10"/>
      <c r="H1833" s="24"/>
      <c r="I1833" s="24"/>
      <c r="J1833" s="9"/>
      <c r="K1833" s="12"/>
      <c r="L1833" s="11"/>
      <c r="M1833" s="12"/>
      <c r="N1833" s="12"/>
      <c r="O1833" s="12"/>
      <c r="P1833" s="12"/>
      <c r="Q1833" s="18"/>
      <c r="R1833" s="11"/>
      <c r="S1833" s="9"/>
      <c r="U1833" s="9"/>
      <c r="V1833" s="9"/>
      <c r="W1833" s="9"/>
      <c r="X1833" s="11"/>
      <c r="Y1833" s="11"/>
      <c r="Z1833" s="11"/>
      <c r="AA1833" s="11"/>
      <c r="AB1833" s="9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48"/>
      <c r="BB1833" s="28"/>
      <c r="BW1833" s="17"/>
    </row>
    <row r="1834" spans="4:75" x14ac:dyDescent="0.2">
      <c r="D1834" s="13"/>
      <c r="E1834" s="10"/>
      <c r="F1834" s="10"/>
      <c r="G1834" s="10"/>
      <c r="H1834" s="24"/>
      <c r="I1834" s="24"/>
      <c r="J1834" s="9"/>
      <c r="K1834" s="12"/>
      <c r="L1834" s="11"/>
      <c r="M1834" s="12"/>
      <c r="N1834" s="12"/>
      <c r="O1834" s="12"/>
      <c r="P1834" s="12"/>
      <c r="Q1834" s="18"/>
      <c r="R1834" s="11"/>
      <c r="S1834" s="9"/>
      <c r="U1834" s="9"/>
      <c r="V1834" s="9"/>
      <c r="W1834" s="9"/>
      <c r="X1834" s="11"/>
      <c r="Y1834" s="11"/>
      <c r="Z1834" s="11"/>
      <c r="AA1834" s="11"/>
      <c r="AB1834" s="9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48"/>
      <c r="BB1834" s="28"/>
      <c r="BW1834" s="17"/>
    </row>
    <row r="1835" spans="4:75" x14ac:dyDescent="0.2">
      <c r="D1835" s="13"/>
      <c r="E1835" s="10"/>
      <c r="F1835" s="10"/>
      <c r="G1835" s="10"/>
      <c r="H1835" s="24"/>
      <c r="I1835" s="24"/>
      <c r="J1835" s="9"/>
      <c r="K1835" s="12"/>
      <c r="L1835" s="11"/>
      <c r="M1835" s="12"/>
      <c r="N1835" s="12"/>
      <c r="O1835" s="12"/>
      <c r="P1835" s="12"/>
      <c r="Q1835" s="18"/>
      <c r="R1835" s="11"/>
      <c r="S1835" s="9"/>
      <c r="U1835" s="9"/>
      <c r="V1835" s="9"/>
      <c r="W1835" s="9"/>
      <c r="X1835" s="11"/>
      <c r="Y1835" s="11"/>
      <c r="Z1835" s="11"/>
      <c r="AA1835" s="11"/>
      <c r="AB1835" s="9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48"/>
      <c r="BB1835" s="28"/>
      <c r="BW1835" s="17"/>
    </row>
    <row r="1836" spans="4:75" x14ac:dyDescent="0.2">
      <c r="D1836" s="13"/>
      <c r="E1836" s="10"/>
      <c r="F1836" s="10"/>
      <c r="G1836" s="10"/>
      <c r="H1836" s="24"/>
      <c r="I1836" s="24"/>
      <c r="J1836" s="9"/>
      <c r="K1836" s="12"/>
      <c r="L1836" s="11"/>
      <c r="M1836" s="12"/>
      <c r="N1836" s="12"/>
      <c r="O1836" s="12"/>
      <c r="P1836" s="12"/>
      <c r="Q1836" s="18"/>
      <c r="R1836" s="11"/>
      <c r="S1836" s="9"/>
      <c r="U1836" s="9"/>
      <c r="V1836" s="9"/>
      <c r="W1836" s="9"/>
      <c r="X1836" s="11"/>
      <c r="Y1836" s="11"/>
      <c r="Z1836" s="11"/>
      <c r="AA1836" s="11"/>
      <c r="AB1836" s="9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48"/>
      <c r="BB1836" s="28"/>
      <c r="BW1836" s="17"/>
    </row>
    <row r="1837" spans="4:75" x14ac:dyDescent="0.2">
      <c r="D1837" s="13"/>
      <c r="E1837" s="10"/>
      <c r="F1837" s="10"/>
      <c r="G1837" s="10"/>
      <c r="H1837" s="24"/>
      <c r="I1837" s="24"/>
      <c r="J1837" s="9"/>
      <c r="K1837" s="12"/>
      <c r="L1837" s="11"/>
      <c r="M1837" s="12"/>
      <c r="N1837" s="12"/>
      <c r="O1837" s="12"/>
      <c r="P1837" s="12"/>
      <c r="Q1837" s="18"/>
      <c r="R1837" s="11"/>
      <c r="S1837" s="9"/>
      <c r="U1837" s="9"/>
      <c r="V1837" s="9"/>
      <c r="W1837" s="9"/>
      <c r="X1837" s="11"/>
      <c r="Y1837" s="11"/>
      <c r="Z1837" s="11"/>
      <c r="AA1837" s="11"/>
      <c r="AB1837" s="9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48"/>
      <c r="BB1837" s="28"/>
      <c r="BW1837" s="17"/>
    </row>
    <row r="1838" spans="4:75" x14ac:dyDescent="0.2">
      <c r="D1838" s="13"/>
      <c r="E1838" s="10"/>
      <c r="F1838" s="10"/>
      <c r="G1838" s="10"/>
      <c r="H1838" s="24"/>
      <c r="I1838" s="24"/>
      <c r="J1838" s="9"/>
      <c r="K1838" s="12"/>
      <c r="L1838" s="11"/>
      <c r="M1838" s="12"/>
      <c r="N1838" s="12"/>
      <c r="O1838" s="12"/>
      <c r="P1838" s="12"/>
      <c r="Q1838" s="18"/>
      <c r="R1838" s="11"/>
      <c r="S1838" s="9"/>
      <c r="U1838" s="9"/>
      <c r="V1838" s="9"/>
      <c r="W1838" s="9"/>
      <c r="X1838" s="11"/>
      <c r="Y1838" s="11"/>
      <c r="Z1838" s="11"/>
      <c r="AA1838" s="11"/>
      <c r="AB1838" s="9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48"/>
      <c r="BB1838" s="28"/>
      <c r="BW1838" s="17"/>
    </row>
    <row r="1839" spans="4:75" x14ac:dyDescent="0.2">
      <c r="D1839" s="13"/>
      <c r="E1839" s="10"/>
      <c r="F1839" s="10"/>
      <c r="G1839" s="10"/>
      <c r="H1839" s="24"/>
      <c r="I1839" s="24"/>
      <c r="J1839" s="9"/>
      <c r="K1839" s="12"/>
      <c r="L1839" s="11"/>
      <c r="M1839" s="12"/>
      <c r="N1839" s="12"/>
      <c r="O1839" s="12"/>
      <c r="P1839" s="12"/>
      <c r="Q1839" s="18"/>
      <c r="R1839" s="11"/>
      <c r="S1839" s="9"/>
      <c r="U1839" s="9"/>
      <c r="V1839" s="9"/>
      <c r="W1839" s="9"/>
      <c r="X1839" s="11"/>
      <c r="Y1839" s="11"/>
      <c r="Z1839" s="11"/>
      <c r="AA1839" s="11"/>
      <c r="AB1839" s="9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48"/>
      <c r="BB1839" s="28"/>
      <c r="BW1839" s="17"/>
    </row>
    <row r="1840" spans="4:75" x14ac:dyDescent="0.2">
      <c r="D1840" s="13"/>
      <c r="E1840" s="10"/>
      <c r="F1840" s="10"/>
      <c r="G1840" s="10"/>
      <c r="H1840" s="24"/>
      <c r="I1840" s="24"/>
      <c r="J1840" s="9"/>
      <c r="K1840" s="12"/>
      <c r="L1840" s="11"/>
      <c r="M1840" s="12"/>
      <c r="N1840" s="12"/>
      <c r="O1840" s="12"/>
      <c r="P1840" s="12"/>
      <c r="Q1840" s="18"/>
      <c r="R1840" s="11"/>
      <c r="S1840" s="9"/>
      <c r="U1840" s="9"/>
      <c r="V1840" s="9"/>
      <c r="W1840" s="9"/>
      <c r="X1840" s="11"/>
      <c r="Y1840" s="11"/>
      <c r="Z1840" s="11"/>
      <c r="AA1840" s="11"/>
      <c r="AB1840" s="9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48"/>
      <c r="BB1840" s="28"/>
      <c r="BW1840" s="17"/>
    </row>
    <row r="1841" spans="4:75" x14ac:dyDescent="0.2">
      <c r="D1841" s="13"/>
      <c r="E1841" s="10"/>
      <c r="F1841" s="10"/>
      <c r="G1841" s="10"/>
      <c r="H1841" s="24"/>
      <c r="I1841" s="24"/>
      <c r="J1841" s="9"/>
      <c r="K1841" s="12"/>
      <c r="L1841" s="11"/>
      <c r="M1841" s="12"/>
      <c r="N1841" s="12"/>
      <c r="O1841" s="12"/>
      <c r="P1841" s="12"/>
      <c r="Q1841" s="18"/>
      <c r="R1841" s="11"/>
      <c r="S1841" s="9"/>
      <c r="U1841" s="9"/>
      <c r="V1841" s="9"/>
      <c r="W1841" s="9"/>
      <c r="X1841" s="11"/>
      <c r="Y1841" s="11"/>
      <c r="Z1841" s="11"/>
      <c r="AA1841" s="11"/>
      <c r="AB1841" s="9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48"/>
      <c r="BB1841" s="28"/>
      <c r="BW1841" s="17"/>
    </row>
    <row r="1842" spans="4:75" x14ac:dyDescent="0.2">
      <c r="D1842" s="13"/>
      <c r="E1842" s="10"/>
      <c r="F1842" s="10"/>
      <c r="G1842" s="10"/>
      <c r="H1842" s="24"/>
      <c r="I1842" s="24"/>
      <c r="J1842" s="9"/>
      <c r="K1842" s="12"/>
      <c r="L1842" s="11"/>
      <c r="M1842" s="12"/>
      <c r="N1842" s="12"/>
      <c r="O1842" s="12"/>
      <c r="P1842" s="12"/>
      <c r="Q1842" s="18"/>
      <c r="R1842" s="11"/>
      <c r="S1842" s="9"/>
      <c r="U1842" s="9"/>
      <c r="V1842" s="9"/>
      <c r="W1842" s="9"/>
      <c r="X1842" s="11"/>
      <c r="Y1842" s="11"/>
      <c r="Z1842" s="11"/>
      <c r="AA1842" s="11"/>
      <c r="AB1842" s="9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48"/>
      <c r="BB1842" s="28"/>
      <c r="BW1842" s="17"/>
    </row>
    <row r="1843" spans="4:75" x14ac:dyDescent="0.2">
      <c r="D1843" s="13"/>
      <c r="E1843" s="10"/>
      <c r="F1843" s="10"/>
      <c r="G1843" s="10"/>
      <c r="H1843" s="24"/>
      <c r="I1843" s="24"/>
      <c r="J1843" s="9"/>
      <c r="K1843" s="12"/>
      <c r="L1843" s="11"/>
      <c r="M1843" s="12"/>
      <c r="N1843" s="12"/>
      <c r="O1843" s="12"/>
      <c r="P1843" s="12"/>
      <c r="Q1843" s="18"/>
      <c r="R1843" s="11"/>
      <c r="S1843" s="9"/>
      <c r="U1843" s="9"/>
      <c r="V1843" s="9"/>
      <c r="W1843" s="9"/>
      <c r="X1843" s="11"/>
      <c r="Y1843" s="11"/>
      <c r="Z1843" s="11"/>
      <c r="AA1843" s="11"/>
      <c r="AB1843" s="9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48"/>
      <c r="BB1843" s="28"/>
      <c r="BW1843" s="17"/>
    </row>
    <row r="1844" spans="4:75" x14ac:dyDescent="0.2">
      <c r="D1844" s="13"/>
      <c r="E1844" s="10"/>
      <c r="F1844" s="10"/>
      <c r="G1844" s="10"/>
      <c r="H1844" s="24"/>
      <c r="I1844" s="24"/>
      <c r="J1844" s="9"/>
      <c r="K1844" s="12"/>
      <c r="L1844" s="11"/>
      <c r="M1844" s="12"/>
      <c r="N1844" s="12"/>
      <c r="O1844" s="12"/>
      <c r="P1844" s="12"/>
      <c r="Q1844" s="18"/>
      <c r="R1844" s="11"/>
      <c r="S1844" s="9"/>
      <c r="U1844" s="9"/>
      <c r="V1844" s="9"/>
      <c r="W1844" s="9"/>
      <c r="X1844" s="11"/>
      <c r="Y1844" s="11"/>
      <c r="Z1844" s="11"/>
      <c r="AA1844" s="11"/>
      <c r="AB1844" s="9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48"/>
      <c r="BB1844" s="28"/>
      <c r="BW1844" s="17"/>
    </row>
    <row r="1845" spans="4:75" x14ac:dyDescent="0.2">
      <c r="D1845" s="13"/>
      <c r="E1845" s="10"/>
      <c r="F1845" s="10"/>
      <c r="G1845" s="10"/>
      <c r="H1845" s="24"/>
      <c r="I1845" s="24"/>
      <c r="J1845" s="9"/>
      <c r="K1845" s="12"/>
      <c r="L1845" s="11"/>
      <c r="M1845" s="12"/>
      <c r="N1845" s="12"/>
      <c r="O1845" s="12"/>
      <c r="P1845" s="12"/>
      <c r="Q1845" s="18"/>
      <c r="R1845" s="11"/>
      <c r="S1845" s="9"/>
      <c r="U1845" s="9"/>
      <c r="V1845" s="9"/>
      <c r="W1845" s="9"/>
      <c r="X1845" s="11"/>
      <c r="Y1845" s="11"/>
      <c r="Z1845" s="11"/>
      <c r="AA1845" s="11"/>
      <c r="AB1845" s="9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48"/>
      <c r="BB1845" s="28"/>
      <c r="BW1845" s="17"/>
    </row>
    <row r="1846" spans="4:75" x14ac:dyDescent="0.2">
      <c r="D1846" s="13"/>
      <c r="E1846" s="10"/>
      <c r="F1846" s="10"/>
      <c r="G1846" s="10"/>
      <c r="H1846" s="24"/>
      <c r="I1846" s="24"/>
      <c r="J1846" s="9"/>
      <c r="K1846" s="12"/>
      <c r="L1846" s="11"/>
      <c r="M1846" s="12"/>
      <c r="N1846" s="12"/>
      <c r="O1846" s="12"/>
      <c r="P1846" s="12"/>
      <c r="Q1846" s="18"/>
      <c r="R1846" s="11"/>
      <c r="S1846" s="9"/>
      <c r="U1846" s="9"/>
      <c r="V1846" s="9"/>
      <c r="W1846" s="9"/>
      <c r="X1846" s="11"/>
      <c r="Y1846" s="11"/>
      <c r="Z1846" s="11"/>
      <c r="AA1846" s="11"/>
      <c r="AB1846" s="9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48"/>
      <c r="BB1846" s="28"/>
      <c r="BW1846" s="17"/>
    </row>
    <row r="1847" spans="4:75" x14ac:dyDescent="0.2">
      <c r="D1847" s="13"/>
      <c r="E1847" s="10"/>
      <c r="F1847" s="10"/>
      <c r="G1847" s="10"/>
      <c r="H1847" s="24"/>
      <c r="I1847" s="24"/>
      <c r="J1847" s="9"/>
      <c r="K1847" s="12"/>
      <c r="L1847" s="11"/>
      <c r="M1847" s="12"/>
      <c r="N1847" s="12"/>
      <c r="O1847" s="12"/>
      <c r="P1847" s="12"/>
      <c r="Q1847" s="18"/>
      <c r="R1847" s="11"/>
      <c r="S1847" s="9"/>
      <c r="U1847" s="9"/>
      <c r="V1847" s="9"/>
      <c r="W1847" s="9"/>
      <c r="X1847" s="11"/>
      <c r="Y1847" s="11"/>
      <c r="Z1847" s="11"/>
      <c r="AA1847" s="11"/>
      <c r="AB1847" s="9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48"/>
      <c r="BB1847" s="28"/>
      <c r="BW1847" s="17"/>
    </row>
    <row r="1848" spans="4:75" x14ac:dyDescent="0.2">
      <c r="D1848" s="13"/>
      <c r="E1848" s="10"/>
      <c r="F1848" s="10"/>
      <c r="G1848" s="10"/>
      <c r="H1848" s="24"/>
      <c r="I1848" s="24"/>
      <c r="J1848" s="9"/>
      <c r="K1848" s="12"/>
      <c r="L1848" s="11"/>
      <c r="M1848" s="12"/>
      <c r="N1848" s="12"/>
      <c r="O1848" s="12"/>
      <c r="P1848" s="12"/>
      <c r="Q1848" s="18"/>
      <c r="R1848" s="11"/>
      <c r="S1848" s="9"/>
      <c r="U1848" s="9"/>
      <c r="V1848" s="9"/>
      <c r="W1848" s="9"/>
      <c r="X1848" s="11"/>
      <c r="Y1848" s="11"/>
      <c r="Z1848" s="11"/>
      <c r="AA1848" s="11"/>
      <c r="AB1848" s="9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48"/>
      <c r="BB1848" s="28"/>
      <c r="BW1848" s="17"/>
    </row>
    <row r="1849" spans="4:75" x14ac:dyDescent="0.2">
      <c r="D1849" s="13"/>
      <c r="E1849" s="10"/>
      <c r="F1849" s="10"/>
      <c r="G1849" s="10"/>
      <c r="H1849" s="24"/>
      <c r="I1849" s="24"/>
      <c r="J1849" s="9"/>
      <c r="K1849" s="12"/>
      <c r="L1849" s="11"/>
      <c r="M1849" s="12"/>
      <c r="N1849" s="12"/>
      <c r="O1849" s="12"/>
      <c r="P1849" s="12"/>
      <c r="Q1849" s="18"/>
      <c r="R1849" s="11"/>
      <c r="S1849" s="9"/>
      <c r="U1849" s="9"/>
      <c r="V1849" s="9"/>
      <c r="W1849" s="9"/>
      <c r="X1849" s="11"/>
      <c r="Y1849" s="11"/>
      <c r="Z1849" s="11"/>
      <c r="AA1849" s="11"/>
      <c r="AB1849" s="9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48"/>
      <c r="BB1849" s="28"/>
      <c r="BW1849" s="17"/>
    </row>
    <row r="1850" spans="4:75" x14ac:dyDescent="0.2">
      <c r="D1850" s="13"/>
      <c r="E1850" s="10"/>
      <c r="F1850" s="10"/>
      <c r="G1850" s="10"/>
      <c r="H1850" s="24"/>
      <c r="I1850" s="24"/>
      <c r="J1850" s="9"/>
      <c r="K1850" s="12"/>
      <c r="L1850" s="11"/>
      <c r="M1850" s="12"/>
      <c r="N1850" s="12"/>
      <c r="O1850" s="12"/>
      <c r="P1850" s="12"/>
      <c r="Q1850" s="18"/>
      <c r="R1850" s="11"/>
      <c r="S1850" s="9"/>
      <c r="U1850" s="9"/>
      <c r="V1850" s="9"/>
      <c r="W1850" s="9"/>
      <c r="X1850" s="11"/>
      <c r="Y1850" s="11"/>
      <c r="Z1850" s="11"/>
      <c r="AA1850" s="11"/>
      <c r="AB1850" s="9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48"/>
      <c r="BB1850" s="28"/>
      <c r="BW1850" s="17"/>
    </row>
    <row r="1851" spans="4:75" x14ac:dyDescent="0.2">
      <c r="D1851" s="13"/>
      <c r="E1851" s="10"/>
      <c r="F1851" s="10"/>
      <c r="G1851" s="10"/>
      <c r="H1851" s="24"/>
      <c r="I1851" s="24"/>
      <c r="J1851" s="9"/>
      <c r="K1851" s="12"/>
      <c r="L1851" s="11"/>
      <c r="M1851" s="12"/>
      <c r="N1851" s="12"/>
      <c r="O1851" s="12"/>
      <c r="P1851" s="12"/>
      <c r="Q1851" s="18"/>
      <c r="R1851" s="11"/>
      <c r="S1851" s="9"/>
      <c r="U1851" s="9"/>
      <c r="V1851" s="9"/>
      <c r="W1851" s="9"/>
      <c r="X1851" s="11"/>
      <c r="Y1851" s="11"/>
      <c r="Z1851" s="11"/>
      <c r="AA1851" s="11"/>
      <c r="AB1851" s="9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48"/>
      <c r="BB1851" s="28"/>
      <c r="BW1851" s="17"/>
    </row>
    <row r="1852" spans="4:75" x14ac:dyDescent="0.2">
      <c r="D1852" s="13"/>
      <c r="E1852" s="10"/>
      <c r="F1852" s="10"/>
      <c r="G1852" s="10"/>
      <c r="H1852" s="24"/>
      <c r="I1852" s="24"/>
      <c r="J1852" s="9"/>
      <c r="K1852" s="12"/>
      <c r="L1852" s="11"/>
      <c r="M1852" s="12"/>
      <c r="N1852" s="12"/>
      <c r="O1852" s="12"/>
      <c r="P1852" s="12"/>
      <c r="Q1852" s="18"/>
      <c r="R1852" s="11"/>
      <c r="S1852" s="9"/>
      <c r="U1852" s="9"/>
      <c r="V1852" s="9"/>
      <c r="W1852" s="9"/>
      <c r="X1852" s="11"/>
      <c r="Y1852" s="11"/>
      <c r="Z1852" s="11"/>
      <c r="AA1852" s="11"/>
      <c r="AB1852" s="9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48"/>
      <c r="BB1852" s="28"/>
      <c r="BW1852" s="17"/>
    </row>
    <row r="1853" spans="4:75" x14ac:dyDescent="0.2">
      <c r="D1853" s="13"/>
      <c r="E1853" s="10"/>
      <c r="F1853" s="10"/>
      <c r="G1853" s="10"/>
      <c r="H1853" s="24"/>
      <c r="I1853" s="24"/>
      <c r="J1853" s="9"/>
      <c r="K1853" s="12"/>
      <c r="L1853" s="11"/>
      <c r="M1853" s="12"/>
      <c r="N1853" s="12"/>
      <c r="O1853" s="12"/>
      <c r="P1853" s="12"/>
      <c r="Q1853" s="18"/>
      <c r="R1853" s="11"/>
      <c r="S1853" s="9"/>
      <c r="U1853" s="9"/>
      <c r="V1853" s="9"/>
      <c r="W1853" s="9"/>
      <c r="X1853" s="11"/>
      <c r="Y1853" s="11"/>
      <c r="Z1853" s="11"/>
      <c r="AA1853" s="11"/>
      <c r="AB1853" s="9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48"/>
      <c r="BB1853" s="28"/>
      <c r="BW1853" s="17"/>
    </row>
    <row r="1854" spans="4:75" x14ac:dyDescent="0.2">
      <c r="D1854" s="13"/>
      <c r="E1854" s="10"/>
      <c r="F1854" s="10"/>
      <c r="G1854" s="10"/>
      <c r="H1854" s="24"/>
      <c r="I1854" s="24"/>
      <c r="J1854" s="9"/>
      <c r="K1854" s="12"/>
      <c r="L1854" s="11"/>
      <c r="M1854" s="12"/>
      <c r="N1854" s="12"/>
      <c r="O1854" s="12"/>
      <c r="P1854" s="12"/>
      <c r="Q1854" s="18"/>
      <c r="R1854" s="11"/>
      <c r="S1854" s="9"/>
      <c r="U1854" s="9"/>
      <c r="V1854" s="9"/>
      <c r="W1854" s="9"/>
      <c r="X1854" s="11"/>
      <c r="Y1854" s="11"/>
      <c r="Z1854" s="11"/>
      <c r="AA1854" s="11"/>
      <c r="AB1854" s="9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48"/>
      <c r="BB1854" s="28"/>
      <c r="BW1854" s="17"/>
    </row>
    <row r="1855" spans="4:75" x14ac:dyDescent="0.2">
      <c r="D1855" s="13"/>
      <c r="E1855" s="10"/>
      <c r="F1855" s="10"/>
      <c r="G1855" s="10"/>
      <c r="H1855" s="24"/>
      <c r="I1855" s="24"/>
      <c r="J1855" s="9"/>
      <c r="K1855" s="12"/>
      <c r="L1855" s="11"/>
      <c r="M1855" s="12"/>
      <c r="N1855" s="12"/>
      <c r="O1855" s="12"/>
      <c r="P1855" s="12"/>
      <c r="Q1855" s="18"/>
      <c r="R1855" s="11"/>
      <c r="S1855" s="9"/>
      <c r="U1855" s="9"/>
      <c r="V1855" s="9"/>
      <c r="W1855" s="9"/>
      <c r="X1855" s="11"/>
      <c r="Y1855" s="11"/>
      <c r="Z1855" s="11"/>
      <c r="AA1855" s="11"/>
      <c r="AB1855" s="9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48"/>
      <c r="BB1855" s="28"/>
      <c r="BW1855" s="17"/>
    </row>
    <row r="1856" spans="4:75" x14ac:dyDescent="0.2">
      <c r="D1856" s="13"/>
      <c r="E1856" s="10"/>
      <c r="F1856" s="10"/>
      <c r="G1856" s="10"/>
      <c r="H1856" s="24"/>
      <c r="I1856" s="24"/>
      <c r="J1856" s="9"/>
      <c r="K1856" s="12"/>
      <c r="L1856" s="11"/>
      <c r="M1856" s="12"/>
      <c r="N1856" s="12"/>
      <c r="O1856" s="12"/>
      <c r="P1856" s="12"/>
      <c r="Q1856" s="18"/>
      <c r="R1856" s="11"/>
      <c r="S1856" s="9"/>
      <c r="U1856" s="9"/>
      <c r="V1856" s="9"/>
      <c r="W1856" s="9"/>
      <c r="X1856" s="11"/>
      <c r="Y1856" s="11"/>
      <c r="Z1856" s="11"/>
      <c r="AA1856" s="11"/>
      <c r="AB1856" s="9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48"/>
      <c r="BB1856" s="28"/>
      <c r="BW1856" s="17"/>
    </row>
    <row r="1857" spans="4:75" x14ac:dyDescent="0.2">
      <c r="D1857" s="13"/>
      <c r="E1857" s="10"/>
      <c r="F1857" s="10"/>
      <c r="G1857" s="10"/>
      <c r="H1857" s="24"/>
      <c r="I1857" s="24"/>
      <c r="J1857" s="9"/>
      <c r="K1857" s="12"/>
      <c r="L1857" s="11"/>
      <c r="M1857" s="12"/>
      <c r="N1857" s="12"/>
      <c r="O1857" s="12"/>
      <c r="P1857" s="12"/>
      <c r="Q1857" s="18"/>
      <c r="R1857" s="11"/>
      <c r="S1857" s="9"/>
      <c r="U1857" s="9"/>
      <c r="V1857" s="9"/>
      <c r="W1857" s="9"/>
      <c r="X1857" s="11"/>
      <c r="Y1857" s="11"/>
      <c r="Z1857" s="11"/>
      <c r="AA1857" s="11"/>
      <c r="AB1857" s="9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48"/>
      <c r="BB1857" s="28"/>
      <c r="BW1857" s="17"/>
    </row>
    <row r="1858" spans="4:75" x14ac:dyDescent="0.2">
      <c r="D1858" s="13"/>
      <c r="E1858" s="10"/>
      <c r="F1858" s="10"/>
      <c r="G1858" s="10"/>
      <c r="H1858" s="24"/>
      <c r="I1858" s="24"/>
      <c r="J1858" s="9"/>
      <c r="K1858" s="12"/>
      <c r="L1858" s="11"/>
      <c r="M1858" s="12"/>
      <c r="N1858" s="12"/>
      <c r="O1858" s="12"/>
      <c r="P1858" s="12"/>
      <c r="Q1858" s="18"/>
      <c r="R1858" s="11"/>
      <c r="S1858" s="9"/>
      <c r="U1858" s="9"/>
      <c r="V1858" s="9"/>
      <c r="W1858" s="9"/>
      <c r="X1858" s="11"/>
      <c r="Y1858" s="11"/>
      <c r="Z1858" s="11"/>
      <c r="AA1858" s="11"/>
      <c r="AB1858" s="9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48"/>
      <c r="BB1858" s="28"/>
      <c r="BW1858" s="17"/>
    </row>
    <row r="1859" spans="4:75" x14ac:dyDescent="0.2">
      <c r="D1859" s="13"/>
      <c r="E1859" s="10"/>
      <c r="F1859" s="10"/>
      <c r="G1859" s="10"/>
      <c r="H1859" s="24"/>
      <c r="I1859" s="24"/>
      <c r="J1859" s="9"/>
      <c r="K1859" s="12"/>
      <c r="L1859" s="11"/>
      <c r="M1859" s="12"/>
      <c r="N1859" s="12"/>
      <c r="O1859" s="12"/>
      <c r="P1859" s="12"/>
      <c r="Q1859" s="18"/>
      <c r="R1859" s="11"/>
      <c r="S1859" s="9"/>
      <c r="U1859" s="9"/>
      <c r="V1859" s="9"/>
      <c r="W1859" s="9"/>
      <c r="X1859" s="11"/>
      <c r="Y1859" s="11"/>
      <c r="Z1859" s="11"/>
      <c r="AA1859" s="11"/>
      <c r="AB1859" s="9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48"/>
      <c r="BB1859" s="28"/>
      <c r="BW1859" s="17"/>
    </row>
    <row r="1860" spans="4:75" x14ac:dyDescent="0.2">
      <c r="D1860" s="13"/>
      <c r="E1860" s="10"/>
      <c r="F1860" s="10"/>
      <c r="G1860" s="10"/>
      <c r="H1860" s="24"/>
      <c r="I1860" s="24"/>
      <c r="J1860" s="9"/>
      <c r="K1860" s="12"/>
      <c r="L1860" s="11"/>
      <c r="M1860" s="12"/>
      <c r="N1860" s="12"/>
      <c r="O1860" s="12"/>
      <c r="P1860" s="12"/>
      <c r="Q1860" s="18"/>
      <c r="R1860" s="11"/>
      <c r="S1860" s="9"/>
      <c r="U1860" s="9"/>
      <c r="V1860" s="9"/>
      <c r="W1860" s="9"/>
      <c r="X1860" s="11"/>
      <c r="Y1860" s="11"/>
      <c r="Z1860" s="11"/>
      <c r="AA1860" s="11"/>
      <c r="AB1860" s="9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48"/>
      <c r="BB1860" s="28"/>
      <c r="BW1860" s="17"/>
    </row>
    <row r="1861" spans="4:75" x14ac:dyDescent="0.2">
      <c r="D1861" s="13"/>
      <c r="E1861" s="10"/>
      <c r="F1861" s="10"/>
      <c r="G1861" s="10"/>
      <c r="H1861" s="24"/>
      <c r="I1861" s="24"/>
      <c r="J1861" s="9"/>
      <c r="K1861" s="12"/>
      <c r="L1861" s="11"/>
      <c r="M1861" s="12"/>
      <c r="N1861" s="12"/>
      <c r="O1861" s="12"/>
      <c r="P1861" s="12"/>
      <c r="Q1861" s="18"/>
      <c r="R1861" s="11"/>
      <c r="S1861" s="9"/>
      <c r="U1861" s="9"/>
      <c r="V1861" s="9"/>
      <c r="W1861" s="9"/>
      <c r="X1861" s="11"/>
      <c r="Y1861" s="11"/>
      <c r="Z1861" s="11"/>
      <c r="AA1861" s="11"/>
      <c r="AB1861" s="9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48"/>
      <c r="BB1861" s="28"/>
      <c r="BW1861" s="17"/>
    </row>
    <row r="1862" spans="4:75" x14ac:dyDescent="0.2">
      <c r="D1862" s="13"/>
      <c r="E1862" s="10"/>
      <c r="F1862" s="10"/>
      <c r="G1862" s="10"/>
      <c r="H1862" s="24"/>
      <c r="I1862" s="24"/>
      <c r="J1862" s="9"/>
      <c r="K1862" s="12"/>
      <c r="L1862" s="11"/>
      <c r="M1862" s="12"/>
      <c r="N1862" s="12"/>
      <c r="O1862" s="12"/>
      <c r="P1862" s="12"/>
      <c r="Q1862" s="18"/>
      <c r="R1862" s="11"/>
      <c r="S1862" s="9"/>
      <c r="U1862" s="9"/>
      <c r="V1862" s="9"/>
      <c r="W1862" s="9"/>
      <c r="X1862" s="11"/>
      <c r="Y1862" s="11"/>
      <c r="Z1862" s="11"/>
      <c r="AA1862" s="11"/>
      <c r="AB1862" s="9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48"/>
      <c r="BB1862" s="28"/>
      <c r="BW1862" s="17"/>
    </row>
    <row r="1863" spans="4:75" x14ac:dyDescent="0.2">
      <c r="D1863" s="13"/>
      <c r="E1863" s="10"/>
      <c r="F1863" s="10"/>
      <c r="G1863" s="10"/>
      <c r="H1863" s="24"/>
      <c r="I1863" s="24"/>
      <c r="J1863" s="9"/>
      <c r="K1863" s="12"/>
      <c r="L1863" s="11"/>
      <c r="M1863" s="12"/>
      <c r="N1863" s="12"/>
      <c r="O1863" s="12"/>
      <c r="P1863" s="12"/>
      <c r="Q1863" s="18"/>
      <c r="R1863" s="11"/>
      <c r="S1863" s="9"/>
      <c r="U1863" s="9"/>
      <c r="V1863" s="9"/>
      <c r="W1863" s="9"/>
      <c r="X1863" s="11"/>
      <c r="Y1863" s="11"/>
      <c r="Z1863" s="11"/>
      <c r="AA1863" s="11"/>
      <c r="AB1863" s="9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48"/>
      <c r="BB1863" s="28"/>
      <c r="BW1863" s="17"/>
    </row>
    <row r="1864" spans="4:75" x14ac:dyDescent="0.2">
      <c r="D1864" s="13"/>
      <c r="E1864" s="10"/>
      <c r="F1864" s="10"/>
      <c r="G1864" s="10"/>
      <c r="H1864" s="24"/>
      <c r="I1864" s="24"/>
      <c r="J1864" s="9"/>
      <c r="K1864" s="12"/>
      <c r="L1864" s="11"/>
      <c r="M1864" s="12"/>
      <c r="N1864" s="12"/>
      <c r="O1864" s="12"/>
      <c r="P1864" s="12"/>
      <c r="Q1864" s="18"/>
      <c r="R1864" s="11"/>
      <c r="S1864" s="9"/>
      <c r="U1864" s="9"/>
      <c r="V1864" s="9"/>
      <c r="W1864" s="9"/>
      <c r="X1864" s="11"/>
      <c r="Y1864" s="11"/>
      <c r="Z1864" s="11"/>
      <c r="AA1864" s="11"/>
      <c r="AB1864" s="9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48"/>
      <c r="BB1864" s="28"/>
      <c r="BW1864" s="17"/>
    </row>
    <row r="1865" spans="4:75" x14ac:dyDescent="0.2">
      <c r="D1865" s="13"/>
      <c r="E1865" s="10"/>
      <c r="F1865" s="10"/>
      <c r="G1865" s="10"/>
      <c r="H1865" s="24"/>
      <c r="I1865" s="24"/>
      <c r="J1865" s="9"/>
      <c r="K1865" s="12"/>
      <c r="L1865" s="11"/>
      <c r="M1865" s="12"/>
      <c r="N1865" s="12"/>
      <c r="O1865" s="12"/>
      <c r="P1865" s="12"/>
      <c r="Q1865" s="18"/>
      <c r="R1865" s="11"/>
      <c r="S1865" s="9"/>
      <c r="U1865" s="9"/>
      <c r="V1865" s="9"/>
      <c r="W1865" s="9"/>
      <c r="X1865" s="11"/>
      <c r="Y1865" s="11"/>
      <c r="Z1865" s="11"/>
      <c r="AA1865" s="11"/>
      <c r="AB1865" s="9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48"/>
      <c r="BB1865" s="28"/>
      <c r="BW1865" s="17"/>
    </row>
    <row r="1866" spans="4:75" x14ac:dyDescent="0.2">
      <c r="D1866" s="13"/>
      <c r="E1866" s="10"/>
      <c r="F1866" s="10"/>
      <c r="G1866" s="10"/>
      <c r="H1866" s="24"/>
      <c r="I1866" s="24"/>
      <c r="J1866" s="9"/>
      <c r="K1866" s="12"/>
      <c r="L1866" s="11"/>
      <c r="M1866" s="12"/>
      <c r="N1866" s="12"/>
      <c r="O1866" s="12"/>
      <c r="P1866" s="12"/>
      <c r="Q1866" s="18"/>
      <c r="R1866" s="11"/>
      <c r="S1866" s="9"/>
      <c r="U1866" s="9"/>
      <c r="V1866" s="9"/>
      <c r="W1866" s="9"/>
      <c r="X1866" s="11"/>
      <c r="Y1866" s="11"/>
      <c r="Z1866" s="11"/>
      <c r="AA1866" s="11"/>
      <c r="AB1866" s="9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48"/>
      <c r="BB1866" s="28"/>
      <c r="BW1866" s="17"/>
    </row>
    <row r="1867" spans="4:75" x14ac:dyDescent="0.2">
      <c r="D1867" s="13"/>
      <c r="E1867" s="10"/>
      <c r="F1867" s="10"/>
      <c r="G1867" s="10"/>
      <c r="H1867" s="24"/>
      <c r="I1867" s="24"/>
      <c r="J1867" s="9"/>
      <c r="K1867" s="12"/>
      <c r="L1867" s="11"/>
      <c r="M1867" s="12"/>
      <c r="N1867" s="12"/>
      <c r="O1867" s="12"/>
      <c r="P1867" s="12"/>
      <c r="Q1867" s="18"/>
      <c r="R1867" s="11"/>
      <c r="S1867" s="9"/>
      <c r="U1867" s="9"/>
      <c r="V1867" s="9"/>
      <c r="W1867" s="9"/>
      <c r="X1867" s="11"/>
      <c r="Y1867" s="11"/>
      <c r="Z1867" s="11"/>
      <c r="AA1867" s="11"/>
      <c r="AB1867" s="9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48"/>
      <c r="BB1867" s="28"/>
      <c r="BW1867" s="17"/>
    </row>
    <row r="1868" spans="4:75" x14ac:dyDescent="0.2">
      <c r="D1868" s="13"/>
      <c r="E1868" s="10"/>
      <c r="F1868" s="10"/>
      <c r="G1868" s="10"/>
      <c r="H1868" s="24"/>
      <c r="I1868" s="24"/>
      <c r="J1868" s="9"/>
      <c r="K1868" s="12"/>
      <c r="L1868" s="11"/>
      <c r="M1868" s="12"/>
      <c r="N1868" s="12"/>
      <c r="O1868" s="12"/>
      <c r="P1868" s="12"/>
      <c r="Q1868" s="18"/>
      <c r="R1868" s="11"/>
      <c r="S1868" s="9"/>
      <c r="U1868" s="9"/>
      <c r="V1868" s="9"/>
      <c r="W1868" s="9"/>
      <c r="X1868" s="11"/>
      <c r="Y1868" s="11"/>
      <c r="Z1868" s="11"/>
      <c r="AA1868" s="11"/>
      <c r="AB1868" s="9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48"/>
      <c r="BB1868" s="28"/>
      <c r="BW1868" s="17"/>
    </row>
    <row r="1869" spans="4:75" x14ac:dyDescent="0.2">
      <c r="D1869" s="13"/>
      <c r="E1869" s="10"/>
      <c r="F1869" s="10"/>
      <c r="G1869" s="10"/>
      <c r="H1869" s="24"/>
      <c r="I1869" s="24"/>
      <c r="J1869" s="9"/>
      <c r="K1869" s="12"/>
      <c r="L1869" s="11"/>
      <c r="M1869" s="12"/>
      <c r="N1869" s="12"/>
      <c r="O1869" s="12"/>
      <c r="P1869" s="12"/>
      <c r="Q1869" s="18"/>
      <c r="R1869" s="11"/>
      <c r="S1869" s="9"/>
      <c r="U1869" s="9"/>
      <c r="V1869" s="9"/>
      <c r="W1869" s="9"/>
      <c r="X1869" s="11"/>
      <c r="Y1869" s="11"/>
      <c r="Z1869" s="11"/>
      <c r="AA1869" s="11"/>
      <c r="AB1869" s="9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48"/>
      <c r="BB1869" s="28"/>
      <c r="BW1869" s="17"/>
    </row>
    <row r="1870" spans="4:75" x14ac:dyDescent="0.2">
      <c r="D1870" s="13"/>
      <c r="E1870" s="10"/>
      <c r="F1870" s="10"/>
      <c r="G1870" s="10"/>
      <c r="H1870" s="24"/>
      <c r="I1870" s="24"/>
      <c r="J1870" s="9"/>
      <c r="K1870" s="12"/>
      <c r="L1870" s="11"/>
      <c r="M1870" s="12"/>
      <c r="N1870" s="12"/>
      <c r="O1870" s="12"/>
      <c r="P1870" s="12"/>
      <c r="Q1870" s="18"/>
      <c r="R1870" s="11"/>
      <c r="S1870" s="9"/>
      <c r="U1870" s="9"/>
      <c r="V1870" s="9"/>
      <c r="W1870" s="9"/>
      <c r="X1870" s="11"/>
      <c r="Y1870" s="11"/>
      <c r="Z1870" s="11"/>
      <c r="AA1870" s="11"/>
      <c r="AB1870" s="9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48"/>
      <c r="BB1870" s="28"/>
      <c r="BW1870" s="17"/>
    </row>
    <row r="1871" spans="4:75" x14ac:dyDescent="0.2">
      <c r="D1871" s="13"/>
      <c r="E1871" s="10"/>
      <c r="F1871" s="10"/>
      <c r="G1871" s="10"/>
      <c r="H1871" s="24"/>
      <c r="I1871" s="24"/>
      <c r="J1871" s="9"/>
      <c r="K1871" s="12"/>
      <c r="L1871" s="11"/>
      <c r="M1871" s="12"/>
      <c r="N1871" s="12"/>
      <c r="O1871" s="12"/>
      <c r="P1871" s="12"/>
      <c r="Q1871" s="18"/>
      <c r="R1871" s="11"/>
      <c r="S1871" s="9"/>
      <c r="U1871" s="9"/>
      <c r="V1871" s="9"/>
      <c r="W1871" s="9"/>
      <c r="X1871" s="11"/>
      <c r="Y1871" s="11"/>
      <c r="Z1871" s="11"/>
      <c r="AA1871" s="11"/>
      <c r="AB1871" s="9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48"/>
      <c r="BB1871" s="28"/>
      <c r="BW1871" s="17"/>
    </row>
    <row r="1872" spans="4:75" x14ac:dyDescent="0.2">
      <c r="D1872" s="13"/>
      <c r="E1872" s="10"/>
      <c r="F1872" s="10"/>
      <c r="G1872" s="10"/>
      <c r="H1872" s="24"/>
      <c r="I1872" s="24"/>
      <c r="J1872" s="9"/>
      <c r="K1872" s="12"/>
      <c r="L1872" s="11"/>
      <c r="M1872" s="12"/>
      <c r="N1872" s="12"/>
      <c r="O1872" s="12"/>
      <c r="P1872" s="12"/>
      <c r="Q1872" s="18"/>
      <c r="R1872" s="11"/>
      <c r="S1872" s="9"/>
      <c r="U1872" s="9"/>
      <c r="V1872" s="9"/>
      <c r="W1872" s="9"/>
      <c r="X1872" s="11"/>
      <c r="Y1872" s="11"/>
      <c r="Z1872" s="11"/>
      <c r="AA1872" s="11"/>
      <c r="AB1872" s="9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48"/>
      <c r="BB1872" s="28"/>
      <c r="BW1872" s="17"/>
    </row>
    <row r="1873" spans="4:75" x14ac:dyDescent="0.2">
      <c r="D1873" s="13"/>
      <c r="E1873" s="10"/>
      <c r="F1873" s="10"/>
      <c r="G1873" s="10"/>
      <c r="H1873" s="24"/>
      <c r="I1873" s="24"/>
      <c r="J1873" s="9"/>
      <c r="K1873" s="12"/>
      <c r="L1873" s="11"/>
      <c r="M1873" s="12"/>
      <c r="N1873" s="12"/>
      <c r="O1873" s="12"/>
      <c r="P1873" s="12"/>
      <c r="Q1873" s="18"/>
      <c r="R1873" s="11"/>
      <c r="S1873" s="9"/>
      <c r="U1873" s="9"/>
      <c r="V1873" s="9"/>
      <c r="W1873" s="9"/>
      <c r="X1873" s="11"/>
      <c r="Y1873" s="11"/>
      <c r="Z1873" s="11"/>
      <c r="AA1873" s="11"/>
      <c r="AB1873" s="9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48"/>
      <c r="BB1873" s="28"/>
      <c r="BW1873" s="17"/>
    </row>
    <row r="1874" spans="4:75" x14ac:dyDescent="0.2">
      <c r="D1874" s="13"/>
      <c r="E1874" s="10"/>
      <c r="F1874" s="10"/>
      <c r="G1874" s="10"/>
      <c r="H1874" s="24"/>
      <c r="I1874" s="24"/>
      <c r="J1874" s="9"/>
      <c r="K1874" s="12"/>
      <c r="L1874" s="11"/>
      <c r="M1874" s="12"/>
      <c r="N1874" s="12"/>
      <c r="O1874" s="12"/>
      <c r="P1874" s="12"/>
      <c r="Q1874" s="18"/>
      <c r="R1874" s="11"/>
      <c r="S1874" s="9"/>
      <c r="U1874" s="9"/>
      <c r="V1874" s="9"/>
      <c r="W1874" s="9"/>
      <c r="X1874" s="11"/>
      <c r="Y1874" s="11"/>
      <c r="Z1874" s="11"/>
      <c r="AA1874" s="11"/>
      <c r="AB1874" s="9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48"/>
      <c r="BB1874" s="28"/>
      <c r="BW1874" s="17"/>
    </row>
    <row r="1875" spans="4:75" x14ac:dyDescent="0.2">
      <c r="D1875" s="13"/>
      <c r="E1875" s="10"/>
      <c r="F1875" s="10"/>
      <c r="G1875" s="10"/>
      <c r="H1875" s="24"/>
      <c r="I1875" s="24"/>
      <c r="J1875" s="9"/>
      <c r="K1875" s="12"/>
      <c r="L1875" s="11"/>
      <c r="M1875" s="12"/>
      <c r="N1875" s="12"/>
      <c r="O1875" s="12"/>
      <c r="P1875" s="12"/>
      <c r="Q1875" s="18"/>
      <c r="R1875" s="11"/>
      <c r="S1875" s="9"/>
      <c r="U1875" s="9"/>
      <c r="V1875" s="9"/>
      <c r="W1875" s="9"/>
      <c r="X1875" s="11"/>
      <c r="Y1875" s="11"/>
      <c r="Z1875" s="11"/>
      <c r="AA1875" s="11"/>
      <c r="AB1875" s="9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48"/>
      <c r="BB1875" s="28"/>
      <c r="BW1875" s="17"/>
    </row>
    <row r="1876" spans="4:75" x14ac:dyDescent="0.2">
      <c r="D1876" s="13"/>
      <c r="E1876" s="10"/>
      <c r="F1876" s="10"/>
      <c r="G1876" s="10"/>
      <c r="H1876" s="24"/>
      <c r="I1876" s="24"/>
      <c r="J1876" s="9"/>
      <c r="K1876" s="12"/>
      <c r="L1876" s="11"/>
      <c r="M1876" s="12"/>
      <c r="N1876" s="12"/>
      <c r="O1876" s="12"/>
      <c r="P1876" s="12"/>
      <c r="Q1876" s="18"/>
      <c r="R1876" s="11"/>
      <c r="S1876" s="9"/>
      <c r="U1876" s="9"/>
      <c r="V1876" s="9"/>
      <c r="W1876" s="9"/>
      <c r="X1876" s="11"/>
      <c r="Y1876" s="11"/>
      <c r="Z1876" s="11"/>
      <c r="AA1876" s="11"/>
      <c r="AB1876" s="9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48"/>
      <c r="BB1876" s="28"/>
      <c r="BW1876" s="17"/>
    </row>
    <row r="1877" spans="4:75" x14ac:dyDescent="0.2">
      <c r="D1877" s="13"/>
      <c r="E1877" s="10"/>
      <c r="F1877" s="10"/>
      <c r="G1877" s="10"/>
      <c r="H1877" s="24"/>
      <c r="I1877" s="24"/>
      <c r="J1877" s="9"/>
      <c r="K1877" s="12"/>
      <c r="L1877" s="11"/>
      <c r="M1877" s="12"/>
      <c r="N1877" s="12"/>
      <c r="O1877" s="12"/>
      <c r="P1877" s="12"/>
      <c r="Q1877" s="18"/>
      <c r="R1877" s="11"/>
      <c r="S1877" s="9"/>
      <c r="U1877" s="9"/>
      <c r="V1877" s="9"/>
      <c r="W1877" s="9"/>
      <c r="X1877" s="11"/>
      <c r="Y1877" s="11"/>
      <c r="Z1877" s="11"/>
      <c r="AA1877" s="11"/>
      <c r="AB1877" s="9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48"/>
      <c r="BB1877" s="28"/>
      <c r="BW1877" s="17"/>
    </row>
    <row r="1878" spans="4:75" x14ac:dyDescent="0.2">
      <c r="D1878" s="13"/>
      <c r="E1878" s="10"/>
      <c r="F1878" s="10"/>
      <c r="G1878" s="10"/>
      <c r="H1878" s="24"/>
      <c r="I1878" s="24"/>
      <c r="J1878" s="9"/>
      <c r="K1878" s="12"/>
      <c r="L1878" s="11"/>
      <c r="M1878" s="12"/>
      <c r="N1878" s="12"/>
      <c r="O1878" s="12"/>
      <c r="P1878" s="12"/>
      <c r="Q1878" s="18"/>
      <c r="R1878" s="11"/>
      <c r="S1878" s="9"/>
      <c r="U1878" s="9"/>
      <c r="V1878" s="9"/>
      <c r="W1878" s="9"/>
      <c r="X1878" s="11"/>
      <c r="Y1878" s="11"/>
      <c r="Z1878" s="11"/>
      <c r="AA1878" s="11"/>
      <c r="AB1878" s="9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48"/>
      <c r="BB1878" s="28"/>
      <c r="BW1878" s="17"/>
    </row>
    <row r="1879" spans="4:75" x14ac:dyDescent="0.2">
      <c r="D1879" s="13"/>
      <c r="E1879" s="10"/>
      <c r="F1879" s="10"/>
      <c r="G1879" s="10"/>
      <c r="H1879" s="24"/>
      <c r="I1879" s="24"/>
      <c r="J1879" s="9"/>
      <c r="K1879" s="12"/>
      <c r="L1879" s="11"/>
      <c r="M1879" s="12"/>
      <c r="N1879" s="12"/>
      <c r="O1879" s="12"/>
      <c r="P1879" s="12"/>
      <c r="Q1879" s="18"/>
      <c r="R1879" s="11"/>
      <c r="S1879" s="9"/>
      <c r="U1879" s="9"/>
      <c r="V1879" s="9"/>
      <c r="W1879" s="9"/>
      <c r="X1879" s="11"/>
      <c r="Y1879" s="11"/>
      <c r="Z1879" s="11"/>
      <c r="AA1879" s="11"/>
      <c r="AB1879" s="9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48"/>
      <c r="BB1879" s="28"/>
      <c r="BW1879" s="17"/>
    </row>
    <row r="1880" spans="4:75" x14ac:dyDescent="0.2">
      <c r="D1880" s="13"/>
      <c r="E1880" s="10"/>
      <c r="F1880" s="10"/>
      <c r="G1880" s="10"/>
      <c r="H1880" s="24"/>
      <c r="I1880" s="24"/>
      <c r="J1880" s="9"/>
      <c r="K1880" s="12"/>
      <c r="L1880" s="11"/>
      <c r="M1880" s="12"/>
      <c r="N1880" s="12"/>
      <c r="O1880" s="12"/>
      <c r="P1880" s="12"/>
      <c r="Q1880" s="18"/>
      <c r="R1880" s="11"/>
      <c r="S1880" s="9"/>
      <c r="U1880" s="9"/>
      <c r="V1880" s="9"/>
      <c r="W1880" s="9"/>
      <c r="X1880" s="11"/>
      <c r="Y1880" s="11"/>
      <c r="Z1880" s="11"/>
      <c r="AA1880" s="11"/>
      <c r="AB1880" s="9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48"/>
      <c r="BB1880" s="28"/>
      <c r="BW1880" s="17"/>
    </row>
    <row r="1881" spans="4:75" x14ac:dyDescent="0.2">
      <c r="D1881" s="13"/>
      <c r="E1881" s="10"/>
      <c r="F1881" s="10"/>
      <c r="G1881" s="10"/>
      <c r="H1881" s="24"/>
      <c r="I1881" s="24"/>
      <c r="J1881" s="9"/>
      <c r="K1881" s="12"/>
      <c r="L1881" s="11"/>
      <c r="M1881" s="12"/>
      <c r="N1881" s="12"/>
      <c r="O1881" s="12"/>
      <c r="P1881" s="12"/>
      <c r="Q1881" s="18"/>
      <c r="R1881" s="11"/>
      <c r="S1881" s="9"/>
      <c r="U1881" s="9"/>
      <c r="V1881" s="9"/>
      <c r="W1881" s="9"/>
      <c r="X1881" s="11"/>
      <c r="Y1881" s="11"/>
      <c r="Z1881" s="11"/>
      <c r="AA1881" s="11"/>
      <c r="AB1881" s="9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48"/>
      <c r="BB1881" s="28"/>
      <c r="BW1881" s="17"/>
    </row>
    <row r="1882" spans="4:75" x14ac:dyDescent="0.2">
      <c r="D1882" s="13"/>
      <c r="E1882" s="10"/>
      <c r="F1882" s="10"/>
      <c r="G1882" s="10"/>
      <c r="H1882" s="24"/>
      <c r="I1882" s="24"/>
      <c r="J1882" s="9"/>
      <c r="K1882" s="12"/>
      <c r="L1882" s="11"/>
      <c r="M1882" s="12"/>
      <c r="N1882" s="12"/>
      <c r="O1882" s="12"/>
      <c r="P1882" s="12"/>
      <c r="Q1882" s="18"/>
      <c r="R1882" s="11"/>
      <c r="S1882" s="9"/>
      <c r="U1882" s="9"/>
      <c r="V1882" s="9"/>
      <c r="W1882" s="9"/>
      <c r="X1882" s="11"/>
      <c r="Y1882" s="11"/>
      <c r="Z1882" s="11"/>
      <c r="AA1882" s="11"/>
      <c r="AB1882" s="9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48"/>
      <c r="BB1882" s="28"/>
      <c r="BW1882" s="17"/>
    </row>
    <row r="1883" spans="4:75" x14ac:dyDescent="0.2">
      <c r="D1883" s="13"/>
      <c r="E1883" s="10"/>
      <c r="F1883" s="10"/>
      <c r="G1883" s="10"/>
      <c r="H1883" s="24"/>
      <c r="I1883" s="24"/>
      <c r="J1883" s="9"/>
      <c r="K1883" s="12"/>
      <c r="L1883" s="11"/>
      <c r="M1883" s="12"/>
      <c r="N1883" s="12"/>
      <c r="O1883" s="12"/>
      <c r="P1883" s="12"/>
      <c r="Q1883" s="18"/>
      <c r="R1883" s="11"/>
      <c r="S1883" s="9"/>
      <c r="U1883" s="9"/>
      <c r="V1883" s="9"/>
      <c r="W1883" s="9"/>
      <c r="X1883" s="11"/>
      <c r="Y1883" s="11"/>
      <c r="Z1883" s="11"/>
      <c r="AA1883" s="11"/>
      <c r="AB1883" s="9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48"/>
      <c r="BB1883" s="28"/>
      <c r="BW1883" s="17"/>
    </row>
    <row r="1884" spans="4:75" x14ac:dyDescent="0.2">
      <c r="D1884" s="13"/>
      <c r="E1884" s="10"/>
      <c r="F1884" s="10"/>
      <c r="G1884" s="10"/>
      <c r="H1884" s="24"/>
      <c r="I1884" s="24"/>
      <c r="J1884" s="9"/>
      <c r="K1884" s="12"/>
      <c r="L1884" s="11"/>
      <c r="M1884" s="12"/>
      <c r="N1884" s="12"/>
      <c r="O1884" s="12"/>
      <c r="P1884" s="12"/>
      <c r="Q1884" s="18"/>
      <c r="R1884" s="11"/>
      <c r="S1884" s="9"/>
      <c r="U1884" s="9"/>
      <c r="V1884" s="9"/>
      <c r="W1884" s="9"/>
      <c r="X1884" s="11"/>
      <c r="Y1884" s="11"/>
      <c r="Z1884" s="11"/>
      <c r="AA1884" s="11"/>
      <c r="AB1884" s="9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48"/>
      <c r="BB1884" s="28"/>
      <c r="BW1884" s="17"/>
    </row>
    <row r="1885" spans="4:75" x14ac:dyDescent="0.2">
      <c r="D1885" s="13"/>
      <c r="E1885" s="10"/>
      <c r="F1885" s="10"/>
      <c r="G1885" s="10"/>
      <c r="H1885" s="24"/>
      <c r="I1885" s="24"/>
      <c r="J1885" s="9"/>
      <c r="K1885" s="12"/>
      <c r="L1885" s="11"/>
      <c r="M1885" s="12"/>
      <c r="N1885" s="12"/>
      <c r="O1885" s="12"/>
      <c r="P1885" s="12"/>
      <c r="Q1885" s="18"/>
      <c r="R1885" s="11"/>
      <c r="S1885" s="9"/>
      <c r="U1885" s="9"/>
      <c r="V1885" s="9"/>
      <c r="W1885" s="9"/>
      <c r="X1885" s="11"/>
      <c r="Y1885" s="11"/>
      <c r="Z1885" s="11"/>
      <c r="AA1885" s="11"/>
      <c r="AB1885" s="9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48"/>
      <c r="BB1885" s="28"/>
      <c r="BW1885" s="17"/>
    </row>
    <row r="1886" spans="4:75" x14ac:dyDescent="0.2">
      <c r="D1886" s="13"/>
      <c r="E1886" s="10"/>
      <c r="F1886" s="10"/>
      <c r="G1886" s="10"/>
      <c r="H1886" s="24"/>
      <c r="I1886" s="24"/>
      <c r="J1886" s="9"/>
      <c r="K1886" s="12"/>
      <c r="L1886" s="11"/>
      <c r="M1886" s="12"/>
      <c r="N1886" s="12"/>
      <c r="O1886" s="12"/>
      <c r="P1886" s="12"/>
      <c r="Q1886" s="18"/>
      <c r="R1886" s="11"/>
      <c r="S1886" s="9"/>
      <c r="U1886" s="9"/>
      <c r="V1886" s="9"/>
      <c r="W1886" s="9"/>
      <c r="X1886" s="11"/>
      <c r="Y1886" s="11"/>
      <c r="Z1886" s="11"/>
      <c r="AA1886" s="11"/>
      <c r="AB1886" s="9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48"/>
      <c r="BB1886" s="28"/>
      <c r="BW1886" s="17"/>
    </row>
    <row r="1887" spans="4:75" x14ac:dyDescent="0.2">
      <c r="D1887" s="13"/>
      <c r="E1887" s="10"/>
      <c r="F1887" s="10"/>
      <c r="G1887" s="10"/>
      <c r="H1887" s="24"/>
      <c r="I1887" s="24"/>
      <c r="J1887" s="9"/>
      <c r="K1887" s="12"/>
      <c r="L1887" s="11"/>
      <c r="M1887" s="12"/>
      <c r="N1887" s="12"/>
      <c r="O1887" s="12"/>
      <c r="P1887" s="12"/>
      <c r="Q1887" s="18"/>
      <c r="R1887" s="11"/>
      <c r="S1887" s="9"/>
      <c r="U1887" s="9"/>
      <c r="V1887" s="9"/>
      <c r="W1887" s="9"/>
      <c r="X1887" s="11"/>
      <c r="Y1887" s="11"/>
      <c r="Z1887" s="11"/>
      <c r="AA1887" s="11"/>
      <c r="AB1887" s="9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48"/>
      <c r="BB1887" s="28"/>
      <c r="BW1887" s="17"/>
    </row>
    <row r="1888" spans="4:75" x14ac:dyDescent="0.2">
      <c r="D1888" s="13"/>
      <c r="E1888" s="10"/>
      <c r="F1888" s="10"/>
      <c r="G1888" s="10"/>
      <c r="H1888" s="24"/>
      <c r="I1888" s="24"/>
      <c r="J1888" s="9"/>
      <c r="K1888" s="12"/>
      <c r="L1888" s="11"/>
      <c r="M1888" s="12"/>
      <c r="N1888" s="12"/>
      <c r="O1888" s="12"/>
      <c r="P1888" s="12"/>
      <c r="Q1888" s="18"/>
      <c r="R1888" s="11"/>
      <c r="S1888" s="9"/>
      <c r="U1888" s="9"/>
      <c r="V1888" s="9"/>
      <c r="W1888" s="9"/>
      <c r="X1888" s="11"/>
      <c r="Y1888" s="11"/>
      <c r="Z1888" s="11"/>
      <c r="AA1888" s="11"/>
      <c r="AB1888" s="9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48"/>
      <c r="BB1888" s="28"/>
      <c r="BW1888" s="17"/>
    </row>
    <row r="1889" spans="4:75" x14ac:dyDescent="0.2">
      <c r="D1889" s="13"/>
      <c r="E1889" s="10"/>
      <c r="F1889" s="10"/>
      <c r="G1889" s="10"/>
      <c r="H1889" s="24"/>
      <c r="I1889" s="24"/>
      <c r="J1889" s="9"/>
      <c r="K1889" s="12"/>
      <c r="L1889" s="11"/>
      <c r="M1889" s="12"/>
      <c r="N1889" s="12"/>
      <c r="O1889" s="12"/>
      <c r="P1889" s="12"/>
      <c r="Q1889" s="18"/>
      <c r="R1889" s="11"/>
      <c r="S1889" s="9"/>
      <c r="U1889" s="9"/>
      <c r="V1889" s="9"/>
      <c r="W1889" s="9"/>
      <c r="X1889" s="11"/>
      <c r="Y1889" s="11"/>
      <c r="Z1889" s="11"/>
      <c r="AA1889" s="11"/>
      <c r="AB1889" s="9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48"/>
      <c r="BB1889" s="28"/>
      <c r="BW1889" s="17"/>
    </row>
    <row r="1890" spans="4:75" x14ac:dyDescent="0.2">
      <c r="D1890" s="13"/>
      <c r="E1890" s="10"/>
      <c r="F1890" s="10"/>
      <c r="G1890" s="10"/>
      <c r="H1890" s="24"/>
      <c r="I1890" s="24"/>
      <c r="J1890" s="9"/>
      <c r="K1890" s="12"/>
      <c r="L1890" s="11"/>
      <c r="M1890" s="12"/>
      <c r="N1890" s="12"/>
      <c r="O1890" s="12"/>
      <c r="P1890" s="12"/>
      <c r="Q1890" s="18"/>
      <c r="R1890" s="11"/>
      <c r="S1890" s="9"/>
      <c r="U1890" s="9"/>
      <c r="V1890" s="9"/>
      <c r="W1890" s="9"/>
      <c r="X1890" s="11"/>
      <c r="Y1890" s="11"/>
      <c r="Z1890" s="11"/>
      <c r="AA1890" s="11"/>
      <c r="AB1890" s="9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48"/>
      <c r="BB1890" s="28"/>
      <c r="BW1890" s="17"/>
    </row>
    <row r="1891" spans="4:75" x14ac:dyDescent="0.2">
      <c r="D1891" s="13"/>
      <c r="E1891" s="10"/>
      <c r="F1891" s="10"/>
      <c r="G1891" s="10"/>
      <c r="H1891" s="24"/>
      <c r="I1891" s="24"/>
      <c r="J1891" s="9"/>
      <c r="K1891" s="12"/>
      <c r="L1891" s="11"/>
      <c r="M1891" s="12"/>
      <c r="N1891" s="12"/>
      <c r="O1891" s="12"/>
      <c r="P1891" s="12"/>
      <c r="Q1891" s="18"/>
      <c r="R1891" s="11"/>
      <c r="S1891" s="9"/>
      <c r="U1891" s="9"/>
      <c r="V1891" s="9"/>
      <c r="W1891" s="9"/>
      <c r="X1891" s="11"/>
      <c r="Y1891" s="11"/>
      <c r="Z1891" s="11"/>
      <c r="AA1891" s="11"/>
      <c r="AB1891" s="9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48"/>
      <c r="BB1891" s="28"/>
      <c r="BW1891" s="17"/>
    </row>
    <row r="1892" spans="4:75" x14ac:dyDescent="0.2">
      <c r="D1892" s="13"/>
      <c r="E1892" s="10"/>
      <c r="F1892" s="10"/>
      <c r="G1892" s="10"/>
      <c r="H1892" s="24"/>
      <c r="I1892" s="24"/>
      <c r="J1892" s="9"/>
      <c r="K1892" s="12"/>
      <c r="L1892" s="11"/>
      <c r="M1892" s="12"/>
      <c r="N1892" s="12"/>
      <c r="O1892" s="12"/>
      <c r="P1892" s="12"/>
      <c r="Q1892" s="18"/>
      <c r="R1892" s="11"/>
      <c r="S1892" s="9"/>
      <c r="U1892" s="9"/>
      <c r="V1892" s="9"/>
      <c r="W1892" s="9"/>
      <c r="X1892" s="11"/>
      <c r="Y1892" s="11"/>
      <c r="Z1892" s="11"/>
      <c r="AA1892" s="11"/>
      <c r="AB1892" s="9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48"/>
      <c r="BB1892" s="28"/>
      <c r="BW1892" s="17"/>
    </row>
    <row r="1893" spans="4:75" x14ac:dyDescent="0.2">
      <c r="D1893" s="13"/>
      <c r="E1893" s="10"/>
      <c r="F1893" s="10"/>
      <c r="G1893" s="10"/>
      <c r="H1893" s="24"/>
      <c r="I1893" s="24"/>
      <c r="J1893" s="9"/>
      <c r="K1893" s="12"/>
      <c r="L1893" s="11"/>
      <c r="M1893" s="12"/>
      <c r="N1893" s="12"/>
      <c r="O1893" s="12"/>
      <c r="P1893" s="12"/>
      <c r="Q1893" s="18"/>
      <c r="R1893" s="11"/>
      <c r="S1893" s="9"/>
      <c r="U1893" s="9"/>
      <c r="V1893" s="9"/>
      <c r="W1893" s="9"/>
      <c r="X1893" s="11"/>
      <c r="Y1893" s="11"/>
      <c r="Z1893" s="11"/>
      <c r="AA1893" s="11"/>
      <c r="AB1893" s="9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48"/>
      <c r="BB1893" s="28"/>
      <c r="BW1893" s="17"/>
    </row>
    <row r="1894" spans="4:75" x14ac:dyDescent="0.2">
      <c r="D1894" s="13"/>
      <c r="E1894" s="10"/>
      <c r="F1894" s="10"/>
      <c r="G1894" s="10"/>
      <c r="H1894" s="24"/>
      <c r="I1894" s="24"/>
      <c r="J1894" s="9"/>
      <c r="K1894" s="12"/>
      <c r="L1894" s="11"/>
      <c r="M1894" s="12"/>
      <c r="N1894" s="12"/>
      <c r="O1894" s="12"/>
      <c r="P1894" s="12"/>
      <c r="Q1894" s="18"/>
      <c r="R1894" s="11"/>
      <c r="S1894" s="9"/>
      <c r="U1894" s="9"/>
      <c r="V1894" s="9"/>
      <c r="W1894" s="9"/>
      <c r="X1894" s="11"/>
      <c r="Y1894" s="11"/>
      <c r="Z1894" s="11"/>
      <c r="AA1894" s="11"/>
      <c r="AB1894" s="9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48"/>
      <c r="BB1894" s="28"/>
      <c r="BW1894" s="17"/>
    </row>
    <row r="1895" spans="4:75" x14ac:dyDescent="0.2">
      <c r="D1895" s="13"/>
      <c r="E1895" s="10"/>
      <c r="F1895" s="10"/>
      <c r="G1895" s="10"/>
      <c r="H1895" s="24"/>
      <c r="I1895" s="24"/>
      <c r="J1895" s="9"/>
      <c r="K1895" s="12"/>
      <c r="L1895" s="11"/>
      <c r="M1895" s="12"/>
      <c r="N1895" s="12"/>
      <c r="O1895" s="12"/>
      <c r="P1895" s="12"/>
      <c r="Q1895" s="18"/>
      <c r="R1895" s="11"/>
      <c r="S1895" s="9"/>
      <c r="U1895" s="9"/>
      <c r="V1895" s="9"/>
      <c r="W1895" s="9"/>
      <c r="X1895" s="11"/>
      <c r="Y1895" s="11"/>
      <c r="Z1895" s="11"/>
      <c r="AA1895" s="11"/>
      <c r="AB1895" s="9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48"/>
      <c r="BB1895" s="28"/>
      <c r="BW1895" s="17"/>
    </row>
    <row r="1896" spans="4:75" x14ac:dyDescent="0.2">
      <c r="D1896" s="13"/>
      <c r="E1896" s="10"/>
      <c r="F1896" s="10"/>
      <c r="G1896" s="10"/>
      <c r="H1896" s="24"/>
      <c r="I1896" s="24"/>
      <c r="J1896" s="9"/>
      <c r="K1896" s="12"/>
      <c r="L1896" s="11"/>
      <c r="M1896" s="12"/>
      <c r="N1896" s="12"/>
      <c r="O1896" s="12"/>
      <c r="P1896" s="12"/>
      <c r="Q1896" s="18"/>
      <c r="R1896" s="11"/>
      <c r="S1896" s="9"/>
      <c r="U1896" s="9"/>
      <c r="V1896" s="9"/>
      <c r="W1896" s="9"/>
      <c r="X1896" s="11"/>
      <c r="Y1896" s="11"/>
      <c r="Z1896" s="11"/>
      <c r="AA1896" s="11"/>
      <c r="AB1896" s="9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48"/>
      <c r="BB1896" s="28"/>
      <c r="BW1896" s="17"/>
    </row>
    <row r="1897" spans="4:75" x14ac:dyDescent="0.2">
      <c r="D1897" s="13"/>
      <c r="E1897" s="10"/>
      <c r="F1897" s="10"/>
      <c r="G1897" s="10"/>
      <c r="H1897" s="24"/>
      <c r="I1897" s="24"/>
      <c r="J1897" s="9"/>
      <c r="K1897" s="12"/>
      <c r="L1897" s="11"/>
      <c r="M1897" s="12"/>
      <c r="N1897" s="12"/>
      <c r="O1897" s="12"/>
      <c r="P1897" s="12"/>
      <c r="Q1897" s="18"/>
      <c r="R1897" s="11"/>
      <c r="S1897" s="9"/>
      <c r="U1897" s="9"/>
      <c r="V1897" s="9"/>
      <c r="W1897" s="9"/>
      <c r="X1897" s="11"/>
      <c r="Y1897" s="11"/>
      <c r="Z1897" s="11"/>
      <c r="AA1897" s="11"/>
      <c r="AB1897" s="9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48"/>
      <c r="BB1897" s="28"/>
      <c r="BW1897" s="17"/>
    </row>
    <row r="1898" spans="4:75" x14ac:dyDescent="0.2">
      <c r="D1898" s="13"/>
      <c r="E1898" s="10"/>
      <c r="F1898" s="10"/>
      <c r="G1898" s="10"/>
      <c r="H1898" s="24"/>
      <c r="I1898" s="24"/>
      <c r="J1898" s="9"/>
      <c r="K1898" s="12"/>
      <c r="L1898" s="11"/>
      <c r="M1898" s="12"/>
      <c r="N1898" s="12"/>
      <c r="O1898" s="12"/>
      <c r="P1898" s="12"/>
      <c r="Q1898" s="18"/>
      <c r="R1898" s="11"/>
      <c r="S1898" s="9"/>
      <c r="U1898" s="9"/>
      <c r="V1898" s="9"/>
      <c r="W1898" s="9"/>
      <c r="X1898" s="11"/>
      <c r="Y1898" s="11"/>
      <c r="Z1898" s="11"/>
      <c r="AA1898" s="11"/>
      <c r="AB1898" s="9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48"/>
      <c r="BB1898" s="28"/>
      <c r="BW1898" s="17"/>
    </row>
    <row r="1899" spans="4:75" x14ac:dyDescent="0.2">
      <c r="D1899" s="13"/>
      <c r="E1899" s="10"/>
      <c r="F1899" s="10"/>
      <c r="G1899" s="10"/>
      <c r="H1899" s="24"/>
      <c r="I1899" s="24"/>
      <c r="J1899" s="9"/>
      <c r="K1899" s="12"/>
      <c r="L1899" s="11"/>
      <c r="M1899" s="12"/>
      <c r="N1899" s="12"/>
      <c r="O1899" s="12"/>
      <c r="P1899" s="12"/>
      <c r="Q1899" s="18"/>
      <c r="R1899" s="11"/>
      <c r="S1899" s="9"/>
      <c r="U1899" s="9"/>
      <c r="V1899" s="9"/>
      <c r="W1899" s="9"/>
      <c r="X1899" s="11"/>
      <c r="Y1899" s="11"/>
      <c r="Z1899" s="11"/>
      <c r="AA1899" s="11"/>
      <c r="AB1899" s="9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48"/>
      <c r="BB1899" s="28"/>
      <c r="BW1899" s="17"/>
    </row>
    <row r="1900" spans="4:75" x14ac:dyDescent="0.2">
      <c r="D1900" s="13"/>
      <c r="E1900" s="10"/>
      <c r="F1900" s="10"/>
      <c r="G1900" s="10"/>
      <c r="H1900" s="24"/>
      <c r="I1900" s="24"/>
      <c r="J1900" s="9"/>
      <c r="K1900" s="12"/>
      <c r="L1900" s="11"/>
      <c r="M1900" s="12"/>
      <c r="N1900" s="12"/>
      <c r="O1900" s="12"/>
      <c r="P1900" s="12"/>
      <c r="Q1900" s="18"/>
      <c r="R1900" s="11"/>
      <c r="S1900" s="9"/>
      <c r="U1900" s="9"/>
      <c r="V1900" s="9"/>
      <c r="W1900" s="9"/>
      <c r="X1900" s="11"/>
      <c r="Y1900" s="11"/>
      <c r="Z1900" s="11"/>
      <c r="AA1900" s="11"/>
      <c r="AB1900" s="9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48"/>
      <c r="BB1900" s="28"/>
      <c r="BW1900" s="17"/>
    </row>
    <row r="1901" spans="4:75" x14ac:dyDescent="0.2">
      <c r="D1901" s="13"/>
      <c r="E1901" s="10"/>
      <c r="F1901" s="10"/>
      <c r="G1901" s="10"/>
      <c r="H1901" s="24"/>
      <c r="I1901" s="24"/>
      <c r="J1901" s="9"/>
      <c r="K1901" s="12"/>
      <c r="L1901" s="11"/>
      <c r="M1901" s="12"/>
      <c r="N1901" s="12"/>
      <c r="O1901" s="12"/>
      <c r="P1901" s="12"/>
      <c r="Q1901" s="18"/>
      <c r="R1901" s="11"/>
      <c r="S1901" s="9"/>
      <c r="U1901" s="9"/>
      <c r="V1901" s="9"/>
      <c r="W1901" s="9"/>
      <c r="X1901" s="11"/>
      <c r="Y1901" s="11"/>
      <c r="Z1901" s="11"/>
      <c r="AA1901" s="11"/>
      <c r="AB1901" s="9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48"/>
      <c r="BB1901" s="28"/>
      <c r="BW1901" s="17"/>
    </row>
    <row r="1902" spans="4:75" x14ac:dyDescent="0.2">
      <c r="D1902" s="13"/>
      <c r="E1902" s="10"/>
      <c r="F1902" s="10"/>
      <c r="G1902" s="10"/>
      <c r="H1902" s="24"/>
      <c r="I1902" s="24"/>
      <c r="J1902" s="9"/>
      <c r="K1902" s="12"/>
      <c r="L1902" s="11"/>
      <c r="M1902" s="12"/>
      <c r="N1902" s="12"/>
      <c r="O1902" s="12"/>
      <c r="P1902" s="12"/>
      <c r="Q1902" s="18"/>
      <c r="R1902" s="11"/>
      <c r="S1902" s="9"/>
      <c r="U1902" s="9"/>
      <c r="V1902" s="9"/>
      <c r="W1902" s="9"/>
      <c r="X1902" s="11"/>
      <c r="Y1902" s="11"/>
      <c r="Z1902" s="11"/>
      <c r="AA1902" s="11"/>
      <c r="AB1902" s="9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48"/>
      <c r="BB1902" s="28"/>
      <c r="BW1902" s="17"/>
    </row>
    <row r="1903" spans="4:75" x14ac:dyDescent="0.2">
      <c r="D1903" s="13"/>
      <c r="E1903" s="10"/>
      <c r="F1903" s="10"/>
      <c r="G1903" s="10"/>
      <c r="H1903" s="24"/>
      <c r="I1903" s="24"/>
      <c r="J1903" s="9"/>
      <c r="K1903" s="12"/>
      <c r="L1903" s="11"/>
      <c r="M1903" s="12"/>
      <c r="N1903" s="12"/>
      <c r="O1903" s="12"/>
      <c r="P1903" s="12"/>
      <c r="Q1903" s="18"/>
      <c r="R1903" s="11"/>
      <c r="S1903" s="9"/>
      <c r="U1903" s="9"/>
      <c r="V1903" s="9"/>
      <c r="W1903" s="9"/>
      <c r="X1903" s="11"/>
      <c r="Y1903" s="11"/>
      <c r="Z1903" s="11"/>
      <c r="AA1903" s="11"/>
      <c r="AB1903" s="9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48"/>
      <c r="BB1903" s="28"/>
      <c r="BW1903" s="17"/>
    </row>
    <row r="1904" spans="4:75" x14ac:dyDescent="0.2">
      <c r="D1904" s="13"/>
      <c r="E1904" s="10"/>
      <c r="F1904" s="10"/>
      <c r="G1904" s="10"/>
      <c r="H1904" s="24"/>
      <c r="I1904" s="24"/>
      <c r="J1904" s="9"/>
      <c r="K1904" s="12"/>
      <c r="L1904" s="11"/>
      <c r="M1904" s="12"/>
      <c r="N1904" s="12"/>
      <c r="O1904" s="12"/>
      <c r="P1904" s="12"/>
      <c r="Q1904" s="18"/>
      <c r="R1904" s="11"/>
      <c r="S1904" s="9"/>
      <c r="U1904" s="9"/>
      <c r="V1904" s="9"/>
      <c r="W1904" s="9"/>
      <c r="X1904" s="11"/>
      <c r="Y1904" s="11"/>
      <c r="Z1904" s="11"/>
      <c r="AA1904" s="11"/>
      <c r="AB1904" s="9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48"/>
      <c r="BB1904" s="28"/>
      <c r="BW1904" s="17"/>
    </row>
    <row r="1905" spans="4:75" x14ac:dyDescent="0.2">
      <c r="D1905" s="13"/>
      <c r="E1905" s="10"/>
      <c r="F1905" s="10"/>
      <c r="G1905" s="10"/>
      <c r="H1905" s="24"/>
      <c r="I1905" s="24"/>
      <c r="J1905" s="9"/>
      <c r="K1905" s="12"/>
      <c r="L1905" s="11"/>
      <c r="M1905" s="12"/>
      <c r="N1905" s="12"/>
      <c r="O1905" s="12"/>
      <c r="P1905" s="12"/>
      <c r="Q1905" s="18"/>
      <c r="R1905" s="11"/>
      <c r="S1905" s="9"/>
      <c r="U1905" s="9"/>
      <c r="V1905" s="9"/>
      <c r="W1905" s="9"/>
      <c r="X1905" s="11"/>
      <c r="Y1905" s="11"/>
      <c r="Z1905" s="11"/>
      <c r="AA1905" s="11"/>
      <c r="AB1905" s="9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48"/>
      <c r="BB1905" s="28"/>
      <c r="BW1905" s="17"/>
    </row>
    <row r="1906" spans="4:75" x14ac:dyDescent="0.2">
      <c r="D1906" s="13"/>
      <c r="E1906" s="10"/>
      <c r="F1906" s="10"/>
      <c r="G1906" s="10"/>
      <c r="H1906" s="24"/>
      <c r="I1906" s="24"/>
      <c r="J1906" s="9"/>
      <c r="K1906" s="12"/>
      <c r="L1906" s="11"/>
      <c r="M1906" s="12"/>
      <c r="N1906" s="12"/>
      <c r="O1906" s="12"/>
      <c r="P1906" s="12"/>
      <c r="Q1906" s="18"/>
      <c r="R1906" s="11"/>
      <c r="S1906" s="9"/>
      <c r="U1906" s="9"/>
      <c r="V1906" s="9"/>
      <c r="W1906" s="9"/>
      <c r="X1906" s="11"/>
      <c r="Y1906" s="11"/>
      <c r="Z1906" s="11"/>
      <c r="AA1906" s="11"/>
      <c r="AB1906" s="9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48"/>
      <c r="BB1906" s="28"/>
      <c r="BW1906" s="17"/>
    </row>
    <row r="1907" spans="4:75" x14ac:dyDescent="0.2">
      <c r="D1907" s="13"/>
      <c r="E1907" s="10"/>
      <c r="F1907" s="10"/>
      <c r="G1907" s="10"/>
      <c r="H1907" s="24"/>
      <c r="I1907" s="24"/>
      <c r="J1907" s="9"/>
      <c r="K1907" s="12"/>
      <c r="L1907" s="11"/>
      <c r="M1907" s="12"/>
      <c r="N1907" s="12"/>
      <c r="O1907" s="12"/>
      <c r="P1907" s="12"/>
      <c r="Q1907" s="18"/>
      <c r="R1907" s="11"/>
      <c r="S1907" s="9"/>
      <c r="U1907" s="9"/>
      <c r="V1907" s="9"/>
      <c r="W1907" s="9"/>
      <c r="X1907" s="11"/>
      <c r="Y1907" s="11"/>
      <c r="Z1907" s="11"/>
      <c r="AA1907" s="11"/>
      <c r="AB1907" s="9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48"/>
      <c r="BB1907" s="28"/>
      <c r="BW1907" s="17"/>
    </row>
    <row r="1908" spans="4:75" x14ac:dyDescent="0.2">
      <c r="D1908" s="13"/>
      <c r="E1908" s="10"/>
      <c r="F1908" s="10"/>
      <c r="G1908" s="10"/>
      <c r="H1908" s="24"/>
      <c r="I1908" s="24"/>
      <c r="J1908" s="9"/>
      <c r="K1908" s="12"/>
      <c r="L1908" s="11"/>
      <c r="M1908" s="12"/>
      <c r="N1908" s="12"/>
      <c r="O1908" s="12"/>
      <c r="P1908" s="12"/>
      <c r="Q1908" s="18"/>
      <c r="R1908" s="11"/>
      <c r="S1908" s="9"/>
      <c r="U1908" s="9"/>
      <c r="V1908" s="9"/>
      <c r="W1908" s="9"/>
      <c r="X1908" s="11"/>
      <c r="Y1908" s="11"/>
      <c r="Z1908" s="11"/>
      <c r="AA1908" s="11"/>
      <c r="AB1908" s="9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48"/>
      <c r="BB1908" s="28"/>
      <c r="BW1908" s="17"/>
    </row>
    <row r="1909" spans="4:75" x14ac:dyDescent="0.2">
      <c r="D1909" s="13"/>
      <c r="E1909" s="10"/>
      <c r="F1909" s="10"/>
      <c r="G1909" s="10"/>
      <c r="H1909" s="24"/>
      <c r="I1909" s="24"/>
      <c r="J1909" s="9"/>
      <c r="K1909" s="12"/>
      <c r="L1909" s="11"/>
      <c r="M1909" s="12"/>
      <c r="N1909" s="12"/>
      <c r="O1909" s="12"/>
      <c r="P1909" s="12"/>
      <c r="Q1909" s="18"/>
      <c r="R1909" s="11"/>
      <c r="S1909" s="9"/>
      <c r="U1909" s="9"/>
      <c r="V1909" s="9"/>
      <c r="W1909" s="9"/>
      <c r="X1909" s="11"/>
      <c r="Y1909" s="11"/>
      <c r="Z1909" s="11"/>
      <c r="AA1909" s="11"/>
      <c r="AB1909" s="9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48"/>
      <c r="BB1909" s="28"/>
      <c r="BW1909" s="17"/>
    </row>
    <row r="1910" spans="4:75" x14ac:dyDescent="0.2">
      <c r="D1910" s="13"/>
      <c r="E1910" s="10"/>
      <c r="F1910" s="10"/>
      <c r="G1910" s="10"/>
      <c r="H1910" s="24"/>
      <c r="I1910" s="24"/>
      <c r="J1910" s="9"/>
      <c r="K1910" s="12"/>
      <c r="L1910" s="11"/>
      <c r="M1910" s="12"/>
      <c r="N1910" s="12"/>
      <c r="O1910" s="12"/>
      <c r="P1910" s="12"/>
      <c r="Q1910" s="18"/>
      <c r="R1910" s="11"/>
      <c r="S1910" s="9"/>
      <c r="U1910" s="9"/>
      <c r="V1910" s="9"/>
      <c r="W1910" s="9"/>
      <c r="X1910" s="11"/>
      <c r="Y1910" s="11"/>
      <c r="Z1910" s="11"/>
      <c r="AA1910" s="11"/>
      <c r="AB1910" s="9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48"/>
      <c r="BB1910" s="28"/>
      <c r="BW1910" s="17"/>
    </row>
    <row r="1911" spans="4:75" x14ac:dyDescent="0.2">
      <c r="D1911" s="13"/>
      <c r="E1911" s="10"/>
      <c r="F1911" s="10"/>
      <c r="G1911" s="10"/>
      <c r="H1911" s="24"/>
      <c r="I1911" s="24"/>
      <c r="J1911" s="9"/>
      <c r="K1911" s="12"/>
      <c r="L1911" s="11"/>
      <c r="M1911" s="12"/>
      <c r="N1911" s="12"/>
      <c r="O1911" s="12"/>
      <c r="P1911" s="12"/>
      <c r="Q1911" s="18"/>
      <c r="R1911" s="11"/>
      <c r="S1911" s="9"/>
      <c r="U1911" s="9"/>
      <c r="V1911" s="9"/>
      <c r="W1911" s="9"/>
      <c r="X1911" s="11"/>
      <c r="Y1911" s="11"/>
      <c r="Z1911" s="11"/>
      <c r="AA1911" s="11"/>
      <c r="AB1911" s="9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48"/>
      <c r="BB1911" s="28"/>
      <c r="BW1911" s="17"/>
    </row>
    <row r="1912" spans="4:75" x14ac:dyDescent="0.2">
      <c r="D1912" s="13"/>
      <c r="E1912" s="10"/>
      <c r="F1912" s="10"/>
      <c r="G1912" s="10"/>
      <c r="H1912" s="24"/>
      <c r="I1912" s="24"/>
      <c r="J1912" s="9"/>
      <c r="K1912" s="12"/>
      <c r="L1912" s="11"/>
      <c r="M1912" s="12"/>
      <c r="N1912" s="12"/>
      <c r="O1912" s="12"/>
      <c r="P1912" s="12"/>
      <c r="Q1912" s="18"/>
      <c r="R1912" s="11"/>
      <c r="S1912" s="9"/>
      <c r="U1912" s="9"/>
      <c r="V1912" s="9"/>
      <c r="W1912" s="9"/>
      <c r="X1912" s="11"/>
      <c r="Y1912" s="11"/>
      <c r="Z1912" s="11"/>
      <c r="AA1912" s="11"/>
      <c r="AB1912" s="9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48"/>
      <c r="BB1912" s="28"/>
      <c r="BW1912" s="17"/>
    </row>
    <row r="1913" spans="4:75" x14ac:dyDescent="0.2">
      <c r="D1913" s="13"/>
      <c r="E1913" s="10"/>
      <c r="F1913" s="10"/>
      <c r="G1913" s="10"/>
      <c r="H1913" s="24"/>
      <c r="I1913" s="24"/>
      <c r="J1913" s="9"/>
      <c r="K1913" s="12"/>
      <c r="L1913" s="11"/>
      <c r="M1913" s="12"/>
      <c r="N1913" s="12"/>
      <c r="O1913" s="12"/>
      <c r="P1913" s="12"/>
      <c r="Q1913" s="18"/>
      <c r="R1913" s="11"/>
      <c r="S1913" s="9"/>
      <c r="U1913" s="9"/>
      <c r="V1913" s="9"/>
      <c r="W1913" s="9"/>
      <c r="X1913" s="11"/>
      <c r="Y1913" s="11"/>
      <c r="Z1913" s="11"/>
      <c r="AA1913" s="11"/>
      <c r="AB1913" s="9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48"/>
      <c r="BB1913" s="28"/>
      <c r="BW1913" s="17"/>
    </row>
    <row r="1914" spans="4:75" x14ac:dyDescent="0.2">
      <c r="D1914" s="13"/>
      <c r="E1914" s="10"/>
      <c r="F1914" s="10"/>
      <c r="G1914" s="10"/>
      <c r="H1914" s="24"/>
      <c r="I1914" s="24"/>
      <c r="J1914" s="9"/>
      <c r="K1914" s="12"/>
      <c r="L1914" s="11"/>
      <c r="M1914" s="12"/>
      <c r="N1914" s="12"/>
      <c r="O1914" s="12"/>
      <c r="P1914" s="12"/>
      <c r="Q1914" s="18"/>
      <c r="R1914" s="11"/>
      <c r="S1914" s="9"/>
      <c r="U1914" s="9"/>
      <c r="V1914" s="9"/>
      <c r="W1914" s="9"/>
      <c r="X1914" s="11"/>
      <c r="Y1914" s="11"/>
      <c r="Z1914" s="11"/>
      <c r="AA1914" s="11"/>
      <c r="AB1914" s="9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48"/>
      <c r="BB1914" s="28"/>
      <c r="BW1914" s="17"/>
    </row>
    <row r="1915" spans="4:75" x14ac:dyDescent="0.2">
      <c r="D1915" s="13"/>
      <c r="E1915" s="10"/>
      <c r="F1915" s="10"/>
      <c r="G1915" s="10"/>
      <c r="H1915" s="24"/>
      <c r="I1915" s="24"/>
      <c r="J1915" s="9"/>
      <c r="K1915" s="12"/>
      <c r="L1915" s="11"/>
      <c r="M1915" s="12"/>
      <c r="N1915" s="12"/>
      <c r="O1915" s="12"/>
      <c r="P1915" s="12"/>
      <c r="Q1915" s="18"/>
      <c r="R1915" s="11"/>
      <c r="S1915" s="9"/>
      <c r="U1915" s="9"/>
      <c r="V1915" s="9"/>
      <c r="W1915" s="9"/>
      <c r="X1915" s="11"/>
      <c r="Y1915" s="11"/>
      <c r="Z1915" s="11"/>
      <c r="AA1915" s="11"/>
      <c r="AB1915" s="9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48"/>
      <c r="BB1915" s="28"/>
      <c r="BW1915" s="17"/>
    </row>
    <row r="1916" spans="4:75" x14ac:dyDescent="0.2">
      <c r="D1916" s="13"/>
      <c r="E1916" s="10"/>
      <c r="F1916" s="10"/>
      <c r="G1916" s="10"/>
      <c r="H1916" s="24"/>
      <c r="I1916" s="24"/>
      <c r="J1916" s="9"/>
      <c r="K1916" s="12"/>
      <c r="L1916" s="11"/>
      <c r="M1916" s="12"/>
      <c r="N1916" s="12"/>
      <c r="O1916" s="12"/>
      <c r="P1916" s="12"/>
      <c r="Q1916" s="18"/>
      <c r="R1916" s="11"/>
      <c r="S1916" s="9"/>
      <c r="U1916" s="9"/>
      <c r="V1916" s="9"/>
      <c r="W1916" s="9"/>
      <c r="X1916" s="11"/>
      <c r="Y1916" s="11"/>
      <c r="Z1916" s="11"/>
      <c r="AA1916" s="11"/>
      <c r="AB1916" s="9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48"/>
      <c r="BB1916" s="28"/>
      <c r="BW1916" s="17"/>
    </row>
    <row r="1917" spans="4:75" x14ac:dyDescent="0.2">
      <c r="D1917" s="13"/>
      <c r="E1917" s="10"/>
      <c r="F1917" s="10"/>
      <c r="G1917" s="10"/>
      <c r="H1917" s="24"/>
      <c r="I1917" s="24"/>
      <c r="J1917" s="9"/>
      <c r="K1917" s="12"/>
      <c r="L1917" s="11"/>
      <c r="M1917" s="12"/>
      <c r="N1917" s="12"/>
      <c r="O1917" s="12"/>
      <c r="P1917" s="12"/>
      <c r="Q1917" s="18"/>
      <c r="R1917" s="11"/>
      <c r="S1917" s="9"/>
      <c r="U1917" s="9"/>
      <c r="V1917" s="9"/>
      <c r="W1917" s="9"/>
      <c r="X1917" s="11"/>
      <c r="Y1917" s="11"/>
      <c r="Z1917" s="11"/>
      <c r="AA1917" s="11"/>
      <c r="AB1917" s="9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48"/>
      <c r="BB1917" s="28"/>
      <c r="BW1917" s="17"/>
    </row>
    <row r="1918" spans="4:75" x14ac:dyDescent="0.2">
      <c r="D1918" s="13"/>
      <c r="E1918" s="10"/>
      <c r="F1918" s="10"/>
      <c r="G1918" s="10"/>
      <c r="H1918" s="24"/>
      <c r="I1918" s="24"/>
      <c r="J1918" s="9"/>
      <c r="K1918" s="12"/>
      <c r="L1918" s="11"/>
      <c r="M1918" s="12"/>
      <c r="N1918" s="12"/>
      <c r="O1918" s="12"/>
      <c r="P1918" s="12"/>
      <c r="Q1918" s="18"/>
      <c r="R1918" s="11"/>
      <c r="S1918" s="9"/>
      <c r="U1918" s="9"/>
      <c r="V1918" s="9"/>
      <c r="W1918" s="9"/>
      <c r="X1918" s="11"/>
      <c r="Y1918" s="11"/>
      <c r="Z1918" s="11"/>
      <c r="AA1918" s="11"/>
      <c r="AB1918" s="9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48"/>
      <c r="BB1918" s="28"/>
      <c r="BW1918" s="17"/>
    </row>
    <row r="1919" spans="4:75" x14ac:dyDescent="0.2">
      <c r="D1919" s="13"/>
      <c r="E1919" s="10"/>
      <c r="F1919" s="10"/>
      <c r="G1919" s="10"/>
      <c r="H1919" s="24"/>
      <c r="I1919" s="24"/>
      <c r="J1919" s="9"/>
      <c r="K1919" s="12"/>
      <c r="L1919" s="11"/>
      <c r="M1919" s="12"/>
      <c r="N1919" s="12"/>
      <c r="O1919" s="12"/>
      <c r="P1919" s="12"/>
      <c r="Q1919" s="18"/>
      <c r="R1919" s="11"/>
      <c r="S1919" s="9"/>
      <c r="U1919" s="9"/>
      <c r="V1919" s="9"/>
      <c r="W1919" s="9"/>
      <c r="X1919" s="11"/>
      <c r="Y1919" s="11"/>
      <c r="Z1919" s="11"/>
      <c r="AA1919" s="11"/>
      <c r="AB1919" s="9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48"/>
      <c r="BB1919" s="28"/>
      <c r="BW1919" s="17"/>
    </row>
    <row r="1920" spans="4:75" x14ac:dyDescent="0.2">
      <c r="D1920" s="13"/>
      <c r="E1920" s="10"/>
      <c r="F1920" s="10"/>
      <c r="G1920" s="10"/>
      <c r="H1920" s="24"/>
      <c r="I1920" s="24"/>
      <c r="J1920" s="9"/>
      <c r="K1920" s="12"/>
      <c r="L1920" s="11"/>
      <c r="M1920" s="12"/>
      <c r="N1920" s="12"/>
      <c r="O1920" s="12"/>
      <c r="P1920" s="12"/>
      <c r="Q1920" s="18"/>
      <c r="R1920" s="11"/>
      <c r="S1920" s="9"/>
      <c r="U1920" s="9"/>
      <c r="V1920" s="9"/>
      <c r="W1920" s="9"/>
      <c r="X1920" s="11"/>
      <c r="Y1920" s="11"/>
      <c r="Z1920" s="11"/>
      <c r="AA1920" s="11"/>
      <c r="AB1920" s="9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48"/>
      <c r="BB1920" s="28"/>
      <c r="BW1920" s="17"/>
    </row>
    <row r="1921" spans="4:75" x14ac:dyDescent="0.2">
      <c r="D1921" s="13"/>
      <c r="E1921" s="10"/>
      <c r="F1921" s="10"/>
      <c r="G1921" s="10"/>
      <c r="H1921" s="24"/>
      <c r="I1921" s="24"/>
      <c r="J1921" s="9"/>
      <c r="K1921" s="12"/>
      <c r="L1921" s="11"/>
      <c r="M1921" s="12"/>
      <c r="N1921" s="12"/>
      <c r="O1921" s="12"/>
      <c r="P1921" s="12"/>
      <c r="Q1921" s="18"/>
      <c r="R1921" s="11"/>
      <c r="S1921" s="9"/>
      <c r="U1921" s="9"/>
      <c r="V1921" s="9"/>
      <c r="W1921" s="9"/>
      <c r="X1921" s="11"/>
      <c r="Y1921" s="11"/>
      <c r="Z1921" s="11"/>
      <c r="AA1921" s="11"/>
      <c r="AB1921" s="9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48"/>
      <c r="BB1921" s="28"/>
      <c r="BW1921" s="17"/>
    </row>
    <row r="1922" spans="4:75" x14ac:dyDescent="0.2">
      <c r="D1922" s="13"/>
      <c r="E1922" s="10"/>
      <c r="F1922" s="10"/>
      <c r="G1922" s="10"/>
      <c r="H1922" s="24"/>
      <c r="I1922" s="24"/>
      <c r="J1922" s="9"/>
      <c r="K1922" s="12"/>
      <c r="L1922" s="11"/>
      <c r="M1922" s="12"/>
      <c r="N1922" s="12"/>
      <c r="O1922" s="12"/>
      <c r="P1922" s="12"/>
      <c r="Q1922" s="18"/>
      <c r="R1922" s="11"/>
      <c r="S1922" s="9"/>
      <c r="U1922" s="9"/>
      <c r="V1922" s="9"/>
      <c r="W1922" s="9"/>
      <c r="X1922" s="11"/>
      <c r="Y1922" s="11"/>
      <c r="Z1922" s="11"/>
      <c r="AA1922" s="11"/>
      <c r="AB1922" s="9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48"/>
      <c r="BB1922" s="28"/>
      <c r="BW1922" s="17"/>
    </row>
    <row r="1923" spans="4:75" x14ac:dyDescent="0.2">
      <c r="D1923" s="13"/>
      <c r="E1923" s="10"/>
      <c r="F1923" s="10"/>
      <c r="G1923" s="10"/>
      <c r="H1923" s="24"/>
      <c r="I1923" s="24"/>
      <c r="J1923" s="9"/>
      <c r="K1923" s="12"/>
      <c r="L1923" s="11"/>
      <c r="M1923" s="12"/>
      <c r="N1923" s="12"/>
      <c r="O1923" s="12"/>
      <c r="P1923" s="12"/>
      <c r="Q1923" s="18"/>
      <c r="R1923" s="11"/>
      <c r="S1923" s="9"/>
      <c r="U1923" s="9"/>
      <c r="V1923" s="9"/>
      <c r="W1923" s="9"/>
      <c r="X1923" s="11"/>
      <c r="Y1923" s="11"/>
      <c r="Z1923" s="11"/>
      <c r="AA1923" s="11"/>
      <c r="AB1923" s="9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48"/>
      <c r="BB1923" s="28"/>
      <c r="BW1923" s="17"/>
    </row>
    <row r="1924" spans="4:75" x14ac:dyDescent="0.2">
      <c r="D1924" s="13"/>
      <c r="E1924" s="10"/>
      <c r="F1924" s="10"/>
      <c r="G1924" s="10"/>
      <c r="H1924" s="24"/>
      <c r="I1924" s="24"/>
      <c r="J1924" s="9"/>
      <c r="K1924" s="12"/>
      <c r="L1924" s="11"/>
      <c r="M1924" s="12"/>
      <c r="N1924" s="12"/>
      <c r="O1924" s="12"/>
      <c r="P1924" s="12"/>
      <c r="Q1924" s="18"/>
      <c r="R1924" s="11"/>
      <c r="S1924" s="9"/>
      <c r="U1924" s="9"/>
      <c r="V1924" s="9"/>
      <c r="W1924" s="9"/>
      <c r="X1924" s="11"/>
      <c r="Y1924" s="11"/>
      <c r="Z1924" s="11"/>
      <c r="AA1924" s="11"/>
      <c r="AB1924" s="9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48"/>
      <c r="BB1924" s="28"/>
      <c r="BW1924" s="17"/>
    </row>
    <row r="1925" spans="4:75" x14ac:dyDescent="0.2">
      <c r="D1925" s="13"/>
      <c r="E1925" s="10"/>
      <c r="F1925" s="10"/>
      <c r="G1925" s="10"/>
      <c r="H1925" s="24"/>
      <c r="I1925" s="24"/>
      <c r="J1925" s="9"/>
      <c r="K1925" s="12"/>
      <c r="L1925" s="11"/>
      <c r="M1925" s="12"/>
      <c r="N1925" s="12"/>
      <c r="O1925" s="12"/>
      <c r="P1925" s="12"/>
      <c r="Q1925" s="18"/>
      <c r="R1925" s="11"/>
      <c r="S1925" s="9"/>
      <c r="U1925" s="9"/>
      <c r="V1925" s="9"/>
      <c r="W1925" s="9"/>
      <c r="X1925" s="11"/>
      <c r="Y1925" s="11"/>
      <c r="Z1925" s="11"/>
      <c r="AA1925" s="11"/>
      <c r="AB1925" s="9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48"/>
      <c r="BB1925" s="28"/>
      <c r="BW1925" s="17"/>
    </row>
    <row r="1926" spans="4:75" x14ac:dyDescent="0.2">
      <c r="D1926" s="13"/>
      <c r="E1926" s="10"/>
      <c r="F1926" s="10"/>
      <c r="G1926" s="10"/>
      <c r="H1926" s="24"/>
      <c r="I1926" s="24"/>
      <c r="J1926" s="9"/>
      <c r="K1926" s="12"/>
      <c r="L1926" s="11"/>
      <c r="M1926" s="12"/>
      <c r="N1926" s="12"/>
      <c r="O1926" s="12"/>
      <c r="P1926" s="12"/>
      <c r="Q1926" s="18"/>
      <c r="R1926" s="11"/>
      <c r="S1926" s="9"/>
      <c r="U1926" s="9"/>
      <c r="V1926" s="9"/>
      <c r="W1926" s="9"/>
      <c r="X1926" s="11"/>
      <c r="Y1926" s="11"/>
      <c r="Z1926" s="11"/>
      <c r="AA1926" s="11"/>
      <c r="AB1926" s="9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48"/>
      <c r="BB1926" s="28"/>
      <c r="BW1926" s="17"/>
    </row>
    <row r="1927" spans="4:75" x14ac:dyDescent="0.2">
      <c r="D1927" s="13"/>
      <c r="E1927" s="10"/>
      <c r="F1927" s="10"/>
      <c r="G1927" s="10"/>
      <c r="H1927" s="24"/>
      <c r="I1927" s="24"/>
      <c r="J1927" s="9"/>
      <c r="K1927" s="12"/>
      <c r="L1927" s="11"/>
      <c r="M1927" s="12"/>
      <c r="N1927" s="12"/>
      <c r="O1927" s="12"/>
      <c r="P1927" s="12"/>
      <c r="Q1927" s="18"/>
      <c r="R1927" s="11"/>
      <c r="S1927" s="9"/>
      <c r="U1927" s="9"/>
      <c r="V1927" s="9"/>
      <c r="W1927" s="9"/>
      <c r="X1927" s="11"/>
      <c r="Y1927" s="11"/>
      <c r="Z1927" s="11"/>
      <c r="AA1927" s="11"/>
      <c r="AB1927" s="9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48"/>
      <c r="BB1927" s="28"/>
      <c r="BW1927" s="17"/>
    </row>
    <row r="1928" spans="4:75" x14ac:dyDescent="0.2">
      <c r="D1928" s="13"/>
      <c r="E1928" s="10"/>
      <c r="F1928" s="10"/>
      <c r="G1928" s="10"/>
      <c r="H1928" s="24"/>
      <c r="I1928" s="24"/>
      <c r="J1928" s="9"/>
      <c r="K1928" s="12"/>
      <c r="L1928" s="11"/>
      <c r="M1928" s="12"/>
      <c r="N1928" s="12"/>
      <c r="O1928" s="12"/>
      <c r="P1928" s="12"/>
      <c r="Q1928" s="18"/>
      <c r="R1928" s="11"/>
      <c r="S1928" s="9"/>
      <c r="U1928" s="9"/>
      <c r="V1928" s="9"/>
      <c r="W1928" s="9"/>
      <c r="X1928" s="11"/>
      <c r="Y1928" s="11"/>
      <c r="Z1928" s="11"/>
      <c r="AA1928" s="11"/>
      <c r="AB1928" s="9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48"/>
      <c r="BB1928" s="28"/>
      <c r="BW1928" s="17"/>
    </row>
    <row r="1929" spans="4:75" x14ac:dyDescent="0.2">
      <c r="D1929" s="13"/>
      <c r="E1929" s="10"/>
      <c r="F1929" s="10"/>
      <c r="G1929" s="10"/>
      <c r="H1929" s="24"/>
      <c r="I1929" s="24"/>
      <c r="J1929" s="9"/>
      <c r="K1929" s="12"/>
      <c r="L1929" s="11"/>
      <c r="M1929" s="12"/>
      <c r="N1929" s="12"/>
      <c r="O1929" s="12"/>
      <c r="P1929" s="12"/>
      <c r="Q1929" s="18"/>
      <c r="R1929" s="11"/>
      <c r="S1929" s="9"/>
      <c r="U1929" s="9"/>
      <c r="V1929" s="9"/>
      <c r="W1929" s="9"/>
      <c r="X1929" s="11"/>
      <c r="Y1929" s="11"/>
      <c r="Z1929" s="11"/>
      <c r="AA1929" s="11"/>
      <c r="AB1929" s="9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48"/>
      <c r="BB1929" s="28"/>
      <c r="BW1929" s="17"/>
    </row>
    <row r="1930" spans="4:75" x14ac:dyDescent="0.2">
      <c r="D1930" s="13"/>
      <c r="E1930" s="10"/>
      <c r="F1930" s="10"/>
      <c r="G1930" s="10"/>
      <c r="H1930" s="24"/>
      <c r="I1930" s="24"/>
      <c r="J1930" s="9"/>
      <c r="K1930" s="12"/>
      <c r="L1930" s="11"/>
      <c r="M1930" s="12"/>
      <c r="N1930" s="12"/>
      <c r="O1930" s="12"/>
      <c r="P1930" s="12"/>
      <c r="Q1930" s="18"/>
      <c r="R1930" s="11"/>
      <c r="S1930" s="9"/>
      <c r="U1930" s="9"/>
      <c r="V1930" s="9"/>
      <c r="W1930" s="9"/>
      <c r="X1930" s="11"/>
      <c r="Y1930" s="11"/>
      <c r="Z1930" s="11"/>
      <c r="AA1930" s="11"/>
      <c r="AB1930" s="9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48"/>
      <c r="BB1930" s="28"/>
      <c r="BW1930" s="17"/>
    </row>
    <row r="1931" spans="4:75" x14ac:dyDescent="0.2">
      <c r="D1931" s="13"/>
      <c r="E1931" s="10"/>
      <c r="F1931" s="10"/>
      <c r="G1931" s="10"/>
      <c r="H1931" s="24"/>
      <c r="I1931" s="24"/>
      <c r="J1931" s="9"/>
      <c r="K1931" s="12"/>
      <c r="L1931" s="11"/>
      <c r="M1931" s="12"/>
      <c r="N1931" s="12"/>
      <c r="O1931" s="12"/>
      <c r="P1931" s="12"/>
      <c r="Q1931" s="18"/>
      <c r="R1931" s="11"/>
      <c r="S1931" s="9"/>
      <c r="U1931" s="9"/>
      <c r="V1931" s="9"/>
      <c r="W1931" s="9"/>
      <c r="X1931" s="11"/>
      <c r="Y1931" s="11"/>
      <c r="Z1931" s="11"/>
      <c r="AA1931" s="11"/>
      <c r="AB1931" s="9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48"/>
      <c r="BB1931" s="28"/>
      <c r="BW1931" s="17"/>
    </row>
    <row r="1932" spans="4:75" x14ac:dyDescent="0.2">
      <c r="D1932" s="13"/>
      <c r="E1932" s="10"/>
      <c r="F1932" s="10"/>
      <c r="G1932" s="10"/>
      <c r="H1932" s="24"/>
      <c r="I1932" s="24"/>
      <c r="J1932" s="9"/>
      <c r="K1932" s="12"/>
      <c r="L1932" s="11"/>
      <c r="M1932" s="12"/>
      <c r="N1932" s="12"/>
      <c r="O1932" s="12"/>
      <c r="P1932" s="12"/>
      <c r="Q1932" s="18"/>
      <c r="R1932" s="11"/>
      <c r="S1932" s="9"/>
      <c r="U1932" s="9"/>
      <c r="V1932" s="9"/>
      <c r="W1932" s="9"/>
      <c r="X1932" s="11"/>
      <c r="Y1932" s="11"/>
      <c r="Z1932" s="11"/>
      <c r="AA1932" s="11"/>
      <c r="AB1932" s="9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48"/>
      <c r="BB1932" s="28"/>
      <c r="BW1932" s="17"/>
    </row>
    <row r="1933" spans="4:75" x14ac:dyDescent="0.2">
      <c r="D1933" s="13"/>
      <c r="E1933" s="10"/>
      <c r="F1933" s="10"/>
      <c r="G1933" s="10"/>
      <c r="H1933" s="24"/>
      <c r="I1933" s="24"/>
      <c r="J1933" s="9"/>
      <c r="K1933" s="12"/>
      <c r="L1933" s="11"/>
      <c r="M1933" s="12"/>
      <c r="N1933" s="12"/>
      <c r="O1933" s="12"/>
      <c r="P1933" s="12"/>
      <c r="Q1933" s="18"/>
      <c r="R1933" s="11"/>
      <c r="S1933" s="9"/>
      <c r="U1933" s="9"/>
      <c r="V1933" s="9"/>
      <c r="W1933" s="9"/>
      <c r="X1933" s="11"/>
      <c r="Y1933" s="11"/>
      <c r="Z1933" s="11"/>
      <c r="AA1933" s="11"/>
      <c r="AB1933" s="9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48"/>
      <c r="BB1933" s="28"/>
      <c r="BW1933" s="17"/>
    </row>
    <row r="1934" spans="4:75" x14ac:dyDescent="0.2">
      <c r="D1934" s="13"/>
      <c r="E1934" s="10"/>
      <c r="F1934" s="10"/>
      <c r="G1934" s="10"/>
      <c r="H1934" s="24"/>
      <c r="I1934" s="24"/>
      <c r="J1934" s="9"/>
      <c r="K1934" s="12"/>
      <c r="L1934" s="11"/>
      <c r="M1934" s="12"/>
      <c r="N1934" s="12"/>
      <c r="O1934" s="12"/>
      <c r="P1934" s="12"/>
      <c r="Q1934" s="18"/>
      <c r="R1934" s="11"/>
      <c r="S1934" s="9"/>
      <c r="U1934" s="9"/>
      <c r="V1934" s="9"/>
      <c r="W1934" s="9"/>
      <c r="X1934" s="11"/>
      <c r="Y1934" s="11"/>
      <c r="Z1934" s="11"/>
      <c r="AA1934" s="11"/>
      <c r="AB1934" s="9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48"/>
      <c r="BB1934" s="28"/>
      <c r="BW1934" s="17"/>
    </row>
    <row r="1935" spans="4:75" x14ac:dyDescent="0.2">
      <c r="D1935" s="13"/>
      <c r="E1935" s="10"/>
      <c r="F1935" s="10"/>
      <c r="G1935" s="10"/>
      <c r="H1935" s="24"/>
      <c r="I1935" s="24"/>
      <c r="J1935" s="9"/>
      <c r="K1935" s="12"/>
      <c r="L1935" s="11"/>
      <c r="M1935" s="12"/>
      <c r="N1935" s="12"/>
      <c r="O1935" s="12"/>
      <c r="P1935" s="12"/>
      <c r="Q1935" s="18"/>
      <c r="R1935" s="11"/>
      <c r="S1935" s="9"/>
      <c r="U1935" s="9"/>
      <c r="V1935" s="9"/>
      <c r="W1935" s="9"/>
      <c r="X1935" s="11"/>
      <c r="Y1935" s="11"/>
      <c r="Z1935" s="11"/>
      <c r="AA1935" s="11"/>
      <c r="AB1935" s="9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48"/>
      <c r="BB1935" s="28"/>
      <c r="BW1935" s="17"/>
    </row>
    <row r="1936" spans="4:75" x14ac:dyDescent="0.2">
      <c r="D1936" s="13"/>
      <c r="E1936" s="10"/>
      <c r="F1936" s="10"/>
      <c r="G1936" s="10"/>
      <c r="H1936" s="24"/>
      <c r="I1936" s="24"/>
      <c r="J1936" s="9"/>
      <c r="K1936" s="12"/>
      <c r="L1936" s="11"/>
      <c r="M1936" s="12"/>
      <c r="N1936" s="12"/>
      <c r="O1936" s="12"/>
      <c r="P1936" s="12"/>
      <c r="Q1936" s="18"/>
      <c r="R1936" s="11"/>
      <c r="S1936" s="9"/>
      <c r="U1936" s="9"/>
      <c r="V1936" s="9"/>
      <c r="W1936" s="9"/>
      <c r="X1936" s="11"/>
      <c r="Y1936" s="11"/>
      <c r="Z1936" s="11"/>
      <c r="AA1936" s="11"/>
      <c r="AB1936" s="9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48"/>
      <c r="BB1936" s="28"/>
      <c r="BW1936" s="17"/>
    </row>
    <row r="1937" spans="4:75" x14ac:dyDescent="0.2">
      <c r="D1937" s="13"/>
      <c r="E1937" s="10"/>
      <c r="F1937" s="10"/>
      <c r="G1937" s="10"/>
      <c r="H1937" s="24"/>
      <c r="I1937" s="24"/>
      <c r="J1937" s="9"/>
      <c r="K1937" s="12"/>
      <c r="L1937" s="11"/>
      <c r="M1937" s="12"/>
      <c r="N1937" s="12"/>
      <c r="O1937" s="12"/>
      <c r="P1937" s="12"/>
      <c r="Q1937" s="18"/>
      <c r="R1937" s="11"/>
      <c r="S1937" s="9"/>
      <c r="U1937" s="9"/>
      <c r="V1937" s="9"/>
      <c r="W1937" s="9"/>
      <c r="X1937" s="11"/>
      <c r="Y1937" s="11"/>
      <c r="Z1937" s="11"/>
      <c r="AA1937" s="11"/>
      <c r="AB1937" s="9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48"/>
      <c r="BB1937" s="28"/>
      <c r="BW1937" s="17"/>
    </row>
    <row r="1938" spans="4:75" x14ac:dyDescent="0.2">
      <c r="D1938" s="13"/>
      <c r="E1938" s="10"/>
      <c r="F1938" s="10"/>
      <c r="G1938" s="10"/>
      <c r="H1938" s="24"/>
      <c r="I1938" s="24"/>
      <c r="J1938" s="9"/>
      <c r="K1938" s="12"/>
      <c r="L1938" s="11"/>
      <c r="M1938" s="12"/>
      <c r="N1938" s="12"/>
      <c r="O1938" s="12"/>
      <c r="P1938" s="12"/>
      <c r="Q1938" s="18"/>
      <c r="R1938" s="11"/>
      <c r="S1938" s="9"/>
      <c r="U1938" s="9"/>
      <c r="V1938" s="9"/>
      <c r="W1938" s="9"/>
      <c r="X1938" s="11"/>
      <c r="Y1938" s="11"/>
      <c r="Z1938" s="11"/>
      <c r="AA1938" s="11"/>
      <c r="AB1938" s="9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48"/>
      <c r="BB1938" s="28"/>
      <c r="BW1938" s="17"/>
    </row>
    <row r="1939" spans="4:75" x14ac:dyDescent="0.2">
      <c r="D1939" s="13"/>
      <c r="E1939" s="10"/>
      <c r="F1939" s="10"/>
      <c r="G1939" s="10"/>
      <c r="H1939" s="24"/>
      <c r="I1939" s="24"/>
      <c r="J1939" s="9"/>
      <c r="K1939" s="12"/>
      <c r="L1939" s="11"/>
      <c r="M1939" s="12"/>
      <c r="N1939" s="12"/>
      <c r="O1939" s="12"/>
      <c r="P1939" s="12"/>
      <c r="Q1939" s="18"/>
      <c r="R1939" s="11"/>
      <c r="S1939" s="9"/>
      <c r="U1939" s="9"/>
      <c r="V1939" s="9"/>
      <c r="W1939" s="9"/>
      <c r="X1939" s="11"/>
      <c r="Y1939" s="11"/>
      <c r="Z1939" s="11"/>
      <c r="AA1939" s="11"/>
      <c r="AB1939" s="9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48"/>
      <c r="BB1939" s="28"/>
      <c r="BW1939" s="17"/>
    </row>
    <row r="1940" spans="4:75" x14ac:dyDescent="0.2">
      <c r="D1940" s="13"/>
      <c r="E1940" s="10"/>
      <c r="F1940" s="10"/>
      <c r="G1940" s="10"/>
      <c r="H1940" s="24"/>
      <c r="I1940" s="24"/>
      <c r="J1940" s="9"/>
      <c r="K1940" s="12"/>
      <c r="L1940" s="11"/>
      <c r="M1940" s="12"/>
      <c r="N1940" s="12"/>
      <c r="O1940" s="12"/>
      <c r="P1940" s="12"/>
      <c r="Q1940" s="18"/>
      <c r="R1940" s="11"/>
      <c r="S1940" s="9"/>
      <c r="U1940" s="9"/>
      <c r="V1940" s="9"/>
      <c r="W1940" s="9"/>
      <c r="X1940" s="11"/>
      <c r="Y1940" s="11"/>
      <c r="Z1940" s="11"/>
      <c r="AA1940" s="11"/>
      <c r="AB1940" s="9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48"/>
      <c r="BB1940" s="28"/>
      <c r="BW1940" s="17"/>
    </row>
    <row r="1941" spans="4:75" x14ac:dyDescent="0.2">
      <c r="D1941" s="13"/>
      <c r="E1941" s="10"/>
      <c r="F1941" s="10"/>
      <c r="G1941" s="10"/>
      <c r="H1941" s="24"/>
      <c r="I1941" s="24"/>
      <c r="J1941" s="9"/>
      <c r="K1941" s="12"/>
      <c r="L1941" s="11"/>
      <c r="M1941" s="12"/>
      <c r="N1941" s="12"/>
      <c r="O1941" s="12"/>
      <c r="P1941" s="12"/>
      <c r="Q1941" s="18"/>
      <c r="R1941" s="11"/>
      <c r="S1941" s="9"/>
      <c r="U1941" s="9"/>
      <c r="V1941" s="9"/>
      <c r="W1941" s="9"/>
      <c r="X1941" s="11"/>
      <c r="Y1941" s="11"/>
      <c r="Z1941" s="11"/>
      <c r="AA1941" s="11"/>
      <c r="AB1941" s="9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48"/>
      <c r="BB1941" s="28"/>
      <c r="BW1941" s="17"/>
    </row>
    <row r="1942" spans="4:75" x14ac:dyDescent="0.2">
      <c r="D1942" s="13"/>
      <c r="E1942" s="10"/>
      <c r="F1942" s="10"/>
      <c r="G1942" s="10"/>
      <c r="H1942" s="24"/>
      <c r="I1942" s="24"/>
      <c r="J1942" s="9"/>
      <c r="K1942" s="12"/>
      <c r="L1942" s="11"/>
      <c r="M1942" s="12"/>
      <c r="N1942" s="12"/>
      <c r="O1942" s="12"/>
      <c r="P1942" s="12"/>
      <c r="Q1942" s="18"/>
      <c r="R1942" s="11"/>
      <c r="S1942" s="9"/>
      <c r="U1942" s="9"/>
      <c r="V1942" s="9"/>
      <c r="W1942" s="9"/>
      <c r="X1942" s="11"/>
      <c r="Y1942" s="11"/>
      <c r="Z1942" s="11"/>
      <c r="AA1942" s="11"/>
      <c r="AB1942" s="9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48"/>
      <c r="BB1942" s="28"/>
      <c r="BW1942" s="17"/>
    </row>
    <row r="1943" spans="4:75" x14ac:dyDescent="0.2">
      <c r="D1943" s="13"/>
      <c r="E1943" s="10"/>
      <c r="F1943" s="10"/>
      <c r="G1943" s="10"/>
      <c r="H1943" s="24"/>
      <c r="I1943" s="24"/>
      <c r="J1943" s="9"/>
      <c r="K1943" s="12"/>
      <c r="L1943" s="11"/>
      <c r="M1943" s="12"/>
      <c r="N1943" s="12"/>
      <c r="O1943" s="12"/>
      <c r="P1943" s="12"/>
      <c r="Q1943" s="18"/>
      <c r="R1943" s="11"/>
      <c r="S1943" s="9"/>
      <c r="U1943" s="9"/>
      <c r="V1943" s="9"/>
      <c r="W1943" s="9"/>
      <c r="X1943" s="11"/>
      <c r="Y1943" s="11"/>
      <c r="Z1943" s="11"/>
      <c r="AA1943" s="11"/>
      <c r="AB1943" s="9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48"/>
      <c r="BB1943" s="28"/>
      <c r="BW1943" s="17"/>
    </row>
    <row r="1944" spans="4:75" x14ac:dyDescent="0.2">
      <c r="D1944" s="13"/>
      <c r="E1944" s="10"/>
      <c r="F1944" s="10"/>
      <c r="G1944" s="10"/>
      <c r="H1944" s="24"/>
      <c r="I1944" s="24"/>
      <c r="J1944" s="9"/>
      <c r="K1944" s="12"/>
      <c r="L1944" s="11"/>
      <c r="M1944" s="12"/>
      <c r="N1944" s="12"/>
      <c r="O1944" s="12"/>
      <c r="P1944" s="12"/>
      <c r="Q1944" s="18"/>
      <c r="R1944" s="11"/>
      <c r="S1944" s="9"/>
      <c r="U1944" s="9"/>
      <c r="V1944" s="9"/>
      <c r="W1944" s="9"/>
      <c r="X1944" s="11"/>
      <c r="Y1944" s="11"/>
      <c r="Z1944" s="11"/>
      <c r="AA1944" s="11"/>
      <c r="AB1944" s="9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48"/>
      <c r="BB1944" s="28"/>
      <c r="BW1944" s="17"/>
    </row>
    <row r="1945" spans="4:75" x14ac:dyDescent="0.2">
      <c r="D1945" s="13"/>
      <c r="E1945" s="10"/>
      <c r="F1945" s="10"/>
      <c r="G1945" s="10"/>
      <c r="H1945" s="24"/>
      <c r="I1945" s="24"/>
      <c r="J1945" s="9"/>
      <c r="K1945" s="12"/>
      <c r="L1945" s="11"/>
      <c r="M1945" s="12"/>
      <c r="N1945" s="12"/>
      <c r="O1945" s="12"/>
      <c r="P1945" s="12"/>
      <c r="Q1945" s="18"/>
      <c r="R1945" s="11"/>
      <c r="S1945" s="9"/>
      <c r="U1945" s="9"/>
      <c r="V1945" s="9"/>
      <c r="W1945" s="9"/>
      <c r="X1945" s="11"/>
      <c r="Y1945" s="11"/>
      <c r="Z1945" s="11"/>
      <c r="AA1945" s="11"/>
      <c r="AB1945" s="9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48"/>
      <c r="BB1945" s="28"/>
      <c r="BW1945" s="17"/>
    </row>
    <row r="1946" spans="4:75" x14ac:dyDescent="0.2">
      <c r="D1946" s="13"/>
      <c r="E1946" s="10"/>
      <c r="F1946" s="10"/>
      <c r="G1946" s="10"/>
      <c r="H1946" s="24"/>
      <c r="I1946" s="24"/>
      <c r="J1946" s="9"/>
      <c r="K1946" s="12"/>
      <c r="L1946" s="11"/>
      <c r="M1946" s="12"/>
      <c r="N1946" s="12"/>
      <c r="O1946" s="12"/>
      <c r="P1946" s="12"/>
      <c r="Q1946" s="18"/>
      <c r="R1946" s="11"/>
      <c r="S1946" s="9"/>
      <c r="U1946" s="9"/>
      <c r="V1946" s="9"/>
      <c r="W1946" s="9"/>
      <c r="X1946" s="11"/>
      <c r="Y1946" s="11"/>
      <c r="Z1946" s="11"/>
      <c r="AA1946" s="11"/>
      <c r="AB1946" s="9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48"/>
      <c r="BB1946" s="28"/>
      <c r="BW1946" s="17"/>
    </row>
    <row r="1947" spans="4:75" x14ac:dyDescent="0.2">
      <c r="D1947" s="13"/>
      <c r="E1947" s="10"/>
      <c r="F1947" s="10"/>
      <c r="G1947" s="10"/>
      <c r="H1947" s="24"/>
      <c r="I1947" s="24"/>
      <c r="J1947" s="9"/>
      <c r="K1947" s="12"/>
      <c r="L1947" s="11"/>
      <c r="M1947" s="12"/>
      <c r="N1947" s="12"/>
      <c r="O1947" s="12"/>
      <c r="P1947" s="12"/>
      <c r="Q1947" s="18"/>
      <c r="R1947" s="11"/>
      <c r="S1947" s="9"/>
      <c r="U1947" s="9"/>
      <c r="V1947" s="9"/>
      <c r="W1947" s="9"/>
      <c r="X1947" s="11"/>
      <c r="Y1947" s="11"/>
      <c r="Z1947" s="11"/>
      <c r="AA1947" s="11"/>
      <c r="AB1947" s="9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48"/>
      <c r="BB1947" s="28"/>
      <c r="BW1947" s="17"/>
    </row>
    <row r="1948" spans="4:75" x14ac:dyDescent="0.2">
      <c r="D1948" s="13"/>
      <c r="E1948" s="10"/>
      <c r="F1948" s="10"/>
      <c r="G1948" s="10"/>
      <c r="H1948" s="24"/>
      <c r="I1948" s="24"/>
      <c r="J1948" s="9"/>
      <c r="K1948" s="12"/>
      <c r="L1948" s="11"/>
      <c r="M1948" s="12"/>
      <c r="N1948" s="12"/>
      <c r="O1948" s="12"/>
      <c r="P1948" s="12"/>
      <c r="Q1948" s="18"/>
      <c r="R1948" s="11"/>
      <c r="S1948" s="9"/>
      <c r="U1948" s="9"/>
      <c r="V1948" s="9"/>
      <c r="W1948" s="9"/>
      <c r="X1948" s="11"/>
      <c r="Y1948" s="11"/>
      <c r="Z1948" s="11"/>
      <c r="AA1948" s="11"/>
      <c r="AB1948" s="9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48"/>
      <c r="BB1948" s="28"/>
      <c r="BW1948" s="17"/>
    </row>
    <row r="1949" spans="4:75" x14ac:dyDescent="0.2">
      <c r="D1949" s="13"/>
      <c r="E1949" s="10"/>
      <c r="F1949" s="10"/>
      <c r="G1949" s="10"/>
      <c r="H1949" s="24"/>
      <c r="I1949" s="24"/>
      <c r="J1949" s="9"/>
      <c r="K1949" s="12"/>
      <c r="L1949" s="11"/>
      <c r="M1949" s="12"/>
      <c r="N1949" s="12"/>
      <c r="O1949" s="12"/>
      <c r="P1949" s="12"/>
      <c r="Q1949" s="18"/>
      <c r="R1949" s="11"/>
      <c r="S1949" s="9"/>
      <c r="U1949" s="9"/>
      <c r="V1949" s="9"/>
      <c r="W1949" s="9"/>
      <c r="X1949" s="11"/>
      <c r="Y1949" s="11"/>
      <c r="Z1949" s="11"/>
      <c r="AA1949" s="11"/>
      <c r="AB1949" s="9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48"/>
      <c r="BB1949" s="28"/>
      <c r="BW1949" s="17"/>
    </row>
    <row r="1950" spans="4:75" x14ac:dyDescent="0.2">
      <c r="D1950" s="13"/>
      <c r="E1950" s="10"/>
      <c r="F1950" s="10"/>
      <c r="G1950" s="10"/>
      <c r="H1950" s="24"/>
      <c r="I1950" s="24"/>
      <c r="J1950" s="9"/>
      <c r="K1950" s="12"/>
      <c r="L1950" s="11"/>
      <c r="M1950" s="12"/>
      <c r="N1950" s="12"/>
      <c r="O1950" s="12"/>
      <c r="P1950" s="12"/>
      <c r="Q1950" s="18"/>
      <c r="R1950" s="11"/>
      <c r="S1950" s="9"/>
      <c r="U1950" s="9"/>
      <c r="V1950" s="9"/>
      <c r="W1950" s="9"/>
      <c r="X1950" s="11"/>
      <c r="Y1950" s="11"/>
      <c r="Z1950" s="11"/>
      <c r="AA1950" s="11"/>
      <c r="AB1950" s="9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48"/>
      <c r="BB1950" s="28"/>
      <c r="BW1950" s="17"/>
    </row>
    <row r="1951" spans="4:75" x14ac:dyDescent="0.2">
      <c r="D1951" s="13"/>
      <c r="E1951" s="10"/>
      <c r="F1951" s="10"/>
      <c r="G1951" s="10"/>
      <c r="H1951" s="24"/>
      <c r="I1951" s="24"/>
      <c r="J1951" s="9"/>
      <c r="K1951" s="12"/>
      <c r="L1951" s="11"/>
      <c r="M1951" s="12"/>
      <c r="N1951" s="12"/>
      <c r="O1951" s="12"/>
      <c r="P1951" s="12"/>
      <c r="Q1951" s="18"/>
      <c r="R1951" s="11"/>
      <c r="S1951" s="9"/>
      <c r="U1951" s="9"/>
      <c r="V1951" s="9"/>
      <c r="W1951" s="9"/>
      <c r="X1951" s="11"/>
      <c r="Y1951" s="11"/>
      <c r="Z1951" s="11"/>
      <c r="AA1951" s="11"/>
      <c r="AB1951" s="9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48"/>
      <c r="BB1951" s="28"/>
      <c r="BW1951" s="17"/>
    </row>
    <row r="1952" spans="4:75" x14ac:dyDescent="0.2">
      <c r="D1952" s="13"/>
      <c r="E1952" s="10"/>
      <c r="F1952" s="10"/>
      <c r="G1952" s="10"/>
      <c r="H1952" s="24"/>
      <c r="I1952" s="24"/>
      <c r="J1952" s="9"/>
      <c r="K1952" s="12"/>
      <c r="L1952" s="11"/>
      <c r="M1952" s="12"/>
      <c r="N1952" s="12"/>
      <c r="O1952" s="12"/>
      <c r="P1952" s="12"/>
      <c r="Q1952" s="18"/>
      <c r="R1952" s="11"/>
      <c r="S1952" s="9"/>
      <c r="U1952" s="9"/>
      <c r="V1952" s="9"/>
      <c r="W1952" s="9"/>
      <c r="X1952" s="11"/>
      <c r="Y1952" s="11"/>
      <c r="Z1952" s="11"/>
      <c r="AA1952" s="11"/>
      <c r="AB1952" s="9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48"/>
      <c r="BB1952" s="28"/>
      <c r="BW1952" s="17"/>
    </row>
    <row r="1953" spans="4:75" x14ac:dyDescent="0.2">
      <c r="D1953" s="13"/>
      <c r="E1953" s="10"/>
      <c r="F1953" s="10"/>
      <c r="G1953" s="10"/>
      <c r="H1953" s="24"/>
      <c r="I1953" s="24"/>
      <c r="J1953" s="9"/>
      <c r="K1953" s="12"/>
      <c r="L1953" s="11"/>
      <c r="M1953" s="12"/>
      <c r="N1953" s="12"/>
      <c r="O1953" s="12"/>
      <c r="P1953" s="12"/>
      <c r="Q1953" s="18"/>
      <c r="R1953" s="11"/>
      <c r="S1953" s="9"/>
      <c r="U1953" s="9"/>
      <c r="V1953" s="9"/>
      <c r="W1953" s="9"/>
      <c r="X1953" s="11"/>
      <c r="Y1953" s="11"/>
      <c r="Z1953" s="11"/>
      <c r="AA1953" s="11"/>
      <c r="AB1953" s="9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48"/>
      <c r="BB1953" s="28"/>
      <c r="BW1953" s="17"/>
    </row>
    <row r="1954" spans="4:75" x14ac:dyDescent="0.2">
      <c r="D1954" s="13"/>
      <c r="E1954" s="10"/>
      <c r="F1954" s="10"/>
      <c r="G1954" s="10"/>
      <c r="H1954" s="24"/>
      <c r="I1954" s="24"/>
      <c r="J1954" s="9"/>
      <c r="K1954" s="12"/>
      <c r="L1954" s="11"/>
      <c r="M1954" s="12"/>
      <c r="N1954" s="12"/>
      <c r="O1954" s="12"/>
      <c r="P1954" s="12"/>
      <c r="Q1954" s="18"/>
      <c r="R1954" s="11"/>
      <c r="S1954" s="9"/>
      <c r="U1954" s="9"/>
      <c r="V1954" s="9"/>
      <c r="W1954" s="9"/>
      <c r="X1954" s="11"/>
      <c r="Y1954" s="11"/>
      <c r="Z1954" s="11"/>
      <c r="AA1954" s="11"/>
      <c r="AB1954" s="9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48"/>
      <c r="BB1954" s="28"/>
      <c r="BW1954" s="17"/>
    </row>
    <row r="1955" spans="4:75" x14ac:dyDescent="0.2">
      <c r="D1955" s="13"/>
      <c r="E1955" s="10"/>
      <c r="F1955" s="10"/>
      <c r="G1955" s="10"/>
      <c r="H1955" s="24"/>
      <c r="I1955" s="24"/>
      <c r="J1955" s="9"/>
      <c r="K1955" s="12"/>
      <c r="L1955" s="11"/>
      <c r="M1955" s="12"/>
      <c r="N1955" s="12"/>
      <c r="O1955" s="12"/>
      <c r="P1955" s="12"/>
      <c r="Q1955" s="18"/>
      <c r="R1955" s="11"/>
      <c r="S1955" s="9"/>
      <c r="U1955" s="9"/>
      <c r="V1955" s="9"/>
      <c r="W1955" s="9"/>
      <c r="X1955" s="11"/>
      <c r="Y1955" s="11"/>
      <c r="Z1955" s="11"/>
      <c r="AA1955" s="11"/>
      <c r="AB1955" s="9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48"/>
      <c r="BB1955" s="28"/>
      <c r="BW1955" s="17"/>
    </row>
    <row r="1956" spans="4:75" x14ac:dyDescent="0.2">
      <c r="D1956" s="13"/>
      <c r="E1956" s="10"/>
      <c r="F1956" s="10"/>
      <c r="G1956" s="10"/>
      <c r="H1956" s="24"/>
      <c r="I1956" s="24"/>
      <c r="J1956" s="9"/>
      <c r="K1956" s="12"/>
      <c r="L1956" s="11"/>
      <c r="M1956" s="12"/>
      <c r="N1956" s="12"/>
      <c r="O1956" s="12"/>
      <c r="P1956" s="12"/>
      <c r="Q1956" s="18"/>
      <c r="R1956" s="11"/>
      <c r="S1956" s="9"/>
      <c r="U1956" s="9"/>
      <c r="V1956" s="9"/>
      <c r="W1956" s="9"/>
      <c r="X1956" s="11"/>
      <c r="Y1956" s="11"/>
      <c r="Z1956" s="11"/>
      <c r="AA1956" s="11"/>
      <c r="AB1956" s="9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48"/>
      <c r="BB1956" s="28"/>
      <c r="BW1956" s="17"/>
    </row>
    <row r="1957" spans="4:75" x14ac:dyDescent="0.2">
      <c r="D1957" s="13"/>
      <c r="E1957" s="10"/>
      <c r="F1957" s="10"/>
      <c r="G1957" s="10"/>
      <c r="H1957" s="24"/>
      <c r="I1957" s="24"/>
      <c r="J1957" s="9"/>
      <c r="K1957" s="12"/>
      <c r="L1957" s="11"/>
      <c r="M1957" s="12"/>
      <c r="N1957" s="12"/>
      <c r="O1957" s="12"/>
      <c r="P1957" s="12"/>
      <c r="Q1957" s="18"/>
      <c r="R1957" s="11"/>
      <c r="S1957" s="9"/>
      <c r="U1957" s="9"/>
      <c r="V1957" s="9"/>
      <c r="W1957" s="9"/>
      <c r="X1957" s="11"/>
      <c r="Y1957" s="11"/>
      <c r="Z1957" s="11"/>
      <c r="AA1957" s="11"/>
      <c r="AB1957" s="9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48"/>
      <c r="BB1957" s="28"/>
      <c r="BW1957" s="17"/>
    </row>
    <row r="1958" spans="4:75" x14ac:dyDescent="0.2">
      <c r="D1958" s="13"/>
      <c r="E1958" s="10"/>
      <c r="F1958" s="10"/>
      <c r="G1958" s="10"/>
      <c r="H1958" s="24"/>
      <c r="I1958" s="24"/>
      <c r="J1958" s="9"/>
      <c r="K1958" s="12"/>
      <c r="L1958" s="11"/>
      <c r="M1958" s="12"/>
      <c r="N1958" s="12"/>
      <c r="O1958" s="12"/>
      <c r="P1958" s="12"/>
      <c r="Q1958" s="18"/>
      <c r="R1958" s="11"/>
      <c r="S1958" s="9"/>
      <c r="U1958" s="9"/>
      <c r="V1958" s="9"/>
      <c r="W1958" s="9"/>
      <c r="X1958" s="11"/>
      <c r="Y1958" s="11"/>
      <c r="Z1958" s="11"/>
      <c r="AA1958" s="11"/>
      <c r="AB1958" s="9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48"/>
      <c r="BB1958" s="28"/>
      <c r="BW1958" s="17"/>
    </row>
    <row r="1959" spans="4:75" x14ac:dyDescent="0.2">
      <c r="D1959" s="13"/>
      <c r="E1959" s="10"/>
      <c r="F1959" s="10"/>
      <c r="G1959" s="10"/>
      <c r="H1959" s="24"/>
      <c r="I1959" s="24"/>
      <c r="J1959" s="9"/>
      <c r="K1959" s="12"/>
      <c r="L1959" s="11"/>
      <c r="M1959" s="12"/>
      <c r="N1959" s="12"/>
      <c r="O1959" s="12"/>
      <c r="P1959" s="12"/>
      <c r="Q1959" s="18"/>
      <c r="R1959" s="11"/>
      <c r="S1959" s="9"/>
      <c r="U1959" s="9"/>
      <c r="V1959" s="9"/>
      <c r="W1959" s="9"/>
      <c r="X1959" s="11"/>
      <c r="Y1959" s="11"/>
      <c r="Z1959" s="11"/>
      <c r="AA1959" s="11"/>
      <c r="AB1959" s="9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48"/>
      <c r="BB1959" s="28"/>
      <c r="BW1959" s="17"/>
    </row>
    <row r="1960" spans="4:75" x14ac:dyDescent="0.2">
      <c r="D1960" s="13"/>
      <c r="E1960" s="10"/>
      <c r="F1960" s="10"/>
      <c r="G1960" s="10"/>
      <c r="H1960" s="24"/>
      <c r="I1960" s="24"/>
      <c r="J1960" s="9"/>
      <c r="K1960" s="12"/>
      <c r="L1960" s="11"/>
      <c r="M1960" s="12"/>
      <c r="N1960" s="12"/>
      <c r="O1960" s="12"/>
      <c r="P1960" s="12"/>
      <c r="Q1960" s="18"/>
      <c r="R1960" s="11"/>
      <c r="S1960" s="9"/>
      <c r="U1960" s="9"/>
      <c r="V1960" s="9"/>
      <c r="W1960" s="9"/>
      <c r="X1960" s="11"/>
      <c r="Y1960" s="11"/>
      <c r="Z1960" s="11"/>
      <c r="AA1960" s="11"/>
      <c r="AB1960" s="9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48"/>
      <c r="BB1960" s="28"/>
      <c r="BW1960" s="17"/>
    </row>
    <row r="1961" spans="4:75" x14ac:dyDescent="0.2">
      <c r="D1961" s="13"/>
      <c r="E1961" s="10"/>
      <c r="F1961" s="10"/>
      <c r="G1961" s="10"/>
      <c r="H1961" s="24"/>
      <c r="I1961" s="24"/>
      <c r="J1961" s="9"/>
      <c r="K1961" s="12"/>
      <c r="L1961" s="11"/>
      <c r="M1961" s="12"/>
      <c r="N1961" s="12"/>
      <c r="O1961" s="12"/>
      <c r="P1961" s="12"/>
      <c r="Q1961" s="18"/>
      <c r="R1961" s="11"/>
      <c r="S1961" s="9"/>
      <c r="U1961" s="9"/>
      <c r="V1961" s="9"/>
      <c r="W1961" s="9"/>
      <c r="X1961" s="11"/>
      <c r="Y1961" s="11"/>
      <c r="Z1961" s="11"/>
      <c r="AA1961" s="11"/>
      <c r="AB1961" s="9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48"/>
      <c r="BB1961" s="28"/>
      <c r="BW1961" s="17"/>
    </row>
    <row r="1962" spans="4:75" x14ac:dyDescent="0.2">
      <c r="D1962" s="13"/>
      <c r="E1962" s="10"/>
      <c r="F1962" s="10"/>
      <c r="G1962" s="10"/>
      <c r="H1962" s="24"/>
      <c r="I1962" s="24"/>
      <c r="J1962" s="9"/>
      <c r="K1962" s="12"/>
      <c r="L1962" s="11"/>
      <c r="M1962" s="12"/>
      <c r="N1962" s="12"/>
      <c r="O1962" s="12"/>
      <c r="P1962" s="12"/>
      <c r="Q1962" s="18"/>
      <c r="R1962" s="11"/>
      <c r="S1962" s="9"/>
      <c r="U1962" s="9"/>
      <c r="V1962" s="9"/>
      <c r="W1962" s="9"/>
      <c r="X1962" s="11"/>
      <c r="Y1962" s="11"/>
      <c r="Z1962" s="11"/>
      <c r="AA1962" s="11"/>
      <c r="AB1962" s="9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48"/>
      <c r="BB1962" s="28"/>
      <c r="BW1962" s="17"/>
    </row>
    <row r="1963" spans="4:75" x14ac:dyDescent="0.2">
      <c r="D1963" s="13"/>
      <c r="E1963" s="10"/>
      <c r="F1963" s="10"/>
      <c r="G1963" s="10"/>
      <c r="H1963" s="24"/>
      <c r="I1963" s="24"/>
      <c r="J1963" s="9"/>
      <c r="K1963" s="12"/>
      <c r="L1963" s="11"/>
      <c r="M1963" s="12"/>
      <c r="N1963" s="12"/>
      <c r="O1963" s="12"/>
      <c r="P1963" s="12"/>
      <c r="Q1963" s="18"/>
      <c r="R1963" s="11"/>
      <c r="S1963" s="9"/>
      <c r="U1963" s="9"/>
      <c r="V1963" s="9"/>
      <c r="W1963" s="9"/>
      <c r="X1963" s="11"/>
      <c r="Y1963" s="11"/>
      <c r="Z1963" s="11"/>
      <c r="AA1963" s="11"/>
      <c r="AB1963" s="9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48"/>
      <c r="BB1963" s="28"/>
      <c r="BW1963" s="17"/>
    </row>
    <row r="1964" spans="4:75" x14ac:dyDescent="0.2">
      <c r="D1964" s="13"/>
      <c r="E1964" s="10"/>
      <c r="F1964" s="10"/>
      <c r="G1964" s="10"/>
      <c r="H1964" s="24"/>
      <c r="I1964" s="24"/>
      <c r="J1964" s="9"/>
      <c r="K1964" s="12"/>
      <c r="L1964" s="11"/>
      <c r="M1964" s="12"/>
      <c r="N1964" s="12"/>
      <c r="O1964" s="12"/>
      <c r="P1964" s="12"/>
      <c r="Q1964" s="18"/>
      <c r="R1964" s="11"/>
      <c r="S1964" s="9"/>
      <c r="U1964" s="9"/>
      <c r="V1964" s="9"/>
      <c r="W1964" s="9"/>
      <c r="X1964" s="11"/>
      <c r="Y1964" s="11"/>
      <c r="Z1964" s="11"/>
      <c r="AA1964" s="11"/>
      <c r="AB1964" s="9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48"/>
      <c r="BB1964" s="28"/>
      <c r="BW1964" s="17"/>
    </row>
    <row r="1965" spans="4:75" x14ac:dyDescent="0.2">
      <c r="D1965" s="13"/>
      <c r="E1965" s="10"/>
      <c r="F1965" s="10"/>
      <c r="G1965" s="10"/>
      <c r="H1965" s="24"/>
      <c r="I1965" s="24"/>
      <c r="J1965" s="9"/>
      <c r="K1965" s="12"/>
      <c r="L1965" s="11"/>
      <c r="M1965" s="12"/>
      <c r="N1965" s="12"/>
      <c r="O1965" s="12"/>
      <c r="P1965" s="12"/>
      <c r="Q1965" s="18"/>
      <c r="R1965" s="11"/>
      <c r="S1965" s="9"/>
      <c r="U1965" s="9"/>
      <c r="V1965" s="9"/>
      <c r="W1965" s="9"/>
      <c r="X1965" s="11"/>
      <c r="Y1965" s="11"/>
      <c r="Z1965" s="11"/>
      <c r="AA1965" s="11"/>
      <c r="AB1965" s="9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48"/>
      <c r="BB1965" s="28"/>
      <c r="BW1965" s="17"/>
    </row>
    <row r="1966" spans="4:75" x14ac:dyDescent="0.2">
      <c r="D1966" s="13"/>
      <c r="E1966" s="10"/>
      <c r="F1966" s="10"/>
      <c r="G1966" s="10"/>
      <c r="H1966" s="24"/>
      <c r="I1966" s="24"/>
      <c r="J1966" s="9"/>
      <c r="K1966" s="12"/>
      <c r="L1966" s="11"/>
      <c r="M1966" s="12"/>
      <c r="N1966" s="12"/>
      <c r="O1966" s="12"/>
      <c r="P1966" s="12"/>
      <c r="Q1966" s="18"/>
      <c r="R1966" s="11"/>
      <c r="S1966" s="9"/>
      <c r="U1966" s="9"/>
      <c r="V1966" s="9"/>
      <c r="W1966" s="9"/>
      <c r="X1966" s="11"/>
      <c r="Y1966" s="11"/>
      <c r="Z1966" s="11"/>
      <c r="AA1966" s="11"/>
      <c r="AB1966" s="9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48"/>
      <c r="BB1966" s="28"/>
      <c r="BW1966" s="17"/>
    </row>
    <row r="1967" spans="4:75" x14ac:dyDescent="0.2">
      <c r="D1967" s="13"/>
      <c r="E1967" s="10"/>
      <c r="F1967" s="10"/>
      <c r="G1967" s="10"/>
      <c r="H1967" s="24"/>
      <c r="I1967" s="24"/>
      <c r="J1967" s="9"/>
      <c r="K1967" s="12"/>
      <c r="L1967" s="11"/>
      <c r="M1967" s="12"/>
      <c r="N1967" s="12"/>
      <c r="O1967" s="12"/>
      <c r="P1967" s="12"/>
      <c r="Q1967" s="18"/>
      <c r="R1967" s="11"/>
      <c r="S1967" s="9"/>
      <c r="U1967" s="9"/>
      <c r="V1967" s="9"/>
      <c r="W1967" s="9"/>
      <c r="X1967" s="11"/>
      <c r="Y1967" s="11"/>
      <c r="Z1967" s="11"/>
      <c r="AA1967" s="11"/>
      <c r="AB1967" s="9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48"/>
      <c r="BB1967" s="28"/>
      <c r="BW1967" s="17"/>
    </row>
    <row r="1968" spans="4:75" x14ac:dyDescent="0.2">
      <c r="D1968" s="13"/>
      <c r="E1968" s="10"/>
      <c r="F1968" s="10"/>
      <c r="G1968" s="10"/>
      <c r="H1968" s="24"/>
      <c r="I1968" s="24"/>
      <c r="J1968" s="9"/>
      <c r="K1968" s="12"/>
      <c r="L1968" s="11"/>
      <c r="M1968" s="12"/>
      <c r="N1968" s="12"/>
      <c r="O1968" s="12"/>
      <c r="P1968" s="12"/>
      <c r="Q1968" s="18"/>
      <c r="R1968" s="11"/>
      <c r="S1968" s="9"/>
      <c r="U1968" s="9"/>
      <c r="V1968" s="9"/>
      <c r="W1968" s="9"/>
      <c r="X1968" s="11"/>
      <c r="Y1968" s="11"/>
      <c r="Z1968" s="11"/>
      <c r="AA1968" s="11"/>
      <c r="AB1968" s="9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48"/>
      <c r="BB1968" s="28"/>
      <c r="BW1968" s="17"/>
    </row>
    <row r="1969" spans="4:75" x14ac:dyDescent="0.2">
      <c r="D1969" s="13"/>
      <c r="E1969" s="10"/>
      <c r="F1969" s="10"/>
      <c r="G1969" s="10"/>
      <c r="H1969" s="24"/>
      <c r="I1969" s="24"/>
      <c r="J1969" s="9"/>
      <c r="K1969" s="12"/>
      <c r="L1969" s="11"/>
      <c r="M1969" s="12"/>
      <c r="N1969" s="12"/>
      <c r="O1969" s="12"/>
      <c r="P1969" s="12"/>
      <c r="Q1969" s="18"/>
      <c r="R1969" s="11"/>
      <c r="S1969" s="9"/>
      <c r="U1969" s="9"/>
      <c r="V1969" s="9"/>
      <c r="W1969" s="9"/>
      <c r="X1969" s="11"/>
      <c r="Y1969" s="11"/>
      <c r="Z1969" s="11"/>
      <c r="AA1969" s="11"/>
      <c r="AB1969" s="9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48"/>
      <c r="BB1969" s="28"/>
      <c r="BW1969" s="17"/>
    </row>
    <row r="1970" spans="4:75" x14ac:dyDescent="0.2">
      <c r="D1970" s="13"/>
      <c r="E1970" s="10"/>
      <c r="F1970" s="10"/>
      <c r="G1970" s="10"/>
      <c r="H1970" s="24"/>
      <c r="I1970" s="24"/>
      <c r="J1970" s="9"/>
      <c r="K1970" s="12"/>
      <c r="L1970" s="11"/>
      <c r="M1970" s="12"/>
      <c r="N1970" s="12"/>
      <c r="O1970" s="12"/>
      <c r="P1970" s="12"/>
      <c r="Q1970" s="18"/>
      <c r="R1970" s="11"/>
      <c r="S1970" s="9"/>
      <c r="U1970" s="9"/>
      <c r="V1970" s="9"/>
      <c r="W1970" s="9"/>
      <c r="X1970" s="11"/>
      <c r="Y1970" s="11"/>
      <c r="Z1970" s="11"/>
      <c r="AA1970" s="11"/>
      <c r="AB1970" s="9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48"/>
      <c r="BB1970" s="28"/>
      <c r="BW1970" s="17"/>
    </row>
    <row r="1971" spans="4:75" x14ac:dyDescent="0.2">
      <c r="D1971" s="13"/>
      <c r="E1971" s="10"/>
      <c r="F1971" s="10"/>
      <c r="G1971" s="10"/>
      <c r="H1971" s="24"/>
      <c r="I1971" s="24"/>
      <c r="J1971" s="9"/>
      <c r="K1971" s="12"/>
      <c r="L1971" s="11"/>
      <c r="M1971" s="12"/>
      <c r="N1971" s="12"/>
      <c r="O1971" s="12"/>
      <c r="P1971" s="12"/>
      <c r="Q1971" s="18"/>
      <c r="R1971" s="11"/>
      <c r="S1971" s="9"/>
      <c r="U1971" s="9"/>
      <c r="V1971" s="9"/>
      <c r="W1971" s="9"/>
      <c r="X1971" s="11"/>
      <c r="Y1971" s="11"/>
      <c r="Z1971" s="11"/>
      <c r="AA1971" s="11"/>
      <c r="AB1971" s="9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48"/>
      <c r="BB1971" s="28"/>
      <c r="BW1971" s="17"/>
    </row>
    <row r="1972" spans="4:75" x14ac:dyDescent="0.2">
      <c r="D1972" s="13"/>
      <c r="E1972" s="10"/>
      <c r="F1972" s="10"/>
      <c r="G1972" s="10"/>
      <c r="H1972" s="24"/>
      <c r="I1972" s="24"/>
      <c r="J1972" s="9"/>
      <c r="K1972" s="12"/>
      <c r="L1972" s="11"/>
      <c r="M1972" s="12"/>
      <c r="N1972" s="12"/>
      <c r="O1972" s="12"/>
      <c r="P1972" s="12"/>
      <c r="Q1972" s="18"/>
      <c r="R1972" s="11"/>
      <c r="S1972" s="9"/>
      <c r="U1972" s="9"/>
      <c r="V1972" s="9"/>
      <c r="W1972" s="9"/>
      <c r="X1972" s="11"/>
      <c r="Y1972" s="11"/>
      <c r="Z1972" s="11"/>
      <c r="AA1972" s="11"/>
      <c r="AB1972" s="9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48"/>
      <c r="BB1972" s="28"/>
      <c r="BW1972" s="17"/>
    </row>
    <row r="1973" spans="4:75" x14ac:dyDescent="0.2">
      <c r="D1973" s="13"/>
      <c r="E1973" s="10"/>
      <c r="F1973" s="10"/>
      <c r="G1973" s="10"/>
      <c r="H1973" s="24"/>
      <c r="I1973" s="24"/>
      <c r="J1973" s="9"/>
      <c r="K1973" s="12"/>
      <c r="L1973" s="11"/>
      <c r="M1973" s="12"/>
      <c r="N1973" s="12"/>
      <c r="O1973" s="12"/>
      <c r="P1973" s="12"/>
      <c r="Q1973" s="18"/>
      <c r="R1973" s="11"/>
      <c r="S1973" s="9"/>
      <c r="U1973" s="9"/>
      <c r="V1973" s="9"/>
      <c r="W1973" s="9"/>
      <c r="X1973" s="11"/>
      <c r="Y1973" s="11"/>
      <c r="Z1973" s="11"/>
      <c r="AA1973" s="11"/>
      <c r="AB1973" s="9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48"/>
      <c r="BB1973" s="28"/>
      <c r="BW1973" s="17"/>
    </row>
    <row r="1974" spans="4:75" x14ac:dyDescent="0.2">
      <c r="D1974" s="13"/>
      <c r="E1974" s="10"/>
      <c r="F1974" s="10"/>
      <c r="G1974" s="10"/>
      <c r="H1974" s="24"/>
      <c r="I1974" s="24"/>
      <c r="J1974" s="9"/>
      <c r="K1974" s="12"/>
      <c r="L1974" s="11"/>
      <c r="M1974" s="12"/>
      <c r="N1974" s="12"/>
      <c r="O1974" s="12"/>
      <c r="P1974" s="12"/>
      <c r="Q1974" s="18"/>
      <c r="R1974" s="11"/>
      <c r="S1974" s="9"/>
      <c r="U1974" s="9"/>
      <c r="V1974" s="9"/>
      <c r="W1974" s="9"/>
      <c r="X1974" s="11"/>
      <c r="Y1974" s="11"/>
      <c r="Z1974" s="11"/>
      <c r="AA1974" s="11"/>
      <c r="AB1974" s="9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48"/>
      <c r="BB1974" s="28"/>
      <c r="BW1974" s="17"/>
    </row>
    <row r="1975" spans="4:75" x14ac:dyDescent="0.2">
      <c r="D1975" s="13"/>
      <c r="E1975" s="10"/>
      <c r="F1975" s="10"/>
      <c r="G1975" s="10"/>
      <c r="H1975" s="24"/>
      <c r="I1975" s="24"/>
      <c r="J1975" s="9"/>
      <c r="K1975" s="12"/>
      <c r="L1975" s="11"/>
      <c r="M1975" s="12"/>
      <c r="N1975" s="12"/>
      <c r="O1975" s="12"/>
      <c r="P1975" s="12"/>
      <c r="Q1975" s="18"/>
      <c r="R1975" s="11"/>
      <c r="S1975" s="9"/>
      <c r="U1975" s="9"/>
      <c r="V1975" s="9"/>
      <c r="W1975" s="9"/>
      <c r="X1975" s="11"/>
      <c r="Y1975" s="11"/>
      <c r="Z1975" s="11"/>
      <c r="AA1975" s="11"/>
      <c r="AB1975" s="9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48"/>
      <c r="BB1975" s="28"/>
      <c r="BW1975" s="17"/>
    </row>
    <row r="1976" spans="4:75" x14ac:dyDescent="0.2">
      <c r="D1976" s="13"/>
      <c r="E1976" s="10"/>
      <c r="F1976" s="10"/>
      <c r="G1976" s="10"/>
      <c r="H1976" s="24"/>
      <c r="I1976" s="24"/>
      <c r="J1976" s="9"/>
      <c r="K1976" s="12"/>
      <c r="L1976" s="11"/>
      <c r="M1976" s="12"/>
      <c r="N1976" s="12"/>
      <c r="O1976" s="12"/>
      <c r="P1976" s="12"/>
      <c r="Q1976" s="18"/>
      <c r="R1976" s="11"/>
      <c r="S1976" s="9"/>
      <c r="U1976" s="9"/>
      <c r="V1976" s="9"/>
      <c r="W1976" s="9"/>
      <c r="X1976" s="11"/>
      <c r="Y1976" s="11"/>
      <c r="Z1976" s="11"/>
      <c r="AA1976" s="11"/>
      <c r="AB1976" s="9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48"/>
      <c r="BB1976" s="28"/>
      <c r="BW1976" s="17"/>
    </row>
    <row r="1977" spans="4:75" x14ac:dyDescent="0.2">
      <c r="D1977" s="13"/>
      <c r="E1977" s="10"/>
      <c r="F1977" s="10"/>
      <c r="G1977" s="10"/>
      <c r="H1977" s="24"/>
      <c r="I1977" s="24"/>
      <c r="J1977" s="9"/>
      <c r="K1977" s="12"/>
      <c r="L1977" s="11"/>
      <c r="M1977" s="12"/>
      <c r="N1977" s="12"/>
      <c r="O1977" s="12"/>
      <c r="P1977" s="12"/>
      <c r="Q1977" s="18"/>
      <c r="R1977" s="11"/>
      <c r="S1977" s="9"/>
      <c r="U1977" s="9"/>
      <c r="V1977" s="9"/>
      <c r="W1977" s="9"/>
      <c r="X1977" s="11"/>
      <c r="Y1977" s="11"/>
      <c r="Z1977" s="11"/>
      <c r="AA1977" s="11"/>
      <c r="AB1977" s="9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48"/>
      <c r="BB1977" s="28"/>
      <c r="BW1977" s="17"/>
    </row>
    <row r="1978" spans="4:75" x14ac:dyDescent="0.2">
      <c r="D1978" s="13"/>
      <c r="E1978" s="10"/>
      <c r="F1978" s="10"/>
      <c r="G1978" s="10"/>
      <c r="H1978" s="24"/>
      <c r="I1978" s="24"/>
      <c r="J1978" s="9"/>
      <c r="K1978" s="12"/>
      <c r="L1978" s="11"/>
      <c r="M1978" s="12"/>
      <c r="N1978" s="12"/>
      <c r="O1978" s="12"/>
      <c r="P1978" s="12"/>
      <c r="Q1978" s="18"/>
      <c r="R1978" s="11"/>
      <c r="S1978" s="9"/>
      <c r="U1978" s="9"/>
      <c r="V1978" s="9"/>
      <c r="W1978" s="9"/>
      <c r="X1978" s="11"/>
      <c r="Y1978" s="11"/>
      <c r="Z1978" s="11"/>
      <c r="AA1978" s="11"/>
      <c r="AB1978" s="9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48"/>
      <c r="BB1978" s="28"/>
      <c r="BW1978" s="17"/>
    </row>
    <row r="1979" spans="4:75" x14ac:dyDescent="0.2">
      <c r="D1979" s="13"/>
      <c r="E1979" s="10"/>
      <c r="F1979" s="10"/>
      <c r="G1979" s="10"/>
      <c r="H1979" s="24"/>
      <c r="I1979" s="24"/>
      <c r="J1979" s="9"/>
      <c r="K1979" s="12"/>
      <c r="L1979" s="11"/>
      <c r="M1979" s="12"/>
      <c r="N1979" s="12"/>
      <c r="O1979" s="12"/>
      <c r="P1979" s="12"/>
      <c r="Q1979" s="18"/>
      <c r="R1979" s="11"/>
      <c r="S1979" s="9"/>
      <c r="U1979" s="9"/>
      <c r="V1979" s="9"/>
      <c r="W1979" s="9"/>
      <c r="X1979" s="11"/>
      <c r="Y1979" s="11"/>
      <c r="Z1979" s="11"/>
      <c r="AA1979" s="11"/>
      <c r="AB1979" s="9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48"/>
      <c r="BB1979" s="28"/>
      <c r="BW1979" s="17"/>
    </row>
    <row r="1980" spans="4:75" x14ac:dyDescent="0.2">
      <c r="D1980" s="13"/>
      <c r="E1980" s="10"/>
      <c r="F1980" s="10"/>
      <c r="G1980" s="10"/>
      <c r="H1980" s="24"/>
      <c r="I1980" s="24"/>
      <c r="J1980" s="9"/>
      <c r="K1980" s="12"/>
      <c r="L1980" s="11"/>
      <c r="M1980" s="12"/>
      <c r="N1980" s="12"/>
      <c r="O1980" s="12"/>
      <c r="P1980" s="12"/>
      <c r="Q1980" s="18"/>
      <c r="R1980" s="11"/>
      <c r="S1980" s="9"/>
      <c r="U1980" s="9"/>
      <c r="V1980" s="9"/>
      <c r="W1980" s="9"/>
      <c r="X1980" s="11"/>
      <c r="Y1980" s="11"/>
      <c r="Z1980" s="11"/>
      <c r="AA1980" s="11"/>
      <c r="AB1980" s="9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48"/>
      <c r="BB1980" s="28"/>
      <c r="BW1980" s="17"/>
    </row>
    <row r="1981" spans="4:75" x14ac:dyDescent="0.2">
      <c r="D1981" s="13"/>
      <c r="E1981" s="10"/>
      <c r="F1981" s="10"/>
      <c r="G1981" s="10"/>
      <c r="H1981" s="24"/>
      <c r="I1981" s="24"/>
      <c r="J1981" s="9"/>
      <c r="K1981" s="12"/>
      <c r="L1981" s="11"/>
      <c r="M1981" s="12"/>
      <c r="N1981" s="12"/>
      <c r="O1981" s="12"/>
      <c r="P1981" s="12"/>
      <c r="Q1981" s="18"/>
      <c r="R1981" s="11"/>
      <c r="S1981" s="9"/>
      <c r="U1981" s="9"/>
      <c r="V1981" s="9"/>
      <c r="W1981" s="9"/>
      <c r="X1981" s="11"/>
      <c r="Y1981" s="11"/>
      <c r="Z1981" s="11"/>
      <c r="AA1981" s="11"/>
      <c r="AB1981" s="9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48"/>
      <c r="BB1981" s="28"/>
      <c r="BW1981" s="17"/>
    </row>
    <row r="1982" spans="4:75" x14ac:dyDescent="0.2">
      <c r="D1982" s="13"/>
      <c r="E1982" s="10"/>
      <c r="F1982" s="10"/>
      <c r="G1982" s="10"/>
      <c r="H1982" s="24"/>
      <c r="I1982" s="24"/>
      <c r="J1982" s="9"/>
      <c r="K1982" s="12"/>
      <c r="L1982" s="11"/>
      <c r="M1982" s="12"/>
      <c r="N1982" s="12"/>
      <c r="O1982" s="12"/>
      <c r="P1982" s="12"/>
      <c r="Q1982" s="18"/>
      <c r="R1982" s="11"/>
      <c r="S1982" s="9"/>
      <c r="U1982" s="9"/>
      <c r="V1982" s="9"/>
      <c r="W1982" s="9"/>
      <c r="X1982" s="11"/>
      <c r="Y1982" s="11"/>
      <c r="Z1982" s="11"/>
      <c r="AA1982" s="11"/>
      <c r="AB1982" s="9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48"/>
      <c r="BB1982" s="28"/>
      <c r="BW1982" s="17"/>
    </row>
    <row r="1983" spans="4:75" x14ac:dyDescent="0.2">
      <c r="D1983" s="13"/>
      <c r="E1983" s="10"/>
      <c r="F1983" s="10"/>
      <c r="G1983" s="10"/>
      <c r="H1983" s="24"/>
      <c r="I1983" s="24"/>
      <c r="J1983" s="9"/>
      <c r="K1983" s="12"/>
      <c r="L1983" s="11"/>
      <c r="M1983" s="12"/>
      <c r="N1983" s="12"/>
      <c r="O1983" s="12"/>
      <c r="P1983" s="12"/>
      <c r="Q1983" s="18"/>
      <c r="R1983" s="11"/>
      <c r="S1983" s="9"/>
      <c r="U1983" s="9"/>
      <c r="V1983" s="9"/>
      <c r="W1983" s="9"/>
      <c r="X1983" s="11"/>
      <c r="Y1983" s="11"/>
      <c r="Z1983" s="11"/>
      <c r="AA1983" s="11"/>
      <c r="AB1983" s="9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48"/>
      <c r="BB1983" s="28"/>
      <c r="BW1983" s="17"/>
    </row>
    <row r="1984" spans="4:75" x14ac:dyDescent="0.2">
      <c r="D1984" s="13"/>
      <c r="E1984" s="10"/>
      <c r="F1984" s="10"/>
      <c r="G1984" s="10"/>
      <c r="H1984" s="24"/>
      <c r="I1984" s="24"/>
      <c r="J1984" s="9"/>
      <c r="K1984" s="12"/>
      <c r="L1984" s="11"/>
      <c r="M1984" s="12"/>
      <c r="N1984" s="12"/>
      <c r="O1984" s="12"/>
      <c r="P1984" s="12"/>
      <c r="Q1984" s="18"/>
      <c r="R1984" s="11"/>
      <c r="S1984" s="9"/>
      <c r="U1984" s="9"/>
      <c r="V1984" s="9"/>
      <c r="W1984" s="9"/>
      <c r="X1984" s="11"/>
      <c r="Y1984" s="11"/>
      <c r="Z1984" s="11"/>
      <c r="AA1984" s="11"/>
      <c r="AB1984" s="9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48"/>
      <c r="BB1984" s="28"/>
      <c r="BW1984" s="17"/>
    </row>
    <row r="1985" spans="4:75" x14ac:dyDescent="0.2">
      <c r="D1985" s="13"/>
      <c r="E1985" s="10"/>
      <c r="F1985" s="10"/>
      <c r="G1985" s="10"/>
      <c r="H1985" s="24"/>
      <c r="I1985" s="24"/>
      <c r="J1985" s="9"/>
      <c r="K1985" s="12"/>
      <c r="L1985" s="11"/>
      <c r="M1985" s="12"/>
      <c r="N1985" s="12"/>
      <c r="O1985" s="12"/>
      <c r="P1985" s="12"/>
      <c r="Q1985" s="18"/>
      <c r="R1985" s="11"/>
      <c r="S1985" s="9"/>
      <c r="U1985" s="9"/>
      <c r="V1985" s="9"/>
      <c r="W1985" s="9"/>
      <c r="X1985" s="11"/>
      <c r="Y1985" s="11"/>
      <c r="Z1985" s="11"/>
      <c r="AA1985" s="11"/>
      <c r="AB1985" s="9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48"/>
      <c r="BB1985" s="28"/>
      <c r="BW1985" s="17"/>
    </row>
    <row r="1986" spans="4:75" x14ac:dyDescent="0.2">
      <c r="D1986" s="13"/>
      <c r="E1986" s="10"/>
      <c r="F1986" s="10"/>
      <c r="G1986" s="10"/>
      <c r="H1986" s="24"/>
      <c r="I1986" s="24"/>
      <c r="J1986" s="9"/>
      <c r="K1986" s="12"/>
      <c r="L1986" s="11"/>
      <c r="M1986" s="12"/>
      <c r="N1986" s="12"/>
      <c r="O1986" s="12"/>
      <c r="P1986" s="12"/>
      <c r="Q1986" s="18"/>
      <c r="R1986" s="11"/>
      <c r="S1986" s="9"/>
      <c r="U1986" s="9"/>
      <c r="V1986" s="9"/>
      <c r="W1986" s="9"/>
      <c r="X1986" s="11"/>
      <c r="Y1986" s="11"/>
      <c r="Z1986" s="11"/>
      <c r="AA1986" s="11"/>
      <c r="AB1986" s="9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48"/>
      <c r="BB1986" s="28"/>
      <c r="BW1986" s="17"/>
    </row>
    <row r="1987" spans="4:75" x14ac:dyDescent="0.2">
      <c r="D1987" s="13"/>
      <c r="E1987" s="10"/>
      <c r="F1987" s="10"/>
      <c r="G1987" s="10"/>
      <c r="H1987" s="24"/>
      <c r="I1987" s="24"/>
      <c r="J1987" s="9"/>
      <c r="K1987" s="12"/>
      <c r="L1987" s="11"/>
      <c r="M1987" s="12"/>
      <c r="N1987" s="12"/>
      <c r="O1987" s="12"/>
      <c r="P1987" s="12"/>
      <c r="Q1987" s="18"/>
      <c r="R1987" s="11"/>
      <c r="S1987" s="9"/>
      <c r="U1987" s="9"/>
      <c r="V1987" s="9"/>
      <c r="W1987" s="9"/>
      <c r="X1987" s="11"/>
      <c r="Y1987" s="11"/>
      <c r="Z1987" s="11"/>
      <c r="AA1987" s="11"/>
      <c r="AB1987" s="9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48"/>
      <c r="BB1987" s="28"/>
      <c r="BW1987" s="17"/>
    </row>
    <row r="1988" spans="4:75" x14ac:dyDescent="0.2">
      <c r="D1988" s="13"/>
      <c r="E1988" s="10"/>
      <c r="F1988" s="10"/>
      <c r="G1988" s="10"/>
      <c r="H1988" s="24"/>
      <c r="I1988" s="24"/>
      <c r="J1988" s="9"/>
      <c r="K1988" s="12"/>
      <c r="L1988" s="11"/>
      <c r="M1988" s="12"/>
      <c r="N1988" s="12"/>
      <c r="O1988" s="12"/>
      <c r="P1988" s="12"/>
      <c r="Q1988" s="18"/>
      <c r="R1988" s="11"/>
      <c r="S1988" s="9"/>
      <c r="U1988" s="9"/>
      <c r="V1988" s="9"/>
      <c r="W1988" s="9"/>
      <c r="X1988" s="11"/>
      <c r="Y1988" s="11"/>
      <c r="Z1988" s="11"/>
      <c r="AA1988" s="11"/>
      <c r="AB1988" s="9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48"/>
      <c r="BB1988" s="28"/>
      <c r="BW1988" s="17"/>
    </row>
    <row r="1989" spans="4:75" x14ac:dyDescent="0.2">
      <c r="D1989" s="13"/>
      <c r="E1989" s="10"/>
      <c r="F1989" s="10"/>
      <c r="G1989" s="10"/>
      <c r="H1989" s="24"/>
      <c r="I1989" s="24"/>
      <c r="J1989" s="9"/>
      <c r="K1989" s="12"/>
      <c r="L1989" s="11"/>
      <c r="M1989" s="12"/>
      <c r="N1989" s="12"/>
      <c r="O1989" s="12"/>
      <c r="P1989" s="12"/>
      <c r="Q1989" s="18"/>
      <c r="R1989" s="11"/>
      <c r="S1989" s="9"/>
      <c r="U1989" s="9"/>
      <c r="V1989" s="9"/>
      <c r="W1989" s="9"/>
      <c r="X1989" s="11"/>
      <c r="Y1989" s="11"/>
      <c r="Z1989" s="11"/>
      <c r="AA1989" s="11"/>
      <c r="AB1989" s="9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48"/>
      <c r="BB1989" s="28"/>
      <c r="BW1989" s="17"/>
    </row>
    <row r="1990" spans="4:75" x14ac:dyDescent="0.2">
      <c r="D1990" s="13"/>
      <c r="E1990" s="10"/>
      <c r="F1990" s="10"/>
      <c r="G1990" s="10"/>
      <c r="H1990" s="24"/>
      <c r="I1990" s="24"/>
      <c r="J1990" s="9"/>
      <c r="K1990" s="12"/>
      <c r="L1990" s="11"/>
      <c r="M1990" s="12"/>
      <c r="N1990" s="12"/>
      <c r="O1990" s="12"/>
      <c r="P1990" s="12"/>
      <c r="Q1990" s="18"/>
      <c r="R1990" s="11"/>
      <c r="S1990" s="9"/>
      <c r="U1990" s="9"/>
      <c r="V1990" s="9"/>
      <c r="W1990" s="9"/>
      <c r="X1990" s="11"/>
      <c r="Y1990" s="11"/>
      <c r="Z1990" s="11"/>
      <c r="AA1990" s="11"/>
      <c r="AB1990" s="9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48"/>
      <c r="BB1990" s="28"/>
      <c r="BW1990" s="17"/>
    </row>
    <row r="1991" spans="4:75" x14ac:dyDescent="0.2">
      <c r="D1991" s="13"/>
      <c r="E1991" s="10"/>
      <c r="F1991" s="10"/>
      <c r="G1991" s="10"/>
      <c r="H1991" s="24"/>
      <c r="I1991" s="24"/>
      <c r="J1991" s="9"/>
      <c r="K1991" s="12"/>
      <c r="L1991" s="11"/>
      <c r="M1991" s="12"/>
      <c r="N1991" s="12"/>
      <c r="O1991" s="12"/>
      <c r="P1991" s="12"/>
      <c r="Q1991" s="18"/>
      <c r="R1991" s="11"/>
      <c r="S1991" s="9"/>
      <c r="U1991" s="9"/>
      <c r="V1991" s="9"/>
      <c r="W1991" s="9"/>
      <c r="X1991" s="11"/>
      <c r="Y1991" s="11"/>
      <c r="Z1991" s="11"/>
      <c r="AA1991" s="11"/>
      <c r="AB1991" s="9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48"/>
      <c r="BB1991" s="28"/>
      <c r="BW1991" s="17"/>
    </row>
    <row r="1992" spans="4:75" x14ac:dyDescent="0.2">
      <c r="D1992" s="13"/>
      <c r="E1992" s="10"/>
      <c r="F1992" s="10"/>
      <c r="G1992" s="10"/>
      <c r="H1992" s="24"/>
      <c r="I1992" s="24"/>
      <c r="J1992" s="9"/>
      <c r="K1992" s="12"/>
      <c r="L1992" s="11"/>
      <c r="M1992" s="12"/>
      <c r="N1992" s="12"/>
      <c r="O1992" s="12"/>
      <c r="P1992" s="12"/>
      <c r="Q1992" s="18"/>
      <c r="R1992" s="11"/>
      <c r="S1992" s="9"/>
      <c r="U1992" s="9"/>
      <c r="V1992" s="9"/>
      <c r="W1992" s="9"/>
      <c r="X1992" s="11"/>
      <c r="Y1992" s="11"/>
      <c r="Z1992" s="11"/>
      <c r="AA1992" s="11"/>
      <c r="AB1992" s="9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48"/>
      <c r="BB1992" s="28"/>
      <c r="BW1992" s="17"/>
    </row>
    <row r="1993" spans="4:75" x14ac:dyDescent="0.2">
      <c r="D1993" s="13"/>
      <c r="E1993" s="10"/>
      <c r="F1993" s="10"/>
      <c r="G1993" s="10"/>
      <c r="H1993" s="24"/>
      <c r="I1993" s="24"/>
      <c r="J1993" s="9"/>
      <c r="K1993" s="12"/>
      <c r="L1993" s="11"/>
      <c r="M1993" s="12"/>
      <c r="N1993" s="12"/>
      <c r="O1993" s="12"/>
      <c r="P1993" s="12"/>
      <c r="Q1993" s="18"/>
      <c r="R1993" s="11"/>
      <c r="S1993" s="9"/>
      <c r="U1993" s="9"/>
      <c r="V1993" s="9"/>
      <c r="W1993" s="9"/>
      <c r="X1993" s="11"/>
      <c r="Y1993" s="11"/>
      <c r="Z1993" s="11"/>
      <c r="AA1993" s="11"/>
      <c r="AB1993" s="9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48"/>
      <c r="BB1993" s="28"/>
      <c r="BW1993" s="17"/>
    </row>
    <row r="1994" spans="4:75" x14ac:dyDescent="0.2">
      <c r="D1994" s="13"/>
      <c r="E1994" s="10"/>
      <c r="F1994" s="10"/>
      <c r="G1994" s="10"/>
      <c r="H1994" s="24"/>
      <c r="I1994" s="24"/>
      <c r="J1994" s="9"/>
      <c r="K1994" s="12"/>
      <c r="L1994" s="11"/>
      <c r="M1994" s="12"/>
      <c r="N1994" s="12"/>
      <c r="O1994" s="12"/>
      <c r="P1994" s="12"/>
      <c r="Q1994" s="18"/>
      <c r="R1994" s="11"/>
      <c r="S1994" s="9"/>
      <c r="U1994" s="9"/>
      <c r="V1994" s="9"/>
      <c r="W1994" s="9"/>
      <c r="X1994" s="11"/>
      <c r="Y1994" s="11"/>
      <c r="Z1994" s="11"/>
      <c r="AA1994" s="11"/>
      <c r="AB1994" s="9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48"/>
      <c r="BB1994" s="28"/>
      <c r="BW1994" s="17"/>
    </row>
    <row r="1995" spans="4:75" x14ac:dyDescent="0.2">
      <c r="D1995" s="13"/>
      <c r="E1995" s="10"/>
      <c r="F1995" s="10"/>
      <c r="G1995" s="10"/>
      <c r="H1995" s="24"/>
      <c r="I1995" s="24"/>
      <c r="J1995" s="9"/>
      <c r="K1995" s="12"/>
      <c r="L1995" s="11"/>
      <c r="M1995" s="12"/>
      <c r="N1995" s="12"/>
      <c r="O1995" s="12"/>
      <c r="P1995" s="12"/>
      <c r="Q1995" s="18"/>
      <c r="R1995" s="11"/>
      <c r="S1995" s="9"/>
      <c r="U1995" s="9"/>
      <c r="V1995" s="9"/>
      <c r="W1995" s="9"/>
      <c r="X1995" s="11"/>
      <c r="Y1995" s="11"/>
      <c r="Z1995" s="11"/>
      <c r="AA1995" s="11"/>
      <c r="AB1995" s="9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48"/>
      <c r="BB1995" s="28"/>
      <c r="BW1995" s="17"/>
    </row>
    <row r="1996" spans="4:75" x14ac:dyDescent="0.2">
      <c r="D1996" s="13"/>
      <c r="E1996" s="10"/>
      <c r="F1996" s="10"/>
      <c r="G1996" s="10"/>
      <c r="H1996" s="24"/>
      <c r="I1996" s="24"/>
      <c r="J1996" s="9"/>
      <c r="K1996" s="12"/>
      <c r="L1996" s="11"/>
      <c r="M1996" s="12"/>
      <c r="N1996" s="12"/>
      <c r="O1996" s="12"/>
      <c r="P1996" s="12"/>
      <c r="Q1996" s="18"/>
      <c r="R1996" s="11"/>
      <c r="S1996" s="9"/>
      <c r="U1996" s="9"/>
      <c r="V1996" s="9"/>
      <c r="W1996" s="9"/>
      <c r="X1996" s="11"/>
      <c r="Y1996" s="11"/>
      <c r="Z1996" s="11"/>
      <c r="AA1996" s="11"/>
      <c r="AB1996" s="9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48"/>
      <c r="BB1996" s="28"/>
      <c r="BW1996" s="17"/>
    </row>
    <row r="1997" spans="4:75" x14ac:dyDescent="0.2">
      <c r="D1997" s="13"/>
      <c r="E1997" s="10"/>
      <c r="F1997" s="10"/>
      <c r="G1997" s="10"/>
      <c r="H1997" s="24"/>
      <c r="I1997" s="24"/>
      <c r="J1997" s="9"/>
      <c r="K1997" s="12"/>
      <c r="L1997" s="11"/>
      <c r="M1997" s="12"/>
      <c r="N1997" s="12"/>
      <c r="O1997" s="12"/>
      <c r="P1997" s="12"/>
      <c r="Q1997" s="18"/>
      <c r="R1997" s="11"/>
      <c r="S1997" s="9"/>
      <c r="U1997" s="9"/>
      <c r="V1997" s="9"/>
      <c r="W1997" s="9"/>
      <c r="X1997" s="11"/>
      <c r="Y1997" s="11"/>
      <c r="Z1997" s="11"/>
      <c r="AA1997" s="11"/>
      <c r="AB1997" s="9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48"/>
      <c r="BB1997" s="28"/>
      <c r="BW1997" s="17"/>
    </row>
    <row r="1998" spans="4:75" x14ac:dyDescent="0.2">
      <c r="D1998" s="13"/>
      <c r="E1998" s="10"/>
      <c r="F1998" s="10"/>
      <c r="G1998" s="10"/>
      <c r="H1998" s="24"/>
      <c r="I1998" s="24"/>
      <c r="J1998" s="9"/>
      <c r="K1998" s="12"/>
      <c r="L1998" s="11"/>
      <c r="M1998" s="12"/>
      <c r="N1998" s="12"/>
      <c r="O1998" s="12"/>
      <c r="P1998" s="12"/>
      <c r="Q1998" s="18"/>
      <c r="R1998" s="11"/>
      <c r="S1998" s="9"/>
      <c r="U1998" s="9"/>
      <c r="V1998" s="9"/>
      <c r="W1998" s="9"/>
      <c r="X1998" s="11"/>
      <c r="Y1998" s="11"/>
      <c r="Z1998" s="11"/>
      <c r="AA1998" s="11"/>
      <c r="AB1998" s="9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48"/>
      <c r="BB1998" s="28"/>
      <c r="BW1998" s="17"/>
    </row>
    <row r="1999" spans="4:75" x14ac:dyDescent="0.2">
      <c r="D1999" s="13"/>
      <c r="E1999" s="10"/>
      <c r="F1999" s="10"/>
      <c r="G1999" s="10"/>
      <c r="H1999" s="24"/>
      <c r="I1999" s="24"/>
      <c r="J1999" s="9"/>
      <c r="K1999" s="12"/>
      <c r="L1999" s="11"/>
      <c r="M1999" s="12"/>
      <c r="N1999" s="12"/>
      <c r="O1999" s="12"/>
      <c r="P1999" s="12"/>
      <c r="Q1999" s="18"/>
      <c r="R1999" s="11"/>
      <c r="S1999" s="9"/>
      <c r="U1999" s="9"/>
      <c r="V1999" s="9"/>
      <c r="W1999" s="9"/>
      <c r="X1999" s="11"/>
      <c r="Y1999" s="11"/>
      <c r="Z1999" s="11"/>
      <c r="AA1999" s="11"/>
      <c r="AB1999" s="9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48"/>
      <c r="BB1999" s="28"/>
      <c r="BW1999" s="17"/>
    </row>
    <row r="2000" spans="4:75" x14ac:dyDescent="0.2">
      <c r="D2000" s="13"/>
      <c r="E2000" s="10"/>
      <c r="F2000" s="10"/>
      <c r="G2000" s="10"/>
      <c r="H2000" s="24"/>
      <c r="I2000" s="24"/>
      <c r="J2000" s="9"/>
      <c r="K2000" s="12"/>
      <c r="L2000" s="11"/>
      <c r="M2000" s="12"/>
      <c r="N2000" s="12"/>
      <c r="O2000" s="12"/>
      <c r="P2000" s="12"/>
      <c r="Q2000" s="18"/>
      <c r="R2000" s="11"/>
      <c r="S2000" s="9"/>
      <c r="U2000" s="9"/>
      <c r="V2000" s="9"/>
      <c r="W2000" s="9"/>
      <c r="X2000" s="11"/>
      <c r="Y2000" s="11"/>
      <c r="Z2000" s="11"/>
      <c r="AA2000" s="11"/>
      <c r="AB2000" s="9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48"/>
      <c r="BB2000" s="28"/>
      <c r="BW2000" s="17"/>
    </row>
    <row r="2001" spans="4:75" x14ac:dyDescent="0.2">
      <c r="D2001" s="13"/>
      <c r="E2001" s="10"/>
      <c r="F2001" s="10"/>
      <c r="G2001" s="10"/>
      <c r="H2001" s="24"/>
      <c r="I2001" s="24"/>
      <c r="J2001" s="9"/>
      <c r="K2001" s="12"/>
      <c r="L2001" s="11"/>
      <c r="M2001" s="12"/>
      <c r="N2001" s="12"/>
      <c r="O2001" s="12"/>
      <c r="P2001" s="12"/>
      <c r="Q2001" s="18"/>
      <c r="R2001" s="11"/>
      <c r="S2001" s="9"/>
      <c r="U2001" s="9"/>
      <c r="V2001" s="9"/>
      <c r="W2001" s="9"/>
      <c r="X2001" s="11"/>
      <c r="Y2001" s="11"/>
      <c r="Z2001" s="11"/>
      <c r="AA2001" s="11"/>
      <c r="AB2001" s="9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48"/>
      <c r="BB2001" s="28"/>
      <c r="BW2001" s="17"/>
    </row>
    <row r="2002" spans="4:75" x14ac:dyDescent="0.2">
      <c r="D2002" s="13"/>
      <c r="E2002" s="10"/>
      <c r="F2002" s="10"/>
      <c r="G2002" s="10"/>
      <c r="H2002" s="24"/>
      <c r="I2002" s="24"/>
      <c r="J2002" s="9"/>
      <c r="K2002" s="12"/>
      <c r="L2002" s="11"/>
      <c r="M2002" s="12"/>
      <c r="N2002" s="12"/>
      <c r="O2002" s="12"/>
      <c r="P2002" s="12"/>
      <c r="Q2002" s="18"/>
      <c r="R2002" s="11"/>
      <c r="S2002" s="9"/>
      <c r="U2002" s="9"/>
      <c r="V2002" s="9"/>
      <c r="W2002" s="9"/>
      <c r="X2002" s="11"/>
      <c r="Y2002" s="11"/>
      <c r="Z2002" s="11"/>
      <c r="AA2002" s="11"/>
      <c r="AB2002" s="9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48"/>
      <c r="BB2002" s="28"/>
      <c r="BW2002" s="17"/>
    </row>
    <row r="2003" spans="4:75" x14ac:dyDescent="0.2">
      <c r="D2003" s="13"/>
      <c r="E2003" s="10"/>
      <c r="F2003" s="10"/>
      <c r="G2003" s="10"/>
      <c r="H2003" s="24"/>
      <c r="I2003" s="24"/>
      <c r="J2003" s="9"/>
      <c r="K2003" s="12"/>
      <c r="L2003" s="11"/>
      <c r="M2003" s="12"/>
      <c r="N2003" s="12"/>
      <c r="O2003" s="12"/>
      <c r="P2003" s="12"/>
      <c r="Q2003" s="18"/>
      <c r="R2003" s="11"/>
      <c r="S2003" s="9"/>
      <c r="U2003" s="9"/>
      <c r="V2003" s="9"/>
      <c r="W2003" s="9"/>
      <c r="X2003" s="11"/>
      <c r="Y2003" s="11"/>
      <c r="Z2003" s="11"/>
      <c r="AA2003" s="11"/>
      <c r="AB2003" s="9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48"/>
      <c r="BB2003" s="28"/>
      <c r="BW2003" s="17"/>
    </row>
    <row r="2004" spans="4:75" x14ac:dyDescent="0.2">
      <c r="D2004" s="13"/>
      <c r="E2004" s="10"/>
      <c r="F2004" s="10"/>
      <c r="G2004" s="10"/>
      <c r="H2004" s="24"/>
      <c r="I2004" s="24"/>
      <c r="J2004" s="9"/>
      <c r="K2004" s="12"/>
      <c r="L2004" s="11"/>
      <c r="M2004" s="12"/>
      <c r="N2004" s="12"/>
      <c r="O2004" s="12"/>
      <c r="P2004" s="12"/>
      <c r="Q2004" s="18"/>
      <c r="R2004" s="11"/>
      <c r="S2004" s="9"/>
      <c r="U2004" s="9"/>
      <c r="V2004" s="9"/>
      <c r="W2004" s="9"/>
      <c r="X2004" s="11"/>
      <c r="Y2004" s="11"/>
      <c r="Z2004" s="11"/>
      <c r="AA2004" s="11"/>
      <c r="AB2004" s="9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48"/>
      <c r="BB2004" s="28"/>
      <c r="BW2004" s="17"/>
    </row>
    <row r="2005" spans="4:75" x14ac:dyDescent="0.2">
      <c r="D2005" s="13"/>
      <c r="E2005" s="10"/>
      <c r="F2005" s="10"/>
      <c r="G2005" s="10"/>
      <c r="H2005" s="24"/>
      <c r="I2005" s="24"/>
      <c r="J2005" s="9"/>
      <c r="K2005" s="12"/>
      <c r="L2005" s="11"/>
      <c r="M2005" s="12"/>
      <c r="N2005" s="12"/>
      <c r="O2005" s="12"/>
      <c r="P2005" s="12"/>
      <c r="Q2005" s="18"/>
      <c r="R2005" s="11"/>
      <c r="S2005" s="9"/>
      <c r="U2005" s="9"/>
      <c r="V2005" s="9"/>
      <c r="W2005" s="9"/>
      <c r="X2005" s="11"/>
      <c r="Y2005" s="11"/>
      <c r="Z2005" s="11"/>
      <c r="AA2005" s="11"/>
      <c r="AB2005" s="9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48"/>
      <c r="BB2005" s="28"/>
      <c r="BW2005" s="17"/>
    </row>
    <row r="2006" spans="4:75" x14ac:dyDescent="0.2">
      <c r="D2006" s="13"/>
      <c r="E2006" s="10"/>
      <c r="F2006" s="10"/>
      <c r="G2006" s="10"/>
      <c r="H2006" s="24"/>
      <c r="I2006" s="24"/>
      <c r="J2006" s="9"/>
      <c r="K2006" s="12"/>
      <c r="L2006" s="11"/>
      <c r="M2006" s="12"/>
      <c r="N2006" s="12"/>
      <c r="O2006" s="12"/>
      <c r="P2006" s="12"/>
      <c r="Q2006" s="18"/>
      <c r="R2006" s="11"/>
      <c r="S2006" s="9"/>
      <c r="U2006" s="9"/>
      <c r="V2006" s="9"/>
      <c r="W2006" s="9"/>
      <c r="X2006" s="11"/>
      <c r="Y2006" s="11"/>
      <c r="Z2006" s="11"/>
      <c r="AA2006" s="11"/>
      <c r="AB2006" s="9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48"/>
      <c r="BB2006" s="28"/>
      <c r="BW2006" s="17"/>
    </row>
    <row r="2007" spans="4:75" x14ac:dyDescent="0.2">
      <c r="D2007" s="13"/>
      <c r="E2007" s="10"/>
      <c r="F2007" s="10"/>
      <c r="G2007" s="10"/>
      <c r="H2007" s="24"/>
      <c r="I2007" s="24"/>
      <c r="J2007" s="9"/>
      <c r="K2007" s="12"/>
      <c r="L2007" s="11"/>
      <c r="M2007" s="12"/>
      <c r="N2007" s="12"/>
      <c r="O2007" s="12"/>
      <c r="P2007" s="12"/>
      <c r="Q2007" s="18"/>
      <c r="R2007" s="11"/>
      <c r="S2007" s="9"/>
      <c r="U2007" s="9"/>
      <c r="V2007" s="9"/>
      <c r="W2007" s="9"/>
      <c r="X2007" s="11"/>
      <c r="Y2007" s="11"/>
      <c r="Z2007" s="11"/>
      <c r="AA2007" s="11"/>
      <c r="AB2007" s="9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48"/>
      <c r="BB2007" s="28"/>
      <c r="BW2007" s="17"/>
    </row>
    <row r="2008" spans="4:75" x14ac:dyDescent="0.2">
      <c r="D2008" s="13"/>
      <c r="E2008" s="10"/>
      <c r="F2008" s="10"/>
      <c r="G2008" s="10"/>
      <c r="H2008" s="24"/>
      <c r="I2008" s="24"/>
      <c r="J2008" s="9"/>
      <c r="K2008" s="12"/>
      <c r="L2008" s="11"/>
      <c r="M2008" s="12"/>
      <c r="N2008" s="12"/>
      <c r="O2008" s="12"/>
      <c r="P2008" s="12"/>
      <c r="Q2008" s="18"/>
      <c r="R2008" s="11"/>
      <c r="S2008" s="9"/>
      <c r="U2008" s="9"/>
      <c r="V2008" s="9"/>
      <c r="W2008" s="9"/>
      <c r="X2008" s="11"/>
      <c r="Y2008" s="11"/>
      <c r="Z2008" s="11"/>
      <c r="AA2008" s="11"/>
      <c r="AB2008" s="9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48"/>
      <c r="BB2008" s="28"/>
      <c r="BW2008" s="17"/>
    </row>
    <row r="2009" spans="4:75" x14ac:dyDescent="0.2">
      <c r="D2009" s="13"/>
      <c r="E2009" s="10"/>
      <c r="F2009" s="10"/>
      <c r="G2009" s="10"/>
      <c r="H2009" s="24"/>
      <c r="I2009" s="24"/>
      <c r="J2009" s="9"/>
      <c r="K2009" s="12"/>
      <c r="L2009" s="11"/>
      <c r="M2009" s="12"/>
      <c r="N2009" s="12"/>
      <c r="O2009" s="12"/>
      <c r="P2009" s="12"/>
      <c r="Q2009" s="18"/>
      <c r="R2009" s="11"/>
      <c r="S2009" s="9"/>
      <c r="U2009" s="9"/>
      <c r="V2009" s="9"/>
      <c r="W2009" s="9"/>
      <c r="X2009" s="11"/>
      <c r="Y2009" s="11"/>
      <c r="Z2009" s="11"/>
      <c r="AA2009" s="11"/>
      <c r="AB2009" s="9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48"/>
      <c r="BB2009" s="28"/>
      <c r="BW2009" s="17"/>
    </row>
    <row r="2010" spans="4:75" x14ac:dyDescent="0.2">
      <c r="D2010" s="13"/>
      <c r="E2010" s="10"/>
      <c r="F2010" s="10"/>
      <c r="G2010" s="10"/>
      <c r="H2010" s="24"/>
      <c r="I2010" s="24"/>
      <c r="J2010" s="9"/>
      <c r="K2010" s="12"/>
      <c r="L2010" s="11"/>
      <c r="M2010" s="12"/>
      <c r="N2010" s="12"/>
      <c r="O2010" s="12"/>
      <c r="P2010" s="12"/>
      <c r="Q2010" s="18"/>
      <c r="R2010" s="11"/>
      <c r="S2010" s="9"/>
      <c r="U2010" s="9"/>
      <c r="V2010" s="9"/>
      <c r="W2010" s="9"/>
      <c r="X2010" s="11"/>
      <c r="Y2010" s="11"/>
      <c r="Z2010" s="11"/>
      <c r="AA2010" s="11"/>
      <c r="AB2010" s="9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48"/>
      <c r="BB2010" s="28"/>
      <c r="BW2010" s="17"/>
    </row>
    <row r="2011" spans="4:75" x14ac:dyDescent="0.2">
      <c r="D2011" s="13"/>
      <c r="E2011" s="10"/>
      <c r="F2011" s="10"/>
      <c r="G2011" s="10"/>
      <c r="H2011" s="24"/>
      <c r="I2011" s="24"/>
      <c r="J2011" s="9"/>
      <c r="K2011" s="12"/>
      <c r="L2011" s="11"/>
      <c r="M2011" s="12"/>
      <c r="N2011" s="12"/>
      <c r="O2011" s="12"/>
      <c r="P2011" s="12"/>
      <c r="Q2011" s="18"/>
      <c r="R2011" s="11"/>
      <c r="S2011" s="9"/>
      <c r="U2011" s="9"/>
      <c r="V2011" s="9"/>
      <c r="W2011" s="9"/>
      <c r="X2011" s="11"/>
      <c r="Y2011" s="11"/>
      <c r="Z2011" s="11"/>
      <c r="AA2011" s="11"/>
      <c r="AB2011" s="9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48"/>
      <c r="BB2011" s="28"/>
      <c r="BW2011" s="17"/>
    </row>
    <row r="2012" spans="4:75" x14ac:dyDescent="0.2">
      <c r="D2012" s="13"/>
      <c r="E2012" s="10"/>
      <c r="F2012" s="10"/>
      <c r="G2012" s="10"/>
      <c r="H2012" s="24"/>
      <c r="I2012" s="24"/>
      <c r="J2012" s="9"/>
      <c r="K2012" s="12"/>
      <c r="L2012" s="11"/>
      <c r="M2012" s="12"/>
      <c r="N2012" s="12"/>
      <c r="O2012" s="12"/>
      <c r="P2012" s="12"/>
      <c r="Q2012" s="18"/>
      <c r="R2012" s="11"/>
      <c r="S2012" s="9"/>
      <c r="U2012" s="9"/>
      <c r="V2012" s="9"/>
      <c r="W2012" s="9"/>
      <c r="X2012" s="11"/>
      <c r="Y2012" s="11"/>
      <c r="Z2012" s="11"/>
      <c r="AA2012" s="11"/>
      <c r="AB2012" s="9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48"/>
      <c r="BB2012" s="28"/>
      <c r="BW2012" s="17"/>
    </row>
    <row r="2013" spans="4:75" x14ac:dyDescent="0.2">
      <c r="D2013" s="13"/>
      <c r="E2013" s="10"/>
      <c r="F2013" s="10"/>
      <c r="G2013" s="10"/>
      <c r="H2013" s="24"/>
      <c r="I2013" s="24"/>
      <c r="J2013" s="9"/>
      <c r="K2013" s="12"/>
      <c r="L2013" s="11"/>
      <c r="M2013" s="12"/>
      <c r="N2013" s="12"/>
      <c r="O2013" s="12"/>
      <c r="P2013" s="12"/>
      <c r="Q2013" s="18"/>
      <c r="R2013" s="11"/>
      <c r="S2013" s="9"/>
      <c r="U2013" s="9"/>
      <c r="V2013" s="9"/>
      <c r="W2013" s="9"/>
      <c r="X2013" s="11"/>
      <c r="Y2013" s="11"/>
      <c r="Z2013" s="11"/>
      <c r="AA2013" s="11"/>
      <c r="AB2013" s="9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48"/>
      <c r="BB2013" s="28"/>
      <c r="BW2013" s="17"/>
    </row>
    <row r="2014" spans="4:75" x14ac:dyDescent="0.2">
      <c r="D2014" s="13"/>
      <c r="E2014" s="10"/>
      <c r="F2014" s="10"/>
      <c r="G2014" s="10"/>
      <c r="H2014" s="24"/>
      <c r="I2014" s="24"/>
      <c r="J2014" s="9"/>
      <c r="K2014" s="12"/>
      <c r="L2014" s="11"/>
      <c r="M2014" s="12"/>
      <c r="N2014" s="12"/>
      <c r="O2014" s="12"/>
      <c r="P2014" s="12"/>
      <c r="Q2014" s="18"/>
      <c r="R2014" s="11"/>
      <c r="S2014" s="9"/>
      <c r="U2014" s="9"/>
      <c r="V2014" s="9"/>
      <c r="W2014" s="9"/>
      <c r="X2014" s="11"/>
      <c r="Y2014" s="11"/>
      <c r="Z2014" s="11"/>
      <c r="AA2014" s="11"/>
      <c r="AB2014" s="9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48"/>
      <c r="BB2014" s="28"/>
      <c r="BW2014" s="17"/>
    </row>
    <row r="2015" spans="4:75" x14ac:dyDescent="0.2">
      <c r="D2015" s="13"/>
      <c r="E2015" s="10"/>
      <c r="F2015" s="10"/>
      <c r="G2015" s="10"/>
      <c r="H2015" s="24"/>
      <c r="I2015" s="24"/>
      <c r="J2015" s="9"/>
      <c r="K2015" s="12"/>
      <c r="L2015" s="11"/>
      <c r="M2015" s="12"/>
      <c r="N2015" s="12"/>
      <c r="O2015" s="12"/>
      <c r="P2015" s="12"/>
      <c r="Q2015" s="18"/>
      <c r="R2015" s="11"/>
      <c r="S2015" s="9"/>
      <c r="U2015" s="9"/>
      <c r="V2015" s="9"/>
      <c r="W2015" s="9"/>
      <c r="X2015" s="11"/>
      <c r="Y2015" s="11"/>
      <c r="Z2015" s="11"/>
      <c r="AA2015" s="11"/>
      <c r="AB2015" s="9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48"/>
      <c r="BB2015" s="28"/>
      <c r="BW2015" s="17"/>
    </row>
    <row r="2016" spans="4:75" x14ac:dyDescent="0.2">
      <c r="D2016" s="13"/>
      <c r="E2016" s="10"/>
      <c r="F2016" s="10"/>
      <c r="G2016" s="10"/>
      <c r="H2016" s="24"/>
      <c r="I2016" s="24"/>
      <c r="J2016" s="9"/>
      <c r="K2016" s="12"/>
      <c r="L2016" s="11"/>
      <c r="M2016" s="12"/>
      <c r="N2016" s="12"/>
      <c r="O2016" s="12"/>
      <c r="P2016" s="12"/>
      <c r="Q2016" s="18"/>
      <c r="R2016" s="11"/>
      <c r="S2016" s="9"/>
      <c r="U2016" s="9"/>
      <c r="V2016" s="9"/>
      <c r="W2016" s="9"/>
      <c r="X2016" s="11"/>
      <c r="Y2016" s="11"/>
      <c r="Z2016" s="11"/>
      <c r="AA2016" s="11"/>
      <c r="AB2016" s="9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48"/>
      <c r="BB2016" s="28"/>
      <c r="BW2016" s="17"/>
    </row>
    <row r="2017" spans="4:75" x14ac:dyDescent="0.2">
      <c r="D2017" s="13"/>
      <c r="E2017" s="10"/>
      <c r="F2017" s="10"/>
      <c r="G2017" s="10"/>
      <c r="H2017" s="24"/>
      <c r="I2017" s="24"/>
      <c r="J2017" s="9"/>
      <c r="K2017" s="12"/>
      <c r="L2017" s="11"/>
      <c r="M2017" s="12"/>
      <c r="N2017" s="12"/>
      <c r="O2017" s="12"/>
      <c r="P2017" s="12"/>
      <c r="Q2017" s="18"/>
      <c r="R2017" s="11"/>
      <c r="S2017" s="9"/>
      <c r="U2017" s="9"/>
      <c r="V2017" s="9"/>
      <c r="W2017" s="9"/>
      <c r="X2017" s="11"/>
      <c r="Y2017" s="11"/>
      <c r="Z2017" s="11"/>
      <c r="AA2017" s="11"/>
      <c r="AB2017" s="9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48"/>
      <c r="BB2017" s="28"/>
      <c r="BW2017" s="17"/>
    </row>
    <row r="2018" spans="4:75" x14ac:dyDescent="0.2">
      <c r="D2018" s="13"/>
      <c r="E2018" s="10"/>
      <c r="F2018" s="10"/>
      <c r="G2018" s="10"/>
      <c r="H2018" s="24"/>
      <c r="I2018" s="24"/>
      <c r="J2018" s="9"/>
      <c r="K2018" s="12"/>
      <c r="L2018" s="11"/>
      <c r="M2018" s="12"/>
      <c r="N2018" s="12"/>
      <c r="O2018" s="12"/>
      <c r="P2018" s="12"/>
      <c r="Q2018" s="18"/>
      <c r="R2018" s="11"/>
      <c r="S2018" s="9"/>
      <c r="U2018" s="9"/>
      <c r="V2018" s="9"/>
      <c r="W2018" s="9"/>
      <c r="X2018" s="11"/>
      <c r="Y2018" s="11"/>
      <c r="Z2018" s="11"/>
      <c r="AA2018" s="11"/>
      <c r="AB2018" s="9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48"/>
      <c r="BB2018" s="28"/>
      <c r="BW2018" s="17"/>
    </row>
    <row r="2019" spans="4:75" x14ac:dyDescent="0.2">
      <c r="D2019" s="13"/>
      <c r="E2019" s="10"/>
      <c r="F2019" s="10"/>
      <c r="G2019" s="10"/>
      <c r="H2019" s="24"/>
      <c r="I2019" s="24"/>
      <c r="J2019" s="9"/>
      <c r="K2019" s="12"/>
      <c r="L2019" s="11"/>
      <c r="M2019" s="12"/>
      <c r="N2019" s="12"/>
      <c r="O2019" s="12"/>
      <c r="P2019" s="12"/>
      <c r="Q2019" s="18"/>
      <c r="R2019" s="11"/>
      <c r="S2019" s="9"/>
      <c r="U2019" s="9"/>
      <c r="V2019" s="9"/>
      <c r="W2019" s="9"/>
      <c r="X2019" s="11"/>
      <c r="Y2019" s="11"/>
      <c r="Z2019" s="11"/>
      <c r="AA2019" s="11"/>
      <c r="AB2019" s="9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48"/>
      <c r="BB2019" s="28"/>
      <c r="BW2019" s="17"/>
    </row>
    <row r="2020" spans="4:75" x14ac:dyDescent="0.2">
      <c r="D2020" s="13"/>
      <c r="E2020" s="10"/>
      <c r="F2020" s="10"/>
      <c r="G2020" s="10"/>
      <c r="H2020" s="24"/>
      <c r="I2020" s="24"/>
      <c r="J2020" s="9"/>
      <c r="K2020" s="12"/>
      <c r="L2020" s="11"/>
      <c r="M2020" s="12"/>
      <c r="N2020" s="12"/>
      <c r="O2020" s="12"/>
      <c r="P2020" s="12"/>
      <c r="Q2020" s="18"/>
      <c r="R2020" s="11"/>
      <c r="S2020" s="9"/>
      <c r="U2020" s="9"/>
      <c r="V2020" s="9"/>
      <c r="W2020" s="9"/>
      <c r="X2020" s="11"/>
      <c r="Y2020" s="11"/>
      <c r="Z2020" s="11"/>
      <c r="AA2020" s="11"/>
      <c r="AB2020" s="9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48"/>
      <c r="BB2020" s="28"/>
      <c r="BW2020" s="17"/>
    </row>
    <row r="2021" spans="4:75" x14ac:dyDescent="0.2">
      <c r="D2021" s="13"/>
      <c r="E2021" s="10"/>
      <c r="F2021" s="10"/>
      <c r="G2021" s="10"/>
      <c r="H2021" s="24"/>
      <c r="I2021" s="24"/>
      <c r="J2021" s="9"/>
      <c r="K2021" s="12"/>
      <c r="L2021" s="11"/>
      <c r="M2021" s="12"/>
      <c r="N2021" s="12"/>
      <c r="O2021" s="12"/>
      <c r="P2021" s="12"/>
      <c r="Q2021" s="18"/>
      <c r="R2021" s="11"/>
      <c r="S2021" s="9"/>
      <c r="U2021" s="9"/>
      <c r="V2021" s="9"/>
      <c r="W2021" s="9"/>
      <c r="X2021" s="11"/>
      <c r="Y2021" s="11"/>
      <c r="Z2021" s="11"/>
      <c r="AA2021" s="11"/>
      <c r="AB2021" s="9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48"/>
      <c r="BB2021" s="28"/>
      <c r="BW2021" s="17"/>
    </row>
    <row r="2022" spans="4:75" x14ac:dyDescent="0.2">
      <c r="D2022" s="13"/>
      <c r="E2022" s="10"/>
      <c r="F2022" s="10"/>
      <c r="G2022" s="10"/>
      <c r="H2022" s="24"/>
      <c r="I2022" s="24"/>
      <c r="J2022" s="9"/>
      <c r="K2022" s="12"/>
      <c r="L2022" s="11"/>
      <c r="M2022" s="12"/>
      <c r="N2022" s="12"/>
      <c r="O2022" s="12"/>
      <c r="P2022" s="12"/>
      <c r="Q2022" s="18"/>
      <c r="R2022" s="11"/>
      <c r="S2022" s="9"/>
      <c r="U2022" s="9"/>
      <c r="V2022" s="9"/>
      <c r="W2022" s="9"/>
      <c r="X2022" s="11"/>
      <c r="Y2022" s="11"/>
      <c r="Z2022" s="11"/>
      <c r="AA2022" s="11"/>
      <c r="AB2022" s="9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48"/>
      <c r="BB2022" s="28"/>
      <c r="BW2022" s="17"/>
    </row>
    <row r="2023" spans="4:75" x14ac:dyDescent="0.2">
      <c r="D2023" s="13"/>
      <c r="E2023" s="10"/>
      <c r="F2023" s="10"/>
      <c r="G2023" s="10"/>
      <c r="H2023" s="24"/>
      <c r="I2023" s="24"/>
      <c r="J2023" s="9"/>
      <c r="K2023" s="12"/>
      <c r="L2023" s="11"/>
      <c r="M2023" s="12"/>
      <c r="N2023" s="12"/>
      <c r="O2023" s="12"/>
      <c r="P2023" s="12"/>
      <c r="Q2023" s="18"/>
      <c r="R2023" s="11"/>
      <c r="S2023" s="9"/>
      <c r="U2023" s="9"/>
      <c r="V2023" s="9"/>
      <c r="W2023" s="9"/>
      <c r="X2023" s="11"/>
      <c r="Y2023" s="11"/>
      <c r="Z2023" s="11"/>
      <c r="AA2023" s="11"/>
      <c r="AB2023" s="9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48"/>
      <c r="BB2023" s="28"/>
      <c r="BW2023" s="17"/>
    </row>
    <row r="2024" spans="4:75" x14ac:dyDescent="0.2">
      <c r="D2024" s="13"/>
      <c r="E2024" s="10"/>
      <c r="F2024" s="10"/>
      <c r="G2024" s="10"/>
      <c r="H2024" s="24"/>
      <c r="I2024" s="24"/>
      <c r="J2024" s="9"/>
      <c r="K2024" s="12"/>
      <c r="L2024" s="11"/>
      <c r="M2024" s="12"/>
      <c r="N2024" s="12"/>
      <c r="O2024" s="12"/>
      <c r="P2024" s="12"/>
      <c r="Q2024" s="18"/>
      <c r="R2024" s="11"/>
      <c r="S2024" s="9"/>
      <c r="U2024" s="9"/>
      <c r="V2024" s="9"/>
      <c r="W2024" s="9"/>
      <c r="X2024" s="11"/>
      <c r="Y2024" s="11"/>
      <c r="Z2024" s="11"/>
      <c r="AA2024" s="11"/>
      <c r="AB2024" s="9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48"/>
      <c r="BB2024" s="28"/>
      <c r="BW2024" s="17"/>
    </row>
    <row r="2025" spans="4:75" x14ac:dyDescent="0.2">
      <c r="D2025" s="13"/>
      <c r="E2025" s="10"/>
      <c r="F2025" s="10"/>
      <c r="G2025" s="10"/>
      <c r="H2025" s="24"/>
      <c r="I2025" s="24"/>
      <c r="J2025" s="9"/>
      <c r="K2025" s="12"/>
      <c r="L2025" s="11"/>
      <c r="M2025" s="12"/>
      <c r="N2025" s="12"/>
      <c r="O2025" s="12"/>
      <c r="P2025" s="12"/>
      <c r="Q2025" s="18"/>
      <c r="R2025" s="11"/>
      <c r="S2025" s="9"/>
      <c r="U2025" s="9"/>
      <c r="V2025" s="9"/>
      <c r="W2025" s="9"/>
      <c r="X2025" s="11"/>
      <c r="Y2025" s="11"/>
      <c r="Z2025" s="11"/>
      <c r="AA2025" s="11"/>
      <c r="AB2025" s="9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48"/>
      <c r="BB2025" s="28"/>
      <c r="BW2025" s="17"/>
    </row>
    <row r="2026" spans="4:75" x14ac:dyDescent="0.2">
      <c r="D2026" s="13"/>
      <c r="E2026" s="10"/>
      <c r="F2026" s="10"/>
      <c r="G2026" s="10"/>
      <c r="H2026" s="24"/>
      <c r="I2026" s="24"/>
      <c r="J2026" s="9"/>
      <c r="K2026" s="12"/>
      <c r="L2026" s="11"/>
      <c r="M2026" s="12"/>
      <c r="N2026" s="12"/>
      <c r="O2026" s="12"/>
      <c r="P2026" s="12"/>
      <c r="Q2026" s="18"/>
      <c r="R2026" s="11"/>
      <c r="S2026" s="9"/>
      <c r="U2026" s="9"/>
      <c r="V2026" s="9"/>
      <c r="W2026" s="9"/>
      <c r="X2026" s="11"/>
      <c r="Y2026" s="11"/>
      <c r="Z2026" s="11"/>
      <c r="AA2026" s="11"/>
      <c r="AB2026" s="9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48"/>
      <c r="BB2026" s="28"/>
      <c r="BW2026" s="17"/>
    </row>
    <row r="2027" spans="4:75" x14ac:dyDescent="0.2">
      <c r="D2027" s="13"/>
      <c r="E2027" s="10"/>
      <c r="F2027" s="10"/>
      <c r="G2027" s="10"/>
      <c r="H2027" s="24"/>
      <c r="I2027" s="24"/>
      <c r="J2027" s="9"/>
      <c r="K2027" s="12"/>
      <c r="L2027" s="11"/>
      <c r="M2027" s="12"/>
      <c r="N2027" s="12"/>
      <c r="O2027" s="12"/>
      <c r="P2027" s="12"/>
      <c r="Q2027" s="18"/>
      <c r="R2027" s="11"/>
      <c r="S2027" s="9"/>
      <c r="U2027" s="9"/>
      <c r="V2027" s="9"/>
      <c r="W2027" s="9"/>
      <c r="X2027" s="11"/>
      <c r="Y2027" s="11"/>
      <c r="Z2027" s="11"/>
      <c r="AA2027" s="11"/>
      <c r="AB2027" s="9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48"/>
      <c r="BB2027" s="28"/>
      <c r="BW2027" s="17"/>
    </row>
    <row r="2028" spans="4:75" x14ac:dyDescent="0.2">
      <c r="D2028" s="13"/>
      <c r="E2028" s="10"/>
      <c r="F2028" s="10"/>
      <c r="G2028" s="10"/>
      <c r="H2028" s="24"/>
      <c r="I2028" s="24"/>
      <c r="J2028" s="9"/>
      <c r="K2028" s="12"/>
      <c r="L2028" s="11"/>
      <c r="M2028" s="12"/>
      <c r="N2028" s="12"/>
      <c r="O2028" s="12"/>
      <c r="P2028" s="12"/>
      <c r="Q2028" s="18"/>
      <c r="R2028" s="11"/>
      <c r="S2028" s="9"/>
      <c r="U2028" s="9"/>
      <c r="V2028" s="9"/>
      <c r="W2028" s="9"/>
      <c r="X2028" s="11"/>
      <c r="Y2028" s="11"/>
      <c r="Z2028" s="11"/>
      <c r="AA2028" s="11"/>
      <c r="AB2028" s="9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48"/>
      <c r="BB2028" s="28"/>
      <c r="BW2028" s="17"/>
    </row>
    <row r="2029" spans="4:75" x14ac:dyDescent="0.2">
      <c r="D2029" s="13"/>
      <c r="E2029" s="10"/>
      <c r="F2029" s="10"/>
      <c r="G2029" s="10"/>
      <c r="H2029" s="24"/>
      <c r="I2029" s="24"/>
      <c r="J2029" s="9"/>
      <c r="K2029" s="12"/>
      <c r="L2029" s="11"/>
      <c r="M2029" s="12"/>
      <c r="N2029" s="12"/>
      <c r="O2029" s="12"/>
      <c r="P2029" s="12"/>
      <c r="Q2029" s="18"/>
      <c r="R2029" s="11"/>
      <c r="S2029" s="9"/>
      <c r="U2029" s="9"/>
      <c r="V2029" s="9"/>
      <c r="W2029" s="9"/>
      <c r="X2029" s="11"/>
      <c r="Y2029" s="11"/>
      <c r="Z2029" s="11"/>
      <c r="AA2029" s="11"/>
      <c r="AB2029" s="9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48"/>
      <c r="BB2029" s="28"/>
      <c r="BW2029" s="17"/>
    </row>
    <row r="2030" spans="4:75" x14ac:dyDescent="0.2">
      <c r="D2030" s="13"/>
      <c r="E2030" s="10"/>
      <c r="F2030" s="10"/>
      <c r="G2030" s="10"/>
      <c r="H2030" s="24"/>
      <c r="I2030" s="24"/>
      <c r="J2030" s="9"/>
      <c r="K2030" s="12"/>
      <c r="L2030" s="11"/>
      <c r="M2030" s="12"/>
      <c r="N2030" s="12"/>
      <c r="O2030" s="12"/>
      <c r="P2030" s="12"/>
      <c r="Q2030" s="18"/>
      <c r="R2030" s="11"/>
      <c r="S2030" s="9"/>
      <c r="U2030" s="9"/>
      <c r="V2030" s="9"/>
      <c r="W2030" s="9"/>
      <c r="X2030" s="11"/>
      <c r="Y2030" s="11"/>
      <c r="Z2030" s="11"/>
      <c r="AA2030" s="11"/>
      <c r="AB2030" s="9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48"/>
      <c r="BB2030" s="28"/>
      <c r="BW2030" s="17"/>
    </row>
    <row r="2031" spans="4:75" x14ac:dyDescent="0.2">
      <c r="D2031" s="13"/>
      <c r="E2031" s="10"/>
      <c r="F2031" s="10"/>
      <c r="G2031" s="10"/>
      <c r="H2031" s="24"/>
      <c r="I2031" s="24"/>
      <c r="J2031" s="9"/>
      <c r="K2031" s="12"/>
      <c r="L2031" s="11"/>
      <c r="M2031" s="12"/>
      <c r="N2031" s="12"/>
      <c r="O2031" s="12"/>
      <c r="P2031" s="12"/>
      <c r="Q2031" s="18"/>
      <c r="R2031" s="11"/>
      <c r="S2031" s="9"/>
      <c r="U2031" s="9"/>
      <c r="V2031" s="9"/>
      <c r="W2031" s="9"/>
      <c r="X2031" s="11"/>
      <c r="Y2031" s="11"/>
      <c r="Z2031" s="11"/>
      <c r="AA2031" s="11"/>
      <c r="AB2031" s="9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48"/>
      <c r="BB2031" s="28"/>
      <c r="BW2031" s="17"/>
    </row>
    <row r="2032" spans="4:75" x14ac:dyDescent="0.2">
      <c r="D2032" s="13"/>
      <c r="E2032" s="10"/>
      <c r="F2032" s="10"/>
      <c r="G2032" s="10"/>
      <c r="H2032" s="24"/>
      <c r="I2032" s="24"/>
      <c r="J2032" s="9"/>
      <c r="K2032" s="12"/>
      <c r="L2032" s="11"/>
      <c r="M2032" s="12"/>
      <c r="N2032" s="12"/>
      <c r="O2032" s="12"/>
      <c r="P2032" s="12"/>
      <c r="Q2032" s="18"/>
      <c r="R2032" s="11"/>
      <c r="S2032" s="9"/>
      <c r="U2032" s="9"/>
      <c r="V2032" s="9"/>
      <c r="W2032" s="9"/>
      <c r="X2032" s="11"/>
      <c r="Y2032" s="11"/>
      <c r="Z2032" s="11"/>
      <c r="AA2032" s="11"/>
      <c r="AB2032" s="9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48"/>
      <c r="BB2032" s="28"/>
      <c r="BW2032" s="17"/>
    </row>
    <row r="2033" spans="4:75" x14ac:dyDescent="0.2">
      <c r="D2033" s="13"/>
      <c r="E2033" s="10"/>
      <c r="F2033" s="10"/>
      <c r="G2033" s="10"/>
      <c r="H2033" s="24"/>
      <c r="I2033" s="24"/>
      <c r="J2033" s="9"/>
      <c r="K2033" s="12"/>
      <c r="L2033" s="11"/>
      <c r="M2033" s="12"/>
      <c r="N2033" s="12"/>
      <c r="O2033" s="12"/>
      <c r="P2033" s="12"/>
      <c r="Q2033" s="18"/>
      <c r="R2033" s="11"/>
      <c r="S2033" s="9"/>
      <c r="U2033" s="9"/>
      <c r="V2033" s="9"/>
      <c r="W2033" s="9"/>
      <c r="X2033" s="11"/>
      <c r="Y2033" s="11"/>
      <c r="Z2033" s="11"/>
      <c r="AA2033" s="11"/>
      <c r="AB2033" s="9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48"/>
      <c r="BB2033" s="28"/>
      <c r="BW2033" s="17"/>
    </row>
    <row r="2034" spans="4:75" x14ac:dyDescent="0.2">
      <c r="D2034" s="13"/>
      <c r="E2034" s="10"/>
      <c r="F2034" s="10"/>
      <c r="G2034" s="10"/>
      <c r="H2034" s="24"/>
      <c r="I2034" s="24"/>
      <c r="J2034" s="9"/>
      <c r="K2034" s="12"/>
      <c r="L2034" s="11"/>
      <c r="M2034" s="12"/>
      <c r="N2034" s="12"/>
      <c r="O2034" s="12"/>
      <c r="P2034" s="12"/>
      <c r="Q2034" s="18"/>
      <c r="R2034" s="11"/>
      <c r="S2034" s="9"/>
      <c r="U2034" s="9"/>
      <c r="V2034" s="9"/>
      <c r="W2034" s="9"/>
      <c r="X2034" s="11"/>
      <c r="Y2034" s="11"/>
      <c r="Z2034" s="11"/>
      <c r="AA2034" s="11"/>
      <c r="AB2034" s="9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48"/>
      <c r="BB2034" s="28"/>
      <c r="BW2034" s="17"/>
    </row>
    <row r="2035" spans="4:75" x14ac:dyDescent="0.2">
      <c r="D2035" s="13"/>
      <c r="E2035" s="10"/>
      <c r="F2035" s="10"/>
      <c r="G2035" s="10"/>
      <c r="H2035" s="24"/>
      <c r="I2035" s="24"/>
      <c r="J2035" s="9"/>
      <c r="K2035" s="12"/>
      <c r="L2035" s="11"/>
      <c r="M2035" s="12"/>
      <c r="N2035" s="12"/>
      <c r="O2035" s="12"/>
      <c r="P2035" s="12"/>
      <c r="Q2035" s="18"/>
      <c r="R2035" s="11"/>
      <c r="S2035" s="9"/>
      <c r="U2035" s="9"/>
      <c r="V2035" s="9"/>
      <c r="W2035" s="9"/>
      <c r="X2035" s="11"/>
      <c r="Y2035" s="11"/>
      <c r="Z2035" s="11"/>
      <c r="AA2035" s="11"/>
      <c r="AB2035" s="9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48"/>
      <c r="BB2035" s="28"/>
      <c r="BW2035" s="17"/>
    </row>
    <row r="2036" spans="4:75" x14ac:dyDescent="0.2">
      <c r="D2036" s="13"/>
      <c r="E2036" s="10"/>
      <c r="F2036" s="10"/>
      <c r="G2036" s="10"/>
      <c r="H2036" s="24"/>
      <c r="I2036" s="24"/>
      <c r="J2036" s="9"/>
      <c r="K2036" s="12"/>
      <c r="L2036" s="11"/>
      <c r="M2036" s="12"/>
      <c r="N2036" s="12"/>
      <c r="O2036" s="12"/>
      <c r="P2036" s="12"/>
      <c r="Q2036" s="18"/>
      <c r="R2036" s="11"/>
      <c r="S2036" s="9"/>
      <c r="U2036" s="9"/>
      <c r="V2036" s="9"/>
      <c r="W2036" s="9"/>
      <c r="X2036" s="11"/>
      <c r="Y2036" s="11"/>
      <c r="Z2036" s="11"/>
      <c r="AA2036" s="11"/>
      <c r="AB2036" s="9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48"/>
      <c r="BB2036" s="28"/>
      <c r="BW2036" s="17"/>
    </row>
    <row r="2037" spans="4:75" x14ac:dyDescent="0.2">
      <c r="D2037" s="13"/>
      <c r="E2037" s="10"/>
      <c r="F2037" s="10"/>
      <c r="G2037" s="10"/>
      <c r="H2037" s="24"/>
      <c r="I2037" s="24"/>
      <c r="J2037" s="9"/>
      <c r="K2037" s="12"/>
      <c r="L2037" s="11"/>
      <c r="M2037" s="12"/>
      <c r="N2037" s="12"/>
      <c r="O2037" s="12"/>
      <c r="P2037" s="12"/>
      <c r="Q2037" s="18"/>
      <c r="R2037" s="11"/>
      <c r="S2037" s="9"/>
      <c r="U2037" s="9"/>
      <c r="V2037" s="9"/>
      <c r="W2037" s="9"/>
      <c r="X2037" s="11"/>
      <c r="Y2037" s="11"/>
      <c r="Z2037" s="11"/>
      <c r="AA2037" s="11"/>
      <c r="AB2037" s="9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48"/>
      <c r="BB2037" s="28"/>
      <c r="BW2037" s="17"/>
    </row>
    <row r="2038" spans="4:75" x14ac:dyDescent="0.2">
      <c r="D2038" s="13"/>
      <c r="E2038" s="10"/>
      <c r="F2038" s="10"/>
      <c r="G2038" s="10"/>
      <c r="H2038" s="24"/>
      <c r="I2038" s="24"/>
      <c r="J2038" s="9"/>
      <c r="K2038" s="12"/>
      <c r="L2038" s="11"/>
      <c r="M2038" s="12"/>
      <c r="N2038" s="12"/>
      <c r="O2038" s="12"/>
      <c r="P2038" s="12"/>
      <c r="Q2038" s="18"/>
      <c r="R2038" s="11"/>
      <c r="S2038" s="9"/>
      <c r="U2038" s="9"/>
      <c r="V2038" s="9"/>
      <c r="W2038" s="9"/>
      <c r="X2038" s="11"/>
      <c r="Y2038" s="11"/>
      <c r="Z2038" s="11"/>
      <c r="AA2038" s="11"/>
      <c r="AB2038" s="9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48"/>
      <c r="BB2038" s="28"/>
      <c r="BW2038" s="17"/>
    </row>
    <row r="2039" spans="4:75" x14ac:dyDescent="0.2">
      <c r="D2039" s="13"/>
      <c r="E2039" s="10"/>
      <c r="F2039" s="10"/>
      <c r="G2039" s="10"/>
      <c r="H2039" s="24"/>
      <c r="I2039" s="24"/>
      <c r="J2039" s="9"/>
      <c r="K2039" s="12"/>
      <c r="L2039" s="11"/>
      <c r="M2039" s="12"/>
      <c r="N2039" s="12"/>
      <c r="O2039" s="12"/>
      <c r="P2039" s="12"/>
      <c r="Q2039" s="18"/>
      <c r="R2039" s="11"/>
      <c r="S2039" s="9"/>
      <c r="U2039" s="9"/>
      <c r="V2039" s="9"/>
      <c r="W2039" s="9"/>
      <c r="X2039" s="11"/>
      <c r="Y2039" s="11"/>
      <c r="Z2039" s="11"/>
      <c r="AA2039" s="11"/>
      <c r="AB2039" s="9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48"/>
      <c r="BB2039" s="28"/>
      <c r="BW2039" s="17"/>
    </row>
    <row r="2040" spans="4:75" x14ac:dyDescent="0.2">
      <c r="D2040" s="13"/>
      <c r="E2040" s="10"/>
      <c r="F2040" s="10"/>
      <c r="G2040" s="10"/>
      <c r="H2040" s="24"/>
      <c r="I2040" s="24"/>
      <c r="J2040" s="9"/>
      <c r="K2040" s="12"/>
      <c r="L2040" s="11"/>
      <c r="M2040" s="12"/>
      <c r="N2040" s="12"/>
      <c r="O2040" s="12"/>
      <c r="P2040" s="12"/>
      <c r="Q2040" s="18"/>
      <c r="R2040" s="11"/>
      <c r="S2040" s="9"/>
      <c r="U2040" s="9"/>
      <c r="V2040" s="9"/>
      <c r="W2040" s="9"/>
      <c r="X2040" s="11"/>
      <c r="Y2040" s="11"/>
      <c r="Z2040" s="11"/>
      <c r="AA2040" s="11"/>
      <c r="AB2040" s="9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48"/>
      <c r="BB2040" s="28"/>
      <c r="BW2040" s="17"/>
    </row>
    <row r="2041" spans="4:75" x14ac:dyDescent="0.2">
      <c r="D2041" s="13"/>
      <c r="E2041" s="10"/>
      <c r="F2041" s="10"/>
      <c r="G2041" s="10"/>
      <c r="H2041" s="24"/>
      <c r="I2041" s="24"/>
      <c r="J2041" s="9"/>
      <c r="K2041" s="12"/>
      <c r="L2041" s="11"/>
      <c r="M2041" s="12"/>
      <c r="N2041" s="12"/>
      <c r="O2041" s="12"/>
      <c r="P2041" s="12"/>
      <c r="Q2041" s="18"/>
      <c r="R2041" s="11"/>
      <c r="S2041" s="9"/>
      <c r="U2041" s="9"/>
      <c r="V2041" s="9"/>
      <c r="W2041" s="9"/>
      <c r="X2041" s="11"/>
      <c r="Y2041" s="11"/>
      <c r="Z2041" s="11"/>
      <c r="AA2041" s="11"/>
      <c r="AB2041" s="9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48"/>
      <c r="BB2041" s="28"/>
      <c r="BW2041" s="17"/>
    </row>
    <row r="2042" spans="4:75" x14ac:dyDescent="0.2">
      <c r="D2042" s="13"/>
      <c r="E2042" s="10"/>
      <c r="F2042" s="10"/>
      <c r="G2042" s="10"/>
      <c r="H2042" s="24"/>
      <c r="I2042" s="24"/>
      <c r="J2042" s="9"/>
      <c r="K2042" s="12"/>
      <c r="L2042" s="11"/>
      <c r="M2042" s="12"/>
      <c r="N2042" s="12"/>
      <c r="O2042" s="12"/>
      <c r="P2042" s="12"/>
      <c r="Q2042" s="18"/>
      <c r="R2042" s="11"/>
      <c r="S2042" s="9"/>
      <c r="U2042" s="9"/>
      <c r="V2042" s="9"/>
      <c r="W2042" s="9"/>
      <c r="X2042" s="11"/>
      <c r="Y2042" s="11"/>
      <c r="Z2042" s="11"/>
      <c r="AA2042" s="11"/>
      <c r="AB2042" s="9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48"/>
      <c r="BB2042" s="28"/>
      <c r="BW2042" s="17"/>
    </row>
    <row r="2043" spans="4:75" x14ac:dyDescent="0.2">
      <c r="D2043" s="13"/>
      <c r="E2043" s="10"/>
      <c r="F2043" s="10"/>
      <c r="G2043" s="10"/>
      <c r="H2043" s="24"/>
      <c r="I2043" s="24"/>
      <c r="J2043" s="9"/>
      <c r="K2043" s="12"/>
      <c r="L2043" s="11"/>
      <c r="M2043" s="12"/>
      <c r="N2043" s="12"/>
      <c r="O2043" s="12"/>
      <c r="P2043" s="12"/>
      <c r="Q2043" s="18"/>
      <c r="R2043" s="11"/>
      <c r="S2043" s="9"/>
      <c r="U2043" s="9"/>
      <c r="V2043" s="9"/>
      <c r="W2043" s="9"/>
      <c r="X2043" s="11"/>
      <c r="Y2043" s="11"/>
      <c r="Z2043" s="11"/>
      <c r="AA2043" s="11"/>
      <c r="AB2043" s="9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48"/>
      <c r="BB2043" s="28"/>
      <c r="BW2043" s="17"/>
    </row>
    <row r="2044" spans="4:75" x14ac:dyDescent="0.2">
      <c r="D2044" s="13"/>
      <c r="E2044" s="10"/>
      <c r="F2044" s="10"/>
      <c r="G2044" s="10"/>
      <c r="H2044" s="24"/>
      <c r="I2044" s="24"/>
      <c r="J2044" s="9"/>
      <c r="K2044" s="12"/>
      <c r="L2044" s="11"/>
      <c r="M2044" s="12"/>
      <c r="N2044" s="12"/>
      <c r="O2044" s="12"/>
      <c r="P2044" s="12"/>
      <c r="Q2044" s="18"/>
      <c r="R2044" s="11"/>
      <c r="S2044" s="9"/>
      <c r="U2044" s="9"/>
      <c r="V2044" s="9"/>
      <c r="W2044" s="9"/>
      <c r="X2044" s="11"/>
      <c r="Y2044" s="11"/>
      <c r="Z2044" s="11"/>
      <c r="AA2044" s="11"/>
      <c r="AB2044" s="9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48"/>
      <c r="BB2044" s="28"/>
      <c r="BW2044" s="17"/>
    </row>
    <row r="2045" spans="4:75" x14ac:dyDescent="0.2">
      <c r="D2045" s="13"/>
      <c r="E2045" s="10"/>
      <c r="F2045" s="10"/>
      <c r="G2045" s="10"/>
      <c r="H2045" s="24"/>
      <c r="I2045" s="24"/>
      <c r="J2045" s="9"/>
      <c r="K2045" s="12"/>
      <c r="L2045" s="11"/>
      <c r="M2045" s="12"/>
      <c r="N2045" s="12"/>
      <c r="O2045" s="12"/>
      <c r="P2045" s="12"/>
      <c r="Q2045" s="18"/>
      <c r="R2045" s="11"/>
      <c r="S2045" s="9"/>
      <c r="U2045" s="9"/>
      <c r="V2045" s="9"/>
      <c r="W2045" s="9"/>
      <c r="X2045" s="11"/>
      <c r="Y2045" s="11"/>
      <c r="Z2045" s="11"/>
      <c r="AA2045" s="11"/>
      <c r="AB2045" s="9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48"/>
      <c r="BB2045" s="28"/>
      <c r="BW2045" s="17"/>
    </row>
    <row r="2046" spans="4:75" x14ac:dyDescent="0.2">
      <c r="D2046" s="13"/>
      <c r="E2046" s="10"/>
      <c r="F2046" s="10"/>
      <c r="G2046" s="10"/>
      <c r="H2046" s="24"/>
      <c r="I2046" s="24"/>
      <c r="J2046" s="9"/>
      <c r="K2046" s="12"/>
      <c r="L2046" s="11"/>
      <c r="M2046" s="12"/>
      <c r="N2046" s="12"/>
      <c r="O2046" s="12"/>
      <c r="P2046" s="12"/>
      <c r="Q2046" s="18"/>
      <c r="R2046" s="11"/>
      <c r="S2046" s="9"/>
      <c r="U2046" s="9"/>
      <c r="V2046" s="9"/>
      <c r="W2046" s="9"/>
      <c r="X2046" s="11"/>
      <c r="Y2046" s="11"/>
      <c r="Z2046" s="11"/>
      <c r="AA2046" s="11"/>
      <c r="AB2046" s="9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48"/>
      <c r="BB2046" s="28"/>
      <c r="BW2046" s="17"/>
    </row>
    <row r="2047" spans="4:75" x14ac:dyDescent="0.2">
      <c r="D2047" s="13"/>
      <c r="E2047" s="10"/>
      <c r="F2047" s="10"/>
      <c r="G2047" s="10"/>
      <c r="H2047" s="24"/>
      <c r="I2047" s="24"/>
      <c r="J2047" s="9"/>
      <c r="K2047" s="12"/>
      <c r="L2047" s="11"/>
      <c r="M2047" s="12"/>
      <c r="N2047" s="12"/>
      <c r="O2047" s="12"/>
      <c r="P2047" s="12"/>
      <c r="Q2047" s="18"/>
      <c r="R2047" s="11"/>
      <c r="S2047" s="9"/>
      <c r="U2047" s="9"/>
      <c r="V2047" s="9"/>
      <c r="W2047" s="9"/>
      <c r="X2047" s="11"/>
      <c r="Y2047" s="11"/>
      <c r="Z2047" s="11"/>
      <c r="AA2047" s="11"/>
      <c r="AB2047" s="9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48"/>
      <c r="BB2047" s="28"/>
      <c r="BW2047" s="17"/>
    </row>
    <row r="2048" spans="4:75" x14ac:dyDescent="0.2">
      <c r="D2048" s="13"/>
      <c r="E2048" s="10"/>
      <c r="F2048" s="10"/>
      <c r="G2048" s="10"/>
      <c r="H2048" s="24"/>
      <c r="I2048" s="24"/>
      <c r="J2048" s="9"/>
      <c r="K2048" s="12"/>
      <c r="L2048" s="11"/>
      <c r="M2048" s="12"/>
      <c r="N2048" s="12"/>
      <c r="O2048" s="12"/>
      <c r="P2048" s="12"/>
      <c r="Q2048" s="18"/>
      <c r="R2048" s="11"/>
      <c r="S2048" s="9"/>
      <c r="U2048" s="9"/>
      <c r="V2048" s="9"/>
      <c r="W2048" s="9"/>
      <c r="X2048" s="11"/>
      <c r="Y2048" s="11"/>
      <c r="Z2048" s="11"/>
      <c r="AA2048" s="11"/>
      <c r="AB2048" s="9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48"/>
      <c r="BB2048" s="28"/>
      <c r="BW2048" s="17"/>
    </row>
    <row r="2049" spans="4:75" x14ac:dyDescent="0.2">
      <c r="D2049" s="13"/>
      <c r="E2049" s="10"/>
      <c r="F2049" s="10"/>
      <c r="G2049" s="10"/>
      <c r="H2049" s="24"/>
      <c r="I2049" s="24"/>
      <c r="J2049" s="9"/>
      <c r="K2049" s="12"/>
      <c r="L2049" s="11"/>
      <c r="M2049" s="12"/>
      <c r="N2049" s="12"/>
      <c r="O2049" s="12"/>
      <c r="P2049" s="12"/>
      <c r="Q2049" s="18"/>
      <c r="R2049" s="11"/>
      <c r="S2049" s="9"/>
      <c r="U2049" s="9"/>
      <c r="V2049" s="9"/>
      <c r="W2049" s="9"/>
      <c r="X2049" s="11"/>
      <c r="Y2049" s="11"/>
      <c r="Z2049" s="11"/>
      <c r="AA2049" s="11"/>
      <c r="AB2049" s="9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48"/>
      <c r="BB2049" s="28"/>
      <c r="BW2049" s="17"/>
    </row>
    <row r="2050" spans="4:75" x14ac:dyDescent="0.2">
      <c r="D2050" s="13"/>
      <c r="E2050" s="10"/>
      <c r="F2050" s="10"/>
      <c r="G2050" s="10"/>
      <c r="H2050" s="24"/>
      <c r="I2050" s="24"/>
      <c r="J2050" s="9"/>
      <c r="K2050" s="12"/>
      <c r="L2050" s="11"/>
      <c r="M2050" s="12"/>
      <c r="N2050" s="12"/>
      <c r="O2050" s="12"/>
      <c r="P2050" s="12"/>
      <c r="Q2050" s="18"/>
      <c r="R2050" s="11"/>
      <c r="S2050" s="9"/>
      <c r="U2050" s="9"/>
      <c r="V2050" s="9"/>
      <c r="W2050" s="9"/>
      <c r="X2050" s="11"/>
      <c r="Y2050" s="11"/>
      <c r="Z2050" s="11"/>
      <c r="AA2050" s="11"/>
      <c r="AB2050" s="9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48"/>
      <c r="BB2050" s="28"/>
      <c r="BW2050" s="17"/>
    </row>
    <row r="2051" spans="4:75" x14ac:dyDescent="0.2">
      <c r="D2051" s="13"/>
      <c r="E2051" s="10"/>
      <c r="F2051" s="10"/>
      <c r="G2051" s="10"/>
      <c r="H2051" s="24"/>
      <c r="I2051" s="24"/>
      <c r="J2051" s="9"/>
      <c r="K2051" s="12"/>
      <c r="L2051" s="11"/>
      <c r="M2051" s="12"/>
      <c r="N2051" s="12"/>
      <c r="O2051" s="12"/>
      <c r="P2051" s="12"/>
      <c r="Q2051" s="18"/>
      <c r="R2051" s="11"/>
      <c r="S2051" s="9"/>
      <c r="U2051" s="9"/>
      <c r="V2051" s="9"/>
      <c r="W2051" s="9"/>
      <c r="X2051" s="11"/>
      <c r="Y2051" s="11"/>
      <c r="Z2051" s="11"/>
      <c r="AA2051" s="11"/>
      <c r="AB2051" s="9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48"/>
      <c r="BB2051" s="28"/>
      <c r="BW2051" s="17"/>
    </row>
    <row r="2052" spans="4:75" x14ac:dyDescent="0.2">
      <c r="D2052" s="13"/>
      <c r="E2052" s="10"/>
      <c r="F2052" s="10"/>
      <c r="G2052" s="10"/>
      <c r="H2052" s="24"/>
      <c r="I2052" s="24"/>
      <c r="J2052" s="9"/>
      <c r="K2052" s="12"/>
      <c r="L2052" s="11"/>
      <c r="M2052" s="12"/>
      <c r="N2052" s="12"/>
      <c r="O2052" s="12"/>
      <c r="P2052" s="12"/>
      <c r="Q2052" s="18"/>
      <c r="R2052" s="11"/>
      <c r="S2052" s="9"/>
      <c r="U2052" s="9"/>
      <c r="V2052" s="9"/>
      <c r="W2052" s="9"/>
      <c r="X2052" s="11"/>
      <c r="Y2052" s="11"/>
      <c r="Z2052" s="11"/>
      <c r="AA2052" s="11"/>
      <c r="AB2052" s="9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48"/>
      <c r="BB2052" s="28"/>
      <c r="BW2052" s="17"/>
    </row>
    <row r="2053" spans="4:75" x14ac:dyDescent="0.2">
      <c r="D2053" s="13"/>
      <c r="E2053" s="10"/>
      <c r="F2053" s="10"/>
      <c r="G2053" s="10"/>
      <c r="H2053" s="24"/>
      <c r="I2053" s="24"/>
      <c r="J2053" s="9"/>
      <c r="K2053" s="12"/>
      <c r="L2053" s="11"/>
      <c r="M2053" s="12"/>
      <c r="N2053" s="12"/>
      <c r="O2053" s="12"/>
      <c r="P2053" s="12"/>
      <c r="Q2053" s="18"/>
      <c r="R2053" s="11"/>
      <c r="S2053" s="9"/>
      <c r="U2053" s="9"/>
      <c r="V2053" s="9"/>
      <c r="W2053" s="9"/>
      <c r="X2053" s="11"/>
      <c r="Y2053" s="11"/>
      <c r="Z2053" s="11"/>
      <c r="AA2053" s="11"/>
      <c r="AB2053" s="9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48"/>
      <c r="BB2053" s="28"/>
      <c r="BW2053" s="17"/>
    </row>
    <row r="2054" spans="4:75" x14ac:dyDescent="0.2">
      <c r="D2054" s="13"/>
      <c r="E2054" s="10"/>
      <c r="F2054" s="10"/>
      <c r="G2054" s="10"/>
      <c r="H2054" s="24"/>
      <c r="I2054" s="24"/>
      <c r="J2054" s="9"/>
      <c r="K2054" s="12"/>
      <c r="L2054" s="11"/>
      <c r="M2054" s="12"/>
      <c r="N2054" s="12"/>
      <c r="O2054" s="12"/>
      <c r="P2054" s="12"/>
      <c r="Q2054" s="18"/>
      <c r="R2054" s="11"/>
      <c r="S2054" s="9"/>
      <c r="U2054" s="9"/>
      <c r="V2054" s="9"/>
      <c r="W2054" s="9"/>
      <c r="X2054" s="11"/>
      <c r="Y2054" s="11"/>
      <c r="Z2054" s="11"/>
      <c r="AA2054" s="11"/>
      <c r="AB2054" s="9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48"/>
      <c r="BB2054" s="28"/>
      <c r="BW2054" s="17"/>
    </row>
    <row r="2055" spans="4:75" x14ac:dyDescent="0.2">
      <c r="D2055" s="13"/>
      <c r="E2055" s="10"/>
      <c r="F2055" s="10"/>
      <c r="G2055" s="10"/>
      <c r="H2055" s="24"/>
      <c r="I2055" s="24"/>
      <c r="J2055" s="9"/>
      <c r="K2055" s="12"/>
      <c r="L2055" s="11"/>
      <c r="M2055" s="12"/>
      <c r="N2055" s="12"/>
      <c r="O2055" s="12"/>
      <c r="P2055" s="12"/>
      <c r="Q2055" s="18"/>
      <c r="R2055" s="11"/>
      <c r="S2055" s="9"/>
      <c r="U2055" s="9"/>
      <c r="V2055" s="9"/>
      <c r="W2055" s="9"/>
      <c r="X2055" s="11"/>
      <c r="Y2055" s="11"/>
      <c r="Z2055" s="11"/>
      <c r="AA2055" s="11"/>
      <c r="AB2055" s="9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48"/>
      <c r="BB2055" s="28"/>
      <c r="BW2055" s="17"/>
    </row>
    <row r="2056" spans="4:75" x14ac:dyDescent="0.2">
      <c r="D2056" s="13"/>
      <c r="E2056" s="10"/>
      <c r="F2056" s="10"/>
      <c r="G2056" s="10"/>
      <c r="H2056" s="24"/>
      <c r="I2056" s="24"/>
      <c r="J2056" s="9"/>
      <c r="K2056" s="12"/>
      <c r="L2056" s="11"/>
      <c r="M2056" s="12"/>
      <c r="N2056" s="12"/>
      <c r="O2056" s="12"/>
      <c r="P2056" s="12"/>
      <c r="Q2056" s="18"/>
      <c r="R2056" s="11"/>
      <c r="S2056" s="9"/>
      <c r="U2056" s="9"/>
      <c r="V2056" s="9"/>
      <c r="W2056" s="9"/>
      <c r="X2056" s="11"/>
      <c r="Y2056" s="11"/>
      <c r="Z2056" s="11"/>
      <c r="AA2056" s="11"/>
      <c r="AB2056" s="9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48"/>
      <c r="BB2056" s="28"/>
      <c r="BW2056" s="17"/>
    </row>
    <row r="2057" spans="4:75" x14ac:dyDescent="0.2">
      <c r="D2057" s="13"/>
      <c r="E2057" s="10"/>
      <c r="F2057" s="10"/>
      <c r="G2057" s="10"/>
      <c r="H2057" s="24"/>
      <c r="I2057" s="24"/>
      <c r="J2057" s="9"/>
      <c r="K2057" s="12"/>
      <c r="L2057" s="11"/>
      <c r="M2057" s="12"/>
      <c r="N2057" s="12"/>
      <c r="O2057" s="12"/>
      <c r="P2057" s="12"/>
      <c r="Q2057" s="18"/>
      <c r="R2057" s="11"/>
      <c r="S2057" s="9"/>
      <c r="U2057" s="9"/>
      <c r="V2057" s="9"/>
      <c r="W2057" s="9"/>
      <c r="X2057" s="11"/>
      <c r="Y2057" s="11"/>
      <c r="Z2057" s="11"/>
      <c r="AA2057" s="11"/>
      <c r="AB2057" s="9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48"/>
      <c r="BB2057" s="28"/>
      <c r="BW2057" s="17"/>
    </row>
    <row r="2058" spans="4:75" x14ac:dyDescent="0.2">
      <c r="D2058" s="13"/>
      <c r="E2058" s="10"/>
      <c r="F2058" s="10"/>
      <c r="G2058" s="10"/>
      <c r="H2058" s="24"/>
      <c r="I2058" s="24"/>
      <c r="J2058" s="9"/>
      <c r="K2058" s="12"/>
      <c r="L2058" s="11"/>
      <c r="M2058" s="12"/>
      <c r="N2058" s="12"/>
      <c r="O2058" s="12"/>
      <c r="P2058" s="12"/>
      <c r="Q2058" s="18"/>
      <c r="R2058" s="11"/>
      <c r="S2058" s="9"/>
      <c r="U2058" s="9"/>
      <c r="V2058" s="9"/>
      <c r="W2058" s="9"/>
      <c r="X2058" s="11"/>
      <c r="Y2058" s="11"/>
      <c r="Z2058" s="11"/>
      <c r="AA2058" s="11"/>
      <c r="AB2058" s="9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48"/>
      <c r="BB2058" s="28"/>
      <c r="BW2058" s="17"/>
    </row>
    <row r="2059" spans="4:75" x14ac:dyDescent="0.2">
      <c r="D2059" s="13"/>
      <c r="E2059" s="10"/>
      <c r="F2059" s="10"/>
      <c r="G2059" s="10"/>
      <c r="H2059" s="24"/>
      <c r="I2059" s="24"/>
      <c r="J2059" s="9"/>
      <c r="K2059" s="12"/>
      <c r="L2059" s="11"/>
      <c r="M2059" s="12"/>
      <c r="N2059" s="12"/>
      <c r="O2059" s="12"/>
      <c r="P2059" s="12"/>
      <c r="Q2059" s="18"/>
      <c r="R2059" s="11"/>
      <c r="S2059" s="9"/>
      <c r="U2059" s="9"/>
      <c r="V2059" s="9"/>
      <c r="W2059" s="9"/>
      <c r="X2059" s="11"/>
      <c r="Y2059" s="11"/>
      <c r="Z2059" s="11"/>
      <c r="AA2059" s="11"/>
      <c r="AB2059" s="9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48"/>
      <c r="BB2059" s="28"/>
      <c r="BW2059" s="17"/>
    </row>
    <row r="2060" spans="4:75" x14ac:dyDescent="0.2">
      <c r="D2060" s="13"/>
      <c r="E2060" s="10"/>
      <c r="F2060" s="10"/>
      <c r="G2060" s="10"/>
      <c r="H2060" s="24"/>
      <c r="I2060" s="24"/>
      <c r="J2060" s="9"/>
      <c r="K2060" s="12"/>
      <c r="L2060" s="11"/>
      <c r="M2060" s="12"/>
      <c r="N2060" s="12"/>
      <c r="O2060" s="12"/>
      <c r="P2060" s="12"/>
      <c r="Q2060" s="18"/>
      <c r="R2060" s="11"/>
      <c r="S2060" s="9"/>
      <c r="U2060" s="9"/>
      <c r="V2060" s="9"/>
      <c r="W2060" s="9"/>
      <c r="X2060" s="11"/>
      <c r="Y2060" s="11"/>
      <c r="Z2060" s="11"/>
      <c r="AA2060" s="11"/>
      <c r="AB2060" s="9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48"/>
      <c r="BB2060" s="28"/>
      <c r="BW2060" s="17"/>
    </row>
    <row r="2061" spans="4:75" x14ac:dyDescent="0.2">
      <c r="D2061" s="13"/>
      <c r="E2061" s="10"/>
      <c r="F2061" s="10"/>
      <c r="G2061" s="10"/>
      <c r="H2061" s="24"/>
      <c r="I2061" s="24"/>
      <c r="J2061" s="9"/>
      <c r="K2061" s="12"/>
      <c r="L2061" s="11"/>
      <c r="M2061" s="12"/>
      <c r="N2061" s="12"/>
      <c r="O2061" s="12"/>
      <c r="P2061" s="12"/>
      <c r="Q2061" s="18"/>
      <c r="R2061" s="11"/>
      <c r="S2061" s="9"/>
      <c r="U2061" s="9"/>
      <c r="V2061" s="9"/>
      <c r="W2061" s="9"/>
      <c r="X2061" s="11"/>
      <c r="Y2061" s="11"/>
      <c r="Z2061" s="11"/>
      <c r="AA2061" s="11"/>
      <c r="AB2061" s="9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48"/>
      <c r="BB2061" s="28"/>
      <c r="BW2061" s="17"/>
    </row>
    <row r="2062" spans="4:75" x14ac:dyDescent="0.2">
      <c r="D2062" s="13"/>
      <c r="E2062" s="10"/>
      <c r="F2062" s="10"/>
      <c r="G2062" s="10"/>
      <c r="H2062" s="24"/>
      <c r="I2062" s="24"/>
      <c r="J2062" s="9"/>
      <c r="K2062" s="12"/>
      <c r="L2062" s="11"/>
      <c r="M2062" s="12"/>
      <c r="N2062" s="12"/>
      <c r="O2062" s="12"/>
      <c r="P2062" s="12"/>
      <c r="Q2062" s="18"/>
      <c r="R2062" s="11"/>
      <c r="S2062" s="9"/>
      <c r="U2062" s="9"/>
      <c r="V2062" s="9"/>
      <c r="W2062" s="9"/>
      <c r="X2062" s="11"/>
      <c r="Y2062" s="11"/>
      <c r="Z2062" s="11"/>
      <c r="AA2062" s="11"/>
      <c r="AB2062" s="9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48"/>
      <c r="BB2062" s="28"/>
      <c r="BW2062" s="17"/>
    </row>
    <row r="2063" spans="4:75" x14ac:dyDescent="0.2">
      <c r="D2063" s="13"/>
      <c r="E2063" s="10"/>
      <c r="F2063" s="10"/>
      <c r="G2063" s="10"/>
      <c r="H2063" s="24"/>
      <c r="I2063" s="24"/>
      <c r="J2063" s="9"/>
      <c r="K2063" s="12"/>
      <c r="L2063" s="11"/>
      <c r="M2063" s="12"/>
      <c r="N2063" s="12"/>
      <c r="O2063" s="12"/>
      <c r="P2063" s="12"/>
      <c r="Q2063" s="18"/>
      <c r="R2063" s="11"/>
      <c r="S2063" s="9"/>
      <c r="U2063" s="9"/>
      <c r="V2063" s="9"/>
      <c r="W2063" s="9"/>
      <c r="X2063" s="11"/>
      <c r="Y2063" s="11"/>
      <c r="Z2063" s="11"/>
      <c r="AA2063" s="11"/>
      <c r="AB2063" s="9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48"/>
      <c r="BB2063" s="28"/>
      <c r="BW2063" s="17"/>
    </row>
    <row r="2064" spans="4:75" x14ac:dyDescent="0.2">
      <c r="D2064" s="13"/>
      <c r="E2064" s="10"/>
      <c r="F2064" s="10"/>
      <c r="G2064" s="10"/>
      <c r="H2064" s="24"/>
      <c r="I2064" s="24"/>
      <c r="J2064" s="9"/>
      <c r="K2064" s="12"/>
      <c r="L2064" s="11"/>
      <c r="M2064" s="12"/>
      <c r="N2064" s="12"/>
      <c r="O2064" s="12"/>
      <c r="P2064" s="12"/>
      <c r="Q2064" s="18"/>
      <c r="R2064" s="11"/>
      <c r="S2064" s="9"/>
      <c r="U2064" s="9"/>
      <c r="V2064" s="9"/>
      <c r="W2064" s="9"/>
      <c r="X2064" s="11"/>
      <c r="Y2064" s="11"/>
      <c r="Z2064" s="11"/>
      <c r="AA2064" s="11"/>
      <c r="AB2064" s="9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48"/>
      <c r="BB2064" s="28"/>
      <c r="BW2064" s="17"/>
    </row>
    <row r="2065" spans="4:75" x14ac:dyDescent="0.2">
      <c r="D2065" s="13"/>
      <c r="E2065" s="10"/>
      <c r="F2065" s="10"/>
      <c r="G2065" s="10"/>
      <c r="H2065" s="24"/>
      <c r="I2065" s="24"/>
      <c r="J2065" s="9"/>
      <c r="K2065" s="12"/>
      <c r="L2065" s="11"/>
      <c r="M2065" s="12"/>
      <c r="N2065" s="12"/>
      <c r="O2065" s="12"/>
      <c r="P2065" s="12"/>
      <c r="Q2065" s="18"/>
      <c r="R2065" s="11"/>
      <c r="S2065" s="9"/>
      <c r="U2065" s="9"/>
      <c r="V2065" s="9"/>
      <c r="W2065" s="9"/>
      <c r="X2065" s="11"/>
      <c r="Y2065" s="11"/>
      <c r="Z2065" s="11"/>
      <c r="AA2065" s="11"/>
      <c r="AB2065" s="9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48"/>
      <c r="BB2065" s="28"/>
      <c r="BW2065" s="17"/>
    </row>
    <row r="2066" spans="4:75" x14ac:dyDescent="0.2">
      <c r="D2066" s="13"/>
      <c r="E2066" s="10"/>
      <c r="F2066" s="10"/>
      <c r="G2066" s="10"/>
      <c r="H2066" s="24"/>
      <c r="I2066" s="24"/>
      <c r="J2066" s="9"/>
      <c r="K2066" s="12"/>
      <c r="L2066" s="11"/>
      <c r="M2066" s="12"/>
      <c r="N2066" s="12"/>
      <c r="O2066" s="12"/>
      <c r="P2066" s="12"/>
      <c r="Q2066" s="18"/>
      <c r="R2066" s="11"/>
      <c r="S2066" s="9"/>
      <c r="U2066" s="9"/>
      <c r="V2066" s="9"/>
      <c r="W2066" s="9"/>
      <c r="X2066" s="11"/>
      <c r="Y2066" s="11"/>
      <c r="Z2066" s="11"/>
      <c r="AA2066" s="11"/>
      <c r="AB2066" s="9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48"/>
      <c r="BB2066" s="28"/>
      <c r="BW2066" s="17"/>
    </row>
    <row r="2067" spans="4:75" x14ac:dyDescent="0.2">
      <c r="D2067" s="13"/>
      <c r="E2067" s="10"/>
      <c r="F2067" s="10"/>
      <c r="G2067" s="10"/>
      <c r="H2067" s="24"/>
      <c r="I2067" s="24"/>
      <c r="J2067" s="9"/>
      <c r="K2067" s="12"/>
      <c r="L2067" s="11"/>
      <c r="M2067" s="12"/>
      <c r="N2067" s="12"/>
      <c r="O2067" s="12"/>
      <c r="P2067" s="12"/>
      <c r="Q2067" s="18"/>
      <c r="R2067" s="11"/>
      <c r="S2067" s="9"/>
      <c r="U2067" s="9"/>
      <c r="V2067" s="9"/>
      <c r="W2067" s="9"/>
      <c r="X2067" s="11"/>
      <c r="Y2067" s="11"/>
      <c r="Z2067" s="11"/>
      <c r="AA2067" s="11"/>
      <c r="AB2067" s="9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48"/>
      <c r="BB2067" s="28"/>
      <c r="BW2067" s="17"/>
    </row>
    <row r="2068" spans="4:75" x14ac:dyDescent="0.2">
      <c r="D2068" s="13"/>
      <c r="E2068" s="10"/>
      <c r="F2068" s="10"/>
      <c r="G2068" s="10"/>
      <c r="H2068" s="24"/>
      <c r="I2068" s="24"/>
      <c r="J2068" s="9"/>
      <c r="K2068" s="12"/>
      <c r="L2068" s="11"/>
      <c r="M2068" s="12"/>
      <c r="N2068" s="12"/>
      <c r="O2068" s="12"/>
      <c r="P2068" s="12"/>
      <c r="Q2068" s="18"/>
      <c r="R2068" s="11"/>
      <c r="S2068" s="9"/>
      <c r="U2068" s="9"/>
      <c r="V2068" s="9"/>
      <c r="W2068" s="9"/>
      <c r="X2068" s="11"/>
      <c r="Y2068" s="11"/>
      <c r="Z2068" s="11"/>
      <c r="AA2068" s="11"/>
      <c r="AB2068" s="9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48"/>
      <c r="BB2068" s="28"/>
      <c r="BW2068" s="17"/>
    </row>
    <row r="2069" spans="4:75" x14ac:dyDescent="0.2">
      <c r="D2069" s="13"/>
      <c r="E2069" s="10"/>
      <c r="F2069" s="10"/>
      <c r="G2069" s="10"/>
      <c r="H2069" s="24"/>
      <c r="I2069" s="24"/>
      <c r="J2069" s="9"/>
      <c r="K2069" s="12"/>
      <c r="L2069" s="11"/>
      <c r="M2069" s="12"/>
      <c r="N2069" s="12"/>
      <c r="O2069" s="12"/>
      <c r="P2069" s="12"/>
      <c r="Q2069" s="18"/>
      <c r="R2069" s="11"/>
      <c r="S2069" s="9"/>
      <c r="U2069" s="9"/>
      <c r="V2069" s="9"/>
      <c r="W2069" s="9"/>
      <c r="X2069" s="11"/>
      <c r="Y2069" s="11"/>
      <c r="Z2069" s="11"/>
      <c r="AA2069" s="11"/>
      <c r="AB2069" s="9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48"/>
      <c r="BB2069" s="28"/>
      <c r="BW2069" s="17"/>
    </row>
    <row r="2070" spans="4:75" x14ac:dyDescent="0.2">
      <c r="D2070" s="13"/>
      <c r="E2070" s="10"/>
      <c r="F2070" s="10"/>
      <c r="G2070" s="10"/>
      <c r="H2070" s="24"/>
      <c r="I2070" s="24"/>
      <c r="J2070" s="9"/>
      <c r="K2070" s="12"/>
      <c r="L2070" s="11"/>
      <c r="M2070" s="12"/>
      <c r="N2070" s="12"/>
      <c r="O2070" s="12"/>
      <c r="P2070" s="12"/>
      <c r="Q2070" s="18"/>
      <c r="R2070" s="11"/>
      <c r="S2070" s="9"/>
      <c r="U2070" s="9"/>
      <c r="V2070" s="9"/>
      <c r="W2070" s="9"/>
      <c r="X2070" s="11"/>
      <c r="Y2070" s="11"/>
      <c r="Z2070" s="11"/>
      <c r="AA2070" s="11"/>
      <c r="AB2070" s="9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48"/>
      <c r="BB2070" s="28"/>
      <c r="BW2070" s="17"/>
    </row>
    <row r="2071" spans="4:75" x14ac:dyDescent="0.2">
      <c r="D2071" s="13"/>
      <c r="E2071" s="10"/>
      <c r="F2071" s="10"/>
      <c r="G2071" s="10"/>
      <c r="H2071" s="24"/>
      <c r="I2071" s="24"/>
      <c r="J2071" s="9"/>
      <c r="K2071" s="12"/>
      <c r="L2071" s="11"/>
      <c r="M2071" s="12"/>
      <c r="N2071" s="12"/>
      <c r="O2071" s="12"/>
      <c r="P2071" s="12"/>
      <c r="Q2071" s="18"/>
      <c r="R2071" s="11"/>
      <c r="S2071" s="9"/>
      <c r="U2071" s="9"/>
      <c r="V2071" s="9"/>
      <c r="W2071" s="9"/>
      <c r="X2071" s="11"/>
      <c r="Y2071" s="11"/>
      <c r="Z2071" s="11"/>
      <c r="AA2071" s="11"/>
      <c r="AB2071" s="9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48"/>
      <c r="BB2071" s="28"/>
      <c r="BW2071" s="17"/>
    </row>
    <row r="2072" spans="4:75" x14ac:dyDescent="0.2">
      <c r="D2072" s="13"/>
      <c r="E2072" s="10"/>
      <c r="F2072" s="10"/>
      <c r="G2072" s="10"/>
      <c r="H2072" s="24"/>
      <c r="I2072" s="24"/>
      <c r="J2072" s="9"/>
      <c r="K2072" s="12"/>
      <c r="L2072" s="11"/>
      <c r="M2072" s="12"/>
      <c r="N2072" s="12"/>
      <c r="O2072" s="12"/>
      <c r="P2072" s="12"/>
      <c r="Q2072" s="18"/>
      <c r="R2072" s="11"/>
      <c r="S2072" s="9"/>
      <c r="U2072" s="9"/>
      <c r="V2072" s="9"/>
      <c r="W2072" s="9"/>
      <c r="X2072" s="11"/>
      <c r="Y2072" s="11"/>
      <c r="Z2072" s="11"/>
      <c r="AA2072" s="11"/>
      <c r="AB2072" s="9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48"/>
      <c r="BB2072" s="28"/>
      <c r="BW2072" s="17"/>
    </row>
    <row r="2073" spans="4:75" x14ac:dyDescent="0.2">
      <c r="D2073" s="13"/>
      <c r="E2073" s="10"/>
      <c r="F2073" s="10"/>
      <c r="G2073" s="10"/>
      <c r="H2073" s="24"/>
      <c r="I2073" s="24"/>
      <c r="J2073" s="9"/>
      <c r="K2073" s="12"/>
      <c r="L2073" s="11"/>
      <c r="M2073" s="12"/>
      <c r="N2073" s="12"/>
      <c r="O2073" s="12"/>
      <c r="P2073" s="12"/>
      <c r="Q2073" s="18"/>
      <c r="R2073" s="11"/>
      <c r="S2073" s="9"/>
      <c r="U2073" s="9"/>
      <c r="V2073" s="9"/>
      <c r="W2073" s="9"/>
      <c r="X2073" s="11"/>
      <c r="Y2073" s="11"/>
      <c r="Z2073" s="11"/>
      <c r="AA2073" s="11"/>
      <c r="AB2073" s="9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48"/>
      <c r="BB2073" s="28"/>
      <c r="BW2073" s="17"/>
    </row>
    <row r="2074" spans="4:75" x14ac:dyDescent="0.2">
      <c r="D2074" s="13"/>
      <c r="E2074" s="10"/>
      <c r="F2074" s="10"/>
      <c r="G2074" s="10"/>
      <c r="H2074" s="24"/>
      <c r="I2074" s="24"/>
      <c r="J2074" s="9"/>
      <c r="K2074" s="12"/>
      <c r="L2074" s="11"/>
      <c r="M2074" s="12"/>
      <c r="N2074" s="12"/>
      <c r="O2074" s="12"/>
      <c r="P2074" s="12"/>
      <c r="Q2074" s="18"/>
      <c r="R2074" s="11"/>
      <c r="S2074" s="9"/>
      <c r="U2074" s="9"/>
      <c r="V2074" s="9"/>
      <c r="W2074" s="9"/>
      <c r="X2074" s="11"/>
      <c r="Y2074" s="11"/>
      <c r="Z2074" s="11"/>
      <c r="AA2074" s="11"/>
      <c r="AB2074" s="9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48"/>
      <c r="BB2074" s="28"/>
      <c r="BW2074" s="17"/>
    </row>
    <row r="2075" spans="4:75" x14ac:dyDescent="0.2">
      <c r="D2075" s="13"/>
      <c r="E2075" s="10"/>
      <c r="F2075" s="10"/>
      <c r="G2075" s="10"/>
      <c r="H2075" s="24"/>
      <c r="I2075" s="24"/>
      <c r="J2075" s="9"/>
      <c r="K2075" s="12"/>
      <c r="L2075" s="11"/>
      <c r="M2075" s="12"/>
      <c r="N2075" s="12"/>
      <c r="O2075" s="12"/>
      <c r="P2075" s="12"/>
      <c r="Q2075" s="18"/>
      <c r="R2075" s="11"/>
      <c r="S2075" s="9"/>
      <c r="U2075" s="9"/>
      <c r="V2075" s="9"/>
      <c r="W2075" s="9"/>
      <c r="X2075" s="11"/>
      <c r="Y2075" s="11"/>
      <c r="Z2075" s="11"/>
      <c r="AA2075" s="11"/>
      <c r="AB2075" s="9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48"/>
      <c r="BB2075" s="28"/>
      <c r="BW2075" s="17"/>
    </row>
    <row r="2076" spans="4:75" x14ac:dyDescent="0.2">
      <c r="D2076" s="13"/>
      <c r="E2076" s="10"/>
      <c r="F2076" s="10"/>
      <c r="G2076" s="10"/>
      <c r="H2076" s="24"/>
      <c r="I2076" s="24"/>
      <c r="J2076" s="9"/>
      <c r="K2076" s="12"/>
      <c r="L2076" s="11"/>
      <c r="M2076" s="12"/>
      <c r="N2076" s="12"/>
      <c r="O2076" s="12"/>
      <c r="P2076" s="12"/>
      <c r="Q2076" s="18"/>
      <c r="R2076" s="11"/>
      <c r="S2076" s="9"/>
      <c r="U2076" s="9"/>
      <c r="V2076" s="9"/>
      <c r="W2076" s="9"/>
      <c r="X2076" s="11"/>
      <c r="Y2076" s="11"/>
      <c r="Z2076" s="11"/>
      <c r="AA2076" s="11"/>
      <c r="AB2076" s="9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48"/>
      <c r="BB2076" s="28"/>
      <c r="BW2076" s="17"/>
    </row>
    <row r="2077" spans="4:75" x14ac:dyDescent="0.2">
      <c r="D2077" s="13"/>
      <c r="E2077" s="10"/>
      <c r="F2077" s="10"/>
      <c r="G2077" s="10"/>
      <c r="H2077" s="24"/>
      <c r="I2077" s="24"/>
      <c r="J2077" s="9"/>
      <c r="K2077" s="12"/>
      <c r="L2077" s="11"/>
      <c r="M2077" s="12"/>
      <c r="N2077" s="12"/>
      <c r="O2077" s="12"/>
      <c r="P2077" s="12"/>
      <c r="Q2077" s="18"/>
      <c r="R2077" s="11"/>
      <c r="S2077" s="9"/>
      <c r="U2077" s="9"/>
      <c r="V2077" s="9"/>
      <c r="W2077" s="9"/>
      <c r="X2077" s="11"/>
      <c r="Y2077" s="11"/>
      <c r="Z2077" s="11"/>
      <c r="AA2077" s="11"/>
      <c r="AB2077" s="9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48"/>
      <c r="BB2077" s="28"/>
      <c r="BW2077" s="17"/>
    </row>
    <row r="2078" spans="4:75" x14ac:dyDescent="0.2">
      <c r="D2078" s="13"/>
      <c r="E2078" s="10"/>
      <c r="F2078" s="10"/>
      <c r="G2078" s="10"/>
      <c r="H2078" s="24"/>
      <c r="I2078" s="24"/>
      <c r="J2078" s="9"/>
      <c r="K2078" s="12"/>
      <c r="L2078" s="11"/>
      <c r="M2078" s="12"/>
      <c r="N2078" s="12"/>
      <c r="O2078" s="12"/>
      <c r="P2078" s="12"/>
      <c r="Q2078" s="18"/>
      <c r="R2078" s="11"/>
      <c r="S2078" s="9"/>
      <c r="U2078" s="9"/>
      <c r="V2078" s="9"/>
      <c r="W2078" s="9"/>
      <c r="X2078" s="11"/>
      <c r="Y2078" s="11"/>
      <c r="Z2078" s="11"/>
      <c r="AA2078" s="11"/>
      <c r="AB2078" s="9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48"/>
      <c r="BB2078" s="28"/>
      <c r="BW2078" s="17"/>
    </row>
    <row r="2079" spans="4:75" x14ac:dyDescent="0.2">
      <c r="D2079" s="13"/>
      <c r="E2079" s="10"/>
      <c r="F2079" s="10"/>
      <c r="G2079" s="10"/>
      <c r="H2079" s="24"/>
      <c r="I2079" s="24"/>
      <c r="J2079" s="9"/>
      <c r="K2079" s="12"/>
      <c r="L2079" s="11"/>
      <c r="M2079" s="12"/>
      <c r="N2079" s="12"/>
      <c r="O2079" s="12"/>
      <c r="P2079" s="12"/>
      <c r="Q2079" s="18"/>
      <c r="R2079" s="11"/>
      <c r="S2079" s="9"/>
      <c r="U2079" s="9"/>
      <c r="V2079" s="9"/>
      <c r="W2079" s="9"/>
      <c r="X2079" s="11"/>
      <c r="Y2079" s="11"/>
      <c r="Z2079" s="11"/>
      <c r="AA2079" s="11"/>
      <c r="AB2079" s="9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48"/>
      <c r="BB2079" s="28"/>
      <c r="BW2079" s="17"/>
    </row>
    <row r="2080" spans="4:75" x14ac:dyDescent="0.2">
      <c r="D2080" s="13"/>
      <c r="E2080" s="10"/>
      <c r="F2080" s="10"/>
      <c r="G2080" s="10"/>
      <c r="H2080" s="24"/>
      <c r="I2080" s="24"/>
      <c r="J2080" s="9"/>
      <c r="K2080" s="12"/>
      <c r="L2080" s="11"/>
      <c r="M2080" s="12"/>
      <c r="N2080" s="12"/>
      <c r="O2080" s="12"/>
      <c r="P2080" s="12"/>
      <c r="Q2080" s="18"/>
      <c r="R2080" s="11"/>
      <c r="S2080" s="9"/>
      <c r="U2080" s="9"/>
      <c r="V2080" s="9"/>
      <c r="W2080" s="9"/>
      <c r="X2080" s="11"/>
      <c r="Y2080" s="11"/>
      <c r="Z2080" s="11"/>
      <c r="AA2080" s="11"/>
      <c r="AB2080" s="9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48"/>
      <c r="BB2080" s="28"/>
      <c r="BW2080" s="17"/>
    </row>
    <row r="2081" spans="4:75" x14ac:dyDescent="0.2">
      <c r="D2081" s="13"/>
      <c r="E2081" s="10"/>
      <c r="F2081" s="10"/>
      <c r="G2081" s="10"/>
      <c r="H2081" s="24"/>
      <c r="I2081" s="24"/>
      <c r="J2081" s="9"/>
      <c r="K2081" s="12"/>
      <c r="L2081" s="11"/>
      <c r="M2081" s="12"/>
      <c r="N2081" s="12"/>
      <c r="O2081" s="12"/>
      <c r="P2081" s="12"/>
      <c r="Q2081" s="18"/>
      <c r="R2081" s="11"/>
      <c r="S2081" s="9"/>
      <c r="U2081" s="9"/>
      <c r="V2081" s="9"/>
      <c r="W2081" s="9"/>
      <c r="X2081" s="11"/>
      <c r="Y2081" s="11"/>
      <c r="Z2081" s="11"/>
      <c r="AA2081" s="11"/>
      <c r="AB2081" s="9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48"/>
      <c r="BB2081" s="28"/>
      <c r="BW2081" s="17"/>
    </row>
    <row r="2082" spans="4:75" x14ac:dyDescent="0.2">
      <c r="D2082" s="13"/>
      <c r="E2082" s="10"/>
      <c r="F2082" s="10"/>
      <c r="G2082" s="10"/>
      <c r="H2082" s="24"/>
      <c r="I2082" s="24"/>
      <c r="J2082" s="9"/>
      <c r="K2082" s="12"/>
      <c r="L2082" s="11"/>
      <c r="M2082" s="12"/>
      <c r="N2082" s="12"/>
      <c r="O2082" s="12"/>
      <c r="P2082" s="12"/>
      <c r="Q2082" s="18"/>
      <c r="R2082" s="11"/>
      <c r="S2082" s="9"/>
      <c r="U2082" s="9"/>
      <c r="V2082" s="9"/>
      <c r="W2082" s="9"/>
      <c r="X2082" s="11"/>
      <c r="Y2082" s="11"/>
      <c r="Z2082" s="11"/>
      <c r="AA2082" s="11"/>
      <c r="AB2082" s="9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48"/>
      <c r="BB2082" s="28"/>
      <c r="BW2082" s="17"/>
    </row>
    <row r="2083" spans="4:75" x14ac:dyDescent="0.2">
      <c r="D2083" s="13"/>
      <c r="E2083" s="10"/>
      <c r="F2083" s="10"/>
      <c r="G2083" s="10"/>
      <c r="H2083" s="24"/>
      <c r="I2083" s="24"/>
      <c r="J2083" s="9"/>
      <c r="K2083" s="12"/>
      <c r="L2083" s="11"/>
      <c r="M2083" s="12"/>
      <c r="N2083" s="12"/>
      <c r="O2083" s="12"/>
      <c r="P2083" s="12"/>
      <c r="Q2083" s="18"/>
      <c r="R2083" s="11"/>
      <c r="S2083" s="9"/>
      <c r="U2083" s="9"/>
      <c r="V2083" s="9"/>
      <c r="W2083" s="9"/>
      <c r="X2083" s="11"/>
      <c r="Y2083" s="11"/>
      <c r="Z2083" s="11"/>
      <c r="AA2083" s="11"/>
      <c r="AB2083" s="9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48"/>
      <c r="BB2083" s="28"/>
      <c r="BW2083" s="17"/>
    </row>
    <row r="2084" spans="4:75" x14ac:dyDescent="0.2">
      <c r="D2084" s="13"/>
      <c r="E2084" s="10"/>
      <c r="F2084" s="10"/>
      <c r="G2084" s="10"/>
      <c r="H2084" s="24"/>
      <c r="I2084" s="24"/>
      <c r="J2084" s="9"/>
      <c r="K2084" s="12"/>
      <c r="L2084" s="11"/>
      <c r="M2084" s="12"/>
      <c r="N2084" s="12"/>
      <c r="O2084" s="12"/>
      <c r="P2084" s="12"/>
      <c r="Q2084" s="18"/>
      <c r="R2084" s="11"/>
      <c r="S2084" s="9"/>
      <c r="U2084" s="9"/>
      <c r="V2084" s="9"/>
      <c r="W2084" s="9"/>
      <c r="X2084" s="11"/>
      <c r="Y2084" s="11"/>
      <c r="Z2084" s="11"/>
      <c r="AA2084" s="11"/>
      <c r="AB2084" s="9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48"/>
      <c r="BB2084" s="28"/>
      <c r="BW2084" s="17"/>
    </row>
    <row r="2085" spans="4:75" x14ac:dyDescent="0.2">
      <c r="D2085" s="13"/>
      <c r="E2085" s="10"/>
      <c r="F2085" s="10"/>
      <c r="G2085" s="10"/>
      <c r="H2085" s="24"/>
      <c r="I2085" s="24"/>
      <c r="J2085" s="9"/>
      <c r="K2085" s="12"/>
      <c r="L2085" s="11"/>
      <c r="M2085" s="12"/>
      <c r="N2085" s="12"/>
      <c r="O2085" s="12"/>
      <c r="P2085" s="12"/>
      <c r="Q2085" s="18"/>
      <c r="R2085" s="11"/>
      <c r="S2085" s="9"/>
      <c r="U2085" s="9"/>
      <c r="V2085" s="9"/>
      <c r="W2085" s="9"/>
      <c r="X2085" s="11"/>
      <c r="Y2085" s="11"/>
      <c r="Z2085" s="11"/>
      <c r="AA2085" s="11"/>
      <c r="AB2085" s="9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48"/>
      <c r="BB2085" s="28"/>
      <c r="BW2085" s="17"/>
    </row>
    <row r="2086" spans="4:75" x14ac:dyDescent="0.2">
      <c r="D2086" s="13"/>
      <c r="E2086" s="10"/>
      <c r="F2086" s="10"/>
      <c r="G2086" s="10"/>
      <c r="H2086" s="24"/>
      <c r="I2086" s="24"/>
      <c r="J2086" s="9"/>
      <c r="K2086" s="12"/>
      <c r="L2086" s="11"/>
      <c r="M2086" s="12"/>
      <c r="N2086" s="12"/>
      <c r="O2086" s="12"/>
      <c r="P2086" s="12"/>
      <c r="Q2086" s="18"/>
      <c r="R2086" s="11"/>
      <c r="S2086" s="9"/>
      <c r="U2086" s="9"/>
      <c r="V2086" s="9"/>
      <c r="W2086" s="9"/>
      <c r="X2086" s="11"/>
      <c r="Y2086" s="11"/>
      <c r="Z2086" s="11"/>
      <c r="AA2086" s="11"/>
      <c r="AB2086" s="9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48"/>
      <c r="BB2086" s="28"/>
      <c r="BW2086" s="17"/>
    </row>
    <row r="2087" spans="4:75" x14ac:dyDescent="0.2">
      <c r="D2087" s="13"/>
      <c r="E2087" s="10"/>
      <c r="F2087" s="10"/>
      <c r="G2087" s="10"/>
      <c r="H2087" s="24"/>
      <c r="I2087" s="24"/>
      <c r="J2087" s="9"/>
      <c r="K2087" s="12"/>
      <c r="L2087" s="11"/>
      <c r="M2087" s="12"/>
      <c r="N2087" s="12"/>
      <c r="O2087" s="12"/>
      <c r="P2087" s="12"/>
      <c r="Q2087" s="18"/>
      <c r="R2087" s="11"/>
      <c r="S2087" s="9"/>
      <c r="U2087" s="9"/>
      <c r="V2087" s="9"/>
      <c r="W2087" s="9"/>
      <c r="X2087" s="11"/>
      <c r="Y2087" s="11"/>
      <c r="Z2087" s="11"/>
      <c r="AA2087" s="11"/>
      <c r="AB2087" s="9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48"/>
      <c r="BB2087" s="28"/>
      <c r="BW2087" s="17"/>
    </row>
    <row r="2088" spans="4:75" x14ac:dyDescent="0.2">
      <c r="D2088" s="13"/>
      <c r="E2088" s="10"/>
      <c r="F2088" s="10"/>
      <c r="G2088" s="10"/>
      <c r="H2088" s="24"/>
      <c r="I2088" s="24"/>
      <c r="J2088" s="9"/>
      <c r="K2088" s="12"/>
      <c r="L2088" s="11"/>
      <c r="M2088" s="12"/>
      <c r="N2088" s="12"/>
      <c r="O2088" s="12"/>
      <c r="P2088" s="12"/>
      <c r="Q2088" s="18"/>
      <c r="R2088" s="11"/>
      <c r="S2088" s="9"/>
      <c r="U2088" s="9"/>
      <c r="V2088" s="9"/>
      <c r="W2088" s="9"/>
      <c r="X2088" s="11"/>
      <c r="Y2088" s="11"/>
      <c r="Z2088" s="11"/>
      <c r="AA2088" s="11"/>
      <c r="AB2088" s="9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48"/>
      <c r="BB2088" s="28"/>
      <c r="BW2088" s="17"/>
    </row>
    <row r="2089" spans="4:75" x14ac:dyDescent="0.2">
      <c r="D2089" s="13"/>
      <c r="E2089" s="10"/>
      <c r="F2089" s="10"/>
      <c r="G2089" s="10"/>
      <c r="H2089" s="24"/>
      <c r="I2089" s="24"/>
      <c r="J2089" s="9"/>
      <c r="K2089" s="12"/>
      <c r="L2089" s="11"/>
      <c r="M2089" s="12"/>
      <c r="N2089" s="12"/>
      <c r="O2089" s="12"/>
      <c r="P2089" s="12"/>
      <c r="Q2089" s="18"/>
      <c r="R2089" s="11"/>
      <c r="S2089" s="9"/>
      <c r="U2089" s="9"/>
      <c r="V2089" s="9"/>
      <c r="W2089" s="9"/>
      <c r="X2089" s="11"/>
      <c r="Y2089" s="11"/>
      <c r="Z2089" s="11"/>
      <c r="AA2089" s="11"/>
      <c r="AB2089" s="9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48"/>
      <c r="BB2089" s="28"/>
      <c r="BW2089" s="17"/>
    </row>
    <row r="2090" spans="4:75" x14ac:dyDescent="0.2">
      <c r="D2090" s="13"/>
      <c r="E2090" s="10"/>
      <c r="F2090" s="10"/>
      <c r="G2090" s="10"/>
      <c r="H2090" s="24"/>
      <c r="I2090" s="24"/>
      <c r="J2090" s="9"/>
      <c r="K2090" s="12"/>
      <c r="L2090" s="11"/>
      <c r="M2090" s="12"/>
      <c r="N2090" s="12"/>
      <c r="O2090" s="12"/>
      <c r="P2090" s="12"/>
      <c r="Q2090" s="18"/>
      <c r="R2090" s="11"/>
      <c r="S2090" s="9"/>
      <c r="U2090" s="9"/>
      <c r="V2090" s="9"/>
      <c r="W2090" s="9"/>
      <c r="X2090" s="11"/>
      <c r="Y2090" s="11"/>
      <c r="Z2090" s="11"/>
      <c r="AA2090" s="11"/>
      <c r="AB2090" s="9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48"/>
      <c r="BB2090" s="28"/>
      <c r="BW2090" s="17"/>
    </row>
    <row r="2091" spans="4:75" x14ac:dyDescent="0.2">
      <c r="D2091" s="13"/>
      <c r="E2091" s="10"/>
      <c r="F2091" s="10"/>
      <c r="G2091" s="10"/>
      <c r="H2091" s="24"/>
      <c r="I2091" s="24"/>
      <c r="J2091" s="9"/>
      <c r="K2091" s="12"/>
      <c r="L2091" s="11"/>
      <c r="M2091" s="12"/>
      <c r="N2091" s="12"/>
      <c r="O2091" s="12"/>
      <c r="P2091" s="12"/>
      <c r="Q2091" s="18"/>
      <c r="R2091" s="11"/>
      <c r="S2091" s="9"/>
      <c r="U2091" s="9"/>
      <c r="V2091" s="9"/>
      <c r="W2091" s="9"/>
      <c r="X2091" s="11"/>
      <c r="Y2091" s="11"/>
      <c r="Z2091" s="11"/>
      <c r="AA2091" s="11"/>
      <c r="AB2091" s="9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48"/>
      <c r="BB2091" s="28"/>
      <c r="BW2091" s="17"/>
    </row>
    <row r="2092" spans="4:75" x14ac:dyDescent="0.2">
      <c r="D2092" s="13"/>
      <c r="E2092" s="10"/>
      <c r="F2092" s="10"/>
      <c r="G2092" s="10"/>
      <c r="H2092" s="24"/>
      <c r="I2092" s="24"/>
      <c r="J2092" s="9"/>
      <c r="K2092" s="12"/>
      <c r="L2092" s="11"/>
      <c r="M2092" s="12"/>
      <c r="N2092" s="12"/>
      <c r="O2092" s="12"/>
      <c r="P2092" s="12"/>
      <c r="Q2092" s="18"/>
      <c r="R2092" s="11"/>
      <c r="S2092" s="9"/>
      <c r="U2092" s="9"/>
      <c r="V2092" s="9"/>
      <c r="W2092" s="9"/>
      <c r="X2092" s="11"/>
      <c r="Y2092" s="11"/>
      <c r="Z2092" s="11"/>
      <c r="AA2092" s="11"/>
      <c r="AB2092" s="9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48"/>
      <c r="BB2092" s="28"/>
      <c r="BW2092" s="17"/>
    </row>
    <row r="2093" spans="4:75" x14ac:dyDescent="0.2">
      <c r="D2093" s="13"/>
      <c r="E2093" s="10"/>
      <c r="F2093" s="10"/>
      <c r="G2093" s="10"/>
      <c r="H2093" s="24"/>
      <c r="I2093" s="24"/>
      <c r="J2093" s="9"/>
      <c r="K2093" s="12"/>
      <c r="L2093" s="11"/>
      <c r="M2093" s="12"/>
      <c r="N2093" s="12"/>
      <c r="O2093" s="12"/>
      <c r="P2093" s="12"/>
      <c r="Q2093" s="18"/>
      <c r="R2093" s="11"/>
      <c r="S2093" s="9"/>
      <c r="U2093" s="9"/>
      <c r="V2093" s="9"/>
      <c r="W2093" s="9"/>
      <c r="X2093" s="11"/>
      <c r="Y2093" s="11"/>
      <c r="Z2093" s="11"/>
      <c r="AA2093" s="11"/>
      <c r="AB2093" s="9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48"/>
      <c r="BB2093" s="28"/>
      <c r="BW2093" s="17"/>
    </row>
    <row r="2094" spans="4:75" x14ac:dyDescent="0.2">
      <c r="D2094" s="13"/>
      <c r="E2094" s="10"/>
      <c r="F2094" s="10"/>
      <c r="G2094" s="10"/>
      <c r="H2094" s="24"/>
      <c r="I2094" s="24"/>
      <c r="J2094" s="9"/>
      <c r="K2094" s="12"/>
      <c r="L2094" s="11"/>
      <c r="M2094" s="12"/>
      <c r="N2094" s="12"/>
      <c r="O2094" s="12"/>
      <c r="P2094" s="12"/>
      <c r="Q2094" s="18"/>
      <c r="R2094" s="11"/>
      <c r="S2094" s="9"/>
      <c r="U2094" s="9"/>
      <c r="V2094" s="9"/>
      <c r="W2094" s="9"/>
      <c r="X2094" s="11"/>
      <c r="Y2094" s="11"/>
      <c r="Z2094" s="11"/>
      <c r="AA2094" s="11"/>
      <c r="AB2094" s="9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48"/>
      <c r="BB2094" s="28"/>
      <c r="BW2094" s="17"/>
    </row>
    <row r="2095" spans="4:75" x14ac:dyDescent="0.2">
      <c r="D2095" s="13"/>
      <c r="E2095" s="10"/>
      <c r="F2095" s="10"/>
      <c r="G2095" s="10"/>
      <c r="H2095" s="24"/>
      <c r="I2095" s="24"/>
      <c r="J2095" s="9"/>
      <c r="K2095" s="12"/>
      <c r="L2095" s="11"/>
      <c r="M2095" s="12"/>
      <c r="N2095" s="12"/>
      <c r="O2095" s="12"/>
      <c r="P2095" s="12"/>
      <c r="Q2095" s="18"/>
      <c r="R2095" s="11"/>
      <c r="S2095" s="9"/>
      <c r="U2095" s="9"/>
      <c r="V2095" s="9"/>
      <c r="W2095" s="9"/>
      <c r="X2095" s="11"/>
      <c r="Y2095" s="11"/>
      <c r="Z2095" s="11"/>
      <c r="AA2095" s="11"/>
      <c r="AB2095" s="9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48"/>
      <c r="BB2095" s="28"/>
      <c r="BW2095" s="17"/>
    </row>
    <row r="2096" spans="4:75" x14ac:dyDescent="0.2">
      <c r="D2096" s="13"/>
      <c r="E2096" s="10"/>
      <c r="F2096" s="10"/>
      <c r="G2096" s="10"/>
      <c r="H2096" s="24"/>
      <c r="I2096" s="24"/>
      <c r="J2096" s="9"/>
      <c r="K2096" s="12"/>
      <c r="L2096" s="11"/>
      <c r="M2096" s="12"/>
      <c r="N2096" s="12"/>
      <c r="O2096" s="12"/>
      <c r="P2096" s="12"/>
      <c r="Q2096" s="18"/>
      <c r="R2096" s="11"/>
      <c r="S2096" s="9"/>
      <c r="U2096" s="9"/>
      <c r="V2096" s="9"/>
      <c r="W2096" s="9"/>
      <c r="X2096" s="11"/>
      <c r="Y2096" s="11"/>
      <c r="Z2096" s="11"/>
      <c r="AA2096" s="11"/>
      <c r="AB2096" s="9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48"/>
      <c r="BB2096" s="28"/>
      <c r="BW2096" s="17"/>
    </row>
    <row r="2097" spans="4:75" x14ac:dyDescent="0.2">
      <c r="D2097" s="13"/>
      <c r="E2097" s="10"/>
      <c r="F2097" s="10"/>
      <c r="G2097" s="10"/>
      <c r="H2097" s="24"/>
      <c r="I2097" s="24"/>
      <c r="J2097" s="9"/>
      <c r="K2097" s="12"/>
      <c r="L2097" s="11"/>
      <c r="M2097" s="12"/>
      <c r="N2097" s="12"/>
      <c r="O2097" s="12"/>
      <c r="P2097" s="12"/>
      <c r="Q2097" s="18"/>
      <c r="R2097" s="11"/>
      <c r="S2097" s="9"/>
      <c r="U2097" s="9"/>
      <c r="V2097" s="9"/>
      <c r="W2097" s="9"/>
      <c r="X2097" s="11"/>
      <c r="Y2097" s="11"/>
      <c r="Z2097" s="11"/>
      <c r="AA2097" s="11"/>
      <c r="AB2097" s="9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48"/>
      <c r="BB2097" s="28"/>
      <c r="BW2097" s="17"/>
    </row>
    <row r="2098" spans="4:75" x14ac:dyDescent="0.2">
      <c r="D2098" s="13"/>
      <c r="E2098" s="10"/>
      <c r="F2098" s="10"/>
      <c r="G2098" s="10"/>
      <c r="H2098" s="24"/>
      <c r="I2098" s="24"/>
      <c r="J2098" s="9"/>
      <c r="K2098" s="12"/>
      <c r="L2098" s="11"/>
      <c r="M2098" s="12"/>
      <c r="N2098" s="12"/>
      <c r="O2098" s="12"/>
      <c r="P2098" s="12"/>
      <c r="Q2098" s="18"/>
      <c r="R2098" s="11"/>
      <c r="S2098" s="9"/>
      <c r="U2098" s="9"/>
      <c r="V2098" s="9"/>
      <c r="W2098" s="9"/>
      <c r="X2098" s="11"/>
      <c r="Y2098" s="11"/>
      <c r="Z2098" s="11"/>
      <c r="AA2098" s="11"/>
      <c r="AB2098" s="9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48"/>
      <c r="BB2098" s="28"/>
      <c r="BW2098" s="17"/>
    </row>
    <row r="2099" spans="4:75" x14ac:dyDescent="0.2">
      <c r="D2099" s="13"/>
      <c r="E2099" s="10"/>
      <c r="F2099" s="10"/>
      <c r="G2099" s="10"/>
      <c r="H2099" s="24"/>
      <c r="I2099" s="24"/>
      <c r="J2099" s="9"/>
      <c r="K2099" s="12"/>
      <c r="L2099" s="11"/>
      <c r="M2099" s="12"/>
      <c r="N2099" s="12"/>
      <c r="O2099" s="12"/>
      <c r="P2099" s="12"/>
      <c r="Q2099" s="18"/>
      <c r="R2099" s="11"/>
      <c r="S2099" s="9"/>
      <c r="U2099" s="9"/>
      <c r="V2099" s="9"/>
      <c r="W2099" s="9"/>
      <c r="X2099" s="11"/>
      <c r="Y2099" s="11"/>
      <c r="Z2099" s="11"/>
      <c r="AA2099" s="11"/>
      <c r="AB2099" s="9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48"/>
      <c r="BB2099" s="28"/>
      <c r="BW2099" s="17"/>
    </row>
    <row r="2100" spans="4:75" x14ac:dyDescent="0.2">
      <c r="D2100" s="13"/>
      <c r="E2100" s="10"/>
      <c r="F2100" s="10"/>
      <c r="G2100" s="10"/>
      <c r="H2100" s="24"/>
      <c r="I2100" s="24"/>
      <c r="J2100" s="9"/>
      <c r="K2100" s="12"/>
      <c r="L2100" s="11"/>
      <c r="M2100" s="12"/>
      <c r="N2100" s="12"/>
      <c r="O2100" s="12"/>
      <c r="P2100" s="12"/>
      <c r="Q2100" s="18"/>
      <c r="R2100" s="11"/>
      <c r="S2100" s="9"/>
      <c r="U2100" s="9"/>
      <c r="V2100" s="9"/>
      <c r="W2100" s="9"/>
      <c r="X2100" s="11"/>
      <c r="Y2100" s="11"/>
      <c r="Z2100" s="11"/>
      <c r="AA2100" s="11"/>
      <c r="AB2100" s="9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48"/>
      <c r="BB2100" s="28"/>
      <c r="BW2100" s="17"/>
    </row>
    <row r="2101" spans="4:75" x14ac:dyDescent="0.2">
      <c r="D2101" s="13"/>
      <c r="E2101" s="10"/>
      <c r="F2101" s="10"/>
      <c r="G2101" s="10"/>
      <c r="H2101" s="24"/>
      <c r="I2101" s="24"/>
      <c r="J2101" s="9"/>
      <c r="K2101" s="12"/>
      <c r="L2101" s="11"/>
      <c r="M2101" s="12"/>
      <c r="N2101" s="12"/>
      <c r="O2101" s="12"/>
      <c r="P2101" s="12"/>
      <c r="Q2101" s="18"/>
      <c r="R2101" s="11"/>
      <c r="S2101" s="9"/>
      <c r="U2101" s="9"/>
      <c r="V2101" s="9"/>
      <c r="W2101" s="9"/>
      <c r="X2101" s="11"/>
      <c r="Y2101" s="11"/>
      <c r="Z2101" s="11"/>
      <c r="AA2101" s="11"/>
      <c r="AB2101" s="9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48"/>
      <c r="BB2101" s="28"/>
      <c r="BW2101" s="17"/>
    </row>
    <row r="2102" spans="4:75" x14ac:dyDescent="0.2">
      <c r="D2102" s="13"/>
      <c r="E2102" s="10"/>
      <c r="F2102" s="10"/>
      <c r="G2102" s="10"/>
      <c r="H2102" s="24"/>
      <c r="I2102" s="24"/>
      <c r="J2102" s="9"/>
      <c r="K2102" s="12"/>
      <c r="L2102" s="11"/>
      <c r="M2102" s="12"/>
      <c r="N2102" s="12"/>
      <c r="O2102" s="12"/>
      <c r="P2102" s="12"/>
      <c r="Q2102" s="18"/>
      <c r="R2102" s="11"/>
      <c r="S2102" s="9"/>
      <c r="U2102" s="9"/>
      <c r="V2102" s="9"/>
      <c r="W2102" s="9"/>
      <c r="X2102" s="11"/>
      <c r="Y2102" s="11"/>
      <c r="Z2102" s="11"/>
      <c r="AA2102" s="11"/>
      <c r="AB2102" s="9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48"/>
      <c r="BB2102" s="28"/>
      <c r="BW2102" s="17"/>
    </row>
    <row r="2103" spans="4:75" x14ac:dyDescent="0.2">
      <c r="D2103" s="13"/>
      <c r="E2103" s="10"/>
      <c r="F2103" s="10"/>
      <c r="G2103" s="10"/>
      <c r="H2103" s="24"/>
      <c r="I2103" s="24"/>
      <c r="J2103" s="9"/>
      <c r="K2103" s="12"/>
      <c r="L2103" s="11"/>
      <c r="M2103" s="12"/>
      <c r="N2103" s="12"/>
      <c r="O2103" s="12"/>
      <c r="P2103" s="12"/>
      <c r="Q2103" s="18"/>
      <c r="R2103" s="11"/>
      <c r="S2103" s="9"/>
      <c r="U2103" s="9"/>
      <c r="V2103" s="9"/>
      <c r="W2103" s="9"/>
      <c r="X2103" s="11"/>
      <c r="Y2103" s="11"/>
      <c r="Z2103" s="11"/>
      <c r="AA2103" s="11"/>
      <c r="AB2103" s="9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48"/>
      <c r="BB2103" s="28"/>
      <c r="BW2103" s="17"/>
    </row>
    <row r="2104" spans="4:75" x14ac:dyDescent="0.2">
      <c r="D2104" s="13"/>
      <c r="E2104" s="10"/>
      <c r="F2104" s="10"/>
      <c r="G2104" s="10"/>
      <c r="H2104" s="24"/>
      <c r="I2104" s="24"/>
      <c r="J2104" s="9"/>
      <c r="K2104" s="12"/>
      <c r="L2104" s="11"/>
      <c r="M2104" s="12"/>
      <c r="N2104" s="12"/>
      <c r="O2104" s="12"/>
      <c r="P2104" s="12"/>
      <c r="Q2104" s="18"/>
      <c r="R2104" s="11"/>
      <c r="S2104" s="9"/>
      <c r="U2104" s="9"/>
      <c r="V2104" s="9"/>
      <c r="W2104" s="9"/>
      <c r="X2104" s="11"/>
      <c r="Y2104" s="11"/>
      <c r="Z2104" s="11"/>
      <c r="AA2104" s="11"/>
      <c r="AB2104" s="9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48"/>
      <c r="BB2104" s="28"/>
      <c r="BW2104" s="17"/>
    </row>
    <row r="2105" spans="4:75" x14ac:dyDescent="0.2">
      <c r="D2105" s="13"/>
      <c r="E2105" s="10"/>
      <c r="F2105" s="10"/>
      <c r="G2105" s="10"/>
      <c r="H2105" s="24"/>
      <c r="I2105" s="24"/>
      <c r="J2105" s="9"/>
      <c r="K2105" s="12"/>
      <c r="L2105" s="11"/>
      <c r="M2105" s="12"/>
      <c r="N2105" s="12"/>
      <c r="O2105" s="12"/>
      <c r="P2105" s="12"/>
      <c r="Q2105" s="18"/>
      <c r="R2105" s="11"/>
      <c r="S2105" s="9"/>
      <c r="U2105" s="9"/>
      <c r="V2105" s="9"/>
      <c r="W2105" s="9"/>
      <c r="X2105" s="11"/>
      <c r="Y2105" s="11"/>
      <c r="Z2105" s="11"/>
      <c r="AA2105" s="11"/>
      <c r="AB2105" s="9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48"/>
      <c r="BB2105" s="28"/>
      <c r="BW2105" s="17"/>
    </row>
    <row r="2106" spans="4:75" x14ac:dyDescent="0.2">
      <c r="D2106" s="13"/>
      <c r="E2106" s="10"/>
      <c r="F2106" s="10"/>
      <c r="G2106" s="10"/>
      <c r="H2106" s="24"/>
      <c r="I2106" s="24"/>
      <c r="J2106" s="9"/>
      <c r="K2106" s="12"/>
      <c r="L2106" s="11"/>
      <c r="M2106" s="12"/>
      <c r="N2106" s="12"/>
      <c r="O2106" s="12"/>
      <c r="P2106" s="12"/>
      <c r="Q2106" s="18"/>
      <c r="R2106" s="11"/>
      <c r="S2106" s="9"/>
      <c r="U2106" s="9"/>
      <c r="V2106" s="9"/>
      <c r="W2106" s="9"/>
      <c r="X2106" s="11"/>
      <c r="Y2106" s="11"/>
      <c r="Z2106" s="11"/>
      <c r="AA2106" s="11"/>
      <c r="AB2106" s="9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48"/>
      <c r="BB2106" s="28"/>
      <c r="BW2106" s="17"/>
    </row>
    <row r="2107" spans="4:75" x14ac:dyDescent="0.2">
      <c r="D2107" s="13"/>
      <c r="E2107" s="10"/>
      <c r="F2107" s="10"/>
      <c r="G2107" s="10"/>
      <c r="H2107" s="24"/>
      <c r="I2107" s="24"/>
      <c r="J2107" s="9"/>
      <c r="K2107" s="12"/>
      <c r="L2107" s="11"/>
      <c r="M2107" s="12"/>
      <c r="N2107" s="12"/>
      <c r="O2107" s="12"/>
      <c r="P2107" s="12"/>
      <c r="Q2107" s="18"/>
      <c r="R2107" s="11"/>
      <c r="S2107" s="9"/>
      <c r="U2107" s="9"/>
      <c r="V2107" s="9"/>
      <c r="W2107" s="9"/>
      <c r="X2107" s="11"/>
      <c r="Y2107" s="11"/>
      <c r="Z2107" s="11"/>
      <c r="AA2107" s="11"/>
      <c r="AB2107" s="9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48"/>
      <c r="BB2107" s="28"/>
      <c r="BW2107" s="17"/>
    </row>
    <row r="2108" spans="4:75" x14ac:dyDescent="0.2">
      <c r="D2108" s="13"/>
      <c r="E2108" s="10"/>
      <c r="F2108" s="10"/>
      <c r="G2108" s="10"/>
      <c r="H2108" s="24"/>
      <c r="I2108" s="24"/>
      <c r="J2108" s="9"/>
      <c r="K2108" s="12"/>
      <c r="L2108" s="11"/>
      <c r="M2108" s="12"/>
      <c r="N2108" s="12"/>
      <c r="O2108" s="12"/>
      <c r="P2108" s="12"/>
      <c r="Q2108" s="18"/>
      <c r="R2108" s="11"/>
      <c r="S2108" s="9"/>
      <c r="U2108" s="9"/>
      <c r="V2108" s="9"/>
      <c r="W2108" s="9"/>
      <c r="X2108" s="11"/>
      <c r="Y2108" s="11"/>
      <c r="Z2108" s="11"/>
      <c r="AA2108" s="11"/>
      <c r="AB2108" s="9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48"/>
      <c r="BB2108" s="28"/>
      <c r="BW2108" s="17"/>
    </row>
    <row r="2109" spans="4:75" x14ac:dyDescent="0.2">
      <c r="D2109" s="13"/>
      <c r="E2109" s="10"/>
      <c r="F2109" s="10"/>
      <c r="G2109" s="10"/>
      <c r="H2109" s="24"/>
      <c r="I2109" s="24"/>
      <c r="J2109" s="9"/>
      <c r="K2109" s="12"/>
      <c r="L2109" s="11"/>
      <c r="M2109" s="12"/>
      <c r="N2109" s="12"/>
      <c r="O2109" s="12"/>
      <c r="P2109" s="12"/>
      <c r="Q2109" s="18"/>
      <c r="R2109" s="11"/>
      <c r="S2109" s="9"/>
      <c r="U2109" s="9"/>
      <c r="V2109" s="9"/>
      <c r="W2109" s="9"/>
      <c r="X2109" s="11"/>
      <c r="Y2109" s="11"/>
      <c r="Z2109" s="11"/>
      <c r="AA2109" s="11"/>
      <c r="AB2109" s="9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48"/>
      <c r="BB2109" s="28"/>
      <c r="BW2109" s="17"/>
    </row>
    <row r="2110" spans="4:75" x14ac:dyDescent="0.2">
      <c r="D2110" s="13"/>
      <c r="E2110" s="10"/>
      <c r="F2110" s="10"/>
      <c r="G2110" s="10"/>
      <c r="H2110" s="24"/>
      <c r="I2110" s="24"/>
      <c r="J2110" s="9"/>
      <c r="K2110" s="12"/>
      <c r="L2110" s="11"/>
      <c r="M2110" s="12"/>
      <c r="N2110" s="12"/>
      <c r="O2110" s="12"/>
      <c r="P2110" s="12"/>
      <c r="Q2110" s="18"/>
      <c r="R2110" s="11"/>
      <c r="S2110" s="9"/>
      <c r="U2110" s="9"/>
      <c r="V2110" s="9"/>
      <c r="W2110" s="9"/>
      <c r="X2110" s="11"/>
      <c r="Y2110" s="11"/>
      <c r="Z2110" s="11"/>
      <c r="AA2110" s="11"/>
      <c r="AB2110" s="9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48"/>
      <c r="BB2110" s="28"/>
      <c r="BW2110" s="17"/>
    </row>
    <row r="2111" spans="4:75" x14ac:dyDescent="0.2">
      <c r="D2111" s="13"/>
      <c r="E2111" s="10"/>
      <c r="F2111" s="10"/>
      <c r="G2111" s="10"/>
      <c r="H2111" s="24"/>
      <c r="I2111" s="24"/>
      <c r="J2111" s="9"/>
      <c r="K2111" s="12"/>
      <c r="L2111" s="11"/>
      <c r="M2111" s="12"/>
      <c r="N2111" s="12"/>
      <c r="O2111" s="12"/>
      <c r="P2111" s="12"/>
      <c r="Q2111" s="18"/>
      <c r="R2111" s="11"/>
      <c r="S2111" s="9"/>
      <c r="U2111" s="9"/>
      <c r="V2111" s="9"/>
      <c r="W2111" s="9"/>
      <c r="X2111" s="11"/>
      <c r="Y2111" s="11"/>
      <c r="Z2111" s="11"/>
      <c r="AA2111" s="11"/>
      <c r="AB2111" s="9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48"/>
      <c r="BB2111" s="28"/>
      <c r="BW2111" s="17"/>
    </row>
    <row r="2112" spans="4:75" x14ac:dyDescent="0.2">
      <c r="D2112" s="13"/>
      <c r="E2112" s="10"/>
      <c r="F2112" s="10"/>
      <c r="G2112" s="10"/>
      <c r="H2112" s="24"/>
      <c r="I2112" s="24"/>
      <c r="J2112" s="9"/>
      <c r="K2112" s="12"/>
      <c r="L2112" s="11"/>
      <c r="M2112" s="12"/>
      <c r="N2112" s="12"/>
      <c r="O2112" s="12"/>
      <c r="P2112" s="12"/>
      <c r="Q2112" s="18"/>
      <c r="R2112" s="11"/>
      <c r="S2112" s="9"/>
      <c r="U2112" s="9"/>
      <c r="V2112" s="9"/>
      <c r="W2112" s="9"/>
      <c r="X2112" s="11"/>
      <c r="Y2112" s="11"/>
      <c r="Z2112" s="11"/>
      <c r="AA2112" s="11"/>
      <c r="AB2112" s="9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48"/>
      <c r="BB2112" s="28"/>
      <c r="BW2112" s="17"/>
    </row>
    <row r="2113" spans="4:75" x14ac:dyDescent="0.2">
      <c r="D2113" s="13"/>
      <c r="E2113" s="10"/>
      <c r="F2113" s="10"/>
      <c r="G2113" s="10"/>
      <c r="H2113" s="24"/>
      <c r="I2113" s="24"/>
      <c r="J2113" s="9"/>
      <c r="K2113" s="12"/>
      <c r="L2113" s="11"/>
      <c r="M2113" s="12"/>
      <c r="N2113" s="12"/>
      <c r="O2113" s="12"/>
      <c r="P2113" s="12"/>
      <c r="Q2113" s="18"/>
      <c r="R2113" s="11"/>
      <c r="S2113" s="9"/>
      <c r="U2113" s="9"/>
      <c r="V2113" s="9"/>
      <c r="W2113" s="9"/>
      <c r="X2113" s="11"/>
      <c r="Y2113" s="11"/>
      <c r="Z2113" s="11"/>
      <c r="AA2113" s="11"/>
      <c r="AB2113" s="9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48"/>
      <c r="BB2113" s="28"/>
      <c r="BW2113" s="17"/>
    </row>
    <row r="2114" spans="4:75" x14ac:dyDescent="0.2">
      <c r="D2114" s="13"/>
      <c r="E2114" s="10"/>
      <c r="F2114" s="10"/>
      <c r="G2114" s="10"/>
      <c r="H2114" s="24"/>
      <c r="I2114" s="24"/>
      <c r="J2114" s="9"/>
      <c r="K2114" s="12"/>
      <c r="L2114" s="11"/>
      <c r="M2114" s="12"/>
      <c r="N2114" s="12"/>
      <c r="O2114" s="12"/>
      <c r="P2114" s="12"/>
      <c r="Q2114" s="18"/>
      <c r="R2114" s="11"/>
      <c r="S2114" s="9"/>
      <c r="U2114" s="9"/>
      <c r="V2114" s="9"/>
      <c r="W2114" s="9"/>
      <c r="X2114" s="11"/>
      <c r="Y2114" s="11"/>
      <c r="Z2114" s="11"/>
      <c r="AA2114" s="11"/>
      <c r="AB2114" s="9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48"/>
      <c r="BB2114" s="28"/>
      <c r="BW2114" s="17"/>
    </row>
    <row r="2115" spans="4:75" x14ac:dyDescent="0.2">
      <c r="D2115" s="13"/>
      <c r="E2115" s="10"/>
      <c r="F2115" s="10"/>
      <c r="G2115" s="10"/>
      <c r="H2115" s="24"/>
      <c r="I2115" s="24"/>
      <c r="J2115" s="9"/>
      <c r="K2115" s="12"/>
      <c r="L2115" s="11"/>
      <c r="M2115" s="12"/>
      <c r="N2115" s="12"/>
      <c r="O2115" s="12"/>
      <c r="P2115" s="12"/>
      <c r="Q2115" s="18"/>
      <c r="R2115" s="11"/>
      <c r="S2115" s="9"/>
      <c r="U2115" s="9"/>
      <c r="V2115" s="9"/>
      <c r="W2115" s="9"/>
      <c r="X2115" s="11"/>
      <c r="Y2115" s="11"/>
      <c r="Z2115" s="11"/>
      <c r="AA2115" s="11"/>
      <c r="AB2115" s="9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48"/>
      <c r="BB2115" s="28"/>
      <c r="BW2115" s="17"/>
    </row>
    <row r="2116" spans="4:75" x14ac:dyDescent="0.2">
      <c r="D2116" s="13"/>
      <c r="E2116" s="10"/>
      <c r="F2116" s="10"/>
      <c r="G2116" s="10"/>
      <c r="H2116" s="24"/>
      <c r="I2116" s="24"/>
      <c r="J2116" s="9"/>
      <c r="K2116" s="12"/>
      <c r="L2116" s="11"/>
      <c r="M2116" s="12"/>
      <c r="N2116" s="12"/>
      <c r="O2116" s="12"/>
      <c r="P2116" s="12"/>
      <c r="Q2116" s="18"/>
      <c r="R2116" s="11"/>
      <c r="S2116" s="9"/>
      <c r="U2116" s="9"/>
      <c r="V2116" s="9"/>
      <c r="W2116" s="9"/>
      <c r="X2116" s="11"/>
      <c r="Y2116" s="11"/>
      <c r="Z2116" s="11"/>
      <c r="AA2116" s="11"/>
      <c r="AB2116" s="9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48"/>
      <c r="BB2116" s="28"/>
      <c r="BW2116" s="17"/>
    </row>
    <row r="2117" spans="4:75" x14ac:dyDescent="0.2">
      <c r="D2117" s="13"/>
      <c r="E2117" s="10"/>
      <c r="F2117" s="10"/>
      <c r="G2117" s="10"/>
      <c r="H2117" s="24"/>
      <c r="I2117" s="24"/>
      <c r="J2117" s="9"/>
      <c r="K2117" s="12"/>
      <c r="L2117" s="11"/>
      <c r="M2117" s="12"/>
      <c r="N2117" s="12"/>
      <c r="O2117" s="12"/>
      <c r="P2117" s="12"/>
      <c r="Q2117" s="18"/>
      <c r="R2117" s="11"/>
      <c r="S2117" s="9"/>
      <c r="U2117" s="9"/>
      <c r="V2117" s="9"/>
      <c r="W2117" s="9"/>
      <c r="X2117" s="11"/>
      <c r="Y2117" s="11"/>
      <c r="Z2117" s="11"/>
      <c r="AA2117" s="11"/>
      <c r="AB2117" s="9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48"/>
      <c r="BB2117" s="28"/>
      <c r="BW2117" s="17"/>
    </row>
    <row r="2118" spans="4:75" x14ac:dyDescent="0.2">
      <c r="D2118" s="13"/>
      <c r="E2118" s="10"/>
      <c r="F2118" s="10"/>
      <c r="G2118" s="10"/>
      <c r="H2118" s="24"/>
      <c r="I2118" s="24"/>
      <c r="J2118" s="9"/>
      <c r="K2118" s="12"/>
      <c r="L2118" s="11"/>
      <c r="M2118" s="12"/>
      <c r="N2118" s="12"/>
      <c r="O2118" s="12"/>
      <c r="P2118" s="12"/>
      <c r="Q2118" s="18"/>
      <c r="R2118" s="11"/>
      <c r="S2118" s="9"/>
      <c r="U2118" s="9"/>
      <c r="V2118" s="9"/>
      <c r="W2118" s="9"/>
      <c r="X2118" s="11"/>
      <c r="Y2118" s="11"/>
      <c r="Z2118" s="11"/>
      <c r="AA2118" s="11"/>
      <c r="AB2118" s="9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48"/>
      <c r="BB2118" s="28"/>
      <c r="BW2118" s="17"/>
    </row>
    <row r="2119" spans="4:75" x14ac:dyDescent="0.2">
      <c r="D2119" s="13"/>
      <c r="E2119" s="10"/>
      <c r="F2119" s="10"/>
      <c r="G2119" s="10"/>
      <c r="H2119" s="24"/>
      <c r="I2119" s="24"/>
      <c r="J2119" s="9"/>
      <c r="K2119" s="12"/>
      <c r="L2119" s="11"/>
      <c r="M2119" s="12"/>
      <c r="N2119" s="12"/>
      <c r="O2119" s="12"/>
      <c r="P2119" s="12"/>
      <c r="Q2119" s="18"/>
      <c r="R2119" s="11"/>
      <c r="S2119" s="9"/>
      <c r="U2119" s="9"/>
      <c r="V2119" s="9"/>
      <c r="W2119" s="9"/>
      <c r="X2119" s="11"/>
      <c r="Y2119" s="11"/>
      <c r="Z2119" s="11"/>
      <c r="AA2119" s="11"/>
      <c r="AB2119" s="9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48"/>
      <c r="BB2119" s="28"/>
      <c r="BW2119" s="17"/>
    </row>
    <row r="2120" spans="4:75" x14ac:dyDescent="0.2">
      <c r="D2120" s="13"/>
      <c r="E2120" s="10"/>
      <c r="F2120" s="10"/>
      <c r="G2120" s="10"/>
      <c r="H2120" s="24"/>
      <c r="I2120" s="24"/>
      <c r="J2120" s="9"/>
      <c r="K2120" s="12"/>
      <c r="L2120" s="11"/>
      <c r="M2120" s="12"/>
      <c r="N2120" s="12"/>
      <c r="O2120" s="12"/>
      <c r="P2120" s="12"/>
      <c r="Q2120" s="18"/>
      <c r="R2120" s="11"/>
      <c r="S2120" s="9"/>
      <c r="U2120" s="9"/>
      <c r="V2120" s="9"/>
      <c r="W2120" s="9"/>
      <c r="X2120" s="11"/>
      <c r="Y2120" s="11"/>
      <c r="Z2120" s="11"/>
      <c r="AA2120" s="11"/>
      <c r="AB2120" s="9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48"/>
      <c r="BB2120" s="28"/>
      <c r="BW2120" s="17"/>
    </row>
    <row r="2121" spans="4:75" x14ac:dyDescent="0.2">
      <c r="D2121" s="13"/>
      <c r="E2121" s="10"/>
      <c r="F2121" s="10"/>
      <c r="G2121" s="10"/>
      <c r="H2121" s="24"/>
      <c r="I2121" s="24"/>
      <c r="J2121" s="9"/>
      <c r="K2121" s="12"/>
      <c r="L2121" s="11"/>
      <c r="M2121" s="12"/>
      <c r="N2121" s="12"/>
      <c r="O2121" s="12"/>
      <c r="P2121" s="12"/>
      <c r="Q2121" s="18"/>
      <c r="R2121" s="11"/>
      <c r="S2121" s="9"/>
      <c r="U2121" s="9"/>
      <c r="V2121" s="9"/>
      <c r="W2121" s="9"/>
      <c r="X2121" s="11"/>
      <c r="Y2121" s="11"/>
      <c r="Z2121" s="11"/>
      <c r="AA2121" s="11"/>
      <c r="AB2121" s="9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48"/>
      <c r="BB2121" s="28"/>
      <c r="BW2121" s="17"/>
    </row>
    <row r="2122" spans="4:75" x14ac:dyDescent="0.2">
      <c r="D2122" s="13"/>
      <c r="E2122" s="10"/>
      <c r="F2122" s="10"/>
      <c r="G2122" s="10"/>
      <c r="H2122" s="24"/>
      <c r="I2122" s="24"/>
      <c r="J2122" s="9"/>
      <c r="K2122" s="12"/>
      <c r="L2122" s="11"/>
      <c r="M2122" s="12"/>
      <c r="N2122" s="12"/>
      <c r="O2122" s="12"/>
      <c r="P2122" s="12"/>
      <c r="Q2122" s="18"/>
      <c r="R2122" s="11"/>
      <c r="S2122" s="9"/>
      <c r="U2122" s="9"/>
      <c r="V2122" s="9"/>
      <c r="W2122" s="9"/>
      <c r="X2122" s="11"/>
      <c r="Y2122" s="11"/>
      <c r="Z2122" s="11"/>
      <c r="AA2122" s="11"/>
      <c r="AB2122" s="9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48"/>
      <c r="BB2122" s="28"/>
      <c r="BW2122" s="17"/>
    </row>
    <row r="2123" spans="4:75" x14ac:dyDescent="0.2">
      <c r="D2123" s="13"/>
      <c r="E2123" s="10"/>
      <c r="F2123" s="10"/>
      <c r="G2123" s="10"/>
      <c r="H2123" s="24"/>
      <c r="I2123" s="24"/>
      <c r="J2123" s="9"/>
      <c r="K2123" s="12"/>
      <c r="L2123" s="11"/>
      <c r="M2123" s="12"/>
      <c r="N2123" s="12"/>
      <c r="O2123" s="12"/>
      <c r="P2123" s="12"/>
      <c r="Q2123" s="18"/>
      <c r="R2123" s="11"/>
      <c r="S2123" s="9"/>
      <c r="U2123" s="9"/>
      <c r="V2123" s="9"/>
      <c r="W2123" s="9"/>
      <c r="X2123" s="11"/>
      <c r="Y2123" s="11"/>
      <c r="Z2123" s="11"/>
      <c r="AA2123" s="11"/>
      <c r="AB2123" s="9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48"/>
      <c r="BB2123" s="28"/>
      <c r="BW2123" s="17"/>
    </row>
    <row r="2124" spans="4:75" x14ac:dyDescent="0.2">
      <c r="D2124" s="13"/>
      <c r="E2124" s="10"/>
      <c r="F2124" s="10"/>
      <c r="G2124" s="10"/>
      <c r="H2124" s="24"/>
      <c r="I2124" s="24"/>
      <c r="J2124" s="9"/>
      <c r="K2124" s="12"/>
      <c r="L2124" s="11"/>
      <c r="M2124" s="12"/>
      <c r="N2124" s="12"/>
      <c r="O2124" s="12"/>
      <c r="P2124" s="12"/>
      <c r="Q2124" s="18"/>
      <c r="R2124" s="11"/>
      <c r="S2124" s="9"/>
      <c r="U2124" s="9"/>
      <c r="V2124" s="9"/>
      <c r="W2124" s="9"/>
      <c r="X2124" s="11"/>
      <c r="Y2124" s="11"/>
      <c r="Z2124" s="11"/>
      <c r="AA2124" s="11"/>
      <c r="AB2124" s="9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48"/>
      <c r="BB2124" s="28"/>
      <c r="BW2124" s="17"/>
    </row>
    <row r="2125" spans="4:75" x14ac:dyDescent="0.2">
      <c r="D2125" s="13"/>
      <c r="E2125" s="10"/>
      <c r="F2125" s="10"/>
      <c r="G2125" s="10"/>
      <c r="H2125" s="24"/>
      <c r="I2125" s="24"/>
      <c r="J2125" s="9"/>
      <c r="K2125" s="12"/>
      <c r="L2125" s="11"/>
      <c r="M2125" s="12"/>
      <c r="N2125" s="12"/>
      <c r="O2125" s="12"/>
      <c r="P2125" s="12"/>
      <c r="Q2125" s="18"/>
      <c r="R2125" s="11"/>
      <c r="S2125" s="9"/>
      <c r="U2125" s="9"/>
      <c r="V2125" s="9"/>
      <c r="W2125" s="9"/>
      <c r="X2125" s="11"/>
      <c r="Y2125" s="11"/>
      <c r="Z2125" s="11"/>
      <c r="AA2125" s="11"/>
      <c r="AB2125" s="9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48"/>
      <c r="BB2125" s="28"/>
      <c r="BW2125" s="17"/>
    </row>
    <row r="2126" spans="4:75" x14ac:dyDescent="0.2">
      <c r="D2126" s="13"/>
      <c r="E2126" s="10"/>
      <c r="F2126" s="10"/>
      <c r="G2126" s="10"/>
      <c r="H2126" s="24"/>
      <c r="I2126" s="24"/>
      <c r="J2126" s="9"/>
      <c r="K2126" s="12"/>
      <c r="L2126" s="11"/>
      <c r="M2126" s="12"/>
      <c r="N2126" s="12"/>
      <c r="O2126" s="12"/>
      <c r="P2126" s="12"/>
      <c r="Q2126" s="18"/>
      <c r="R2126" s="11"/>
      <c r="S2126" s="9"/>
      <c r="U2126" s="9"/>
      <c r="V2126" s="9"/>
      <c r="W2126" s="9"/>
      <c r="X2126" s="11"/>
      <c r="Y2126" s="11"/>
      <c r="Z2126" s="11"/>
      <c r="AA2126" s="11"/>
      <c r="AB2126" s="9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48"/>
      <c r="BB2126" s="28"/>
      <c r="BW2126" s="17"/>
    </row>
    <row r="2127" spans="4:75" x14ac:dyDescent="0.2">
      <c r="D2127" s="13"/>
      <c r="E2127" s="10"/>
      <c r="F2127" s="10"/>
      <c r="G2127" s="10"/>
      <c r="H2127" s="24"/>
      <c r="I2127" s="24"/>
      <c r="J2127" s="9"/>
      <c r="K2127" s="12"/>
      <c r="L2127" s="11"/>
      <c r="M2127" s="12"/>
      <c r="N2127" s="12"/>
      <c r="O2127" s="12"/>
      <c r="P2127" s="12"/>
      <c r="Q2127" s="18"/>
      <c r="R2127" s="11"/>
      <c r="S2127" s="9"/>
      <c r="U2127" s="9"/>
      <c r="V2127" s="9"/>
      <c r="W2127" s="9"/>
      <c r="X2127" s="11"/>
      <c r="Y2127" s="11"/>
      <c r="Z2127" s="11"/>
      <c r="AA2127" s="11"/>
      <c r="AB2127" s="9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48"/>
      <c r="BB2127" s="28"/>
      <c r="BW2127" s="17"/>
    </row>
    <row r="2128" spans="4:75" x14ac:dyDescent="0.2">
      <c r="D2128" s="13"/>
      <c r="E2128" s="10"/>
      <c r="F2128" s="10"/>
      <c r="G2128" s="10"/>
      <c r="H2128" s="24"/>
      <c r="I2128" s="24"/>
      <c r="J2128" s="9"/>
      <c r="K2128" s="12"/>
      <c r="L2128" s="11"/>
      <c r="M2128" s="12"/>
      <c r="N2128" s="12"/>
      <c r="O2128" s="12"/>
      <c r="P2128" s="12"/>
      <c r="Q2128" s="18"/>
      <c r="R2128" s="11"/>
      <c r="S2128" s="9"/>
      <c r="U2128" s="9"/>
      <c r="V2128" s="9"/>
      <c r="W2128" s="9"/>
      <c r="X2128" s="11"/>
      <c r="Y2128" s="11"/>
      <c r="Z2128" s="11"/>
      <c r="AA2128" s="11"/>
      <c r="AB2128" s="9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48"/>
      <c r="BB2128" s="28"/>
      <c r="BW2128" s="17"/>
    </row>
    <row r="2129" spans="4:75" x14ac:dyDescent="0.2">
      <c r="D2129" s="13"/>
      <c r="E2129" s="10"/>
      <c r="F2129" s="10"/>
      <c r="G2129" s="10"/>
      <c r="H2129" s="24"/>
      <c r="I2129" s="24"/>
      <c r="J2129" s="9"/>
      <c r="K2129" s="12"/>
      <c r="L2129" s="11"/>
      <c r="M2129" s="12"/>
      <c r="N2129" s="12"/>
      <c r="O2129" s="12"/>
      <c r="P2129" s="12"/>
      <c r="Q2129" s="18"/>
      <c r="R2129" s="11"/>
      <c r="S2129" s="9"/>
      <c r="U2129" s="9"/>
      <c r="V2129" s="9"/>
      <c r="W2129" s="9"/>
      <c r="X2129" s="11"/>
      <c r="Y2129" s="11"/>
      <c r="Z2129" s="11"/>
      <c r="AA2129" s="11"/>
      <c r="AB2129" s="9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48"/>
      <c r="BB2129" s="28"/>
      <c r="BW2129" s="17"/>
    </row>
    <row r="2130" spans="4:75" x14ac:dyDescent="0.2">
      <c r="D2130" s="13"/>
      <c r="E2130" s="10"/>
      <c r="F2130" s="10"/>
      <c r="G2130" s="10"/>
      <c r="H2130" s="24"/>
      <c r="I2130" s="24"/>
      <c r="J2130" s="9"/>
      <c r="K2130" s="12"/>
      <c r="L2130" s="11"/>
      <c r="M2130" s="12"/>
      <c r="N2130" s="12"/>
      <c r="O2130" s="12"/>
      <c r="P2130" s="12"/>
      <c r="Q2130" s="18"/>
      <c r="R2130" s="11"/>
      <c r="S2130" s="9"/>
      <c r="U2130" s="9"/>
      <c r="V2130" s="9"/>
      <c r="W2130" s="9"/>
      <c r="X2130" s="11"/>
      <c r="Y2130" s="11"/>
      <c r="Z2130" s="11"/>
      <c r="AA2130" s="11"/>
      <c r="AB2130" s="9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48"/>
      <c r="BB2130" s="28"/>
      <c r="BW2130" s="17"/>
    </row>
    <row r="2131" spans="4:75" x14ac:dyDescent="0.2">
      <c r="D2131" s="13"/>
      <c r="E2131" s="10"/>
      <c r="F2131" s="10"/>
      <c r="G2131" s="10"/>
      <c r="H2131" s="24"/>
      <c r="I2131" s="24"/>
      <c r="J2131" s="9"/>
      <c r="K2131" s="12"/>
      <c r="L2131" s="11"/>
      <c r="M2131" s="12"/>
      <c r="N2131" s="12"/>
      <c r="O2131" s="12"/>
      <c r="P2131" s="12"/>
      <c r="Q2131" s="18"/>
      <c r="R2131" s="11"/>
      <c r="S2131" s="9"/>
      <c r="U2131" s="9"/>
      <c r="V2131" s="9"/>
      <c r="W2131" s="9"/>
      <c r="X2131" s="11"/>
      <c r="Y2131" s="11"/>
      <c r="Z2131" s="11"/>
      <c r="AA2131" s="11"/>
      <c r="AB2131" s="9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48"/>
      <c r="BB2131" s="28"/>
      <c r="BW2131" s="17"/>
    </row>
    <row r="2132" spans="4:75" x14ac:dyDescent="0.2">
      <c r="D2132" s="13"/>
      <c r="E2132" s="10"/>
      <c r="F2132" s="10"/>
      <c r="G2132" s="10"/>
      <c r="H2132" s="24"/>
      <c r="I2132" s="24"/>
      <c r="J2132" s="9"/>
      <c r="K2132" s="12"/>
      <c r="L2132" s="11"/>
      <c r="M2132" s="12"/>
      <c r="N2132" s="12"/>
      <c r="O2132" s="12"/>
      <c r="P2132" s="12"/>
      <c r="Q2132" s="18"/>
      <c r="R2132" s="11"/>
      <c r="S2132" s="9"/>
      <c r="U2132" s="9"/>
      <c r="V2132" s="9"/>
      <c r="W2132" s="9"/>
      <c r="X2132" s="11"/>
      <c r="Y2132" s="11"/>
      <c r="Z2132" s="11"/>
      <c r="AA2132" s="11"/>
      <c r="AB2132" s="9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48"/>
      <c r="BB2132" s="28"/>
      <c r="BW2132" s="17"/>
    </row>
    <row r="2133" spans="4:75" x14ac:dyDescent="0.2">
      <c r="D2133" s="13"/>
      <c r="E2133" s="10"/>
      <c r="F2133" s="10"/>
      <c r="G2133" s="10"/>
      <c r="H2133" s="24"/>
      <c r="I2133" s="24"/>
      <c r="J2133" s="9"/>
      <c r="K2133" s="12"/>
      <c r="L2133" s="11"/>
      <c r="M2133" s="12"/>
      <c r="N2133" s="12"/>
      <c r="O2133" s="12"/>
      <c r="P2133" s="12"/>
      <c r="Q2133" s="18"/>
      <c r="R2133" s="11"/>
      <c r="S2133" s="9"/>
      <c r="U2133" s="9"/>
      <c r="V2133" s="9"/>
      <c r="W2133" s="9"/>
      <c r="X2133" s="11"/>
      <c r="Y2133" s="11"/>
      <c r="Z2133" s="11"/>
      <c r="AA2133" s="11"/>
      <c r="AB2133" s="9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48"/>
      <c r="BB2133" s="28"/>
      <c r="BW2133" s="17"/>
    </row>
    <row r="2134" spans="4:75" x14ac:dyDescent="0.2">
      <c r="D2134" s="13"/>
      <c r="E2134" s="10"/>
      <c r="F2134" s="10"/>
      <c r="G2134" s="10"/>
      <c r="H2134" s="24"/>
      <c r="I2134" s="24"/>
      <c r="J2134" s="9"/>
      <c r="K2134" s="12"/>
      <c r="L2134" s="11"/>
      <c r="M2134" s="12"/>
      <c r="N2134" s="12"/>
      <c r="O2134" s="12"/>
      <c r="P2134" s="12"/>
      <c r="Q2134" s="18"/>
      <c r="R2134" s="11"/>
      <c r="S2134" s="9"/>
      <c r="U2134" s="9"/>
      <c r="V2134" s="9"/>
      <c r="W2134" s="9"/>
      <c r="X2134" s="11"/>
      <c r="Y2134" s="11"/>
      <c r="Z2134" s="11"/>
      <c r="AA2134" s="11"/>
      <c r="AB2134" s="9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48"/>
      <c r="BB2134" s="28"/>
      <c r="BW2134" s="17"/>
    </row>
    <row r="2135" spans="4:75" x14ac:dyDescent="0.2">
      <c r="D2135" s="13"/>
      <c r="E2135" s="10"/>
      <c r="F2135" s="10"/>
      <c r="G2135" s="10"/>
      <c r="H2135" s="24"/>
      <c r="I2135" s="24"/>
      <c r="J2135" s="9"/>
      <c r="K2135" s="12"/>
      <c r="L2135" s="11"/>
      <c r="M2135" s="12"/>
      <c r="N2135" s="12"/>
      <c r="O2135" s="12"/>
      <c r="P2135" s="12"/>
      <c r="Q2135" s="18"/>
      <c r="R2135" s="11"/>
      <c r="S2135" s="9"/>
      <c r="U2135" s="9"/>
      <c r="V2135" s="9"/>
      <c r="W2135" s="9"/>
      <c r="X2135" s="11"/>
      <c r="Y2135" s="11"/>
      <c r="Z2135" s="11"/>
      <c r="AA2135" s="11"/>
      <c r="AB2135" s="9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48"/>
      <c r="BB2135" s="28"/>
      <c r="BW2135" s="17"/>
    </row>
    <row r="2136" spans="4:75" x14ac:dyDescent="0.2">
      <c r="D2136" s="13"/>
      <c r="E2136" s="10"/>
      <c r="F2136" s="10"/>
      <c r="G2136" s="10"/>
      <c r="H2136" s="24"/>
      <c r="I2136" s="24"/>
      <c r="J2136" s="9"/>
      <c r="K2136" s="12"/>
      <c r="L2136" s="11"/>
      <c r="M2136" s="12"/>
      <c r="N2136" s="12"/>
      <c r="O2136" s="12"/>
      <c r="P2136" s="12"/>
      <c r="Q2136" s="18"/>
      <c r="R2136" s="11"/>
      <c r="S2136" s="9"/>
      <c r="U2136" s="9"/>
      <c r="V2136" s="9"/>
      <c r="W2136" s="9"/>
      <c r="X2136" s="11"/>
      <c r="Y2136" s="11"/>
      <c r="Z2136" s="11"/>
      <c r="AA2136" s="11"/>
      <c r="AB2136" s="9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48"/>
      <c r="BB2136" s="28"/>
      <c r="BW2136" s="17"/>
    </row>
    <row r="2137" spans="4:75" x14ac:dyDescent="0.2">
      <c r="D2137" s="13"/>
      <c r="E2137" s="10"/>
      <c r="F2137" s="10"/>
      <c r="G2137" s="10"/>
      <c r="H2137" s="24"/>
      <c r="I2137" s="24"/>
      <c r="J2137" s="9"/>
      <c r="K2137" s="12"/>
      <c r="L2137" s="11"/>
      <c r="M2137" s="12"/>
      <c r="N2137" s="12"/>
      <c r="O2137" s="12"/>
      <c r="P2137" s="12"/>
      <c r="Q2137" s="18"/>
      <c r="R2137" s="11"/>
      <c r="S2137" s="9"/>
      <c r="U2137" s="9"/>
      <c r="V2137" s="9"/>
      <c r="W2137" s="9"/>
      <c r="X2137" s="11"/>
      <c r="Y2137" s="11"/>
      <c r="Z2137" s="11"/>
      <c r="AA2137" s="11"/>
      <c r="AB2137" s="9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48"/>
      <c r="BB2137" s="28"/>
      <c r="BW2137" s="17"/>
    </row>
    <row r="2138" spans="4:75" x14ac:dyDescent="0.2">
      <c r="D2138" s="13"/>
      <c r="E2138" s="10"/>
      <c r="F2138" s="10"/>
      <c r="G2138" s="10"/>
      <c r="H2138" s="24"/>
      <c r="I2138" s="24"/>
      <c r="J2138" s="9"/>
      <c r="K2138" s="12"/>
      <c r="L2138" s="11"/>
      <c r="M2138" s="12"/>
      <c r="N2138" s="12"/>
      <c r="O2138" s="12"/>
      <c r="P2138" s="12"/>
      <c r="Q2138" s="18"/>
      <c r="R2138" s="11"/>
      <c r="S2138" s="9"/>
      <c r="U2138" s="9"/>
      <c r="V2138" s="9"/>
      <c r="W2138" s="9"/>
      <c r="X2138" s="11"/>
      <c r="Y2138" s="11"/>
      <c r="Z2138" s="11"/>
      <c r="AA2138" s="11"/>
      <c r="AB2138" s="9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48"/>
      <c r="BB2138" s="28"/>
      <c r="BW2138" s="17"/>
    </row>
    <row r="2139" spans="4:75" x14ac:dyDescent="0.2">
      <c r="D2139" s="13"/>
      <c r="E2139" s="10"/>
      <c r="F2139" s="10"/>
      <c r="G2139" s="10"/>
      <c r="H2139" s="24"/>
      <c r="I2139" s="24"/>
      <c r="J2139" s="9"/>
      <c r="K2139" s="12"/>
      <c r="L2139" s="11"/>
      <c r="M2139" s="12"/>
      <c r="N2139" s="12"/>
      <c r="O2139" s="12"/>
      <c r="P2139" s="12"/>
      <c r="Q2139" s="18"/>
      <c r="R2139" s="11"/>
      <c r="S2139" s="9"/>
      <c r="U2139" s="9"/>
      <c r="V2139" s="9"/>
      <c r="W2139" s="9"/>
      <c r="X2139" s="11"/>
      <c r="Y2139" s="11"/>
      <c r="Z2139" s="11"/>
      <c r="AA2139" s="11"/>
      <c r="AB2139" s="9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48"/>
      <c r="BB2139" s="28"/>
      <c r="BW2139" s="17"/>
    </row>
    <row r="2140" spans="4:75" x14ac:dyDescent="0.2">
      <c r="D2140" s="13"/>
      <c r="E2140" s="10"/>
      <c r="F2140" s="10"/>
      <c r="G2140" s="10"/>
      <c r="H2140" s="24"/>
      <c r="I2140" s="24"/>
      <c r="J2140" s="9"/>
      <c r="K2140" s="12"/>
      <c r="L2140" s="11"/>
      <c r="M2140" s="12"/>
      <c r="N2140" s="12"/>
      <c r="O2140" s="12"/>
      <c r="P2140" s="12"/>
      <c r="Q2140" s="18"/>
      <c r="R2140" s="11"/>
      <c r="S2140" s="9"/>
      <c r="U2140" s="9"/>
      <c r="V2140" s="9"/>
      <c r="W2140" s="9"/>
      <c r="X2140" s="11"/>
      <c r="Y2140" s="11"/>
      <c r="Z2140" s="11"/>
      <c r="AA2140" s="11"/>
      <c r="AB2140" s="9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48"/>
      <c r="BB2140" s="28"/>
      <c r="BW2140" s="17"/>
    </row>
    <row r="2141" spans="4:75" x14ac:dyDescent="0.2">
      <c r="D2141" s="13"/>
      <c r="E2141" s="10"/>
      <c r="F2141" s="10"/>
      <c r="G2141" s="10"/>
      <c r="H2141" s="24"/>
      <c r="I2141" s="24"/>
      <c r="J2141" s="9"/>
      <c r="K2141" s="12"/>
      <c r="L2141" s="11"/>
      <c r="M2141" s="12"/>
      <c r="N2141" s="12"/>
      <c r="O2141" s="12"/>
      <c r="P2141" s="12"/>
      <c r="Q2141" s="18"/>
      <c r="R2141" s="11"/>
      <c r="S2141" s="9"/>
      <c r="U2141" s="9"/>
      <c r="V2141" s="9"/>
      <c r="W2141" s="9"/>
      <c r="X2141" s="11"/>
      <c r="Y2141" s="11"/>
      <c r="Z2141" s="11"/>
      <c r="AA2141" s="11"/>
      <c r="AB2141" s="9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48"/>
      <c r="BB2141" s="28"/>
      <c r="BW2141" s="17"/>
    </row>
    <row r="2142" spans="4:75" x14ac:dyDescent="0.2">
      <c r="D2142" s="13"/>
      <c r="E2142" s="10"/>
      <c r="F2142" s="10"/>
      <c r="G2142" s="10"/>
      <c r="H2142" s="24"/>
      <c r="I2142" s="24"/>
      <c r="J2142" s="9"/>
      <c r="K2142" s="12"/>
      <c r="L2142" s="11"/>
      <c r="M2142" s="12"/>
      <c r="N2142" s="12"/>
      <c r="O2142" s="12"/>
      <c r="P2142" s="12"/>
      <c r="Q2142" s="18"/>
      <c r="R2142" s="11"/>
      <c r="S2142" s="9"/>
      <c r="U2142" s="9"/>
      <c r="V2142" s="9"/>
      <c r="W2142" s="9"/>
      <c r="X2142" s="11"/>
      <c r="Y2142" s="11"/>
      <c r="Z2142" s="11"/>
      <c r="AA2142" s="11"/>
      <c r="AB2142" s="9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48"/>
      <c r="BB2142" s="28"/>
      <c r="BW2142" s="17"/>
    </row>
    <row r="2143" spans="4:75" x14ac:dyDescent="0.2">
      <c r="D2143" s="13"/>
      <c r="E2143" s="10"/>
      <c r="F2143" s="10"/>
      <c r="G2143" s="10"/>
      <c r="H2143" s="24"/>
      <c r="I2143" s="24"/>
      <c r="J2143" s="9"/>
      <c r="K2143" s="12"/>
      <c r="L2143" s="11"/>
      <c r="M2143" s="12"/>
      <c r="N2143" s="12"/>
      <c r="O2143" s="12"/>
      <c r="P2143" s="12"/>
      <c r="Q2143" s="18"/>
      <c r="R2143" s="11"/>
      <c r="S2143" s="9"/>
      <c r="U2143" s="9"/>
      <c r="V2143" s="9"/>
      <c r="W2143" s="9"/>
      <c r="X2143" s="11"/>
      <c r="Y2143" s="11"/>
      <c r="Z2143" s="11"/>
      <c r="AA2143" s="11"/>
      <c r="AB2143" s="9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48"/>
      <c r="BB2143" s="28"/>
      <c r="BW2143" s="17"/>
    </row>
    <row r="2144" spans="4:75" x14ac:dyDescent="0.2">
      <c r="D2144" s="13"/>
      <c r="E2144" s="10"/>
      <c r="F2144" s="10"/>
      <c r="G2144" s="10"/>
      <c r="H2144" s="24"/>
      <c r="I2144" s="24"/>
      <c r="J2144" s="9"/>
      <c r="K2144" s="12"/>
      <c r="L2144" s="11"/>
      <c r="M2144" s="12"/>
      <c r="N2144" s="12"/>
      <c r="O2144" s="12"/>
      <c r="P2144" s="12"/>
      <c r="Q2144" s="18"/>
      <c r="R2144" s="11"/>
      <c r="S2144" s="9"/>
      <c r="U2144" s="9"/>
      <c r="V2144" s="9"/>
      <c r="W2144" s="9"/>
      <c r="X2144" s="11"/>
      <c r="Y2144" s="11"/>
      <c r="Z2144" s="11"/>
      <c r="AA2144" s="11"/>
      <c r="AB2144" s="9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48"/>
      <c r="BB2144" s="28"/>
      <c r="BW2144" s="17"/>
    </row>
    <row r="2145" spans="4:75" x14ac:dyDescent="0.2">
      <c r="D2145" s="13"/>
      <c r="E2145" s="10"/>
      <c r="F2145" s="10"/>
      <c r="G2145" s="10"/>
      <c r="H2145" s="24"/>
      <c r="I2145" s="24"/>
      <c r="J2145" s="9"/>
      <c r="K2145" s="12"/>
      <c r="L2145" s="11"/>
      <c r="M2145" s="12"/>
      <c r="N2145" s="12"/>
      <c r="O2145" s="12"/>
      <c r="P2145" s="12"/>
      <c r="Q2145" s="18"/>
      <c r="R2145" s="11"/>
      <c r="S2145" s="9"/>
      <c r="U2145" s="9"/>
      <c r="V2145" s="9"/>
      <c r="W2145" s="9"/>
      <c r="X2145" s="11"/>
      <c r="Y2145" s="11"/>
      <c r="Z2145" s="11"/>
      <c r="AA2145" s="11"/>
      <c r="AB2145" s="9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48"/>
      <c r="BB2145" s="28"/>
      <c r="BW2145" s="17"/>
    </row>
    <row r="2146" spans="4:75" x14ac:dyDescent="0.2">
      <c r="D2146" s="13"/>
      <c r="E2146" s="10"/>
      <c r="F2146" s="10"/>
      <c r="G2146" s="10"/>
      <c r="H2146" s="24"/>
      <c r="I2146" s="24"/>
      <c r="J2146" s="9"/>
      <c r="K2146" s="12"/>
      <c r="L2146" s="11"/>
      <c r="M2146" s="12"/>
      <c r="N2146" s="12"/>
      <c r="O2146" s="12"/>
      <c r="P2146" s="12"/>
      <c r="Q2146" s="18"/>
      <c r="R2146" s="11"/>
      <c r="S2146" s="9"/>
      <c r="U2146" s="9"/>
      <c r="V2146" s="9"/>
      <c r="W2146" s="9"/>
      <c r="X2146" s="11"/>
      <c r="Y2146" s="11"/>
      <c r="Z2146" s="11"/>
      <c r="AA2146" s="11"/>
      <c r="AB2146" s="9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48"/>
      <c r="BB2146" s="28"/>
      <c r="BW2146" s="17"/>
    </row>
    <row r="2147" spans="4:75" x14ac:dyDescent="0.2">
      <c r="D2147" s="13"/>
      <c r="E2147" s="10"/>
      <c r="F2147" s="10"/>
      <c r="G2147" s="10"/>
      <c r="H2147" s="24"/>
      <c r="I2147" s="24"/>
      <c r="J2147" s="9"/>
      <c r="K2147" s="12"/>
      <c r="L2147" s="11"/>
      <c r="M2147" s="12"/>
      <c r="N2147" s="12"/>
      <c r="O2147" s="12"/>
      <c r="P2147" s="12"/>
      <c r="Q2147" s="18"/>
      <c r="R2147" s="11"/>
      <c r="S2147" s="9"/>
      <c r="U2147" s="9"/>
      <c r="V2147" s="9"/>
      <c r="W2147" s="9"/>
      <c r="X2147" s="11"/>
      <c r="Y2147" s="11"/>
      <c r="Z2147" s="11"/>
      <c r="AA2147" s="11"/>
      <c r="AB2147" s="9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48"/>
      <c r="BB2147" s="28"/>
      <c r="BW2147" s="17"/>
    </row>
    <row r="2148" spans="4:75" x14ac:dyDescent="0.2">
      <c r="D2148" s="13"/>
      <c r="E2148" s="10"/>
      <c r="F2148" s="10"/>
      <c r="G2148" s="10"/>
      <c r="H2148" s="24"/>
      <c r="I2148" s="24"/>
      <c r="J2148" s="9"/>
      <c r="K2148" s="12"/>
      <c r="L2148" s="11"/>
      <c r="M2148" s="12"/>
      <c r="N2148" s="12"/>
      <c r="O2148" s="12"/>
      <c r="P2148" s="12"/>
      <c r="Q2148" s="18"/>
      <c r="R2148" s="11"/>
      <c r="S2148" s="9"/>
      <c r="U2148" s="9"/>
      <c r="V2148" s="9"/>
      <c r="W2148" s="9"/>
      <c r="X2148" s="11"/>
      <c r="Y2148" s="11"/>
      <c r="Z2148" s="11"/>
      <c r="AA2148" s="11"/>
      <c r="AB2148" s="9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48"/>
      <c r="BB2148" s="28"/>
      <c r="BW2148" s="17"/>
    </row>
    <row r="2149" spans="4:75" x14ac:dyDescent="0.2">
      <c r="D2149" s="13"/>
      <c r="E2149" s="10"/>
      <c r="F2149" s="10"/>
      <c r="G2149" s="10"/>
      <c r="H2149" s="24"/>
      <c r="I2149" s="24"/>
      <c r="J2149" s="9"/>
      <c r="K2149" s="12"/>
      <c r="L2149" s="11"/>
      <c r="M2149" s="12"/>
      <c r="N2149" s="12"/>
      <c r="O2149" s="12"/>
      <c r="P2149" s="12"/>
      <c r="Q2149" s="18"/>
      <c r="R2149" s="11"/>
      <c r="S2149" s="9"/>
      <c r="U2149" s="9"/>
      <c r="V2149" s="9"/>
      <c r="W2149" s="9"/>
      <c r="X2149" s="11"/>
      <c r="Y2149" s="11"/>
      <c r="Z2149" s="11"/>
      <c r="AA2149" s="11"/>
      <c r="AB2149" s="9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48"/>
      <c r="BB2149" s="28"/>
      <c r="BW2149" s="17"/>
    </row>
    <row r="2150" spans="4:75" x14ac:dyDescent="0.2">
      <c r="D2150" s="13"/>
      <c r="E2150" s="10"/>
      <c r="F2150" s="10"/>
      <c r="G2150" s="10"/>
      <c r="H2150" s="24"/>
      <c r="I2150" s="24"/>
      <c r="J2150" s="9"/>
      <c r="K2150" s="12"/>
      <c r="L2150" s="11"/>
      <c r="M2150" s="12"/>
      <c r="N2150" s="12"/>
      <c r="O2150" s="12"/>
      <c r="P2150" s="12"/>
      <c r="Q2150" s="18"/>
      <c r="R2150" s="11"/>
      <c r="S2150" s="9"/>
      <c r="U2150" s="9"/>
      <c r="V2150" s="9"/>
      <c r="W2150" s="9"/>
      <c r="X2150" s="11"/>
      <c r="Y2150" s="11"/>
      <c r="Z2150" s="11"/>
      <c r="AA2150" s="11"/>
      <c r="AB2150" s="9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48"/>
      <c r="BB2150" s="28"/>
      <c r="BW2150" s="17"/>
    </row>
    <row r="2151" spans="4:75" x14ac:dyDescent="0.2">
      <c r="D2151" s="13"/>
      <c r="E2151" s="10"/>
      <c r="F2151" s="10"/>
      <c r="G2151" s="10"/>
      <c r="H2151" s="24"/>
      <c r="I2151" s="24"/>
      <c r="J2151" s="9"/>
      <c r="K2151" s="12"/>
      <c r="L2151" s="11"/>
      <c r="M2151" s="12"/>
      <c r="N2151" s="12"/>
      <c r="O2151" s="12"/>
      <c r="P2151" s="12"/>
      <c r="Q2151" s="18"/>
      <c r="R2151" s="11"/>
      <c r="S2151" s="9"/>
      <c r="U2151" s="9"/>
      <c r="V2151" s="9"/>
      <c r="W2151" s="9"/>
      <c r="X2151" s="11"/>
      <c r="Y2151" s="11"/>
      <c r="Z2151" s="11"/>
      <c r="AA2151" s="11"/>
      <c r="AB2151" s="9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48"/>
      <c r="BB2151" s="28"/>
      <c r="BW2151" s="17"/>
    </row>
    <row r="2152" spans="4:75" x14ac:dyDescent="0.2">
      <c r="D2152" s="13"/>
      <c r="E2152" s="10"/>
      <c r="F2152" s="10"/>
      <c r="G2152" s="10"/>
      <c r="H2152" s="24"/>
      <c r="I2152" s="24"/>
      <c r="J2152" s="9"/>
      <c r="K2152" s="12"/>
      <c r="L2152" s="11"/>
      <c r="M2152" s="12"/>
      <c r="N2152" s="12"/>
      <c r="O2152" s="12"/>
      <c r="P2152" s="12"/>
      <c r="Q2152" s="18"/>
      <c r="R2152" s="11"/>
      <c r="S2152" s="9"/>
      <c r="U2152" s="9"/>
      <c r="V2152" s="9"/>
      <c r="W2152" s="9"/>
      <c r="X2152" s="11"/>
      <c r="Y2152" s="11"/>
      <c r="Z2152" s="11"/>
      <c r="AA2152" s="11"/>
      <c r="AB2152" s="9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48"/>
      <c r="BB2152" s="28"/>
      <c r="BW2152" s="17"/>
    </row>
    <row r="2153" spans="4:75" x14ac:dyDescent="0.2">
      <c r="D2153" s="13"/>
      <c r="E2153" s="10"/>
      <c r="F2153" s="10"/>
      <c r="G2153" s="10"/>
      <c r="H2153" s="24"/>
      <c r="I2153" s="24"/>
      <c r="J2153" s="9"/>
      <c r="K2153" s="12"/>
      <c r="L2153" s="11"/>
      <c r="M2153" s="12"/>
      <c r="N2153" s="12"/>
      <c r="O2153" s="12"/>
      <c r="P2153" s="12"/>
      <c r="Q2153" s="18"/>
      <c r="R2153" s="11"/>
      <c r="S2153" s="9"/>
      <c r="U2153" s="9"/>
      <c r="V2153" s="9"/>
      <c r="W2153" s="9"/>
      <c r="X2153" s="11"/>
      <c r="Y2153" s="11"/>
      <c r="Z2153" s="11"/>
      <c r="AA2153" s="11"/>
      <c r="AB2153" s="9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48"/>
      <c r="BB2153" s="28"/>
      <c r="BW2153" s="17"/>
    </row>
    <row r="2154" spans="4:75" x14ac:dyDescent="0.2">
      <c r="D2154" s="13"/>
      <c r="E2154" s="10"/>
      <c r="F2154" s="10"/>
      <c r="G2154" s="10"/>
      <c r="H2154" s="24"/>
      <c r="I2154" s="24"/>
      <c r="J2154" s="9"/>
      <c r="K2154" s="12"/>
      <c r="L2154" s="11"/>
      <c r="M2154" s="12"/>
      <c r="N2154" s="12"/>
      <c r="O2154" s="12"/>
      <c r="P2154" s="12"/>
      <c r="Q2154" s="18"/>
      <c r="R2154" s="11"/>
      <c r="S2154" s="9"/>
      <c r="U2154" s="9"/>
      <c r="V2154" s="9"/>
      <c r="W2154" s="9"/>
      <c r="X2154" s="11"/>
      <c r="Y2154" s="11"/>
      <c r="Z2154" s="11"/>
      <c r="AA2154" s="11"/>
      <c r="AB2154" s="9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48"/>
      <c r="BB2154" s="28"/>
      <c r="BW2154" s="17"/>
    </row>
    <row r="2155" spans="4:75" x14ac:dyDescent="0.2">
      <c r="D2155" s="13"/>
      <c r="E2155" s="10"/>
      <c r="F2155" s="10"/>
      <c r="G2155" s="10"/>
      <c r="H2155" s="24"/>
      <c r="I2155" s="24"/>
      <c r="J2155" s="9"/>
      <c r="K2155" s="12"/>
      <c r="L2155" s="11"/>
      <c r="M2155" s="12"/>
      <c r="N2155" s="12"/>
      <c r="O2155" s="12"/>
      <c r="P2155" s="12"/>
      <c r="Q2155" s="18"/>
      <c r="R2155" s="11"/>
      <c r="S2155" s="9"/>
      <c r="U2155" s="9"/>
      <c r="V2155" s="9"/>
      <c r="W2155" s="9"/>
      <c r="X2155" s="11"/>
      <c r="Y2155" s="11"/>
      <c r="Z2155" s="11"/>
      <c r="AA2155" s="11"/>
      <c r="AB2155" s="9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48"/>
      <c r="BB2155" s="28"/>
      <c r="BW2155" s="17"/>
    </row>
    <row r="2156" spans="4:75" x14ac:dyDescent="0.2">
      <c r="D2156" s="13"/>
      <c r="E2156" s="10"/>
      <c r="F2156" s="10"/>
      <c r="G2156" s="10"/>
      <c r="H2156" s="24"/>
      <c r="I2156" s="24"/>
      <c r="J2156" s="9"/>
      <c r="K2156" s="12"/>
      <c r="L2156" s="11"/>
      <c r="M2156" s="12"/>
      <c r="N2156" s="12"/>
      <c r="O2156" s="12"/>
      <c r="P2156" s="12"/>
      <c r="Q2156" s="18"/>
      <c r="R2156" s="11"/>
      <c r="S2156" s="9"/>
      <c r="U2156" s="9"/>
      <c r="V2156" s="9"/>
      <c r="W2156" s="9"/>
      <c r="X2156" s="11"/>
      <c r="Y2156" s="11"/>
      <c r="Z2156" s="11"/>
      <c r="AA2156" s="11"/>
      <c r="AB2156" s="9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48"/>
      <c r="BB2156" s="28"/>
      <c r="BW2156" s="17"/>
    </row>
    <row r="2157" spans="4:75" x14ac:dyDescent="0.2">
      <c r="D2157" s="13"/>
      <c r="E2157" s="10"/>
      <c r="F2157" s="10"/>
      <c r="G2157" s="10"/>
      <c r="H2157" s="24"/>
      <c r="I2157" s="24"/>
      <c r="J2157" s="9"/>
      <c r="K2157" s="12"/>
      <c r="L2157" s="11"/>
      <c r="M2157" s="12"/>
      <c r="N2157" s="12"/>
      <c r="O2157" s="12"/>
      <c r="P2157" s="12"/>
      <c r="Q2157" s="18"/>
      <c r="R2157" s="11"/>
      <c r="S2157" s="9"/>
      <c r="U2157" s="9"/>
      <c r="V2157" s="9"/>
      <c r="W2157" s="9"/>
      <c r="X2157" s="11"/>
      <c r="Y2157" s="11"/>
      <c r="Z2157" s="11"/>
      <c r="AA2157" s="11"/>
      <c r="AB2157" s="9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48"/>
      <c r="BB2157" s="28"/>
      <c r="BW2157" s="17"/>
    </row>
    <row r="2158" spans="4:75" x14ac:dyDescent="0.2">
      <c r="D2158" s="13"/>
      <c r="E2158" s="10"/>
      <c r="F2158" s="10"/>
      <c r="G2158" s="10"/>
      <c r="H2158" s="24"/>
      <c r="I2158" s="24"/>
      <c r="J2158" s="9"/>
      <c r="K2158" s="12"/>
      <c r="L2158" s="11"/>
      <c r="M2158" s="12"/>
      <c r="N2158" s="12"/>
      <c r="O2158" s="12"/>
      <c r="P2158" s="12"/>
      <c r="Q2158" s="18"/>
      <c r="R2158" s="11"/>
      <c r="S2158" s="9"/>
      <c r="U2158" s="9"/>
      <c r="V2158" s="9"/>
      <c r="W2158" s="9"/>
      <c r="X2158" s="11"/>
      <c r="Y2158" s="11"/>
      <c r="Z2158" s="11"/>
      <c r="AA2158" s="11"/>
      <c r="AB2158" s="9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48"/>
      <c r="BB2158" s="28"/>
      <c r="BW2158" s="17"/>
    </row>
    <row r="2159" spans="4:75" x14ac:dyDescent="0.2">
      <c r="D2159" s="13"/>
      <c r="E2159" s="10"/>
      <c r="F2159" s="10"/>
      <c r="G2159" s="10"/>
      <c r="H2159" s="24"/>
      <c r="I2159" s="24"/>
      <c r="J2159" s="9"/>
      <c r="K2159" s="12"/>
      <c r="L2159" s="11"/>
      <c r="M2159" s="12"/>
      <c r="N2159" s="12"/>
      <c r="O2159" s="12"/>
      <c r="P2159" s="12"/>
      <c r="Q2159" s="18"/>
      <c r="R2159" s="11"/>
      <c r="S2159" s="9"/>
      <c r="U2159" s="9"/>
      <c r="V2159" s="9"/>
      <c r="W2159" s="9"/>
      <c r="X2159" s="11"/>
      <c r="Y2159" s="11"/>
      <c r="Z2159" s="11"/>
      <c r="AA2159" s="11"/>
      <c r="AB2159" s="9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48"/>
      <c r="BB2159" s="28"/>
      <c r="BW2159" s="17"/>
    </row>
    <row r="2160" spans="4:75" x14ac:dyDescent="0.2">
      <c r="D2160" s="13"/>
      <c r="E2160" s="10"/>
      <c r="F2160" s="10"/>
      <c r="G2160" s="10"/>
      <c r="H2160" s="24"/>
      <c r="I2160" s="24"/>
      <c r="J2160" s="9"/>
      <c r="K2160" s="12"/>
      <c r="L2160" s="11"/>
      <c r="M2160" s="12"/>
      <c r="N2160" s="12"/>
      <c r="O2160" s="12"/>
      <c r="P2160" s="12"/>
      <c r="Q2160" s="18"/>
      <c r="R2160" s="11"/>
      <c r="S2160" s="9"/>
      <c r="U2160" s="9"/>
      <c r="V2160" s="9"/>
      <c r="W2160" s="9"/>
      <c r="X2160" s="11"/>
      <c r="Y2160" s="11"/>
      <c r="Z2160" s="11"/>
      <c r="AA2160" s="11"/>
      <c r="AB2160" s="9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48"/>
      <c r="BB2160" s="28"/>
      <c r="BW2160" s="17"/>
    </row>
    <row r="2161" spans="4:75" x14ac:dyDescent="0.2">
      <c r="D2161" s="13"/>
      <c r="E2161" s="10"/>
      <c r="F2161" s="10"/>
      <c r="G2161" s="10"/>
      <c r="H2161" s="24"/>
      <c r="I2161" s="24"/>
      <c r="J2161" s="9"/>
      <c r="K2161" s="12"/>
      <c r="L2161" s="11"/>
      <c r="M2161" s="12"/>
      <c r="N2161" s="12"/>
      <c r="O2161" s="12"/>
      <c r="P2161" s="12"/>
      <c r="Q2161" s="18"/>
      <c r="R2161" s="11"/>
      <c r="S2161" s="9"/>
      <c r="U2161" s="9"/>
      <c r="V2161" s="9"/>
      <c r="W2161" s="9"/>
      <c r="X2161" s="11"/>
      <c r="Y2161" s="11"/>
      <c r="Z2161" s="11"/>
      <c r="AA2161" s="11"/>
      <c r="AB2161" s="9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48"/>
      <c r="BB2161" s="28"/>
      <c r="BW2161" s="17"/>
    </row>
    <row r="2162" spans="4:75" x14ac:dyDescent="0.2">
      <c r="D2162" s="13"/>
      <c r="E2162" s="10"/>
      <c r="F2162" s="10"/>
      <c r="G2162" s="10"/>
      <c r="H2162" s="24"/>
      <c r="I2162" s="24"/>
      <c r="J2162" s="9"/>
      <c r="K2162" s="12"/>
      <c r="L2162" s="11"/>
      <c r="M2162" s="12"/>
      <c r="N2162" s="12"/>
      <c r="O2162" s="12"/>
      <c r="P2162" s="12"/>
      <c r="Q2162" s="18"/>
      <c r="R2162" s="11"/>
      <c r="S2162" s="9"/>
      <c r="U2162" s="9"/>
      <c r="V2162" s="9"/>
      <c r="W2162" s="9"/>
      <c r="X2162" s="11"/>
      <c r="Y2162" s="11"/>
      <c r="Z2162" s="11"/>
      <c r="AA2162" s="11"/>
      <c r="AB2162" s="9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48"/>
      <c r="BB2162" s="28"/>
      <c r="BW2162" s="17"/>
    </row>
    <row r="2163" spans="4:75" x14ac:dyDescent="0.2">
      <c r="D2163" s="13"/>
      <c r="E2163" s="10"/>
      <c r="F2163" s="10"/>
      <c r="G2163" s="10"/>
      <c r="H2163" s="24"/>
      <c r="I2163" s="24"/>
      <c r="J2163" s="9"/>
      <c r="K2163" s="12"/>
      <c r="L2163" s="11"/>
      <c r="M2163" s="12"/>
      <c r="N2163" s="12"/>
      <c r="O2163" s="12"/>
      <c r="P2163" s="12"/>
      <c r="Q2163" s="18"/>
      <c r="R2163" s="11"/>
      <c r="S2163" s="9"/>
      <c r="U2163" s="9"/>
      <c r="V2163" s="9"/>
      <c r="W2163" s="9"/>
      <c r="X2163" s="11"/>
      <c r="Y2163" s="11"/>
      <c r="Z2163" s="11"/>
      <c r="AA2163" s="11"/>
      <c r="AB2163" s="9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48"/>
      <c r="BB2163" s="28"/>
      <c r="BW2163" s="17"/>
    </row>
    <row r="2164" spans="4:75" x14ac:dyDescent="0.2">
      <c r="D2164" s="13"/>
      <c r="E2164" s="10"/>
      <c r="F2164" s="10"/>
      <c r="G2164" s="10"/>
      <c r="H2164" s="24"/>
      <c r="I2164" s="24"/>
      <c r="J2164" s="9"/>
      <c r="K2164" s="12"/>
      <c r="L2164" s="11"/>
      <c r="M2164" s="12"/>
      <c r="N2164" s="12"/>
      <c r="O2164" s="12"/>
      <c r="P2164" s="12"/>
      <c r="Q2164" s="18"/>
      <c r="R2164" s="11"/>
      <c r="S2164" s="9"/>
      <c r="U2164" s="9"/>
      <c r="V2164" s="9"/>
      <c r="W2164" s="9"/>
      <c r="X2164" s="11"/>
      <c r="Y2164" s="11"/>
      <c r="Z2164" s="11"/>
      <c r="AA2164" s="11"/>
      <c r="AB2164" s="9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48"/>
      <c r="BB2164" s="28"/>
      <c r="BW2164" s="17"/>
    </row>
    <row r="2165" spans="4:75" x14ac:dyDescent="0.2">
      <c r="D2165" s="13"/>
      <c r="E2165" s="10"/>
      <c r="F2165" s="10"/>
      <c r="G2165" s="10"/>
      <c r="H2165" s="24"/>
      <c r="I2165" s="24"/>
      <c r="J2165" s="9"/>
      <c r="K2165" s="12"/>
      <c r="L2165" s="11"/>
      <c r="M2165" s="12"/>
      <c r="N2165" s="12"/>
      <c r="O2165" s="12"/>
      <c r="P2165" s="12"/>
      <c r="Q2165" s="18"/>
      <c r="R2165" s="11"/>
      <c r="S2165" s="9"/>
      <c r="U2165" s="9"/>
      <c r="V2165" s="9"/>
      <c r="W2165" s="9"/>
      <c r="X2165" s="11"/>
      <c r="Y2165" s="11"/>
      <c r="Z2165" s="11"/>
      <c r="AA2165" s="11"/>
      <c r="AB2165" s="9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48"/>
      <c r="BB2165" s="28"/>
      <c r="BW2165" s="17"/>
    </row>
    <row r="2166" spans="4:75" x14ac:dyDescent="0.2">
      <c r="D2166" s="13"/>
      <c r="E2166" s="10"/>
      <c r="F2166" s="10"/>
      <c r="G2166" s="10"/>
      <c r="H2166" s="24"/>
      <c r="I2166" s="24"/>
      <c r="J2166" s="9"/>
      <c r="K2166" s="12"/>
      <c r="L2166" s="11"/>
      <c r="M2166" s="12"/>
      <c r="N2166" s="12"/>
      <c r="O2166" s="12"/>
      <c r="P2166" s="12"/>
      <c r="Q2166" s="18"/>
      <c r="R2166" s="11"/>
      <c r="S2166" s="9"/>
      <c r="U2166" s="9"/>
      <c r="V2166" s="9"/>
      <c r="W2166" s="9"/>
      <c r="X2166" s="11"/>
      <c r="Y2166" s="11"/>
      <c r="Z2166" s="11"/>
      <c r="AA2166" s="11"/>
      <c r="AB2166" s="9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48"/>
      <c r="BB2166" s="28"/>
      <c r="BW2166" s="17"/>
    </row>
    <row r="2167" spans="4:75" x14ac:dyDescent="0.2">
      <c r="D2167" s="13"/>
      <c r="E2167" s="10"/>
      <c r="F2167" s="10"/>
      <c r="G2167" s="10"/>
      <c r="H2167" s="24"/>
      <c r="I2167" s="24"/>
      <c r="J2167" s="9"/>
      <c r="K2167" s="12"/>
      <c r="L2167" s="11"/>
      <c r="M2167" s="12"/>
      <c r="N2167" s="12"/>
      <c r="O2167" s="12"/>
      <c r="P2167" s="12"/>
      <c r="Q2167" s="18"/>
      <c r="R2167" s="11"/>
      <c r="S2167" s="9"/>
      <c r="U2167" s="9"/>
      <c r="V2167" s="9"/>
      <c r="W2167" s="9"/>
      <c r="X2167" s="11"/>
      <c r="Y2167" s="11"/>
      <c r="Z2167" s="11"/>
      <c r="AA2167" s="11"/>
      <c r="AB2167" s="9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48"/>
      <c r="BB2167" s="28"/>
      <c r="BW2167" s="17"/>
    </row>
    <row r="2168" spans="4:75" x14ac:dyDescent="0.2">
      <c r="D2168" s="13"/>
      <c r="E2168" s="10"/>
      <c r="F2168" s="10"/>
      <c r="G2168" s="10"/>
      <c r="H2168" s="24"/>
      <c r="I2168" s="24"/>
      <c r="J2168" s="9"/>
      <c r="K2168" s="12"/>
      <c r="L2168" s="11"/>
      <c r="M2168" s="12"/>
      <c r="N2168" s="12"/>
      <c r="O2168" s="12"/>
      <c r="P2168" s="12"/>
      <c r="Q2168" s="18"/>
      <c r="R2168" s="11"/>
      <c r="S2168" s="9"/>
      <c r="U2168" s="9"/>
      <c r="V2168" s="9"/>
      <c r="W2168" s="9"/>
      <c r="X2168" s="11"/>
      <c r="Y2168" s="11"/>
      <c r="Z2168" s="11"/>
      <c r="AA2168" s="11"/>
      <c r="AB2168" s="9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48"/>
      <c r="BB2168" s="28"/>
      <c r="BW2168" s="17"/>
    </row>
    <row r="2169" spans="4:75" x14ac:dyDescent="0.2">
      <c r="D2169" s="13"/>
      <c r="E2169" s="10"/>
      <c r="F2169" s="10"/>
      <c r="G2169" s="10"/>
      <c r="H2169" s="24"/>
      <c r="I2169" s="24"/>
      <c r="J2169" s="9"/>
      <c r="K2169" s="12"/>
      <c r="L2169" s="11"/>
      <c r="M2169" s="12"/>
      <c r="N2169" s="12"/>
      <c r="O2169" s="12"/>
      <c r="P2169" s="12"/>
      <c r="Q2169" s="18"/>
      <c r="R2169" s="11"/>
      <c r="S2169" s="9"/>
      <c r="U2169" s="9"/>
      <c r="V2169" s="9"/>
      <c r="W2169" s="9"/>
      <c r="X2169" s="11"/>
      <c r="Y2169" s="11"/>
      <c r="Z2169" s="11"/>
      <c r="AA2169" s="11"/>
      <c r="AB2169" s="9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48"/>
      <c r="BB2169" s="28"/>
      <c r="BW2169" s="17"/>
    </row>
    <row r="2170" spans="4:75" x14ac:dyDescent="0.2">
      <c r="D2170" s="13"/>
      <c r="E2170" s="10"/>
      <c r="F2170" s="10"/>
      <c r="G2170" s="10"/>
      <c r="H2170" s="24"/>
      <c r="I2170" s="24"/>
      <c r="J2170" s="9"/>
      <c r="K2170" s="12"/>
      <c r="L2170" s="11"/>
      <c r="M2170" s="12"/>
      <c r="N2170" s="12"/>
      <c r="O2170" s="12"/>
      <c r="P2170" s="12"/>
      <c r="Q2170" s="18"/>
      <c r="R2170" s="11"/>
      <c r="S2170" s="9"/>
      <c r="U2170" s="9"/>
      <c r="V2170" s="9"/>
      <c r="W2170" s="9"/>
      <c r="X2170" s="11"/>
      <c r="Y2170" s="11"/>
      <c r="Z2170" s="11"/>
      <c r="AA2170" s="11"/>
      <c r="AB2170" s="9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48"/>
      <c r="BB2170" s="28"/>
      <c r="BW2170" s="17"/>
    </row>
    <row r="2171" spans="4:75" x14ac:dyDescent="0.2">
      <c r="D2171" s="13"/>
      <c r="E2171" s="10"/>
      <c r="F2171" s="10"/>
      <c r="G2171" s="10"/>
      <c r="H2171" s="24"/>
      <c r="I2171" s="24"/>
      <c r="J2171" s="9"/>
      <c r="K2171" s="12"/>
      <c r="L2171" s="11"/>
      <c r="M2171" s="12"/>
      <c r="N2171" s="12"/>
      <c r="O2171" s="12"/>
      <c r="P2171" s="12"/>
      <c r="Q2171" s="18"/>
      <c r="R2171" s="11"/>
      <c r="S2171" s="9"/>
      <c r="U2171" s="9"/>
      <c r="V2171" s="9"/>
      <c r="W2171" s="9"/>
      <c r="X2171" s="11"/>
      <c r="Y2171" s="11"/>
      <c r="Z2171" s="11"/>
      <c r="AA2171" s="11"/>
      <c r="AB2171" s="9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48"/>
      <c r="BB2171" s="28"/>
      <c r="BW2171" s="17"/>
    </row>
    <row r="2172" spans="4:75" x14ac:dyDescent="0.2">
      <c r="D2172" s="13"/>
      <c r="E2172" s="10"/>
      <c r="F2172" s="10"/>
      <c r="G2172" s="10"/>
      <c r="H2172" s="24"/>
      <c r="I2172" s="24"/>
      <c r="J2172" s="9"/>
      <c r="K2172" s="12"/>
      <c r="L2172" s="11"/>
      <c r="M2172" s="12"/>
      <c r="N2172" s="12"/>
      <c r="O2172" s="12"/>
      <c r="P2172" s="12"/>
      <c r="Q2172" s="18"/>
      <c r="R2172" s="11"/>
      <c r="S2172" s="9"/>
      <c r="U2172" s="9"/>
      <c r="V2172" s="9"/>
      <c r="W2172" s="9"/>
      <c r="X2172" s="11"/>
      <c r="Y2172" s="11"/>
      <c r="Z2172" s="11"/>
      <c r="AA2172" s="11"/>
      <c r="AB2172" s="9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48"/>
      <c r="BB2172" s="28"/>
      <c r="BW2172" s="17"/>
    </row>
    <row r="2173" spans="4:75" x14ac:dyDescent="0.2">
      <c r="D2173" s="13"/>
      <c r="E2173" s="10"/>
      <c r="F2173" s="10"/>
      <c r="G2173" s="10"/>
      <c r="H2173" s="24"/>
      <c r="I2173" s="24"/>
      <c r="J2173" s="9"/>
      <c r="K2173" s="12"/>
      <c r="L2173" s="11"/>
      <c r="M2173" s="12"/>
      <c r="N2173" s="12"/>
      <c r="O2173" s="12"/>
      <c r="P2173" s="12"/>
      <c r="Q2173" s="18"/>
      <c r="R2173" s="11"/>
      <c r="S2173" s="9"/>
      <c r="U2173" s="9"/>
      <c r="V2173" s="9"/>
      <c r="W2173" s="9"/>
      <c r="X2173" s="11"/>
      <c r="Y2173" s="11"/>
      <c r="Z2173" s="11"/>
      <c r="AA2173" s="11"/>
      <c r="AB2173" s="9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48"/>
      <c r="BB2173" s="28"/>
      <c r="BW2173" s="17"/>
    </row>
    <row r="2174" spans="4:75" x14ac:dyDescent="0.2">
      <c r="D2174" s="13"/>
      <c r="E2174" s="10"/>
      <c r="F2174" s="10"/>
      <c r="G2174" s="10"/>
      <c r="H2174" s="24"/>
      <c r="I2174" s="24"/>
      <c r="J2174" s="9"/>
      <c r="K2174" s="12"/>
      <c r="L2174" s="11"/>
      <c r="M2174" s="12"/>
      <c r="N2174" s="12"/>
      <c r="O2174" s="12"/>
      <c r="P2174" s="12"/>
      <c r="Q2174" s="18"/>
      <c r="R2174" s="11"/>
      <c r="S2174" s="9"/>
      <c r="U2174" s="9"/>
      <c r="V2174" s="9"/>
      <c r="W2174" s="9"/>
      <c r="X2174" s="11"/>
      <c r="Y2174" s="11"/>
      <c r="Z2174" s="11"/>
      <c r="AA2174" s="11"/>
      <c r="AB2174" s="9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48"/>
      <c r="BB2174" s="28"/>
      <c r="BW2174" s="17"/>
    </row>
    <row r="2175" spans="4:75" x14ac:dyDescent="0.2">
      <c r="D2175" s="13"/>
      <c r="E2175" s="10"/>
      <c r="F2175" s="10"/>
      <c r="G2175" s="10"/>
      <c r="H2175" s="24"/>
      <c r="I2175" s="24"/>
      <c r="J2175" s="9"/>
      <c r="K2175" s="12"/>
      <c r="L2175" s="11"/>
      <c r="M2175" s="12"/>
      <c r="N2175" s="12"/>
      <c r="O2175" s="12"/>
      <c r="P2175" s="12"/>
      <c r="Q2175" s="18"/>
      <c r="R2175" s="11"/>
      <c r="S2175" s="9"/>
      <c r="U2175" s="9"/>
      <c r="V2175" s="9"/>
      <c r="W2175" s="9"/>
      <c r="X2175" s="11"/>
      <c r="Y2175" s="11"/>
      <c r="Z2175" s="11"/>
      <c r="AA2175" s="11"/>
      <c r="AB2175" s="9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48"/>
      <c r="BB2175" s="28"/>
      <c r="BW2175" s="17"/>
    </row>
    <row r="2176" spans="4:75" x14ac:dyDescent="0.2">
      <c r="D2176" s="13"/>
      <c r="E2176" s="10"/>
      <c r="F2176" s="10"/>
      <c r="G2176" s="10"/>
      <c r="H2176" s="24"/>
      <c r="I2176" s="24"/>
      <c r="J2176" s="9"/>
      <c r="K2176" s="12"/>
      <c r="L2176" s="11"/>
      <c r="M2176" s="12"/>
      <c r="N2176" s="12"/>
      <c r="O2176" s="12"/>
      <c r="P2176" s="12"/>
      <c r="Q2176" s="18"/>
      <c r="R2176" s="11"/>
      <c r="S2176" s="9"/>
      <c r="U2176" s="9"/>
      <c r="V2176" s="9"/>
      <c r="W2176" s="9"/>
      <c r="X2176" s="11"/>
      <c r="Y2176" s="11"/>
      <c r="Z2176" s="11"/>
      <c r="AA2176" s="11"/>
      <c r="AB2176" s="9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48"/>
      <c r="BB2176" s="28"/>
      <c r="BW2176" s="17"/>
    </row>
    <row r="2177" spans="4:75" x14ac:dyDescent="0.2">
      <c r="D2177" s="13"/>
      <c r="E2177" s="10"/>
      <c r="F2177" s="10"/>
      <c r="G2177" s="10"/>
      <c r="H2177" s="24"/>
      <c r="I2177" s="24"/>
      <c r="J2177" s="9"/>
      <c r="K2177" s="12"/>
      <c r="L2177" s="11"/>
      <c r="M2177" s="12"/>
      <c r="N2177" s="12"/>
      <c r="O2177" s="12"/>
      <c r="P2177" s="12"/>
      <c r="Q2177" s="18"/>
      <c r="R2177" s="11"/>
      <c r="S2177" s="9"/>
      <c r="U2177" s="9"/>
      <c r="V2177" s="9"/>
      <c r="W2177" s="9"/>
      <c r="X2177" s="11"/>
      <c r="Y2177" s="11"/>
      <c r="Z2177" s="11"/>
      <c r="AA2177" s="11"/>
      <c r="AB2177" s="9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48"/>
      <c r="BB2177" s="28"/>
      <c r="BW2177" s="17"/>
    </row>
    <row r="2178" spans="4:75" x14ac:dyDescent="0.2">
      <c r="D2178" s="13"/>
      <c r="E2178" s="10"/>
      <c r="F2178" s="10"/>
      <c r="G2178" s="10"/>
      <c r="H2178" s="24"/>
      <c r="I2178" s="24"/>
      <c r="J2178" s="9"/>
      <c r="K2178" s="12"/>
      <c r="L2178" s="11"/>
      <c r="M2178" s="12"/>
      <c r="N2178" s="12"/>
      <c r="O2178" s="12"/>
      <c r="P2178" s="12"/>
      <c r="Q2178" s="18"/>
      <c r="R2178" s="11"/>
      <c r="S2178" s="9"/>
      <c r="U2178" s="9"/>
      <c r="V2178" s="9"/>
      <c r="W2178" s="9"/>
      <c r="X2178" s="11"/>
      <c r="Y2178" s="11"/>
      <c r="Z2178" s="11"/>
      <c r="AA2178" s="11"/>
      <c r="AB2178" s="9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48"/>
      <c r="BB2178" s="28"/>
      <c r="BW2178" s="17"/>
    </row>
    <row r="2179" spans="4:75" x14ac:dyDescent="0.2">
      <c r="D2179" s="13"/>
      <c r="E2179" s="10"/>
      <c r="F2179" s="10"/>
      <c r="G2179" s="10"/>
      <c r="H2179" s="24"/>
      <c r="I2179" s="24"/>
      <c r="J2179" s="9"/>
      <c r="K2179" s="12"/>
      <c r="L2179" s="11"/>
      <c r="M2179" s="12"/>
      <c r="N2179" s="12"/>
      <c r="O2179" s="12"/>
      <c r="P2179" s="12"/>
      <c r="Q2179" s="18"/>
      <c r="R2179" s="11"/>
      <c r="S2179" s="9"/>
      <c r="U2179" s="9"/>
      <c r="V2179" s="9"/>
      <c r="W2179" s="9"/>
      <c r="X2179" s="11"/>
      <c r="Y2179" s="11"/>
      <c r="Z2179" s="11"/>
      <c r="AA2179" s="11"/>
      <c r="AB2179" s="9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48"/>
      <c r="BB2179" s="28"/>
      <c r="BW2179" s="17"/>
    </row>
    <row r="2180" spans="4:75" x14ac:dyDescent="0.2">
      <c r="D2180" s="13"/>
      <c r="E2180" s="10"/>
      <c r="F2180" s="10"/>
      <c r="G2180" s="10"/>
      <c r="H2180" s="24"/>
      <c r="I2180" s="24"/>
      <c r="J2180" s="9"/>
      <c r="K2180" s="12"/>
      <c r="L2180" s="11"/>
      <c r="M2180" s="12"/>
      <c r="N2180" s="12"/>
      <c r="O2180" s="12"/>
      <c r="P2180" s="12"/>
      <c r="Q2180" s="18"/>
      <c r="R2180" s="11"/>
      <c r="S2180" s="9"/>
      <c r="U2180" s="9"/>
      <c r="V2180" s="9"/>
      <c r="W2180" s="9"/>
      <c r="X2180" s="11"/>
      <c r="Y2180" s="11"/>
      <c r="Z2180" s="11"/>
      <c r="AA2180" s="11"/>
      <c r="AB2180" s="9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48"/>
      <c r="BB2180" s="28"/>
      <c r="BW2180" s="17"/>
    </row>
    <row r="2181" spans="4:75" x14ac:dyDescent="0.2">
      <c r="D2181" s="13"/>
      <c r="E2181" s="10"/>
      <c r="F2181" s="10"/>
      <c r="G2181" s="10"/>
      <c r="H2181" s="24"/>
      <c r="I2181" s="24"/>
      <c r="J2181" s="9"/>
      <c r="K2181" s="12"/>
      <c r="L2181" s="11"/>
      <c r="M2181" s="12"/>
      <c r="N2181" s="12"/>
      <c r="O2181" s="12"/>
      <c r="P2181" s="12"/>
      <c r="Q2181" s="18"/>
      <c r="R2181" s="11"/>
      <c r="S2181" s="9"/>
      <c r="U2181" s="9"/>
      <c r="V2181" s="9"/>
      <c r="W2181" s="9"/>
      <c r="X2181" s="11"/>
      <c r="Y2181" s="11"/>
      <c r="Z2181" s="11"/>
      <c r="AA2181" s="11"/>
      <c r="AB2181" s="9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48"/>
      <c r="BB2181" s="28"/>
      <c r="BW2181" s="17"/>
    </row>
    <row r="2182" spans="4:75" x14ac:dyDescent="0.2">
      <c r="D2182" s="13"/>
      <c r="E2182" s="10"/>
      <c r="F2182" s="10"/>
      <c r="G2182" s="10"/>
      <c r="H2182" s="24"/>
      <c r="I2182" s="24"/>
      <c r="J2182" s="9"/>
      <c r="K2182" s="12"/>
      <c r="L2182" s="11"/>
      <c r="M2182" s="12"/>
      <c r="N2182" s="12"/>
      <c r="O2182" s="12"/>
      <c r="P2182" s="12"/>
      <c r="Q2182" s="18"/>
      <c r="R2182" s="11"/>
      <c r="S2182" s="9"/>
      <c r="U2182" s="9"/>
      <c r="V2182" s="9"/>
      <c r="W2182" s="9"/>
      <c r="X2182" s="11"/>
      <c r="Y2182" s="11"/>
      <c r="Z2182" s="11"/>
      <c r="AA2182" s="11"/>
      <c r="AB2182" s="9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48"/>
      <c r="BB2182" s="28"/>
      <c r="BW2182" s="17"/>
    </row>
    <row r="2183" spans="4:75" x14ac:dyDescent="0.2">
      <c r="D2183" s="13"/>
      <c r="E2183" s="10"/>
      <c r="F2183" s="10"/>
      <c r="G2183" s="10"/>
      <c r="H2183" s="24"/>
      <c r="I2183" s="24"/>
      <c r="J2183" s="9"/>
      <c r="K2183" s="12"/>
      <c r="L2183" s="11"/>
      <c r="M2183" s="12"/>
      <c r="N2183" s="12"/>
      <c r="O2183" s="12"/>
      <c r="P2183" s="12"/>
      <c r="Q2183" s="18"/>
      <c r="R2183" s="11"/>
      <c r="S2183" s="9"/>
      <c r="U2183" s="9"/>
      <c r="V2183" s="9"/>
      <c r="W2183" s="9"/>
      <c r="X2183" s="11"/>
      <c r="Y2183" s="11"/>
      <c r="Z2183" s="11"/>
      <c r="AA2183" s="11"/>
      <c r="AB2183" s="9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48"/>
      <c r="BB2183" s="28"/>
      <c r="BW2183" s="17"/>
    </row>
    <row r="2184" spans="4:75" x14ac:dyDescent="0.2">
      <c r="D2184" s="13"/>
      <c r="E2184" s="10"/>
      <c r="F2184" s="10"/>
      <c r="G2184" s="10"/>
      <c r="H2184" s="24"/>
      <c r="I2184" s="24"/>
      <c r="J2184" s="9"/>
      <c r="K2184" s="12"/>
      <c r="L2184" s="11"/>
      <c r="M2184" s="12"/>
      <c r="N2184" s="12"/>
      <c r="O2184" s="12"/>
      <c r="P2184" s="12"/>
      <c r="Q2184" s="18"/>
      <c r="R2184" s="11"/>
      <c r="S2184" s="9"/>
      <c r="U2184" s="9"/>
      <c r="V2184" s="9"/>
      <c r="W2184" s="9"/>
      <c r="X2184" s="11"/>
      <c r="Y2184" s="11"/>
      <c r="Z2184" s="11"/>
      <c r="AA2184" s="11"/>
      <c r="AB2184" s="9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48"/>
      <c r="BB2184" s="28"/>
      <c r="BW2184" s="17"/>
    </row>
    <row r="2185" spans="4:75" x14ac:dyDescent="0.2">
      <c r="D2185" s="13"/>
      <c r="E2185" s="10"/>
      <c r="F2185" s="10"/>
      <c r="G2185" s="10"/>
      <c r="H2185" s="24"/>
      <c r="I2185" s="24"/>
      <c r="J2185" s="9"/>
      <c r="K2185" s="12"/>
      <c r="L2185" s="11"/>
      <c r="M2185" s="12"/>
      <c r="N2185" s="12"/>
      <c r="O2185" s="12"/>
      <c r="P2185" s="12"/>
      <c r="Q2185" s="18"/>
      <c r="R2185" s="11"/>
      <c r="S2185" s="9"/>
      <c r="U2185" s="9"/>
      <c r="V2185" s="9"/>
      <c r="W2185" s="9"/>
      <c r="X2185" s="11"/>
      <c r="Y2185" s="11"/>
      <c r="Z2185" s="11"/>
      <c r="AA2185" s="11"/>
      <c r="AB2185" s="9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48"/>
      <c r="BB2185" s="28"/>
      <c r="BW2185" s="17"/>
    </row>
    <row r="2186" spans="4:75" x14ac:dyDescent="0.2">
      <c r="D2186" s="13"/>
      <c r="E2186" s="10"/>
      <c r="F2186" s="10"/>
      <c r="G2186" s="10"/>
      <c r="H2186" s="24"/>
      <c r="I2186" s="24"/>
      <c r="J2186" s="9"/>
      <c r="K2186" s="12"/>
      <c r="L2186" s="11"/>
      <c r="M2186" s="12"/>
      <c r="N2186" s="12"/>
      <c r="O2186" s="12"/>
      <c r="P2186" s="12"/>
      <c r="Q2186" s="18"/>
      <c r="R2186" s="11"/>
      <c r="S2186" s="9"/>
      <c r="U2186" s="9"/>
      <c r="V2186" s="9"/>
      <c r="W2186" s="9"/>
      <c r="X2186" s="11"/>
      <c r="Y2186" s="11"/>
      <c r="Z2186" s="11"/>
      <c r="AA2186" s="11"/>
      <c r="AB2186" s="9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48"/>
      <c r="BB2186" s="28"/>
      <c r="BW2186" s="17"/>
    </row>
    <row r="2187" spans="4:75" x14ac:dyDescent="0.2">
      <c r="D2187" s="13"/>
      <c r="E2187" s="10"/>
      <c r="F2187" s="10"/>
      <c r="G2187" s="10"/>
      <c r="H2187" s="24"/>
      <c r="I2187" s="24"/>
      <c r="J2187" s="9"/>
      <c r="K2187" s="12"/>
      <c r="L2187" s="11"/>
      <c r="M2187" s="12"/>
      <c r="N2187" s="12"/>
      <c r="O2187" s="12"/>
      <c r="P2187" s="12"/>
      <c r="Q2187" s="18"/>
      <c r="R2187" s="11"/>
      <c r="S2187" s="9"/>
      <c r="U2187" s="9"/>
      <c r="V2187" s="9"/>
      <c r="W2187" s="9"/>
      <c r="X2187" s="11"/>
      <c r="Y2187" s="11"/>
      <c r="Z2187" s="11"/>
      <c r="AA2187" s="11"/>
      <c r="AB2187" s="9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48"/>
      <c r="BB2187" s="28"/>
      <c r="BW2187" s="17"/>
    </row>
    <row r="2188" spans="4:75" x14ac:dyDescent="0.2">
      <c r="D2188" s="13"/>
      <c r="E2188" s="10"/>
      <c r="F2188" s="10"/>
      <c r="G2188" s="10"/>
      <c r="H2188" s="24"/>
      <c r="I2188" s="24"/>
      <c r="J2188" s="9"/>
      <c r="K2188" s="12"/>
      <c r="L2188" s="11"/>
      <c r="M2188" s="12"/>
      <c r="N2188" s="12"/>
      <c r="O2188" s="12"/>
      <c r="P2188" s="12"/>
      <c r="Q2188" s="18"/>
      <c r="R2188" s="11"/>
      <c r="S2188" s="9"/>
      <c r="U2188" s="9"/>
      <c r="V2188" s="9"/>
      <c r="W2188" s="9"/>
      <c r="X2188" s="11"/>
      <c r="Y2188" s="11"/>
      <c r="Z2188" s="11"/>
      <c r="AA2188" s="11"/>
      <c r="AB2188" s="9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48"/>
      <c r="BB2188" s="28"/>
      <c r="BW2188" s="17"/>
    </row>
    <row r="2189" spans="4:75" x14ac:dyDescent="0.2">
      <c r="D2189" s="13"/>
      <c r="E2189" s="10"/>
      <c r="F2189" s="10"/>
      <c r="G2189" s="10"/>
      <c r="H2189" s="24"/>
      <c r="I2189" s="24"/>
      <c r="J2189" s="9"/>
      <c r="K2189" s="12"/>
      <c r="L2189" s="11"/>
      <c r="M2189" s="12"/>
      <c r="N2189" s="12"/>
      <c r="O2189" s="12"/>
      <c r="P2189" s="12"/>
      <c r="Q2189" s="18"/>
      <c r="R2189" s="11"/>
      <c r="S2189" s="9"/>
      <c r="U2189" s="9"/>
      <c r="V2189" s="9"/>
      <c r="W2189" s="9"/>
      <c r="X2189" s="11"/>
      <c r="Y2189" s="11"/>
      <c r="Z2189" s="11"/>
      <c r="AA2189" s="11"/>
      <c r="AB2189" s="9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48"/>
      <c r="BB2189" s="28"/>
      <c r="BW2189" s="17"/>
    </row>
    <row r="2190" spans="4:75" x14ac:dyDescent="0.2">
      <c r="D2190" s="13"/>
      <c r="E2190" s="10"/>
      <c r="F2190" s="10"/>
      <c r="G2190" s="10"/>
      <c r="H2190" s="24"/>
      <c r="I2190" s="24"/>
      <c r="J2190" s="9"/>
      <c r="K2190" s="12"/>
      <c r="L2190" s="11"/>
      <c r="M2190" s="12"/>
      <c r="N2190" s="12"/>
      <c r="O2190" s="12"/>
      <c r="P2190" s="12"/>
      <c r="Q2190" s="18"/>
      <c r="R2190" s="11"/>
      <c r="S2190" s="9"/>
      <c r="U2190" s="9"/>
      <c r="V2190" s="9"/>
      <c r="W2190" s="9"/>
      <c r="X2190" s="11"/>
      <c r="Y2190" s="11"/>
      <c r="Z2190" s="11"/>
      <c r="AA2190" s="11"/>
      <c r="AB2190" s="9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48"/>
      <c r="BB2190" s="28"/>
      <c r="BW2190" s="17"/>
    </row>
    <row r="2191" spans="4:75" x14ac:dyDescent="0.2">
      <c r="D2191" s="13"/>
      <c r="E2191" s="10"/>
      <c r="F2191" s="10"/>
      <c r="G2191" s="10"/>
      <c r="H2191" s="24"/>
      <c r="I2191" s="24"/>
      <c r="J2191" s="9"/>
      <c r="K2191" s="12"/>
      <c r="L2191" s="11"/>
      <c r="M2191" s="12"/>
      <c r="N2191" s="12"/>
      <c r="O2191" s="12"/>
      <c r="P2191" s="12"/>
      <c r="Q2191" s="18"/>
      <c r="R2191" s="11"/>
      <c r="S2191" s="9"/>
      <c r="U2191" s="9"/>
      <c r="V2191" s="9"/>
      <c r="W2191" s="9"/>
      <c r="X2191" s="11"/>
      <c r="Y2191" s="11"/>
      <c r="Z2191" s="11"/>
      <c r="AA2191" s="11"/>
      <c r="AB2191" s="9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48"/>
      <c r="BB2191" s="28"/>
      <c r="BW2191" s="17"/>
    </row>
    <row r="2192" spans="4:75" x14ac:dyDescent="0.2">
      <c r="D2192" s="13"/>
      <c r="E2192" s="10"/>
      <c r="F2192" s="10"/>
      <c r="G2192" s="10"/>
      <c r="H2192" s="24"/>
      <c r="I2192" s="24"/>
      <c r="J2192" s="9"/>
      <c r="K2192" s="12"/>
      <c r="L2192" s="11"/>
      <c r="M2192" s="12"/>
      <c r="N2192" s="12"/>
      <c r="O2192" s="12"/>
      <c r="P2192" s="12"/>
      <c r="Q2192" s="18"/>
      <c r="R2192" s="11"/>
      <c r="S2192" s="9"/>
      <c r="U2192" s="9"/>
      <c r="V2192" s="9"/>
      <c r="W2192" s="9"/>
      <c r="X2192" s="11"/>
      <c r="Y2192" s="11"/>
      <c r="Z2192" s="11"/>
      <c r="AA2192" s="11"/>
      <c r="AB2192" s="9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48"/>
      <c r="BB2192" s="28"/>
      <c r="BW2192" s="17"/>
    </row>
    <row r="2193" spans="4:75" x14ac:dyDescent="0.2">
      <c r="D2193" s="13"/>
      <c r="E2193" s="10"/>
      <c r="F2193" s="10"/>
      <c r="G2193" s="10"/>
      <c r="H2193" s="24"/>
      <c r="I2193" s="24"/>
      <c r="J2193" s="9"/>
      <c r="K2193" s="12"/>
      <c r="L2193" s="11"/>
      <c r="M2193" s="12"/>
      <c r="N2193" s="12"/>
      <c r="O2193" s="12"/>
      <c r="P2193" s="12"/>
      <c r="Q2193" s="18"/>
      <c r="R2193" s="11"/>
      <c r="S2193" s="9"/>
      <c r="U2193" s="9"/>
      <c r="V2193" s="9"/>
      <c r="W2193" s="9"/>
      <c r="X2193" s="11"/>
      <c r="Y2193" s="11"/>
      <c r="Z2193" s="11"/>
      <c r="AA2193" s="11"/>
      <c r="AB2193" s="9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48"/>
      <c r="BB2193" s="28"/>
      <c r="BW2193" s="17"/>
    </row>
    <row r="2194" spans="4:75" x14ac:dyDescent="0.2">
      <c r="D2194" s="13"/>
      <c r="E2194" s="10"/>
      <c r="F2194" s="10"/>
      <c r="G2194" s="10"/>
      <c r="H2194" s="24"/>
      <c r="I2194" s="24"/>
      <c r="J2194" s="9"/>
      <c r="K2194" s="12"/>
      <c r="L2194" s="11"/>
      <c r="M2194" s="12"/>
      <c r="N2194" s="12"/>
      <c r="O2194" s="12"/>
      <c r="P2194" s="12"/>
      <c r="Q2194" s="18"/>
      <c r="R2194" s="11"/>
      <c r="S2194" s="9"/>
      <c r="U2194" s="9"/>
      <c r="V2194" s="9"/>
      <c r="W2194" s="9"/>
      <c r="X2194" s="11"/>
      <c r="Y2194" s="11"/>
      <c r="Z2194" s="11"/>
      <c r="AA2194" s="11"/>
      <c r="AB2194" s="9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48"/>
      <c r="BB2194" s="28"/>
      <c r="BW2194" s="17"/>
    </row>
    <row r="2195" spans="4:75" x14ac:dyDescent="0.2">
      <c r="D2195" s="13"/>
      <c r="E2195" s="10"/>
      <c r="F2195" s="10"/>
      <c r="G2195" s="10"/>
      <c r="H2195" s="24"/>
      <c r="I2195" s="24"/>
      <c r="J2195" s="9"/>
      <c r="K2195" s="12"/>
      <c r="L2195" s="11"/>
      <c r="M2195" s="12"/>
      <c r="N2195" s="12"/>
      <c r="O2195" s="12"/>
      <c r="P2195" s="12"/>
      <c r="Q2195" s="18"/>
      <c r="R2195" s="11"/>
      <c r="S2195" s="9"/>
      <c r="U2195" s="9"/>
      <c r="V2195" s="9"/>
      <c r="W2195" s="9"/>
      <c r="X2195" s="11"/>
      <c r="Y2195" s="11"/>
      <c r="Z2195" s="11"/>
      <c r="AA2195" s="11"/>
      <c r="AB2195" s="9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48"/>
      <c r="BB2195" s="28"/>
      <c r="BW2195" s="17"/>
    </row>
    <row r="2196" spans="4:75" x14ac:dyDescent="0.2">
      <c r="D2196" s="13"/>
      <c r="E2196" s="10"/>
      <c r="F2196" s="10"/>
      <c r="G2196" s="10"/>
      <c r="H2196" s="24"/>
      <c r="I2196" s="24"/>
      <c r="J2196" s="9"/>
      <c r="K2196" s="12"/>
      <c r="L2196" s="11"/>
      <c r="M2196" s="12"/>
      <c r="N2196" s="12"/>
      <c r="O2196" s="12"/>
      <c r="P2196" s="12"/>
      <c r="Q2196" s="18"/>
      <c r="R2196" s="11"/>
      <c r="S2196" s="9"/>
      <c r="U2196" s="9"/>
      <c r="V2196" s="9"/>
      <c r="W2196" s="9"/>
      <c r="X2196" s="11"/>
      <c r="Y2196" s="11"/>
      <c r="Z2196" s="11"/>
      <c r="AA2196" s="11"/>
      <c r="AB2196" s="9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48"/>
      <c r="BB2196" s="28"/>
      <c r="BW2196" s="17"/>
    </row>
    <row r="2197" spans="4:75" x14ac:dyDescent="0.2">
      <c r="D2197" s="13"/>
      <c r="E2197" s="10"/>
      <c r="F2197" s="10"/>
      <c r="G2197" s="10"/>
      <c r="H2197" s="24"/>
      <c r="I2197" s="24"/>
      <c r="J2197" s="9"/>
      <c r="K2197" s="12"/>
      <c r="L2197" s="11"/>
      <c r="M2197" s="12"/>
      <c r="N2197" s="12"/>
      <c r="O2197" s="12"/>
      <c r="P2197" s="12"/>
      <c r="Q2197" s="18"/>
      <c r="R2197" s="11"/>
      <c r="S2197" s="9"/>
      <c r="U2197" s="9"/>
      <c r="V2197" s="9"/>
      <c r="W2197" s="9"/>
      <c r="X2197" s="11"/>
      <c r="Y2197" s="11"/>
      <c r="Z2197" s="11"/>
      <c r="AA2197" s="11"/>
      <c r="AB2197" s="9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48"/>
      <c r="BB2197" s="28"/>
      <c r="BW2197" s="17"/>
    </row>
    <row r="2198" spans="4:75" x14ac:dyDescent="0.2">
      <c r="D2198" s="13"/>
      <c r="E2198" s="10"/>
      <c r="F2198" s="10"/>
      <c r="G2198" s="10"/>
      <c r="H2198" s="24"/>
      <c r="I2198" s="24"/>
      <c r="J2198" s="9"/>
      <c r="K2198" s="12"/>
      <c r="L2198" s="11"/>
      <c r="M2198" s="12"/>
      <c r="N2198" s="12"/>
      <c r="O2198" s="12"/>
      <c r="P2198" s="12"/>
      <c r="Q2198" s="18"/>
      <c r="R2198" s="11"/>
      <c r="S2198" s="9"/>
      <c r="U2198" s="9"/>
      <c r="V2198" s="9"/>
      <c r="W2198" s="9"/>
      <c r="X2198" s="11"/>
      <c r="Y2198" s="11"/>
      <c r="Z2198" s="11"/>
      <c r="AA2198" s="11"/>
      <c r="AB2198" s="9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48"/>
      <c r="BB2198" s="28"/>
      <c r="BW2198" s="17"/>
    </row>
    <row r="2199" spans="4:75" x14ac:dyDescent="0.2">
      <c r="D2199" s="13"/>
      <c r="E2199" s="10"/>
      <c r="F2199" s="10"/>
      <c r="G2199" s="10"/>
      <c r="H2199" s="24"/>
      <c r="I2199" s="24"/>
      <c r="J2199" s="9"/>
      <c r="K2199" s="12"/>
      <c r="L2199" s="11"/>
      <c r="M2199" s="12"/>
      <c r="N2199" s="12"/>
      <c r="O2199" s="12"/>
      <c r="P2199" s="12"/>
      <c r="Q2199" s="18"/>
      <c r="R2199" s="11"/>
      <c r="S2199" s="9"/>
      <c r="U2199" s="9"/>
      <c r="V2199" s="9"/>
      <c r="W2199" s="9"/>
      <c r="X2199" s="11"/>
      <c r="Y2199" s="11"/>
      <c r="Z2199" s="11"/>
      <c r="AA2199" s="11"/>
      <c r="AB2199" s="9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48"/>
      <c r="BB2199" s="28"/>
      <c r="BW2199" s="17"/>
    </row>
    <row r="2200" spans="4:75" x14ac:dyDescent="0.2">
      <c r="D2200" s="13"/>
      <c r="E2200" s="10"/>
      <c r="F2200" s="10"/>
      <c r="G2200" s="10"/>
      <c r="H2200" s="24"/>
      <c r="I2200" s="24"/>
      <c r="J2200" s="9"/>
      <c r="K2200" s="12"/>
      <c r="L2200" s="11"/>
      <c r="M2200" s="12"/>
      <c r="N2200" s="12"/>
      <c r="O2200" s="12"/>
      <c r="P2200" s="12"/>
      <c r="Q2200" s="18"/>
      <c r="R2200" s="11"/>
      <c r="S2200" s="9"/>
      <c r="U2200" s="9"/>
      <c r="V2200" s="9"/>
      <c r="W2200" s="9"/>
      <c r="X2200" s="11"/>
      <c r="Y2200" s="11"/>
      <c r="Z2200" s="11"/>
      <c r="AA2200" s="11"/>
      <c r="AB2200" s="9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48"/>
      <c r="BB2200" s="28"/>
      <c r="BW2200" s="17"/>
    </row>
    <row r="2201" spans="4:75" x14ac:dyDescent="0.2">
      <c r="D2201" s="13"/>
      <c r="E2201" s="10"/>
      <c r="F2201" s="10"/>
      <c r="G2201" s="10"/>
      <c r="H2201" s="24"/>
      <c r="I2201" s="24"/>
      <c r="J2201" s="9"/>
      <c r="K2201" s="12"/>
      <c r="L2201" s="11"/>
      <c r="M2201" s="12"/>
      <c r="N2201" s="12"/>
      <c r="O2201" s="12"/>
      <c r="P2201" s="12"/>
      <c r="Q2201" s="18"/>
      <c r="R2201" s="11"/>
      <c r="S2201" s="9"/>
      <c r="U2201" s="9"/>
      <c r="V2201" s="9"/>
      <c r="W2201" s="9"/>
      <c r="X2201" s="11"/>
      <c r="Y2201" s="11"/>
      <c r="Z2201" s="11"/>
      <c r="AA2201" s="11"/>
      <c r="AB2201" s="9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48"/>
      <c r="BB2201" s="28"/>
      <c r="BW2201" s="17"/>
    </row>
    <row r="2202" spans="4:75" x14ac:dyDescent="0.2">
      <c r="D2202" s="13"/>
      <c r="E2202" s="10"/>
      <c r="F2202" s="10"/>
      <c r="G2202" s="10"/>
      <c r="H2202" s="24"/>
      <c r="I2202" s="24"/>
      <c r="J2202" s="9"/>
      <c r="K2202" s="12"/>
      <c r="L2202" s="11"/>
      <c r="M2202" s="12"/>
      <c r="N2202" s="12"/>
      <c r="O2202" s="12"/>
      <c r="P2202" s="12"/>
      <c r="Q2202" s="18"/>
      <c r="R2202" s="11"/>
      <c r="S2202" s="9"/>
      <c r="U2202" s="9"/>
      <c r="V2202" s="9"/>
      <c r="W2202" s="9"/>
      <c r="X2202" s="11"/>
      <c r="Y2202" s="11"/>
      <c r="Z2202" s="11"/>
      <c r="AA2202" s="11"/>
      <c r="AB2202" s="9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48"/>
      <c r="BB2202" s="28"/>
      <c r="BW2202" s="17"/>
    </row>
    <row r="2203" spans="4:75" x14ac:dyDescent="0.2">
      <c r="D2203" s="13"/>
      <c r="E2203" s="10"/>
      <c r="F2203" s="10"/>
      <c r="G2203" s="10"/>
      <c r="H2203" s="24"/>
      <c r="I2203" s="24"/>
      <c r="J2203" s="9"/>
      <c r="K2203" s="12"/>
      <c r="L2203" s="11"/>
      <c r="M2203" s="12"/>
      <c r="N2203" s="12"/>
      <c r="O2203" s="12"/>
      <c r="P2203" s="12"/>
      <c r="Q2203" s="18"/>
      <c r="R2203" s="11"/>
      <c r="S2203" s="9"/>
      <c r="U2203" s="9"/>
      <c r="V2203" s="9"/>
      <c r="W2203" s="9"/>
      <c r="X2203" s="11"/>
      <c r="Y2203" s="11"/>
      <c r="Z2203" s="11"/>
      <c r="AA2203" s="11"/>
      <c r="AB2203" s="9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48"/>
      <c r="BB2203" s="28"/>
      <c r="BW2203" s="17"/>
    </row>
    <row r="2204" spans="4:75" x14ac:dyDescent="0.2">
      <c r="D2204" s="13"/>
      <c r="E2204" s="10"/>
      <c r="F2204" s="10"/>
      <c r="G2204" s="10"/>
      <c r="H2204" s="24"/>
      <c r="I2204" s="24"/>
      <c r="J2204" s="9"/>
      <c r="K2204" s="12"/>
      <c r="L2204" s="11"/>
      <c r="M2204" s="12"/>
      <c r="N2204" s="12"/>
      <c r="O2204" s="12"/>
      <c r="P2204" s="12"/>
      <c r="Q2204" s="18"/>
      <c r="R2204" s="11"/>
      <c r="S2204" s="9"/>
      <c r="U2204" s="9"/>
      <c r="V2204" s="9"/>
      <c r="W2204" s="9"/>
      <c r="X2204" s="11"/>
      <c r="Y2204" s="11"/>
      <c r="Z2204" s="11"/>
      <c r="AA2204" s="11"/>
      <c r="AB2204" s="9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48"/>
      <c r="BB2204" s="28"/>
      <c r="BW2204" s="17"/>
    </row>
    <row r="2205" spans="4:75" x14ac:dyDescent="0.2">
      <c r="D2205" s="13"/>
      <c r="E2205" s="10"/>
      <c r="F2205" s="10"/>
      <c r="G2205" s="10"/>
      <c r="H2205" s="24"/>
      <c r="I2205" s="24"/>
      <c r="J2205" s="9"/>
      <c r="K2205" s="12"/>
      <c r="L2205" s="11"/>
      <c r="M2205" s="12"/>
      <c r="N2205" s="12"/>
      <c r="O2205" s="12"/>
      <c r="P2205" s="12"/>
      <c r="Q2205" s="18"/>
      <c r="R2205" s="11"/>
      <c r="S2205" s="9"/>
      <c r="U2205" s="9"/>
      <c r="V2205" s="9"/>
      <c r="W2205" s="9"/>
      <c r="X2205" s="11"/>
      <c r="Y2205" s="11"/>
      <c r="Z2205" s="11"/>
      <c r="AA2205" s="11"/>
      <c r="AB2205" s="9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48"/>
      <c r="BB2205" s="28"/>
      <c r="BW2205" s="17"/>
    </row>
    <row r="2206" spans="4:75" x14ac:dyDescent="0.2">
      <c r="D2206" s="13"/>
      <c r="E2206" s="10"/>
      <c r="F2206" s="10"/>
      <c r="G2206" s="10"/>
      <c r="H2206" s="24"/>
      <c r="I2206" s="24"/>
      <c r="J2206" s="9"/>
      <c r="K2206" s="12"/>
      <c r="L2206" s="11"/>
      <c r="M2206" s="12"/>
      <c r="N2206" s="12"/>
      <c r="O2206" s="12"/>
      <c r="P2206" s="12"/>
      <c r="Q2206" s="18"/>
      <c r="R2206" s="11"/>
      <c r="S2206" s="9"/>
      <c r="U2206" s="9"/>
      <c r="V2206" s="9"/>
      <c r="W2206" s="9"/>
      <c r="X2206" s="11"/>
      <c r="Y2206" s="11"/>
      <c r="Z2206" s="11"/>
      <c r="AA2206" s="11"/>
      <c r="AB2206" s="9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48"/>
      <c r="BB2206" s="28"/>
      <c r="BW2206" s="17"/>
    </row>
    <row r="2207" spans="4:75" x14ac:dyDescent="0.2">
      <c r="D2207" s="13"/>
      <c r="E2207" s="10"/>
      <c r="F2207" s="10"/>
      <c r="G2207" s="10"/>
      <c r="H2207" s="24"/>
      <c r="I2207" s="24"/>
      <c r="J2207" s="9"/>
      <c r="K2207" s="12"/>
      <c r="L2207" s="11"/>
      <c r="M2207" s="12"/>
      <c r="N2207" s="12"/>
      <c r="O2207" s="12"/>
      <c r="P2207" s="12"/>
      <c r="Q2207" s="18"/>
      <c r="R2207" s="11"/>
      <c r="S2207" s="9"/>
      <c r="U2207" s="9"/>
      <c r="V2207" s="9"/>
      <c r="W2207" s="9"/>
      <c r="X2207" s="11"/>
      <c r="Y2207" s="11"/>
      <c r="Z2207" s="11"/>
      <c r="AA2207" s="11"/>
      <c r="AB2207" s="9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48"/>
      <c r="BB2207" s="28"/>
      <c r="BW2207" s="17"/>
    </row>
    <row r="2208" spans="4:75" x14ac:dyDescent="0.2">
      <c r="D2208" s="13"/>
      <c r="E2208" s="10"/>
      <c r="F2208" s="10"/>
      <c r="G2208" s="10"/>
      <c r="H2208" s="24"/>
      <c r="I2208" s="24"/>
      <c r="J2208" s="9"/>
      <c r="K2208" s="12"/>
      <c r="L2208" s="11"/>
      <c r="M2208" s="12"/>
      <c r="N2208" s="12"/>
      <c r="O2208" s="12"/>
      <c r="P2208" s="12"/>
      <c r="Q2208" s="18"/>
      <c r="R2208" s="11"/>
      <c r="S2208" s="9"/>
      <c r="U2208" s="9"/>
      <c r="V2208" s="9"/>
      <c r="W2208" s="9"/>
      <c r="X2208" s="11"/>
      <c r="Y2208" s="11"/>
      <c r="Z2208" s="11"/>
      <c r="AA2208" s="11"/>
      <c r="AB2208" s="9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48"/>
      <c r="BB2208" s="28"/>
      <c r="BW2208" s="17"/>
    </row>
    <row r="2209" spans="4:75" x14ac:dyDescent="0.2">
      <c r="D2209" s="13"/>
      <c r="E2209" s="10"/>
      <c r="F2209" s="10"/>
      <c r="G2209" s="10"/>
      <c r="H2209" s="24"/>
      <c r="I2209" s="24"/>
      <c r="J2209" s="9"/>
      <c r="K2209" s="12"/>
      <c r="L2209" s="11"/>
      <c r="M2209" s="12"/>
      <c r="N2209" s="12"/>
      <c r="O2209" s="12"/>
      <c r="P2209" s="12"/>
      <c r="Q2209" s="18"/>
      <c r="R2209" s="11"/>
      <c r="S2209" s="9"/>
      <c r="U2209" s="9"/>
      <c r="V2209" s="9"/>
      <c r="W2209" s="9"/>
      <c r="X2209" s="11"/>
      <c r="Y2209" s="11"/>
      <c r="Z2209" s="11"/>
      <c r="AA2209" s="11"/>
      <c r="AB2209" s="9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48"/>
      <c r="BB2209" s="28"/>
      <c r="BW2209" s="17"/>
    </row>
    <row r="2210" spans="4:75" x14ac:dyDescent="0.2">
      <c r="D2210" s="13"/>
      <c r="E2210" s="10"/>
      <c r="F2210" s="10"/>
      <c r="G2210" s="10"/>
      <c r="H2210" s="24"/>
      <c r="I2210" s="24"/>
      <c r="J2210" s="9"/>
      <c r="K2210" s="12"/>
      <c r="L2210" s="11"/>
      <c r="M2210" s="12"/>
      <c r="N2210" s="12"/>
      <c r="O2210" s="12"/>
      <c r="P2210" s="12"/>
      <c r="Q2210" s="18"/>
      <c r="R2210" s="11"/>
      <c r="S2210" s="9"/>
      <c r="U2210" s="9"/>
      <c r="V2210" s="9"/>
      <c r="W2210" s="9"/>
      <c r="X2210" s="11"/>
      <c r="Y2210" s="11"/>
      <c r="Z2210" s="11"/>
      <c r="AA2210" s="11"/>
      <c r="AB2210" s="9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48"/>
      <c r="BB2210" s="28"/>
      <c r="BW2210" s="17"/>
    </row>
    <row r="2211" spans="4:75" x14ac:dyDescent="0.2">
      <c r="D2211" s="13"/>
      <c r="E2211" s="10"/>
      <c r="F2211" s="10"/>
      <c r="G2211" s="10"/>
      <c r="H2211" s="24"/>
      <c r="I2211" s="24"/>
      <c r="J2211" s="9"/>
      <c r="K2211" s="12"/>
      <c r="L2211" s="11"/>
      <c r="M2211" s="12"/>
      <c r="N2211" s="12"/>
      <c r="O2211" s="12"/>
      <c r="P2211" s="12"/>
      <c r="Q2211" s="18"/>
      <c r="R2211" s="11"/>
      <c r="S2211" s="9"/>
      <c r="U2211" s="9"/>
      <c r="V2211" s="9"/>
      <c r="W2211" s="9"/>
      <c r="X2211" s="11"/>
      <c r="Y2211" s="11"/>
      <c r="Z2211" s="11"/>
      <c r="AA2211" s="11"/>
      <c r="AB2211" s="9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48"/>
      <c r="BB2211" s="28"/>
      <c r="BW2211" s="17"/>
    </row>
    <row r="2212" spans="4:75" x14ac:dyDescent="0.2">
      <c r="D2212" s="13"/>
      <c r="E2212" s="10"/>
      <c r="F2212" s="10"/>
      <c r="G2212" s="10"/>
      <c r="H2212" s="24"/>
      <c r="I2212" s="24"/>
      <c r="J2212" s="9"/>
      <c r="K2212" s="12"/>
      <c r="L2212" s="11"/>
      <c r="M2212" s="12"/>
      <c r="N2212" s="12"/>
      <c r="O2212" s="12"/>
      <c r="P2212" s="12"/>
      <c r="Q2212" s="18"/>
      <c r="R2212" s="11"/>
      <c r="S2212" s="9"/>
      <c r="U2212" s="9"/>
      <c r="V2212" s="9"/>
      <c r="W2212" s="9"/>
      <c r="X2212" s="11"/>
      <c r="Y2212" s="11"/>
      <c r="Z2212" s="11"/>
      <c r="AA2212" s="11"/>
      <c r="AB2212" s="9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48"/>
      <c r="BB2212" s="28"/>
      <c r="BW2212" s="17"/>
    </row>
    <row r="2213" spans="4:75" x14ac:dyDescent="0.2">
      <c r="D2213" s="13"/>
      <c r="E2213" s="10"/>
      <c r="F2213" s="10"/>
      <c r="G2213" s="10"/>
      <c r="H2213" s="24"/>
      <c r="I2213" s="24"/>
      <c r="J2213" s="9"/>
      <c r="K2213" s="12"/>
      <c r="L2213" s="11"/>
      <c r="M2213" s="12"/>
      <c r="N2213" s="12"/>
      <c r="O2213" s="12"/>
      <c r="P2213" s="12"/>
      <c r="Q2213" s="18"/>
      <c r="R2213" s="11"/>
      <c r="S2213" s="9"/>
      <c r="U2213" s="9"/>
      <c r="V2213" s="9"/>
      <c r="W2213" s="9"/>
      <c r="X2213" s="11"/>
      <c r="Y2213" s="11"/>
      <c r="Z2213" s="11"/>
      <c r="AA2213" s="11"/>
      <c r="AB2213" s="9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48"/>
      <c r="BB2213" s="28"/>
      <c r="BW2213" s="17"/>
    </row>
    <row r="2214" spans="4:75" x14ac:dyDescent="0.2">
      <c r="D2214" s="13"/>
      <c r="E2214" s="10"/>
      <c r="F2214" s="10"/>
      <c r="G2214" s="10"/>
      <c r="H2214" s="24"/>
      <c r="I2214" s="24"/>
      <c r="J2214" s="9"/>
      <c r="K2214" s="12"/>
      <c r="L2214" s="11"/>
      <c r="M2214" s="12"/>
      <c r="N2214" s="12"/>
      <c r="O2214" s="12"/>
      <c r="P2214" s="12"/>
      <c r="Q2214" s="18"/>
      <c r="R2214" s="11"/>
      <c r="S2214" s="9"/>
      <c r="U2214" s="9"/>
      <c r="V2214" s="9"/>
      <c r="W2214" s="9"/>
      <c r="X2214" s="11"/>
      <c r="Y2214" s="11"/>
      <c r="Z2214" s="11"/>
      <c r="AA2214" s="11"/>
      <c r="AB2214" s="9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48"/>
      <c r="BB2214" s="28"/>
      <c r="BW2214" s="17"/>
    </row>
    <row r="2215" spans="4:75" x14ac:dyDescent="0.2">
      <c r="D2215" s="13"/>
      <c r="E2215" s="10"/>
      <c r="F2215" s="10"/>
      <c r="G2215" s="10"/>
      <c r="H2215" s="24"/>
      <c r="I2215" s="24"/>
      <c r="J2215" s="9"/>
      <c r="K2215" s="12"/>
      <c r="L2215" s="11"/>
      <c r="M2215" s="12"/>
      <c r="N2215" s="12"/>
      <c r="O2215" s="12"/>
      <c r="P2215" s="12"/>
      <c r="Q2215" s="18"/>
      <c r="R2215" s="11"/>
      <c r="S2215" s="9"/>
      <c r="U2215" s="9"/>
      <c r="V2215" s="9"/>
      <c r="W2215" s="9"/>
      <c r="X2215" s="11"/>
      <c r="Y2215" s="11"/>
      <c r="Z2215" s="11"/>
      <c r="AA2215" s="11"/>
      <c r="AB2215" s="9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48"/>
      <c r="BB2215" s="28"/>
      <c r="BW2215" s="17"/>
    </row>
    <row r="2216" spans="4:75" x14ac:dyDescent="0.2">
      <c r="D2216" s="13"/>
      <c r="E2216" s="10"/>
      <c r="F2216" s="10"/>
      <c r="G2216" s="10"/>
      <c r="H2216" s="24"/>
      <c r="I2216" s="24"/>
      <c r="J2216" s="9"/>
      <c r="K2216" s="12"/>
      <c r="L2216" s="11"/>
      <c r="M2216" s="12"/>
      <c r="N2216" s="12"/>
      <c r="O2216" s="12"/>
      <c r="P2216" s="12"/>
      <c r="Q2216" s="18"/>
      <c r="R2216" s="11"/>
      <c r="S2216" s="9"/>
      <c r="U2216" s="9"/>
      <c r="V2216" s="9"/>
      <c r="W2216" s="9"/>
      <c r="X2216" s="11"/>
      <c r="Y2216" s="11"/>
      <c r="Z2216" s="11"/>
      <c r="AA2216" s="11"/>
      <c r="AB2216" s="9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48"/>
      <c r="BB2216" s="28"/>
      <c r="BW2216" s="17"/>
    </row>
    <row r="2217" spans="4:75" x14ac:dyDescent="0.2">
      <c r="D2217" s="13"/>
      <c r="E2217" s="10"/>
      <c r="F2217" s="10"/>
      <c r="G2217" s="10"/>
      <c r="H2217" s="24"/>
      <c r="I2217" s="24"/>
      <c r="J2217" s="9"/>
      <c r="K2217" s="12"/>
      <c r="L2217" s="11"/>
      <c r="M2217" s="12"/>
      <c r="N2217" s="12"/>
      <c r="O2217" s="12"/>
      <c r="P2217" s="12"/>
      <c r="Q2217" s="18"/>
      <c r="R2217" s="11"/>
      <c r="S2217" s="9"/>
      <c r="U2217" s="9"/>
      <c r="V2217" s="9"/>
      <c r="W2217" s="9"/>
      <c r="X2217" s="11"/>
      <c r="Y2217" s="11"/>
      <c r="Z2217" s="11"/>
      <c r="AA2217" s="11"/>
      <c r="AB2217" s="9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48"/>
      <c r="BB2217" s="28"/>
      <c r="BW2217" s="17"/>
    </row>
    <row r="2218" spans="4:75" x14ac:dyDescent="0.2">
      <c r="D2218" s="13"/>
      <c r="E2218" s="10"/>
      <c r="F2218" s="10"/>
      <c r="G2218" s="10"/>
      <c r="H2218" s="24"/>
      <c r="I2218" s="24"/>
      <c r="J2218" s="9"/>
      <c r="K2218" s="12"/>
      <c r="L2218" s="11"/>
      <c r="M2218" s="12"/>
      <c r="N2218" s="12"/>
      <c r="O2218" s="12"/>
      <c r="P2218" s="12"/>
      <c r="Q2218" s="18"/>
      <c r="R2218" s="11"/>
      <c r="S2218" s="9"/>
      <c r="U2218" s="9"/>
      <c r="V2218" s="9"/>
      <c r="W2218" s="9"/>
      <c r="X2218" s="11"/>
      <c r="Y2218" s="11"/>
      <c r="Z2218" s="11"/>
      <c r="AA2218" s="11"/>
      <c r="AB2218" s="9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48"/>
      <c r="BB2218" s="28"/>
      <c r="BW2218" s="17"/>
    </row>
    <row r="2219" spans="4:75" x14ac:dyDescent="0.2">
      <c r="D2219" s="13"/>
      <c r="E2219" s="10"/>
      <c r="F2219" s="10"/>
      <c r="G2219" s="10"/>
      <c r="H2219" s="24"/>
      <c r="I2219" s="24"/>
      <c r="J2219" s="9"/>
      <c r="K2219" s="12"/>
      <c r="L2219" s="11"/>
      <c r="M2219" s="12"/>
      <c r="N2219" s="12"/>
      <c r="O2219" s="12"/>
      <c r="P2219" s="12"/>
      <c r="Q2219" s="18"/>
      <c r="R2219" s="11"/>
      <c r="S2219" s="9"/>
      <c r="U2219" s="9"/>
      <c r="V2219" s="9"/>
      <c r="W2219" s="9"/>
      <c r="X2219" s="11"/>
      <c r="Y2219" s="11"/>
      <c r="Z2219" s="11"/>
      <c r="AA2219" s="11"/>
      <c r="AB2219" s="9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48"/>
      <c r="BB2219" s="28"/>
      <c r="BW2219" s="17"/>
    </row>
    <row r="2220" spans="4:75" x14ac:dyDescent="0.2">
      <c r="D2220" s="13"/>
      <c r="E2220" s="10"/>
      <c r="F2220" s="10"/>
      <c r="G2220" s="10"/>
      <c r="H2220" s="24"/>
      <c r="I2220" s="24"/>
      <c r="J2220" s="9"/>
      <c r="K2220" s="12"/>
      <c r="L2220" s="11"/>
      <c r="M2220" s="12"/>
      <c r="N2220" s="12"/>
      <c r="O2220" s="12"/>
      <c r="P2220" s="12"/>
      <c r="Q2220" s="18"/>
      <c r="R2220" s="11"/>
      <c r="S2220" s="9"/>
      <c r="U2220" s="9"/>
      <c r="V2220" s="9"/>
      <c r="W2220" s="9"/>
      <c r="X2220" s="11"/>
      <c r="Y2220" s="11"/>
      <c r="Z2220" s="11"/>
      <c r="AA2220" s="11"/>
      <c r="AB2220" s="9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48"/>
      <c r="BB2220" s="28"/>
      <c r="BW2220" s="17"/>
    </row>
    <row r="2221" spans="4:75" x14ac:dyDescent="0.2">
      <c r="D2221" s="13"/>
      <c r="E2221" s="10"/>
      <c r="F2221" s="10"/>
      <c r="G2221" s="10"/>
      <c r="H2221" s="24"/>
      <c r="I2221" s="24"/>
      <c r="J2221" s="9"/>
      <c r="K2221" s="12"/>
      <c r="L2221" s="11"/>
      <c r="M2221" s="12"/>
      <c r="N2221" s="12"/>
      <c r="O2221" s="12"/>
      <c r="P2221" s="12"/>
      <c r="Q2221" s="18"/>
      <c r="R2221" s="11"/>
      <c r="S2221" s="9"/>
      <c r="U2221" s="9"/>
      <c r="V2221" s="9"/>
      <c r="W2221" s="9"/>
      <c r="X2221" s="11"/>
      <c r="Y2221" s="11"/>
      <c r="Z2221" s="11"/>
      <c r="AA2221" s="11"/>
      <c r="AB2221" s="9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48"/>
      <c r="BB2221" s="28"/>
      <c r="BW2221" s="17"/>
    </row>
    <row r="2222" spans="4:75" x14ac:dyDescent="0.2">
      <c r="D2222" s="13"/>
      <c r="E2222" s="10"/>
      <c r="F2222" s="10"/>
      <c r="G2222" s="10"/>
      <c r="H2222" s="24"/>
      <c r="I2222" s="24"/>
      <c r="J2222" s="9"/>
      <c r="K2222" s="12"/>
      <c r="L2222" s="11"/>
      <c r="M2222" s="12"/>
      <c r="N2222" s="12"/>
      <c r="O2222" s="12"/>
      <c r="P2222" s="12"/>
      <c r="Q2222" s="18"/>
      <c r="R2222" s="11"/>
      <c r="S2222" s="9"/>
      <c r="U2222" s="9"/>
      <c r="V2222" s="9"/>
      <c r="W2222" s="9"/>
      <c r="X2222" s="11"/>
      <c r="Y2222" s="11"/>
      <c r="Z2222" s="11"/>
      <c r="AA2222" s="11"/>
      <c r="AB2222" s="9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48"/>
      <c r="BB2222" s="28"/>
      <c r="BW2222" s="17"/>
    </row>
    <row r="2223" spans="4:75" x14ac:dyDescent="0.2">
      <c r="D2223" s="13"/>
      <c r="E2223" s="10"/>
      <c r="F2223" s="10"/>
      <c r="G2223" s="10"/>
      <c r="H2223" s="24"/>
      <c r="I2223" s="24"/>
      <c r="J2223" s="9"/>
      <c r="K2223" s="12"/>
      <c r="L2223" s="11"/>
      <c r="M2223" s="12"/>
      <c r="N2223" s="12"/>
      <c r="O2223" s="12"/>
      <c r="P2223" s="12"/>
      <c r="Q2223" s="18"/>
      <c r="R2223" s="11"/>
      <c r="S2223" s="9"/>
      <c r="U2223" s="9"/>
      <c r="V2223" s="9"/>
      <c r="W2223" s="9"/>
      <c r="X2223" s="11"/>
      <c r="Y2223" s="11"/>
      <c r="Z2223" s="11"/>
      <c r="AA2223" s="11"/>
      <c r="AB2223" s="9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48"/>
      <c r="BB2223" s="28"/>
      <c r="BW2223" s="17"/>
    </row>
    <row r="2224" spans="4:75" x14ac:dyDescent="0.2">
      <c r="D2224" s="13"/>
      <c r="E2224" s="10"/>
      <c r="F2224" s="10"/>
      <c r="G2224" s="10"/>
      <c r="H2224" s="24"/>
      <c r="I2224" s="24"/>
      <c r="J2224" s="9"/>
      <c r="K2224" s="12"/>
      <c r="L2224" s="11"/>
      <c r="M2224" s="12"/>
      <c r="N2224" s="12"/>
      <c r="O2224" s="12"/>
      <c r="P2224" s="12"/>
      <c r="Q2224" s="18"/>
      <c r="R2224" s="11"/>
      <c r="S2224" s="9"/>
      <c r="U2224" s="9"/>
      <c r="V2224" s="9"/>
      <c r="W2224" s="9"/>
      <c r="X2224" s="11"/>
      <c r="Y2224" s="11"/>
      <c r="Z2224" s="11"/>
      <c r="AA2224" s="11"/>
      <c r="AB2224" s="9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48"/>
      <c r="BB2224" s="28"/>
      <c r="BW2224" s="17"/>
    </row>
    <row r="2225" spans="4:75" x14ac:dyDescent="0.2">
      <c r="D2225" s="13"/>
      <c r="E2225" s="10"/>
      <c r="F2225" s="10"/>
      <c r="G2225" s="10"/>
      <c r="H2225" s="24"/>
      <c r="I2225" s="24"/>
      <c r="J2225" s="9"/>
      <c r="K2225" s="12"/>
      <c r="L2225" s="11"/>
      <c r="M2225" s="12"/>
      <c r="N2225" s="12"/>
      <c r="O2225" s="12"/>
      <c r="P2225" s="12"/>
      <c r="Q2225" s="18"/>
      <c r="R2225" s="11"/>
      <c r="S2225" s="9"/>
      <c r="U2225" s="9"/>
      <c r="V2225" s="9"/>
      <c r="W2225" s="9"/>
      <c r="X2225" s="11"/>
      <c r="Y2225" s="11"/>
      <c r="Z2225" s="11"/>
      <c r="AA2225" s="11"/>
      <c r="AB2225" s="9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48"/>
      <c r="BB2225" s="28"/>
      <c r="BW2225" s="17"/>
    </row>
    <row r="2226" spans="4:75" x14ac:dyDescent="0.2">
      <c r="D2226" s="13"/>
      <c r="E2226" s="10"/>
      <c r="F2226" s="10"/>
      <c r="G2226" s="10"/>
      <c r="H2226" s="24"/>
      <c r="I2226" s="24"/>
      <c r="J2226" s="9"/>
      <c r="K2226" s="12"/>
      <c r="L2226" s="11"/>
      <c r="M2226" s="12"/>
      <c r="N2226" s="12"/>
      <c r="O2226" s="12"/>
      <c r="P2226" s="12"/>
      <c r="Q2226" s="18"/>
      <c r="R2226" s="11"/>
      <c r="S2226" s="9"/>
      <c r="U2226" s="9"/>
      <c r="V2226" s="9"/>
      <c r="W2226" s="9"/>
      <c r="X2226" s="11"/>
      <c r="Y2226" s="11"/>
      <c r="Z2226" s="11"/>
      <c r="AA2226" s="11"/>
      <c r="AB2226" s="9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48"/>
      <c r="BB2226" s="28"/>
      <c r="BW2226" s="17"/>
    </row>
    <row r="2227" spans="4:75" x14ac:dyDescent="0.2">
      <c r="D2227" s="13"/>
      <c r="E2227" s="10"/>
      <c r="F2227" s="10"/>
      <c r="G2227" s="10"/>
      <c r="H2227" s="24"/>
      <c r="I2227" s="24"/>
      <c r="J2227" s="9"/>
      <c r="K2227" s="12"/>
      <c r="L2227" s="11"/>
      <c r="M2227" s="12"/>
      <c r="N2227" s="12"/>
      <c r="O2227" s="12"/>
      <c r="P2227" s="12"/>
      <c r="Q2227" s="18"/>
      <c r="R2227" s="11"/>
      <c r="S2227" s="9"/>
      <c r="U2227" s="9"/>
      <c r="V2227" s="9"/>
      <c r="W2227" s="9"/>
      <c r="X2227" s="11"/>
      <c r="Y2227" s="11"/>
      <c r="Z2227" s="11"/>
      <c r="AA2227" s="11"/>
      <c r="AB2227" s="9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48"/>
      <c r="BB2227" s="28"/>
      <c r="BW2227" s="17"/>
    </row>
    <row r="2228" spans="4:75" x14ac:dyDescent="0.2">
      <c r="D2228" s="13"/>
      <c r="E2228" s="10"/>
      <c r="F2228" s="10"/>
      <c r="G2228" s="10"/>
      <c r="H2228" s="24"/>
      <c r="I2228" s="24"/>
      <c r="J2228" s="9"/>
      <c r="K2228" s="12"/>
      <c r="L2228" s="11"/>
      <c r="M2228" s="12"/>
      <c r="N2228" s="12"/>
      <c r="O2228" s="12"/>
      <c r="P2228" s="12"/>
      <c r="Q2228" s="18"/>
      <c r="R2228" s="11"/>
      <c r="S2228" s="9"/>
      <c r="U2228" s="9"/>
      <c r="V2228" s="9"/>
      <c r="W2228" s="9"/>
      <c r="X2228" s="11"/>
      <c r="Y2228" s="11"/>
      <c r="Z2228" s="11"/>
      <c r="AA2228" s="11"/>
      <c r="AB2228" s="9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48"/>
      <c r="BB2228" s="28"/>
      <c r="BW2228" s="17"/>
    </row>
    <row r="2229" spans="4:75" x14ac:dyDescent="0.2">
      <c r="D2229" s="13"/>
      <c r="E2229" s="10"/>
      <c r="F2229" s="10"/>
      <c r="G2229" s="10"/>
      <c r="H2229" s="24"/>
      <c r="I2229" s="24"/>
      <c r="J2229" s="9"/>
      <c r="K2229" s="12"/>
      <c r="L2229" s="11"/>
      <c r="M2229" s="12"/>
      <c r="N2229" s="12"/>
      <c r="O2229" s="12"/>
      <c r="P2229" s="12"/>
      <c r="Q2229" s="18"/>
      <c r="R2229" s="11"/>
      <c r="S2229" s="9"/>
      <c r="U2229" s="9"/>
      <c r="V2229" s="9"/>
      <c r="W2229" s="9"/>
      <c r="X2229" s="11"/>
      <c r="Y2229" s="11"/>
      <c r="Z2229" s="11"/>
      <c r="AA2229" s="11"/>
      <c r="AB2229" s="9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48"/>
      <c r="BB2229" s="28"/>
      <c r="BW2229" s="17"/>
    </row>
    <row r="2230" spans="4:75" x14ac:dyDescent="0.2">
      <c r="D2230" s="13"/>
      <c r="E2230" s="10"/>
      <c r="F2230" s="10"/>
      <c r="G2230" s="10"/>
      <c r="H2230" s="24"/>
      <c r="I2230" s="24"/>
      <c r="J2230" s="9"/>
      <c r="K2230" s="12"/>
      <c r="L2230" s="11"/>
      <c r="M2230" s="12"/>
      <c r="N2230" s="12"/>
      <c r="O2230" s="12"/>
      <c r="P2230" s="12"/>
      <c r="Q2230" s="18"/>
      <c r="R2230" s="11"/>
      <c r="S2230" s="9"/>
      <c r="U2230" s="9"/>
      <c r="V2230" s="9"/>
      <c r="W2230" s="9"/>
      <c r="X2230" s="11"/>
      <c r="Y2230" s="11"/>
      <c r="Z2230" s="11"/>
      <c r="AA2230" s="11"/>
      <c r="AB2230" s="9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48"/>
      <c r="BB2230" s="28"/>
      <c r="BW2230" s="17"/>
    </row>
    <row r="2231" spans="4:75" x14ac:dyDescent="0.2">
      <c r="D2231" s="13"/>
      <c r="E2231" s="10"/>
      <c r="F2231" s="10"/>
      <c r="G2231" s="10"/>
      <c r="H2231" s="24"/>
      <c r="I2231" s="24"/>
      <c r="J2231" s="9"/>
      <c r="K2231" s="12"/>
      <c r="L2231" s="11"/>
      <c r="M2231" s="12"/>
      <c r="N2231" s="12"/>
      <c r="O2231" s="12"/>
      <c r="P2231" s="12"/>
      <c r="Q2231" s="18"/>
      <c r="R2231" s="11"/>
      <c r="S2231" s="9"/>
      <c r="U2231" s="9"/>
      <c r="V2231" s="9"/>
      <c r="W2231" s="9"/>
      <c r="X2231" s="11"/>
      <c r="Y2231" s="11"/>
      <c r="Z2231" s="11"/>
      <c r="AA2231" s="11"/>
      <c r="AB2231" s="9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48"/>
      <c r="BB2231" s="28"/>
      <c r="BW2231" s="17"/>
    </row>
    <row r="2232" spans="4:75" x14ac:dyDescent="0.2">
      <c r="D2232" s="13"/>
      <c r="E2232" s="10"/>
      <c r="F2232" s="10"/>
      <c r="G2232" s="10"/>
      <c r="H2232" s="24"/>
      <c r="I2232" s="24"/>
      <c r="J2232" s="9"/>
      <c r="K2232" s="12"/>
      <c r="L2232" s="11"/>
      <c r="M2232" s="12"/>
      <c r="N2232" s="12"/>
      <c r="O2232" s="12"/>
      <c r="P2232" s="12"/>
      <c r="Q2232" s="18"/>
      <c r="R2232" s="11"/>
      <c r="S2232" s="9"/>
      <c r="U2232" s="9"/>
      <c r="V2232" s="9"/>
      <c r="W2232" s="9"/>
      <c r="X2232" s="11"/>
      <c r="Y2232" s="11"/>
      <c r="Z2232" s="11"/>
      <c r="AA2232" s="11"/>
      <c r="AB2232" s="9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48"/>
      <c r="BB2232" s="28"/>
      <c r="BW2232" s="17"/>
    </row>
    <row r="2233" spans="4:75" x14ac:dyDescent="0.2">
      <c r="D2233" s="13"/>
      <c r="E2233" s="10"/>
      <c r="F2233" s="10"/>
      <c r="G2233" s="10"/>
      <c r="H2233" s="24"/>
      <c r="I2233" s="24"/>
      <c r="J2233" s="9"/>
      <c r="K2233" s="12"/>
      <c r="L2233" s="11"/>
      <c r="M2233" s="12"/>
      <c r="N2233" s="12"/>
      <c r="O2233" s="12"/>
      <c r="P2233" s="12"/>
      <c r="Q2233" s="18"/>
      <c r="R2233" s="11"/>
      <c r="S2233" s="9"/>
      <c r="U2233" s="9"/>
      <c r="V2233" s="9"/>
      <c r="W2233" s="9"/>
      <c r="X2233" s="11"/>
      <c r="Y2233" s="11"/>
      <c r="Z2233" s="11"/>
      <c r="AA2233" s="11"/>
      <c r="AB2233" s="9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48"/>
      <c r="BB2233" s="28"/>
      <c r="BW2233" s="17"/>
    </row>
    <row r="2234" spans="4:75" x14ac:dyDescent="0.2">
      <c r="D2234" s="13"/>
      <c r="E2234" s="10"/>
      <c r="F2234" s="10"/>
      <c r="G2234" s="10"/>
      <c r="H2234" s="24"/>
      <c r="I2234" s="24"/>
      <c r="J2234" s="9"/>
      <c r="K2234" s="12"/>
      <c r="L2234" s="11"/>
      <c r="M2234" s="12"/>
      <c r="N2234" s="12"/>
      <c r="O2234" s="12"/>
      <c r="P2234" s="12"/>
      <c r="Q2234" s="18"/>
      <c r="R2234" s="11"/>
      <c r="S2234" s="9"/>
      <c r="U2234" s="9"/>
      <c r="V2234" s="9"/>
      <c r="W2234" s="9"/>
      <c r="X2234" s="11"/>
      <c r="Y2234" s="11"/>
      <c r="Z2234" s="11"/>
      <c r="AA2234" s="11"/>
      <c r="AB2234" s="9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48"/>
      <c r="BB2234" s="28"/>
      <c r="BW2234" s="17"/>
    </row>
    <row r="2235" spans="4:75" x14ac:dyDescent="0.2">
      <c r="D2235" s="13"/>
      <c r="E2235" s="10"/>
      <c r="F2235" s="10"/>
      <c r="G2235" s="10"/>
      <c r="H2235" s="24"/>
      <c r="I2235" s="24"/>
      <c r="J2235" s="9"/>
      <c r="K2235" s="12"/>
      <c r="L2235" s="11"/>
      <c r="M2235" s="12"/>
      <c r="N2235" s="12"/>
      <c r="O2235" s="12"/>
      <c r="P2235" s="12"/>
      <c r="Q2235" s="18"/>
      <c r="R2235" s="11"/>
      <c r="S2235" s="9"/>
      <c r="U2235" s="9"/>
      <c r="V2235" s="9"/>
      <c r="W2235" s="9"/>
      <c r="X2235" s="11"/>
      <c r="Y2235" s="11"/>
      <c r="Z2235" s="11"/>
      <c r="AA2235" s="11"/>
      <c r="AB2235" s="9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48"/>
      <c r="BB2235" s="28"/>
      <c r="BW2235" s="17"/>
    </row>
    <row r="2236" spans="4:75" x14ac:dyDescent="0.2">
      <c r="D2236" s="13"/>
      <c r="E2236" s="10"/>
      <c r="F2236" s="10"/>
      <c r="G2236" s="10"/>
      <c r="H2236" s="24"/>
      <c r="I2236" s="24"/>
      <c r="J2236" s="9"/>
      <c r="K2236" s="12"/>
      <c r="L2236" s="11"/>
      <c r="M2236" s="12"/>
      <c r="N2236" s="12"/>
      <c r="O2236" s="12"/>
      <c r="P2236" s="12"/>
      <c r="Q2236" s="18"/>
      <c r="R2236" s="11"/>
      <c r="S2236" s="9"/>
      <c r="U2236" s="9"/>
      <c r="V2236" s="9"/>
      <c r="W2236" s="9"/>
      <c r="X2236" s="11"/>
      <c r="Y2236" s="11"/>
      <c r="Z2236" s="11"/>
      <c r="AA2236" s="11"/>
      <c r="AB2236" s="9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48"/>
      <c r="BB2236" s="28"/>
      <c r="BW2236" s="17"/>
    </row>
    <row r="2237" spans="4:75" x14ac:dyDescent="0.2">
      <c r="D2237" s="13"/>
      <c r="E2237" s="10"/>
      <c r="F2237" s="10"/>
      <c r="G2237" s="10"/>
      <c r="H2237" s="24"/>
      <c r="I2237" s="24"/>
      <c r="J2237" s="9"/>
      <c r="K2237" s="12"/>
      <c r="L2237" s="11"/>
      <c r="M2237" s="12"/>
      <c r="N2237" s="12"/>
      <c r="O2237" s="12"/>
      <c r="P2237" s="12"/>
      <c r="Q2237" s="18"/>
      <c r="R2237" s="11"/>
      <c r="S2237" s="9"/>
      <c r="U2237" s="9"/>
      <c r="V2237" s="9"/>
      <c r="W2237" s="9"/>
      <c r="X2237" s="11"/>
      <c r="Y2237" s="11"/>
      <c r="Z2237" s="11"/>
      <c r="AA2237" s="11"/>
      <c r="AB2237" s="9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48"/>
      <c r="BB2237" s="28"/>
      <c r="BW2237" s="17"/>
    </row>
    <row r="2238" spans="4:75" x14ac:dyDescent="0.2">
      <c r="D2238" s="13"/>
      <c r="E2238" s="10"/>
      <c r="F2238" s="10"/>
      <c r="G2238" s="10"/>
      <c r="H2238" s="24"/>
      <c r="I2238" s="24"/>
      <c r="J2238" s="9"/>
      <c r="K2238" s="12"/>
      <c r="L2238" s="11"/>
      <c r="M2238" s="12"/>
      <c r="N2238" s="12"/>
      <c r="O2238" s="12"/>
      <c r="P2238" s="12"/>
      <c r="Q2238" s="18"/>
      <c r="R2238" s="11"/>
      <c r="S2238" s="9"/>
      <c r="U2238" s="9"/>
      <c r="V2238" s="9"/>
      <c r="W2238" s="9"/>
      <c r="X2238" s="11"/>
      <c r="Y2238" s="11"/>
      <c r="Z2238" s="11"/>
      <c r="AA2238" s="11"/>
      <c r="AB2238" s="9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48"/>
      <c r="BB2238" s="28"/>
      <c r="BW2238" s="17"/>
    </row>
    <row r="2239" spans="4:75" x14ac:dyDescent="0.2">
      <c r="D2239" s="13"/>
      <c r="E2239" s="10"/>
      <c r="F2239" s="10"/>
      <c r="G2239" s="10"/>
      <c r="H2239" s="24"/>
      <c r="I2239" s="24"/>
      <c r="J2239" s="9"/>
      <c r="K2239" s="12"/>
      <c r="L2239" s="11"/>
      <c r="M2239" s="12"/>
      <c r="N2239" s="12"/>
      <c r="O2239" s="12"/>
      <c r="P2239" s="12"/>
      <c r="Q2239" s="18"/>
      <c r="R2239" s="11"/>
      <c r="S2239" s="9"/>
      <c r="U2239" s="9"/>
      <c r="V2239" s="9"/>
      <c r="W2239" s="9"/>
      <c r="X2239" s="11"/>
      <c r="Y2239" s="11"/>
      <c r="Z2239" s="11"/>
      <c r="AA2239" s="11"/>
      <c r="AB2239" s="9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48"/>
      <c r="BB2239" s="28"/>
      <c r="BW2239" s="17"/>
    </row>
    <row r="2240" spans="4:75" x14ac:dyDescent="0.2">
      <c r="D2240" s="13"/>
      <c r="E2240" s="10"/>
      <c r="F2240" s="10"/>
      <c r="G2240" s="10"/>
      <c r="H2240" s="24"/>
      <c r="I2240" s="24"/>
      <c r="J2240" s="9"/>
      <c r="K2240" s="12"/>
      <c r="L2240" s="11"/>
      <c r="M2240" s="12"/>
      <c r="N2240" s="12"/>
      <c r="O2240" s="12"/>
      <c r="P2240" s="12"/>
      <c r="Q2240" s="18"/>
      <c r="R2240" s="11"/>
      <c r="S2240" s="9"/>
      <c r="U2240" s="9"/>
      <c r="V2240" s="9"/>
      <c r="W2240" s="9"/>
      <c r="X2240" s="11"/>
      <c r="Y2240" s="11"/>
      <c r="Z2240" s="11"/>
      <c r="AA2240" s="11"/>
      <c r="AB2240" s="9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48"/>
      <c r="BB2240" s="28"/>
      <c r="BW2240" s="17"/>
    </row>
    <row r="2241" spans="4:75" x14ac:dyDescent="0.2">
      <c r="D2241" s="13"/>
      <c r="E2241" s="10"/>
      <c r="F2241" s="10"/>
      <c r="G2241" s="10"/>
      <c r="H2241" s="24"/>
      <c r="I2241" s="24"/>
      <c r="J2241" s="9"/>
      <c r="K2241" s="12"/>
      <c r="L2241" s="11"/>
      <c r="M2241" s="12"/>
      <c r="N2241" s="12"/>
      <c r="O2241" s="12"/>
      <c r="P2241" s="12"/>
      <c r="Q2241" s="18"/>
      <c r="R2241" s="11"/>
      <c r="S2241" s="9"/>
      <c r="U2241" s="9"/>
      <c r="V2241" s="9"/>
      <c r="W2241" s="9"/>
      <c r="X2241" s="11"/>
      <c r="Y2241" s="11"/>
      <c r="Z2241" s="11"/>
      <c r="AA2241" s="11"/>
      <c r="AB2241" s="9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48"/>
      <c r="BB2241" s="28"/>
      <c r="BW2241" s="17"/>
    </row>
    <row r="2242" spans="4:75" x14ac:dyDescent="0.2">
      <c r="D2242" s="13"/>
      <c r="E2242" s="10"/>
      <c r="F2242" s="10"/>
      <c r="G2242" s="10"/>
      <c r="H2242" s="24"/>
      <c r="I2242" s="24"/>
      <c r="J2242" s="9"/>
      <c r="K2242" s="12"/>
      <c r="L2242" s="11"/>
      <c r="M2242" s="12"/>
      <c r="N2242" s="12"/>
      <c r="O2242" s="12"/>
      <c r="P2242" s="12"/>
      <c r="Q2242" s="18"/>
      <c r="R2242" s="11"/>
      <c r="S2242" s="9"/>
      <c r="U2242" s="9"/>
      <c r="V2242" s="9"/>
      <c r="W2242" s="9"/>
      <c r="X2242" s="11"/>
      <c r="Y2242" s="11"/>
      <c r="Z2242" s="11"/>
      <c r="AA2242" s="11"/>
      <c r="AB2242" s="9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48"/>
      <c r="BB2242" s="28"/>
      <c r="BW2242" s="17"/>
    </row>
    <row r="2243" spans="4:75" x14ac:dyDescent="0.2">
      <c r="D2243" s="13"/>
      <c r="E2243" s="10"/>
      <c r="F2243" s="10"/>
      <c r="G2243" s="10"/>
      <c r="H2243" s="24"/>
      <c r="I2243" s="24"/>
      <c r="J2243" s="9"/>
      <c r="K2243" s="12"/>
      <c r="L2243" s="11"/>
      <c r="M2243" s="12"/>
      <c r="N2243" s="12"/>
      <c r="O2243" s="12"/>
      <c r="P2243" s="12"/>
      <c r="Q2243" s="18"/>
      <c r="R2243" s="11"/>
      <c r="S2243" s="9"/>
      <c r="U2243" s="9"/>
      <c r="V2243" s="9"/>
      <c r="W2243" s="9"/>
      <c r="X2243" s="11"/>
      <c r="Y2243" s="11"/>
      <c r="Z2243" s="11"/>
      <c r="AA2243" s="11"/>
      <c r="AB2243" s="9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48"/>
      <c r="BB2243" s="28"/>
      <c r="BW2243" s="17"/>
    </row>
    <row r="2244" spans="4:75" x14ac:dyDescent="0.2">
      <c r="D2244" s="13"/>
      <c r="E2244" s="10"/>
      <c r="F2244" s="10"/>
      <c r="G2244" s="10"/>
      <c r="H2244" s="24"/>
      <c r="I2244" s="24"/>
      <c r="J2244" s="9"/>
      <c r="K2244" s="12"/>
      <c r="L2244" s="11"/>
      <c r="M2244" s="12"/>
      <c r="N2244" s="12"/>
      <c r="O2244" s="12"/>
      <c r="P2244" s="12"/>
      <c r="Q2244" s="18"/>
      <c r="R2244" s="11"/>
      <c r="S2244" s="9"/>
      <c r="U2244" s="9"/>
      <c r="V2244" s="9"/>
      <c r="W2244" s="9"/>
      <c r="X2244" s="11"/>
      <c r="Y2244" s="11"/>
      <c r="Z2244" s="11"/>
      <c r="AA2244" s="11"/>
      <c r="AB2244" s="9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48"/>
      <c r="BB2244" s="28"/>
      <c r="BW2244" s="17"/>
    </row>
    <row r="2245" spans="4:75" x14ac:dyDescent="0.2">
      <c r="D2245" s="13"/>
      <c r="E2245" s="10"/>
      <c r="F2245" s="10"/>
      <c r="G2245" s="10"/>
      <c r="H2245" s="24"/>
      <c r="I2245" s="24"/>
      <c r="J2245" s="9"/>
      <c r="K2245" s="12"/>
      <c r="L2245" s="11"/>
      <c r="M2245" s="12"/>
      <c r="N2245" s="12"/>
      <c r="O2245" s="12"/>
      <c r="P2245" s="12"/>
      <c r="Q2245" s="18"/>
      <c r="R2245" s="11"/>
      <c r="S2245" s="9"/>
      <c r="U2245" s="9"/>
      <c r="V2245" s="9"/>
      <c r="W2245" s="9"/>
      <c r="X2245" s="11"/>
      <c r="Y2245" s="11"/>
      <c r="Z2245" s="11"/>
      <c r="AA2245" s="11"/>
      <c r="AB2245" s="9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48"/>
      <c r="BB2245" s="28"/>
      <c r="BW2245" s="17"/>
    </row>
    <row r="2246" spans="4:75" x14ac:dyDescent="0.2">
      <c r="D2246" s="13"/>
      <c r="E2246" s="10"/>
      <c r="F2246" s="10"/>
      <c r="G2246" s="10"/>
      <c r="H2246" s="24"/>
      <c r="I2246" s="24"/>
      <c r="J2246" s="9"/>
      <c r="K2246" s="12"/>
      <c r="L2246" s="11"/>
      <c r="M2246" s="12"/>
      <c r="N2246" s="12"/>
      <c r="O2246" s="12"/>
      <c r="P2246" s="12"/>
      <c r="Q2246" s="18"/>
      <c r="R2246" s="11"/>
      <c r="S2246" s="9"/>
      <c r="U2246" s="9"/>
      <c r="V2246" s="9"/>
      <c r="W2246" s="9"/>
      <c r="X2246" s="11"/>
      <c r="Y2246" s="11"/>
      <c r="Z2246" s="11"/>
      <c r="AA2246" s="11"/>
      <c r="AB2246" s="9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48"/>
      <c r="BB2246" s="28"/>
      <c r="BW2246" s="17"/>
    </row>
    <row r="2247" spans="4:75" x14ac:dyDescent="0.2">
      <c r="D2247" s="13"/>
      <c r="E2247" s="10"/>
      <c r="F2247" s="10"/>
      <c r="G2247" s="10"/>
      <c r="H2247" s="24"/>
      <c r="I2247" s="24"/>
      <c r="J2247" s="9"/>
      <c r="K2247" s="12"/>
      <c r="L2247" s="11"/>
      <c r="M2247" s="12"/>
      <c r="N2247" s="12"/>
      <c r="O2247" s="12"/>
      <c r="P2247" s="12"/>
      <c r="Q2247" s="18"/>
      <c r="R2247" s="11"/>
      <c r="S2247" s="9"/>
      <c r="U2247" s="9"/>
      <c r="V2247" s="9"/>
      <c r="W2247" s="9"/>
      <c r="X2247" s="11"/>
      <c r="Y2247" s="11"/>
      <c r="Z2247" s="11"/>
      <c r="AA2247" s="11"/>
      <c r="AB2247" s="9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48"/>
      <c r="BB2247" s="28"/>
      <c r="BW2247" s="17"/>
    </row>
    <row r="2248" spans="4:75" x14ac:dyDescent="0.2">
      <c r="D2248" s="13"/>
      <c r="E2248" s="10"/>
      <c r="F2248" s="10"/>
      <c r="G2248" s="10"/>
      <c r="H2248" s="24"/>
      <c r="I2248" s="24"/>
      <c r="J2248" s="9"/>
      <c r="K2248" s="12"/>
      <c r="L2248" s="11"/>
      <c r="M2248" s="12"/>
      <c r="N2248" s="12"/>
      <c r="O2248" s="12"/>
      <c r="P2248" s="12"/>
      <c r="Q2248" s="18"/>
      <c r="R2248" s="11"/>
      <c r="S2248" s="9"/>
      <c r="U2248" s="9"/>
      <c r="V2248" s="9"/>
      <c r="W2248" s="9"/>
      <c r="X2248" s="11"/>
      <c r="Y2248" s="11"/>
      <c r="Z2248" s="11"/>
      <c r="AA2248" s="11"/>
      <c r="AB2248" s="9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48"/>
      <c r="BB2248" s="28"/>
      <c r="BW2248" s="17"/>
    </row>
    <row r="2249" spans="4:75" x14ac:dyDescent="0.2">
      <c r="D2249" s="13"/>
      <c r="E2249" s="10"/>
      <c r="F2249" s="10"/>
      <c r="G2249" s="10"/>
      <c r="H2249" s="24"/>
      <c r="I2249" s="24"/>
      <c r="J2249" s="9"/>
      <c r="K2249" s="12"/>
      <c r="L2249" s="11"/>
      <c r="M2249" s="12"/>
      <c r="N2249" s="12"/>
      <c r="O2249" s="12"/>
      <c r="P2249" s="12"/>
      <c r="Q2249" s="18"/>
      <c r="R2249" s="11"/>
      <c r="S2249" s="9"/>
      <c r="U2249" s="9"/>
      <c r="V2249" s="9"/>
      <c r="W2249" s="9"/>
      <c r="X2249" s="11"/>
      <c r="Y2249" s="11"/>
      <c r="Z2249" s="11"/>
      <c r="AA2249" s="11"/>
      <c r="AB2249" s="9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48"/>
      <c r="BB2249" s="28"/>
      <c r="BW2249" s="17"/>
    </row>
    <row r="2250" spans="4:75" x14ac:dyDescent="0.2">
      <c r="D2250" s="13"/>
      <c r="E2250" s="10"/>
      <c r="F2250" s="10"/>
      <c r="G2250" s="10"/>
      <c r="H2250" s="24"/>
      <c r="I2250" s="24"/>
      <c r="J2250" s="9"/>
      <c r="K2250" s="12"/>
      <c r="L2250" s="11"/>
      <c r="M2250" s="12"/>
      <c r="N2250" s="12"/>
      <c r="O2250" s="12"/>
      <c r="P2250" s="12"/>
      <c r="Q2250" s="18"/>
      <c r="R2250" s="11"/>
      <c r="S2250" s="9"/>
      <c r="U2250" s="9"/>
      <c r="V2250" s="9"/>
      <c r="W2250" s="9"/>
      <c r="X2250" s="11"/>
      <c r="Y2250" s="11"/>
      <c r="Z2250" s="11"/>
      <c r="AA2250" s="11"/>
      <c r="AB2250" s="9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48"/>
      <c r="BB2250" s="28"/>
      <c r="BW2250" s="17"/>
    </row>
    <row r="2251" spans="4:75" x14ac:dyDescent="0.2">
      <c r="D2251" s="13"/>
      <c r="E2251" s="10"/>
      <c r="F2251" s="10"/>
      <c r="G2251" s="10"/>
      <c r="H2251" s="24"/>
      <c r="I2251" s="24"/>
      <c r="J2251" s="9"/>
      <c r="K2251" s="12"/>
      <c r="L2251" s="11"/>
      <c r="M2251" s="12"/>
      <c r="N2251" s="12"/>
      <c r="O2251" s="12"/>
      <c r="P2251" s="12"/>
      <c r="Q2251" s="18"/>
      <c r="R2251" s="11"/>
      <c r="S2251" s="9"/>
      <c r="U2251" s="9"/>
      <c r="V2251" s="9"/>
      <c r="W2251" s="9"/>
      <c r="X2251" s="11"/>
      <c r="Y2251" s="11"/>
      <c r="Z2251" s="11"/>
      <c r="AA2251" s="11"/>
      <c r="AB2251" s="9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48"/>
      <c r="BB2251" s="28"/>
      <c r="BW2251" s="17"/>
    </row>
    <row r="2252" spans="4:75" x14ac:dyDescent="0.2">
      <c r="D2252" s="13"/>
      <c r="E2252" s="10"/>
      <c r="F2252" s="10"/>
      <c r="G2252" s="10"/>
      <c r="H2252" s="24"/>
      <c r="I2252" s="24"/>
      <c r="J2252" s="9"/>
      <c r="K2252" s="12"/>
      <c r="L2252" s="11"/>
      <c r="M2252" s="12"/>
      <c r="N2252" s="12"/>
      <c r="O2252" s="12"/>
      <c r="P2252" s="12"/>
      <c r="Q2252" s="18"/>
      <c r="R2252" s="11"/>
      <c r="S2252" s="9"/>
      <c r="U2252" s="9"/>
      <c r="V2252" s="9"/>
      <c r="W2252" s="9"/>
      <c r="X2252" s="11"/>
      <c r="Y2252" s="11"/>
      <c r="Z2252" s="11"/>
      <c r="AA2252" s="11"/>
      <c r="AB2252" s="9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48"/>
      <c r="BB2252" s="28"/>
      <c r="BW2252" s="17"/>
    </row>
    <row r="2253" spans="4:75" x14ac:dyDescent="0.2">
      <c r="D2253" s="13"/>
      <c r="E2253" s="10"/>
      <c r="F2253" s="10"/>
      <c r="G2253" s="10"/>
      <c r="H2253" s="24"/>
      <c r="I2253" s="24"/>
      <c r="J2253" s="9"/>
      <c r="K2253" s="12"/>
      <c r="L2253" s="11"/>
      <c r="M2253" s="12"/>
      <c r="N2253" s="12"/>
      <c r="O2253" s="12"/>
      <c r="P2253" s="12"/>
      <c r="Q2253" s="18"/>
      <c r="R2253" s="11"/>
      <c r="S2253" s="9"/>
      <c r="U2253" s="9"/>
      <c r="V2253" s="9"/>
      <c r="W2253" s="9"/>
      <c r="X2253" s="11"/>
      <c r="Y2253" s="11"/>
      <c r="Z2253" s="11"/>
      <c r="AA2253" s="11"/>
      <c r="AB2253" s="9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48"/>
      <c r="BB2253" s="28"/>
      <c r="BW2253" s="17"/>
    </row>
    <row r="2254" spans="4:75" x14ac:dyDescent="0.2">
      <c r="D2254" s="13"/>
      <c r="E2254" s="10"/>
      <c r="F2254" s="10"/>
      <c r="G2254" s="10"/>
      <c r="H2254" s="24"/>
      <c r="I2254" s="24"/>
      <c r="J2254" s="9"/>
      <c r="K2254" s="12"/>
      <c r="L2254" s="11"/>
      <c r="M2254" s="12"/>
      <c r="N2254" s="12"/>
      <c r="O2254" s="12"/>
      <c r="P2254" s="12"/>
      <c r="Q2254" s="18"/>
      <c r="R2254" s="11"/>
      <c r="S2254" s="9"/>
      <c r="U2254" s="9"/>
      <c r="V2254" s="9"/>
      <c r="W2254" s="9"/>
      <c r="X2254" s="11"/>
      <c r="Y2254" s="11"/>
      <c r="Z2254" s="11"/>
      <c r="AA2254" s="11"/>
      <c r="AB2254" s="9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48"/>
      <c r="BB2254" s="28"/>
      <c r="BW2254" s="17"/>
    </row>
    <row r="2255" spans="4:75" x14ac:dyDescent="0.2">
      <c r="D2255" s="13"/>
      <c r="E2255" s="10"/>
      <c r="F2255" s="10"/>
      <c r="G2255" s="10"/>
      <c r="H2255" s="24"/>
      <c r="I2255" s="24"/>
      <c r="J2255" s="9"/>
      <c r="K2255" s="12"/>
      <c r="L2255" s="11"/>
      <c r="M2255" s="12"/>
      <c r="N2255" s="12"/>
      <c r="O2255" s="12"/>
      <c r="P2255" s="12"/>
      <c r="Q2255" s="18"/>
      <c r="R2255" s="11"/>
      <c r="S2255" s="9"/>
      <c r="U2255" s="9"/>
      <c r="V2255" s="9"/>
      <c r="W2255" s="9"/>
      <c r="X2255" s="11"/>
      <c r="Y2255" s="11"/>
      <c r="Z2255" s="11"/>
      <c r="AA2255" s="11"/>
      <c r="AB2255" s="9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48"/>
      <c r="BB2255" s="28"/>
      <c r="BW2255" s="17"/>
    </row>
    <row r="2256" spans="4:75" x14ac:dyDescent="0.2">
      <c r="D2256" s="13"/>
      <c r="E2256" s="10"/>
      <c r="F2256" s="10"/>
      <c r="G2256" s="10"/>
      <c r="H2256" s="24"/>
      <c r="I2256" s="24"/>
      <c r="J2256" s="9"/>
      <c r="K2256" s="12"/>
      <c r="L2256" s="11"/>
      <c r="M2256" s="12"/>
      <c r="N2256" s="12"/>
      <c r="O2256" s="12"/>
      <c r="P2256" s="12"/>
      <c r="Q2256" s="18"/>
      <c r="R2256" s="11"/>
      <c r="S2256" s="9"/>
      <c r="U2256" s="9"/>
      <c r="V2256" s="9"/>
      <c r="W2256" s="9"/>
      <c r="X2256" s="11"/>
      <c r="Y2256" s="11"/>
      <c r="Z2256" s="11"/>
      <c r="AA2256" s="11"/>
      <c r="AB2256" s="9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48"/>
      <c r="BB2256" s="28"/>
      <c r="BW2256" s="17"/>
    </row>
    <row r="2257" spans="4:75" x14ac:dyDescent="0.2">
      <c r="D2257" s="13"/>
      <c r="E2257" s="10"/>
      <c r="F2257" s="10"/>
      <c r="G2257" s="10"/>
      <c r="H2257" s="24"/>
      <c r="I2257" s="24"/>
      <c r="J2257" s="9"/>
      <c r="K2257" s="12"/>
      <c r="L2257" s="11"/>
      <c r="M2257" s="12"/>
      <c r="N2257" s="12"/>
      <c r="O2257" s="12"/>
      <c r="P2257" s="12"/>
      <c r="Q2257" s="18"/>
      <c r="R2257" s="11"/>
      <c r="S2257" s="9"/>
      <c r="U2257" s="9"/>
      <c r="V2257" s="9"/>
      <c r="W2257" s="9"/>
      <c r="X2257" s="11"/>
      <c r="Y2257" s="11"/>
      <c r="Z2257" s="11"/>
      <c r="AA2257" s="11"/>
      <c r="AB2257" s="9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48"/>
      <c r="BB2257" s="28"/>
      <c r="BW2257" s="17"/>
    </row>
    <row r="2258" spans="4:75" x14ac:dyDescent="0.2">
      <c r="D2258" s="13"/>
      <c r="E2258" s="10"/>
      <c r="F2258" s="10"/>
      <c r="G2258" s="10"/>
      <c r="H2258" s="24"/>
      <c r="I2258" s="24"/>
      <c r="J2258" s="9"/>
      <c r="K2258" s="12"/>
      <c r="L2258" s="11"/>
      <c r="M2258" s="12"/>
      <c r="N2258" s="12"/>
      <c r="O2258" s="12"/>
      <c r="P2258" s="12"/>
      <c r="Q2258" s="18"/>
      <c r="R2258" s="11"/>
      <c r="S2258" s="9"/>
      <c r="U2258" s="9"/>
      <c r="V2258" s="9"/>
      <c r="W2258" s="9"/>
      <c r="X2258" s="11"/>
      <c r="Y2258" s="11"/>
      <c r="Z2258" s="11"/>
      <c r="AA2258" s="11"/>
      <c r="AB2258" s="9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48"/>
      <c r="BB2258" s="28"/>
      <c r="BW2258" s="17"/>
    </row>
    <row r="2259" spans="4:75" x14ac:dyDescent="0.2">
      <c r="D2259" s="13"/>
      <c r="E2259" s="10"/>
      <c r="F2259" s="10"/>
      <c r="G2259" s="10"/>
      <c r="H2259" s="24"/>
      <c r="I2259" s="24"/>
      <c r="J2259" s="9"/>
      <c r="K2259" s="12"/>
      <c r="L2259" s="11"/>
      <c r="M2259" s="12"/>
      <c r="N2259" s="12"/>
      <c r="O2259" s="12"/>
      <c r="P2259" s="12"/>
      <c r="Q2259" s="18"/>
      <c r="R2259" s="11"/>
      <c r="S2259" s="9"/>
      <c r="U2259" s="9"/>
      <c r="V2259" s="9"/>
      <c r="W2259" s="9"/>
      <c r="X2259" s="11"/>
      <c r="Y2259" s="11"/>
      <c r="Z2259" s="11"/>
      <c r="AA2259" s="11"/>
      <c r="AB2259" s="9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48"/>
      <c r="BB2259" s="28"/>
      <c r="BW2259" s="17"/>
    </row>
    <row r="2260" spans="4:75" x14ac:dyDescent="0.2">
      <c r="D2260" s="13"/>
      <c r="E2260" s="10"/>
      <c r="F2260" s="10"/>
      <c r="G2260" s="10"/>
      <c r="H2260" s="24"/>
      <c r="I2260" s="24"/>
      <c r="J2260" s="9"/>
      <c r="K2260" s="12"/>
      <c r="L2260" s="11"/>
      <c r="M2260" s="12"/>
      <c r="N2260" s="12"/>
      <c r="O2260" s="12"/>
      <c r="P2260" s="12"/>
      <c r="Q2260" s="18"/>
      <c r="R2260" s="11"/>
      <c r="S2260" s="9"/>
      <c r="U2260" s="9"/>
      <c r="V2260" s="9"/>
      <c r="W2260" s="9"/>
      <c r="X2260" s="11"/>
      <c r="Y2260" s="11"/>
      <c r="Z2260" s="11"/>
      <c r="AA2260" s="11"/>
      <c r="AB2260" s="9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48"/>
      <c r="BB2260" s="28"/>
      <c r="BW2260" s="17"/>
    </row>
    <row r="2261" spans="4:75" x14ac:dyDescent="0.2">
      <c r="D2261" s="13"/>
      <c r="E2261" s="10"/>
      <c r="F2261" s="10"/>
      <c r="G2261" s="10"/>
      <c r="H2261" s="24"/>
      <c r="I2261" s="24"/>
      <c r="J2261" s="9"/>
      <c r="K2261" s="12"/>
      <c r="L2261" s="11"/>
      <c r="M2261" s="12"/>
      <c r="N2261" s="12"/>
      <c r="O2261" s="12"/>
      <c r="P2261" s="12"/>
      <c r="Q2261" s="18"/>
      <c r="R2261" s="11"/>
      <c r="S2261" s="9"/>
      <c r="U2261" s="9"/>
      <c r="V2261" s="9"/>
      <c r="W2261" s="9"/>
      <c r="X2261" s="11"/>
      <c r="Y2261" s="11"/>
      <c r="Z2261" s="11"/>
      <c r="AA2261" s="11"/>
      <c r="AB2261" s="9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48"/>
      <c r="BB2261" s="28"/>
      <c r="BW2261" s="17"/>
    </row>
    <row r="2262" spans="4:75" x14ac:dyDescent="0.2">
      <c r="D2262" s="13"/>
      <c r="E2262" s="10"/>
      <c r="F2262" s="10"/>
      <c r="G2262" s="10"/>
      <c r="H2262" s="24"/>
      <c r="I2262" s="24"/>
      <c r="J2262" s="9"/>
      <c r="K2262" s="12"/>
      <c r="L2262" s="11"/>
      <c r="M2262" s="12"/>
      <c r="N2262" s="12"/>
      <c r="O2262" s="12"/>
      <c r="P2262" s="12"/>
      <c r="Q2262" s="18"/>
      <c r="R2262" s="11"/>
      <c r="S2262" s="9"/>
      <c r="U2262" s="9"/>
      <c r="V2262" s="9"/>
      <c r="W2262" s="9"/>
      <c r="X2262" s="11"/>
      <c r="Y2262" s="11"/>
      <c r="Z2262" s="11"/>
      <c r="AA2262" s="11"/>
      <c r="AB2262" s="9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48"/>
      <c r="BB2262" s="28"/>
      <c r="BW2262" s="17"/>
    </row>
    <row r="2263" spans="4:75" x14ac:dyDescent="0.2">
      <c r="D2263" s="13"/>
      <c r="E2263" s="10"/>
      <c r="F2263" s="10"/>
      <c r="G2263" s="10"/>
      <c r="H2263" s="24"/>
      <c r="I2263" s="24"/>
      <c r="J2263" s="9"/>
      <c r="K2263" s="12"/>
      <c r="L2263" s="11"/>
      <c r="M2263" s="12"/>
      <c r="N2263" s="12"/>
      <c r="O2263" s="12"/>
      <c r="P2263" s="12"/>
      <c r="Q2263" s="18"/>
      <c r="R2263" s="11"/>
      <c r="S2263" s="9"/>
      <c r="U2263" s="9"/>
      <c r="V2263" s="9"/>
      <c r="W2263" s="9"/>
      <c r="X2263" s="11"/>
      <c r="Y2263" s="11"/>
      <c r="Z2263" s="11"/>
      <c r="AA2263" s="11"/>
      <c r="AB2263" s="9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48"/>
      <c r="BB2263" s="28"/>
      <c r="BW2263" s="17"/>
    </row>
    <row r="2264" spans="4:75" x14ac:dyDescent="0.2">
      <c r="D2264" s="13"/>
      <c r="E2264" s="10"/>
      <c r="F2264" s="10"/>
      <c r="G2264" s="10"/>
      <c r="H2264" s="24"/>
      <c r="I2264" s="24"/>
      <c r="J2264" s="9"/>
      <c r="K2264" s="12"/>
      <c r="L2264" s="11"/>
      <c r="M2264" s="12"/>
      <c r="N2264" s="12"/>
      <c r="O2264" s="12"/>
      <c r="P2264" s="12"/>
      <c r="Q2264" s="18"/>
      <c r="R2264" s="11"/>
      <c r="S2264" s="9"/>
      <c r="U2264" s="9"/>
      <c r="V2264" s="9"/>
      <c r="W2264" s="9"/>
      <c r="X2264" s="11"/>
      <c r="Y2264" s="11"/>
      <c r="Z2264" s="11"/>
      <c r="AA2264" s="11"/>
      <c r="AB2264" s="9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48"/>
      <c r="BB2264" s="28"/>
      <c r="BW2264" s="17"/>
    </row>
    <row r="2265" spans="4:75" x14ac:dyDescent="0.2">
      <c r="D2265" s="13"/>
      <c r="E2265" s="10"/>
      <c r="F2265" s="10"/>
      <c r="G2265" s="10"/>
      <c r="H2265" s="24"/>
      <c r="I2265" s="24"/>
      <c r="J2265" s="9"/>
      <c r="K2265" s="12"/>
      <c r="L2265" s="11"/>
      <c r="M2265" s="12"/>
      <c r="N2265" s="12"/>
      <c r="O2265" s="12"/>
      <c r="P2265" s="12"/>
      <c r="Q2265" s="18"/>
      <c r="R2265" s="11"/>
      <c r="S2265" s="9"/>
      <c r="U2265" s="9"/>
      <c r="V2265" s="9"/>
      <c r="W2265" s="9"/>
      <c r="X2265" s="11"/>
      <c r="Y2265" s="11"/>
      <c r="Z2265" s="11"/>
      <c r="AA2265" s="11"/>
      <c r="AB2265" s="9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48"/>
      <c r="BB2265" s="28"/>
      <c r="BW2265" s="17"/>
    </row>
    <row r="2266" spans="4:75" x14ac:dyDescent="0.2">
      <c r="D2266" s="13"/>
      <c r="E2266" s="10"/>
      <c r="F2266" s="10"/>
      <c r="G2266" s="10"/>
      <c r="H2266" s="24"/>
      <c r="I2266" s="24"/>
      <c r="J2266" s="9"/>
      <c r="K2266" s="12"/>
      <c r="L2266" s="11"/>
      <c r="M2266" s="12"/>
      <c r="N2266" s="12"/>
      <c r="O2266" s="12"/>
      <c r="P2266" s="12"/>
      <c r="Q2266" s="18"/>
      <c r="R2266" s="11"/>
      <c r="S2266" s="9"/>
      <c r="U2266" s="9"/>
      <c r="V2266" s="9"/>
      <c r="W2266" s="9"/>
      <c r="X2266" s="11"/>
      <c r="Y2266" s="11"/>
      <c r="Z2266" s="11"/>
      <c r="AA2266" s="11"/>
      <c r="AB2266" s="9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48"/>
      <c r="BB2266" s="28"/>
      <c r="BW2266" s="17"/>
    </row>
    <row r="2267" spans="4:75" x14ac:dyDescent="0.2">
      <c r="D2267" s="13"/>
      <c r="E2267" s="10"/>
      <c r="F2267" s="10"/>
      <c r="G2267" s="10"/>
      <c r="H2267" s="24"/>
      <c r="I2267" s="24"/>
      <c r="J2267" s="9"/>
      <c r="K2267" s="12"/>
      <c r="L2267" s="11"/>
      <c r="M2267" s="12"/>
      <c r="N2267" s="12"/>
      <c r="O2267" s="12"/>
      <c r="P2267" s="12"/>
      <c r="Q2267" s="18"/>
      <c r="R2267" s="11"/>
      <c r="S2267" s="9"/>
      <c r="U2267" s="9"/>
      <c r="V2267" s="9"/>
      <c r="W2267" s="9"/>
      <c r="X2267" s="11"/>
      <c r="Y2267" s="11"/>
      <c r="Z2267" s="11"/>
      <c r="AA2267" s="11"/>
      <c r="AB2267" s="9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48"/>
      <c r="BB2267" s="28"/>
      <c r="BW2267" s="17"/>
    </row>
    <row r="2268" spans="4:75" x14ac:dyDescent="0.2">
      <c r="D2268" s="13"/>
      <c r="E2268" s="10"/>
      <c r="F2268" s="10"/>
      <c r="G2268" s="10"/>
      <c r="H2268" s="24"/>
      <c r="I2268" s="24"/>
      <c r="J2268" s="9"/>
      <c r="K2268" s="12"/>
      <c r="L2268" s="11"/>
      <c r="M2268" s="12"/>
      <c r="N2268" s="12"/>
      <c r="O2268" s="12"/>
      <c r="P2268" s="12"/>
      <c r="Q2268" s="18"/>
      <c r="R2268" s="11"/>
      <c r="S2268" s="9"/>
      <c r="U2268" s="9"/>
      <c r="V2268" s="9"/>
      <c r="W2268" s="9"/>
      <c r="X2268" s="11"/>
      <c r="Y2268" s="11"/>
      <c r="Z2268" s="11"/>
      <c r="AA2268" s="11"/>
      <c r="AB2268" s="9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48"/>
      <c r="BB2268" s="28"/>
      <c r="BW2268" s="17"/>
    </row>
    <row r="2269" spans="4:75" x14ac:dyDescent="0.2">
      <c r="D2269" s="13"/>
      <c r="E2269" s="10"/>
      <c r="F2269" s="10"/>
      <c r="G2269" s="10"/>
      <c r="H2269" s="24"/>
      <c r="I2269" s="24"/>
      <c r="J2269" s="9"/>
      <c r="K2269" s="12"/>
      <c r="L2269" s="11"/>
      <c r="M2269" s="12"/>
      <c r="N2269" s="12"/>
      <c r="O2269" s="12"/>
      <c r="P2269" s="12"/>
      <c r="Q2269" s="18"/>
      <c r="R2269" s="11"/>
      <c r="S2269" s="9"/>
      <c r="U2269" s="9"/>
      <c r="V2269" s="9"/>
      <c r="W2269" s="9"/>
      <c r="X2269" s="11"/>
      <c r="Y2269" s="11"/>
      <c r="Z2269" s="11"/>
      <c r="AA2269" s="11"/>
      <c r="AB2269" s="9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48"/>
      <c r="BB2269" s="28"/>
      <c r="BW2269" s="17"/>
    </row>
    <row r="2270" spans="4:75" x14ac:dyDescent="0.2">
      <c r="D2270" s="13"/>
      <c r="E2270" s="10"/>
      <c r="F2270" s="10"/>
      <c r="G2270" s="10"/>
      <c r="H2270" s="24"/>
      <c r="I2270" s="24"/>
      <c r="J2270" s="9"/>
      <c r="K2270" s="12"/>
      <c r="L2270" s="11"/>
      <c r="M2270" s="12"/>
      <c r="N2270" s="12"/>
      <c r="O2270" s="12"/>
      <c r="P2270" s="12"/>
      <c r="Q2270" s="18"/>
      <c r="R2270" s="11"/>
      <c r="S2270" s="9"/>
      <c r="U2270" s="9"/>
      <c r="V2270" s="9"/>
      <c r="W2270" s="9"/>
      <c r="X2270" s="11"/>
      <c r="Y2270" s="11"/>
      <c r="Z2270" s="11"/>
      <c r="AA2270" s="11"/>
      <c r="AB2270" s="9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48"/>
      <c r="BB2270" s="28"/>
      <c r="BW2270" s="17"/>
    </row>
    <row r="2271" spans="4:75" x14ac:dyDescent="0.2">
      <c r="D2271" s="13"/>
      <c r="E2271" s="10"/>
      <c r="F2271" s="10"/>
      <c r="G2271" s="10"/>
      <c r="H2271" s="24"/>
      <c r="I2271" s="24"/>
      <c r="J2271" s="9"/>
      <c r="K2271" s="12"/>
      <c r="L2271" s="11"/>
      <c r="M2271" s="12"/>
      <c r="N2271" s="12"/>
      <c r="O2271" s="12"/>
      <c r="P2271" s="12"/>
      <c r="Q2271" s="18"/>
      <c r="R2271" s="11"/>
      <c r="S2271" s="9"/>
      <c r="U2271" s="9"/>
      <c r="V2271" s="9"/>
      <c r="W2271" s="9"/>
      <c r="X2271" s="11"/>
      <c r="Y2271" s="11"/>
      <c r="Z2271" s="11"/>
      <c r="AA2271" s="11"/>
      <c r="AB2271" s="9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48"/>
      <c r="BB2271" s="28"/>
      <c r="BW2271" s="17"/>
    </row>
    <row r="2272" spans="4:75" x14ac:dyDescent="0.2">
      <c r="D2272" s="13"/>
      <c r="E2272" s="10"/>
      <c r="F2272" s="10"/>
      <c r="G2272" s="10"/>
      <c r="H2272" s="24"/>
      <c r="I2272" s="24"/>
      <c r="J2272" s="9"/>
      <c r="K2272" s="12"/>
      <c r="L2272" s="11"/>
      <c r="M2272" s="12"/>
      <c r="N2272" s="12"/>
      <c r="O2272" s="12"/>
      <c r="P2272" s="12"/>
      <c r="Q2272" s="18"/>
      <c r="R2272" s="11"/>
      <c r="S2272" s="9"/>
      <c r="U2272" s="9"/>
      <c r="V2272" s="9"/>
      <c r="W2272" s="9"/>
      <c r="X2272" s="11"/>
      <c r="Y2272" s="11"/>
      <c r="Z2272" s="11"/>
      <c r="AA2272" s="11"/>
      <c r="AB2272" s="9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48"/>
      <c r="BB2272" s="28"/>
      <c r="BW2272" s="17"/>
    </row>
    <row r="2273" spans="4:75" x14ac:dyDescent="0.2">
      <c r="D2273" s="13"/>
      <c r="E2273" s="10"/>
      <c r="F2273" s="10"/>
      <c r="G2273" s="10"/>
      <c r="H2273" s="24"/>
      <c r="I2273" s="24"/>
      <c r="J2273" s="9"/>
      <c r="K2273" s="12"/>
      <c r="L2273" s="11"/>
      <c r="M2273" s="12"/>
      <c r="N2273" s="12"/>
      <c r="O2273" s="12"/>
      <c r="P2273" s="12"/>
      <c r="Q2273" s="18"/>
      <c r="R2273" s="11"/>
      <c r="S2273" s="9"/>
      <c r="U2273" s="9"/>
      <c r="V2273" s="9"/>
      <c r="W2273" s="9"/>
      <c r="X2273" s="11"/>
      <c r="Y2273" s="11"/>
      <c r="Z2273" s="11"/>
      <c r="AA2273" s="11"/>
      <c r="AB2273" s="9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48"/>
      <c r="BB2273" s="28"/>
      <c r="BW2273" s="17"/>
    </row>
    <row r="2274" spans="4:75" x14ac:dyDescent="0.2">
      <c r="D2274" s="13"/>
      <c r="E2274" s="10"/>
      <c r="F2274" s="10"/>
      <c r="G2274" s="10"/>
      <c r="H2274" s="24"/>
      <c r="I2274" s="24"/>
      <c r="J2274" s="9"/>
      <c r="K2274" s="12"/>
      <c r="L2274" s="11"/>
      <c r="M2274" s="12"/>
      <c r="N2274" s="12"/>
      <c r="O2274" s="12"/>
      <c r="P2274" s="12"/>
      <c r="Q2274" s="18"/>
      <c r="R2274" s="11"/>
      <c r="S2274" s="9"/>
      <c r="U2274" s="9"/>
      <c r="V2274" s="9"/>
      <c r="W2274" s="9"/>
      <c r="X2274" s="11"/>
      <c r="Y2274" s="11"/>
      <c r="Z2274" s="11"/>
      <c r="AA2274" s="11"/>
      <c r="AB2274" s="9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48"/>
      <c r="BB2274" s="28"/>
      <c r="BW2274" s="17"/>
    </row>
    <row r="2275" spans="4:75" x14ac:dyDescent="0.2">
      <c r="D2275" s="13"/>
      <c r="E2275" s="10"/>
      <c r="F2275" s="10"/>
      <c r="G2275" s="10"/>
      <c r="H2275" s="24"/>
      <c r="I2275" s="24"/>
      <c r="J2275" s="9"/>
      <c r="K2275" s="12"/>
      <c r="L2275" s="11"/>
      <c r="M2275" s="12"/>
      <c r="N2275" s="12"/>
      <c r="O2275" s="12"/>
      <c r="P2275" s="12"/>
      <c r="Q2275" s="18"/>
      <c r="R2275" s="11"/>
      <c r="S2275" s="9"/>
      <c r="U2275" s="9"/>
      <c r="V2275" s="9"/>
      <c r="W2275" s="9"/>
      <c r="X2275" s="11"/>
      <c r="Y2275" s="11"/>
      <c r="Z2275" s="11"/>
      <c r="AA2275" s="11"/>
      <c r="AB2275" s="9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48"/>
      <c r="BB2275" s="28"/>
      <c r="BW2275" s="17"/>
    </row>
    <row r="2276" spans="4:75" x14ac:dyDescent="0.2">
      <c r="D2276" s="13"/>
      <c r="E2276" s="10"/>
      <c r="F2276" s="10"/>
      <c r="G2276" s="10"/>
      <c r="H2276" s="24"/>
      <c r="I2276" s="24"/>
      <c r="J2276" s="9"/>
      <c r="K2276" s="12"/>
      <c r="L2276" s="11"/>
      <c r="M2276" s="12"/>
      <c r="N2276" s="12"/>
      <c r="O2276" s="12"/>
      <c r="P2276" s="12"/>
      <c r="Q2276" s="18"/>
      <c r="R2276" s="11"/>
      <c r="S2276" s="9"/>
      <c r="U2276" s="9"/>
      <c r="V2276" s="9"/>
      <c r="W2276" s="9"/>
      <c r="X2276" s="11"/>
      <c r="Y2276" s="11"/>
      <c r="Z2276" s="11"/>
      <c r="AA2276" s="11"/>
      <c r="AB2276" s="9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48"/>
      <c r="BB2276" s="28"/>
      <c r="BW2276" s="17"/>
    </row>
    <row r="2277" spans="4:75" x14ac:dyDescent="0.2">
      <c r="D2277" s="13"/>
      <c r="E2277" s="10"/>
      <c r="F2277" s="10"/>
      <c r="G2277" s="10"/>
      <c r="H2277" s="24"/>
      <c r="I2277" s="24"/>
      <c r="J2277" s="9"/>
      <c r="K2277" s="12"/>
      <c r="L2277" s="11"/>
      <c r="M2277" s="12"/>
      <c r="N2277" s="12"/>
      <c r="O2277" s="12"/>
      <c r="P2277" s="12"/>
      <c r="Q2277" s="18"/>
      <c r="R2277" s="11"/>
      <c r="S2277" s="9"/>
      <c r="U2277" s="9"/>
      <c r="V2277" s="9"/>
      <c r="W2277" s="9"/>
      <c r="X2277" s="11"/>
      <c r="Y2277" s="11"/>
      <c r="Z2277" s="11"/>
      <c r="AA2277" s="11"/>
      <c r="AB2277" s="9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48"/>
      <c r="BB2277" s="28"/>
      <c r="BW2277" s="17"/>
    </row>
    <row r="2278" spans="4:75" x14ac:dyDescent="0.2">
      <c r="D2278" s="13"/>
      <c r="E2278" s="10"/>
      <c r="F2278" s="10"/>
      <c r="G2278" s="10"/>
      <c r="H2278" s="24"/>
      <c r="I2278" s="24"/>
      <c r="J2278" s="9"/>
      <c r="K2278" s="12"/>
      <c r="L2278" s="11"/>
      <c r="M2278" s="12"/>
      <c r="N2278" s="12"/>
      <c r="O2278" s="12"/>
      <c r="P2278" s="12"/>
      <c r="Q2278" s="18"/>
      <c r="R2278" s="11"/>
      <c r="S2278" s="9"/>
      <c r="U2278" s="9"/>
      <c r="V2278" s="9"/>
      <c r="W2278" s="9"/>
      <c r="X2278" s="11"/>
      <c r="Y2278" s="11"/>
      <c r="Z2278" s="11"/>
      <c r="AA2278" s="11"/>
      <c r="AB2278" s="9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48"/>
      <c r="BB2278" s="28"/>
      <c r="BW2278" s="17"/>
    </row>
    <row r="2279" spans="4:75" x14ac:dyDescent="0.2">
      <c r="D2279" s="13"/>
      <c r="E2279" s="10"/>
      <c r="F2279" s="10"/>
      <c r="G2279" s="10"/>
      <c r="H2279" s="24"/>
      <c r="I2279" s="24"/>
      <c r="J2279" s="9"/>
      <c r="K2279" s="12"/>
      <c r="L2279" s="11"/>
      <c r="M2279" s="12"/>
      <c r="N2279" s="12"/>
      <c r="O2279" s="12"/>
      <c r="P2279" s="12"/>
      <c r="Q2279" s="18"/>
      <c r="R2279" s="11"/>
      <c r="S2279" s="9"/>
      <c r="U2279" s="9"/>
      <c r="V2279" s="9"/>
      <c r="W2279" s="9"/>
      <c r="X2279" s="11"/>
      <c r="Y2279" s="11"/>
      <c r="Z2279" s="11"/>
      <c r="AA2279" s="11"/>
      <c r="AB2279" s="9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48"/>
      <c r="BB2279" s="28"/>
      <c r="BW2279" s="17"/>
    </row>
    <row r="2280" spans="4:75" x14ac:dyDescent="0.2">
      <c r="D2280" s="13"/>
      <c r="E2280" s="10"/>
      <c r="F2280" s="10"/>
      <c r="G2280" s="10"/>
      <c r="H2280" s="24"/>
      <c r="I2280" s="24"/>
      <c r="J2280" s="9"/>
      <c r="K2280" s="12"/>
      <c r="L2280" s="11"/>
      <c r="M2280" s="12"/>
      <c r="N2280" s="12"/>
      <c r="O2280" s="12"/>
      <c r="P2280" s="12"/>
      <c r="Q2280" s="18"/>
      <c r="R2280" s="11"/>
      <c r="S2280" s="9"/>
      <c r="U2280" s="9"/>
      <c r="V2280" s="9"/>
      <c r="W2280" s="9"/>
      <c r="X2280" s="11"/>
      <c r="Y2280" s="11"/>
      <c r="Z2280" s="11"/>
      <c r="AA2280" s="11"/>
      <c r="AB2280" s="9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48"/>
      <c r="BB2280" s="28"/>
      <c r="BW2280" s="17"/>
    </row>
    <row r="2281" spans="4:75" x14ac:dyDescent="0.2">
      <c r="D2281" s="13"/>
      <c r="E2281" s="10"/>
      <c r="F2281" s="10"/>
      <c r="G2281" s="10"/>
      <c r="H2281" s="24"/>
      <c r="I2281" s="24"/>
      <c r="J2281" s="9"/>
      <c r="K2281" s="12"/>
      <c r="L2281" s="11"/>
      <c r="M2281" s="12"/>
      <c r="N2281" s="12"/>
      <c r="O2281" s="12"/>
      <c r="P2281" s="12"/>
      <c r="Q2281" s="18"/>
      <c r="R2281" s="11"/>
      <c r="S2281" s="9"/>
      <c r="U2281" s="9"/>
      <c r="V2281" s="9"/>
      <c r="W2281" s="9"/>
      <c r="X2281" s="11"/>
      <c r="Y2281" s="11"/>
      <c r="Z2281" s="11"/>
      <c r="AA2281" s="11"/>
      <c r="AB2281" s="9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48"/>
      <c r="BB2281" s="28"/>
      <c r="BW2281" s="17"/>
    </row>
    <row r="2282" spans="4:75" x14ac:dyDescent="0.2">
      <c r="D2282" s="13"/>
      <c r="E2282" s="10"/>
      <c r="F2282" s="10"/>
      <c r="G2282" s="10"/>
      <c r="H2282" s="24"/>
      <c r="I2282" s="24"/>
      <c r="J2282" s="9"/>
      <c r="K2282" s="12"/>
      <c r="L2282" s="11"/>
      <c r="M2282" s="12"/>
      <c r="N2282" s="12"/>
      <c r="O2282" s="12"/>
      <c r="P2282" s="12"/>
      <c r="Q2282" s="18"/>
      <c r="R2282" s="11"/>
      <c r="S2282" s="9"/>
      <c r="U2282" s="9"/>
      <c r="V2282" s="9"/>
      <c r="W2282" s="9"/>
      <c r="X2282" s="11"/>
      <c r="Y2282" s="11"/>
      <c r="Z2282" s="11"/>
      <c r="AA2282" s="11"/>
      <c r="AB2282" s="9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48"/>
      <c r="BB2282" s="28"/>
      <c r="BW2282" s="17"/>
    </row>
    <row r="2283" spans="4:75" x14ac:dyDescent="0.2">
      <c r="D2283" s="13"/>
      <c r="E2283" s="10"/>
      <c r="F2283" s="10"/>
      <c r="G2283" s="10"/>
      <c r="H2283" s="24"/>
      <c r="I2283" s="24"/>
      <c r="J2283" s="9"/>
      <c r="K2283" s="12"/>
      <c r="L2283" s="11"/>
      <c r="M2283" s="12"/>
      <c r="N2283" s="12"/>
      <c r="O2283" s="12"/>
      <c r="P2283" s="12"/>
      <c r="Q2283" s="18"/>
      <c r="R2283" s="11"/>
      <c r="S2283" s="9"/>
      <c r="U2283" s="9"/>
      <c r="V2283" s="9"/>
      <c r="W2283" s="9"/>
      <c r="X2283" s="11"/>
      <c r="Y2283" s="11"/>
      <c r="Z2283" s="11"/>
      <c r="AA2283" s="11"/>
      <c r="AB2283" s="9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48"/>
      <c r="BB2283" s="28"/>
      <c r="BW2283" s="17"/>
    </row>
    <row r="2284" spans="4:75" x14ac:dyDescent="0.2">
      <c r="D2284" s="13"/>
      <c r="E2284" s="10"/>
      <c r="F2284" s="10"/>
      <c r="G2284" s="10"/>
      <c r="H2284" s="24"/>
      <c r="I2284" s="24"/>
      <c r="J2284" s="9"/>
      <c r="K2284" s="12"/>
      <c r="L2284" s="11"/>
      <c r="M2284" s="12"/>
      <c r="N2284" s="12"/>
      <c r="O2284" s="12"/>
      <c r="P2284" s="12"/>
      <c r="Q2284" s="18"/>
      <c r="R2284" s="11"/>
      <c r="S2284" s="9"/>
      <c r="U2284" s="9"/>
      <c r="V2284" s="9"/>
      <c r="W2284" s="9"/>
      <c r="X2284" s="11"/>
      <c r="Y2284" s="11"/>
      <c r="Z2284" s="11"/>
      <c r="AA2284" s="11"/>
      <c r="AB2284" s="9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48"/>
      <c r="BB2284" s="28"/>
      <c r="BW2284" s="17"/>
    </row>
    <row r="2285" spans="4:75" x14ac:dyDescent="0.2">
      <c r="D2285" s="13"/>
      <c r="E2285" s="10"/>
      <c r="F2285" s="10"/>
      <c r="G2285" s="10"/>
      <c r="H2285" s="24"/>
      <c r="I2285" s="24"/>
      <c r="J2285" s="9"/>
      <c r="K2285" s="12"/>
      <c r="L2285" s="11"/>
      <c r="M2285" s="12"/>
      <c r="N2285" s="12"/>
      <c r="O2285" s="12"/>
      <c r="P2285" s="12"/>
      <c r="Q2285" s="18"/>
      <c r="R2285" s="11"/>
      <c r="S2285" s="9"/>
      <c r="U2285" s="9"/>
      <c r="V2285" s="9"/>
      <c r="W2285" s="9"/>
      <c r="X2285" s="11"/>
      <c r="Y2285" s="11"/>
      <c r="Z2285" s="11"/>
      <c r="AA2285" s="11"/>
      <c r="AB2285" s="9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48"/>
      <c r="BB2285" s="28"/>
      <c r="BW2285" s="17"/>
    </row>
    <row r="2286" spans="4:75" x14ac:dyDescent="0.2">
      <c r="D2286" s="13"/>
      <c r="E2286" s="10"/>
      <c r="F2286" s="10"/>
      <c r="G2286" s="10"/>
      <c r="H2286" s="24"/>
      <c r="I2286" s="24"/>
      <c r="J2286" s="9"/>
      <c r="K2286" s="12"/>
      <c r="L2286" s="11"/>
      <c r="M2286" s="12"/>
      <c r="N2286" s="12"/>
      <c r="O2286" s="12"/>
      <c r="P2286" s="12"/>
      <c r="Q2286" s="18"/>
      <c r="R2286" s="11"/>
      <c r="S2286" s="9"/>
      <c r="U2286" s="9"/>
      <c r="V2286" s="9"/>
      <c r="W2286" s="9"/>
      <c r="X2286" s="11"/>
      <c r="Y2286" s="11"/>
      <c r="Z2286" s="11"/>
      <c r="AA2286" s="11"/>
      <c r="AB2286" s="9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48"/>
      <c r="BB2286" s="28"/>
      <c r="BW2286" s="17"/>
    </row>
    <row r="2287" spans="4:75" x14ac:dyDescent="0.2">
      <c r="D2287" s="13"/>
      <c r="E2287" s="10"/>
      <c r="F2287" s="10"/>
      <c r="G2287" s="10"/>
      <c r="H2287" s="24"/>
      <c r="I2287" s="24"/>
      <c r="J2287" s="9"/>
      <c r="K2287" s="12"/>
      <c r="L2287" s="11"/>
      <c r="M2287" s="12"/>
      <c r="N2287" s="12"/>
      <c r="O2287" s="12"/>
      <c r="P2287" s="12"/>
      <c r="Q2287" s="18"/>
      <c r="R2287" s="11"/>
      <c r="S2287" s="9"/>
      <c r="U2287" s="9"/>
      <c r="V2287" s="9"/>
      <c r="W2287" s="9"/>
      <c r="X2287" s="11"/>
      <c r="Y2287" s="11"/>
      <c r="Z2287" s="11"/>
      <c r="AA2287" s="11"/>
      <c r="AB2287" s="9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48"/>
      <c r="BB2287" s="28"/>
      <c r="BW2287" s="17"/>
    </row>
    <row r="2288" spans="4:75" x14ac:dyDescent="0.2">
      <c r="D2288" s="13"/>
      <c r="E2288" s="10"/>
      <c r="F2288" s="10"/>
      <c r="G2288" s="10"/>
      <c r="H2288" s="24"/>
      <c r="I2288" s="24"/>
      <c r="J2288" s="9"/>
      <c r="K2288" s="12"/>
      <c r="L2288" s="11"/>
      <c r="M2288" s="12"/>
      <c r="N2288" s="12"/>
      <c r="O2288" s="12"/>
      <c r="P2288" s="12"/>
      <c r="Q2288" s="18"/>
      <c r="R2288" s="11"/>
      <c r="S2288" s="9"/>
      <c r="U2288" s="9"/>
      <c r="V2288" s="9"/>
      <c r="W2288" s="9"/>
      <c r="X2288" s="11"/>
      <c r="Y2288" s="11"/>
      <c r="Z2288" s="11"/>
      <c r="AA2288" s="11"/>
      <c r="AB2288" s="9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48"/>
      <c r="BB2288" s="28"/>
      <c r="BW2288" s="17"/>
    </row>
    <row r="2289" spans="4:75" x14ac:dyDescent="0.2">
      <c r="D2289" s="13"/>
      <c r="E2289" s="10"/>
      <c r="F2289" s="10"/>
      <c r="G2289" s="10"/>
      <c r="H2289" s="24"/>
      <c r="I2289" s="24"/>
      <c r="J2289" s="9"/>
      <c r="K2289" s="12"/>
      <c r="L2289" s="11"/>
      <c r="M2289" s="12"/>
      <c r="N2289" s="12"/>
      <c r="O2289" s="12"/>
      <c r="P2289" s="12"/>
      <c r="Q2289" s="18"/>
      <c r="R2289" s="11"/>
      <c r="S2289" s="9"/>
      <c r="U2289" s="9"/>
      <c r="V2289" s="9"/>
      <c r="W2289" s="9"/>
      <c r="X2289" s="11"/>
      <c r="Y2289" s="11"/>
      <c r="Z2289" s="11"/>
      <c r="AA2289" s="11"/>
      <c r="AB2289" s="9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48"/>
      <c r="BB2289" s="28"/>
      <c r="BW2289" s="17"/>
    </row>
    <row r="2290" spans="4:75" x14ac:dyDescent="0.2">
      <c r="D2290" s="13"/>
      <c r="E2290" s="10"/>
      <c r="F2290" s="10"/>
      <c r="G2290" s="10"/>
      <c r="H2290" s="24"/>
      <c r="I2290" s="24"/>
      <c r="J2290" s="9"/>
      <c r="K2290" s="12"/>
      <c r="L2290" s="11"/>
      <c r="M2290" s="12"/>
      <c r="N2290" s="12"/>
      <c r="O2290" s="12"/>
      <c r="P2290" s="12"/>
      <c r="Q2290" s="18"/>
      <c r="R2290" s="11"/>
      <c r="S2290" s="9"/>
      <c r="U2290" s="9"/>
      <c r="V2290" s="9"/>
      <c r="W2290" s="9"/>
      <c r="X2290" s="11"/>
      <c r="Y2290" s="11"/>
      <c r="Z2290" s="11"/>
      <c r="AA2290" s="11"/>
      <c r="AB2290" s="9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48"/>
      <c r="BB2290" s="28"/>
      <c r="BW2290" s="17"/>
    </row>
    <row r="2291" spans="4:75" x14ac:dyDescent="0.2">
      <c r="D2291" s="13"/>
      <c r="E2291" s="10"/>
      <c r="F2291" s="10"/>
      <c r="G2291" s="10"/>
      <c r="H2291" s="24"/>
      <c r="I2291" s="24"/>
      <c r="J2291" s="9"/>
      <c r="K2291" s="12"/>
      <c r="L2291" s="11"/>
      <c r="M2291" s="12"/>
      <c r="N2291" s="12"/>
      <c r="O2291" s="12"/>
      <c r="P2291" s="12"/>
      <c r="Q2291" s="18"/>
      <c r="R2291" s="11"/>
      <c r="S2291" s="9"/>
      <c r="U2291" s="9"/>
      <c r="V2291" s="9"/>
      <c r="W2291" s="9"/>
      <c r="X2291" s="11"/>
      <c r="Y2291" s="11"/>
      <c r="Z2291" s="11"/>
      <c r="AA2291" s="11"/>
      <c r="AB2291" s="9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48"/>
      <c r="BB2291" s="28"/>
      <c r="BW2291" s="17"/>
    </row>
    <row r="2292" spans="4:75" x14ac:dyDescent="0.2">
      <c r="D2292" s="13"/>
      <c r="E2292" s="10"/>
      <c r="F2292" s="10"/>
      <c r="G2292" s="10"/>
      <c r="H2292" s="24"/>
      <c r="I2292" s="24"/>
      <c r="J2292" s="9"/>
      <c r="K2292" s="12"/>
      <c r="L2292" s="11"/>
      <c r="M2292" s="12"/>
      <c r="N2292" s="12"/>
      <c r="O2292" s="12"/>
      <c r="P2292" s="12"/>
      <c r="Q2292" s="18"/>
      <c r="R2292" s="11"/>
      <c r="S2292" s="9"/>
      <c r="U2292" s="9"/>
      <c r="V2292" s="9"/>
      <c r="W2292" s="9"/>
      <c r="X2292" s="11"/>
      <c r="Y2292" s="11"/>
      <c r="Z2292" s="11"/>
      <c r="AA2292" s="11"/>
      <c r="AB2292" s="9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48"/>
      <c r="BB2292" s="28"/>
      <c r="BW2292" s="17"/>
    </row>
    <row r="2293" spans="4:75" x14ac:dyDescent="0.2">
      <c r="D2293" s="13"/>
      <c r="E2293" s="10"/>
      <c r="F2293" s="10"/>
      <c r="G2293" s="10"/>
      <c r="H2293" s="24"/>
      <c r="I2293" s="24"/>
      <c r="J2293" s="9"/>
      <c r="K2293" s="12"/>
      <c r="L2293" s="11"/>
      <c r="M2293" s="12"/>
      <c r="N2293" s="12"/>
      <c r="O2293" s="12"/>
      <c r="P2293" s="12"/>
      <c r="Q2293" s="18"/>
      <c r="R2293" s="11"/>
      <c r="S2293" s="9"/>
      <c r="U2293" s="9"/>
      <c r="V2293" s="9"/>
      <c r="W2293" s="9"/>
      <c r="X2293" s="11"/>
      <c r="Y2293" s="11"/>
      <c r="Z2293" s="11"/>
      <c r="AA2293" s="11"/>
      <c r="AB2293" s="9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48"/>
      <c r="BB2293" s="28"/>
      <c r="BW2293" s="17"/>
    </row>
    <row r="2294" spans="4:75" x14ac:dyDescent="0.2">
      <c r="D2294" s="13"/>
      <c r="E2294" s="10"/>
      <c r="F2294" s="10"/>
      <c r="G2294" s="10"/>
      <c r="H2294" s="24"/>
      <c r="I2294" s="24"/>
      <c r="J2294" s="9"/>
      <c r="K2294" s="12"/>
      <c r="L2294" s="11"/>
      <c r="M2294" s="12"/>
      <c r="N2294" s="12"/>
      <c r="O2294" s="12"/>
      <c r="P2294" s="12"/>
      <c r="Q2294" s="18"/>
      <c r="R2294" s="11"/>
      <c r="S2294" s="9"/>
      <c r="U2294" s="9"/>
      <c r="V2294" s="9"/>
      <c r="W2294" s="9"/>
      <c r="X2294" s="11"/>
      <c r="Y2294" s="11"/>
      <c r="Z2294" s="11"/>
      <c r="AA2294" s="11"/>
      <c r="AB2294" s="9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48"/>
      <c r="BB2294" s="28"/>
      <c r="BW2294" s="17"/>
    </row>
    <row r="2295" spans="4:75" x14ac:dyDescent="0.2">
      <c r="D2295" s="13"/>
      <c r="E2295" s="10"/>
      <c r="F2295" s="10"/>
      <c r="G2295" s="10"/>
      <c r="H2295" s="24"/>
      <c r="I2295" s="24"/>
      <c r="J2295" s="9"/>
      <c r="K2295" s="12"/>
      <c r="L2295" s="11"/>
      <c r="M2295" s="12"/>
      <c r="N2295" s="12"/>
      <c r="O2295" s="12"/>
      <c r="P2295" s="12"/>
      <c r="Q2295" s="18"/>
      <c r="R2295" s="11"/>
      <c r="S2295" s="9"/>
      <c r="U2295" s="9"/>
      <c r="V2295" s="9"/>
      <c r="W2295" s="9"/>
      <c r="X2295" s="11"/>
      <c r="Y2295" s="11"/>
      <c r="Z2295" s="11"/>
      <c r="AA2295" s="11"/>
      <c r="AB2295" s="9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48"/>
      <c r="BB2295" s="28"/>
      <c r="BW2295" s="17"/>
    </row>
    <row r="2296" spans="4:75" x14ac:dyDescent="0.2">
      <c r="D2296" s="13"/>
      <c r="E2296" s="10"/>
      <c r="F2296" s="10"/>
      <c r="G2296" s="10"/>
      <c r="H2296" s="24"/>
      <c r="I2296" s="24"/>
      <c r="J2296" s="9"/>
      <c r="K2296" s="12"/>
      <c r="L2296" s="11"/>
      <c r="M2296" s="12"/>
      <c r="N2296" s="12"/>
      <c r="O2296" s="12"/>
      <c r="P2296" s="12"/>
      <c r="Q2296" s="18"/>
      <c r="R2296" s="11"/>
      <c r="S2296" s="9"/>
      <c r="U2296" s="9"/>
      <c r="V2296" s="9"/>
      <c r="W2296" s="9"/>
      <c r="X2296" s="11"/>
      <c r="Y2296" s="11"/>
      <c r="Z2296" s="11"/>
      <c r="AA2296" s="11"/>
      <c r="AB2296" s="9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48"/>
      <c r="BB2296" s="28"/>
      <c r="BW2296" s="17"/>
    </row>
    <row r="2297" spans="4:75" x14ac:dyDescent="0.2">
      <c r="D2297" s="13"/>
      <c r="E2297" s="10"/>
      <c r="F2297" s="10"/>
      <c r="G2297" s="10"/>
      <c r="H2297" s="24"/>
      <c r="I2297" s="24"/>
      <c r="J2297" s="9"/>
      <c r="K2297" s="12"/>
      <c r="L2297" s="11"/>
      <c r="M2297" s="12"/>
      <c r="N2297" s="12"/>
      <c r="O2297" s="12"/>
      <c r="P2297" s="12"/>
      <c r="Q2297" s="18"/>
      <c r="R2297" s="11"/>
      <c r="S2297" s="9"/>
      <c r="U2297" s="9"/>
      <c r="V2297" s="9"/>
      <c r="W2297" s="9"/>
      <c r="X2297" s="11"/>
      <c r="Y2297" s="11"/>
      <c r="Z2297" s="11"/>
      <c r="AA2297" s="11"/>
      <c r="AB2297" s="9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48"/>
      <c r="BB2297" s="28"/>
      <c r="BW2297" s="17"/>
    </row>
    <row r="2298" spans="4:75" x14ac:dyDescent="0.2">
      <c r="D2298" s="13"/>
      <c r="E2298" s="10"/>
      <c r="F2298" s="10"/>
      <c r="G2298" s="10"/>
      <c r="H2298" s="24"/>
      <c r="I2298" s="24"/>
      <c r="J2298" s="9"/>
      <c r="K2298" s="12"/>
      <c r="L2298" s="11"/>
      <c r="M2298" s="12"/>
      <c r="N2298" s="12"/>
      <c r="O2298" s="12"/>
      <c r="P2298" s="12"/>
      <c r="Q2298" s="18"/>
      <c r="R2298" s="11"/>
      <c r="S2298" s="9"/>
      <c r="U2298" s="9"/>
      <c r="V2298" s="9"/>
      <c r="W2298" s="9"/>
      <c r="X2298" s="11"/>
      <c r="Y2298" s="11"/>
      <c r="Z2298" s="11"/>
      <c r="AA2298" s="11"/>
      <c r="AB2298" s="9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48"/>
      <c r="BB2298" s="28"/>
      <c r="BW2298" s="17"/>
    </row>
    <row r="2299" spans="4:75" x14ac:dyDescent="0.2">
      <c r="D2299" s="13"/>
      <c r="E2299" s="10"/>
      <c r="F2299" s="10"/>
      <c r="G2299" s="10"/>
      <c r="H2299" s="24"/>
      <c r="I2299" s="24"/>
      <c r="J2299" s="9"/>
      <c r="K2299" s="12"/>
      <c r="L2299" s="11"/>
      <c r="M2299" s="12"/>
      <c r="N2299" s="12"/>
      <c r="O2299" s="12"/>
      <c r="P2299" s="12"/>
      <c r="Q2299" s="18"/>
      <c r="R2299" s="11"/>
      <c r="S2299" s="9"/>
      <c r="U2299" s="9"/>
      <c r="V2299" s="9"/>
      <c r="W2299" s="9"/>
      <c r="X2299" s="11"/>
      <c r="Y2299" s="11"/>
      <c r="Z2299" s="11"/>
      <c r="AA2299" s="11"/>
      <c r="AB2299" s="9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48"/>
      <c r="BB2299" s="28"/>
      <c r="BW2299" s="17"/>
    </row>
    <row r="2300" spans="4:75" x14ac:dyDescent="0.2">
      <c r="D2300" s="13"/>
      <c r="E2300" s="10"/>
      <c r="F2300" s="10"/>
      <c r="G2300" s="10"/>
      <c r="H2300" s="24"/>
      <c r="I2300" s="24"/>
      <c r="J2300" s="9"/>
      <c r="K2300" s="12"/>
      <c r="L2300" s="11"/>
      <c r="M2300" s="12"/>
      <c r="N2300" s="12"/>
      <c r="O2300" s="12"/>
      <c r="P2300" s="12"/>
      <c r="Q2300" s="18"/>
      <c r="R2300" s="11"/>
      <c r="S2300" s="9"/>
      <c r="U2300" s="9"/>
      <c r="V2300" s="9"/>
      <c r="W2300" s="9"/>
      <c r="X2300" s="11"/>
      <c r="Y2300" s="11"/>
      <c r="Z2300" s="11"/>
      <c r="AA2300" s="11"/>
      <c r="AB2300" s="9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48"/>
      <c r="BB2300" s="28"/>
      <c r="BW2300" s="17"/>
    </row>
    <row r="2301" spans="4:75" x14ac:dyDescent="0.2">
      <c r="D2301" s="13"/>
      <c r="E2301" s="10"/>
      <c r="F2301" s="10"/>
      <c r="G2301" s="10"/>
      <c r="H2301" s="24"/>
      <c r="I2301" s="24"/>
      <c r="J2301" s="9"/>
      <c r="K2301" s="12"/>
      <c r="L2301" s="11"/>
      <c r="M2301" s="12"/>
      <c r="N2301" s="12"/>
      <c r="O2301" s="12"/>
      <c r="P2301" s="12"/>
      <c r="Q2301" s="18"/>
      <c r="R2301" s="11"/>
      <c r="S2301" s="9"/>
      <c r="U2301" s="9"/>
      <c r="V2301" s="9"/>
      <c r="W2301" s="9"/>
      <c r="X2301" s="11"/>
      <c r="Y2301" s="11"/>
      <c r="Z2301" s="11"/>
      <c r="AA2301" s="11"/>
      <c r="AB2301" s="9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48"/>
      <c r="BB2301" s="28"/>
      <c r="BW2301" s="17"/>
    </row>
    <row r="2302" spans="4:75" x14ac:dyDescent="0.2">
      <c r="D2302" s="13"/>
      <c r="E2302" s="10"/>
      <c r="F2302" s="10"/>
      <c r="G2302" s="10"/>
      <c r="H2302" s="24"/>
      <c r="I2302" s="24"/>
      <c r="J2302" s="9"/>
      <c r="K2302" s="12"/>
      <c r="L2302" s="11"/>
      <c r="M2302" s="12"/>
      <c r="N2302" s="12"/>
      <c r="O2302" s="12"/>
      <c r="P2302" s="12"/>
      <c r="Q2302" s="18"/>
      <c r="R2302" s="11"/>
      <c r="S2302" s="9"/>
      <c r="U2302" s="9"/>
      <c r="V2302" s="9"/>
      <c r="W2302" s="9"/>
      <c r="X2302" s="11"/>
      <c r="Y2302" s="11"/>
      <c r="Z2302" s="11"/>
      <c r="AA2302" s="11"/>
      <c r="AB2302" s="9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48"/>
      <c r="BB2302" s="28"/>
      <c r="BW2302" s="17"/>
    </row>
    <row r="2303" spans="4:75" x14ac:dyDescent="0.2">
      <c r="D2303" s="13"/>
      <c r="E2303" s="10"/>
      <c r="F2303" s="10"/>
      <c r="G2303" s="10"/>
      <c r="H2303" s="24"/>
      <c r="I2303" s="24"/>
      <c r="J2303" s="9"/>
      <c r="K2303" s="12"/>
      <c r="L2303" s="11"/>
      <c r="M2303" s="12"/>
      <c r="N2303" s="12"/>
      <c r="O2303" s="12"/>
      <c r="P2303" s="12"/>
      <c r="Q2303" s="18"/>
      <c r="R2303" s="11"/>
      <c r="S2303" s="9"/>
      <c r="U2303" s="9"/>
      <c r="V2303" s="9"/>
      <c r="W2303" s="9"/>
      <c r="X2303" s="11"/>
      <c r="Y2303" s="11"/>
      <c r="Z2303" s="11"/>
      <c r="AA2303" s="11"/>
      <c r="AB2303" s="9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48"/>
      <c r="BB2303" s="28"/>
      <c r="BW2303" s="17"/>
    </row>
    <row r="2304" spans="4:75" x14ac:dyDescent="0.2">
      <c r="D2304" s="13"/>
      <c r="E2304" s="10"/>
      <c r="F2304" s="10"/>
      <c r="G2304" s="10"/>
      <c r="H2304" s="24"/>
      <c r="I2304" s="24"/>
      <c r="J2304" s="9"/>
      <c r="K2304" s="12"/>
      <c r="L2304" s="11"/>
      <c r="M2304" s="12"/>
      <c r="N2304" s="12"/>
      <c r="O2304" s="12"/>
      <c r="P2304" s="12"/>
      <c r="Q2304" s="18"/>
      <c r="R2304" s="11"/>
      <c r="S2304" s="9"/>
      <c r="U2304" s="9"/>
      <c r="V2304" s="9"/>
      <c r="W2304" s="9"/>
      <c r="X2304" s="11"/>
      <c r="Y2304" s="11"/>
      <c r="Z2304" s="11"/>
      <c r="AA2304" s="11"/>
      <c r="AB2304" s="9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48"/>
      <c r="BB2304" s="28"/>
      <c r="BW2304" s="17"/>
    </row>
    <row r="2305" spans="4:75" x14ac:dyDescent="0.2">
      <c r="D2305" s="13"/>
      <c r="E2305" s="10"/>
      <c r="F2305" s="10"/>
      <c r="G2305" s="10"/>
      <c r="H2305" s="24"/>
      <c r="I2305" s="24"/>
      <c r="J2305" s="9"/>
      <c r="K2305" s="12"/>
      <c r="L2305" s="11"/>
      <c r="M2305" s="12"/>
      <c r="N2305" s="12"/>
      <c r="O2305" s="12"/>
      <c r="P2305" s="12"/>
      <c r="Q2305" s="18"/>
      <c r="R2305" s="11"/>
      <c r="S2305" s="9"/>
      <c r="U2305" s="9"/>
      <c r="V2305" s="9"/>
      <c r="W2305" s="9"/>
      <c r="X2305" s="11"/>
      <c r="Y2305" s="11"/>
      <c r="Z2305" s="11"/>
      <c r="AA2305" s="11"/>
      <c r="AB2305" s="9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48"/>
      <c r="BB2305" s="28"/>
      <c r="BW2305" s="17"/>
    </row>
    <row r="2306" spans="4:75" x14ac:dyDescent="0.2">
      <c r="D2306" s="13"/>
      <c r="E2306" s="10"/>
      <c r="F2306" s="10"/>
      <c r="G2306" s="10"/>
      <c r="H2306" s="24"/>
      <c r="I2306" s="24"/>
      <c r="J2306" s="9"/>
      <c r="K2306" s="12"/>
      <c r="L2306" s="11"/>
      <c r="M2306" s="12"/>
      <c r="N2306" s="12"/>
      <c r="O2306" s="12"/>
      <c r="P2306" s="12"/>
      <c r="Q2306" s="18"/>
      <c r="R2306" s="11"/>
      <c r="S2306" s="9"/>
      <c r="U2306" s="9"/>
      <c r="V2306" s="9"/>
      <c r="W2306" s="9"/>
      <c r="X2306" s="11"/>
      <c r="Y2306" s="11"/>
      <c r="Z2306" s="11"/>
      <c r="AA2306" s="11"/>
      <c r="AB2306" s="9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48"/>
      <c r="BB2306" s="28"/>
      <c r="BW2306" s="17"/>
    </row>
    <row r="2307" spans="4:75" x14ac:dyDescent="0.2">
      <c r="D2307" s="13"/>
      <c r="E2307" s="10"/>
      <c r="F2307" s="10"/>
      <c r="G2307" s="10"/>
      <c r="H2307" s="24"/>
      <c r="I2307" s="24"/>
      <c r="J2307" s="9"/>
      <c r="K2307" s="12"/>
      <c r="L2307" s="11"/>
      <c r="M2307" s="12"/>
      <c r="N2307" s="12"/>
      <c r="O2307" s="12"/>
      <c r="P2307" s="12"/>
      <c r="Q2307" s="18"/>
      <c r="R2307" s="11"/>
      <c r="S2307" s="9"/>
      <c r="U2307" s="9"/>
      <c r="V2307" s="9"/>
      <c r="W2307" s="9"/>
      <c r="X2307" s="11"/>
      <c r="Y2307" s="11"/>
      <c r="Z2307" s="11"/>
      <c r="AA2307" s="11"/>
      <c r="AB2307" s="9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48"/>
      <c r="BB2307" s="28"/>
      <c r="BW2307" s="17"/>
    </row>
    <row r="2308" spans="4:75" x14ac:dyDescent="0.2">
      <c r="D2308" s="13"/>
      <c r="E2308" s="10"/>
      <c r="F2308" s="10"/>
      <c r="G2308" s="10"/>
      <c r="H2308" s="24"/>
      <c r="I2308" s="24"/>
      <c r="J2308" s="9"/>
      <c r="K2308" s="12"/>
      <c r="L2308" s="11"/>
      <c r="M2308" s="12"/>
      <c r="N2308" s="12"/>
      <c r="O2308" s="12"/>
      <c r="P2308" s="12"/>
      <c r="Q2308" s="18"/>
      <c r="R2308" s="11"/>
      <c r="S2308" s="9"/>
      <c r="U2308" s="9"/>
      <c r="V2308" s="9"/>
      <c r="W2308" s="9"/>
      <c r="X2308" s="11"/>
      <c r="Y2308" s="11"/>
      <c r="Z2308" s="11"/>
      <c r="AA2308" s="11"/>
      <c r="AB2308" s="9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48"/>
      <c r="BB2308" s="28"/>
      <c r="BW2308" s="17"/>
    </row>
    <row r="2309" spans="4:75" x14ac:dyDescent="0.2">
      <c r="D2309" s="13"/>
      <c r="E2309" s="10"/>
      <c r="F2309" s="10"/>
      <c r="G2309" s="10"/>
      <c r="H2309" s="24"/>
      <c r="I2309" s="24"/>
      <c r="J2309" s="9"/>
      <c r="K2309" s="12"/>
      <c r="L2309" s="11"/>
      <c r="M2309" s="12"/>
      <c r="N2309" s="12"/>
      <c r="O2309" s="12"/>
      <c r="P2309" s="12"/>
      <c r="Q2309" s="18"/>
      <c r="R2309" s="11"/>
      <c r="S2309" s="9"/>
      <c r="U2309" s="9"/>
      <c r="V2309" s="9"/>
      <c r="W2309" s="9"/>
      <c r="X2309" s="11"/>
      <c r="Y2309" s="11"/>
      <c r="Z2309" s="11"/>
      <c r="AA2309" s="11"/>
      <c r="AB2309" s="9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48"/>
      <c r="BB2309" s="28"/>
      <c r="BW2309" s="17"/>
    </row>
    <row r="2310" spans="4:75" x14ac:dyDescent="0.2">
      <c r="D2310" s="13"/>
      <c r="E2310" s="10"/>
      <c r="F2310" s="10"/>
      <c r="G2310" s="10"/>
      <c r="H2310" s="24"/>
      <c r="I2310" s="24"/>
      <c r="J2310" s="9"/>
      <c r="K2310" s="12"/>
      <c r="L2310" s="11"/>
      <c r="M2310" s="12"/>
      <c r="N2310" s="12"/>
      <c r="O2310" s="12"/>
      <c r="P2310" s="12"/>
      <c r="Q2310" s="18"/>
      <c r="R2310" s="11"/>
      <c r="S2310" s="9"/>
      <c r="U2310" s="9"/>
      <c r="V2310" s="9"/>
      <c r="W2310" s="9"/>
      <c r="X2310" s="11"/>
      <c r="Y2310" s="11"/>
      <c r="Z2310" s="11"/>
      <c r="AA2310" s="11"/>
      <c r="AB2310" s="9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48"/>
      <c r="BB2310" s="28"/>
      <c r="BW2310" s="17"/>
    </row>
    <row r="2311" spans="4:75" x14ac:dyDescent="0.2">
      <c r="D2311" s="13"/>
      <c r="E2311" s="10"/>
      <c r="F2311" s="10"/>
      <c r="G2311" s="10"/>
      <c r="H2311" s="24"/>
      <c r="I2311" s="24"/>
      <c r="J2311" s="9"/>
      <c r="K2311" s="12"/>
      <c r="L2311" s="11"/>
      <c r="M2311" s="12"/>
      <c r="N2311" s="12"/>
      <c r="O2311" s="12"/>
      <c r="P2311" s="12"/>
      <c r="Q2311" s="18"/>
      <c r="R2311" s="11"/>
      <c r="S2311" s="9"/>
      <c r="U2311" s="9"/>
      <c r="V2311" s="9"/>
      <c r="W2311" s="9"/>
      <c r="X2311" s="11"/>
      <c r="Y2311" s="11"/>
      <c r="Z2311" s="11"/>
      <c r="AA2311" s="11"/>
      <c r="AB2311" s="9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48"/>
      <c r="BB2311" s="28"/>
      <c r="BW2311" s="17"/>
    </row>
    <row r="2312" spans="4:75" x14ac:dyDescent="0.2">
      <c r="D2312" s="13"/>
      <c r="E2312" s="10"/>
      <c r="F2312" s="10"/>
      <c r="G2312" s="10"/>
      <c r="H2312" s="24"/>
      <c r="I2312" s="24"/>
      <c r="J2312" s="9"/>
      <c r="K2312" s="12"/>
      <c r="L2312" s="11"/>
      <c r="M2312" s="12"/>
      <c r="N2312" s="12"/>
      <c r="O2312" s="12"/>
      <c r="P2312" s="12"/>
      <c r="Q2312" s="18"/>
      <c r="R2312" s="11"/>
      <c r="S2312" s="9"/>
      <c r="U2312" s="9"/>
      <c r="V2312" s="9"/>
      <c r="W2312" s="9"/>
      <c r="X2312" s="11"/>
      <c r="Y2312" s="11"/>
      <c r="Z2312" s="11"/>
      <c r="AA2312" s="11"/>
      <c r="AB2312" s="9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48"/>
      <c r="BB2312" s="28"/>
      <c r="BW2312" s="17"/>
    </row>
    <row r="2313" spans="4:75" x14ac:dyDescent="0.2">
      <c r="D2313" s="13"/>
      <c r="E2313" s="10"/>
      <c r="F2313" s="10"/>
      <c r="G2313" s="10"/>
      <c r="H2313" s="24"/>
      <c r="I2313" s="24"/>
      <c r="J2313" s="9"/>
      <c r="K2313" s="12"/>
      <c r="L2313" s="11"/>
      <c r="M2313" s="12"/>
      <c r="N2313" s="12"/>
      <c r="O2313" s="12"/>
      <c r="P2313" s="12"/>
      <c r="Q2313" s="18"/>
      <c r="R2313" s="11"/>
      <c r="S2313" s="9"/>
      <c r="U2313" s="9"/>
      <c r="V2313" s="9"/>
      <c r="W2313" s="9"/>
      <c r="X2313" s="11"/>
      <c r="Y2313" s="11"/>
      <c r="Z2313" s="11"/>
      <c r="AA2313" s="11"/>
      <c r="AB2313" s="9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48"/>
      <c r="BB2313" s="28"/>
      <c r="BW2313" s="17"/>
    </row>
    <row r="2314" spans="4:75" x14ac:dyDescent="0.2">
      <c r="D2314" s="13"/>
      <c r="E2314" s="10"/>
      <c r="F2314" s="10"/>
      <c r="G2314" s="10"/>
      <c r="H2314" s="24"/>
      <c r="I2314" s="24"/>
      <c r="J2314" s="9"/>
      <c r="K2314" s="12"/>
      <c r="L2314" s="11"/>
      <c r="M2314" s="12"/>
      <c r="N2314" s="12"/>
      <c r="O2314" s="12"/>
      <c r="P2314" s="12"/>
      <c r="Q2314" s="18"/>
      <c r="R2314" s="11"/>
      <c r="S2314" s="9"/>
      <c r="U2314" s="9"/>
      <c r="V2314" s="9"/>
      <c r="W2314" s="9"/>
      <c r="X2314" s="11"/>
      <c r="Y2314" s="11"/>
      <c r="Z2314" s="11"/>
      <c r="AA2314" s="11"/>
      <c r="AB2314" s="9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48"/>
      <c r="BB2314" s="28"/>
      <c r="BW2314" s="17"/>
    </row>
    <row r="2315" spans="4:75" x14ac:dyDescent="0.2">
      <c r="D2315" s="13"/>
      <c r="E2315" s="10"/>
      <c r="F2315" s="10"/>
      <c r="G2315" s="10"/>
      <c r="H2315" s="24"/>
      <c r="I2315" s="24"/>
      <c r="J2315" s="9"/>
      <c r="K2315" s="12"/>
      <c r="L2315" s="11"/>
      <c r="M2315" s="12"/>
      <c r="N2315" s="12"/>
      <c r="O2315" s="12"/>
      <c r="P2315" s="12"/>
      <c r="Q2315" s="18"/>
      <c r="R2315" s="11"/>
      <c r="S2315" s="9"/>
      <c r="U2315" s="9"/>
      <c r="V2315" s="9"/>
      <c r="W2315" s="9"/>
      <c r="X2315" s="11"/>
      <c r="Y2315" s="11"/>
      <c r="Z2315" s="11"/>
      <c r="AA2315" s="11"/>
      <c r="AB2315" s="9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48"/>
      <c r="BB2315" s="28"/>
      <c r="BW2315" s="17"/>
    </row>
    <row r="2316" spans="4:75" x14ac:dyDescent="0.2">
      <c r="D2316" s="13"/>
      <c r="E2316" s="10"/>
      <c r="F2316" s="10"/>
      <c r="G2316" s="10"/>
      <c r="H2316" s="24"/>
      <c r="I2316" s="24"/>
      <c r="J2316" s="9"/>
      <c r="K2316" s="12"/>
      <c r="L2316" s="11"/>
      <c r="M2316" s="12"/>
      <c r="N2316" s="12"/>
      <c r="O2316" s="12"/>
      <c r="P2316" s="12"/>
      <c r="Q2316" s="18"/>
      <c r="R2316" s="11"/>
      <c r="S2316" s="9"/>
      <c r="U2316" s="9"/>
      <c r="V2316" s="9"/>
      <c r="W2316" s="9"/>
      <c r="X2316" s="11"/>
      <c r="Y2316" s="11"/>
      <c r="Z2316" s="11"/>
      <c r="AA2316" s="11"/>
      <c r="AB2316" s="9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48"/>
      <c r="BB2316" s="28"/>
      <c r="BW2316" s="17"/>
    </row>
    <row r="2317" spans="4:75" x14ac:dyDescent="0.2">
      <c r="D2317" s="13"/>
      <c r="E2317" s="10"/>
      <c r="F2317" s="10"/>
      <c r="G2317" s="10"/>
      <c r="H2317" s="24"/>
      <c r="I2317" s="24"/>
      <c r="J2317" s="9"/>
      <c r="K2317" s="12"/>
      <c r="L2317" s="11"/>
      <c r="M2317" s="12"/>
      <c r="N2317" s="12"/>
      <c r="O2317" s="12"/>
      <c r="P2317" s="12"/>
      <c r="Q2317" s="18"/>
      <c r="R2317" s="11"/>
      <c r="S2317" s="9"/>
      <c r="U2317" s="9"/>
      <c r="V2317" s="9"/>
      <c r="W2317" s="9"/>
      <c r="X2317" s="11"/>
      <c r="Y2317" s="11"/>
      <c r="Z2317" s="11"/>
      <c r="AA2317" s="11"/>
      <c r="AB2317" s="9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48"/>
      <c r="BB2317" s="28"/>
      <c r="BW2317" s="17"/>
    </row>
    <row r="2318" spans="4:75" x14ac:dyDescent="0.2">
      <c r="D2318" s="13"/>
      <c r="E2318" s="10"/>
      <c r="F2318" s="10"/>
      <c r="G2318" s="10"/>
      <c r="H2318" s="24"/>
      <c r="I2318" s="24"/>
      <c r="J2318" s="9"/>
      <c r="K2318" s="12"/>
      <c r="L2318" s="11"/>
      <c r="M2318" s="12"/>
      <c r="N2318" s="12"/>
      <c r="O2318" s="12"/>
      <c r="P2318" s="12"/>
      <c r="Q2318" s="18"/>
      <c r="R2318" s="11"/>
      <c r="S2318" s="9"/>
      <c r="U2318" s="9"/>
      <c r="V2318" s="9"/>
      <c r="W2318" s="9"/>
      <c r="X2318" s="11"/>
      <c r="Y2318" s="11"/>
      <c r="Z2318" s="11"/>
      <c r="AA2318" s="11"/>
      <c r="AB2318" s="9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48"/>
      <c r="BB2318" s="28"/>
      <c r="BW2318" s="17"/>
    </row>
    <row r="2319" spans="4:75" x14ac:dyDescent="0.2">
      <c r="D2319" s="13"/>
      <c r="E2319" s="10"/>
      <c r="F2319" s="10"/>
      <c r="G2319" s="10"/>
      <c r="H2319" s="24"/>
      <c r="I2319" s="24"/>
      <c r="J2319" s="9"/>
      <c r="K2319" s="12"/>
      <c r="L2319" s="11"/>
      <c r="M2319" s="12"/>
      <c r="N2319" s="12"/>
      <c r="O2319" s="12"/>
      <c r="P2319" s="12"/>
      <c r="Q2319" s="18"/>
      <c r="R2319" s="11"/>
      <c r="S2319" s="9"/>
      <c r="U2319" s="9"/>
      <c r="V2319" s="9"/>
      <c r="W2319" s="9"/>
      <c r="X2319" s="11"/>
      <c r="Y2319" s="11"/>
      <c r="Z2319" s="11"/>
      <c r="AA2319" s="11"/>
      <c r="AB2319" s="9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48"/>
      <c r="BB2319" s="28"/>
      <c r="BW2319" s="17"/>
    </row>
    <row r="2320" spans="4:75" x14ac:dyDescent="0.2">
      <c r="D2320" s="13"/>
      <c r="E2320" s="10"/>
      <c r="F2320" s="10"/>
      <c r="G2320" s="10"/>
      <c r="H2320" s="24"/>
      <c r="I2320" s="24"/>
      <c r="J2320" s="9"/>
      <c r="K2320" s="12"/>
      <c r="L2320" s="11"/>
      <c r="M2320" s="12"/>
      <c r="N2320" s="12"/>
      <c r="O2320" s="12"/>
      <c r="P2320" s="12"/>
      <c r="Q2320" s="18"/>
      <c r="R2320" s="11"/>
      <c r="S2320" s="9"/>
      <c r="U2320" s="9"/>
      <c r="V2320" s="9"/>
      <c r="W2320" s="9"/>
      <c r="X2320" s="11"/>
      <c r="Y2320" s="11"/>
      <c r="Z2320" s="11"/>
      <c r="AA2320" s="11"/>
      <c r="AB2320" s="9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48"/>
      <c r="BB2320" s="28"/>
      <c r="BW2320" s="17"/>
    </row>
    <row r="2321" spans="4:75" x14ac:dyDescent="0.2">
      <c r="D2321" s="13"/>
      <c r="E2321" s="10"/>
      <c r="F2321" s="10"/>
      <c r="G2321" s="10"/>
      <c r="H2321" s="24"/>
      <c r="I2321" s="24"/>
      <c r="J2321" s="9"/>
      <c r="K2321" s="12"/>
      <c r="L2321" s="11"/>
      <c r="M2321" s="12"/>
      <c r="N2321" s="12"/>
      <c r="O2321" s="12"/>
      <c r="P2321" s="12"/>
      <c r="Q2321" s="18"/>
      <c r="R2321" s="11"/>
      <c r="S2321" s="9"/>
      <c r="U2321" s="9"/>
      <c r="V2321" s="9"/>
      <c r="W2321" s="9"/>
      <c r="X2321" s="11"/>
      <c r="Y2321" s="11"/>
      <c r="Z2321" s="11"/>
      <c r="AA2321" s="11"/>
      <c r="AB2321" s="9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48"/>
      <c r="BB2321" s="28"/>
      <c r="BW2321" s="17"/>
    </row>
    <row r="2322" spans="4:75" x14ac:dyDescent="0.2">
      <c r="D2322" s="13"/>
      <c r="E2322" s="10"/>
      <c r="F2322" s="10"/>
      <c r="G2322" s="10"/>
      <c r="H2322" s="24"/>
      <c r="I2322" s="24"/>
      <c r="J2322" s="9"/>
      <c r="K2322" s="12"/>
      <c r="L2322" s="11"/>
      <c r="M2322" s="12"/>
      <c r="N2322" s="12"/>
      <c r="O2322" s="12"/>
      <c r="P2322" s="12"/>
      <c r="Q2322" s="18"/>
      <c r="R2322" s="11"/>
      <c r="S2322" s="9"/>
      <c r="U2322" s="9"/>
      <c r="V2322" s="9"/>
      <c r="W2322" s="9"/>
      <c r="X2322" s="11"/>
      <c r="Y2322" s="11"/>
      <c r="Z2322" s="11"/>
      <c r="AA2322" s="11"/>
      <c r="AB2322" s="9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48"/>
      <c r="BB2322" s="28"/>
      <c r="BW2322" s="17"/>
    </row>
    <row r="2323" spans="4:75" x14ac:dyDescent="0.2">
      <c r="D2323" s="13"/>
      <c r="E2323" s="10"/>
      <c r="F2323" s="10"/>
      <c r="G2323" s="10"/>
      <c r="H2323" s="24"/>
      <c r="I2323" s="24"/>
      <c r="J2323" s="9"/>
      <c r="K2323" s="12"/>
      <c r="L2323" s="11"/>
      <c r="M2323" s="12"/>
      <c r="N2323" s="12"/>
      <c r="O2323" s="12"/>
      <c r="P2323" s="12"/>
      <c r="Q2323" s="18"/>
      <c r="R2323" s="11"/>
      <c r="S2323" s="9"/>
      <c r="U2323" s="9"/>
      <c r="V2323" s="9"/>
      <c r="W2323" s="9"/>
      <c r="X2323" s="11"/>
      <c r="Y2323" s="11"/>
      <c r="Z2323" s="11"/>
      <c r="AA2323" s="11"/>
      <c r="AB2323" s="9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48"/>
      <c r="BB2323" s="28"/>
      <c r="BW2323" s="17"/>
    </row>
    <row r="2324" spans="4:75" x14ac:dyDescent="0.2">
      <c r="D2324" s="13"/>
      <c r="E2324" s="10"/>
      <c r="F2324" s="10"/>
      <c r="G2324" s="10"/>
      <c r="H2324" s="24"/>
      <c r="I2324" s="24"/>
      <c r="J2324" s="9"/>
      <c r="K2324" s="12"/>
      <c r="L2324" s="11"/>
      <c r="M2324" s="12"/>
      <c r="N2324" s="12"/>
      <c r="O2324" s="12"/>
      <c r="P2324" s="12"/>
      <c r="Q2324" s="18"/>
      <c r="R2324" s="11"/>
      <c r="S2324" s="9"/>
      <c r="U2324" s="9"/>
      <c r="V2324" s="9"/>
      <c r="W2324" s="9"/>
      <c r="X2324" s="11"/>
      <c r="Y2324" s="11"/>
      <c r="Z2324" s="11"/>
      <c r="AA2324" s="11"/>
      <c r="AB2324" s="9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48"/>
      <c r="BB2324" s="28"/>
      <c r="BW2324" s="17"/>
    </row>
    <row r="2325" spans="4:75" x14ac:dyDescent="0.2">
      <c r="D2325" s="13"/>
      <c r="E2325" s="10"/>
      <c r="F2325" s="10"/>
      <c r="G2325" s="10"/>
      <c r="H2325" s="24"/>
      <c r="I2325" s="24"/>
      <c r="J2325" s="9"/>
      <c r="K2325" s="12"/>
      <c r="L2325" s="11"/>
      <c r="M2325" s="12"/>
      <c r="N2325" s="12"/>
      <c r="O2325" s="12"/>
      <c r="P2325" s="12"/>
      <c r="Q2325" s="18"/>
      <c r="R2325" s="11"/>
      <c r="S2325" s="9"/>
      <c r="U2325" s="9"/>
      <c r="V2325" s="9"/>
      <c r="W2325" s="9"/>
      <c r="X2325" s="11"/>
      <c r="Y2325" s="11"/>
      <c r="Z2325" s="11"/>
      <c r="AA2325" s="11"/>
      <c r="AB2325" s="9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48"/>
      <c r="BB2325" s="28"/>
      <c r="BW2325" s="17"/>
    </row>
    <row r="2326" spans="4:75" x14ac:dyDescent="0.2">
      <c r="D2326" s="13"/>
      <c r="E2326" s="10"/>
      <c r="F2326" s="10"/>
      <c r="G2326" s="10"/>
      <c r="H2326" s="24"/>
      <c r="I2326" s="24"/>
      <c r="J2326" s="9"/>
      <c r="K2326" s="12"/>
      <c r="L2326" s="11"/>
      <c r="M2326" s="12"/>
      <c r="N2326" s="12"/>
      <c r="O2326" s="12"/>
      <c r="P2326" s="12"/>
      <c r="Q2326" s="18"/>
      <c r="R2326" s="11"/>
      <c r="S2326" s="9"/>
      <c r="U2326" s="9"/>
      <c r="V2326" s="9"/>
      <c r="W2326" s="9"/>
      <c r="X2326" s="11"/>
      <c r="Y2326" s="11"/>
      <c r="Z2326" s="11"/>
      <c r="AA2326" s="11"/>
      <c r="AB2326" s="9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48"/>
      <c r="BB2326" s="28"/>
      <c r="BW2326" s="17"/>
    </row>
    <row r="2327" spans="4:75" x14ac:dyDescent="0.2">
      <c r="D2327" s="13"/>
      <c r="E2327" s="10"/>
      <c r="F2327" s="10"/>
      <c r="G2327" s="10"/>
      <c r="H2327" s="24"/>
      <c r="I2327" s="24"/>
      <c r="J2327" s="9"/>
      <c r="K2327" s="12"/>
      <c r="L2327" s="11"/>
      <c r="M2327" s="12"/>
      <c r="N2327" s="12"/>
      <c r="O2327" s="12"/>
      <c r="P2327" s="12"/>
      <c r="Q2327" s="18"/>
      <c r="R2327" s="11"/>
      <c r="S2327" s="9"/>
      <c r="U2327" s="9"/>
      <c r="V2327" s="9"/>
      <c r="W2327" s="9"/>
      <c r="X2327" s="11"/>
      <c r="Y2327" s="11"/>
      <c r="Z2327" s="11"/>
      <c r="AA2327" s="11"/>
      <c r="AB2327" s="9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48"/>
      <c r="BB2327" s="28"/>
      <c r="BW2327" s="17"/>
    </row>
    <row r="2328" spans="4:75" x14ac:dyDescent="0.2">
      <c r="D2328" s="13"/>
      <c r="E2328" s="10"/>
      <c r="F2328" s="10"/>
      <c r="G2328" s="10"/>
      <c r="H2328" s="24"/>
      <c r="I2328" s="24"/>
      <c r="J2328" s="9"/>
      <c r="K2328" s="12"/>
      <c r="L2328" s="11"/>
      <c r="M2328" s="12"/>
      <c r="N2328" s="12"/>
      <c r="O2328" s="12"/>
      <c r="P2328" s="12"/>
      <c r="Q2328" s="18"/>
      <c r="R2328" s="11"/>
      <c r="S2328" s="9"/>
      <c r="U2328" s="9"/>
      <c r="V2328" s="9"/>
      <c r="W2328" s="9"/>
      <c r="X2328" s="11"/>
      <c r="Y2328" s="11"/>
      <c r="Z2328" s="11"/>
      <c r="AA2328" s="11"/>
      <c r="AB2328" s="9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48"/>
      <c r="BB2328" s="28"/>
      <c r="BW2328" s="17"/>
    </row>
    <row r="2329" spans="4:75" x14ac:dyDescent="0.2">
      <c r="D2329" s="13"/>
      <c r="E2329" s="10"/>
      <c r="F2329" s="10"/>
      <c r="G2329" s="10"/>
      <c r="H2329" s="24"/>
      <c r="I2329" s="24"/>
      <c r="J2329" s="9"/>
      <c r="K2329" s="12"/>
      <c r="L2329" s="11"/>
      <c r="M2329" s="12"/>
      <c r="N2329" s="12"/>
      <c r="O2329" s="12"/>
      <c r="P2329" s="12"/>
      <c r="Q2329" s="18"/>
      <c r="R2329" s="11"/>
      <c r="S2329" s="9"/>
      <c r="U2329" s="9"/>
      <c r="V2329" s="9"/>
      <c r="W2329" s="9"/>
      <c r="X2329" s="11"/>
      <c r="Y2329" s="11"/>
      <c r="Z2329" s="11"/>
      <c r="AA2329" s="11"/>
      <c r="AB2329" s="9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48"/>
      <c r="BB2329" s="28"/>
      <c r="BW2329" s="17"/>
    </row>
    <row r="2330" spans="4:75" x14ac:dyDescent="0.2">
      <c r="D2330" s="13"/>
      <c r="E2330" s="10"/>
      <c r="F2330" s="10"/>
      <c r="G2330" s="10"/>
      <c r="H2330" s="24"/>
      <c r="I2330" s="24"/>
      <c r="J2330" s="9"/>
      <c r="K2330" s="12"/>
      <c r="L2330" s="11"/>
      <c r="M2330" s="12"/>
      <c r="N2330" s="12"/>
      <c r="O2330" s="12"/>
      <c r="P2330" s="12"/>
      <c r="Q2330" s="18"/>
      <c r="R2330" s="11"/>
      <c r="S2330" s="9"/>
      <c r="U2330" s="9"/>
      <c r="V2330" s="9"/>
      <c r="W2330" s="9"/>
      <c r="X2330" s="11"/>
      <c r="Y2330" s="11"/>
      <c r="Z2330" s="11"/>
      <c r="AA2330" s="11"/>
      <c r="AB2330" s="9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48"/>
      <c r="BB2330" s="28"/>
      <c r="BW2330" s="17"/>
    </row>
    <row r="2331" spans="4:75" x14ac:dyDescent="0.2">
      <c r="D2331" s="13"/>
      <c r="E2331" s="10"/>
      <c r="F2331" s="10"/>
      <c r="G2331" s="10"/>
      <c r="H2331" s="24"/>
      <c r="I2331" s="24"/>
      <c r="J2331" s="9"/>
      <c r="K2331" s="12"/>
      <c r="L2331" s="11"/>
      <c r="M2331" s="12"/>
      <c r="N2331" s="12"/>
      <c r="O2331" s="12"/>
      <c r="P2331" s="12"/>
      <c r="Q2331" s="18"/>
      <c r="R2331" s="11"/>
      <c r="S2331" s="9"/>
      <c r="U2331" s="9"/>
      <c r="V2331" s="9"/>
      <c r="W2331" s="9"/>
      <c r="X2331" s="11"/>
      <c r="Y2331" s="11"/>
      <c r="Z2331" s="11"/>
      <c r="AA2331" s="11"/>
      <c r="AB2331" s="9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48"/>
      <c r="BB2331" s="28"/>
      <c r="BW2331" s="17"/>
    </row>
    <row r="2332" spans="4:75" x14ac:dyDescent="0.2">
      <c r="D2332" s="13"/>
      <c r="E2332" s="10"/>
      <c r="F2332" s="10"/>
      <c r="G2332" s="10"/>
      <c r="H2332" s="24"/>
      <c r="I2332" s="24"/>
      <c r="J2332" s="9"/>
      <c r="K2332" s="12"/>
      <c r="L2332" s="11"/>
      <c r="M2332" s="12"/>
      <c r="N2332" s="12"/>
      <c r="O2332" s="12"/>
      <c r="P2332" s="12"/>
      <c r="Q2332" s="18"/>
      <c r="R2332" s="11"/>
      <c r="S2332" s="9"/>
      <c r="U2332" s="9"/>
      <c r="V2332" s="9"/>
      <c r="W2332" s="9"/>
      <c r="X2332" s="11"/>
      <c r="Y2332" s="11"/>
      <c r="Z2332" s="11"/>
      <c r="AA2332" s="11"/>
      <c r="AB2332" s="9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48"/>
      <c r="BB2332" s="28"/>
      <c r="BW2332" s="17"/>
    </row>
    <row r="2333" spans="4:75" x14ac:dyDescent="0.2">
      <c r="D2333" s="13"/>
      <c r="E2333" s="10"/>
      <c r="F2333" s="10"/>
      <c r="G2333" s="10"/>
      <c r="H2333" s="24"/>
      <c r="I2333" s="24"/>
      <c r="J2333" s="9"/>
      <c r="K2333" s="12"/>
      <c r="L2333" s="11"/>
      <c r="M2333" s="12"/>
      <c r="N2333" s="12"/>
      <c r="O2333" s="12"/>
      <c r="P2333" s="12"/>
      <c r="Q2333" s="18"/>
      <c r="R2333" s="11"/>
      <c r="S2333" s="9"/>
      <c r="U2333" s="9"/>
      <c r="V2333" s="9"/>
      <c r="W2333" s="9"/>
      <c r="X2333" s="11"/>
      <c r="Y2333" s="11"/>
      <c r="Z2333" s="11"/>
      <c r="AA2333" s="11"/>
      <c r="AB2333" s="9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48"/>
      <c r="BB2333" s="28"/>
      <c r="BW2333" s="17"/>
    </row>
    <row r="2334" spans="4:75" x14ac:dyDescent="0.2">
      <c r="D2334" s="13"/>
      <c r="E2334" s="10"/>
      <c r="F2334" s="10"/>
      <c r="G2334" s="10"/>
      <c r="H2334" s="24"/>
      <c r="I2334" s="24"/>
      <c r="J2334" s="9"/>
      <c r="K2334" s="12"/>
      <c r="L2334" s="11"/>
      <c r="M2334" s="12"/>
      <c r="N2334" s="12"/>
      <c r="O2334" s="12"/>
      <c r="P2334" s="12"/>
      <c r="Q2334" s="18"/>
      <c r="R2334" s="11"/>
      <c r="S2334" s="9"/>
      <c r="U2334" s="9"/>
      <c r="V2334" s="9"/>
      <c r="W2334" s="9"/>
      <c r="X2334" s="11"/>
      <c r="Y2334" s="11"/>
      <c r="Z2334" s="11"/>
      <c r="AA2334" s="11"/>
      <c r="AB2334" s="9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48"/>
      <c r="BB2334" s="28"/>
      <c r="BW2334" s="17"/>
    </row>
    <row r="2335" spans="4:75" x14ac:dyDescent="0.2">
      <c r="D2335" s="13"/>
      <c r="E2335" s="10"/>
      <c r="F2335" s="10"/>
      <c r="G2335" s="10"/>
      <c r="H2335" s="24"/>
      <c r="I2335" s="24"/>
      <c r="J2335" s="9"/>
      <c r="K2335" s="12"/>
      <c r="L2335" s="11"/>
      <c r="M2335" s="12"/>
      <c r="N2335" s="12"/>
      <c r="O2335" s="12"/>
      <c r="P2335" s="12"/>
      <c r="Q2335" s="18"/>
      <c r="R2335" s="11"/>
      <c r="S2335" s="9"/>
      <c r="U2335" s="9"/>
      <c r="V2335" s="9"/>
      <c r="W2335" s="9"/>
      <c r="X2335" s="11"/>
      <c r="Y2335" s="11"/>
      <c r="Z2335" s="11"/>
      <c r="AA2335" s="11"/>
      <c r="AB2335" s="9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48"/>
      <c r="BB2335" s="28"/>
      <c r="BW2335" s="17"/>
    </row>
    <row r="2336" spans="4:75" x14ac:dyDescent="0.2">
      <c r="D2336" s="13"/>
      <c r="E2336" s="10"/>
      <c r="F2336" s="10"/>
      <c r="G2336" s="10"/>
      <c r="H2336" s="24"/>
      <c r="I2336" s="24"/>
      <c r="J2336" s="9"/>
      <c r="K2336" s="12"/>
      <c r="L2336" s="11"/>
      <c r="M2336" s="12"/>
      <c r="N2336" s="12"/>
      <c r="O2336" s="12"/>
      <c r="P2336" s="12"/>
      <c r="Q2336" s="18"/>
      <c r="R2336" s="11"/>
      <c r="S2336" s="9"/>
      <c r="U2336" s="9"/>
      <c r="V2336" s="9"/>
      <c r="W2336" s="9"/>
      <c r="X2336" s="11"/>
      <c r="Y2336" s="11"/>
      <c r="Z2336" s="11"/>
      <c r="AA2336" s="11"/>
      <c r="AB2336" s="9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48"/>
      <c r="BB2336" s="28"/>
      <c r="BW2336" s="17"/>
    </row>
    <row r="2337" spans="4:75" x14ac:dyDescent="0.2">
      <c r="D2337" s="13"/>
      <c r="E2337" s="10"/>
      <c r="F2337" s="10"/>
      <c r="G2337" s="10"/>
      <c r="H2337" s="24"/>
      <c r="I2337" s="24"/>
      <c r="J2337" s="9"/>
      <c r="K2337" s="12"/>
      <c r="L2337" s="11"/>
      <c r="M2337" s="12"/>
      <c r="N2337" s="12"/>
      <c r="O2337" s="12"/>
      <c r="P2337" s="12"/>
      <c r="Q2337" s="18"/>
      <c r="R2337" s="11"/>
      <c r="S2337" s="9"/>
      <c r="U2337" s="9"/>
      <c r="V2337" s="9"/>
      <c r="W2337" s="9"/>
      <c r="X2337" s="11"/>
      <c r="Y2337" s="11"/>
      <c r="Z2337" s="11"/>
      <c r="AA2337" s="11"/>
      <c r="AB2337" s="9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48"/>
      <c r="BB2337" s="28"/>
      <c r="BW2337" s="17"/>
    </row>
    <row r="2338" spans="4:75" x14ac:dyDescent="0.2">
      <c r="D2338" s="13"/>
      <c r="E2338" s="10"/>
      <c r="F2338" s="10"/>
      <c r="G2338" s="10"/>
      <c r="H2338" s="24"/>
      <c r="I2338" s="24"/>
      <c r="J2338" s="9"/>
      <c r="K2338" s="12"/>
      <c r="L2338" s="11"/>
      <c r="M2338" s="12"/>
      <c r="N2338" s="12"/>
      <c r="O2338" s="12"/>
      <c r="P2338" s="12"/>
      <c r="Q2338" s="18"/>
      <c r="R2338" s="11"/>
      <c r="S2338" s="9"/>
      <c r="U2338" s="9"/>
      <c r="V2338" s="9"/>
      <c r="W2338" s="9"/>
      <c r="X2338" s="11"/>
      <c r="Y2338" s="11"/>
      <c r="Z2338" s="11"/>
      <c r="AA2338" s="11"/>
      <c r="AB2338" s="9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48"/>
      <c r="BB2338" s="28"/>
      <c r="BW2338" s="17"/>
    </row>
    <row r="2339" spans="4:75" x14ac:dyDescent="0.2">
      <c r="D2339" s="13"/>
      <c r="E2339" s="10"/>
      <c r="F2339" s="10"/>
      <c r="G2339" s="10"/>
      <c r="H2339" s="24"/>
      <c r="I2339" s="24"/>
      <c r="J2339" s="9"/>
      <c r="K2339" s="12"/>
      <c r="L2339" s="11"/>
      <c r="M2339" s="12"/>
      <c r="N2339" s="12"/>
      <c r="O2339" s="12"/>
      <c r="P2339" s="12"/>
      <c r="Q2339" s="18"/>
      <c r="R2339" s="11"/>
      <c r="S2339" s="9"/>
      <c r="U2339" s="9"/>
      <c r="V2339" s="9"/>
      <c r="W2339" s="9"/>
      <c r="X2339" s="11"/>
      <c r="Y2339" s="11"/>
      <c r="Z2339" s="11"/>
      <c r="AA2339" s="11"/>
      <c r="AB2339" s="9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48"/>
      <c r="BB2339" s="28"/>
      <c r="BW2339" s="17"/>
    </row>
    <row r="2340" spans="4:75" x14ac:dyDescent="0.2">
      <c r="D2340" s="13"/>
      <c r="E2340" s="10"/>
      <c r="F2340" s="10"/>
      <c r="G2340" s="10"/>
      <c r="H2340" s="24"/>
      <c r="I2340" s="24"/>
      <c r="J2340" s="9"/>
      <c r="K2340" s="12"/>
      <c r="L2340" s="11"/>
      <c r="M2340" s="12"/>
      <c r="N2340" s="12"/>
      <c r="O2340" s="12"/>
      <c r="P2340" s="12"/>
      <c r="Q2340" s="18"/>
      <c r="R2340" s="11"/>
      <c r="S2340" s="9"/>
      <c r="U2340" s="9"/>
      <c r="V2340" s="9"/>
      <c r="W2340" s="9"/>
      <c r="X2340" s="11"/>
      <c r="Y2340" s="11"/>
      <c r="Z2340" s="11"/>
      <c r="AA2340" s="11"/>
      <c r="AB2340" s="9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48"/>
      <c r="BB2340" s="28"/>
      <c r="BW2340" s="17"/>
    </row>
    <row r="2341" spans="4:75" x14ac:dyDescent="0.2">
      <c r="D2341" s="13"/>
      <c r="E2341" s="10"/>
      <c r="F2341" s="10"/>
      <c r="G2341" s="10"/>
      <c r="H2341" s="24"/>
      <c r="I2341" s="24"/>
      <c r="J2341" s="9"/>
      <c r="K2341" s="12"/>
      <c r="L2341" s="11"/>
      <c r="M2341" s="12"/>
      <c r="N2341" s="12"/>
      <c r="O2341" s="12"/>
      <c r="P2341" s="12"/>
      <c r="Q2341" s="18"/>
      <c r="R2341" s="11"/>
      <c r="S2341" s="9"/>
      <c r="U2341" s="9"/>
      <c r="V2341" s="9"/>
      <c r="W2341" s="9"/>
      <c r="X2341" s="11"/>
      <c r="Y2341" s="11"/>
      <c r="Z2341" s="11"/>
      <c r="AA2341" s="11"/>
      <c r="AB2341" s="9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48"/>
      <c r="BB2341" s="28"/>
      <c r="BW2341" s="17"/>
    </row>
    <row r="2342" spans="4:75" x14ac:dyDescent="0.2">
      <c r="D2342" s="13"/>
      <c r="E2342" s="10"/>
      <c r="F2342" s="10"/>
      <c r="G2342" s="10"/>
      <c r="H2342" s="24"/>
      <c r="I2342" s="24"/>
      <c r="J2342" s="9"/>
      <c r="K2342" s="12"/>
      <c r="L2342" s="11"/>
      <c r="M2342" s="12"/>
      <c r="N2342" s="12"/>
      <c r="O2342" s="12"/>
      <c r="P2342" s="12"/>
      <c r="Q2342" s="18"/>
      <c r="R2342" s="11"/>
      <c r="S2342" s="9"/>
      <c r="U2342" s="9"/>
      <c r="V2342" s="9"/>
      <c r="W2342" s="9"/>
      <c r="X2342" s="11"/>
      <c r="Y2342" s="11"/>
      <c r="Z2342" s="11"/>
      <c r="AA2342" s="11"/>
      <c r="AB2342" s="9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48"/>
      <c r="BB2342" s="28"/>
      <c r="BW2342" s="17"/>
    </row>
    <row r="2343" spans="4:75" x14ac:dyDescent="0.2">
      <c r="D2343" s="13"/>
      <c r="E2343" s="10"/>
      <c r="F2343" s="10"/>
      <c r="G2343" s="10"/>
      <c r="H2343" s="24"/>
      <c r="I2343" s="24"/>
      <c r="J2343" s="9"/>
      <c r="K2343" s="12"/>
      <c r="L2343" s="11"/>
      <c r="M2343" s="12"/>
      <c r="N2343" s="12"/>
      <c r="O2343" s="12"/>
      <c r="P2343" s="12"/>
      <c r="Q2343" s="18"/>
      <c r="R2343" s="11"/>
      <c r="S2343" s="9"/>
      <c r="U2343" s="9"/>
      <c r="V2343" s="9"/>
      <c r="W2343" s="9"/>
      <c r="X2343" s="11"/>
      <c r="Y2343" s="11"/>
      <c r="Z2343" s="11"/>
      <c r="AA2343" s="11"/>
      <c r="AB2343" s="9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48"/>
      <c r="BB2343" s="28"/>
      <c r="BW2343" s="17"/>
    </row>
    <row r="2344" spans="4:75" x14ac:dyDescent="0.2">
      <c r="D2344" s="13"/>
      <c r="E2344" s="10"/>
      <c r="F2344" s="10"/>
      <c r="G2344" s="10"/>
      <c r="H2344" s="24"/>
      <c r="I2344" s="24"/>
      <c r="J2344" s="9"/>
      <c r="K2344" s="12"/>
      <c r="L2344" s="11"/>
      <c r="M2344" s="12"/>
      <c r="N2344" s="12"/>
      <c r="O2344" s="12"/>
      <c r="P2344" s="12"/>
      <c r="Q2344" s="18"/>
      <c r="R2344" s="11"/>
      <c r="S2344" s="9"/>
      <c r="U2344" s="9"/>
      <c r="V2344" s="9"/>
      <c r="W2344" s="9"/>
      <c r="X2344" s="11"/>
      <c r="Y2344" s="11"/>
      <c r="Z2344" s="11"/>
      <c r="AA2344" s="11"/>
      <c r="AB2344" s="9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48"/>
      <c r="BB2344" s="28"/>
      <c r="BW2344" s="17"/>
    </row>
    <row r="2345" spans="4:75" x14ac:dyDescent="0.2">
      <c r="D2345" s="13"/>
      <c r="E2345" s="10"/>
      <c r="F2345" s="10"/>
      <c r="G2345" s="10"/>
      <c r="H2345" s="24"/>
      <c r="I2345" s="24"/>
      <c r="J2345" s="9"/>
      <c r="K2345" s="12"/>
      <c r="L2345" s="11"/>
      <c r="M2345" s="12"/>
      <c r="N2345" s="12"/>
      <c r="O2345" s="12"/>
      <c r="P2345" s="12"/>
      <c r="Q2345" s="18"/>
      <c r="R2345" s="11"/>
      <c r="S2345" s="9"/>
      <c r="U2345" s="9"/>
      <c r="V2345" s="9"/>
      <c r="W2345" s="9"/>
      <c r="X2345" s="11"/>
      <c r="Y2345" s="11"/>
      <c r="Z2345" s="11"/>
      <c r="AA2345" s="11"/>
      <c r="AB2345" s="9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48"/>
      <c r="BB2345" s="28"/>
      <c r="BW2345" s="17"/>
    </row>
    <row r="2346" spans="4:75" x14ac:dyDescent="0.2">
      <c r="D2346" s="13"/>
      <c r="E2346" s="10"/>
      <c r="F2346" s="10"/>
      <c r="G2346" s="10"/>
      <c r="H2346" s="24"/>
      <c r="I2346" s="24"/>
      <c r="J2346" s="9"/>
      <c r="K2346" s="12"/>
      <c r="L2346" s="11"/>
      <c r="M2346" s="12"/>
      <c r="N2346" s="12"/>
      <c r="O2346" s="12"/>
      <c r="P2346" s="12"/>
      <c r="Q2346" s="18"/>
      <c r="R2346" s="11"/>
      <c r="S2346" s="9"/>
      <c r="U2346" s="9"/>
      <c r="V2346" s="9"/>
      <c r="W2346" s="9"/>
      <c r="X2346" s="11"/>
      <c r="Y2346" s="11"/>
      <c r="Z2346" s="11"/>
      <c r="AA2346" s="11"/>
      <c r="AB2346" s="9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48"/>
      <c r="BB2346" s="28"/>
      <c r="BW2346" s="17"/>
    </row>
    <row r="2347" spans="4:75" x14ac:dyDescent="0.2">
      <c r="D2347" s="13"/>
      <c r="E2347" s="10"/>
      <c r="F2347" s="10"/>
      <c r="G2347" s="10"/>
      <c r="H2347" s="24"/>
      <c r="I2347" s="24"/>
      <c r="J2347" s="9"/>
      <c r="K2347" s="12"/>
      <c r="L2347" s="11"/>
      <c r="M2347" s="12"/>
      <c r="N2347" s="12"/>
      <c r="O2347" s="12"/>
      <c r="P2347" s="12"/>
      <c r="Q2347" s="18"/>
      <c r="R2347" s="11"/>
      <c r="S2347" s="9"/>
      <c r="U2347" s="9"/>
      <c r="V2347" s="9"/>
      <c r="W2347" s="9"/>
      <c r="X2347" s="11"/>
      <c r="Y2347" s="11"/>
      <c r="Z2347" s="11"/>
      <c r="AA2347" s="11"/>
      <c r="AB2347" s="9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48"/>
      <c r="BB2347" s="28"/>
      <c r="BW2347" s="17"/>
    </row>
    <row r="2348" spans="4:75" x14ac:dyDescent="0.2">
      <c r="D2348" s="13"/>
      <c r="E2348" s="10"/>
      <c r="F2348" s="10"/>
      <c r="G2348" s="10"/>
      <c r="H2348" s="24"/>
      <c r="I2348" s="24"/>
      <c r="J2348" s="9"/>
      <c r="K2348" s="12"/>
      <c r="L2348" s="11"/>
      <c r="M2348" s="12"/>
      <c r="N2348" s="12"/>
      <c r="O2348" s="12"/>
      <c r="P2348" s="12"/>
      <c r="Q2348" s="18"/>
      <c r="R2348" s="11"/>
      <c r="S2348" s="9"/>
      <c r="U2348" s="9"/>
      <c r="V2348" s="9"/>
      <c r="W2348" s="9"/>
      <c r="X2348" s="11"/>
      <c r="Y2348" s="11"/>
      <c r="Z2348" s="11"/>
      <c r="AA2348" s="11"/>
      <c r="AB2348" s="9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48"/>
      <c r="BB2348" s="28"/>
      <c r="BW2348" s="17"/>
    </row>
    <row r="2349" spans="4:75" x14ac:dyDescent="0.2">
      <c r="D2349" s="13"/>
      <c r="E2349" s="10"/>
      <c r="F2349" s="10"/>
      <c r="G2349" s="10"/>
      <c r="H2349" s="24"/>
      <c r="I2349" s="24"/>
      <c r="J2349" s="9"/>
      <c r="K2349" s="12"/>
      <c r="L2349" s="11"/>
      <c r="M2349" s="12"/>
      <c r="N2349" s="12"/>
      <c r="O2349" s="12"/>
      <c r="P2349" s="12"/>
      <c r="Q2349" s="18"/>
      <c r="R2349" s="11"/>
      <c r="S2349" s="9"/>
      <c r="U2349" s="9"/>
      <c r="V2349" s="9"/>
      <c r="W2349" s="9"/>
      <c r="X2349" s="11"/>
      <c r="Y2349" s="11"/>
      <c r="Z2349" s="11"/>
      <c r="AA2349" s="11"/>
      <c r="AB2349" s="9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48"/>
      <c r="BB2349" s="28"/>
      <c r="BW2349" s="17"/>
    </row>
    <row r="2350" spans="4:75" x14ac:dyDescent="0.2">
      <c r="D2350" s="13"/>
      <c r="E2350" s="10"/>
      <c r="F2350" s="10"/>
      <c r="G2350" s="10"/>
      <c r="H2350" s="24"/>
      <c r="I2350" s="24"/>
      <c r="J2350" s="9"/>
      <c r="K2350" s="12"/>
      <c r="L2350" s="11"/>
      <c r="M2350" s="12"/>
      <c r="N2350" s="12"/>
      <c r="O2350" s="12"/>
      <c r="P2350" s="12"/>
      <c r="Q2350" s="18"/>
      <c r="R2350" s="11"/>
      <c r="S2350" s="9"/>
      <c r="U2350" s="9"/>
      <c r="V2350" s="9"/>
      <c r="W2350" s="9"/>
      <c r="X2350" s="11"/>
      <c r="Y2350" s="11"/>
      <c r="Z2350" s="11"/>
      <c r="AA2350" s="11"/>
      <c r="AB2350" s="9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48"/>
      <c r="BB2350" s="28"/>
      <c r="BW2350" s="17"/>
    </row>
    <row r="2351" spans="4:75" x14ac:dyDescent="0.2">
      <c r="D2351" s="13"/>
      <c r="E2351" s="10"/>
      <c r="F2351" s="10"/>
      <c r="G2351" s="10"/>
      <c r="H2351" s="24"/>
      <c r="I2351" s="24"/>
      <c r="J2351" s="9"/>
      <c r="K2351" s="12"/>
      <c r="L2351" s="11"/>
      <c r="M2351" s="12"/>
      <c r="N2351" s="12"/>
      <c r="O2351" s="12"/>
      <c r="P2351" s="12"/>
      <c r="Q2351" s="18"/>
      <c r="R2351" s="11"/>
      <c r="S2351" s="9"/>
      <c r="U2351" s="9"/>
      <c r="V2351" s="9"/>
      <c r="W2351" s="9"/>
      <c r="X2351" s="11"/>
      <c r="Y2351" s="11"/>
      <c r="Z2351" s="11"/>
      <c r="AA2351" s="11"/>
      <c r="AB2351" s="9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48"/>
      <c r="BB2351" s="28"/>
      <c r="BW2351" s="17"/>
    </row>
    <row r="2352" spans="4:75" x14ac:dyDescent="0.2">
      <c r="D2352" s="13"/>
      <c r="E2352" s="10"/>
      <c r="F2352" s="10"/>
      <c r="G2352" s="10"/>
      <c r="H2352" s="24"/>
      <c r="I2352" s="24"/>
      <c r="J2352" s="9"/>
      <c r="K2352" s="12"/>
      <c r="L2352" s="11"/>
      <c r="M2352" s="12"/>
      <c r="N2352" s="12"/>
      <c r="O2352" s="12"/>
      <c r="P2352" s="12"/>
      <c r="Q2352" s="18"/>
      <c r="R2352" s="11"/>
      <c r="S2352" s="9"/>
      <c r="U2352" s="9"/>
      <c r="V2352" s="9"/>
      <c r="W2352" s="9"/>
      <c r="X2352" s="11"/>
      <c r="Y2352" s="11"/>
      <c r="Z2352" s="11"/>
      <c r="AA2352" s="11"/>
      <c r="AB2352" s="9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48"/>
      <c r="BB2352" s="28"/>
      <c r="BW2352" s="17"/>
    </row>
    <row r="2353" spans="4:75" x14ac:dyDescent="0.2">
      <c r="D2353" s="13"/>
      <c r="E2353" s="10"/>
      <c r="F2353" s="10"/>
      <c r="G2353" s="10"/>
      <c r="H2353" s="24"/>
      <c r="I2353" s="24"/>
      <c r="J2353" s="9"/>
      <c r="K2353" s="12"/>
      <c r="L2353" s="11"/>
      <c r="M2353" s="12"/>
      <c r="N2353" s="12"/>
      <c r="O2353" s="12"/>
      <c r="P2353" s="12"/>
      <c r="Q2353" s="18"/>
      <c r="R2353" s="11"/>
      <c r="S2353" s="9"/>
      <c r="U2353" s="9"/>
      <c r="V2353" s="9"/>
      <c r="W2353" s="9"/>
      <c r="X2353" s="11"/>
      <c r="Y2353" s="11"/>
      <c r="Z2353" s="11"/>
      <c r="AA2353" s="11"/>
      <c r="AB2353" s="9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48"/>
      <c r="BB2353" s="28"/>
      <c r="BW2353" s="17"/>
    </row>
    <row r="2354" spans="4:75" x14ac:dyDescent="0.2">
      <c r="D2354" s="13"/>
      <c r="E2354" s="10"/>
      <c r="F2354" s="10"/>
      <c r="G2354" s="10"/>
      <c r="H2354" s="24"/>
      <c r="I2354" s="24"/>
      <c r="J2354" s="9"/>
      <c r="K2354" s="12"/>
      <c r="L2354" s="11"/>
      <c r="M2354" s="12"/>
      <c r="N2354" s="12"/>
      <c r="O2354" s="12"/>
      <c r="P2354" s="12"/>
      <c r="Q2354" s="18"/>
      <c r="R2354" s="11"/>
      <c r="S2354" s="9"/>
      <c r="U2354" s="9"/>
      <c r="V2354" s="9"/>
      <c r="W2354" s="9"/>
      <c r="X2354" s="11"/>
      <c r="Y2354" s="11"/>
      <c r="Z2354" s="11"/>
      <c r="AA2354" s="11"/>
      <c r="AB2354" s="9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48"/>
      <c r="BB2354" s="28"/>
      <c r="BW2354" s="17"/>
    </row>
    <row r="2355" spans="4:75" x14ac:dyDescent="0.2">
      <c r="D2355" s="13"/>
      <c r="E2355" s="10"/>
      <c r="F2355" s="10"/>
      <c r="G2355" s="10"/>
      <c r="H2355" s="24"/>
      <c r="I2355" s="24"/>
      <c r="J2355" s="9"/>
      <c r="K2355" s="12"/>
      <c r="L2355" s="11"/>
      <c r="M2355" s="12"/>
      <c r="N2355" s="12"/>
      <c r="O2355" s="12"/>
      <c r="P2355" s="12"/>
      <c r="Q2355" s="18"/>
      <c r="R2355" s="11"/>
      <c r="S2355" s="9"/>
      <c r="U2355" s="9"/>
      <c r="V2355" s="9"/>
      <c r="W2355" s="9"/>
      <c r="X2355" s="11"/>
      <c r="Y2355" s="11"/>
      <c r="Z2355" s="11"/>
      <c r="AA2355" s="11"/>
      <c r="AB2355" s="9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48"/>
      <c r="BB2355" s="28"/>
      <c r="BW2355" s="17"/>
    </row>
    <row r="2356" spans="4:75" x14ac:dyDescent="0.2">
      <c r="D2356" s="13"/>
      <c r="E2356" s="10"/>
      <c r="F2356" s="10"/>
      <c r="G2356" s="10"/>
      <c r="H2356" s="24"/>
      <c r="I2356" s="24"/>
      <c r="J2356" s="9"/>
      <c r="K2356" s="12"/>
      <c r="L2356" s="11"/>
      <c r="M2356" s="12"/>
      <c r="N2356" s="12"/>
      <c r="O2356" s="12"/>
      <c r="P2356" s="12"/>
      <c r="Q2356" s="18"/>
      <c r="R2356" s="11"/>
      <c r="S2356" s="9"/>
      <c r="U2356" s="9"/>
      <c r="V2356" s="9"/>
      <c r="W2356" s="9"/>
      <c r="X2356" s="11"/>
      <c r="Y2356" s="11"/>
      <c r="Z2356" s="11"/>
      <c r="AA2356" s="11"/>
      <c r="AB2356" s="9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48"/>
      <c r="BB2356" s="28"/>
      <c r="BW2356" s="17"/>
    </row>
    <row r="2357" spans="4:75" x14ac:dyDescent="0.2">
      <c r="D2357" s="13"/>
      <c r="E2357" s="10"/>
      <c r="F2357" s="10"/>
      <c r="G2357" s="10"/>
      <c r="H2357" s="24"/>
      <c r="I2357" s="24"/>
      <c r="J2357" s="9"/>
      <c r="K2357" s="12"/>
      <c r="L2357" s="11"/>
      <c r="M2357" s="12"/>
      <c r="N2357" s="12"/>
      <c r="O2357" s="12"/>
      <c r="P2357" s="12"/>
      <c r="Q2357" s="18"/>
      <c r="R2357" s="11"/>
      <c r="S2357" s="9"/>
      <c r="U2357" s="9"/>
      <c r="V2357" s="9"/>
      <c r="W2357" s="9"/>
      <c r="X2357" s="11"/>
      <c r="Y2357" s="11"/>
      <c r="Z2357" s="11"/>
      <c r="AA2357" s="11"/>
      <c r="AB2357" s="9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48"/>
      <c r="BB2357" s="28"/>
      <c r="BW2357" s="17"/>
    </row>
    <row r="2358" spans="4:75" x14ac:dyDescent="0.2">
      <c r="D2358" s="13"/>
      <c r="E2358" s="10"/>
      <c r="F2358" s="10"/>
      <c r="G2358" s="10"/>
      <c r="H2358" s="24"/>
      <c r="I2358" s="24"/>
      <c r="J2358" s="9"/>
      <c r="K2358" s="12"/>
      <c r="L2358" s="11"/>
      <c r="M2358" s="12"/>
      <c r="N2358" s="12"/>
      <c r="O2358" s="12"/>
      <c r="P2358" s="12"/>
      <c r="Q2358" s="18"/>
      <c r="R2358" s="11"/>
      <c r="S2358" s="9"/>
      <c r="U2358" s="9"/>
      <c r="V2358" s="9"/>
      <c r="W2358" s="9"/>
      <c r="X2358" s="11"/>
      <c r="Y2358" s="11"/>
      <c r="Z2358" s="11"/>
      <c r="AA2358" s="11"/>
      <c r="AB2358" s="9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48"/>
      <c r="BB2358" s="28"/>
      <c r="BW2358" s="17"/>
    </row>
    <row r="2359" spans="4:75" x14ac:dyDescent="0.2">
      <c r="D2359" s="13"/>
      <c r="E2359" s="10"/>
      <c r="F2359" s="10"/>
      <c r="G2359" s="10"/>
      <c r="H2359" s="24"/>
      <c r="I2359" s="24"/>
      <c r="J2359" s="9"/>
      <c r="K2359" s="12"/>
      <c r="L2359" s="11"/>
      <c r="M2359" s="12"/>
      <c r="N2359" s="12"/>
      <c r="O2359" s="12"/>
      <c r="P2359" s="12"/>
      <c r="Q2359" s="18"/>
      <c r="R2359" s="11"/>
      <c r="S2359" s="9"/>
      <c r="U2359" s="9"/>
      <c r="V2359" s="9"/>
      <c r="W2359" s="9"/>
      <c r="X2359" s="11"/>
      <c r="Y2359" s="11"/>
      <c r="Z2359" s="11"/>
      <c r="AA2359" s="11"/>
      <c r="AB2359" s="9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48"/>
      <c r="BB2359" s="28"/>
      <c r="BW2359" s="17"/>
    </row>
    <row r="2360" spans="4:75" x14ac:dyDescent="0.2">
      <c r="D2360" s="13"/>
      <c r="E2360" s="10"/>
      <c r="F2360" s="10"/>
      <c r="G2360" s="10"/>
      <c r="H2360" s="24"/>
      <c r="I2360" s="24"/>
      <c r="J2360" s="9"/>
      <c r="K2360" s="12"/>
      <c r="L2360" s="11"/>
      <c r="M2360" s="12"/>
      <c r="N2360" s="12"/>
      <c r="O2360" s="12"/>
      <c r="P2360" s="12"/>
      <c r="Q2360" s="18"/>
      <c r="R2360" s="11"/>
      <c r="S2360" s="9"/>
      <c r="U2360" s="9"/>
      <c r="V2360" s="9"/>
      <c r="W2360" s="9"/>
      <c r="X2360" s="11"/>
      <c r="Y2360" s="11"/>
      <c r="Z2360" s="11"/>
      <c r="AA2360" s="11"/>
      <c r="AB2360" s="9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48"/>
      <c r="BB2360" s="28"/>
      <c r="BW2360" s="17"/>
    </row>
    <row r="2361" spans="4:75" x14ac:dyDescent="0.2">
      <c r="D2361" s="13"/>
      <c r="E2361" s="10"/>
      <c r="F2361" s="10"/>
      <c r="G2361" s="10"/>
      <c r="H2361" s="24"/>
      <c r="I2361" s="24"/>
      <c r="J2361" s="9"/>
      <c r="K2361" s="12"/>
      <c r="L2361" s="11"/>
      <c r="M2361" s="12"/>
      <c r="N2361" s="12"/>
      <c r="O2361" s="12"/>
      <c r="P2361" s="12"/>
      <c r="Q2361" s="18"/>
      <c r="R2361" s="11"/>
      <c r="S2361" s="9"/>
      <c r="U2361" s="9"/>
      <c r="V2361" s="9"/>
      <c r="W2361" s="9"/>
      <c r="X2361" s="11"/>
      <c r="Y2361" s="11"/>
      <c r="Z2361" s="11"/>
      <c r="AA2361" s="11"/>
      <c r="AB2361" s="9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48"/>
      <c r="BB2361" s="28"/>
      <c r="BW2361" s="17"/>
    </row>
    <row r="2362" spans="4:75" x14ac:dyDescent="0.2">
      <c r="D2362" s="13"/>
      <c r="E2362" s="10"/>
      <c r="F2362" s="10"/>
      <c r="G2362" s="10"/>
      <c r="H2362" s="24"/>
      <c r="I2362" s="24"/>
      <c r="J2362" s="9"/>
      <c r="K2362" s="12"/>
      <c r="L2362" s="11"/>
      <c r="M2362" s="12"/>
      <c r="N2362" s="12"/>
      <c r="O2362" s="12"/>
      <c r="P2362" s="12"/>
      <c r="Q2362" s="18"/>
      <c r="R2362" s="11"/>
      <c r="S2362" s="9"/>
      <c r="U2362" s="9"/>
      <c r="V2362" s="9"/>
      <c r="W2362" s="9"/>
      <c r="X2362" s="11"/>
      <c r="Y2362" s="11"/>
      <c r="Z2362" s="11"/>
      <c r="AA2362" s="11"/>
      <c r="AB2362" s="9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48"/>
      <c r="BB2362" s="28"/>
      <c r="BW2362" s="17"/>
    </row>
    <row r="2363" spans="4:75" x14ac:dyDescent="0.2">
      <c r="D2363" s="13"/>
      <c r="E2363" s="10"/>
      <c r="F2363" s="10"/>
      <c r="G2363" s="10"/>
      <c r="H2363" s="24"/>
      <c r="I2363" s="24"/>
      <c r="J2363" s="9"/>
      <c r="K2363" s="12"/>
      <c r="L2363" s="11"/>
      <c r="M2363" s="12"/>
      <c r="N2363" s="12"/>
      <c r="O2363" s="12"/>
      <c r="P2363" s="12"/>
      <c r="Q2363" s="18"/>
      <c r="R2363" s="11"/>
      <c r="S2363" s="9"/>
      <c r="U2363" s="9"/>
      <c r="V2363" s="9"/>
      <c r="W2363" s="9"/>
      <c r="X2363" s="11"/>
      <c r="Y2363" s="11"/>
      <c r="Z2363" s="11"/>
      <c r="AA2363" s="11"/>
      <c r="AB2363" s="9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48"/>
      <c r="BB2363" s="28"/>
      <c r="BW2363" s="17"/>
    </row>
    <row r="2364" spans="4:75" x14ac:dyDescent="0.2">
      <c r="D2364" s="13"/>
      <c r="E2364" s="10"/>
      <c r="F2364" s="10"/>
      <c r="G2364" s="10"/>
      <c r="H2364" s="24"/>
      <c r="I2364" s="24"/>
      <c r="J2364" s="9"/>
      <c r="K2364" s="12"/>
      <c r="L2364" s="11"/>
      <c r="M2364" s="12"/>
      <c r="N2364" s="12"/>
      <c r="O2364" s="12"/>
      <c r="P2364" s="12"/>
      <c r="Q2364" s="18"/>
      <c r="R2364" s="11"/>
      <c r="S2364" s="9"/>
      <c r="U2364" s="9"/>
      <c r="V2364" s="9"/>
      <c r="W2364" s="9"/>
      <c r="X2364" s="11"/>
      <c r="Y2364" s="11"/>
      <c r="Z2364" s="11"/>
      <c r="AA2364" s="11"/>
      <c r="AB2364" s="9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48"/>
      <c r="BB2364" s="28"/>
      <c r="BW2364" s="17"/>
    </row>
    <row r="2365" spans="4:75" x14ac:dyDescent="0.2">
      <c r="D2365" s="13"/>
      <c r="E2365" s="10"/>
      <c r="F2365" s="10"/>
      <c r="G2365" s="10"/>
      <c r="H2365" s="24"/>
      <c r="I2365" s="24"/>
      <c r="J2365" s="9"/>
      <c r="K2365" s="12"/>
      <c r="L2365" s="11"/>
      <c r="M2365" s="12"/>
      <c r="N2365" s="12"/>
      <c r="O2365" s="12"/>
      <c r="P2365" s="12"/>
      <c r="Q2365" s="18"/>
      <c r="R2365" s="11"/>
      <c r="S2365" s="9"/>
      <c r="U2365" s="9"/>
      <c r="V2365" s="9"/>
      <c r="W2365" s="9"/>
      <c r="X2365" s="11"/>
      <c r="Y2365" s="11"/>
      <c r="Z2365" s="11"/>
      <c r="AA2365" s="11"/>
      <c r="AB2365" s="9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48"/>
      <c r="BB2365" s="28"/>
      <c r="BW2365" s="17"/>
    </row>
    <row r="2366" spans="4:75" x14ac:dyDescent="0.2">
      <c r="D2366" s="13"/>
      <c r="E2366" s="10"/>
      <c r="F2366" s="10"/>
      <c r="G2366" s="10"/>
      <c r="H2366" s="24"/>
      <c r="I2366" s="24"/>
      <c r="J2366" s="9"/>
      <c r="K2366" s="12"/>
      <c r="L2366" s="11"/>
      <c r="M2366" s="12"/>
      <c r="N2366" s="12"/>
      <c r="O2366" s="12"/>
      <c r="P2366" s="12"/>
      <c r="Q2366" s="18"/>
      <c r="R2366" s="11"/>
      <c r="S2366" s="9"/>
      <c r="U2366" s="9"/>
      <c r="V2366" s="9"/>
      <c r="W2366" s="9"/>
      <c r="X2366" s="11"/>
      <c r="Y2366" s="11"/>
      <c r="Z2366" s="11"/>
      <c r="AA2366" s="11"/>
      <c r="AB2366" s="9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48"/>
      <c r="BB2366" s="28"/>
      <c r="BW2366" s="17"/>
    </row>
    <row r="2367" spans="4:75" x14ac:dyDescent="0.2">
      <c r="D2367" s="13"/>
      <c r="E2367" s="10"/>
      <c r="F2367" s="10"/>
      <c r="G2367" s="10"/>
      <c r="H2367" s="24"/>
      <c r="I2367" s="24"/>
      <c r="J2367" s="9"/>
      <c r="K2367" s="12"/>
      <c r="L2367" s="11"/>
      <c r="M2367" s="12"/>
      <c r="N2367" s="12"/>
      <c r="O2367" s="12"/>
      <c r="P2367" s="12"/>
      <c r="Q2367" s="18"/>
      <c r="R2367" s="11"/>
      <c r="S2367" s="9"/>
      <c r="U2367" s="9"/>
      <c r="V2367" s="9"/>
      <c r="W2367" s="9"/>
      <c r="X2367" s="11"/>
      <c r="Y2367" s="11"/>
      <c r="Z2367" s="11"/>
      <c r="AA2367" s="11"/>
      <c r="AB2367" s="9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48"/>
      <c r="BB2367" s="28"/>
      <c r="BW2367" s="17"/>
    </row>
    <row r="2368" spans="4:75" x14ac:dyDescent="0.2">
      <c r="D2368" s="13"/>
      <c r="E2368" s="10"/>
      <c r="F2368" s="10"/>
      <c r="G2368" s="10"/>
      <c r="H2368" s="24"/>
      <c r="I2368" s="24"/>
      <c r="J2368" s="9"/>
      <c r="K2368" s="12"/>
      <c r="L2368" s="11"/>
      <c r="M2368" s="12"/>
      <c r="N2368" s="12"/>
      <c r="O2368" s="12"/>
      <c r="P2368" s="12"/>
      <c r="Q2368" s="18"/>
      <c r="R2368" s="11"/>
      <c r="S2368" s="9"/>
      <c r="U2368" s="9"/>
      <c r="V2368" s="9"/>
      <c r="W2368" s="9"/>
      <c r="X2368" s="11"/>
      <c r="Y2368" s="11"/>
      <c r="Z2368" s="11"/>
      <c r="AA2368" s="11"/>
      <c r="AB2368" s="9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48"/>
      <c r="BB2368" s="28"/>
      <c r="BW2368" s="17"/>
    </row>
    <row r="2369" spans="4:75" x14ac:dyDescent="0.2">
      <c r="D2369" s="13"/>
      <c r="E2369" s="10"/>
      <c r="F2369" s="10"/>
      <c r="G2369" s="10"/>
      <c r="H2369" s="24"/>
      <c r="I2369" s="24"/>
      <c r="J2369" s="9"/>
      <c r="K2369" s="12"/>
      <c r="L2369" s="11"/>
      <c r="M2369" s="12"/>
      <c r="N2369" s="12"/>
      <c r="O2369" s="12"/>
      <c r="P2369" s="12"/>
      <c r="Q2369" s="18"/>
      <c r="R2369" s="11"/>
      <c r="S2369" s="9"/>
      <c r="U2369" s="9"/>
      <c r="V2369" s="9"/>
      <c r="W2369" s="9"/>
      <c r="X2369" s="11"/>
      <c r="Y2369" s="11"/>
      <c r="Z2369" s="11"/>
      <c r="AA2369" s="11"/>
      <c r="AB2369" s="9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48"/>
      <c r="BB2369" s="28"/>
      <c r="BW2369" s="17"/>
    </row>
    <row r="2370" spans="4:75" x14ac:dyDescent="0.2">
      <c r="D2370" s="13"/>
      <c r="E2370" s="10"/>
      <c r="F2370" s="10"/>
      <c r="G2370" s="10"/>
      <c r="H2370" s="24"/>
      <c r="I2370" s="24"/>
      <c r="J2370" s="9"/>
      <c r="K2370" s="12"/>
      <c r="L2370" s="11"/>
      <c r="M2370" s="12"/>
      <c r="N2370" s="12"/>
      <c r="O2370" s="12"/>
      <c r="P2370" s="12"/>
      <c r="Q2370" s="18"/>
      <c r="R2370" s="11"/>
      <c r="S2370" s="9"/>
      <c r="U2370" s="9"/>
      <c r="V2370" s="9"/>
      <c r="W2370" s="9"/>
      <c r="X2370" s="11"/>
      <c r="Y2370" s="11"/>
      <c r="Z2370" s="11"/>
      <c r="AA2370" s="11"/>
      <c r="AB2370" s="9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48"/>
      <c r="BB2370" s="28"/>
      <c r="BW2370" s="17"/>
    </row>
    <row r="2371" spans="4:75" x14ac:dyDescent="0.2">
      <c r="D2371" s="13"/>
      <c r="E2371" s="10"/>
      <c r="F2371" s="10"/>
      <c r="G2371" s="10"/>
      <c r="H2371" s="24"/>
      <c r="I2371" s="24"/>
      <c r="J2371" s="9"/>
      <c r="K2371" s="12"/>
      <c r="L2371" s="11"/>
      <c r="M2371" s="12"/>
      <c r="N2371" s="12"/>
      <c r="O2371" s="12"/>
      <c r="P2371" s="12"/>
      <c r="Q2371" s="18"/>
      <c r="R2371" s="11"/>
      <c r="S2371" s="9"/>
      <c r="U2371" s="9"/>
      <c r="V2371" s="9"/>
      <c r="W2371" s="9"/>
      <c r="X2371" s="11"/>
      <c r="Y2371" s="11"/>
      <c r="Z2371" s="11"/>
      <c r="AA2371" s="11"/>
      <c r="AB2371" s="9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48"/>
      <c r="BB2371" s="28"/>
      <c r="BW2371" s="17"/>
    </row>
    <row r="2372" spans="4:75" x14ac:dyDescent="0.2">
      <c r="D2372" s="13"/>
      <c r="E2372" s="10"/>
      <c r="F2372" s="10"/>
      <c r="G2372" s="10"/>
      <c r="H2372" s="24"/>
      <c r="I2372" s="24"/>
      <c r="J2372" s="9"/>
      <c r="K2372" s="12"/>
      <c r="L2372" s="11"/>
      <c r="M2372" s="12"/>
      <c r="N2372" s="12"/>
      <c r="O2372" s="12"/>
      <c r="P2372" s="12"/>
      <c r="Q2372" s="18"/>
      <c r="R2372" s="11"/>
      <c r="S2372" s="9"/>
      <c r="U2372" s="9"/>
      <c r="V2372" s="9"/>
      <c r="W2372" s="9"/>
      <c r="X2372" s="11"/>
      <c r="Y2372" s="11"/>
      <c r="Z2372" s="11"/>
      <c r="AA2372" s="11"/>
      <c r="AB2372" s="9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48"/>
      <c r="BB2372" s="28"/>
      <c r="BW2372" s="17"/>
    </row>
    <row r="2373" spans="4:75" x14ac:dyDescent="0.2">
      <c r="D2373" s="13"/>
      <c r="E2373" s="10"/>
      <c r="F2373" s="10"/>
      <c r="G2373" s="10"/>
      <c r="H2373" s="24"/>
      <c r="I2373" s="24"/>
      <c r="J2373" s="9"/>
      <c r="K2373" s="12"/>
      <c r="L2373" s="11"/>
      <c r="M2373" s="12"/>
      <c r="N2373" s="12"/>
      <c r="O2373" s="12"/>
      <c r="P2373" s="12"/>
      <c r="Q2373" s="18"/>
      <c r="R2373" s="11"/>
      <c r="S2373" s="9"/>
      <c r="U2373" s="9"/>
      <c r="V2373" s="9"/>
      <c r="W2373" s="9"/>
      <c r="X2373" s="11"/>
      <c r="Y2373" s="11"/>
      <c r="Z2373" s="11"/>
      <c r="AA2373" s="11"/>
      <c r="AB2373" s="9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48"/>
      <c r="BB2373" s="28"/>
      <c r="BW2373" s="17"/>
    </row>
    <row r="2374" spans="4:75" x14ac:dyDescent="0.2">
      <c r="D2374" s="13"/>
      <c r="E2374" s="10"/>
      <c r="F2374" s="10"/>
      <c r="G2374" s="10"/>
      <c r="H2374" s="24"/>
      <c r="I2374" s="24"/>
      <c r="J2374" s="9"/>
      <c r="K2374" s="12"/>
      <c r="L2374" s="11"/>
      <c r="M2374" s="12"/>
      <c r="N2374" s="12"/>
      <c r="O2374" s="12"/>
      <c r="P2374" s="12"/>
      <c r="Q2374" s="18"/>
      <c r="R2374" s="11"/>
      <c r="S2374" s="9"/>
      <c r="U2374" s="9"/>
      <c r="V2374" s="9"/>
      <c r="W2374" s="9"/>
      <c r="X2374" s="11"/>
      <c r="Y2374" s="11"/>
      <c r="Z2374" s="11"/>
      <c r="AA2374" s="11"/>
      <c r="AB2374" s="9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48"/>
      <c r="BB2374" s="28"/>
      <c r="BW2374" s="17"/>
    </row>
    <row r="2375" spans="4:75" x14ac:dyDescent="0.2">
      <c r="D2375" s="13"/>
      <c r="E2375" s="10"/>
      <c r="F2375" s="10"/>
      <c r="G2375" s="10"/>
      <c r="H2375" s="24"/>
      <c r="I2375" s="24"/>
      <c r="J2375" s="9"/>
      <c r="K2375" s="12"/>
      <c r="L2375" s="11"/>
      <c r="M2375" s="12"/>
      <c r="N2375" s="12"/>
      <c r="O2375" s="12"/>
      <c r="P2375" s="12"/>
      <c r="Q2375" s="18"/>
      <c r="R2375" s="11"/>
      <c r="S2375" s="9"/>
      <c r="U2375" s="9"/>
      <c r="V2375" s="9"/>
      <c r="W2375" s="9"/>
      <c r="X2375" s="11"/>
      <c r="Y2375" s="11"/>
      <c r="Z2375" s="11"/>
      <c r="AA2375" s="11"/>
      <c r="AB2375" s="9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48"/>
      <c r="BB2375" s="28"/>
      <c r="BW2375" s="17"/>
    </row>
    <row r="2376" spans="4:75" x14ac:dyDescent="0.2">
      <c r="D2376" s="13"/>
      <c r="E2376" s="10"/>
      <c r="F2376" s="10"/>
      <c r="G2376" s="10"/>
      <c r="H2376" s="24"/>
      <c r="I2376" s="24"/>
      <c r="J2376" s="9"/>
      <c r="K2376" s="12"/>
      <c r="L2376" s="11"/>
      <c r="M2376" s="12"/>
      <c r="N2376" s="12"/>
      <c r="O2376" s="12"/>
      <c r="P2376" s="12"/>
      <c r="Q2376" s="18"/>
      <c r="R2376" s="11"/>
      <c r="S2376" s="9"/>
      <c r="U2376" s="9"/>
      <c r="V2376" s="9"/>
      <c r="W2376" s="9"/>
      <c r="X2376" s="11"/>
      <c r="Y2376" s="11"/>
      <c r="Z2376" s="11"/>
      <c r="AA2376" s="11"/>
      <c r="AB2376" s="9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48"/>
      <c r="BB2376" s="28"/>
      <c r="BW2376" s="17"/>
    </row>
    <row r="2377" spans="4:75" x14ac:dyDescent="0.2">
      <c r="D2377" s="13"/>
      <c r="E2377" s="10"/>
      <c r="F2377" s="10"/>
      <c r="G2377" s="10"/>
      <c r="H2377" s="24"/>
      <c r="I2377" s="24"/>
      <c r="J2377" s="9"/>
      <c r="K2377" s="12"/>
      <c r="L2377" s="11"/>
      <c r="M2377" s="12"/>
      <c r="N2377" s="12"/>
      <c r="O2377" s="12"/>
      <c r="P2377" s="12"/>
      <c r="Q2377" s="18"/>
      <c r="R2377" s="11"/>
      <c r="S2377" s="9"/>
      <c r="U2377" s="9"/>
      <c r="V2377" s="9"/>
      <c r="W2377" s="9"/>
      <c r="X2377" s="11"/>
      <c r="Y2377" s="11"/>
      <c r="Z2377" s="11"/>
      <c r="AA2377" s="11"/>
      <c r="AB2377" s="9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48"/>
      <c r="BB2377" s="28"/>
      <c r="BW2377" s="17"/>
    </row>
    <row r="2378" spans="4:75" x14ac:dyDescent="0.2">
      <c r="D2378" s="13"/>
      <c r="E2378" s="10"/>
      <c r="F2378" s="10"/>
      <c r="G2378" s="10"/>
      <c r="H2378" s="24"/>
      <c r="I2378" s="24"/>
      <c r="J2378" s="9"/>
      <c r="K2378" s="12"/>
      <c r="L2378" s="11"/>
      <c r="M2378" s="12"/>
      <c r="N2378" s="12"/>
      <c r="O2378" s="12"/>
      <c r="P2378" s="12"/>
      <c r="Q2378" s="18"/>
      <c r="R2378" s="11"/>
      <c r="S2378" s="9"/>
      <c r="U2378" s="9"/>
      <c r="V2378" s="9"/>
      <c r="W2378" s="9"/>
      <c r="X2378" s="11"/>
      <c r="Y2378" s="11"/>
      <c r="Z2378" s="11"/>
      <c r="AA2378" s="11"/>
      <c r="AB2378" s="9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48"/>
      <c r="BB2378" s="28"/>
      <c r="BW2378" s="17"/>
    </row>
    <row r="2379" spans="4:75" x14ac:dyDescent="0.2">
      <c r="D2379" s="13"/>
      <c r="E2379" s="10"/>
      <c r="F2379" s="10"/>
      <c r="G2379" s="10"/>
      <c r="H2379" s="24"/>
      <c r="I2379" s="24"/>
      <c r="J2379" s="9"/>
      <c r="K2379" s="12"/>
      <c r="L2379" s="11"/>
      <c r="M2379" s="12"/>
      <c r="N2379" s="12"/>
      <c r="O2379" s="12"/>
      <c r="P2379" s="12"/>
      <c r="Q2379" s="18"/>
      <c r="R2379" s="11"/>
      <c r="S2379" s="9"/>
      <c r="U2379" s="9"/>
      <c r="V2379" s="9"/>
      <c r="W2379" s="9"/>
      <c r="X2379" s="11"/>
      <c r="Y2379" s="11"/>
      <c r="Z2379" s="11"/>
      <c r="AA2379" s="11"/>
      <c r="AB2379" s="9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48"/>
      <c r="BB2379" s="28"/>
      <c r="BW2379" s="17"/>
    </row>
    <row r="2380" spans="4:75" x14ac:dyDescent="0.2">
      <c r="D2380" s="13"/>
      <c r="E2380" s="10"/>
      <c r="F2380" s="10"/>
      <c r="G2380" s="10"/>
      <c r="H2380" s="24"/>
      <c r="I2380" s="24"/>
      <c r="J2380" s="9"/>
      <c r="K2380" s="12"/>
      <c r="L2380" s="11"/>
      <c r="M2380" s="12"/>
      <c r="N2380" s="12"/>
      <c r="O2380" s="12"/>
      <c r="P2380" s="12"/>
      <c r="Q2380" s="18"/>
      <c r="R2380" s="11"/>
      <c r="S2380" s="9"/>
      <c r="U2380" s="9"/>
      <c r="V2380" s="9"/>
      <c r="W2380" s="9"/>
      <c r="X2380" s="11"/>
      <c r="Y2380" s="11"/>
      <c r="Z2380" s="11"/>
      <c r="AA2380" s="11"/>
      <c r="AB2380" s="9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48"/>
      <c r="BB2380" s="28"/>
      <c r="BW2380" s="17"/>
    </row>
    <row r="2381" spans="4:75" x14ac:dyDescent="0.2">
      <c r="D2381" s="13"/>
      <c r="E2381" s="10"/>
      <c r="F2381" s="10"/>
      <c r="G2381" s="10"/>
      <c r="H2381" s="24"/>
      <c r="I2381" s="24"/>
      <c r="J2381" s="9"/>
      <c r="K2381" s="12"/>
      <c r="L2381" s="11"/>
      <c r="M2381" s="12"/>
      <c r="N2381" s="12"/>
      <c r="O2381" s="12"/>
      <c r="P2381" s="12"/>
      <c r="Q2381" s="18"/>
      <c r="R2381" s="11"/>
      <c r="S2381" s="9"/>
      <c r="U2381" s="9"/>
      <c r="V2381" s="9"/>
      <c r="W2381" s="9"/>
      <c r="X2381" s="11"/>
      <c r="Y2381" s="11"/>
      <c r="Z2381" s="11"/>
      <c r="AA2381" s="11"/>
      <c r="AB2381" s="9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48"/>
      <c r="BB2381" s="28"/>
      <c r="BW2381" s="17"/>
    </row>
    <row r="2382" spans="4:75" x14ac:dyDescent="0.2">
      <c r="D2382" s="13"/>
      <c r="E2382" s="10"/>
      <c r="F2382" s="10"/>
      <c r="G2382" s="10"/>
      <c r="H2382" s="24"/>
      <c r="I2382" s="24"/>
      <c r="J2382" s="9"/>
      <c r="K2382" s="12"/>
      <c r="L2382" s="11"/>
      <c r="M2382" s="12"/>
      <c r="N2382" s="12"/>
      <c r="O2382" s="12"/>
      <c r="P2382" s="12"/>
      <c r="Q2382" s="18"/>
      <c r="R2382" s="11"/>
      <c r="S2382" s="9"/>
      <c r="U2382" s="9"/>
      <c r="V2382" s="9"/>
      <c r="W2382" s="9"/>
      <c r="X2382" s="11"/>
      <c r="Y2382" s="11"/>
      <c r="Z2382" s="11"/>
      <c r="AA2382" s="11"/>
      <c r="AB2382" s="9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48"/>
      <c r="BB2382" s="28"/>
      <c r="BW2382" s="17"/>
    </row>
    <row r="2383" spans="4:75" x14ac:dyDescent="0.2">
      <c r="D2383" s="13"/>
      <c r="E2383" s="10"/>
      <c r="F2383" s="10"/>
      <c r="G2383" s="10"/>
      <c r="H2383" s="24"/>
      <c r="I2383" s="24"/>
      <c r="J2383" s="9"/>
      <c r="K2383" s="12"/>
      <c r="L2383" s="11"/>
      <c r="M2383" s="12"/>
      <c r="N2383" s="12"/>
      <c r="O2383" s="12"/>
      <c r="P2383" s="12"/>
      <c r="Q2383" s="18"/>
      <c r="R2383" s="11"/>
      <c r="S2383" s="9"/>
      <c r="U2383" s="9"/>
      <c r="V2383" s="9"/>
      <c r="W2383" s="9"/>
      <c r="X2383" s="11"/>
      <c r="Y2383" s="11"/>
      <c r="Z2383" s="11"/>
      <c r="AA2383" s="11"/>
      <c r="AB2383" s="9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48"/>
      <c r="BB2383" s="28"/>
      <c r="BW2383" s="17"/>
    </row>
    <row r="2384" spans="4:75" x14ac:dyDescent="0.2">
      <c r="D2384" s="13"/>
      <c r="E2384" s="10"/>
      <c r="F2384" s="10"/>
      <c r="G2384" s="10"/>
      <c r="H2384" s="24"/>
      <c r="I2384" s="24"/>
      <c r="J2384" s="9"/>
      <c r="K2384" s="12"/>
      <c r="L2384" s="11"/>
      <c r="M2384" s="12"/>
      <c r="N2384" s="12"/>
      <c r="O2384" s="12"/>
      <c r="P2384" s="12"/>
      <c r="Q2384" s="18"/>
      <c r="R2384" s="11"/>
      <c r="S2384" s="9"/>
      <c r="U2384" s="9"/>
      <c r="V2384" s="9"/>
      <c r="W2384" s="9"/>
      <c r="X2384" s="11"/>
      <c r="Y2384" s="11"/>
      <c r="Z2384" s="11"/>
      <c r="AA2384" s="11"/>
      <c r="AB2384" s="9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48"/>
      <c r="BB2384" s="28"/>
      <c r="BW2384" s="17"/>
    </row>
    <row r="2385" spans="4:75" x14ac:dyDescent="0.2">
      <c r="D2385" s="13"/>
      <c r="E2385" s="10"/>
      <c r="F2385" s="10"/>
      <c r="G2385" s="10"/>
      <c r="H2385" s="24"/>
      <c r="I2385" s="24"/>
      <c r="J2385" s="9"/>
      <c r="K2385" s="12"/>
      <c r="L2385" s="11"/>
      <c r="M2385" s="12"/>
      <c r="N2385" s="12"/>
      <c r="O2385" s="12"/>
      <c r="P2385" s="12"/>
      <c r="Q2385" s="18"/>
      <c r="R2385" s="11"/>
      <c r="S2385" s="9"/>
      <c r="U2385" s="9"/>
      <c r="V2385" s="9"/>
      <c r="W2385" s="9"/>
      <c r="X2385" s="11"/>
      <c r="Y2385" s="11"/>
      <c r="Z2385" s="11"/>
      <c r="AA2385" s="11"/>
      <c r="AB2385" s="9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48"/>
      <c r="BB2385" s="28"/>
      <c r="BW2385" s="17"/>
    </row>
    <row r="2386" spans="4:75" x14ac:dyDescent="0.2">
      <c r="D2386" s="13"/>
      <c r="E2386" s="10"/>
      <c r="F2386" s="10"/>
      <c r="G2386" s="10"/>
      <c r="H2386" s="24"/>
      <c r="I2386" s="24"/>
      <c r="J2386" s="9"/>
      <c r="K2386" s="12"/>
      <c r="L2386" s="11"/>
      <c r="M2386" s="12"/>
      <c r="N2386" s="12"/>
      <c r="O2386" s="12"/>
      <c r="P2386" s="12"/>
      <c r="Q2386" s="18"/>
      <c r="R2386" s="11"/>
      <c r="S2386" s="9"/>
      <c r="U2386" s="9"/>
      <c r="V2386" s="9"/>
      <c r="W2386" s="9"/>
      <c r="X2386" s="11"/>
      <c r="Y2386" s="11"/>
      <c r="Z2386" s="11"/>
      <c r="AA2386" s="11"/>
      <c r="AB2386" s="9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48"/>
      <c r="BB2386" s="28"/>
      <c r="BW2386" s="17"/>
    </row>
    <row r="2387" spans="4:75" x14ac:dyDescent="0.2">
      <c r="D2387" s="13"/>
      <c r="E2387" s="10"/>
      <c r="F2387" s="10"/>
      <c r="G2387" s="10"/>
      <c r="H2387" s="24"/>
      <c r="I2387" s="24"/>
      <c r="J2387" s="9"/>
      <c r="K2387" s="12"/>
      <c r="L2387" s="11"/>
      <c r="M2387" s="12"/>
      <c r="N2387" s="12"/>
      <c r="O2387" s="12"/>
      <c r="P2387" s="12"/>
      <c r="Q2387" s="18"/>
      <c r="R2387" s="11"/>
      <c r="S2387" s="9"/>
      <c r="U2387" s="9"/>
      <c r="V2387" s="9"/>
      <c r="W2387" s="9"/>
      <c r="X2387" s="11"/>
      <c r="Y2387" s="11"/>
      <c r="Z2387" s="11"/>
      <c r="AA2387" s="11"/>
      <c r="AB2387" s="9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48"/>
      <c r="BB2387" s="28"/>
      <c r="BW2387" s="17"/>
    </row>
    <row r="2388" spans="4:75" x14ac:dyDescent="0.2">
      <c r="D2388" s="13"/>
      <c r="E2388" s="10"/>
      <c r="F2388" s="10"/>
      <c r="G2388" s="10"/>
      <c r="H2388" s="24"/>
      <c r="I2388" s="24"/>
      <c r="J2388" s="9"/>
      <c r="K2388" s="12"/>
      <c r="L2388" s="11"/>
      <c r="M2388" s="12"/>
      <c r="N2388" s="12"/>
      <c r="O2388" s="12"/>
      <c r="P2388" s="12"/>
      <c r="Q2388" s="18"/>
      <c r="R2388" s="11"/>
      <c r="S2388" s="9"/>
      <c r="U2388" s="9"/>
      <c r="V2388" s="9"/>
      <c r="W2388" s="9"/>
      <c r="X2388" s="11"/>
      <c r="Y2388" s="11"/>
      <c r="Z2388" s="11"/>
      <c r="AA2388" s="11"/>
      <c r="AB2388" s="9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48"/>
      <c r="BB2388" s="28"/>
      <c r="BW2388" s="17"/>
    </row>
    <row r="2389" spans="4:75" x14ac:dyDescent="0.2">
      <c r="D2389" s="13"/>
      <c r="E2389" s="10"/>
      <c r="F2389" s="10"/>
      <c r="G2389" s="10"/>
      <c r="H2389" s="24"/>
      <c r="I2389" s="24"/>
      <c r="J2389" s="9"/>
      <c r="K2389" s="12"/>
      <c r="L2389" s="11"/>
      <c r="M2389" s="12"/>
      <c r="N2389" s="12"/>
      <c r="O2389" s="12"/>
      <c r="P2389" s="12"/>
      <c r="Q2389" s="18"/>
      <c r="R2389" s="11"/>
      <c r="S2389" s="9"/>
      <c r="U2389" s="9"/>
      <c r="V2389" s="9"/>
      <c r="W2389" s="9"/>
      <c r="X2389" s="11"/>
      <c r="Y2389" s="11"/>
      <c r="Z2389" s="11"/>
      <c r="AA2389" s="11"/>
      <c r="AB2389" s="9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48"/>
      <c r="BB2389" s="28"/>
      <c r="BW2389" s="17"/>
    </row>
    <row r="2390" spans="4:75" x14ac:dyDescent="0.2">
      <c r="D2390" s="13"/>
      <c r="E2390" s="10"/>
      <c r="F2390" s="10"/>
      <c r="G2390" s="10"/>
      <c r="H2390" s="24"/>
      <c r="I2390" s="24"/>
      <c r="J2390" s="9"/>
      <c r="K2390" s="12"/>
      <c r="L2390" s="11"/>
      <c r="M2390" s="12"/>
      <c r="N2390" s="12"/>
      <c r="O2390" s="12"/>
      <c r="P2390" s="12"/>
      <c r="Q2390" s="18"/>
      <c r="R2390" s="11"/>
      <c r="S2390" s="9"/>
      <c r="U2390" s="9"/>
      <c r="V2390" s="9"/>
      <c r="W2390" s="9"/>
      <c r="X2390" s="11"/>
      <c r="Y2390" s="11"/>
      <c r="Z2390" s="11"/>
      <c r="AA2390" s="11"/>
      <c r="AB2390" s="9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48"/>
      <c r="BB2390" s="28"/>
      <c r="BW2390" s="17"/>
    </row>
    <row r="2391" spans="4:75" x14ac:dyDescent="0.2">
      <c r="D2391" s="13"/>
      <c r="E2391" s="10"/>
      <c r="F2391" s="10"/>
      <c r="G2391" s="10"/>
      <c r="H2391" s="24"/>
      <c r="I2391" s="24"/>
      <c r="J2391" s="9"/>
      <c r="K2391" s="12"/>
      <c r="L2391" s="11"/>
      <c r="M2391" s="12"/>
      <c r="N2391" s="12"/>
      <c r="O2391" s="12"/>
      <c r="P2391" s="12"/>
      <c r="Q2391" s="18"/>
      <c r="R2391" s="11"/>
      <c r="S2391" s="9"/>
      <c r="U2391" s="9"/>
      <c r="V2391" s="9"/>
      <c r="W2391" s="9"/>
      <c r="X2391" s="11"/>
      <c r="Y2391" s="11"/>
      <c r="Z2391" s="11"/>
      <c r="AA2391" s="11"/>
      <c r="AB2391" s="9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48"/>
      <c r="BB2391" s="28"/>
      <c r="BW2391" s="17"/>
    </row>
    <row r="2392" spans="4:75" x14ac:dyDescent="0.2">
      <c r="D2392" s="13"/>
      <c r="E2392" s="10"/>
      <c r="F2392" s="10"/>
      <c r="G2392" s="10"/>
      <c r="H2392" s="24"/>
      <c r="I2392" s="24"/>
      <c r="J2392" s="9"/>
      <c r="K2392" s="12"/>
      <c r="L2392" s="11"/>
      <c r="M2392" s="12"/>
      <c r="N2392" s="12"/>
      <c r="O2392" s="12"/>
      <c r="P2392" s="12"/>
      <c r="Q2392" s="18"/>
      <c r="R2392" s="11"/>
      <c r="S2392" s="9"/>
      <c r="U2392" s="9"/>
      <c r="V2392" s="9"/>
      <c r="W2392" s="9"/>
      <c r="X2392" s="11"/>
      <c r="Y2392" s="11"/>
      <c r="Z2392" s="11"/>
      <c r="AA2392" s="11"/>
      <c r="AB2392" s="9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48"/>
      <c r="BB2392" s="28"/>
      <c r="BW2392" s="17"/>
    </row>
    <row r="2393" spans="4:75" x14ac:dyDescent="0.2">
      <c r="D2393" s="13"/>
      <c r="E2393" s="10"/>
      <c r="F2393" s="10"/>
      <c r="G2393" s="10"/>
      <c r="H2393" s="24"/>
      <c r="I2393" s="24"/>
      <c r="J2393" s="9"/>
      <c r="K2393" s="12"/>
      <c r="L2393" s="11"/>
      <c r="M2393" s="12"/>
      <c r="N2393" s="12"/>
      <c r="O2393" s="12"/>
      <c r="P2393" s="12"/>
      <c r="Q2393" s="18"/>
      <c r="R2393" s="11"/>
      <c r="S2393" s="9"/>
      <c r="U2393" s="9"/>
      <c r="V2393" s="9"/>
      <c r="W2393" s="9"/>
      <c r="X2393" s="11"/>
      <c r="Y2393" s="11"/>
      <c r="Z2393" s="11"/>
      <c r="AA2393" s="11"/>
      <c r="AB2393" s="9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48"/>
      <c r="BB2393" s="28"/>
      <c r="BW2393" s="17"/>
    </row>
    <row r="2394" spans="4:75" x14ac:dyDescent="0.2">
      <c r="D2394" s="13"/>
      <c r="E2394" s="10"/>
      <c r="F2394" s="10"/>
      <c r="G2394" s="10"/>
      <c r="H2394" s="24"/>
      <c r="I2394" s="24"/>
      <c r="J2394" s="9"/>
      <c r="K2394" s="12"/>
      <c r="L2394" s="11"/>
      <c r="M2394" s="12"/>
      <c r="N2394" s="12"/>
      <c r="O2394" s="12"/>
      <c r="P2394" s="12"/>
      <c r="Q2394" s="18"/>
      <c r="R2394" s="11"/>
      <c r="S2394" s="9"/>
      <c r="U2394" s="9"/>
      <c r="V2394" s="9"/>
      <c r="W2394" s="9"/>
      <c r="X2394" s="11"/>
      <c r="Y2394" s="11"/>
      <c r="Z2394" s="11"/>
      <c r="AA2394" s="11"/>
      <c r="AB2394" s="9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48"/>
      <c r="BB2394" s="28"/>
      <c r="BW2394" s="17"/>
    </row>
    <row r="2395" spans="4:75" x14ac:dyDescent="0.2">
      <c r="D2395" s="13"/>
      <c r="E2395" s="10"/>
      <c r="F2395" s="10"/>
      <c r="G2395" s="10"/>
      <c r="H2395" s="24"/>
      <c r="I2395" s="24"/>
      <c r="J2395" s="9"/>
      <c r="K2395" s="12"/>
      <c r="L2395" s="11"/>
      <c r="M2395" s="12"/>
      <c r="N2395" s="12"/>
      <c r="O2395" s="12"/>
      <c r="P2395" s="12"/>
      <c r="Q2395" s="18"/>
      <c r="R2395" s="11"/>
      <c r="S2395" s="9"/>
      <c r="U2395" s="9"/>
      <c r="V2395" s="9"/>
      <c r="W2395" s="9"/>
      <c r="X2395" s="11"/>
      <c r="Y2395" s="11"/>
      <c r="Z2395" s="11"/>
      <c r="AA2395" s="11"/>
      <c r="AB2395" s="9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48"/>
      <c r="BB2395" s="28"/>
      <c r="BW2395" s="17"/>
    </row>
    <row r="2396" spans="4:75" x14ac:dyDescent="0.2">
      <c r="D2396" s="13"/>
      <c r="E2396" s="10"/>
      <c r="F2396" s="10"/>
      <c r="G2396" s="10"/>
      <c r="H2396" s="24"/>
      <c r="I2396" s="24"/>
      <c r="J2396" s="9"/>
      <c r="K2396" s="12"/>
      <c r="L2396" s="11"/>
      <c r="M2396" s="12"/>
      <c r="N2396" s="12"/>
      <c r="O2396" s="12"/>
      <c r="P2396" s="12"/>
      <c r="Q2396" s="18"/>
      <c r="R2396" s="11"/>
      <c r="S2396" s="9"/>
      <c r="U2396" s="9"/>
      <c r="V2396" s="9"/>
      <c r="W2396" s="9"/>
      <c r="X2396" s="11"/>
      <c r="Y2396" s="11"/>
      <c r="Z2396" s="11"/>
      <c r="AA2396" s="11"/>
      <c r="AB2396" s="9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48"/>
      <c r="BB2396" s="28"/>
      <c r="BW2396" s="17"/>
    </row>
    <row r="2397" spans="4:75" x14ac:dyDescent="0.2">
      <c r="D2397" s="13"/>
      <c r="E2397" s="10"/>
      <c r="F2397" s="10"/>
      <c r="G2397" s="10"/>
      <c r="H2397" s="24"/>
      <c r="I2397" s="24"/>
      <c r="J2397" s="9"/>
      <c r="K2397" s="12"/>
      <c r="L2397" s="11"/>
      <c r="M2397" s="12"/>
      <c r="N2397" s="12"/>
      <c r="O2397" s="12"/>
      <c r="P2397" s="12"/>
      <c r="Q2397" s="18"/>
      <c r="R2397" s="11"/>
      <c r="S2397" s="9"/>
      <c r="U2397" s="9"/>
      <c r="V2397" s="9"/>
      <c r="W2397" s="9"/>
      <c r="X2397" s="11"/>
      <c r="Y2397" s="11"/>
      <c r="Z2397" s="11"/>
      <c r="AA2397" s="11"/>
      <c r="AB2397" s="9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48"/>
      <c r="BB2397" s="28"/>
      <c r="BW2397" s="17"/>
    </row>
    <row r="2398" spans="4:75" x14ac:dyDescent="0.2">
      <c r="D2398" s="13"/>
      <c r="E2398" s="10"/>
      <c r="F2398" s="10"/>
      <c r="G2398" s="10"/>
      <c r="H2398" s="24"/>
      <c r="I2398" s="24"/>
      <c r="J2398" s="9"/>
      <c r="K2398" s="12"/>
      <c r="L2398" s="11"/>
      <c r="M2398" s="12"/>
      <c r="N2398" s="12"/>
      <c r="O2398" s="12"/>
      <c r="P2398" s="12"/>
      <c r="Q2398" s="18"/>
      <c r="R2398" s="11"/>
      <c r="S2398" s="9"/>
      <c r="U2398" s="9"/>
      <c r="V2398" s="9"/>
      <c r="W2398" s="9"/>
      <c r="X2398" s="11"/>
      <c r="Y2398" s="11"/>
      <c r="Z2398" s="11"/>
      <c r="AA2398" s="11"/>
      <c r="AB2398" s="9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48"/>
      <c r="BB2398" s="28"/>
      <c r="BW2398" s="17"/>
    </row>
    <row r="2399" spans="4:75" x14ac:dyDescent="0.2">
      <c r="D2399" s="13"/>
      <c r="E2399" s="10"/>
      <c r="F2399" s="10"/>
      <c r="G2399" s="10"/>
      <c r="H2399" s="24"/>
      <c r="I2399" s="24"/>
      <c r="J2399" s="9"/>
      <c r="K2399" s="12"/>
      <c r="L2399" s="11"/>
      <c r="M2399" s="12"/>
      <c r="N2399" s="12"/>
      <c r="O2399" s="12"/>
      <c r="P2399" s="12"/>
      <c r="Q2399" s="18"/>
      <c r="R2399" s="11"/>
      <c r="S2399" s="9"/>
      <c r="U2399" s="9"/>
      <c r="V2399" s="9"/>
      <c r="W2399" s="9"/>
      <c r="X2399" s="11"/>
      <c r="Y2399" s="11"/>
      <c r="Z2399" s="11"/>
      <c r="AA2399" s="11"/>
      <c r="AB2399" s="9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48"/>
      <c r="BB2399" s="28"/>
      <c r="BW2399" s="17"/>
    </row>
    <row r="2400" spans="4:75" x14ac:dyDescent="0.2">
      <c r="D2400" s="13"/>
      <c r="E2400" s="10"/>
      <c r="F2400" s="10"/>
      <c r="G2400" s="10"/>
      <c r="H2400" s="24"/>
      <c r="I2400" s="24"/>
      <c r="J2400" s="9"/>
      <c r="K2400" s="12"/>
      <c r="L2400" s="11"/>
      <c r="M2400" s="12"/>
      <c r="N2400" s="12"/>
      <c r="O2400" s="12"/>
      <c r="P2400" s="12"/>
      <c r="Q2400" s="18"/>
      <c r="R2400" s="11"/>
      <c r="S2400" s="9"/>
      <c r="U2400" s="9"/>
      <c r="V2400" s="9"/>
      <c r="W2400" s="9"/>
      <c r="X2400" s="11"/>
      <c r="Y2400" s="11"/>
      <c r="Z2400" s="11"/>
      <c r="AA2400" s="11"/>
      <c r="AB2400" s="9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48"/>
      <c r="BB2400" s="28"/>
      <c r="BW2400" s="17"/>
    </row>
    <row r="2401" spans="4:75" x14ac:dyDescent="0.2">
      <c r="D2401" s="13"/>
      <c r="E2401" s="10"/>
      <c r="F2401" s="10"/>
      <c r="G2401" s="10"/>
      <c r="H2401" s="24"/>
      <c r="I2401" s="24"/>
      <c r="J2401" s="9"/>
      <c r="K2401" s="12"/>
      <c r="L2401" s="11"/>
      <c r="M2401" s="12"/>
      <c r="N2401" s="12"/>
      <c r="O2401" s="12"/>
      <c r="P2401" s="12"/>
      <c r="Q2401" s="18"/>
      <c r="R2401" s="11"/>
      <c r="S2401" s="9"/>
      <c r="U2401" s="9"/>
      <c r="V2401" s="9"/>
      <c r="W2401" s="9"/>
      <c r="X2401" s="11"/>
      <c r="Y2401" s="11"/>
      <c r="Z2401" s="11"/>
      <c r="AA2401" s="11"/>
      <c r="AB2401" s="9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48"/>
      <c r="BB2401" s="28"/>
      <c r="BW2401" s="17"/>
    </row>
    <row r="2402" spans="4:75" x14ac:dyDescent="0.2">
      <c r="D2402" s="13"/>
      <c r="E2402" s="10"/>
      <c r="F2402" s="10"/>
      <c r="G2402" s="10"/>
      <c r="H2402" s="24"/>
      <c r="I2402" s="24"/>
      <c r="J2402" s="9"/>
      <c r="K2402" s="12"/>
      <c r="L2402" s="11"/>
      <c r="M2402" s="12"/>
      <c r="N2402" s="12"/>
      <c r="O2402" s="12"/>
      <c r="P2402" s="12"/>
      <c r="Q2402" s="18"/>
      <c r="R2402" s="11"/>
      <c r="S2402" s="9"/>
      <c r="U2402" s="9"/>
      <c r="V2402" s="9"/>
      <c r="W2402" s="9"/>
      <c r="X2402" s="11"/>
      <c r="Y2402" s="11"/>
      <c r="Z2402" s="11"/>
      <c r="AA2402" s="11"/>
      <c r="AB2402" s="9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48"/>
      <c r="BB2402" s="28"/>
      <c r="BW2402" s="17"/>
    </row>
    <row r="2403" spans="4:75" x14ac:dyDescent="0.2">
      <c r="D2403" s="13"/>
      <c r="E2403" s="10"/>
      <c r="F2403" s="10"/>
      <c r="G2403" s="10"/>
      <c r="H2403" s="24"/>
      <c r="I2403" s="24"/>
      <c r="J2403" s="9"/>
      <c r="K2403" s="12"/>
      <c r="L2403" s="11"/>
      <c r="M2403" s="12"/>
      <c r="N2403" s="12"/>
      <c r="O2403" s="12"/>
      <c r="P2403" s="12"/>
      <c r="Q2403" s="18"/>
      <c r="R2403" s="11"/>
      <c r="S2403" s="9"/>
      <c r="U2403" s="9"/>
      <c r="V2403" s="9"/>
      <c r="W2403" s="9"/>
      <c r="X2403" s="11"/>
      <c r="Y2403" s="11"/>
      <c r="Z2403" s="11"/>
      <c r="AA2403" s="11"/>
      <c r="AB2403" s="9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48"/>
      <c r="BB2403" s="28"/>
      <c r="BW2403" s="17"/>
    </row>
    <row r="2404" spans="4:75" x14ac:dyDescent="0.2">
      <c r="D2404" s="13"/>
      <c r="E2404" s="10"/>
      <c r="F2404" s="10"/>
      <c r="G2404" s="10"/>
      <c r="H2404" s="24"/>
      <c r="I2404" s="24"/>
      <c r="J2404" s="9"/>
      <c r="K2404" s="12"/>
      <c r="L2404" s="11"/>
      <c r="M2404" s="12"/>
      <c r="N2404" s="12"/>
      <c r="O2404" s="12"/>
      <c r="P2404" s="12"/>
      <c r="Q2404" s="18"/>
      <c r="R2404" s="11"/>
      <c r="S2404" s="9"/>
      <c r="U2404" s="9"/>
      <c r="V2404" s="9"/>
      <c r="W2404" s="9"/>
      <c r="X2404" s="11"/>
      <c r="Y2404" s="11"/>
      <c r="Z2404" s="11"/>
      <c r="AA2404" s="11"/>
      <c r="AB2404" s="9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48"/>
      <c r="BB2404" s="28"/>
      <c r="BW2404" s="17"/>
    </row>
    <row r="2405" spans="4:75" x14ac:dyDescent="0.2">
      <c r="D2405" s="13"/>
      <c r="E2405" s="10"/>
      <c r="F2405" s="10"/>
      <c r="G2405" s="10"/>
      <c r="H2405" s="24"/>
      <c r="I2405" s="24"/>
      <c r="J2405" s="9"/>
      <c r="K2405" s="12"/>
      <c r="L2405" s="11"/>
      <c r="M2405" s="12"/>
      <c r="N2405" s="12"/>
      <c r="O2405" s="12"/>
      <c r="P2405" s="12"/>
      <c r="Q2405" s="18"/>
      <c r="R2405" s="11"/>
      <c r="S2405" s="9"/>
      <c r="U2405" s="9"/>
      <c r="V2405" s="9"/>
      <c r="W2405" s="9"/>
      <c r="X2405" s="11"/>
      <c r="Y2405" s="11"/>
      <c r="Z2405" s="11"/>
      <c r="AA2405" s="11"/>
      <c r="AB2405" s="9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48"/>
      <c r="BB2405" s="28"/>
      <c r="BW2405" s="17"/>
    </row>
    <row r="2406" spans="4:75" x14ac:dyDescent="0.2">
      <c r="D2406" s="13"/>
      <c r="E2406" s="10"/>
      <c r="F2406" s="10"/>
      <c r="G2406" s="10"/>
      <c r="H2406" s="24"/>
      <c r="I2406" s="24"/>
      <c r="J2406" s="9"/>
      <c r="K2406" s="12"/>
      <c r="L2406" s="11"/>
      <c r="M2406" s="12"/>
      <c r="N2406" s="12"/>
      <c r="O2406" s="12"/>
      <c r="P2406" s="12"/>
      <c r="Q2406" s="18"/>
      <c r="R2406" s="11"/>
      <c r="S2406" s="9"/>
      <c r="U2406" s="9"/>
      <c r="V2406" s="9"/>
      <c r="W2406" s="9"/>
      <c r="X2406" s="11"/>
      <c r="Y2406" s="11"/>
      <c r="Z2406" s="11"/>
      <c r="AA2406" s="11"/>
      <c r="AB2406" s="9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48"/>
      <c r="BB2406" s="28"/>
      <c r="BW2406" s="17"/>
    </row>
    <row r="2407" spans="4:75" x14ac:dyDescent="0.2">
      <c r="D2407" s="13"/>
      <c r="E2407" s="10"/>
      <c r="F2407" s="10"/>
      <c r="G2407" s="10"/>
      <c r="H2407" s="24"/>
      <c r="I2407" s="24"/>
      <c r="J2407" s="9"/>
      <c r="K2407" s="12"/>
      <c r="L2407" s="11"/>
      <c r="M2407" s="12"/>
      <c r="N2407" s="12"/>
      <c r="O2407" s="12"/>
      <c r="P2407" s="12"/>
      <c r="Q2407" s="18"/>
      <c r="R2407" s="11"/>
      <c r="S2407" s="9"/>
      <c r="U2407" s="9"/>
      <c r="V2407" s="9"/>
      <c r="W2407" s="9"/>
      <c r="X2407" s="11"/>
      <c r="Y2407" s="11"/>
      <c r="Z2407" s="11"/>
      <c r="AA2407" s="11"/>
      <c r="AB2407" s="9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48"/>
      <c r="BB2407" s="28"/>
      <c r="BW2407" s="17"/>
    </row>
    <row r="2408" spans="4:75" x14ac:dyDescent="0.2">
      <c r="D2408" s="13"/>
      <c r="E2408" s="10"/>
      <c r="F2408" s="10"/>
      <c r="G2408" s="10"/>
      <c r="H2408" s="24"/>
      <c r="I2408" s="24"/>
      <c r="J2408" s="9"/>
      <c r="K2408" s="12"/>
      <c r="L2408" s="11"/>
      <c r="M2408" s="12"/>
      <c r="N2408" s="12"/>
      <c r="O2408" s="12"/>
      <c r="P2408" s="12"/>
      <c r="Q2408" s="18"/>
      <c r="R2408" s="11"/>
      <c r="S2408" s="9"/>
      <c r="U2408" s="9"/>
      <c r="V2408" s="9"/>
      <c r="W2408" s="9"/>
      <c r="X2408" s="11"/>
      <c r="Y2408" s="11"/>
      <c r="Z2408" s="11"/>
      <c r="AA2408" s="11"/>
      <c r="AB2408" s="9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48"/>
      <c r="BB2408" s="28"/>
      <c r="BW2408" s="17"/>
    </row>
    <row r="2409" spans="4:75" x14ac:dyDescent="0.2">
      <c r="D2409" s="13"/>
      <c r="E2409" s="10"/>
      <c r="F2409" s="10"/>
      <c r="G2409" s="10"/>
      <c r="H2409" s="24"/>
      <c r="I2409" s="24"/>
      <c r="J2409" s="9"/>
      <c r="K2409" s="12"/>
      <c r="L2409" s="11"/>
      <c r="M2409" s="12"/>
      <c r="N2409" s="12"/>
      <c r="O2409" s="12"/>
      <c r="P2409" s="12"/>
      <c r="Q2409" s="18"/>
      <c r="R2409" s="11"/>
      <c r="S2409" s="9"/>
      <c r="U2409" s="9"/>
      <c r="V2409" s="9"/>
      <c r="W2409" s="9"/>
      <c r="X2409" s="11"/>
      <c r="Y2409" s="11"/>
      <c r="Z2409" s="11"/>
      <c r="AA2409" s="11"/>
      <c r="AB2409" s="9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48"/>
      <c r="BB2409" s="28"/>
      <c r="BW2409" s="17"/>
    </row>
    <row r="2410" spans="4:75" x14ac:dyDescent="0.2">
      <c r="D2410" s="13"/>
      <c r="E2410" s="10"/>
      <c r="F2410" s="10"/>
      <c r="G2410" s="10"/>
      <c r="H2410" s="24"/>
      <c r="I2410" s="24"/>
      <c r="J2410" s="9"/>
      <c r="K2410" s="12"/>
      <c r="L2410" s="11"/>
      <c r="M2410" s="12"/>
      <c r="N2410" s="12"/>
      <c r="O2410" s="12"/>
      <c r="P2410" s="12"/>
      <c r="Q2410" s="18"/>
      <c r="R2410" s="11"/>
      <c r="S2410" s="9"/>
      <c r="U2410" s="9"/>
      <c r="V2410" s="9"/>
      <c r="W2410" s="9"/>
      <c r="X2410" s="11"/>
      <c r="Y2410" s="11"/>
      <c r="Z2410" s="11"/>
      <c r="AA2410" s="11"/>
      <c r="AB2410" s="9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48"/>
      <c r="BB2410" s="28"/>
      <c r="BW2410" s="17"/>
    </row>
    <row r="2411" spans="4:75" x14ac:dyDescent="0.2">
      <c r="D2411" s="13"/>
      <c r="E2411" s="10"/>
      <c r="F2411" s="10"/>
      <c r="G2411" s="10"/>
      <c r="H2411" s="24"/>
      <c r="I2411" s="24"/>
      <c r="J2411" s="9"/>
      <c r="K2411" s="12"/>
      <c r="L2411" s="11"/>
      <c r="M2411" s="12"/>
      <c r="N2411" s="12"/>
      <c r="O2411" s="12"/>
      <c r="P2411" s="12"/>
      <c r="Q2411" s="18"/>
      <c r="R2411" s="11"/>
      <c r="S2411" s="9"/>
      <c r="U2411" s="9"/>
      <c r="V2411" s="9"/>
      <c r="W2411" s="9"/>
      <c r="X2411" s="11"/>
      <c r="Y2411" s="11"/>
      <c r="Z2411" s="11"/>
      <c r="AA2411" s="11"/>
      <c r="AB2411" s="9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48"/>
      <c r="BB2411" s="28"/>
      <c r="BW2411" s="17"/>
    </row>
    <row r="2412" spans="4:75" x14ac:dyDescent="0.2">
      <c r="D2412" s="13"/>
      <c r="E2412" s="10"/>
      <c r="F2412" s="10"/>
      <c r="G2412" s="10"/>
      <c r="H2412" s="24"/>
      <c r="I2412" s="24"/>
      <c r="J2412" s="9"/>
      <c r="K2412" s="12"/>
      <c r="L2412" s="11"/>
      <c r="M2412" s="12"/>
      <c r="N2412" s="12"/>
      <c r="O2412" s="12"/>
      <c r="P2412" s="12"/>
      <c r="Q2412" s="18"/>
      <c r="R2412" s="11"/>
      <c r="S2412" s="9"/>
      <c r="U2412" s="9"/>
      <c r="V2412" s="9"/>
      <c r="W2412" s="9"/>
      <c r="X2412" s="11"/>
      <c r="Y2412" s="11"/>
      <c r="Z2412" s="11"/>
      <c r="AA2412" s="11"/>
      <c r="AB2412" s="9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48"/>
      <c r="BB2412" s="28"/>
      <c r="BW2412" s="17"/>
    </row>
    <row r="2413" spans="4:75" x14ac:dyDescent="0.2">
      <c r="D2413" s="13"/>
      <c r="E2413" s="10"/>
      <c r="F2413" s="10"/>
      <c r="G2413" s="10"/>
      <c r="H2413" s="24"/>
      <c r="I2413" s="24"/>
      <c r="J2413" s="9"/>
      <c r="K2413" s="12"/>
      <c r="L2413" s="11"/>
      <c r="M2413" s="12"/>
      <c r="N2413" s="12"/>
      <c r="O2413" s="12"/>
      <c r="P2413" s="12"/>
      <c r="Q2413" s="18"/>
      <c r="R2413" s="11"/>
      <c r="S2413" s="9"/>
      <c r="U2413" s="9"/>
      <c r="V2413" s="9"/>
      <c r="W2413" s="9"/>
      <c r="X2413" s="11"/>
      <c r="Y2413" s="11"/>
      <c r="Z2413" s="11"/>
      <c r="AA2413" s="11"/>
      <c r="AB2413" s="9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48"/>
      <c r="BB2413" s="28"/>
      <c r="BW2413" s="17"/>
    </row>
    <row r="2414" spans="4:75" x14ac:dyDescent="0.2">
      <c r="D2414" s="13"/>
      <c r="E2414" s="10"/>
      <c r="F2414" s="10"/>
      <c r="G2414" s="10"/>
      <c r="H2414" s="24"/>
      <c r="I2414" s="24"/>
      <c r="J2414" s="9"/>
      <c r="K2414" s="12"/>
      <c r="L2414" s="11"/>
      <c r="M2414" s="12"/>
      <c r="N2414" s="12"/>
      <c r="O2414" s="12"/>
      <c r="P2414" s="12"/>
      <c r="Q2414" s="18"/>
      <c r="R2414" s="11"/>
      <c r="S2414" s="9"/>
      <c r="U2414" s="9"/>
      <c r="V2414" s="9"/>
      <c r="W2414" s="9"/>
      <c r="X2414" s="11"/>
      <c r="Y2414" s="11"/>
      <c r="Z2414" s="11"/>
      <c r="AA2414" s="11"/>
      <c r="AB2414" s="9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48"/>
      <c r="BB2414" s="28"/>
      <c r="BW2414" s="17"/>
    </row>
    <row r="2415" spans="4:75" x14ac:dyDescent="0.2">
      <c r="D2415" s="13"/>
      <c r="E2415" s="10"/>
      <c r="F2415" s="10"/>
      <c r="G2415" s="10"/>
      <c r="H2415" s="24"/>
      <c r="I2415" s="24"/>
      <c r="J2415" s="9"/>
      <c r="K2415" s="12"/>
      <c r="L2415" s="11"/>
      <c r="M2415" s="12"/>
      <c r="N2415" s="12"/>
      <c r="O2415" s="12"/>
      <c r="P2415" s="12"/>
      <c r="Q2415" s="18"/>
      <c r="R2415" s="11"/>
      <c r="S2415" s="9"/>
      <c r="U2415" s="9"/>
      <c r="V2415" s="9"/>
      <c r="W2415" s="9"/>
      <c r="X2415" s="11"/>
      <c r="Y2415" s="11"/>
      <c r="Z2415" s="11"/>
      <c r="AA2415" s="11"/>
      <c r="AB2415" s="9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48"/>
      <c r="BB2415" s="28"/>
      <c r="BW2415" s="17"/>
    </row>
    <row r="2416" spans="4:75" x14ac:dyDescent="0.2">
      <c r="D2416" s="13"/>
      <c r="E2416" s="10"/>
      <c r="F2416" s="10"/>
      <c r="G2416" s="10"/>
      <c r="H2416" s="24"/>
      <c r="I2416" s="24"/>
      <c r="J2416" s="9"/>
      <c r="K2416" s="12"/>
      <c r="L2416" s="11"/>
      <c r="M2416" s="12"/>
      <c r="N2416" s="12"/>
      <c r="O2416" s="12"/>
      <c r="P2416" s="12"/>
      <c r="Q2416" s="18"/>
      <c r="R2416" s="11"/>
      <c r="S2416" s="9"/>
      <c r="U2416" s="9"/>
      <c r="V2416" s="9"/>
      <c r="W2416" s="9"/>
      <c r="X2416" s="11"/>
      <c r="Y2416" s="11"/>
      <c r="Z2416" s="11"/>
      <c r="AA2416" s="11"/>
      <c r="AB2416" s="9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48"/>
      <c r="BB2416" s="28"/>
      <c r="BW2416" s="17"/>
    </row>
    <row r="2417" spans="4:75" x14ac:dyDescent="0.2">
      <c r="D2417" s="13"/>
      <c r="E2417" s="10"/>
      <c r="F2417" s="10"/>
      <c r="G2417" s="10"/>
      <c r="H2417" s="24"/>
      <c r="I2417" s="24"/>
      <c r="J2417" s="9"/>
      <c r="K2417" s="12"/>
      <c r="L2417" s="11"/>
      <c r="M2417" s="12"/>
      <c r="N2417" s="12"/>
      <c r="O2417" s="12"/>
      <c r="P2417" s="12"/>
      <c r="Q2417" s="18"/>
      <c r="R2417" s="11"/>
      <c r="S2417" s="9"/>
      <c r="U2417" s="9"/>
      <c r="V2417" s="9"/>
      <c r="W2417" s="9"/>
      <c r="X2417" s="11"/>
      <c r="Y2417" s="11"/>
      <c r="Z2417" s="11"/>
      <c r="AA2417" s="11"/>
      <c r="AB2417" s="9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48"/>
      <c r="BB2417" s="28"/>
      <c r="BW2417" s="17"/>
    </row>
    <row r="2418" spans="4:75" x14ac:dyDescent="0.2">
      <c r="D2418" s="13"/>
      <c r="E2418" s="10"/>
      <c r="F2418" s="10"/>
      <c r="G2418" s="10"/>
      <c r="H2418" s="24"/>
      <c r="I2418" s="24"/>
      <c r="J2418" s="9"/>
      <c r="K2418" s="12"/>
      <c r="L2418" s="11"/>
      <c r="M2418" s="12"/>
      <c r="N2418" s="12"/>
      <c r="O2418" s="12"/>
      <c r="P2418" s="12"/>
      <c r="Q2418" s="18"/>
      <c r="R2418" s="11"/>
      <c r="S2418" s="9"/>
      <c r="U2418" s="9"/>
      <c r="V2418" s="9"/>
      <c r="W2418" s="9"/>
      <c r="X2418" s="11"/>
      <c r="Y2418" s="11"/>
      <c r="Z2418" s="11"/>
      <c r="AA2418" s="11"/>
      <c r="AB2418" s="9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48"/>
      <c r="BB2418" s="28"/>
      <c r="BW2418" s="17"/>
    </row>
    <row r="2419" spans="4:75" x14ac:dyDescent="0.2">
      <c r="D2419" s="13"/>
      <c r="E2419" s="10"/>
      <c r="F2419" s="10"/>
      <c r="G2419" s="10"/>
      <c r="H2419" s="24"/>
      <c r="I2419" s="24"/>
      <c r="J2419" s="9"/>
      <c r="K2419" s="12"/>
      <c r="L2419" s="11"/>
      <c r="M2419" s="12"/>
      <c r="N2419" s="12"/>
      <c r="O2419" s="12"/>
      <c r="P2419" s="12"/>
      <c r="Q2419" s="18"/>
      <c r="R2419" s="11"/>
      <c r="S2419" s="9"/>
      <c r="U2419" s="9"/>
      <c r="V2419" s="9"/>
      <c r="W2419" s="9"/>
      <c r="X2419" s="11"/>
      <c r="Y2419" s="11"/>
      <c r="Z2419" s="11"/>
      <c r="AA2419" s="11"/>
      <c r="AB2419" s="9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48"/>
      <c r="BB2419" s="28"/>
      <c r="BW2419" s="17"/>
    </row>
    <row r="2420" spans="4:75" x14ac:dyDescent="0.2">
      <c r="D2420" s="13"/>
      <c r="E2420" s="10"/>
      <c r="F2420" s="10"/>
      <c r="G2420" s="10"/>
      <c r="H2420" s="24"/>
      <c r="I2420" s="24"/>
      <c r="J2420" s="9"/>
      <c r="K2420" s="12"/>
      <c r="L2420" s="11"/>
      <c r="M2420" s="12"/>
      <c r="N2420" s="12"/>
      <c r="O2420" s="12"/>
      <c r="P2420" s="12"/>
      <c r="Q2420" s="18"/>
      <c r="R2420" s="11"/>
      <c r="S2420" s="9"/>
      <c r="U2420" s="9"/>
      <c r="V2420" s="9"/>
      <c r="W2420" s="9"/>
      <c r="X2420" s="11"/>
      <c r="Y2420" s="11"/>
      <c r="Z2420" s="11"/>
      <c r="AA2420" s="11"/>
      <c r="AB2420" s="9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48"/>
      <c r="BB2420" s="28"/>
      <c r="BW2420" s="17"/>
    </row>
    <row r="2421" spans="4:75" x14ac:dyDescent="0.2">
      <c r="D2421" s="13"/>
      <c r="E2421" s="10"/>
      <c r="F2421" s="10"/>
      <c r="G2421" s="10"/>
      <c r="H2421" s="24"/>
      <c r="I2421" s="24"/>
      <c r="J2421" s="9"/>
      <c r="K2421" s="12"/>
      <c r="L2421" s="11"/>
      <c r="M2421" s="12"/>
      <c r="N2421" s="12"/>
      <c r="O2421" s="12"/>
      <c r="P2421" s="12"/>
      <c r="Q2421" s="18"/>
      <c r="R2421" s="11"/>
      <c r="S2421" s="9"/>
      <c r="U2421" s="9"/>
      <c r="V2421" s="9"/>
      <c r="W2421" s="9"/>
      <c r="X2421" s="11"/>
      <c r="Y2421" s="11"/>
      <c r="Z2421" s="11"/>
      <c r="AA2421" s="11"/>
      <c r="AB2421" s="9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48"/>
      <c r="BB2421" s="28"/>
      <c r="BW2421" s="17"/>
    </row>
    <row r="2422" spans="4:75" x14ac:dyDescent="0.2">
      <c r="D2422" s="13"/>
      <c r="E2422" s="10"/>
      <c r="F2422" s="10"/>
      <c r="G2422" s="10"/>
      <c r="H2422" s="24"/>
      <c r="I2422" s="24"/>
      <c r="J2422" s="9"/>
      <c r="K2422" s="12"/>
      <c r="L2422" s="11"/>
      <c r="M2422" s="12"/>
      <c r="N2422" s="12"/>
      <c r="O2422" s="12"/>
      <c r="P2422" s="12"/>
      <c r="Q2422" s="18"/>
      <c r="R2422" s="11"/>
      <c r="S2422" s="9"/>
      <c r="U2422" s="9"/>
      <c r="V2422" s="9"/>
      <c r="W2422" s="9"/>
      <c r="X2422" s="11"/>
      <c r="Y2422" s="11"/>
      <c r="Z2422" s="11"/>
      <c r="AA2422" s="11"/>
      <c r="AB2422" s="9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48"/>
      <c r="BB2422" s="28"/>
      <c r="BW2422" s="17"/>
    </row>
    <row r="2423" spans="4:75" x14ac:dyDescent="0.2">
      <c r="D2423" s="13"/>
      <c r="E2423" s="10"/>
      <c r="F2423" s="10"/>
      <c r="G2423" s="10"/>
      <c r="H2423" s="24"/>
      <c r="I2423" s="24"/>
      <c r="J2423" s="9"/>
      <c r="K2423" s="12"/>
      <c r="L2423" s="11"/>
      <c r="M2423" s="12"/>
      <c r="N2423" s="12"/>
      <c r="O2423" s="12"/>
      <c r="P2423" s="12"/>
      <c r="Q2423" s="18"/>
      <c r="R2423" s="11"/>
      <c r="S2423" s="9"/>
      <c r="U2423" s="9"/>
      <c r="V2423" s="9"/>
      <c r="W2423" s="9"/>
      <c r="X2423" s="11"/>
      <c r="Y2423" s="11"/>
      <c r="Z2423" s="11"/>
      <c r="AA2423" s="11"/>
      <c r="AB2423" s="9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48"/>
      <c r="BB2423" s="28"/>
      <c r="BW2423" s="17"/>
    </row>
    <row r="2424" spans="4:75" x14ac:dyDescent="0.2">
      <c r="D2424" s="13"/>
      <c r="E2424" s="10"/>
      <c r="F2424" s="10"/>
      <c r="G2424" s="10"/>
      <c r="H2424" s="24"/>
      <c r="I2424" s="24"/>
      <c r="J2424" s="9"/>
      <c r="K2424" s="12"/>
      <c r="L2424" s="11"/>
      <c r="M2424" s="12"/>
      <c r="N2424" s="12"/>
      <c r="O2424" s="12"/>
      <c r="P2424" s="12"/>
      <c r="Q2424" s="18"/>
      <c r="R2424" s="11"/>
      <c r="S2424" s="9"/>
      <c r="U2424" s="9"/>
      <c r="V2424" s="9"/>
      <c r="W2424" s="9"/>
      <c r="X2424" s="11"/>
      <c r="Y2424" s="11"/>
      <c r="Z2424" s="11"/>
      <c r="AA2424" s="11"/>
      <c r="AB2424" s="9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48"/>
      <c r="BB2424" s="28"/>
      <c r="BW2424" s="17"/>
    </row>
    <row r="2425" spans="4:75" x14ac:dyDescent="0.2">
      <c r="D2425" s="13"/>
      <c r="E2425" s="10"/>
      <c r="F2425" s="10"/>
      <c r="G2425" s="10"/>
      <c r="H2425" s="24"/>
      <c r="I2425" s="24"/>
      <c r="J2425" s="9"/>
      <c r="K2425" s="12"/>
      <c r="L2425" s="11"/>
      <c r="M2425" s="12"/>
      <c r="N2425" s="12"/>
      <c r="O2425" s="12"/>
      <c r="P2425" s="12"/>
      <c r="Q2425" s="18"/>
      <c r="R2425" s="11"/>
      <c r="S2425" s="9"/>
      <c r="U2425" s="9"/>
      <c r="V2425" s="9"/>
      <c r="W2425" s="9"/>
      <c r="X2425" s="11"/>
      <c r="Y2425" s="11"/>
      <c r="Z2425" s="11"/>
      <c r="AA2425" s="11"/>
      <c r="AB2425" s="9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48"/>
      <c r="BB2425" s="28"/>
      <c r="BW2425" s="17"/>
    </row>
    <row r="2426" spans="4:75" x14ac:dyDescent="0.2">
      <c r="D2426" s="13"/>
      <c r="E2426" s="10"/>
      <c r="F2426" s="10"/>
      <c r="G2426" s="10"/>
      <c r="H2426" s="24"/>
      <c r="I2426" s="24"/>
      <c r="J2426" s="9"/>
      <c r="K2426" s="12"/>
      <c r="L2426" s="11"/>
      <c r="M2426" s="12"/>
      <c r="N2426" s="12"/>
      <c r="O2426" s="12"/>
      <c r="P2426" s="12"/>
      <c r="Q2426" s="18"/>
      <c r="R2426" s="11"/>
      <c r="S2426" s="9"/>
      <c r="U2426" s="9"/>
      <c r="V2426" s="9"/>
      <c r="W2426" s="9"/>
      <c r="X2426" s="11"/>
      <c r="Y2426" s="11"/>
      <c r="Z2426" s="11"/>
      <c r="AA2426" s="11"/>
      <c r="AB2426" s="9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48"/>
      <c r="BB2426" s="28"/>
      <c r="BW2426" s="17"/>
    </row>
    <row r="2427" spans="4:75" x14ac:dyDescent="0.2">
      <c r="D2427" s="13"/>
      <c r="E2427" s="10"/>
      <c r="F2427" s="10"/>
      <c r="G2427" s="10"/>
      <c r="H2427" s="24"/>
      <c r="I2427" s="24"/>
      <c r="J2427" s="9"/>
      <c r="K2427" s="12"/>
      <c r="L2427" s="11"/>
      <c r="M2427" s="12"/>
      <c r="N2427" s="12"/>
      <c r="O2427" s="12"/>
      <c r="P2427" s="12"/>
      <c r="Q2427" s="18"/>
      <c r="R2427" s="11"/>
      <c r="S2427" s="9"/>
      <c r="U2427" s="9"/>
      <c r="V2427" s="9"/>
      <c r="W2427" s="9"/>
      <c r="X2427" s="11"/>
      <c r="Y2427" s="11"/>
      <c r="Z2427" s="11"/>
      <c r="AA2427" s="11"/>
      <c r="AB2427" s="9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48"/>
      <c r="BB2427" s="28"/>
      <c r="BW2427" s="17"/>
    </row>
    <row r="2428" spans="4:75" x14ac:dyDescent="0.2">
      <c r="D2428" s="13"/>
      <c r="E2428" s="10"/>
      <c r="F2428" s="10"/>
      <c r="G2428" s="10"/>
      <c r="H2428" s="24"/>
      <c r="I2428" s="24"/>
      <c r="J2428" s="9"/>
      <c r="K2428" s="12"/>
      <c r="L2428" s="11"/>
      <c r="M2428" s="12"/>
      <c r="N2428" s="12"/>
      <c r="O2428" s="12"/>
      <c r="P2428" s="12"/>
      <c r="Q2428" s="18"/>
      <c r="R2428" s="11"/>
      <c r="S2428" s="9"/>
      <c r="U2428" s="9"/>
      <c r="V2428" s="9"/>
      <c r="W2428" s="9"/>
      <c r="X2428" s="11"/>
      <c r="Y2428" s="11"/>
      <c r="Z2428" s="11"/>
      <c r="AA2428" s="11"/>
      <c r="AB2428" s="9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48"/>
      <c r="BB2428" s="28"/>
      <c r="BW2428" s="17"/>
    </row>
    <row r="2429" spans="4:75" x14ac:dyDescent="0.2">
      <c r="D2429" s="13"/>
      <c r="E2429" s="10"/>
      <c r="F2429" s="10"/>
      <c r="G2429" s="10"/>
      <c r="H2429" s="24"/>
      <c r="I2429" s="24"/>
      <c r="J2429" s="9"/>
      <c r="K2429" s="12"/>
      <c r="L2429" s="11"/>
      <c r="M2429" s="12"/>
      <c r="N2429" s="12"/>
      <c r="O2429" s="12"/>
      <c r="P2429" s="12"/>
      <c r="Q2429" s="18"/>
      <c r="R2429" s="11"/>
      <c r="S2429" s="9"/>
      <c r="U2429" s="9"/>
      <c r="V2429" s="9"/>
      <c r="W2429" s="9"/>
      <c r="X2429" s="11"/>
      <c r="Y2429" s="11"/>
      <c r="Z2429" s="11"/>
      <c r="AA2429" s="11"/>
      <c r="AB2429" s="9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48"/>
      <c r="BB2429" s="28"/>
      <c r="BW2429" s="17"/>
    </row>
    <row r="2430" spans="4:75" x14ac:dyDescent="0.2">
      <c r="D2430" s="13"/>
      <c r="E2430" s="10"/>
      <c r="F2430" s="10"/>
      <c r="G2430" s="10"/>
      <c r="H2430" s="24"/>
      <c r="I2430" s="24"/>
      <c r="J2430" s="9"/>
      <c r="K2430" s="12"/>
      <c r="L2430" s="11"/>
      <c r="M2430" s="12"/>
      <c r="N2430" s="12"/>
      <c r="O2430" s="12"/>
      <c r="P2430" s="12"/>
      <c r="Q2430" s="18"/>
      <c r="R2430" s="11"/>
      <c r="S2430" s="9"/>
      <c r="U2430" s="9"/>
      <c r="V2430" s="9"/>
      <c r="W2430" s="9"/>
      <c r="X2430" s="11"/>
      <c r="Y2430" s="11"/>
      <c r="Z2430" s="11"/>
      <c r="AA2430" s="11"/>
      <c r="AB2430" s="9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48"/>
      <c r="BB2430" s="28"/>
      <c r="BW2430" s="17"/>
    </row>
    <row r="2431" spans="4:75" x14ac:dyDescent="0.2">
      <c r="D2431" s="13"/>
      <c r="E2431" s="10"/>
      <c r="F2431" s="10"/>
      <c r="G2431" s="10"/>
      <c r="H2431" s="24"/>
      <c r="I2431" s="24"/>
      <c r="J2431" s="9"/>
      <c r="K2431" s="12"/>
      <c r="L2431" s="11"/>
      <c r="M2431" s="12"/>
      <c r="N2431" s="12"/>
      <c r="O2431" s="12"/>
      <c r="P2431" s="12"/>
      <c r="Q2431" s="18"/>
      <c r="R2431" s="11"/>
      <c r="S2431" s="9"/>
      <c r="U2431" s="9"/>
      <c r="V2431" s="9"/>
      <c r="W2431" s="9"/>
      <c r="X2431" s="11"/>
      <c r="Y2431" s="11"/>
      <c r="Z2431" s="11"/>
      <c r="AA2431" s="11"/>
      <c r="AB2431" s="9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48"/>
      <c r="BB2431" s="28"/>
      <c r="BW2431" s="17"/>
    </row>
    <row r="2432" spans="4:75" x14ac:dyDescent="0.2">
      <c r="D2432" s="13"/>
      <c r="E2432" s="10"/>
      <c r="F2432" s="10"/>
      <c r="G2432" s="10"/>
      <c r="H2432" s="24"/>
      <c r="I2432" s="24"/>
      <c r="J2432" s="9"/>
      <c r="K2432" s="12"/>
      <c r="L2432" s="11"/>
      <c r="M2432" s="12"/>
      <c r="N2432" s="12"/>
      <c r="O2432" s="12"/>
      <c r="P2432" s="12"/>
      <c r="Q2432" s="18"/>
      <c r="R2432" s="11"/>
      <c r="S2432" s="9"/>
      <c r="U2432" s="9"/>
      <c r="V2432" s="9"/>
      <c r="W2432" s="9"/>
      <c r="X2432" s="11"/>
      <c r="Y2432" s="11"/>
      <c r="Z2432" s="11"/>
      <c r="AA2432" s="11"/>
      <c r="AB2432" s="9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48"/>
      <c r="BB2432" s="28"/>
      <c r="BW2432" s="17"/>
    </row>
    <row r="2433" spans="4:75" x14ac:dyDescent="0.2">
      <c r="D2433" s="13"/>
      <c r="E2433" s="10"/>
      <c r="F2433" s="10"/>
      <c r="G2433" s="10"/>
      <c r="H2433" s="24"/>
      <c r="I2433" s="24"/>
      <c r="J2433" s="9"/>
      <c r="K2433" s="12"/>
      <c r="L2433" s="11"/>
      <c r="M2433" s="12"/>
      <c r="N2433" s="12"/>
      <c r="O2433" s="12"/>
      <c r="P2433" s="12"/>
      <c r="Q2433" s="18"/>
      <c r="R2433" s="11"/>
      <c r="S2433" s="9"/>
      <c r="U2433" s="9"/>
      <c r="V2433" s="9"/>
      <c r="W2433" s="9"/>
      <c r="X2433" s="11"/>
      <c r="Y2433" s="11"/>
      <c r="Z2433" s="11"/>
      <c r="AA2433" s="11"/>
      <c r="AB2433" s="9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48"/>
      <c r="BB2433" s="28"/>
      <c r="BW2433" s="17"/>
    </row>
    <row r="2434" spans="4:75" x14ac:dyDescent="0.2">
      <c r="D2434" s="13"/>
      <c r="E2434" s="10"/>
      <c r="F2434" s="10"/>
      <c r="G2434" s="10"/>
      <c r="H2434" s="24"/>
      <c r="I2434" s="24"/>
      <c r="J2434" s="9"/>
      <c r="K2434" s="12"/>
      <c r="L2434" s="11"/>
      <c r="M2434" s="12"/>
      <c r="N2434" s="12"/>
      <c r="O2434" s="12"/>
      <c r="P2434" s="12"/>
      <c r="Q2434" s="18"/>
      <c r="R2434" s="11"/>
      <c r="S2434" s="9"/>
      <c r="U2434" s="9"/>
      <c r="V2434" s="9"/>
      <c r="W2434" s="9"/>
      <c r="X2434" s="11"/>
      <c r="Y2434" s="11"/>
      <c r="Z2434" s="11"/>
      <c r="AA2434" s="11"/>
      <c r="AB2434" s="9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48"/>
      <c r="BB2434" s="28"/>
      <c r="BW2434" s="17"/>
    </row>
    <row r="2435" spans="4:75" x14ac:dyDescent="0.2">
      <c r="D2435" s="13"/>
      <c r="E2435" s="10"/>
      <c r="F2435" s="10"/>
      <c r="G2435" s="10"/>
      <c r="H2435" s="24"/>
      <c r="I2435" s="24"/>
      <c r="J2435" s="9"/>
      <c r="K2435" s="12"/>
      <c r="L2435" s="11"/>
      <c r="M2435" s="12"/>
      <c r="N2435" s="12"/>
      <c r="O2435" s="12"/>
      <c r="P2435" s="12"/>
      <c r="Q2435" s="18"/>
      <c r="R2435" s="11"/>
      <c r="S2435" s="9"/>
      <c r="U2435" s="9"/>
      <c r="V2435" s="9"/>
      <c r="W2435" s="9"/>
      <c r="X2435" s="11"/>
      <c r="Y2435" s="11"/>
      <c r="Z2435" s="11"/>
      <c r="AA2435" s="11"/>
      <c r="AB2435" s="9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48"/>
      <c r="BB2435" s="28"/>
      <c r="BW2435" s="17"/>
    </row>
    <row r="2436" spans="4:75" x14ac:dyDescent="0.2">
      <c r="D2436" s="13"/>
      <c r="E2436" s="10"/>
      <c r="F2436" s="10"/>
      <c r="G2436" s="10"/>
      <c r="H2436" s="24"/>
      <c r="I2436" s="24"/>
      <c r="J2436" s="9"/>
      <c r="K2436" s="12"/>
      <c r="L2436" s="11"/>
      <c r="M2436" s="12"/>
      <c r="N2436" s="12"/>
      <c r="O2436" s="12"/>
      <c r="P2436" s="12"/>
      <c r="Q2436" s="18"/>
      <c r="R2436" s="11"/>
      <c r="S2436" s="9"/>
      <c r="U2436" s="9"/>
      <c r="V2436" s="9"/>
      <c r="W2436" s="9"/>
      <c r="X2436" s="11"/>
      <c r="Y2436" s="11"/>
      <c r="Z2436" s="11"/>
      <c r="AA2436" s="11"/>
      <c r="AB2436" s="9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48"/>
      <c r="BB2436" s="28"/>
      <c r="BW2436" s="17"/>
    </row>
    <row r="2437" spans="4:75" x14ac:dyDescent="0.2">
      <c r="D2437" s="13"/>
      <c r="E2437" s="10"/>
      <c r="F2437" s="10"/>
      <c r="G2437" s="10"/>
      <c r="H2437" s="24"/>
      <c r="I2437" s="24"/>
      <c r="J2437" s="9"/>
      <c r="K2437" s="12"/>
      <c r="L2437" s="11"/>
      <c r="M2437" s="12"/>
      <c r="N2437" s="12"/>
      <c r="O2437" s="12"/>
      <c r="P2437" s="12"/>
      <c r="Q2437" s="18"/>
      <c r="R2437" s="11"/>
      <c r="S2437" s="9"/>
      <c r="U2437" s="9"/>
      <c r="V2437" s="9"/>
      <c r="W2437" s="9"/>
      <c r="X2437" s="11"/>
      <c r="Y2437" s="11"/>
      <c r="Z2437" s="11"/>
      <c r="AA2437" s="11"/>
      <c r="AB2437" s="9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48"/>
      <c r="BB2437" s="28"/>
      <c r="BW2437" s="17"/>
    </row>
    <row r="2438" spans="4:75" x14ac:dyDescent="0.2">
      <c r="D2438" s="13"/>
      <c r="E2438" s="10"/>
      <c r="F2438" s="10"/>
      <c r="G2438" s="10"/>
      <c r="H2438" s="24"/>
      <c r="I2438" s="24"/>
      <c r="J2438" s="9"/>
      <c r="K2438" s="12"/>
      <c r="L2438" s="11"/>
      <c r="M2438" s="12"/>
      <c r="N2438" s="12"/>
      <c r="O2438" s="12"/>
      <c r="P2438" s="12"/>
      <c r="Q2438" s="18"/>
      <c r="R2438" s="11"/>
      <c r="S2438" s="9"/>
      <c r="U2438" s="9"/>
      <c r="V2438" s="9"/>
      <c r="W2438" s="9"/>
      <c r="X2438" s="11"/>
      <c r="Y2438" s="11"/>
      <c r="Z2438" s="11"/>
      <c r="AA2438" s="11"/>
      <c r="AB2438" s="9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48"/>
      <c r="BB2438" s="28"/>
      <c r="BW2438" s="17"/>
    </row>
    <row r="2439" spans="4:75" x14ac:dyDescent="0.2">
      <c r="D2439" s="13"/>
      <c r="E2439" s="10"/>
      <c r="F2439" s="10"/>
      <c r="G2439" s="10"/>
      <c r="H2439" s="24"/>
      <c r="I2439" s="24"/>
      <c r="J2439" s="9"/>
      <c r="K2439" s="12"/>
      <c r="L2439" s="11"/>
      <c r="M2439" s="12"/>
      <c r="N2439" s="12"/>
      <c r="O2439" s="12"/>
      <c r="P2439" s="12"/>
      <c r="Q2439" s="18"/>
      <c r="R2439" s="11"/>
      <c r="S2439" s="9"/>
      <c r="U2439" s="9"/>
      <c r="V2439" s="9"/>
      <c r="W2439" s="9"/>
      <c r="X2439" s="11"/>
      <c r="Y2439" s="11"/>
      <c r="Z2439" s="11"/>
      <c r="AA2439" s="11"/>
      <c r="AB2439" s="9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48"/>
      <c r="BB2439" s="28"/>
      <c r="BW2439" s="17"/>
    </row>
    <row r="2440" spans="4:75" x14ac:dyDescent="0.2">
      <c r="D2440" s="13"/>
      <c r="E2440" s="10"/>
      <c r="F2440" s="10"/>
      <c r="G2440" s="10"/>
      <c r="H2440" s="24"/>
      <c r="I2440" s="24"/>
      <c r="J2440" s="9"/>
      <c r="K2440" s="12"/>
      <c r="L2440" s="11"/>
      <c r="M2440" s="12"/>
      <c r="N2440" s="12"/>
      <c r="O2440" s="12"/>
      <c r="P2440" s="12"/>
      <c r="Q2440" s="18"/>
      <c r="R2440" s="11"/>
      <c r="S2440" s="9"/>
      <c r="U2440" s="9"/>
      <c r="V2440" s="9"/>
      <c r="W2440" s="9"/>
      <c r="X2440" s="11"/>
      <c r="Y2440" s="11"/>
      <c r="Z2440" s="11"/>
      <c r="AA2440" s="11"/>
      <c r="AB2440" s="9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48"/>
      <c r="BB2440" s="28"/>
      <c r="BW2440" s="17"/>
    </row>
    <row r="2441" spans="4:75" x14ac:dyDescent="0.2">
      <c r="D2441" s="13"/>
      <c r="E2441" s="10"/>
      <c r="F2441" s="10"/>
      <c r="G2441" s="10"/>
      <c r="H2441" s="24"/>
      <c r="I2441" s="24"/>
      <c r="J2441" s="9"/>
      <c r="K2441" s="12"/>
      <c r="L2441" s="11"/>
      <c r="M2441" s="12"/>
      <c r="N2441" s="12"/>
      <c r="O2441" s="12"/>
      <c r="P2441" s="12"/>
      <c r="Q2441" s="18"/>
      <c r="R2441" s="11"/>
      <c r="S2441" s="9"/>
      <c r="U2441" s="9"/>
      <c r="V2441" s="9"/>
      <c r="W2441" s="9"/>
      <c r="X2441" s="11"/>
      <c r="Y2441" s="11"/>
      <c r="Z2441" s="11"/>
      <c r="AA2441" s="11"/>
      <c r="AB2441" s="9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48"/>
      <c r="BB2441" s="28"/>
      <c r="BW2441" s="17"/>
    </row>
    <row r="2442" spans="4:75" x14ac:dyDescent="0.2">
      <c r="D2442" s="13"/>
      <c r="E2442" s="10"/>
      <c r="F2442" s="10"/>
      <c r="G2442" s="10"/>
      <c r="H2442" s="24"/>
      <c r="I2442" s="24"/>
      <c r="J2442" s="9"/>
      <c r="K2442" s="12"/>
      <c r="L2442" s="11"/>
      <c r="M2442" s="12"/>
      <c r="N2442" s="12"/>
      <c r="O2442" s="12"/>
      <c r="P2442" s="12"/>
      <c r="Q2442" s="18"/>
      <c r="R2442" s="11"/>
      <c r="S2442" s="9"/>
      <c r="U2442" s="9"/>
      <c r="V2442" s="9"/>
      <c r="W2442" s="9"/>
      <c r="X2442" s="11"/>
      <c r="Y2442" s="11"/>
      <c r="Z2442" s="11"/>
      <c r="AA2442" s="11"/>
      <c r="AB2442" s="9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48"/>
      <c r="BB2442" s="28"/>
      <c r="BW2442" s="17"/>
    </row>
    <row r="2443" spans="4:75" x14ac:dyDescent="0.2">
      <c r="D2443" s="13"/>
      <c r="E2443" s="10"/>
      <c r="F2443" s="10"/>
      <c r="G2443" s="10"/>
      <c r="H2443" s="24"/>
      <c r="I2443" s="24"/>
      <c r="J2443" s="9"/>
      <c r="K2443" s="12"/>
      <c r="L2443" s="11"/>
      <c r="M2443" s="12"/>
      <c r="N2443" s="12"/>
      <c r="O2443" s="12"/>
      <c r="P2443" s="12"/>
      <c r="Q2443" s="18"/>
      <c r="R2443" s="11"/>
      <c r="S2443" s="9"/>
      <c r="U2443" s="9"/>
      <c r="V2443" s="9"/>
      <c r="W2443" s="9"/>
      <c r="X2443" s="11"/>
      <c r="Y2443" s="11"/>
      <c r="Z2443" s="11"/>
      <c r="AA2443" s="11"/>
      <c r="AB2443" s="9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48"/>
      <c r="BB2443" s="28"/>
      <c r="BW2443" s="17"/>
    </row>
    <row r="2444" spans="4:75" x14ac:dyDescent="0.2">
      <c r="D2444" s="13"/>
      <c r="E2444" s="10"/>
      <c r="F2444" s="10"/>
      <c r="G2444" s="10"/>
      <c r="H2444" s="24"/>
      <c r="I2444" s="24"/>
      <c r="J2444" s="9"/>
      <c r="K2444" s="12"/>
      <c r="L2444" s="11"/>
      <c r="M2444" s="12"/>
      <c r="N2444" s="12"/>
      <c r="O2444" s="12"/>
      <c r="P2444" s="12"/>
      <c r="Q2444" s="18"/>
      <c r="R2444" s="11"/>
      <c r="S2444" s="9"/>
      <c r="U2444" s="9"/>
      <c r="V2444" s="9"/>
      <c r="W2444" s="9"/>
      <c r="X2444" s="11"/>
      <c r="Y2444" s="11"/>
      <c r="Z2444" s="11"/>
      <c r="AA2444" s="11"/>
      <c r="AB2444" s="9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48"/>
      <c r="BB2444" s="28"/>
      <c r="BW2444" s="17"/>
    </row>
    <row r="2445" spans="4:75" x14ac:dyDescent="0.2">
      <c r="D2445" s="13"/>
      <c r="E2445" s="10"/>
      <c r="F2445" s="10"/>
      <c r="G2445" s="10"/>
      <c r="H2445" s="24"/>
      <c r="I2445" s="24"/>
      <c r="J2445" s="9"/>
      <c r="K2445" s="12"/>
      <c r="L2445" s="11"/>
      <c r="M2445" s="12"/>
      <c r="N2445" s="12"/>
      <c r="O2445" s="12"/>
      <c r="P2445" s="12"/>
      <c r="Q2445" s="18"/>
      <c r="R2445" s="11"/>
      <c r="S2445" s="9"/>
      <c r="U2445" s="9"/>
      <c r="V2445" s="9"/>
      <c r="W2445" s="9"/>
      <c r="X2445" s="11"/>
      <c r="Y2445" s="11"/>
      <c r="Z2445" s="11"/>
      <c r="AA2445" s="11"/>
      <c r="AB2445" s="9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48"/>
      <c r="BB2445" s="28"/>
      <c r="BW2445" s="17"/>
    </row>
    <row r="2446" spans="4:75" x14ac:dyDescent="0.2">
      <c r="D2446" s="13"/>
      <c r="E2446" s="10"/>
      <c r="F2446" s="10"/>
      <c r="G2446" s="10"/>
      <c r="H2446" s="24"/>
      <c r="I2446" s="24"/>
      <c r="J2446" s="9"/>
      <c r="K2446" s="12"/>
      <c r="L2446" s="11"/>
      <c r="M2446" s="12"/>
      <c r="N2446" s="12"/>
      <c r="O2446" s="12"/>
      <c r="P2446" s="12"/>
      <c r="Q2446" s="18"/>
      <c r="R2446" s="11"/>
      <c r="S2446" s="9"/>
      <c r="U2446" s="9"/>
      <c r="V2446" s="9"/>
      <c r="W2446" s="9"/>
      <c r="X2446" s="11"/>
      <c r="Y2446" s="11"/>
      <c r="Z2446" s="11"/>
      <c r="AA2446" s="11"/>
      <c r="AB2446" s="9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48"/>
      <c r="BB2446" s="28"/>
      <c r="BW2446" s="17"/>
    </row>
    <row r="2447" spans="4:75" x14ac:dyDescent="0.2">
      <c r="D2447" s="13"/>
      <c r="E2447" s="10"/>
      <c r="F2447" s="10"/>
      <c r="G2447" s="10"/>
      <c r="H2447" s="24"/>
      <c r="I2447" s="24"/>
      <c r="J2447" s="9"/>
      <c r="K2447" s="12"/>
      <c r="L2447" s="11"/>
      <c r="M2447" s="12"/>
      <c r="N2447" s="12"/>
      <c r="O2447" s="12"/>
      <c r="P2447" s="12"/>
      <c r="Q2447" s="18"/>
      <c r="R2447" s="11"/>
      <c r="S2447" s="9"/>
      <c r="U2447" s="9"/>
      <c r="V2447" s="9"/>
      <c r="W2447" s="9"/>
      <c r="X2447" s="11"/>
      <c r="Y2447" s="11"/>
      <c r="Z2447" s="11"/>
      <c r="AA2447" s="11"/>
      <c r="AB2447" s="9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48"/>
      <c r="BB2447" s="28"/>
      <c r="BW2447" s="17"/>
    </row>
    <row r="2448" spans="4:75" x14ac:dyDescent="0.2">
      <c r="D2448" s="13"/>
      <c r="E2448" s="10"/>
      <c r="F2448" s="10"/>
      <c r="G2448" s="10"/>
      <c r="H2448" s="24"/>
      <c r="I2448" s="24"/>
      <c r="J2448" s="9"/>
      <c r="K2448" s="12"/>
      <c r="L2448" s="11"/>
      <c r="M2448" s="12"/>
      <c r="N2448" s="12"/>
      <c r="O2448" s="12"/>
      <c r="P2448" s="12"/>
      <c r="Q2448" s="18"/>
      <c r="R2448" s="11"/>
      <c r="S2448" s="9"/>
      <c r="U2448" s="9"/>
      <c r="V2448" s="9"/>
      <c r="W2448" s="9"/>
      <c r="X2448" s="11"/>
      <c r="Y2448" s="11"/>
      <c r="Z2448" s="11"/>
      <c r="AA2448" s="11"/>
      <c r="AB2448" s="9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48"/>
      <c r="BB2448" s="28"/>
      <c r="BW2448" s="17"/>
    </row>
    <row r="2449" spans="4:75" x14ac:dyDescent="0.2">
      <c r="D2449" s="13"/>
      <c r="E2449" s="10"/>
      <c r="F2449" s="10"/>
      <c r="G2449" s="10"/>
      <c r="H2449" s="24"/>
      <c r="I2449" s="24"/>
      <c r="J2449" s="9"/>
      <c r="K2449" s="12"/>
      <c r="L2449" s="11"/>
      <c r="M2449" s="12"/>
      <c r="N2449" s="12"/>
      <c r="O2449" s="12"/>
      <c r="P2449" s="12"/>
      <c r="Q2449" s="18"/>
      <c r="R2449" s="11"/>
      <c r="S2449" s="9"/>
      <c r="U2449" s="9"/>
      <c r="V2449" s="9"/>
      <c r="W2449" s="9"/>
      <c r="X2449" s="11"/>
      <c r="Y2449" s="11"/>
      <c r="Z2449" s="11"/>
      <c r="AA2449" s="11"/>
      <c r="AB2449" s="9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48"/>
      <c r="BB2449" s="28"/>
      <c r="BW2449" s="17"/>
    </row>
    <row r="2450" spans="4:75" x14ac:dyDescent="0.2">
      <c r="D2450" s="13"/>
      <c r="E2450" s="10"/>
      <c r="F2450" s="10"/>
      <c r="G2450" s="10"/>
      <c r="H2450" s="24"/>
      <c r="I2450" s="24"/>
      <c r="J2450" s="9"/>
      <c r="K2450" s="12"/>
      <c r="L2450" s="11"/>
      <c r="M2450" s="12"/>
      <c r="N2450" s="12"/>
      <c r="O2450" s="12"/>
      <c r="P2450" s="12"/>
      <c r="Q2450" s="18"/>
      <c r="R2450" s="11"/>
      <c r="S2450" s="9"/>
      <c r="U2450" s="9"/>
      <c r="V2450" s="9"/>
      <c r="W2450" s="9"/>
      <c r="X2450" s="11"/>
      <c r="Y2450" s="11"/>
      <c r="Z2450" s="11"/>
      <c r="AA2450" s="11"/>
      <c r="AB2450" s="9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48"/>
      <c r="BB2450" s="28"/>
      <c r="BW2450" s="17"/>
    </row>
    <row r="2451" spans="4:75" x14ac:dyDescent="0.2">
      <c r="D2451" s="13"/>
      <c r="E2451" s="10"/>
      <c r="F2451" s="10"/>
      <c r="G2451" s="10"/>
      <c r="H2451" s="24"/>
      <c r="I2451" s="24"/>
      <c r="J2451" s="9"/>
      <c r="K2451" s="12"/>
      <c r="L2451" s="11"/>
      <c r="M2451" s="12"/>
      <c r="N2451" s="12"/>
      <c r="O2451" s="12"/>
      <c r="P2451" s="12"/>
      <c r="Q2451" s="18"/>
      <c r="R2451" s="11"/>
      <c r="S2451" s="9"/>
      <c r="U2451" s="9"/>
      <c r="V2451" s="9"/>
      <c r="W2451" s="9"/>
      <c r="X2451" s="11"/>
      <c r="Y2451" s="11"/>
      <c r="Z2451" s="11"/>
      <c r="AA2451" s="11"/>
      <c r="AB2451" s="9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48"/>
      <c r="BB2451" s="28"/>
      <c r="BW2451" s="17"/>
    </row>
    <row r="2452" spans="4:75" x14ac:dyDescent="0.2">
      <c r="D2452" s="13"/>
      <c r="E2452" s="10"/>
      <c r="F2452" s="10"/>
      <c r="G2452" s="10"/>
      <c r="H2452" s="24"/>
      <c r="I2452" s="24"/>
      <c r="J2452" s="9"/>
      <c r="K2452" s="12"/>
      <c r="L2452" s="11"/>
      <c r="M2452" s="12"/>
      <c r="N2452" s="12"/>
      <c r="O2452" s="12"/>
      <c r="P2452" s="12"/>
      <c r="Q2452" s="18"/>
      <c r="R2452" s="11"/>
      <c r="S2452" s="9"/>
      <c r="U2452" s="9"/>
      <c r="V2452" s="9"/>
      <c r="W2452" s="9"/>
      <c r="X2452" s="11"/>
      <c r="Y2452" s="11"/>
      <c r="Z2452" s="11"/>
      <c r="AA2452" s="11"/>
      <c r="AB2452" s="9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48"/>
      <c r="BB2452" s="28"/>
      <c r="BW2452" s="17"/>
    </row>
    <row r="2453" spans="4:75" x14ac:dyDescent="0.2">
      <c r="D2453" s="13"/>
      <c r="E2453" s="10"/>
      <c r="F2453" s="10"/>
      <c r="G2453" s="10"/>
      <c r="H2453" s="24"/>
      <c r="I2453" s="24"/>
      <c r="J2453" s="9"/>
      <c r="K2453" s="12"/>
      <c r="L2453" s="11"/>
      <c r="M2453" s="12"/>
      <c r="N2453" s="12"/>
      <c r="O2453" s="12"/>
      <c r="P2453" s="12"/>
      <c r="Q2453" s="18"/>
      <c r="R2453" s="11"/>
      <c r="S2453" s="9"/>
      <c r="U2453" s="9"/>
      <c r="V2453" s="9"/>
      <c r="W2453" s="9"/>
      <c r="X2453" s="11"/>
      <c r="Y2453" s="11"/>
      <c r="Z2453" s="11"/>
      <c r="AA2453" s="11"/>
      <c r="AB2453" s="9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48"/>
      <c r="BB2453" s="28"/>
      <c r="BW2453" s="17"/>
    </row>
    <row r="2454" spans="4:75" x14ac:dyDescent="0.2">
      <c r="D2454" s="13"/>
      <c r="E2454" s="10"/>
      <c r="F2454" s="10"/>
      <c r="G2454" s="10"/>
      <c r="H2454" s="24"/>
      <c r="I2454" s="24"/>
      <c r="J2454" s="9"/>
      <c r="K2454" s="12"/>
      <c r="L2454" s="11"/>
      <c r="M2454" s="12"/>
      <c r="N2454" s="12"/>
      <c r="O2454" s="12"/>
      <c r="P2454" s="12"/>
      <c r="Q2454" s="18"/>
      <c r="R2454" s="11"/>
      <c r="S2454" s="9"/>
      <c r="U2454" s="9"/>
      <c r="V2454" s="9"/>
      <c r="W2454" s="9"/>
      <c r="X2454" s="11"/>
      <c r="Y2454" s="11"/>
      <c r="Z2454" s="11"/>
      <c r="AA2454" s="11"/>
      <c r="AB2454" s="9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48"/>
      <c r="BB2454" s="28"/>
      <c r="BW2454" s="17"/>
    </row>
    <row r="2455" spans="4:75" x14ac:dyDescent="0.2">
      <c r="D2455" s="13"/>
      <c r="E2455" s="10"/>
      <c r="F2455" s="10"/>
      <c r="G2455" s="10"/>
      <c r="H2455" s="24"/>
      <c r="I2455" s="24"/>
      <c r="J2455" s="9"/>
      <c r="K2455" s="12"/>
      <c r="L2455" s="11"/>
      <c r="M2455" s="12"/>
      <c r="N2455" s="12"/>
      <c r="O2455" s="12"/>
      <c r="P2455" s="12"/>
      <c r="Q2455" s="18"/>
      <c r="R2455" s="11"/>
      <c r="S2455" s="9"/>
      <c r="U2455" s="9"/>
      <c r="V2455" s="9"/>
      <c r="W2455" s="9"/>
      <c r="X2455" s="11"/>
      <c r="Y2455" s="11"/>
      <c r="Z2455" s="11"/>
      <c r="AA2455" s="11"/>
      <c r="AB2455" s="9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48"/>
      <c r="BB2455" s="28"/>
      <c r="BW2455" s="17"/>
    </row>
    <row r="2456" spans="4:75" x14ac:dyDescent="0.2">
      <c r="D2456" s="13"/>
      <c r="E2456" s="10"/>
      <c r="F2456" s="10"/>
      <c r="G2456" s="10"/>
      <c r="H2456" s="24"/>
      <c r="I2456" s="24"/>
      <c r="J2456" s="9"/>
      <c r="K2456" s="12"/>
      <c r="L2456" s="11"/>
      <c r="M2456" s="12"/>
      <c r="N2456" s="12"/>
      <c r="O2456" s="12"/>
      <c r="P2456" s="12"/>
      <c r="Q2456" s="18"/>
      <c r="R2456" s="11"/>
      <c r="S2456" s="9"/>
      <c r="U2456" s="9"/>
      <c r="V2456" s="9"/>
      <c r="W2456" s="9"/>
      <c r="X2456" s="11"/>
      <c r="Y2456" s="11"/>
      <c r="Z2456" s="11"/>
      <c r="AA2456" s="11"/>
      <c r="AB2456" s="9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48"/>
      <c r="BB2456" s="28"/>
      <c r="BW2456" s="17"/>
    </row>
    <row r="2457" spans="4:75" x14ac:dyDescent="0.2">
      <c r="D2457" s="13"/>
      <c r="E2457" s="10"/>
      <c r="F2457" s="10"/>
      <c r="G2457" s="10"/>
      <c r="H2457" s="24"/>
      <c r="I2457" s="24"/>
      <c r="J2457" s="9"/>
      <c r="K2457" s="12"/>
      <c r="L2457" s="11"/>
      <c r="M2457" s="12"/>
      <c r="N2457" s="12"/>
      <c r="O2457" s="12"/>
      <c r="P2457" s="12"/>
      <c r="Q2457" s="18"/>
      <c r="R2457" s="11"/>
      <c r="S2457" s="9"/>
      <c r="U2457" s="9"/>
      <c r="V2457" s="9"/>
      <c r="W2457" s="9"/>
      <c r="X2457" s="11"/>
      <c r="Y2457" s="11"/>
      <c r="Z2457" s="11"/>
      <c r="AA2457" s="11"/>
      <c r="AB2457" s="9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48"/>
      <c r="BB2457" s="28"/>
      <c r="BW2457" s="17"/>
    </row>
    <row r="2458" spans="4:75" x14ac:dyDescent="0.2">
      <c r="D2458" s="13"/>
      <c r="E2458" s="10"/>
      <c r="F2458" s="10"/>
      <c r="G2458" s="10"/>
      <c r="H2458" s="24"/>
      <c r="I2458" s="24"/>
      <c r="J2458" s="9"/>
      <c r="K2458" s="12"/>
      <c r="L2458" s="11"/>
      <c r="M2458" s="12"/>
      <c r="N2458" s="12"/>
      <c r="O2458" s="12"/>
      <c r="P2458" s="12"/>
      <c r="Q2458" s="18"/>
      <c r="R2458" s="11"/>
      <c r="S2458" s="9"/>
      <c r="U2458" s="9"/>
      <c r="V2458" s="9"/>
      <c r="W2458" s="9"/>
      <c r="X2458" s="11"/>
      <c r="Y2458" s="11"/>
      <c r="Z2458" s="11"/>
      <c r="AA2458" s="11"/>
      <c r="AB2458" s="9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48"/>
      <c r="BB2458" s="28"/>
      <c r="BW2458" s="17"/>
    </row>
    <row r="2459" spans="4:75" x14ac:dyDescent="0.2">
      <c r="D2459" s="13"/>
      <c r="E2459" s="10"/>
      <c r="F2459" s="10"/>
      <c r="G2459" s="10"/>
      <c r="H2459" s="24"/>
      <c r="I2459" s="24"/>
      <c r="J2459" s="9"/>
      <c r="K2459" s="12"/>
      <c r="L2459" s="11"/>
      <c r="M2459" s="12"/>
      <c r="N2459" s="12"/>
      <c r="O2459" s="12"/>
      <c r="P2459" s="12"/>
      <c r="Q2459" s="18"/>
      <c r="R2459" s="11"/>
      <c r="S2459" s="9"/>
      <c r="U2459" s="9"/>
      <c r="V2459" s="9"/>
      <c r="W2459" s="9"/>
      <c r="X2459" s="11"/>
      <c r="Y2459" s="11"/>
      <c r="Z2459" s="11"/>
      <c r="AA2459" s="11"/>
      <c r="AB2459" s="9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48"/>
      <c r="BB2459" s="28"/>
      <c r="BW2459" s="17"/>
    </row>
    <row r="2460" spans="4:75" x14ac:dyDescent="0.2">
      <c r="D2460" s="13"/>
      <c r="E2460" s="10"/>
      <c r="F2460" s="10"/>
      <c r="G2460" s="10"/>
      <c r="H2460" s="24"/>
      <c r="I2460" s="24"/>
      <c r="J2460" s="9"/>
      <c r="K2460" s="12"/>
      <c r="L2460" s="11"/>
      <c r="M2460" s="12"/>
      <c r="N2460" s="12"/>
      <c r="O2460" s="12"/>
      <c r="P2460" s="12"/>
      <c r="Q2460" s="18"/>
      <c r="R2460" s="11"/>
      <c r="S2460" s="9"/>
      <c r="U2460" s="9"/>
      <c r="V2460" s="9"/>
      <c r="W2460" s="9"/>
      <c r="X2460" s="11"/>
      <c r="Y2460" s="11"/>
      <c r="Z2460" s="11"/>
      <c r="AA2460" s="11"/>
      <c r="AB2460" s="9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48"/>
      <c r="BB2460" s="28"/>
      <c r="BW2460" s="17"/>
    </row>
    <row r="2461" spans="4:75" x14ac:dyDescent="0.2">
      <c r="D2461" s="13"/>
      <c r="E2461" s="10"/>
      <c r="F2461" s="10"/>
      <c r="G2461" s="10"/>
      <c r="H2461" s="24"/>
      <c r="I2461" s="24"/>
      <c r="J2461" s="9"/>
      <c r="K2461" s="12"/>
      <c r="L2461" s="11"/>
      <c r="M2461" s="12"/>
      <c r="N2461" s="12"/>
      <c r="O2461" s="12"/>
      <c r="P2461" s="12"/>
      <c r="Q2461" s="18"/>
      <c r="R2461" s="11"/>
      <c r="S2461" s="9"/>
      <c r="U2461" s="9"/>
      <c r="V2461" s="9"/>
      <c r="W2461" s="9"/>
      <c r="X2461" s="11"/>
      <c r="Y2461" s="11"/>
      <c r="Z2461" s="11"/>
      <c r="AA2461" s="11"/>
      <c r="AB2461" s="9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48"/>
      <c r="BB2461" s="28"/>
      <c r="BW2461" s="17"/>
    </row>
    <row r="2462" spans="4:75" x14ac:dyDescent="0.2">
      <c r="D2462" s="13"/>
      <c r="E2462" s="10"/>
      <c r="F2462" s="10"/>
      <c r="G2462" s="10"/>
      <c r="H2462" s="24"/>
      <c r="I2462" s="24"/>
      <c r="J2462" s="9"/>
      <c r="K2462" s="12"/>
      <c r="L2462" s="11"/>
      <c r="M2462" s="12"/>
      <c r="N2462" s="12"/>
      <c r="O2462" s="12"/>
      <c r="P2462" s="12"/>
      <c r="Q2462" s="18"/>
      <c r="R2462" s="11"/>
      <c r="S2462" s="9"/>
      <c r="U2462" s="9"/>
      <c r="V2462" s="9"/>
      <c r="W2462" s="9"/>
      <c r="X2462" s="11"/>
      <c r="Y2462" s="11"/>
      <c r="Z2462" s="11"/>
      <c r="AA2462" s="11"/>
      <c r="AB2462" s="9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48"/>
      <c r="BB2462" s="28"/>
      <c r="BW2462" s="17"/>
    </row>
    <row r="2463" spans="4:75" x14ac:dyDescent="0.2">
      <c r="D2463" s="13"/>
      <c r="E2463" s="10"/>
      <c r="F2463" s="10"/>
      <c r="G2463" s="10"/>
      <c r="H2463" s="24"/>
      <c r="I2463" s="24"/>
      <c r="J2463" s="9"/>
      <c r="K2463" s="12"/>
      <c r="L2463" s="11"/>
      <c r="M2463" s="12"/>
      <c r="N2463" s="12"/>
      <c r="O2463" s="12"/>
      <c r="P2463" s="12"/>
      <c r="Q2463" s="18"/>
      <c r="R2463" s="11"/>
      <c r="S2463" s="9"/>
      <c r="U2463" s="9"/>
      <c r="V2463" s="9"/>
      <c r="W2463" s="9"/>
      <c r="X2463" s="11"/>
      <c r="Y2463" s="11"/>
      <c r="Z2463" s="11"/>
      <c r="AA2463" s="11"/>
      <c r="AB2463" s="9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48"/>
      <c r="BB2463" s="28"/>
      <c r="BW2463" s="17"/>
    </row>
    <row r="2464" spans="4:75" x14ac:dyDescent="0.2">
      <c r="D2464" s="13"/>
      <c r="E2464" s="10"/>
      <c r="F2464" s="10"/>
      <c r="G2464" s="10"/>
      <c r="H2464" s="24"/>
      <c r="I2464" s="24"/>
      <c r="J2464" s="9"/>
      <c r="K2464" s="12"/>
      <c r="L2464" s="11"/>
      <c r="M2464" s="12"/>
      <c r="N2464" s="12"/>
      <c r="O2464" s="12"/>
      <c r="P2464" s="12"/>
      <c r="Q2464" s="18"/>
      <c r="R2464" s="11"/>
      <c r="S2464" s="9"/>
      <c r="U2464" s="9"/>
      <c r="V2464" s="9"/>
      <c r="W2464" s="9"/>
      <c r="X2464" s="11"/>
      <c r="Y2464" s="11"/>
      <c r="Z2464" s="11"/>
      <c r="AA2464" s="11"/>
      <c r="AB2464" s="9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48"/>
      <c r="BB2464" s="28"/>
      <c r="BW2464" s="17"/>
    </row>
    <row r="2465" spans="4:75" x14ac:dyDescent="0.2">
      <c r="D2465" s="13"/>
      <c r="E2465" s="10"/>
      <c r="F2465" s="10"/>
      <c r="G2465" s="10"/>
      <c r="H2465" s="24"/>
      <c r="I2465" s="24"/>
      <c r="J2465" s="9"/>
      <c r="K2465" s="12"/>
      <c r="L2465" s="11"/>
      <c r="M2465" s="12"/>
      <c r="N2465" s="12"/>
      <c r="O2465" s="12"/>
      <c r="P2465" s="12"/>
      <c r="Q2465" s="18"/>
      <c r="R2465" s="11"/>
      <c r="S2465" s="9"/>
      <c r="U2465" s="9"/>
      <c r="V2465" s="9"/>
      <c r="W2465" s="9"/>
      <c r="X2465" s="11"/>
      <c r="Y2465" s="11"/>
      <c r="Z2465" s="11"/>
      <c r="AA2465" s="11"/>
      <c r="AB2465" s="9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48"/>
      <c r="BB2465" s="28"/>
      <c r="BW2465" s="17"/>
    </row>
    <row r="2466" spans="4:75" x14ac:dyDescent="0.2">
      <c r="D2466" s="13"/>
      <c r="E2466" s="10"/>
      <c r="F2466" s="10"/>
      <c r="G2466" s="10"/>
      <c r="H2466" s="24"/>
      <c r="I2466" s="24"/>
      <c r="J2466" s="9"/>
      <c r="K2466" s="12"/>
      <c r="L2466" s="11"/>
      <c r="M2466" s="12"/>
      <c r="N2466" s="12"/>
      <c r="O2466" s="12"/>
      <c r="P2466" s="12"/>
      <c r="Q2466" s="18"/>
      <c r="R2466" s="11"/>
      <c r="S2466" s="9"/>
      <c r="U2466" s="9"/>
      <c r="V2466" s="9"/>
      <c r="W2466" s="9"/>
      <c r="X2466" s="11"/>
      <c r="Y2466" s="11"/>
      <c r="Z2466" s="11"/>
      <c r="AA2466" s="11"/>
      <c r="AB2466" s="9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48"/>
      <c r="BB2466" s="28"/>
      <c r="BW2466" s="17"/>
    </row>
    <row r="2467" spans="4:75" x14ac:dyDescent="0.2">
      <c r="D2467" s="13"/>
      <c r="E2467" s="10"/>
      <c r="F2467" s="10"/>
      <c r="G2467" s="10"/>
      <c r="H2467" s="24"/>
      <c r="I2467" s="24"/>
      <c r="J2467" s="9"/>
      <c r="K2467" s="12"/>
      <c r="L2467" s="11"/>
      <c r="M2467" s="12"/>
      <c r="N2467" s="12"/>
      <c r="O2467" s="12"/>
      <c r="P2467" s="12"/>
      <c r="Q2467" s="18"/>
      <c r="R2467" s="11"/>
      <c r="S2467" s="9"/>
      <c r="U2467" s="9"/>
      <c r="V2467" s="9"/>
      <c r="W2467" s="9"/>
      <c r="X2467" s="11"/>
      <c r="Y2467" s="11"/>
      <c r="Z2467" s="11"/>
      <c r="AA2467" s="11"/>
      <c r="AB2467" s="9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48"/>
      <c r="BB2467" s="28"/>
      <c r="BW2467" s="17"/>
    </row>
    <row r="2468" spans="4:75" x14ac:dyDescent="0.2">
      <c r="D2468" s="13"/>
      <c r="E2468" s="10"/>
      <c r="F2468" s="10"/>
      <c r="G2468" s="10"/>
      <c r="H2468" s="24"/>
      <c r="I2468" s="24"/>
      <c r="J2468" s="9"/>
      <c r="K2468" s="12"/>
      <c r="L2468" s="11"/>
      <c r="M2468" s="12"/>
      <c r="N2468" s="12"/>
      <c r="O2468" s="12"/>
      <c r="P2468" s="12"/>
      <c r="Q2468" s="18"/>
      <c r="R2468" s="11"/>
      <c r="S2468" s="9"/>
      <c r="U2468" s="9"/>
      <c r="V2468" s="9"/>
      <c r="W2468" s="9"/>
      <c r="X2468" s="11"/>
      <c r="Y2468" s="11"/>
      <c r="Z2468" s="11"/>
      <c r="AA2468" s="11"/>
      <c r="AB2468" s="9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48"/>
      <c r="BB2468" s="28"/>
      <c r="BW2468" s="17"/>
    </row>
    <row r="2469" spans="4:75" x14ac:dyDescent="0.2">
      <c r="D2469" s="13"/>
      <c r="E2469" s="10"/>
      <c r="F2469" s="10"/>
      <c r="G2469" s="10"/>
      <c r="H2469" s="24"/>
      <c r="I2469" s="24"/>
      <c r="J2469" s="9"/>
      <c r="K2469" s="12"/>
      <c r="L2469" s="11"/>
      <c r="M2469" s="12"/>
      <c r="N2469" s="12"/>
      <c r="O2469" s="12"/>
      <c r="P2469" s="12"/>
      <c r="Q2469" s="18"/>
      <c r="R2469" s="11"/>
      <c r="S2469" s="9"/>
      <c r="U2469" s="9"/>
      <c r="V2469" s="9"/>
      <c r="W2469" s="9"/>
      <c r="X2469" s="11"/>
      <c r="Y2469" s="11"/>
      <c r="Z2469" s="11"/>
      <c r="AA2469" s="11"/>
      <c r="AB2469" s="9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48"/>
      <c r="BB2469" s="28"/>
      <c r="BW2469" s="17"/>
    </row>
    <row r="2470" spans="4:75" x14ac:dyDescent="0.2">
      <c r="D2470" s="13"/>
      <c r="E2470" s="10"/>
      <c r="F2470" s="10"/>
      <c r="G2470" s="10"/>
      <c r="H2470" s="24"/>
      <c r="I2470" s="24"/>
      <c r="J2470" s="9"/>
      <c r="K2470" s="12"/>
      <c r="L2470" s="11"/>
      <c r="M2470" s="12"/>
      <c r="N2470" s="12"/>
      <c r="O2470" s="12"/>
      <c r="P2470" s="12"/>
      <c r="Q2470" s="18"/>
      <c r="R2470" s="11"/>
      <c r="S2470" s="9"/>
      <c r="U2470" s="9"/>
      <c r="V2470" s="9"/>
      <c r="W2470" s="9"/>
      <c r="X2470" s="11"/>
      <c r="Y2470" s="11"/>
      <c r="Z2470" s="11"/>
      <c r="AA2470" s="11"/>
      <c r="AB2470" s="9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48"/>
      <c r="BB2470" s="28"/>
      <c r="BW2470" s="17"/>
    </row>
    <row r="2471" spans="4:75" x14ac:dyDescent="0.2">
      <c r="D2471" s="13"/>
      <c r="E2471" s="10"/>
      <c r="F2471" s="10"/>
      <c r="G2471" s="10"/>
      <c r="H2471" s="24"/>
      <c r="I2471" s="24"/>
      <c r="J2471" s="9"/>
      <c r="K2471" s="12"/>
      <c r="L2471" s="11"/>
      <c r="M2471" s="12"/>
      <c r="N2471" s="12"/>
      <c r="O2471" s="12"/>
      <c r="P2471" s="12"/>
      <c r="Q2471" s="18"/>
      <c r="R2471" s="11"/>
      <c r="S2471" s="9"/>
      <c r="U2471" s="9"/>
      <c r="V2471" s="9"/>
      <c r="W2471" s="9"/>
      <c r="X2471" s="11"/>
      <c r="Y2471" s="11"/>
      <c r="Z2471" s="11"/>
      <c r="AA2471" s="11"/>
      <c r="AB2471" s="9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48"/>
      <c r="BB2471" s="28"/>
      <c r="BW2471" s="17"/>
    </row>
    <row r="2472" spans="4:75" x14ac:dyDescent="0.2">
      <c r="D2472" s="13"/>
      <c r="E2472" s="10"/>
      <c r="F2472" s="10"/>
      <c r="G2472" s="10"/>
      <c r="H2472" s="24"/>
      <c r="I2472" s="24"/>
      <c r="J2472" s="9"/>
      <c r="K2472" s="12"/>
      <c r="L2472" s="11"/>
      <c r="M2472" s="12"/>
      <c r="N2472" s="12"/>
      <c r="O2472" s="12"/>
      <c r="P2472" s="12"/>
      <c r="Q2472" s="18"/>
      <c r="R2472" s="11"/>
      <c r="S2472" s="9"/>
      <c r="U2472" s="9"/>
      <c r="V2472" s="9"/>
      <c r="W2472" s="9"/>
      <c r="X2472" s="11"/>
      <c r="Y2472" s="11"/>
      <c r="Z2472" s="11"/>
      <c r="AA2472" s="11"/>
      <c r="AB2472" s="9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48"/>
      <c r="BB2472" s="28"/>
      <c r="BW2472" s="17"/>
    </row>
    <row r="2473" spans="4:75" x14ac:dyDescent="0.2">
      <c r="D2473" s="13"/>
      <c r="E2473" s="10"/>
      <c r="F2473" s="10"/>
      <c r="G2473" s="10"/>
      <c r="H2473" s="24"/>
      <c r="I2473" s="24"/>
      <c r="J2473" s="9"/>
      <c r="K2473" s="12"/>
      <c r="L2473" s="11"/>
      <c r="M2473" s="12"/>
      <c r="N2473" s="12"/>
      <c r="O2473" s="12"/>
      <c r="P2473" s="12"/>
      <c r="Q2473" s="18"/>
      <c r="R2473" s="11"/>
      <c r="S2473" s="9"/>
      <c r="U2473" s="9"/>
      <c r="V2473" s="9"/>
      <c r="W2473" s="9"/>
      <c r="X2473" s="11"/>
      <c r="Y2473" s="11"/>
      <c r="Z2473" s="11"/>
      <c r="AA2473" s="11"/>
      <c r="AB2473" s="9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48"/>
      <c r="BB2473" s="28"/>
      <c r="BW2473" s="17"/>
    </row>
    <row r="2474" spans="4:75" x14ac:dyDescent="0.2">
      <c r="D2474" s="13"/>
      <c r="E2474" s="10"/>
      <c r="F2474" s="10"/>
      <c r="G2474" s="10"/>
      <c r="H2474" s="24"/>
      <c r="I2474" s="24"/>
      <c r="J2474" s="9"/>
      <c r="K2474" s="12"/>
      <c r="L2474" s="11"/>
      <c r="M2474" s="12"/>
      <c r="N2474" s="12"/>
      <c r="O2474" s="12"/>
      <c r="P2474" s="12"/>
      <c r="Q2474" s="18"/>
      <c r="R2474" s="11"/>
      <c r="S2474" s="9"/>
      <c r="U2474" s="9"/>
      <c r="V2474" s="9"/>
      <c r="W2474" s="9"/>
      <c r="X2474" s="11"/>
      <c r="Y2474" s="11"/>
      <c r="Z2474" s="11"/>
      <c r="AA2474" s="11"/>
      <c r="AB2474" s="9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48"/>
      <c r="BB2474" s="28"/>
      <c r="BW2474" s="17"/>
    </row>
    <row r="2475" spans="4:75" x14ac:dyDescent="0.2">
      <c r="D2475" s="13"/>
      <c r="E2475" s="10"/>
      <c r="F2475" s="10"/>
      <c r="G2475" s="10"/>
      <c r="H2475" s="24"/>
      <c r="I2475" s="24"/>
      <c r="J2475" s="9"/>
      <c r="K2475" s="12"/>
      <c r="L2475" s="11"/>
      <c r="M2475" s="12"/>
      <c r="N2475" s="12"/>
      <c r="O2475" s="12"/>
      <c r="P2475" s="12"/>
      <c r="Q2475" s="18"/>
      <c r="R2475" s="11"/>
      <c r="S2475" s="9"/>
      <c r="U2475" s="9"/>
      <c r="V2475" s="9"/>
      <c r="W2475" s="9"/>
      <c r="X2475" s="11"/>
      <c r="Y2475" s="11"/>
      <c r="Z2475" s="11"/>
      <c r="AA2475" s="11"/>
      <c r="AB2475" s="9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48"/>
      <c r="BB2475" s="28"/>
      <c r="BW2475" s="17"/>
    </row>
    <row r="2476" spans="4:75" x14ac:dyDescent="0.2">
      <c r="D2476" s="13"/>
      <c r="E2476" s="10"/>
      <c r="F2476" s="10"/>
      <c r="G2476" s="10"/>
      <c r="H2476" s="24"/>
      <c r="I2476" s="24"/>
      <c r="J2476" s="9"/>
      <c r="K2476" s="12"/>
      <c r="L2476" s="11"/>
      <c r="M2476" s="12"/>
      <c r="N2476" s="12"/>
      <c r="O2476" s="12"/>
      <c r="P2476" s="12"/>
      <c r="Q2476" s="18"/>
      <c r="R2476" s="11"/>
      <c r="S2476" s="9"/>
      <c r="U2476" s="9"/>
      <c r="V2476" s="9"/>
      <c r="W2476" s="9"/>
      <c r="X2476" s="11"/>
      <c r="Y2476" s="11"/>
      <c r="Z2476" s="11"/>
      <c r="AA2476" s="11"/>
      <c r="AB2476" s="9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48"/>
      <c r="BB2476" s="28"/>
      <c r="BW2476" s="17"/>
    </row>
    <row r="2477" spans="4:75" x14ac:dyDescent="0.2">
      <c r="D2477" s="13"/>
      <c r="E2477" s="10"/>
      <c r="F2477" s="10"/>
      <c r="G2477" s="10"/>
      <c r="H2477" s="24"/>
      <c r="I2477" s="24"/>
      <c r="J2477" s="9"/>
      <c r="K2477" s="12"/>
      <c r="L2477" s="11"/>
      <c r="M2477" s="12"/>
      <c r="N2477" s="12"/>
      <c r="O2477" s="12"/>
      <c r="P2477" s="12"/>
      <c r="Q2477" s="18"/>
      <c r="R2477" s="11"/>
      <c r="S2477" s="9"/>
      <c r="U2477" s="9"/>
      <c r="V2477" s="9"/>
      <c r="W2477" s="9"/>
      <c r="X2477" s="11"/>
      <c r="Y2477" s="11"/>
      <c r="Z2477" s="11"/>
      <c r="AA2477" s="11"/>
      <c r="AB2477" s="9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48"/>
      <c r="BB2477" s="28"/>
      <c r="BW2477" s="17"/>
    </row>
    <row r="2478" spans="4:75" x14ac:dyDescent="0.2">
      <c r="D2478" s="13"/>
      <c r="E2478" s="10"/>
      <c r="F2478" s="10"/>
      <c r="G2478" s="10"/>
      <c r="H2478" s="24"/>
      <c r="I2478" s="24"/>
      <c r="J2478" s="9"/>
      <c r="K2478" s="12"/>
      <c r="L2478" s="11"/>
      <c r="M2478" s="12"/>
      <c r="N2478" s="12"/>
      <c r="O2478" s="12"/>
      <c r="P2478" s="12"/>
      <c r="Q2478" s="18"/>
      <c r="R2478" s="11"/>
      <c r="S2478" s="9"/>
      <c r="U2478" s="9"/>
      <c r="V2478" s="9"/>
      <c r="W2478" s="9"/>
      <c r="X2478" s="11"/>
      <c r="Y2478" s="11"/>
      <c r="Z2478" s="11"/>
      <c r="AA2478" s="11"/>
      <c r="AB2478" s="9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48"/>
      <c r="BB2478" s="28"/>
      <c r="BW2478" s="17"/>
    </row>
    <row r="2479" spans="4:75" x14ac:dyDescent="0.2">
      <c r="D2479" s="13"/>
      <c r="E2479" s="10"/>
      <c r="F2479" s="10"/>
      <c r="G2479" s="10"/>
      <c r="H2479" s="24"/>
      <c r="I2479" s="24"/>
      <c r="J2479" s="9"/>
      <c r="K2479" s="12"/>
      <c r="L2479" s="11"/>
      <c r="M2479" s="12"/>
      <c r="N2479" s="12"/>
      <c r="O2479" s="12"/>
      <c r="P2479" s="12"/>
      <c r="Q2479" s="18"/>
      <c r="R2479" s="11"/>
      <c r="S2479" s="9"/>
      <c r="U2479" s="9"/>
      <c r="V2479" s="9"/>
      <c r="W2479" s="9"/>
      <c r="X2479" s="11"/>
      <c r="Y2479" s="11"/>
      <c r="Z2479" s="11"/>
      <c r="AA2479" s="11"/>
      <c r="AB2479" s="9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48"/>
      <c r="BB2479" s="28"/>
      <c r="BW2479" s="17"/>
    </row>
    <row r="2480" spans="4:75" x14ac:dyDescent="0.2">
      <c r="D2480" s="13"/>
      <c r="E2480" s="10"/>
      <c r="F2480" s="10"/>
      <c r="G2480" s="10"/>
      <c r="H2480" s="24"/>
      <c r="I2480" s="24"/>
      <c r="J2480" s="9"/>
      <c r="K2480" s="12"/>
      <c r="L2480" s="11"/>
      <c r="M2480" s="12"/>
      <c r="N2480" s="12"/>
      <c r="O2480" s="12"/>
      <c r="P2480" s="12"/>
      <c r="Q2480" s="18"/>
      <c r="R2480" s="11"/>
      <c r="S2480" s="9"/>
      <c r="U2480" s="9"/>
      <c r="V2480" s="9"/>
      <c r="W2480" s="9"/>
      <c r="X2480" s="11"/>
      <c r="Y2480" s="11"/>
      <c r="Z2480" s="11"/>
      <c r="AA2480" s="11"/>
      <c r="AB2480" s="9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48"/>
      <c r="BB2480" s="28"/>
      <c r="BW2480" s="17"/>
    </row>
    <row r="2481" spans="4:75" x14ac:dyDescent="0.2">
      <c r="D2481" s="13"/>
      <c r="E2481" s="10"/>
      <c r="F2481" s="10"/>
      <c r="G2481" s="10"/>
      <c r="H2481" s="24"/>
      <c r="I2481" s="24"/>
      <c r="J2481" s="9"/>
      <c r="K2481" s="12"/>
      <c r="L2481" s="11"/>
      <c r="M2481" s="12"/>
      <c r="N2481" s="12"/>
      <c r="O2481" s="12"/>
      <c r="P2481" s="12"/>
      <c r="Q2481" s="18"/>
      <c r="R2481" s="11"/>
      <c r="S2481" s="9"/>
      <c r="U2481" s="9"/>
      <c r="V2481" s="9"/>
      <c r="W2481" s="9"/>
      <c r="X2481" s="11"/>
      <c r="Y2481" s="11"/>
      <c r="Z2481" s="11"/>
      <c r="AA2481" s="11"/>
      <c r="AB2481" s="9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48"/>
      <c r="BB2481" s="28"/>
      <c r="BW2481" s="17"/>
    </row>
    <row r="2482" spans="4:75" x14ac:dyDescent="0.2">
      <c r="D2482" s="13"/>
      <c r="E2482" s="10"/>
      <c r="F2482" s="10"/>
      <c r="G2482" s="10"/>
      <c r="H2482" s="24"/>
      <c r="I2482" s="24"/>
      <c r="J2482" s="9"/>
      <c r="K2482" s="12"/>
      <c r="L2482" s="11"/>
      <c r="M2482" s="12"/>
      <c r="N2482" s="12"/>
      <c r="O2482" s="12"/>
      <c r="P2482" s="12"/>
      <c r="Q2482" s="18"/>
      <c r="R2482" s="11"/>
      <c r="S2482" s="9"/>
      <c r="U2482" s="9"/>
      <c r="V2482" s="9"/>
      <c r="W2482" s="9"/>
      <c r="X2482" s="11"/>
      <c r="Y2482" s="11"/>
      <c r="Z2482" s="11"/>
      <c r="AA2482" s="11"/>
      <c r="AB2482" s="9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48"/>
      <c r="BB2482" s="28"/>
      <c r="BW2482" s="17"/>
    </row>
    <row r="2483" spans="4:75" x14ac:dyDescent="0.2">
      <c r="D2483" s="13"/>
      <c r="E2483" s="10"/>
      <c r="F2483" s="10"/>
      <c r="G2483" s="10"/>
      <c r="H2483" s="24"/>
      <c r="I2483" s="24"/>
      <c r="J2483" s="9"/>
      <c r="K2483" s="12"/>
      <c r="L2483" s="11"/>
      <c r="M2483" s="12"/>
      <c r="N2483" s="12"/>
      <c r="O2483" s="12"/>
      <c r="P2483" s="12"/>
      <c r="Q2483" s="18"/>
      <c r="R2483" s="11"/>
      <c r="S2483" s="9"/>
      <c r="U2483" s="9"/>
      <c r="V2483" s="9"/>
      <c r="W2483" s="9"/>
      <c r="X2483" s="11"/>
      <c r="Y2483" s="11"/>
      <c r="Z2483" s="11"/>
      <c r="AA2483" s="11"/>
      <c r="AB2483" s="9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48"/>
      <c r="BB2483" s="28"/>
      <c r="BW2483" s="17"/>
    </row>
    <row r="2484" spans="4:75" x14ac:dyDescent="0.2">
      <c r="D2484" s="13"/>
      <c r="E2484" s="10"/>
      <c r="F2484" s="10"/>
      <c r="G2484" s="10"/>
      <c r="H2484" s="24"/>
      <c r="I2484" s="24"/>
      <c r="J2484" s="9"/>
      <c r="K2484" s="12"/>
      <c r="L2484" s="11"/>
      <c r="M2484" s="12"/>
      <c r="N2484" s="12"/>
      <c r="O2484" s="12"/>
      <c r="P2484" s="12"/>
      <c r="Q2484" s="18"/>
      <c r="R2484" s="11"/>
      <c r="S2484" s="9"/>
      <c r="U2484" s="9"/>
      <c r="V2484" s="9"/>
      <c r="W2484" s="9"/>
      <c r="X2484" s="11"/>
      <c r="Y2484" s="11"/>
      <c r="Z2484" s="11"/>
      <c r="AA2484" s="11"/>
      <c r="AB2484" s="9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48"/>
      <c r="BB2484" s="28"/>
      <c r="BW2484" s="17"/>
    </row>
    <row r="2485" spans="4:75" x14ac:dyDescent="0.2">
      <c r="D2485" s="13"/>
      <c r="E2485" s="10"/>
      <c r="F2485" s="10"/>
      <c r="G2485" s="10"/>
      <c r="H2485" s="24"/>
      <c r="I2485" s="24"/>
      <c r="J2485" s="9"/>
      <c r="K2485" s="12"/>
      <c r="L2485" s="11"/>
      <c r="M2485" s="12"/>
      <c r="N2485" s="12"/>
      <c r="O2485" s="12"/>
      <c r="P2485" s="12"/>
      <c r="Q2485" s="18"/>
      <c r="R2485" s="11"/>
      <c r="S2485" s="9"/>
      <c r="U2485" s="9"/>
      <c r="V2485" s="9"/>
      <c r="W2485" s="9"/>
      <c r="X2485" s="11"/>
      <c r="Y2485" s="11"/>
      <c r="Z2485" s="11"/>
      <c r="AA2485" s="11"/>
      <c r="AB2485" s="9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48"/>
      <c r="BB2485" s="28"/>
      <c r="BW2485" s="17"/>
    </row>
    <row r="2486" spans="4:75" x14ac:dyDescent="0.2">
      <c r="D2486" s="13"/>
      <c r="E2486" s="10"/>
      <c r="F2486" s="10"/>
      <c r="G2486" s="10"/>
      <c r="H2486" s="24"/>
      <c r="I2486" s="24"/>
      <c r="J2486" s="9"/>
      <c r="K2486" s="12"/>
      <c r="L2486" s="11"/>
      <c r="M2486" s="12"/>
      <c r="N2486" s="12"/>
      <c r="O2486" s="12"/>
      <c r="P2486" s="12"/>
      <c r="Q2486" s="18"/>
      <c r="R2486" s="11"/>
      <c r="S2486" s="9"/>
      <c r="U2486" s="9"/>
      <c r="V2486" s="9"/>
      <c r="W2486" s="9"/>
      <c r="X2486" s="11"/>
      <c r="Y2486" s="11"/>
      <c r="Z2486" s="11"/>
      <c r="AA2486" s="11"/>
      <c r="AB2486" s="9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48"/>
      <c r="BB2486" s="28"/>
      <c r="BW2486" s="17"/>
    </row>
    <row r="2487" spans="4:75" x14ac:dyDescent="0.2">
      <c r="D2487" s="13"/>
      <c r="E2487" s="10"/>
      <c r="F2487" s="10"/>
      <c r="G2487" s="10"/>
      <c r="H2487" s="24"/>
      <c r="I2487" s="24"/>
      <c r="J2487" s="9"/>
      <c r="K2487" s="12"/>
      <c r="L2487" s="11"/>
      <c r="M2487" s="12"/>
      <c r="N2487" s="12"/>
      <c r="O2487" s="12"/>
      <c r="P2487" s="12"/>
      <c r="Q2487" s="18"/>
      <c r="R2487" s="11"/>
      <c r="S2487" s="9"/>
      <c r="U2487" s="9"/>
      <c r="V2487" s="9"/>
      <c r="W2487" s="9"/>
      <c r="X2487" s="11"/>
      <c r="Y2487" s="11"/>
      <c r="Z2487" s="11"/>
      <c r="AA2487" s="11"/>
      <c r="AB2487" s="9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48"/>
      <c r="BB2487" s="28"/>
      <c r="BW2487" s="17"/>
    </row>
    <row r="2488" spans="4:75" x14ac:dyDescent="0.2">
      <c r="D2488" s="13"/>
      <c r="E2488" s="10"/>
      <c r="F2488" s="10"/>
      <c r="G2488" s="10"/>
      <c r="H2488" s="24"/>
      <c r="I2488" s="24"/>
      <c r="J2488" s="9"/>
      <c r="K2488" s="12"/>
      <c r="L2488" s="11"/>
      <c r="M2488" s="12"/>
      <c r="N2488" s="12"/>
      <c r="O2488" s="12"/>
      <c r="P2488" s="12"/>
      <c r="Q2488" s="18"/>
      <c r="R2488" s="11"/>
      <c r="S2488" s="9"/>
      <c r="U2488" s="9"/>
      <c r="V2488" s="9"/>
      <c r="W2488" s="9"/>
      <c r="X2488" s="11"/>
      <c r="Y2488" s="11"/>
      <c r="Z2488" s="11"/>
      <c r="AA2488" s="11"/>
      <c r="AB2488" s="9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48"/>
      <c r="BB2488" s="28"/>
      <c r="BW2488" s="17"/>
    </row>
    <row r="2489" spans="4:75" x14ac:dyDescent="0.2">
      <c r="D2489" s="13"/>
      <c r="E2489" s="10"/>
      <c r="F2489" s="10"/>
      <c r="G2489" s="10"/>
      <c r="H2489" s="24"/>
      <c r="I2489" s="24"/>
      <c r="J2489" s="9"/>
      <c r="K2489" s="12"/>
      <c r="L2489" s="11"/>
      <c r="M2489" s="12"/>
      <c r="N2489" s="12"/>
      <c r="O2489" s="12"/>
      <c r="P2489" s="12"/>
      <c r="Q2489" s="18"/>
      <c r="R2489" s="11"/>
      <c r="S2489" s="9"/>
      <c r="U2489" s="9"/>
      <c r="V2489" s="9"/>
      <c r="W2489" s="9"/>
      <c r="X2489" s="11"/>
      <c r="Y2489" s="11"/>
      <c r="Z2489" s="11"/>
      <c r="AA2489" s="11"/>
      <c r="AB2489" s="9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48"/>
      <c r="BB2489" s="28"/>
      <c r="BW2489" s="17"/>
    </row>
    <row r="2490" spans="4:75" x14ac:dyDescent="0.2">
      <c r="D2490" s="13"/>
      <c r="E2490" s="10"/>
      <c r="F2490" s="10"/>
      <c r="G2490" s="10"/>
      <c r="H2490" s="24"/>
      <c r="I2490" s="24"/>
      <c r="J2490" s="9"/>
      <c r="K2490" s="12"/>
      <c r="L2490" s="11"/>
      <c r="M2490" s="12"/>
      <c r="N2490" s="12"/>
      <c r="O2490" s="12"/>
      <c r="P2490" s="12"/>
      <c r="Q2490" s="18"/>
      <c r="R2490" s="11"/>
      <c r="S2490" s="9"/>
      <c r="U2490" s="9"/>
      <c r="V2490" s="9"/>
      <c r="W2490" s="9"/>
      <c r="X2490" s="11"/>
      <c r="Y2490" s="11"/>
      <c r="Z2490" s="11"/>
      <c r="AA2490" s="11"/>
      <c r="AB2490" s="9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48"/>
      <c r="BB2490" s="28"/>
      <c r="BW2490" s="17"/>
    </row>
    <row r="2491" spans="4:75" x14ac:dyDescent="0.2">
      <c r="D2491" s="13"/>
      <c r="E2491" s="10"/>
      <c r="F2491" s="10"/>
      <c r="G2491" s="10"/>
      <c r="H2491" s="24"/>
      <c r="I2491" s="24"/>
      <c r="J2491" s="9"/>
      <c r="K2491" s="12"/>
      <c r="L2491" s="11"/>
      <c r="M2491" s="12"/>
      <c r="N2491" s="12"/>
      <c r="O2491" s="12"/>
      <c r="P2491" s="12"/>
      <c r="Q2491" s="18"/>
      <c r="R2491" s="11"/>
      <c r="S2491" s="9"/>
      <c r="U2491" s="9"/>
      <c r="V2491" s="9"/>
      <c r="W2491" s="9"/>
      <c r="X2491" s="11"/>
      <c r="Y2491" s="11"/>
      <c r="Z2491" s="11"/>
      <c r="AA2491" s="11"/>
      <c r="AB2491" s="9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48"/>
      <c r="BB2491" s="28"/>
      <c r="BW2491" s="17"/>
    </row>
    <row r="2492" spans="4:75" x14ac:dyDescent="0.2">
      <c r="D2492" s="13"/>
      <c r="E2492" s="10"/>
      <c r="F2492" s="10"/>
      <c r="G2492" s="10"/>
      <c r="H2492" s="24"/>
      <c r="I2492" s="24"/>
      <c r="J2492" s="9"/>
      <c r="K2492" s="12"/>
      <c r="L2492" s="11"/>
      <c r="M2492" s="12"/>
      <c r="N2492" s="12"/>
      <c r="O2492" s="12"/>
      <c r="P2492" s="12"/>
      <c r="Q2492" s="18"/>
      <c r="R2492" s="11"/>
      <c r="S2492" s="9"/>
      <c r="U2492" s="9"/>
      <c r="V2492" s="9"/>
      <c r="W2492" s="9"/>
      <c r="X2492" s="11"/>
      <c r="Y2492" s="11"/>
      <c r="Z2492" s="11"/>
      <c r="AA2492" s="11"/>
      <c r="AB2492" s="9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48"/>
      <c r="BB2492" s="28"/>
      <c r="BW2492" s="17"/>
    </row>
    <row r="2493" spans="4:75" x14ac:dyDescent="0.2">
      <c r="D2493" s="13"/>
      <c r="E2493" s="10"/>
      <c r="F2493" s="10"/>
      <c r="G2493" s="10"/>
      <c r="H2493" s="24"/>
      <c r="I2493" s="24"/>
      <c r="J2493" s="9"/>
      <c r="K2493" s="12"/>
      <c r="L2493" s="11"/>
      <c r="M2493" s="12"/>
      <c r="N2493" s="12"/>
      <c r="O2493" s="12"/>
      <c r="P2493" s="12"/>
      <c r="Q2493" s="18"/>
      <c r="R2493" s="11"/>
      <c r="S2493" s="9"/>
      <c r="U2493" s="9"/>
      <c r="V2493" s="9"/>
      <c r="W2493" s="9"/>
      <c r="X2493" s="11"/>
      <c r="Y2493" s="11"/>
      <c r="Z2493" s="11"/>
      <c r="AA2493" s="11"/>
      <c r="AB2493" s="9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48"/>
      <c r="BB2493" s="28"/>
      <c r="BW2493" s="17"/>
    </row>
    <row r="2494" spans="4:75" x14ac:dyDescent="0.2">
      <c r="D2494" s="13"/>
      <c r="E2494" s="10"/>
      <c r="F2494" s="10"/>
      <c r="G2494" s="10"/>
      <c r="H2494" s="24"/>
      <c r="I2494" s="24"/>
      <c r="J2494" s="9"/>
      <c r="K2494" s="12"/>
      <c r="L2494" s="11"/>
      <c r="M2494" s="12"/>
      <c r="N2494" s="12"/>
      <c r="O2494" s="12"/>
      <c r="P2494" s="12"/>
      <c r="Q2494" s="18"/>
      <c r="R2494" s="11"/>
      <c r="S2494" s="9"/>
      <c r="U2494" s="9"/>
      <c r="V2494" s="9"/>
      <c r="W2494" s="9"/>
      <c r="X2494" s="11"/>
      <c r="Y2494" s="11"/>
      <c r="Z2494" s="11"/>
      <c r="AA2494" s="11"/>
      <c r="AB2494" s="9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48"/>
      <c r="BB2494" s="28"/>
      <c r="BW2494" s="17"/>
    </row>
    <row r="2495" spans="4:75" x14ac:dyDescent="0.2">
      <c r="D2495" s="13"/>
      <c r="E2495" s="10"/>
      <c r="F2495" s="10"/>
      <c r="G2495" s="10"/>
      <c r="H2495" s="24"/>
      <c r="I2495" s="24"/>
      <c r="J2495" s="9"/>
      <c r="K2495" s="12"/>
      <c r="L2495" s="11"/>
      <c r="M2495" s="12"/>
      <c r="N2495" s="12"/>
      <c r="O2495" s="12"/>
      <c r="P2495" s="12"/>
      <c r="Q2495" s="18"/>
      <c r="R2495" s="11"/>
      <c r="S2495" s="9"/>
      <c r="U2495" s="9"/>
      <c r="V2495" s="9"/>
      <c r="W2495" s="9"/>
      <c r="X2495" s="11"/>
      <c r="Y2495" s="11"/>
      <c r="Z2495" s="11"/>
      <c r="AA2495" s="11"/>
      <c r="AB2495" s="9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48"/>
      <c r="BB2495" s="28"/>
      <c r="BW2495" s="17"/>
    </row>
    <row r="2496" spans="4:75" x14ac:dyDescent="0.2">
      <c r="D2496" s="13"/>
      <c r="E2496" s="10"/>
      <c r="F2496" s="10"/>
      <c r="G2496" s="10"/>
      <c r="H2496" s="24"/>
      <c r="I2496" s="24"/>
      <c r="J2496" s="9"/>
      <c r="K2496" s="12"/>
      <c r="L2496" s="11"/>
      <c r="M2496" s="12"/>
      <c r="N2496" s="12"/>
      <c r="O2496" s="12"/>
      <c r="P2496" s="12"/>
      <c r="Q2496" s="18"/>
      <c r="R2496" s="11"/>
      <c r="S2496" s="9"/>
      <c r="U2496" s="9"/>
      <c r="V2496" s="9"/>
      <c r="W2496" s="9"/>
      <c r="X2496" s="11"/>
      <c r="Y2496" s="11"/>
      <c r="Z2496" s="11"/>
      <c r="AA2496" s="11"/>
      <c r="AB2496" s="9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48"/>
      <c r="BB2496" s="28"/>
      <c r="BW2496" s="17"/>
    </row>
    <row r="2497" spans="4:75" x14ac:dyDescent="0.2">
      <c r="D2497" s="13"/>
      <c r="E2497" s="10"/>
      <c r="F2497" s="10"/>
      <c r="G2497" s="10"/>
      <c r="H2497" s="24"/>
      <c r="I2497" s="24"/>
      <c r="J2497" s="9"/>
      <c r="K2497" s="12"/>
      <c r="L2497" s="11"/>
      <c r="M2497" s="12"/>
      <c r="N2497" s="12"/>
      <c r="O2497" s="12"/>
      <c r="P2497" s="12"/>
      <c r="Q2497" s="18"/>
      <c r="R2497" s="11"/>
      <c r="S2497" s="9"/>
      <c r="U2497" s="9"/>
      <c r="V2497" s="9"/>
      <c r="W2497" s="9"/>
      <c r="X2497" s="11"/>
      <c r="Y2497" s="11"/>
      <c r="Z2497" s="11"/>
      <c r="AA2497" s="11"/>
      <c r="AB2497" s="9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48"/>
      <c r="BB2497" s="28"/>
      <c r="BW2497" s="17"/>
    </row>
    <row r="2498" spans="4:75" x14ac:dyDescent="0.2">
      <c r="D2498" s="13"/>
      <c r="E2498" s="10"/>
      <c r="F2498" s="10"/>
      <c r="G2498" s="10"/>
      <c r="H2498" s="24"/>
      <c r="I2498" s="24"/>
      <c r="J2498" s="9"/>
      <c r="K2498" s="12"/>
      <c r="L2498" s="11"/>
      <c r="M2498" s="12"/>
      <c r="N2498" s="12"/>
      <c r="O2498" s="12"/>
      <c r="P2498" s="12"/>
      <c r="Q2498" s="18"/>
      <c r="R2498" s="11"/>
      <c r="S2498" s="9"/>
      <c r="U2498" s="9"/>
      <c r="V2498" s="9"/>
      <c r="W2498" s="9"/>
      <c r="X2498" s="11"/>
      <c r="Y2498" s="11"/>
      <c r="Z2498" s="11"/>
      <c r="AA2498" s="11"/>
      <c r="AB2498" s="9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48"/>
      <c r="BB2498" s="28"/>
      <c r="BW2498" s="17"/>
    </row>
    <row r="2499" spans="4:75" x14ac:dyDescent="0.2">
      <c r="D2499" s="13"/>
      <c r="E2499" s="10"/>
      <c r="F2499" s="10"/>
      <c r="G2499" s="10"/>
      <c r="H2499" s="24"/>
      <c r="I2499" s="24"/>
      <c r="J2499" s="9"/>
      <c r="K2499" s="12"/>
      <c r="L2499" s="11"/>
      <c r="M2499" s="12"/>
      <c r="N2499" s="12"/>
      <c r="O2499" s="12"/>
      <c r="P2499" s="12"/>
      <c r="Q2499" s="18"/>
      <c r="R2499" s="11"/>
      <c r="S2499" s="9"/>
      <c r="U2499" s="9"/>
      <c r="V2499" s="9"/>
      <c r="W2499" s="9"/>
      <c r="X2499" s="11"/>
      <c r="Y2499" s="11"/>
      <c r="Z2499" s="11"/>
      <c r="AA2499" s="11"/>
      <c r="AB2499" s="9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48"/>
      <c r="BB2499" s="28"/>
      <c r="BW2499" s="17"/>
    </row>
    <row r="2500" spans="4:75" x14ac:dyDescent="0.2">
      <c r="D2500" s="13"/>
      <c r="E2500" s="10"/>
      <c r="F2500" s="10"/>
      <c r="G2500" s="10"/>
      <c r="H2500" s="24"/>
      <c r="I2500" s="24"/>
      <c r="J2500" s="9"/>
      <c r="K2500" s="12"/>
      <c r="L2500" s="11"/>
      <c r="M2500" s="12"/>
      <c r="N2500" s="12"/>
      <c r="O2500" s="12"/>
      <c r="P2500" s="12"/>
      <c r="Q2500" s="18"/>
      <c r="R2500" s="11"/>
      <c r="S2500" s="9"/>
      <c r="U2500" s="9"/>
      <c r="V2500" s="9"/>
      <c r="W2500" s="9"/>
      <c r="X2500" s="11"/>
      <c r="Y2500" s="11"/>
      <c r="Z2500" s="11"/>
      <c r="AA2500" s="11"/>
      <c r="AB2500" s="9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48"/>
      <c r="BB2500" s="28"/>
      <c r="BW2500" s="17"/>
    </row>
    <row r="2501" spans="4:75" x14ac:dyDescent="0.2">
      <c r="D2501" s="13"/>
      <c r="E2501" s="10"/>
      <c r="F2501" s="10"/>
      <c r="G2501" s="10"/>
      <c r="H2501" s="24"/>
      <c r="I2501" s="24"/>
      <c r="J2501" s="9"/>
      <c r="K2501" s="12"/>
      <c r="L2501" s="11"/>
      <c r="M2501" s="12"/>
      <c r="N2501" s="12"/>
      <c r="O2501" s="12"/>
      <c r="P2501" s="12"/>
      <c r="Q2501" s="18"/>
      <c r="R2501" s="11"/>
      <c r="S2501" s="9"/>
      <c r="U2501" s="9"/>
      <c r="V2501" s="9"/>
      <c r="W2501" s="9"/>
      <c r="X2501" s="11"/>
      <c r="Y2501" s="11"/>
      <c r="Z2501" s="11"/>
      <c r="AA2501" s="11"/>
      <c r="AB2501" s="9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48"/>
      <c r="BB2501" s="28"/>
      <c r="BW2501" s="17"/>
    </row>
    <row r="2502" spans="4:75" x14ac:dyDescent="0.2">
      <c r="D2502" s="13"/>
      <c r="E2502" s="10"/>
      <c r="F2502" s="10"/>
      <c r="G2502" s="10"/>
      <c r="H2502" s="24"/>
      <c r="I2502" s="24"/>
      <c r="J2502" s="9"/>
      <c r="K2502" s="12"/>
      <c r="L2502" s="11"/>
      <c r="M2502" s="12"/>
      <c r="N2502" s="12"/>
      <c r="O2502" s="12"/>
      <c r="P2502" s="12"/>
      <c r="Q2502" s="18"/>
      <c r="R2502" s="11"/>
      <c r="S2502" s="9"/>
      <c r="U2502" s="9"/>
      <c r="V2502" s="9"/>
      <c r="W2502" s="9"/>
      <c r="X2502" s="11"/>
      <c r="Y2502" s="11"/>
      <c r="Z2502" s="11"/>
      <c r="AA2502" s="11"/>
      <c r="AB2502" s="9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48"/>
      <c r="BB2502" s="28"/>
      <c r="BW2502" s="17"/>
    </row>
    <row r="2503" spans="4:75" x14ac:dyDescent="0.2">
      <c r="D2503" s="13"/>
      <c r="E2503" s="10"/>
      <c r="F2503" s="10"/>
      <c r="G2503" s="10"/>
      <c r="H2503" s="24"/>
      <c r="I2503" s="24"/>
      <c r="J2503" s="9"/>
      <c r="K2503" s="12"/>
      <c r="L2503" s="11"/>
      <c r="M2503" s="12"/>
      <c r="N2503" s="12"/>
      <c r="O2503" s="12"/>
      <c r="P2503" s="12"/>
      <c r="Q2503" s="18"/>
      <c r="R2503" s="11"/>
      <c r="S2503" s="9"/>
      <c r="U2503" s="9"/>
      <c r="V2503" s="9"/>
      <c r="W2503" s="9"/>
      <c r="X2503" s="11"/>
      <c r="Y2503" s="11"/>
      <c r="Z2503" s="11"/>
      <c r="AA2503" s="11"/>
      <c r="AB2503" s="9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48"/>
      <c r="BB2503" s="28"/>
      <c r="BW2503" s="17"/>
    </row>
    <row r="2504" spans="4:75" x14ac:dyDescent="0.2">
      <c r="D2504" s="13"/>
      <c r="E2504" s="10"/>
      <c r="F2504" s="10"/>
      <c r="G2504" s="10"/>
      <c r="H2504" s="24"/>
      <c r="I2504" s="24"/>
      <c r="J2504" s="9"/>
      <c r="K2504" s="12"/>
      <c r="L2504" s="11"/>
      <c r="M2504" s="12"/>
      <c r="N2504" s="12"/>
      <c r="O2504" s="12"/>
      <c r="P2504" s="12"/>
      <c r="Q2504" s="18"/>
      <c r="R2504" s="11"/>
      <c r="S2504" s="9"/>
      <c r="U2504" s="9"/>
      <c r="V2504" s="9"/>
      <c r="W2504" s="9"/>
      <c r="X2504" s="11"/>
      <c r="Y2504" s="11"/>
      <c r="Z2504" s="11"/>
      <c r="AA2504" s="11"/>
      <c r="AB2504" s="9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48"/>
      <c r="BB2504" s="28"/>
      <c r="BW2504" s="17"/>
    </row>
    <row r="2505" spans="4:75" x14ac:dyDescent="0.2">
      <c r="D2505" s="13"/>
      <c r="E2505" s="10"/>
      <c r="F2505" s="10"/>
      <c r="G2505" s="10"/>
      <c r="H2505" s="24"/>
      <c r="I2505" s="24"/>
      <c r="J2505" s="9"/>
      <c r="K2505" s="12"/>
      <c r="L2505" s="11"/>
      <c r="M2505" s="12"/>
      <c r="N2505" s="12"/>
      <c r="O2505" s="12"/>
      <c r="P2505" s="12"/>
      <c r="Q2505" s="18"/>
      <c r="R2505" s="11"/>
      <c r="S2505" s="9"/>
      <c r="U2505" s="9"/>
      <c r="V2505" s="9"/>
      <c r="W2505" s="9"/>
      <c r="X2505" s="11"/>
      <c r="Y2505" s="11"/>
      <c r="Z2505" s="11"/>
      <c r="AA2505" s="11"/>
      <c r="AB2505" s="9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48"/>
      <c r="BB2505" s="28"/>
      <c r="BW2505" s="17"/>
    </row>
    <row r="2506" spans="4:75" x14ac:dyDescent="0.2">
      <c r="D2506" s="13"/>
      <c r="E2506" s="10"/>
      <c r="F2506" s="10"/>
      <c r="G2506" s="10"/>
      <c r="H2506" s="24"/>
      <c r="I2506" s="24"/>
      <c r="J2506" s="9"/>
      <c r="K2506" s="12"/>
      <c r="L2506" s="11"/>
      <c r="M2506" s="12"/>
      <c r="N2506" s="12"/>
      <c r="O2506" s="12"/>
      <c r="P2506" s="12"/>
      <c r="Q2506" s="18"/>
      <c r="R2506" s="11"/>
      <c r="S2506" s="9"/>
      <c r="U2506" s="9"/>
      <c r="V2506" s="9"/>
      <c r="W2506" s="9"/>
      <c r="X2506" s="11"/>
      <c r="Y2506" s="11"/>
      <c r="Z2506" s="11"/>
      <c r="AA2506" s="11"/>
      <c r="AB2506" s="9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48"/>
      <c r="BB2506" s="28"/>
      <c r="BW2506" s="17"/>
    </row>
    <row r="2507" spans="4:75" x14ac:dyDescent="0.2">
      <c r="D2507" s="13"/>
      <c r="E2507" s="10"/>
      <c r="F2507" s="10"/>
      <c r="G2507" s="10"/>
      <c r="H2507" s="24"/>
      <c r="I2507" s="24"/>
      <c r="J2507" s="9"/>
      <c r="K2507" s="12"/>
      <c r="L2507" s="11"/>
      <c r="M2507" s="12"/>
      <c r="N2507" s="12"/>
      <c r="O2507" s="12"/>
      <c r="P2507" s="12"/>
      <c r="Q2507" s="18"/>
      <c r="R2507" s="11"/>
      <c r="S2507" s="9"/>
      <c r="U2507" s="9"/>
      <c r="V2507" s="9"/>
      <c r="W2507" s="9"/>
      <c r="X2507" s="11"/>
      <c r="Y2507" s="11"/>
      <c r="Z2507" s="11"/>
      <c r="AA2507" s="11"/>
      <c r="AB2507" s="9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48"/>
      <c r="BB2507" s="28"/>
      <c r="BW2507" s="17"/>
    </row>
    <row r="2508" spans="4:75" x14ac:dyDescent="0.2">
      <c r="D2508" s="13"/>
      <c r="E2508" s="10"/>
      <c r="F2508" s="10"/>
      <c r="G2508" s="10"/>
      <c r="H2508" s="24"/>
      <c r="I2508" s="24"/>
      <c r="J2508" s="9"/>
      <c r="K2508" s="12"/>
      <c r="L2508" s="11"/>
      <c r="M2508" s="12"/>
      <c r="N2508" s="12"/>
      <c r="O2508" s="12"/>
      <c r="P2508" s="12"/>
      <c r="Q2508" s="18"/>
      <c r="R2508" s="11"/>
      <c r="S2508" s="9"/>
      <c r="U2508" s="9"/>
      <c r="V2508" s="9"/>
      <c r="W2508" s="9"/>
      <c r="X2508" s="11"/>
      <c r="Y2508" s="11"/>
      <c r="Z2508" s="11"/>
      <c r="AA2508" s="11"/>
      <c r="AB2508" s="9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48"/>
      <c r="BB2508" s="28"/>
      <c r="BW2508" s="17"/>
    </row>
    <row r="2509" spans="4:75" x14ac:dyDescent="0.2">
      <c r="D2509" s="13"/>
      <c r="E2509" s="10"/>
      <c r="F2509" s="10"/>
      <c r="G2509" s="10"/>
      <c r="H2509" s="24"/>
      <c r="I2509" s="24"/>
      <c r="J2509" s="9"/>
      <c r="K2509" s="12"/>
      <c r="L2509" s="11"/>
      <c r="M2509" s="12"/>
      <c r="N2509" s="12"/>
      <c r="O2509" s="12"/>
      <c r="P2509" s="12"/>
      <c r="Q2509" s="18"/>
      <c r="R2509" s="11"/>
      <c r="S2509" s="9"/>
      <c r="U2509" s="9"/>
      <c r="V2509" s="9"/>
      <c r="W2509" s="9"/>
      <c r="X2509" s="11"/>
      <c r="Y2509" s="11"/>
      <c r="Z2509" s="11"/>
      <c r="AA2509" s="11"/>
      <c r="AB2509" s="9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48"/>
      <c r="BB2509" s="28"/>
      <c r="BW2509" s="17"/>
    </row>
    <row r="2510" spans="4:75" x14ac:dyDescent="0.2">
      <c r="D2510" s="13"/>
      <c r="E2510" s="10"/>
      <c r="F2510" s="10"/>
      <c r="G2510" s="10"/>
      <c r="H2510" s="24"/>
      <c r="I2510" s="24"/>
      <c r="J2510" s="9"/>
      <c r="K2510" s="12"/>
      <c r="L2510" s="11"/>
      <c r="M2510" s="12"/>
      <c r="N2510" s="12"/>
      <c r="O2510" s="12"/>
      <c r="P2510" s="12"/>
      <c r="Q2510" s="18"/>
      <c r="R2510" s="11"/>
      <c r="S2510" s="9"/>
      <c r="U2510" s="9"/>
      <c r="V2510" s="9"/>
      <c r="W2510" s="9"/>
      <c r="X2510" s="11"/>
      <c r="Y2510" s="11"/>
      <c r="Z2510" s="11"/>
      <c r="AA2510" s="11"/>
      <c r="AB2510" s="9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48"/>
      <c r="BB2510" s="28"/>
      <c r="BW2510" s="17"/>
    </row>
    <row r="2511" spans="4:75" x14ac:dyDescent="0.2">
      <c r="D2511" s="13"/>
      <c r="E2511" s="10"/>
      <c r="F2511" s="10"/>
      <c r="G2511" s="10"/>
      <c r="H2511" s="24"/>
      <c r="I2511" s="24"/>
      <c r="J2511" s="9"/>
      <c r="K2511" s="12"/>
      <c r="L2511" s="11"/>
      <c r="M2511" s="12"/>
      <c r="N2511" s="12"/>
      <c r="O2511" s="12"/>
      <c r="P2511" s="12"/>
      <c r="Q2511" s="18"/>
      <c r="R2511" s="11"/>
      <c r="S2511" s="9"/>
      <c r="U2511" s="9"/>
      <c r="V2511" s="9"/>
      <c r="W2511" s="9"/>
      <c r="X2511" s="11"/>
      <c r="Y2511" s="11"/>
      <c r="Z2511" s="11"/>
      <c r="AA2511" s="11"/>
      <c r="AB2511" s="9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48"/>
      <c r="BB2511" s="28"/>
      <c r="BW2511" s="17"/>
    </row>
    <row r="2512" spans="4:75" x14ac:dyDescent="0.2">
      <c r="D2512" s="13"/>
      <c r="E2512" s="10"/>
      <c r="F2512" s="10"/>
      <c r="G2512" s="10"/>
      <c r="H2512" s="24"/>
      <c r="I2512" s="24"/>
      <c r="J2512" s="9"/>
      <c r="K2512" s="12"/>
      <c r="L2512" s="11"/>
      <c r="M2512" s="12"/>
      <c r="N2512" s="12"/>
      <c r="O2512" s="12"/>
      <c r="P2512" s="12"/>
      <c r="Q2512" s="18"/>
      <c r="R2512" s="11"/>
      <c r="S2512" s="9"/>
      <c r="U2512" s="9"/>
      <c r="V2512" s="9"/>
      <c r="W2512" s="9"/>
      <c r="X2512" s="11"/>
      <c r="Y2512" s="11"/>
      <c r="Z2512" s="11"/>
      <c r="AA2512" s="11"/>
      <c r="AB2512" s="9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48"/>
      <c r="BB2512" s="28"/>
      <c r="BW2512" s="17"/>
    </row>
    <row r="2513" spans="4:75" x14ac:dyDescent="0.2">
      <c r="D2513" s="13"/>
      <c r="E2513" s="10"/>
      <c r="F2513" s="10"/>
      <c r="G2513" s="10"/>
      <c r="H2513" s="24"/>
      <c r="I2513" s="24"/>
      <c r="J2513" s="9"/>
      <c r="K2513" s="12"/>
      <c r="L2513" s="11"/>
      <c r="M2513" s="12"/>
      <c r="N2513" s="12"/>
      <c r="O2513" s="12"/>
      <c r="P2513" s="12"/>
      <c r="Q2513" s="18"/>
      <c r="R2513" s="11"/>
      <c r="S2513" s="9"/>
      <c r="U2513" s="9"/>
      <c r="V2513" s="9"/>
      <c r="W2513" s="9"/>
      <c r="X2513" s="11"/>
      <c r="Y2513" s="11"/>
      <c r="Z2513" s="11"/>
      <c r="AA2513" s="11"/>
      <c r="AB2513" s="9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48"/>
      <c r="BB2513" s="28"/>
      <c r="BW2513" s="17"/>
    </row>
    <row r="2514" spans="4:75" x14ac:dyDescent="0.2">
      <c r="D2514" s="13"/>
      <c r="E2514" s="10"/>
      <c r="F2514" s="10"/>
      <c r="G2514" s="10"/>
      <c r="H2514" s="24"/>
      <c r="I2514" s="24"/>
      <c r="J2514" s="9"/>
      <c r="K2514" s="12"/>
      <c r="L2514" s="11"/>
      <c r="M2514" s="12"/>
      <c r="N2514" s="12"/>
      <c r="O2514" s="12"/>
      <c r="P2514" s="12"/>
      <c r="Q2514" s="18"/>
      <c r="R2514" s="11"/>
      <c r="S2514" s="9"/>
      <c r="U2514" s="9"/>
      <c r="V2514" s="9"/>
      <c r="W2514" s="9"/>
      <c r="X2514" s="11"/>
      <c r="Y2514" s="11"/>
      <c r="Z2514" s="11"/>
      <c r="AA2514" s="11"/>
      <c r="AB2514" s="9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48"/>
      <c r="BB2514" s="28"/>
      <c r="BW2514" s="17"/>
    </row>
    <row r="2515" spans="4:75" x14ac:dyDescent="0.2">
      <c r="D2515" s="13"/>
      <c r="E2515" s="10"/>
      <c r="F2515" s="10"/>
      <c r="G2515" s="10"/>
      <c r="H2515" s="24"/>
      <c r="I2515" s="24"/>
      <c r="J2515" s="9"/>
      <c r="K2515" s="12"/>
      <c r="L2515" s="11"/>
      <c r="M2515" s="12"/>
      <c r="N2515" s="12"/>
      <c r="O2515" s="12"/>
      <c r="P2515" s="12"/>
      <c r="Q2515" s="18"/>
      <c r="R2515" s="11"/>
      <c r="S2515" s="9"/>
      <c r="U2515" s="9"/>
      <c r="V2515" s="9"/>
      <c r="W2515" s="9"/>
      <c r="X2515" s="11"/>
      <c r="Y2515" s="11"/>
      <c r="Z2515" s="11"/>
      <c r="AA2515" s="11"/>
      <c r="AB2515" s="9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48"/>
      <c r="BB2515" s="28"/>
      <c r="BW2515" s="17"/>
    </row>
    <row r="2516" spans="4:75" x14ac:dyDescent="0.2">
      <c r="D2516" s="13"/>
      <c r="E2516" s="10"/>
      <c r="F2516" s="10"/>
      <c r="G2516" s="10"/>
      <c r="H2516" s="24"/>
      <c r="I2516" s="24"/>
      <c r="J2516" s="9"/>
      <c r="K2516" s="12"/>
      <c r="L2516" s="11"/>
      <c r="M2516" s="12"/>
      <c r="N2516" s="12"/>
      <c r="O2516" s="12"/>
      <c r="P2516" s="12"/>
      <c r="Q2516" s="18"/>
      <c r="R2516" s="11"/>
      <c r="S2516" s="9"/>
      <c r="U2516" s="9"/>
      <c r="V2516" s="9"/>
      <c r="W2516" s="9"/>
      <c r="X2516" s="11"/>
      <c r="Y2516" s="11"/>
      <c r="Z2516" s="11"/>
      <c r="AA2516" s="11"/>
      <c r="AB2516" s="9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48"/>
      <c r="BB2516" s="28"/>
      <c r="BW2516" s="17"/>
    </row>
    <row r="2517" spans="4:75" x14ac:dyDescent="0.2">
      <c r="D2517" s="13"/>
      <c r="E2517" s="10"/>
      <c r="F2517" s="10"/>
      <c r="G2517" s="10"/>
      <c r="H2517" s="24"/>
      <c r="I2517" s="24"/>
      <c r="J2517" s="9"/>
      <c r="K2517" s="12"/>
      <c r="L2517" s="11"/>
      <c r="M2517" s="12"/>
      <c r="N2517" s="12"/>
      <c r="O2517" s="12"/>
      <c r="P2517" s="12"/>
      <c r="Q2517" s="18"/>
      <c r="R2517" s="11"/>
      <c r="S2517" s="9"/>
      <c r="U2517" s="9"/>
      <c r="V2517" s="9"/>
      <c r="W2517" s="9"/>
      <c r="X2517" s="11"/>
      <c r="Y2517" s="11"/>
      <c r="Z2517" s="11"/>
      <c r="AA2517" s="11"/>
      <c r="AB2517" s="9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48"/>
      <c r="BB2517" s="28"/>
      <c r="BW2517" s="17"/>
    </row>
    <row r="2518" spans="4:75" x14ac:dyDescent="0.2">
      <c r="D2518" s="13"/>
      <c r="E2518" s="10"/>
      <c r="F2518" s="10"/>
      <c r="G2518" s="10"/>
      <c r="H2518" s="24"/>
      <c r="I2518" s="24"/>
      <c r="J2518" s="9"/>
      <c r="K2518" s="12"/>
      <c r="L2518" s="11"/>
      <c r="M2518" s="12"/>
      <c r="N2518" s="12"/>
      <c r="O2518" s="12"/>
      <c r="P2518" s="12"/>
      <c r="Q2518" s="18"/>
      <c r="R2518" s="11"/>
      <c r="S2518" s="9"/>
      <c r="U2518" s="9"/>
      <c r="V2518" s="9"/>
      <c r="W2518" s="9"/>
      <c r="X2518" s="11"/>
      <c r="Y2518" s="11"/>
      <c r="Z2518" s="11"/>
      <c r="AA2518" s="11"/>
      <c r="AB2518" s="9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48"/>
      <c r="BB2518" s="28"/>
      <c r="BW2518" s="17"/>
    </row>
    <row r="2519" spans="4:75" x14ac:dyDescent="0.2">
      <c r="D2519" s="13"/>
      <c r="E2519" s="10"/>
      <c r="F2519" s="10"/>
      <c r="G2519" s="10"/>
      <c r="H2519" s="24"/>
      <c r="I2519" s="24"/>
      <c r="J2519" s="9"/>
      <c r="K2519" s="12"/>
      <c r="L2519" s="11"/>
      <c r="M2519" s="12"/>
      <c r="N2519" s="12"/>
      <c r="O2519" s="12"/>
      <c r="P2519" s="12"/>
      <c r="Q2519" s="18"/>
      <c r="R2519" s="11"/>
      <c r="S2519" s="9"/>
      <c r="U2519" s="9"/>
      <c r="V2519" s="9"/>
      <c r="W2519" s="9"/>
      <c r="X2519" s="11"/>
      <c r="Y2519" s="11"/>
      <c r="Z2519" s="11"/>
      <c r="AA2519" s="11"/>
      <c r="AB2519" s="9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48"/>
      <c r="BB2519" s="28"/>
      <c r="BW2519" s="17"/>
    </row>
    <row r="2520" spans="4:75" x14ac:dyDescent="0.2">
      <c r="D2520" s="13"/>
      <c r="E2520" s="10"/>
      <c r="F2520" s="10"/>
      <c r="G2520" s="10"/>
      <c r="H2520" s="24"/>
      <c r="I2520" s="24"/>
      <c r="J2520" s="9"/>
      <c r="K2520" s="12"/>
      <c r="L2520" s="11"/>
      <c r="M2520" s="12"/>
      <c r="N2520" s="12"/>
      <c r="O2520" s="12"/>
      <c r="P2520" s="12"/>
      <c r="Q2520" s="18"/>
      <c r="R2520" s="11"/>
      <c r="S2520" s="9"/>
      <c r="U2520" s="9"/>
      <c r="V2520" s="9"/>
      <c r="W2520" s="9"/>
      <c r="X2520" s="11"/>
      <c r="Y2520" s="11"/>
      <c r="Z2520" s="11"/>
      <c r="AA2520" s="11"/>
      <c r="AB2520" s="9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48"/>
      <c r="BB2520" s="28"/>
      <c r="BW2520" s="17"/>
    </row>
    <row r="2521" spans="4:75" x14ac:dyDescent="0.2">
      <c r="D2521" s="13"/>
      <c r="E2521" s="10"/>
      <c r="F2521" s="10"/>
      <c r="G2521" s="10"/>
      <c r="H2521" s="24"/>
      <c r="I2521" s="24"/>
      <c r="J2521" s="9"/>
      <c r="K2521" s="12"/>
      <c r="L2521" s="11"/>
      <c r="M2521" s="12"/>
      <c r="N2521" s="12"/>
      <c r="O2521" s="12"/>
      <c r="P2521" s="12"/>
      <c r="Q2521" s="18"/>
      <c r="R2521" s="11"/>
      <c r="S2521" s="9"/>
      <c r="U2521" s="9"/>
      <c r="V2521" s="9"/>
      <c r="W2521" s="9"/>
      <c r="X2521" s="11"/>
      <c r="Y2521" s="11"/>
      <c r="Z2521" s="11"/>
      <c r="AA2521" s="11"/>
      <c r="AB2521" s="9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48"/>
      <c r="BB2521" s="28"/>
      <c r="BW2521" s="17"/>
    </row>
    <row r="2522" spans="4:75" x14ac:dyDescent="0.2">
      <c r="D2522" s="13"/>
      <c r="E2522" s="10"/>
      <c r="F2522" s="10"/>
      <c r="G2522" s="10"/>
      <c r="H2522" s="24"/>
      <c r="I2522" s="24"/>
      <c r="J2522" s="9"/>
      <c r="K2522" s="12"/>
      <c r="L2522" s="11"/>
      <c r="M2522" s="12"/>
      <c r="N2522" s="12"/>
      <c r="O2522" s="12"/>
      <c r="P2522" s="12"/>
      <c r="Q2522" s="18"/>
      <c r="R2522" s="11"/>
      <c r="S2522" s="9"/>
      <c r="U2522" s="9"/>
      <c r="V2522" s="9"/>
      <c r="W2522" s="9"/>
      <c r="X2522" s="11"/>
      <c r="Y2522" s="11"/>
      <c r="Z2522" s="11"/>
      <c r="AA2522" s="11"/>
      <c r="AB2522" s="9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48"/>
      <c r="BB2522" s="28"/>
      <c r="BW2522" s="17"/>
    </row>
    <row r="2523" spans="4:75" x14ac:dyDescent="0.2">
      <c r="D2523" s="13"/>
      <c r="E2523" s="10"/>
      <c r="F2523" s="10"/>
      <c r="G2523" s="10"/>
      <c r="H2523" s="24"/>
      <c r="I2523" s="24"/>
      <c r="J2523" s="9"/>
      <c r="K2523" s="12"/>
      <c r="L2523" s="11"/>
      <c r="M2523" s="12"/>
      <c r="N2523" s="12"/>
      <c r="O2523" s="12"/>
      <c r="P2523" s="12"/>
      <c r="Q2523" s="18"/>
      <c r="R2523" s="11"/>
      <c r="S2523" s="9"/>
      <c r="U2523" s="9"/>
      <c r="V2523" s="9"/>
      <c r="W2523" s="9"/>
      <c r="X2523" s="11"/>
      <c r="Y2523" s="11"/>
      <c r="Z2523" s="11"/>
      <c r="AA2523" s="11"/>
      <c r="AB2523" s="9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48"/>
      <c r="BB2523" s="28"/>
      <c r="BW2523" s="17"/>
    </row>
    <row r="2524" spans="4:75" x14ac:dyDescent="0.2">
      <c r="D2524" s="13"/>
      <c r="E2524" s="10"/>
      <c r="F2524" s="10"/>
      <c r="G2524" s="10"/>
      <c r="H2524" s="24"/>
      <c r="I2524" s="24"/>
      <c r="J2524" s="9"/>
      <c r="K2524" s="12"/>
      <c r="L2524" s="11"/>
      <c r="M2524" s="12"/>
      <c r="N2524" s="12"/>
      <c r="O2524" s="12"/>
      <c r="P2524" s="12"/>
      <c r="Q2524" s="18"/>
      <c r="R2524" s="11"/>
      <c r="S2524" s="9"/>
      <c r="U2524" s="9"/>
      <c r="V2524" s="9"/>
      <c r="W2524" s="9"/>
      <c r="X2524" s="11"/>
      <c r="Y2524" s="11"/>
      <c r="Z2524" s="11"/>
      <c r="AA2524" s="11"/>
      <c r="AB2524" s="9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48"/>
      <c r="BB2524" s="28"/>
      <c r="BW2524" s="17"/>
    </row>
    <row r="2525" spans="4:75" x14ac:dyDescent="0.2">
      <c r="D2525" s="13"/>
      <c r="E2525" s="10"/>
      <c r="F2525" s="10"/>
      <c r="G2525" s="10"/>
      <c r="H2525" s="24"/>
      <c r="I2525" s="24"/>
      <c r="J2525" s="9"/>
      <c r="K2525" s="12"/>
      <c r="L2525" s="11"/>
      <c r="M2525" s="12"/>
      <c r="N2525" s="12"/>
      <c r="O2525" s="12"/>
      <c r="P2525" s="12"/>
      <c r="Q2525" s="18"/>
      <c r="R2525" s="11"/>
      <c r="S2525" s="9"/>
      <c r="U2525" s="9"/>
      <c r="V2525" s="9"/>
      <c r="W2525" s="9"/>
      <c r="X2525" s="11"/>
      <c r="Y2525" s="11"/>
      <c r="Z2525" s="11"/>
      <c r="AA2525" s="11"/>
      <c r="AB2525" s="9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48"/>
      <c r="BB2525" s="28"/>
      <c r="BW2525" s="17"/>
    </row>
    <row r="2526" spans="4:75" x14ac:dyDescent="0.2">
      <c r="D2526" s="13"/>
      <c r="E2526" s="10"/>
      <c r="F2526" s="10"/>
      <c r="G2526" s="10"/>
      <c r="H2526" s="24"/>
      <c r="I2526" s="24"/>
      <c r="J2526" s="9"/>
      <c r="K2526" s="12"/>
      <c r="L2526" s="11"/>
      <c r="M2526" s="12"/>
      <c r="N2526" s="12"/>
      <c r="O2526" s="12"/>
      <c r="P2526" s="12"/>
      <c r="Q2526" s="18"/>
      <c r="R2526" s="11"/>
      <c r="S2526" s="9"/>
      <c r="U2526" s="9"/>
      <c r="V2526" s="9"/>
      <c r="W2526" s="9"/>
      <c r="X2526" s="11"/>
      <c r="Y2526" s="11"/>
      <c r="Z2526" s="11"/>
      <c r="AA2526" s="11"/>
      <c r="AB2526" s="9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48"/>
      <c r="BB2526" s="28"/>
      <c r="BW2526" s="17"/>
    </row>
    <row r="2527" spans="4:75" x14ac:dyDescent="0.2">
      <c r="D2527" s="13"/>
      <c r="E2527" s="10"/>
      <c r="F2527" s="10"/>
      <c r="G2527" s="10"/>
      <c r="H2527" s="24"/>
      <c r="I2527" s="24"/>
      <c r="J2527" s="9"/>
      <c r="K2527" s="12"/>
      <c r="L2527" s="11"/>
      <c r="M2527" s="12"/>
      <c r="N2527" s="12"/>
      <c r="O2527" s="12"/>
      <c r="P2527" s="12"/>
      <c r="Q2527" s="18"/>
      <c r="R2527" s="11"/>
      <c r="S2527" s="9"/>
      <c r="U2527" s="9"/>
      <c r="V2527" s="9"/>
      <c r="W2527" s="9"/>
      <c r="X2527" s="11"/>
      <c r="Y2527" s="11"/>
      <c r="Z2527" s="11"/>
      <c r="AA2527" s="11"/>
      <c r="AB2527" s="9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48"/>
      <c r="BB2527" s="28"/>
      <c r="BW2527" s="17"/>
    </row>
    <row r="2528" spans="4:75" x14ac:dyDescent="0.2">
      <c r="D2528" s="13"/>
      <c r="E2528" s="10"/>
      <c r="F2528" s="10"/>
      <c r="G2528" s="10"/>
      <c r="H2528" s="24"/>
      <c r="I2528" s="24"/>
      <c r="J2528" s="9"/>
      <c r="K2528" s="12"/>
      <c r="L2528" s="11"/>
      <c r="M2528" s="12"/>
      <c r="N2528" s="12"/>
      <c r="O2528" s="12"/>
      <c r="P2528" s="12"/>
      <c r="Q2528" s="18"/>
      <c r="R2528" s="11"/>
      <c r="S2528" s="9"/>
      <c r="U2528" s="9"/>
      <c r="V2528" s="9"/>
      <c r="W2528" s="9"/>
      <c r="X2528" s="11"/>
      <c r="Y2528" s="11"/>
      <c r="Z2528" s="11"/>
      <c r="AA2528" s="11"/>
      <c r="AB2528" s="9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48"/>
      <c r="BB2528" s="28"/>
      <c r="BW2528" s="17"/>
    </row>
    <row r="2529" spans="4:75" x14ac:dyDescent="0.2">
      <c r="D2529" s="13"/>
      <c r="E2529" s="10"/>
      <c r="F2529" s="10"/>
      <c r="G2529" s="10"/>
      <c r="H2529" s="24"/>
      <c r="I2529" s="24"/>
      <c r="J2529" s="9"/>
      <c r="K2529" s="12"/>
      <c r="L2529" s="11"/>
      <c r="M2529" s="12"/>
      <c r="N2529" s="12"/>
      <c r="O2529" s="12"/>
      <c r="P2529" s="12"/>
      <c r="Q2529" s="18"/>
      <c r="R2529" s="11"/>
      <c r="S2529" s="9"/>
      <c r="U2529" s="9"/>
      <c r="V2529" s="9"/>
      <c r="W2529" s="9"/>
      <c r="X2529" s="11"/>
      <c r="Y2529" s="11"/>
      <c r="Z2529" s="11"/>
      <c r="AA2529" s="11"/>
      <c r="AB2529" s="9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48"/>
      <c r="BB2529" s="28"/>
      <c r="BW2529" s="17"/>
    </row>
    <row r="2530" spans="4:75" x14ac:dyDescent="0.2">
      <c r="D2530" s="13"/>
      <c r="E2530" s="10"/>
      <c r="F2530" s="10"/>
      <c r="G2530" s="10"/>
      <c r="H2530" s="24"/>
      <c r="I2530" s="24"/>
      <c r="J2530" s="9"/>
      <c r="K2530" s="12"/>
      <c r="L2530" s="11"/>
      <c r="M2530" s="12"/>
      <c r="N2530" s="12"/>
      <c r="O2530" s="12"/>
      <c r="P2530" s="12"/>
      <c r="Q2530" s="18"/>
      <c r="R2530" s="11"/>
      <c r="S2530" s="9"/>
      <c r="U2530" s="9"/>
      <c r="V2530" s="9"/>
      <c r="W2530" s="9"/>
      <c r="X2530" s="11"/>
      <c r="Y2530" s="11"/>
      <c r="Z2530" s="11"/>
      <c r="AA2530" s="11"/>
      <c r="AB2530" s="9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48"/>
      <c r="BB2530" s="28"/>
      <c r="BW2530" s="17"/>
    </row>
    <row r="2531" spans="4:75" x14ac:dyDescent="0.2">
      <c r="D2531" s="13"/>
      <c r="E2531" s="10"/>
      <c r="F2531" s="10"/>
      <c r="G2531" s="10"/>
      <c r="H2531" s="24"/>
      <c r="I2531" s="24"/>
      <c r="J2531" s="9"/>
      <c r="K2531" s="12"/>
      <c r="L2531" s="11"/>
      <c r="M2531" s="12"/>
      <c r="N2531" s="12"/>
      <c r="O2531" s="12"/>
      <c r="P2531" s="12"/>
      <c r="Q2531" s="18"/>
      <c r="R2531" s="11"/>
      <c r="S2531" s="9"/>
      <c r="U2531" s="9"/>
      <c r="V2531" s="9"/>
      <c r="W2531" s="9"/>
      <c r="X2531" s="11"/>
      <c r="Y2531" s="11"/>
      <c r="Z2531" s="11"/>
      <c r="AA2531" s="11"/>
      <c r="AB2531" s="9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48"/>
      <c r="BB2531" s="28"/>
      <c r="BW2531" s="17"/>
    </row>
    <row r="2532" spans="4:75" x14ac:dyDescent="0.2">
      <c r="D2532" s="13"/>
      <c r="E2532" s="10"/>
      <c r="F2532" s="10"/>
      <c r="G2532" s="10"/>
      <c r="H2532" s="24"/>
      <c r="I2532" s="24"/>
      <c r="J2532" s="9"/>
      <c r="K2532" s="12"/>
      <c r="L2532" s="11"/>
      <c r="M2532" s="12"/>
      <c r="N2532" s="12"/>
      <c r="O2532" s="12"/>
      <c r="P2532" s="12"/>
      <c r="Q2532" s="18"/>
      <c r="R2532" s="11"/>
      <c r="S2532" s="9"/>
      <c r="U2532" s="9"/>
      <c r="V2532" s="9"/>
      <c r="W2532" s="9"/>
      <c r="X2532" s="11"/>
      <c r="Y2532" s="11"/>
      <c r="Z2532" s="11"/>
      <c r="AA2532" s="11"/>
      <c r="AB2532" s="9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48"/>
      <c r="BB2532" s="28"/>
      <c r="BW2532" s="17"/>
    </row>
    <row r="2533" spans="4:75" x14ac:dyDescent="0.2">
      <c r="D2533" s="13"/>
      <c r="E2533" s="10"/>
      <c r="F2533" s="10"/>
      <c r="G2533" s="10"/>
      <c r="H2533" s="24"/>
      <c r="I2533" s="24"/>
      <c r="J2533" s="9"/>
      <c r="K2533" s="12"/>
      <c r="L2533" s="11"/>
      <c r="M2533" s="12"/>
      <c r="N2533" s="12"/>
      <c r="O2533" s="12"/>
      <c r="P2533" s="12"/>
      <c r="Q2533" s="18"/>
      <c r="R2533" s="11"/>
      <c r="S2533" s="9"/>
      <c r="U2533" s="9"/>
      <c r="V2533" s="9"/>
      <c r="W2533" s="9"/>
      <c r="X2533" s="11"/>
      <c r="Y2533" s="11"/>
      <c r="Z2533" s="11"/>
      <c r="AA2533" s="11"/>
      <c r="AB2533" s="9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48"/>
      <c r="BB2533" s="28"/>
      <c r="BW2533" s="17"/>
    </row>
    <row r="2534" spans="4:75" x14ac:dyDescent="0.2">
      <c r="D2534" s="13"/>
      <c r="E2534" s="10"/>
      <c r="F2534" s="10"/>
      <c r="G2534" s="10"/>
      <c r="H2534" s="24"/>
      <c r="I2534" s="24"/>
      <c r="J2534" s="9"/>
      <c r="K2534" s="12"/>
      <c r="L2534" s="11"/>
      <c r="M2534" s="12"/>
      <c r="N2534" s="12"/>
      <c r="O2534" s="12"/>
      <c r="P2534" s="12"/>
      <c r="Q2534" s="18"/>
      <c r="R2534" s="11"/>
      <c r="S2534" s="9"/>
      <c r="U2534" s="9"/>
      <c r="V2534" s="9"/>
      <c r="W2534" s="9"/>
      <c r="X2534" s="11"/>
      <c r="Y2534" s="11"/>
      <c r="Z2534" s="11"/>
      <c r="AA2534" s="11"/>
      <c r="AB2534" s="9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48"/>
      <c r="BB2534" s="28"/>
      <c r="BW2534" s="17"/>
    </row>
    <row r="2535" spans="4:75" x14ac:dyDescent="0.2">
      <c r="D2535" s="13"/>
      <c r="E2535" s="10"/>
      <c r="F2535" s="10"/>
      <c r="G2535" s="10"/>
      <c r="H2535" s="24"/>
      <c r="I2535" s="24"/>
      <c r="J2535" s="9"/>
      <c r="K2535" s="12"/>
      <c r="L2535" s="11"/>
      <c r="M2535" s="12"/>
      <c r="N2535" s="12"/>
      <c r="O2535" s="12"/>
      <c r="P2535" s="12"/>
      <c r="Q2535" s="18"/>
      <c r="R2535" s="11"/>
      <c r="S2535" s="9"/>
      <c r="U2535" s="9"/>
      <c r="V2535" s="9"/>
      <c r="W2535" s="9"/>
      <c r="X2535" s="11"/>
      <c r="Y2535" s="11"/>
      <c r="Z2535" s="11"/>
      <c r="AA2535" s="11"/>
      <c r="AB2535" s="9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48"/>
      <c r="BB2535" s="28"/>
      <c r="BW2535" s="17"/>
    </row>
    <row r="2536" spans="4:75" x14ac:dyDescent="0.2">
      <c r="D2536" s="13"/>
      <c r="E2536" s="10"/>
      <c r="F2536" s="10"/>
      <c r="G2536" s="10"/>
      <c r="H2536" s="24"/>
      <c r="I2536" s="24"/>
      <c r="J2536" s="9"/>
      <c r="K2536" s="12"/>
      <c r="L2536" s="11"/>
      <c r="M2536" s="12"/>
      <c r="N2536" s="12"/>
      <c r="O2536" s="12"/>
      <c r="P2536" s="12"/>
      <c r="Q2536" s="18"/>
      <c r="R2536" s="11"/>
      <c r="S2536" s="9"/>
      <c r="U2536" s="9"/>
      <c r="V2536" s="9"/>
      <c r="W2536" s="9"/>
      <c r="X2536" s="11"/>
      <c r="Y2536" s="11"/>
      <c r="Z2536" s="11"/>
      <c r="AA2536" s="11"/>
      <c r="AB2536" s="9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48"/>
      <c r="BB2536" s="28"/>
      <c r="BW2536" s="17"/>
    </row>
    <row r="2537" spans="4:75" x14ac:dyDescent="0.2">
      <c r="D2537" s="13"/>
      <c r="E2537" s="10"/>
      <c r="F2537" s="10"/>
      <c r="G2537" s="10"/>
      <c r="H2537" s="24"/>
      <c r="I2537" s="24"/>
      <c r="J2537" s="9"/>
      <c r="K2537" s="12"/>
      <c r="L2537" s="11"/>
      <c r="M2537" s="12"/>
      <c r="N2537" s="12"/>
      <c r="O2537" s="12"/>
      <c r="P2537" s="12"/>
      <c r="Q2537" s="18"/>
      <c r="R2537" s="11"/>
      <c r="S2537" s="9"/>
      <c r="U2537" s="9"/>
      <c r="V2537" s="9"/>
      <c r="W2537" s="9"/>
      <c r="X2537" s="11"/>
      <c r="Y2537" s="11"/>
      <c r="Z2537" s="11"/>
      <c r="AA2537" s="11"/>
      <c r="AB2537" s="9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48"/>
      <c r="BB2537" s="28"/>
      <c r="BW2537" s="17"/>
    </row>
    <row r="2538" spans="4:75" x14ac:dyDescent="0.2">
      <c r="D2538" s="13"/>
      <c r="E2538" s="10"/>
      <c r="F2538" s="10"/>
      <c r="G2538" s="10"/>
      <c r="H2538" s="24"/>
      <c r="I2538" s="24"/>
      <c r="J2538" s="9"/>
      <c r="K2538" s="12"/>
      <c r="L2538" s="11"/>
      <c r="M2538" s="12"/>
      <c r="N2538" s="12"/>
      <c r="O2538" s="12"/>
      <c r="P2538" s="12"/>
      <c r="Q2538" s="18"/>
      <c r="R2538" s="11"/>
      <c r="S2538" s="9"/>
      <c r="U2538" s="9"/>
      <c r="V2538" s="9"/>
      <c r="W2538" s="9"/>
      <c r="X2538" s="11"/>
      <c r="Y2538" s="11"/>
      <c r="Z2538" s="11"/>
      <c r="AA2538" s="11"/>
      <c r="AB2538" s="9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48"/>
      <c r="BB2538" s="28"/>
      <c r="BW2538" s="17"/>
    </row>
    <row r="2539" spans="4:75" x14ac:dyDescent="0.2">
      <c r="D2539" s="13"/>
      <c r="E2539" s="10"/>
      <c r="F2539" s="10"/>
      <c r="G2539" s="10"/>
      <c r="H2539" s="24"/>
      <c r="I2539" s="24"/>
      <c r="J2539" s="9"/>
      <c r="K2539" s="12"/>
      <c r="L2539" s="11"/>
      <c r="M2539" s="12"/>
      <c r="N2539" s="12"/>
      <c r="O2539" s="12"/>
      <c r="P2539" s="12"/>
      <c r="Q2539" s="18"/>
      <c r="R2539" s="11"/>
      <c r="S2539" s="9"/>
      <c r="U2539" s="9"/>
      <c r="V2539" s="9"/>
      <c r="W2539" s="9"/>
      <c r="X2539" s="11"/>
      <c r="Y2539" s="11"/>
      <c r="Z2539" s="11"/>
      <c r="AA2539" s="11"/>
      <c r="AB2539" s="9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48"/>
      <c r="BB2539" s="28"/>
      <c r="BW2539" s="17"/>
    </row>
    <row r="2540" spans="4:75" x14ac:dyDescent="0.2">
      <c r="D2540" s="13"/>
      <c r="E2540" s="10"/>
      <c r="F2540" s="10"/>
      <c r="G2540" s="10"/>
      <c r="H2540" s="24"/>
      <c r="I2540" s="24"/>
      <c r="J2540" s="9"/>
      <c r="K2540" s="12"/>
      <c r="L2540" s="11"/>
      <c r="M2540" s="12"/>
      <c r="N2540" s="12"/>
      <c r="O2540" s="12"/>
      <c r="P2540" s="12"/>
      <c r="Q2540" s="18"/>
      <c r="R2540" s="11"/>
      <c r="S2540" s="9"/>
      <c r="U2540" s="9"/>
      <c r="V2540" s="9"/>
      <c r="W2540" s="9"/>
      <c r="X2540" s="11"/>
      <c r="Y2540" s="11"/>
      <c r="Z2540" s="11"/>
      <c r="AA2540" s="11"/>
      <c r="AB2540" s="9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48"/>
      <c r="BB2540" s="28"/>
      <c r="BW2540" s="17"/>
    </row>
    <row r="2541" spans="4:75" x14ac:dyDescent="0.2">
      <c r="D2541" s="13"/>
      <c r="E2541" s="10"/>
      <c r="F2541" s="10"/>
      <c r="G2541" s="10"/>
      <c r="H2541" s="24"/>
      <c r="I2541" s="24"/>
      <c r="J2541" s="9"/>
      <c r="K2541" s="12"/>
      <c r="L2541" s="11"/>
      <c r="M2541" s="12"/>
      <c r="N2541" s="12"/>
      <c r="O2541" s="12"/>
      <c r="P2541" s="12"/>
      <c r="Q2541" s="18"/>
      <c r="R2541" s="11"/>
      <c r="S2541" s="9"/>
      <c r="U2541" s="9"/>
      <c r="V2541" s="9"/>
      <c r="W2541" s="9"/>
      <c r="X2541" s="11"/>
      <c r="Y2541" s="11"/>
      <c r="Z2541" s="11"/>
      <c r="AA2541" s="11"/>
      <c r="AB2541" s="9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48"/>
      <c r="BB2541" s="28"/>
      <c r="BW2541" s="17"/>
    </row>
    <row r="2542" spans="4:75" x14ac:dyDescent="0.2">
      <c r="D2542" s="13"/>
      <c r="E2542" s="10"/>
      <c r="F2542" s="10"/>
      <c r="G2542" s="10"/>
      <c r="H2542" s="24"/>
      <c r="I2542" s="24"/>
      <c r="J2542" s="9"/>
      <c r="K2542" s="12"/>
      <c r="L2542" s="11"/>
      <c r="M2542" s="12"/>
      <c r="N2542" s="12"/>
      <c r="O2542" s="12"/>
      <c r="P2542" s="12"/>
      <c r="Q2542" s="18"/>
      <c r="R2542" s="11"/>
      <c r="S2542" s="9"/>
      <c r="U2542" s="9"/>
      <c r="V2542" s="9"/>
      <c r="W2542" s="9"/>
      <c r="X2542" s="11"/>
      <c r="Y2542" s="11"/>
      <c r="Z2542" s="11"/>
      <c r="AA2542" s="11"/>
      <c r="AB2542" s="9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48"/>
      <c r="BB2542" s="28"/>
      <c r="BW2542" s="17"/>
    </row>
    <row r="2543" spans="4:75" x14ac:dyDescent="0.2">
      <c r="D2543" s="13"/>
      <c r="E2543" s="10"/>
      <c r="F2543" s="10"/>
      <c r="G2543" s="10"/>
      <c r="H2543" s="24"/>
      <c r="I2543" s="24"/>
      <c r="J2543" s="9"/>
      <c r="K2543" s="12"/>
      <c r="L2543" s="11"/>
      <c r="M2543" s="12"/>
      <c r="N2543" s="12"/>
      <c r="O2543" s="12"/>
      <c r="P2543" s="12"/>
      <c r="Q2543" s="18"/>
      <c r="R2543" s="11"/>
      <c r="S2543" s="9"/>
      <c r="U2543" s="9"/>
      <c r="V2543" s="9"/>
      <c r="W2543" s="9"/>
      <c r="X2543" s="11"/>
      <c r="Y2543" s="11"/>
      <c r="Z2543" s="11"/>
      <c r="AA2543" s="11"/>
      <c r="AB2543" s="9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48"/>
      <c r="BB2543" s="28"/>
      <c r="BW2543" s="17"/>
    </row>
    <row r="2544" spans="4:75" x14ac:dyDescent="0.2">
      <c r="D2544" s="13"/>
      <c r="E2544" s="10"/>
      <c r="F2544" s="10"/>
      <c r="G2544" s="10"/>
      <c r="H2544" s="24"/>
      <c r="I2544" s="24"/>
      <c r="J2544" s="9"/>
      <c r="K2544" s="12"/>
      <c r="L2544" s="11"/>
      <c r="M2544" s="12"/>
      <c r="N2544" s="12"/>
      <c r="O2544" s="12"/>
      <c r="P2544" s="12"/>
      <c r="Q2544" s="18"/>
      <c r="R2544" s="11"/>
      <c r="S2544" s="9"/>
      <c r="U2544" s="9"/>
      <c r="V2544" s="9"/>
      <c r="W2544" s="9"/>
      <c r="X2544" s="11"/>
      <c r="Y2544" s="11"/>
      <c r="Z2544" s="11"/>
      <c r="AA2544" s="11"/>
      <c r="AB2544" s="9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48"/>
      <c r="BB2544" s="28"/>
      <c r="BW2544" s="17"/>
    </row>
    <row r="2545" spans="4:75" x14ac:dyDescent="0.2">
      <c r="D2545" s="13"/>
      <c r="E2545" s="10"/>
      <c r="F2545" s="10"/>
      <c r="G2545" s="10"/>
      <c r="H2545" s="24"/>
      <c r="I2545" s="24"/>
      <c r="J2545" s="9"/>
      <c r="K2545" s="12"/>
      <c r="L2545" s="11"/>
      <c r="M2545" s="12"/>
      <c r="N2545" s="12"/>
      <c r="O2545" s="12"/>
      <c r="P2545" s="12"/>
      <c r="Q2545" s="18"/>
      <c r="R2545" s="11"/>
      <c r="S2545" s="9"/>
      <c r="U2545" s="9"/>
      <c r="V2545" s="9"/>
      <c r="W2545" s="9"/>
      <c r="X2545" s="11"/>
      <c r="Y2545" s="11"/>
      <c r="Z2545" s="11"/>
      <c r="AA2545" s="11"/>
      <c r="AB2545" s="9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48"/>
      <c r="BB2545" s="28"/>
      <c r="BW2545" s="17"/>
    </row>
    <row r="2546" spans="4:75" x14ac:dyDescent="0.2">
      <c r="D2546" s="13"/>
      <c r="E2546" s="10"/>
      <c r="F2546" s="10"/>
      <c r="G2546" s="10"/>
      <c r="H2546" s="24"/>
      <c r="I2546" s="24"/>
      <c r="J2546" s="9"/>
      <c r="K2546" s="12"/>
      <c r="L2546" s="11"/>
      <c r="M2546" s="12"/>
      <c r="N2546" s="12"/>
      <c r="O2546" s="12"/>
      <c r="P2546" s="12"/>
      <c r="Q2546" s="18"/>
      <c r="R2546" s="11"/>
      <c r="S2546" s="9"/>
      <c r="U2546" s="9"/>
      <c r="V2546" s="9"/>
      <c r="W2546" s="9"/>
      <c r="X2546" s="11"/>
      <c r="Y2546" s="11"/>
      <c r="Z2546" s="11"/>
      <c r="AA2546" s="11"/>
      <c r="AB2546" s="9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48"/>
      <c r="BB2546" s="28"/>
      <c r="BW2546" s="17"/>
    </row>
    <row r="2547" spans="4:75" x14ac:dyDescent="0.2">
      <c r="D2547" s="13"/>
      <c r="E2547" s="10"/>
      <c r="F2547" s="10"/>
      <c r="G2547" s="10"/>
      <c r="H2547" s="24"/>
      <c r="I2547" s="24"/>
      <c r="J2547" s="9"/>
      <c r="K2547" s="12"/>
      <c r="L2547" s="11"/>
      <c r="M2547" s="12"/>
      <c r="N2547" s="12"/>
      <c r="O2547" s="12"/>
      <c r="P2547" s="12"/>
      <c r="Q2547" s="18"/>
      <c r="R2547" s="11"/>
      <c r="S2547" s="9"/>
      <c r="U2547" s="9"/>
      <c r="V2547" s="9"/>
      <c r="W2547" s="9"/>
      <c r="X2547" s="11"/>
      <c r="Y2547" s="11"/>
      <c r="Z2547" s="11"/>
      <c r="AA2547" s="11"/>
      <c r="AB2547" s="9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48"/>
      <c r="BB2547" s="28"/>
      <c r="BW2547" s="17"/>
    </row>
    <row r="2548" spans="4:75" x14ac:dyDescent="0.2">
      <c r="D2548" s="13"/>
      <c r="E2548" s="10"/>
      <c r="F2548" s="10"/>
      <c r="G2548" s="10"/>
      <c r="H2548" s="24"/>
      <c r="I2548" s="24"/>
      <c r="J2548" s="9"/>
      <c r="K2548" s="12"/>
      <c r="L2548" s="11"/>
      <c r="M2548" s="12"/>
      <c r="N2548" s="12"/>
      <c r="O2548" s="12"/>
      <c r="P2548" s="12"/>
      <c r="Q2548" s="18"/>
      <c r="R2548" s="11"/>
      <c r="S2548" s="9"/>
      <c r="U2548" s="9"/>
      <c r="V2548" s="9"/>
      <c r="W2548" s="9"/>
      <c r="X2548" s="11"/>
      <c r="Y2548" s="11"/>
      <c r="Z2548" s="11"/>
      <c r="AA2548" s="11"/>
      <c r="AB2548" s="9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48"/>
      <c r="BB2548" s="28"/>
      <c r="BW2548" s="17"/>
    </row>
    <row r="2549" spans="4:75" x14ac:dyDescent="0.2">
      <c r="D2549" s="13"/>
      <c r="E2549" s="10"/>
      <c r="F2549" s="10"/>
      <c r="G2549" s="10"/>
      <c r="H2549" s="24"/>
      <c r="I2549" s="24"/>
      <c r="J2549" s="9"/>
      <c r="K2549" s="12"/>
      <c r="L2549" s="11"/>
      <c r="M2549" s="12"/>
      <c r="N2549" s="12"/>
      <c r="O2549" s="12"/>
      <c r="P2549" s="12"/>
      <c r="Q2549" s="18"/>
      <c r="R2549" s="11"/>
      <c r="S2549" s="9"/>
      <c r="U2549" s="9"/>
      <c r="V2549" s="9"/>
      <c r="W2549" s="9"/>
      <c r="X2549" s="11"/>
      <c r="Y2549" s="11"/>
      <c r="Z2549" s="11"/>
      <c r="AA2549" s="11"/>
      <c r="AB2549" s="9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48"/>
      <c r="BB2549" s="28"/>
      <c r="BW2549" s="17"/>
    </row>
    <row r="2550" spans="4:75" x14ac:dyDescent="0.2">
      <c r="D2550" s="13"/>
      <c r="E2550" s="10"/>
      <c r="F2550" s="10"/>
      <c r="G2550" s="10"/>
      <c r="H2550" s="24"/>
      <c r="I2550" s="24"/>
      <c r="J2550" s="9"/>
      <c r="K2550" s="12"/>
      <c r="L2550" s="11"/>
      <c r="M2550" s="12"/>
      <c r="N2550" s="12"/>
      <c r="O2550" s="12"/>
      <c r="P2550" s="12"/>
      <c r="Q2550" s="18"/>
      <c r="R2550" s="11"/>
      <c r="S2550" s="9"/>
      <c r="U2550" s="9"/>
      <c r="V2550" s="9"/>
      <c r="W2550" s="9"/>
      <c r="X2550" s="11"/>
      <c r="Y2550" s="11"/>
      <c r="Z2550" s="11"/>
      <c r="AA2550" s="11"/>
      <c r="AB2550" s="9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48"/>
      <c r="BB2550" s="28"/>
      <c r="BW2550" s="17"/>
    </row>
    <row r="2551" spans="4:75" x14ac:dyDescent="0.2">
      <c r="D2551" s="13"/>
      <c r="E2551" s="10"/>
      <c r="F2551" s="10"/>
      <c r="G2551" s="10"/>
      <c r="H2551" s="24"/>
      <c r="I2551" s="24"/>
      <c r="J2551" s="9"/>
      <c r="K2551" s="12"/>
      <c r="L2551" s="11"/>
      <c r="M2551" s="12"/>
      <c r="N2551" s="12"/>
      <c r="O2551" s="12"/>
      <c r="P2551" s="12"/>
      <c r="Q2551" s="18"/>
      <c r="R2551" s="11"/>
      <c r="S2551" s="9"/>
      <c r="U2551" s="9"/>
      <c r="V2551" s="9"/>
      <c r="W2551" s="9"/>
      <c r="X2551" s="11"/>
      <c r="Y2551" s="11"/>
      <c r="Z2551" s="11"/>
      <c r="AA2551" s="11"/>
      <c r="AB2551" s="9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48"/>
      <c r="BB2551" s="28"/>
      <c r="BW2551" s="17"/>
    </row>
    <row r="2552" spans="4:75" x14ac:dyDescent="0.2">
      <c r="D2552" s="13"/>
      <c r="E2552" s="10"/>
      <c r="F2552" s="10"/>
      <c r="G2552" s="10"/>
      <c r="H2552" s="24"/>
      <c r="I2552" s="24"/>
      <c r="J2552" s="9"/>
      <c r="K2552" s="12"/>
      <c r="L2552" s="11"/>
      <c r="M2552" s="12"/>
      <c r="N2552" s="12"/>
      <c r="O2552" s="12"/>
      <c r="P2552" s="12"/>
      <c r="Q2552" s="18"/>
      <c r="R2552" s="11"/>
      <c r="S2552" s="9"/>
      <c r="U2552" s="9"/>
      <c r="V2552" s="9"/>
      <c r="W2552" s="9"/>
      <c r="X2552" s="11"/>
      <c r="Y2552" s="11"/>
      <c r="Z2552" s="11"/>
      <c r="AA2552" s="11"/>
      <c r="AB2552" s="9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48"/>
      <c r="BB2552" s="28"/>
      <c r="BW2552" s="17"/>
    </row>
    <row r="2553" spans="4:75" x14ac:dyDescent="0.2">
      <c r="D2553" s="13"/>
      <c r="E2553" s="10"/>
      <c r="F2553" s="10"/>
      <c r="G2553" s="10"/>
      <c r="H2553" s="24"/>
      <c r="I2553" s="24"/>
      <c r="J2553" s="9"/>
      <c r="K2553" s="12"/>
      <c r="L2553" s="11"/>
      <c r="M2553" s="12"/>
      <c r="N2553" s="12"/>
      <c r="O2553" s="12"/>
      <c r="P2553" s="12"/>
      <c r="Q2553" s="18"/>
      <c r="R2553" s="11"/>
      <c r="S2553" s="9"/>
      <c r="U2553" s="9"/>
      <c r="V2553" s="9"/>
      <c r="W2553" s="9"/>
      <c r="X2553" s="11"/>
      <c r="Y2553" s="11"/>
      <c r="Z2553" s="11"/>
      <c r="AA2553" s="11"/>
      <c r="AB2553" s="9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48"/>
      <c r="BB2553" s="28"/>
      <c r="BW2553" s="17"/>
    </row>
    <row r="2554" spans="4:75" x14ac:dyDescent="0.2">
      <c r="D2554" s="13"/>
      <c r="E2554" s="10"/>
      <c r="F2554" s="10"/>
      <c r="G2554" s="10"/>
      <c r="H2554" s="24"/>
      <c r="I2554" s="24"/>
      <c r="J2554" s="9"/>
      <c r="K2554" s="12"/>
      <c r="L2554" s="11"/>
      <c r="M2554" s="12"/>
      <c r="N2554" s="12"/>
      <c r="O2554" s="12"/>
      <c r="P2554" s="12"/>
      <c r="Q2554" s="18"/>
      <c r="R2554" s="11"/>
      <c r="S2554" s="9"/>
      <c r="U2554" s="9"/>
      <c r="V2554" s="9"/>
      <c r="W2554" s="9"/>
      <c r="X2554" s="11"/>
      <c r="Y2554" s="11"/>
      <c r="Z2554" s="11"/>
      <c r="AA2554" s="11"/>
      <c r="AB2554" s="9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48"/>
      <c r="BB2554" s="28"/>
      <c r="BW2554" s="17"/>
    </row>
    <row r="2555" spans="4:75" x14ac:dyDescent="0.2">
      <c r="D2555" s="13"/>
      <c r="E2555" s="10"/>
      <c r="F2555" s="10"/>
      <c r="G2555" s="10"/>
      <c r="H2555" s="24"/>
      <c r="I2555" s="24"/>
      <c r="J2555" s="9"/>
      <c r="K2555" s="12"/>
      <c r="L2555" s="11"/>
      <c r="M2555" s="12"/>
      <c r="N2555" s="12"/>
      <c r="O2555" s="12"/>
      <c r="P2555" s="12"/>
      <c r="Q2555" s="18"/>
      <c r="R2555" s="11"/>
      <c r="S2555" s="9"/>
      <c r="U2555" s="9"/>
      <c r="V2555" s="9"/>
      <c r="W2555" s="9"/>
      <c r="X2555" s="11"/>
      <c r="Y2555" s="11"/>
      <c r="Z2555" s="11"/>
      <c r="AA2555" s="11"/>
      <c r="AB2555" s="9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48"/>
      <c r="BB2555" s="28"/>
      <c r="BW2555" s="17"/>
    </row>
    <row r="2556" spans="4:75" x14ac:dyDescent="0.2">
      <c r="D2556" s="13"/>
      <c r="E2556" s="10"/>
      <c r="F2556" s="10"/>
      <c r="G2556" s="10"/>
      <c r="H2556" s="24"/>
      <c r="I2556" s="24"/>
      <c r="J2556" s="9"/>
      <c r="K2556" s="12"/>
      <c r="L2556" s="11"/>
      <c r="M2556" s="12"/>
      <c r="N2556" s="12"/>
      <c r="O2556" s="12"/>
      <c r="P2556" s="12"/>
      <c r="Q2556" s="18"/>
      <c r="R2556" s="11"/>
      <c r="S2556" s="9"/>
      <c r="U2556" s="9"/>
      <c r="V2556" s="9"/>
      <c r="W2556" s="9"/>
      <c r="X2556" s="11"/>
      <c r="Y2556" s="11"/>
      <c r="Z2556" s="11"/>
      <c r="AA2556" s="11"/>
      <c r="AB2556" s="9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48"/>
      <c r="BB2556" s="28"/>
      <c r="BW2556" s="17"/>
    </row>
    <row r="2557" spans="4:75" x14ac:dyDescent="0.2">
      <c r="D2557" s="13"/>
      <c r="E2557" s="10"/>
      <c r="F2557" s="10"/>
      <c r="G2557" s="10"/>
      <c r="H2557" s="24"/>
      <c r="I2557" s="24"/>
      <c r="J2557" s="9"/>
      <c r="K2557" s="12"/>
      <c r="L2557" s="11"/>
      <c r="M2557" s="12"/>
      <c r="N2557" s="12"/>
      <c r="O2557" s="12"/>
      <c r="P2557" s="12"/>
      <c r="Q2557" s="18"/>
      <c r="R2557" s="11"/>
      <c r="S2557" s="9"/>
      <c r="U2557" s="9"/>
      <c r="V2557" s="9"/>
      <c r="W2557" s="9"/>
      <c r="X2557" s="11"/>
      <c r="Y2557" s="11"/>
      <c r="Z2557" s="11"/>
      <c r="AA2557" s="11"/>
      <c r="AB2557" s="9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48"/>
      <c r="BB2557" s="28"/>
      <c r="BW2557" s="17"/>
    </row>
    <row r="2558" spans="4:75" x14ac:dyDescent="0.2">
      <c r="D2558" s="13"/>
      <c r="E2558" s="10"/>
      <c r="F2558" s="10"/>
      <c r="G2558" s="10"/>
      <c r="H2558" s="24"/>
      <c r="I2558" s="24"/>
      <c r="J2558" s="9"/>
      <c r="K2558" s="12"/>
      <c r="L2558" s="11"/>
      <c r="M2558" s="12"/>
      <c r="N2558" s="12"/>
      <c r="O2558" s="12"/>
      <c r="P2558" s="12"/>
      <c r="Q2558" s="18"/>
      <c r="R2558" s="11"/>
      <c r="S2558" s="9"/>
      <c r="U2558" s="9"/>
      <c r="V2558" s="9"/>
      <c r="W2558" s="9"/>
      <c r="X2558" s="11"/>
      <c r="Y2558" s="11"/>
      <c r="Z2558" s="11"/>
      <c r="AA2558" s="11"/>
      <c r="AB2558" s="9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48"/>
      <c r="BB2558" s="28"/>
      <c r="BW2558" s="17"/>
    </row>
    <row r="2559" spans="4:75" x14ac:dyDescent="0.2">
      <c r="D2559" s="13"/>
      <c r="E2559" s="10"/>
      <c r="F2559" s="10"/>
      <c r="G2559" s="10"/>
      <c r="H2559" s="24"/>
      <c r="I2559" s="24"/>
      <c r="J2559" s="9"/>
      <c r="K2559" s="12"/>
      <c r="L2559" s="11"/>
      <c r="M2559" s="12"/>
      <c r="N2559" s="12"/>
      <c r="O2559" s="12"/>
      <c r="P2559" s="12"/>
      <c r="Q2559" s="18"/>
      <c r="R2559" s="11"/>
      <c r="S2559" s="9"/>
      <c r="U2559" s="9"/>
      <c r="V2559" s="9"/>
      <c r="W2559" s="9"/>
      <c r="X2559" s="11"/>
      <c r="Y2559" s="11"/>
      <c r="Z2559" s="11"/>
      <c r="AA2559" s="11"/>
      <c r="AB2559" s="9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48"/>
      <c r="BB2559" s="28"/>
      <c r="BW2559" s="17"/>
    </row>
    <row r="2560" spans="4:75" x14ac:dyDescent="0.2">
      <c r="D2560" s="13"/>
      <c r="E2560" s="10"/>
      <c r="F2560" s="10"/>
      <c r="G2560" s="10"/>
      <c r="H2560" s="24"/>
      <c r="I2560" s="24"/>
      <c r="J2560" s="9"/>
      <c r="K2560" s="12"/>
      <c r="L2560" s="11"/>
      <c r="M2560" s="12"/>
      <c r="N2560" s="12"/>
      <c r="O2560" s="12"/>
      <c r="P2560" s="12"/>
      <c r="Q2560" s="18"/>
      <c r="R2560" s="11"/>
      <c r="S2560" s="9"/>
      <c r="U2560" s="9"/>
      <c r="V2560" s="9"/>
      <c r="W2560" s="9"/>
      <c r="X2560" s="11"/>
      <c r="Y2560" s="11"/>
      <c r="Z2560" s="11"/>
      <c r="AA2560" s="11"/>
      <c r="AB2560" s="9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48"/>
      <c r="BB2560" s="28"/>
      <c r="BW2560" s="17"/>
    </row>
    <row r="2561" spans="4:75" x14ac:dyDescent="0.2">
      <c r="D2561" s="13"/>
      <c r="E2561" s="10"/>
      <c r="F2561" s="10"/>
      <c r="G2561" s="10"/>
      <c r="H2561" s="24"/>
      <c r="I2561" s="24"/>
      <c r="J2561" s="9"/>
      <c r="K2561" s="12"/>
      <c r="L2561" s="11"/>
      <c r="M2561" s="12"/>
      <c r="N2561" s="12"/>
      <c r="O2561" s="12"/>
      <c r="P2561" s="12"/>
      <c r="Q2561" s="18"/>
      <c r="R2561" s="11"/>
      <c r="S2561" s="9"/>
      <c r="U2561" s="9"/>
      <c r="V2561" s="9"/>
      <c r="W2561" s="9"/>
      <c r="X2561" s="11"/>
      <c r="Y2561" s="11"/>
      <c r="Z2561" s="11"/>
      <c r="AA2561" s="11"/>
      <c r="AB2561" s="9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48"/>
      <c r="BB2561" s="28"/>
      <c r="BW2561" s="17"/>
    </row>
    <row r="2562" spans="4:75" x14ac:dyDescent="0.2">
      <c r="D2562" s="13"/>
      <c r="E2562" s="10"/>
      <c r="F2562" s="10"/>
      <c r="G2562" s="10"/>
      <c r="H2562" s="24"/>
      <c r="I2562" s="24"/>
      <c r="J2562" s="9"/>
      <c r="K2562" s="12"/>
      <c r="L2562" s="11"/>
      <c r="M2562" s="12"/>
      <c r="N2562" s="12"/>
      <c r="O2562" s="12"/>
      <c r="P2562" s="12"/>
      <c r="Q2562" s="18"/>
      <c r="R2562" s="11"/>
      <c r="S2562" s="9"/>
      <c r="U2562" s="9"/>
      <c r="V2562" s="9"/>
      <c r="W2562" s="9"/>
      <c r="X2562" s="11"/>
      <c r="Y2562" s="11"/>
      <c r="Z2562" s="11"/>
      <c r="AA2562" s="11"/>
      <c r="AB2562" s="9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48"/>
      <c r="BB2562" s="28"/>
      <c r="BW2562" s="17"/>
    </row>
    <row r="2563" spans="4:75" x14ac:dyDescent="0.2">
      <c r="D2563" s="13"/>
      <c r="E2563" s="10"/>
      <c r="F2563" s="10"/>
      <c r="G2563" s="10"/>
      <c r="H2563" s="24"/>
      <c r="I2563" s="24"/>
      <c r="J2563" s="9"/>
      <c r="K2563" s="12"/>
      <c r="L2563" s="11"/>
      <c r="M2563" s="12"/>
      <c r="N2563" s="12"/>
      <c r="O2563" s="12"/>
      <c r="P2563" s="12"/>
      <c r="Q2563" s="18"/>
      <c r="R2563" s="11"/>
      <c r="S2563" s="9"/>
      <c r="U2563" s="9"/>
      <c r="V2563" s="9"/>
      <c r="W2563" s="9"/>
      <c r="X2563" s="11"/>
      <c r="Y2563" s="11"/>
      <c r="Z2563" s="11"/>
      <c r="AA2563" s="11"/>
      <c r="AB2563" s="9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48"/>
      <c r="BB2563" s="28"/>
      <c r="BW2563" s="17"/>
    </row>
    <row r="2564" spans="4:75" x14ac:dyDescent="0.2">
      <c r="D2564" s="13"/>
      <c r="E2564" s="10"/>
      <c r="F2564" s="10"/>
      <c r="G2564" s="10"/>
      <c r="H2564" s="24"/>
      <c r="I2564" s="24"/>
      <c r="J2564" s="9"/>
      <c r="K2564" s="12"/>
      <c r="L2564" s="11"/>
      <c r="M2564" s="12"/>
      <c r="N2564" s="12"/>
      <c r="O2564" s="12"/>
      <c r="P2564" s="12"/>
      <c r="Q2564" s="18"/>
      <c r="R2564" s="11"/>
      <c r="S2564" s="9"/>
      <c r="U2564" s="9"/>
      <c r="V2564" s="9"/>
      <c r="W2564" s="9"/>
      <c r="X2564" s="11"/>
      <c r="Y2564" s="11"/>
      <c r="Z2564" s="11"/>
      <c r="AA2564" s="11"/>
      <c r="AB2564" s="9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48"/>
      <c r="BB2564" s="28"/>
      <c r="BW2564" s="17"/>
    </row>
    <row r="2565" spans="4:75" x14ac:dyDescent="0.2">
      <c r="D2565" s="13"/>
      <c r="E2565" s="10"/>
      <c r="F2565" s="10"/>
      <c r="G2565" s="10"/>
      <c r="H2565" s="24"/>
      <c r="I2565" s="24"/>
      <c r="J2565" s="9"/>
      <c r="K2565" s="12"/>
      <c r="L2565" s="11"/>
      <c r="M2565" s="12"/>
      <c r="N2565" s="12"/>
      <c r="O2565" s="12"/>
      <c r="P2565" s="12"/>
      <c r="Q2565" s="18"/>
      <c r="R2565" s="11"/>
      <c r="S2565" s="9"/>
      <c r="U2565" s="9"/>
      <c r="V2565" s="9"/>
      <c r="W2565" s="9"/>
      <c r="X2565" s="11"/>
      <c r="Y2565" s="11"/>
      <c r="Z2565" s="11"/>
      <c r="AA2565" s="11"/>
      <c r="AB2565" s="9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48"/>
      <c r="BB2565" s="28"/>
      <c r="BW2565" s="17"/>
    </row>
    <row r="2566" spans="4:75" x14ac:dyDescent="0.2">
      <c r="D2566" s="13"/>
      <c r="E2566" s="10"/>
      <c r="F2566" s="10"/>
      <c r="G2566" s="10"/>
      <c r="H2566" s="24"/>
      <c r="I2566" s="24"/>
      <c r="J2566" s="9"/>
      <c r="K2566" s="12"/>
      <c r="L2566" s="11"/>
      <c r="M2566" s="12"/>
      <c r="N2566" s="12"/>
      <c r="O2566" s="12"/>
      <c r="P2566" s="12"/>
      <c r="Q2566" s="18"/>
      <c r="R2566" s="11"/>
      <c r="S2566" s="9"/>
      <c r="U2566" s="9"/>
      <c r="V2566" s="9"/>
      <c r="W2566" s="9"/>
      <c r="X2566" s="11"/>
      <c r="Y2566" s="11"/>
      <c r="Z2566" s="11"/>
      <c r="AA2566" s="11"/>
      <c r="AB2566" s="9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48"/>
      <c r="BB2566" s="28"/>
      <c r="BW2566" s="17"/>
    </row>
    <row r="2567" spans="4:75" x14ac:dyDescent="0.2">
      <c r="D2567" s="13"/>
      <c r="E2567" s="10"/>
      <c r="F2567" s="10"/>
      <c r="G2567" s="10"/>
      <c r="H2567" s="24"/>
      <c r="I2567" s="24"/>
      <c r="J2567" s="9"/>
      <c r="K2567" s="12"/>
      <c r="L2567" s="11"/>
      <c r="M2567" s="12"/>
      <c r="N2567" s="12"/>
      <c r="O2567" s="12"/>
      <c r="P2567" s="12"/>
      <c r="Q2567" s="18"/>
      <c r="R2567" s="11"/>
      <c r="S2567" s="9"/>
      <c r="U2567" s="9"/>
      <c r="V2567" s="9"/>
      <c r="W2567" s="9"/>
      <c r="X2567" s="11"/>
      <c r="Y2567" s="11"/>
      <c r="Z2567" s="11"/>
      <c r="AA2567" s="11"/>
      <c r="AB2567" s="9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48"/>
      <c r="BB2567" s="28"/>
      <c r="BW2567" s="17"/>
    </row>
    <row r="2568" spans="4:75" x14ac:dyDescent="0.2">
      <c r="D2568" s="13"/>
      <c r="E2568" s="10"/>
      <c r="F2568" s="10"/>
      <c r="G2568" s="10"/>
      <c r="H2568" s="24"/>
      <c r="I2568" s="24"/>
      <c r="J2568" s="9"/>
      <c r="K2568" s="12"/>
      <c r="L2568" s="11"/>
      <c r="M2568" s="12"/>
      <c r="N2568" s="12"/>
      <c r="O2568" s="12"/>
      <c r="P2568" s="12"/>
      <c r="Q2568" s="18"/>
      <c r="R2568" s="11"/>
      <c r="S2568" s="9"/>
      <c r="U2568" s="9"/>
      <c r="V2568" s="9"/>
      <c r="W2568" s="9"/>
      <c r="X2568" s="11"/>
      <c r="Y2568" s="11"/>
      <c r="Z2568" s="11"/>
      <c r="AA2568" s="11"/>
      <c r="AB2568" s="9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48"/>
      <c r="BB2568" s="28"/>
      <c r="BW2568" s="17"/>
    </row>
    <row r="2569" spans="4:75" x14ac:dyDescent="0.2">
      <c r="D2569" s="13"/>
      <c r="E2569" s="10"/>
      <c r="F2569" s="10"/>
      <c r="G2569" s="10"/>
      <c r="H2569" s="24"/>
      <c r="I2569" s="24"/>
      <c r="J2569" s="9"/>
      <c r="K2569" s="12"/>
      <c r="L2569" s="11"/>
      <c r="M2569" s="12"/>
      <c r="N2569" s="12"/>
      <c r="O2569" s="12"/>
      <c r="P2569" s="12"/>
      <c r="Q2569" s="18"/>
      <c r="R2569" s="11"/>
      <c r="S2569" s="9"/>
      <c r="U2569" s="9"/>
      <c r="V2569" s="9"/>
      <c r="W2569" s="9"/>
      <c r="X2569" s="11"/>
      <c r="Y2569" s="11"/>
      <c r="Z2569" s="11"/>
      <c r="AA2569" s="11"/>
      <c r="AB2569" s="9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48"/>
      <c r="BB2569" s="28"/>
      <c r="BW2569" s="17"/>
    </row>
    <row r="2570" spans="4:75" x14ac:dyDescent="0.2">
      <c r="D2570" s="13"/>
      <c r="E2570" s="10"/>
      <c r="F2570" s="10"/>
      <c r="G2570" s="10"/>
      <c r="H2570" s="24"/>
      <c r="I2570" s="24"/>
      <c r="J2570" s="9"/>
      <c r="K2570" s="12"/>
      <c r="L2570" s="11"/>
      <c r="M2570" s="12"/>
      <c r="N2570" s="12"/>
      <c r="O2570" s="12"/>
      <c r="P2570" s="12"/>
      <c r="Q2570" s="18"/>
      <c r="R2570" s="11"/>
      <c r="S2570" s="9"/>
      <c r="U2570" s="9"/>
      <c r="V2570" s="9"/>
      <c r="W2570" s="9"/>
      <c r="X2570" s="11"/>
      <c r="Y2570" s="11"/>
      <c r="Z2570" s="11"/>
      <c r="AA2570" s="11"/>
      <c r="AB2570" s="9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48"/>
      <c r="BB2570" s="28"/>
      <c r="BW2570" s="17"/>
    </row>
    <row r="2571" spans="4:75" x14ac:dyDescent="0.2">
      <c r="D2571" s="13"/>
      <c r="E2571" s="10"/>
      <c r="F2571" s="10"/>
      <c r="G2571" s="10"/>
      <c r="H2571" s="24"/>
      <c r="I2571" s="24"/>
      <c r="J2571" s="9"/>
      <c r="K2571" s="12"/>
      <c r="L2571" s="11"/>
      <c r="M2571" s="12"/>
      <c r="N2571" s="12"/>
      <c r="O2571" s="12"/>
      <c r="P2571" s="12"/>
      <c r="Q2571" s="18"/>
      <c r="R2571" s="11"/>
      <c r="S2571" s="9"/>
      <c r="U2571" s="9"/>
      <c r="V2571" s="9"/>
      <c r="W2571" s="9"/>
      <c r="X2571" s="11"/>
      <c r="Y2571" s="11"/>
      <c r="Z2571" s="11"/>
      <c r="AA2571" s="11"/>
      <c r="AB2571" s="9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48"/>
      <c r="BB2571" s="28"/>
      <c r="BW2571" s="17"/>
    </row>
    <row r="2572" spans="4:75" x14ac:dyDescent="0.2">
      <c r="D2572" s="13"/>
      <c r="E2572" s="10"/>
      <c r="F2572" s="10"/>
      <c r="G2572" s="10"/>
      <c r="H2572" s="24"/>
      <c r="I2572" s="24"/>
      <c r="J2572" s="9"/>
      <c r="K2572" s="12"/>
      <c r="L2572" s="11"/>
      <c r="M2572" s="12"/>
      <c r="N2572" s="12"/>
      <c r="O2572" s="12"/>
      <c r="P2572" s="12"/>
      <c r="Q2572" s="18"/>
      <c r="R2572" s="11"/>
      <c r="S2572" s="9"/>
      <c r="U2572" s="9"/>
      <c r="V2572" s="9"/>
      <c r="W2572" s="9"/>
      <c r="X2572" s="11"/>
      <c r="Y2572" s="11"/>
      <c r="Z2572" s="11"/>
      <c r="AA2572" s="11"/>
      <c r="AB2572" s="9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48"/>
      <c r="BB2572" s="28"/>
      <c r="BW2572" s="17"/>
    </row>
    <row r="2573" spans="4:75" x14ac:dyDescent="0.2">
      <c r="D2573" s="13"/>
      <c r="E2573" s="10"/>
      <c r="F2573" s="10"/>
      <c r="G2573" s="10"/>
      <c r="H2573" s="24"/>
      <c r="I2573" s="24"/>
      <c r="J2573" s="9"/>
      <c r="K2573" s="12"/>
      <c r="L2573" s="11"/>
      <c r="M2573" s="12"/>
      <c r="N2573" s="12"/>
      <c r="O2573" s="12"/>
      <c r="P2573" s="12"/>
      <c r="Q2573" s="18"/>
      <c r="R2573" s="11"/>
      <c r="S2573" s="9"/>
      <c r="U2573" s="9"/>
      <c r="V2573" s="9"/>
      <c r="W2573" s="9"/>
      <c r="X2573" s="11"/>
      <c r="Y2573" s="11"/>
      <c r="Z2573" s="11"/>
      <c r="AA2573" s="11"/>
      <c r="AB2573" s="9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48"/>
      <c r="BB2573" s="28"/>
      <c r="BW2573" s="17"/>
    </row>
    <row r="2574" spans="4:75" x14ac:dyDescent="0.2">
      <c r="D2574" s="13"/>
      <c r="E2574" s="10"/>
      <c r="F2574" s="10"/>
      <c r="G2574" s="10"/>
      <c r="H2574" s="24"/>
      <c r="I2574" s="24"/>
      <c r="J2574" s="9"/>
      <c r="K2574" s="12"/>
      <c r="L2574" s="11"/>
      <c r="M2574" s="12"/>
      <c r="N2574" s="12"/>
      <c r="O2574" s="12"/>
      <c r="P2574" s="12"/>
      <c r="Q2574" s="18"/>
      <c r="R2574" s="11"/>
      <c r="S2574" s="9"/>
      <c r="U2574" s="9"/>
      <c r="V2574" s="9"/>
      <c r="W2574" s="9"/>
      <c r="X2574" s="11"/>
      <c r="Y2574" s="11"/>
      <c r="Z2574" s="11"/>
      <c r="AA2574" s="11"/>
      <c r="AB2574" s="9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48"/>
      <c r="BB2574" s="28"/>
      <c r="BW2574" s="17"/>
    </row>
    <row r="2575" spans="4:75" x14ac:dyDescent="0.2">
      <c r="D2575" s="13"/>
      <c r="E2575" s="10"/>
      <c r="F2575" s="10"/>
      <c r="G2575" s="10"/>
      <c r="H2575" s="24"/>
      <c r="I2575" s="24"/>
      <c r="J2575" s="9"/>
      <c r="K2575" s="12"/>
      <c r="L2575" s="11"/>
      <c r="M2575" s="12"/>
      <c r="N2575" s="12"/>
      <c r="O2575" s="12"/>
      <c r="P2575" s="12"/>
      <c r="Q2575" s="18"/>
      <c r="R2575" s="11"/>
      <c r="S2575" s="9"/>
      <c r="U2575" s="9"/>
      <c r="V2575" s="9"/>
      <c r="W2575" s="9"/>
      <c r="X2575" s="11"/>
      <c r="Y2575" s="11"/>
      <c r="Z2575" s="11"/>
      <c r="AA2575" s="11"/>
      <c r="AB2575" s="9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48"/>
      <c r="BB2575" s="28"/>
      <c r="BW2575" s="17"/>
    </row>
    <row r="2576" spans="4:75" x14ac:dyDescent="0.2">
      <c r="D2576" s="13"/>
      <c r="E2576" s="10"/>
      <c r="F2576" s="10"/>
      <c r="G2576" s="10"/>
      <c r="H2576" s="24"/>
      <c r="I2576" s="24"/>
      <c r="J2576" s="9"/>
      <c r="K2576" s="12"/>
      <c r="L2576" s="11"/>
      <c r="M2576" s="12"/>
      <c r="N2576" s="12"/>
      <c r="O2576" s="12"/>
      <c r="P2576" s="12"/>
      <c r="Q2576" s="18"/>
      <c r="R2576" s="11"/>
      <c r="S2576" s="9"/>
      <c r="U2576" s="9"/>
      <c r="V2576" s="9"/>
      <c r="W2576" s="9"/>
      <c r="X2576" s="11"/>
      <c r="Y2576" s="11"/>
      <c r="Z2576" s="11"/>
      <c r="AA2576" s="11"/>
      <c r="AB2576" s="9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48"/>
      <c r="BB2576" s="28"/>
      <c r="BW2576" s="17"/>
    </row>
    <row r="2577" spans="4:75" x14ac:dyDescent="0.2">
      <c r="D2577" s="13"/>
      <c r="E2577" s="10"/>
      <c r="F2577" s="10"/>
      <c r="G2577" s="10"/>
      <c r="H2577" s="24"/>
      <c r="I2577" s="24"/>
      <c r="J2577" s="9"/>
      <c r="K2577" s="12"/>
      <c r="L2577" s="11"/>
      <c r="M2577" s="12"/>
      <c r="N2577" s="12"/>
      <c r="O2577" s="12"/>
      <c r="P2577" s="12"/>
      <c r="Q2577" s="18"/>
      <c r="R2577" s="11"/>
      <c r="S2577" s="9"/>
      <c r="U2577" s="9"/>
      <c r="V2577" s="9"/>
      <c r="W2577" s="9"/>
      <c r="X2577" s="11"/>
      <c r="Y2577" s="11"/>
      <c r="Z2577" s="11"/>
      <c r="AA2577" s="11"/>
      <c r="AB2577" s="9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48"/>
      <c r="BB2577" s="28"/>
      <c r="BW2577" s="17"/>
    </row>
    <row r="2578" spans="4:75" x14ac:dyDescent="0.2">
      <c r="D2578" s="13"/>
      <c r="E2578" s="10"/>
      <c r="F2578" s="10"/>
      <c r="G2578" s="10"/>
      <c r="H2578" s="24"/>
      <c r="I2578" s="24"/>
      <c r="J2578" s="9"/>
      <c r="K2578" s="12"/>
      <c r="L2578" s="11"/>
      <c r="M2578" s="12"/>
      <c r="N2578" s="12"/>
      <c r="O2578" s="12"/>
      <c r="P2578" s="12"/>
      <c r="Q2578" s="18"/>
      <c r="R2578" s="11"/>
      <c r="S2578" s="9"/>
      <c r="U2578" s="9"/>
      <c r="V2578" s="9"/>
      <c r="W2578" s="9"/>
      <c r="X2578" s="11"/>
      <c r="Y2578" s="11"/>
      <c r="Z2578" s="11"/>
      <c r="AA2578" s="11"/>
      <c r="AB2578" s="9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48"/>
      <c r="BB2578" s="28"/>
      <c r="BW2578" s="17"/>
    </row>
    <row r="2579" spans="4:75" x14ac:dyDescent="0.2">
      <c r="D2579" s="13"/>
      <c r="E2579" s="10"/>
      <c r="F2579" s="10"/>
      <c r="G2579" s="10"/>
      <c r="H2579" s="24"/>
      <c r="I2579" s="24"/>
      <c r="J2579" s="9"/>
      <c r="K2579" s="12"/>
      <c r="L2579" s="11"/>
      <c r="M2579" s="12"/>
      <c r="N2579" s="12"/>
      <c r="O2579" s="12"/>
      <c r="P2579" s="12"/>
      <c r="Q2579" s="18"/>
      <c r="R2579" s="11"/>
      <c r="S2579" s="9"/>
      <c r="U2579" s="9"/>
      <c r="V2579" s="9"/>
      <c r="W2579" s="9"/>
      <c r="X2579" s="11"/>
      <c r="Y2579" s="11"/>
      <c r="Z2579" s="11"/>
      <c r="AA2579" s="11"/>
      <c r="AB2579" s="9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48"/>
      <c r="BB2579" s="28"/>
      <c r="BW2579" s="17"/>
    </row>
    <row r="2580" spans="4:75" x14ac:dyDescent="0.2">
      <c r="D2580" s="13"/>
      <c r="E2580" s="10"/>
      <c r="F2580" s="10"/>
      <c r="G2580" s="10"/>
      <c r="H2580" s="24"/>
      <c r="I2580" s="24"/>
      <c r="J2580" s="9"/>
      <c r="K2580" s="12"/>
      <c r="L2580" s="11"/>
      <c r="M2580" s="12"/>
      <c r="N2580" s="12"/>
      <c r="O2580" s="12"/>
      <c r="P2580" s="12"/>
      <c r="Q2580" s="18"/>
      <c r="R2580" s="11"/>
      <c r="S2580" s="9"/>
      <c r="U2580" s="9"/>
      <c r="V2580" s="9"/>
      <c r="W2580" s="9"/>
      <c r="X2580" s="11"/>
      <c r="Y2580" s="11"/>
      <c r="Z2580" s="11"/>
      <c r="AA2580" s="11"/>
      <c r="AB2580" s="9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48"/>
      <c r="BB2580" s="28"/>
      <c r="BW2580" s="17"/>
    </row>
    <row r="2581" spans="4:75" x14ac:dyDescent="0.2">
      <c r="D2581" s="13"/>
      <c r="E2581" s="10"/>
      <c r="F2581" s="10"/>
      <c r="G2581" s="10"/>
      <c r="H2581" s="24"/>
      <c r="I2581" s="24"/>
      <c r="J2581" s="9"/>
      <c r="K2581" s="12"/>
      <c r="L2581" s="11"/>
      <c r="M2581" s="12"/>
      <c r="N2581" s="12"/>
      <c r="O2581" s="12"/>
      <c r="P2581" s="12"/>
      <c r="Q2581" s="18"/>
      <c r="R2581" s="11"/>
      <c r="S2581" s="9"/>
      <c r="U2581" s="9"/>
      <c r="V2581" s="9"/>
      <c r="W2581" s="9"/>
      <c r="X2581" s="11"/>
      <c r="Y2581" s="11"/>
      <c r="Z2581" s="11"/>
      <c r="AA2581" s="11"/>
      <c r="AB2581" s="9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48"/>
      <c r="BB2581" s="28"/>
      <c r="BW2581" s="17"/>
    </row>
    <row r="2582" spans="4:75" x14ac:dyDescent="0.2">
      <c r="D2582" s="13"/>
      <c r="E2582" s="10"/>
      <c r="F2582" s="10"/>
      <c r="G2582" s="10"/>
      <c r="H2582" s="24"/>
      <c r="I2582" s="24"/>
      <c r="J2582" s="9"/>
      <c r="K2582" s="12"/>
      <c r="L2582" s="11"/>
      <c r="M2582" s="12"/>
      <c r="N2582" s="12"/>
      <c r="O2582" s="12"/>
      <c r="P2582" s="12"/>
      <c r="Q2582" s="18"/>
      <c r="R2582" s="11"/>
      <c r="S2582" s="9"/>
      <c r="U2582" s="9"/>
      <c r="V2582" s="9"/>
      <c r="W2582" s="9"/>
      <c r="X2582" s="11"/>
      <c r="Y2582" s="11"/>
      <c r="Z2582" s="11"/>
      <c r="AA2582" s="11"/>
      <c r="AB2582" s="9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48"/>
      <c r="BB2582" s="28"/>
      <c r="BW2582" s="17"/>
    </row>
    <row r="2583" spans="4:75" x14ac:dyDescent="0.2">
      <c r="D2583" s="13"/>
      <c r="E2583" s="10"/>
      <c r="F2583" s="10"/>
      <c r="G2583" s="10"/>
      <c r="H2583" s="24"/>
      <c r="I2583" s="24"/>
      <c r="J2583" s="9"/>
      <c r="K2583" s="12"/>
      <c r="L2583" s="11"/>
      <c r="M2583" s="12"/>
      <c r="N2583" s="12"/>
      <c r="O2583" s="12"/>
      <c r="P2583" s="12"/>
      <c r="Q2583" s="18"/>
      <c r="R2583" s="11"/>
      <c r="S2583" s="9"/>
      <c r="U2583" s="9"/>
      <c r="V2583" s="9"/>
      <c r="W2583" s="9"/>
      <c r="X2583" s="11"/>
      <c r="Y2583" s="11"/>
      <c r="Z2583" s="11"/>
      <c r="AA2583" s="11"/>
      <c r="AB2583" s="9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48"/>
      <c r="BB2583" s="28"/>
      <c r="BW2583" s="17"/>
    </row>
    <row r="2584" spans="4:75" x14ac:dyDescent="0.2">
      <c r="D2584" s="13"/>
      <c r="E2584" s="10"/>
      <c r="F2584" s="10"/>
      <c r="G2584" s="10"/>
      <c r="H2584" s="24"/>
      <c r="I2584" s="24"/>
      <c r="J2584" s="9"/>
      <c r="K2584" s="12"/>
      <c r="L2584" s="11"/>
      <c r="M2584" s="12"/>
      <c r="N2584" s="12"/>
      <c r="O2584" s="12"/>
      <c r="P2584" s="12"/>
      <c r="Q2584" s="18"/>
      <c r="R2584" s="11"/>
      <c r="S2584" s="9"/>
      <c r="U2584" s="9"/>
      <c r="V2584" s="9"/>
      <c r="W2584" s="9"/>
      <c r="X2584" s="11"/>
      <c r="Y2584" s="11"/>
      <c r="Z2584" s="11"/>
      <c r="AA2584" s="11"/>
      <c r="AB2584" s="9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48"/>
      <c r="BB2584" s="28"/>
      <c r="BW2584" s="17"/>
    </row>
    <row r="2585" spans="4:75" x14ac:dyDescent="0.2">
      <c r="D2585" s="13"/>
      <c r="E2585" s="10"/>
      <c r="F2585" s="10"/>
      <c r="G2585" s="10"/>
      <c r="H2585" s="24"/>
      <c r="I2585" s="24"/>
      <c r="J2585" s="9"/>
      <c r="K2585" s="12"/>
      <c r="L2585" s="11"/>
      <c r="M2585" s="12"/>
      <c r="N2585" s="12"/>
      <c r="O2585" s="12"/>
      <c r="P2585" s="12"/>
      <c r="Q2585" s="18"/>
      <c r="R2585" s="11"/>
      <c r="S2585" s="9"/>
      <c r="U2585" s="9"/>
      <c r="V2585" s="9"/>
      <c r="W2585" s="9"/>
      <c r="X2585" s="11"/>
      <c r="Y2585" s="11"/>
      <c r="Z2585" s="11"/>
      <c r="AA2585" s="11"/>
      <c r="AB2585" s="9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48"/>
      <c r="BB2585" s="28"/>
      <c r="BW2585" s="17"/>
    </row>
    <row r="2586" spans="4:75" x14ac:dyDescent="0.2">
      <c r="D2586" s="13"/>
      <c r="E2586" s="10"/>
      <c r="F2586" s="10"/>
      <c r="G2586" s="10"/>
      <c r="H2586" s="24"/>
      <c r="I2586" s="24"/>
      <c r="J2586" s="9"/>
      <c r="K2586" s="12"/>
      <c r="L2586" s="11"/>
      <c r="M2586" s="12"/>
      <c r="N2586" s="12"/>
      <c r="O2586" s="12"/>
      <c r="P2586" s="12"/>
      <c r="Q2586" s="18"/>
      <c r="R2586" s="11"/>
      <c r="S2586" s="9"/>
      <c r="U2586" s="9"/>
      <c r="V2586" s="9"/>
      <c r="W2586" s="9"/>
      <c r="X2586" s="11"/>
      <c r="Y2586" s="11"/>
      <c r="Z2586" s="11"/>
      <c r="AA2586" s="11"/>
      <c r="AB2586" s="9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48"/>
      <c r="BB2586" s="28"/>
      <c r="BW2586" s="17"/>
    </row>
    <row r="2587" spans="4:75" x14ac:dyDescent="0.2">
      <c r="D2587" s="13"/>
      <c r="E2587" s="10"/>
      <c r="F2587" s="10"/>
      <c r="G2587" s="10"/>
      <c r="H2587" s="24"/>
      <c r="I2587" s="24"/>
      <c r="J2587" s="9"/>
      <c r="K2587" s="12"/>
      <c r="L2587" s="11"/>
      <c r="M2587" s="12"/>
      <c r="N2587" s="12"/>
      <c r="O2587" s="12"/>
      <c r="P2587" s="12"/>
      <c r="Q2587" s="18"/>
      <c r="R2587" s="11"/>
      <c r="S2587" s="9"/>
      <c r="U2587" s="9"/>
      <c r="V2587" s="9"/>
      <c r="W2587" s="9"/>
      <c r="X2587" s="11"/>
      <c r="Y2587" s="11"/>
      <c r="Z2587" s="11"/>
      <c r="AA2587" s="11"/>
      <c r="AB2587" s="9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48"/>
      <c r="BB2587" s="28"/>
      <c r="BW2587" s="17"/>
    </row>
    <row r="2588" spans="4:75" x14ac:dyDescent="0.2">
      <c r="D2588" s="13"/>
      <c r="E2588" s="10"/>
      <c r="F2588" s="10"/>
      <c r="G2588" s="10"/>
      <c r="H2588" s="24"/>
      <c r="I2588" s="24"/>
      <c r="J2588" s="9"/>
      <c r="K2588" s="12"/>
      <c r="L2588" s="11"/>
      <c r="M2588" s="12"/>
      <c r="N2588" s="12"/>
      <c r="O2588" s="12"/>
      <c r="P2588" s="12"/>
      <c r="Q2588" s="18"/>
      <c r="R2588" s="11"/>
      <c r="S2588" s="9"/>
      <c r="U2588" s="9"/>
      <c r="V2588" s="9"/>
      <c r="W2588" s="9"/>
      <c r="X2588" s="11"/>
      <c r="Y2588" s="11"/>
      <c r="Z2588" s="11"/>
      <c r="AA2588" s="11"/>
      <c r="AB2588" s="9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48"/>
      <c r="BB2588" s="28"/>
      <c r="BW2588" s="17"/>
    </row>
    <row r="2589" spans="4:75" x14ac:dyDescent="0.2">
      <c r="D2589" s="13"/>
      <c r="E2589" s="10"/>
      <c r="F2589" s="10"/>
      <c r="G2589" s="10"/>
      <c r="H2589" s="24"/>
      <c r="I2589" s="24"/>
      <c r="J2589" s="9"/>
      <c r="K2589" s="12"/>
      <c r="L2589" s="11"/>
      <c r="M2589" s="12"/>
      <c r="N2589" s="12"/>
      <c r="O2589" s="12"/>
      <c r="P2589" s="12"/>
      <c r="Q2589" s="18"/>
      <c r="R2589" s="11"/>
      <c r="S2589" s="9"/>
      <c r="U2589" s="9"/>
      <c r="V2589" s="9"/>
      <c r="W2589" s="9"/>
      <c r="X2589" s="11"/>
      <c r="Y2589" s="11"/>
      <c r="Z2589" s="11"/>
      <c r="AA2589" s="11"/>
      <c r="AB2589" s="9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48"/>
      <c r="BB2589" s="28"/>
      <c r="BW2589" s="17"/>
    </row>
    <row r="2590" spans="4:75" x14ac:dyDescent="0.2">
      <c r="D2590" s="13"/>
      <c r="E2590" s="10"/>
      <c r="F2590" s="10"/>
      <c r="G2590" s="10"/>
      <c r="H2590" s="24"/>
      <c r="I2590" s="24"/>
      <c r="J2590" s="9"/>
      <c r="K2590" s="12"/>
      <c r="L2590" s="11"/>
      <c r="M2590" s="12"/>
      <c r="N2590" s="12"/>
      <c r="O2590" s="12"/>
      <c r="P2590" s="12"/>
      <c r="Q2590" s="18"/>
      <c r="R2590" s="11"/>
      <c r="S2590" s="9"/>
      <c r="U2590" s="9"/>
      <c r="V2590" s="9"/>
      <c r="W2590" s="9"/>
      <c r="X2590" s="11"/>
      <c r="Y2590" s="11"/>
      <c r="Z2590" s="11"/>
      <c r="AA2590" s="11"/>
      <c r="AB2590" s="9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48"/>
      <c r="BB2590" s="28"/>
      <c r="BW2590" s="17"/>
    </row>
    <row r="2591" spans="4:75" x14ac:dyDescent="0.2">
      <c r="D2591" s="13"/>
      <c r="E2591" s="10"/>
      <c r="F2591" s="10"/>
      <c r="G2591" s="10"/>
      <c r="H2591" s="24"/>
      <c r="I2591" s="24"/>
      <c r="J2591" s="9"/>
      <c r="K2591" s="12"/>
      <c r="L2591" s="11"/>
      <c r="M2591" s="12"/>
      <c r="N2591" s="12"/>
      <c r="O2591" s="12"/>
      <c r="P2591" s="12"/>
      <c r="Q2591" s="18"/>
      <c r="R2591" s="11"/>
      <c r="S2591" s="9"/>
      <c r="U2591" s="9"/>
      <c r="V2591" s="9"/>
      <c r="W2591" s="9"/>
      <c r="X2591" s="11"/>
      <c r="Y2591" s="11"/>
      <c r="Z2591" s="11"/>
      <c r="AA2591" s="11"/>
      <c r="AB2591" s="9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48"/>
      <c r="BB2591" s="28"/>
      <c r="BW2591" s="17"/>
    </row>
    <row r="2592" spans="4:75" x14ac:dyDescent="0.2">
      <c r="D2592" s="13"/>
      <c r="E2592" s="10"/>
      <c r="F2592" s="10"/>
      <c r="G2592" s="10"/>
      <c r="H2592" s="24"/>
      <c r="I2592" s="24"/>
      <c r="J2592" s="9"/>
      <c r="K2592" s="12"/>
      <c r="L2592" s="11"/>
      <c r="M2592" s="12"/>
      <c r="N2592" s="12"/>
      <c r="O2592" s="12"/>
      <c r="P2592" s="12"/>
      <c r="Q2592" s="18"/>
      <c r="R2592" s="11"/>
      <c r="S2592" s="9"/>
      <c r="U2592" s="9"/>
      <c r="V2592" s="9"/>
      <c r="W2592" s="9"/>
      <c r="X2592" s="11"/>
      <c r="Y2592" s="11"/>
      <c r="Z2592" s="11"/>
      <c r="AA2592" s="11"/>
      <c r="AB2592" s="9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48"/>
      <c r="BB2592" s="28"/>
      <c r="BW2592" s="17"/>
    </row>
    <row r="2593" spans="4:75" x14ac:dyDescent="0.2">
      <c r="D2593" s="13"/>
      <c r="E2593" s="10"/>
      <c r="F2593" s="10"/>
      <c r="G2593" s="10"/>
      <c r="H2593" s="24"/>
      <c r="I2593" s="24"/>
      <c r="J2593" s="9"/>
      <c r="K2593" s="12"/>
      <c r="L2593" s="11"/>
      <c r="M2593" s="12"/>
      <c r="N2593" s="12"/>
      <c r="O2593" s="12"/>
      <c r="P2593" s="12"/>
      <c r="Q2593" s="18"/>
      <c r="R2593" s="11"/>
      <c r="S2593" s="9"/>
      <c r="U2593" s="9"/>
      <c r="V2593" s="9"/>
      <c r="W2593" s="9"/>
      <c r="X2593" s="11"/>
      <c r="Y2593" s="11"/>
      <c r="Z2593" s="11"/>
      <c r="AA2593" s="11"/>
      <c r="AB2593" s="9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48"/>
      <c r="BB2593" s="28"/>
      <c r="BW2593" s="17"/>
    </row>
    <row r="2594" spans="4:75" x14ac:dyDescent="0.2">
      <c r="D2594" s="13"/>
      <c r="E2594" s="10"/>
      <c r="F2594" s="10"/>
      <c r="G2594" s="10"/>
      <c r="H2594" s="24"/>
      <c r="I2594" s="24"/>
      <c r="J2594" s="9"/>
      <c r="K2594" s="12"/>
      <c r="L2594" s="11"/>
      <c r="M2594" s="12"/>
      <c r="N2594" s="12"/>
      <c r="O2594" s="12"/>
      <c r="P2594" s="12"/>
      <c r="Q2594" s="18"/>
      <c r="R2594" s="11"/>
      <c r="S2594" s="9"/>
      <c r="U2594" s="9"/>
      <c r="V2594" s="9"/>
      <c r="W2594" s="9"/>
      <c r="X2594" s="11"/>
      <c r="Y2594" s="11"/>
      <c r="Z2594" s="11"/>
      <c r="AA2594" s="11"/>
      <c r="AB2594" s="9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48"/>
      <c r="BB2594" s="28"/>
      <c r="BW2594" s="17"/>
    </row>
    <row r="2595" spans="4:75" x14ac:dyDescent="0.2">
      <c r="D2595" s="13"/>
      <c r="E2595" s="10"/>
      <c r="F2595" s="10"/>
      <c r="G2595" s="10"/>
      <c r="H2595" s="24"/>
      <c r="I2595" s="24"/>
      <c r="J2595" s="9"/>
      <c r="K2595" s="12"/>
      <c r="L2595" s="11"/>
      <c r="M2595" s="12"/>
      <c r="N2595" s="12"/>
      <c r="O2595" s="12"/>
      <c r="P2595" s="12"/>
      <c r="Q2595" s="18"/>
      <c r="R2595" s="11"/>
      <c r="S2595" s="9"/>
      <c r="U2595" s="9"/>
      <c r="V2595" s="9"/>
      <c r="W2595" s="9"/>
      <c r="X2595" s="11"/>
      <c r="Y2595" s="11"/>
      <c r="Z2595" s="11"/>
      <c r="AA2595" s="11"/>
      <c r="AB2595" s="9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48"/>
      <c r="BB2595" s="28"/>
      <c r="BW2595" s="17"/>
    </row>
    <row r="2596" spans="4:75" x14ac:dyDescent="0.2">
      <c r="D2596" s="13"/>
      <c r="E2596" s="10"/>
      <c r="F2596" s="10"/>
      <c r="G2596" s="10"/>
      <c r="H2596" s="24"/>
      <c r="I2596" s="24"/>
      <c r="J2596" s="9"/>
      <c r="K2596" s="12"/>
      <c r="L2596" s="11"/>
      <c r="M2596" s="12"/>
      <c r="N2596" s="12"/>
      <c r="O2596" s="12"/>
      <c r="P2596" s="12"/>
      <c r="Q2596" s="18"/>
      <c r="R2596" s="11"/>
      <c r="S2596" s="9"/>
      <c r="U2596" s="9"/>
      <c r="V2596" s="9"/>
      <c r="W2596" s="9"/>
      <c r="X2596" s="11"/>
      <c r="Y2596" s="11"/>
      <c r="Z2596" s="11"/>
      <c r="AA2596" s="11"/>
      <c r="AB2596" s="9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48"/>
      <c r="BB2596" s="28"/>
      <c r="BW2596" s="17"/>
    </row>
    <row r="2597" spans="4:75" x14ac:dyDescent="0.2">
      <c r="D2597" s="13"/>
      <c r="E2597" s="10"/>
      <c r="F2597" s="10"/>
      <c r="G2597" s="10"/>
      <c r="H2597" s="24"/>
      <c r="I2597" s="24"/>
      <c r="J2597" s="9"/>
      <c r="K2597" s="12"/>
      <c r="L2597" s="11"/>
      <c r="M2597" s="12"/>
      <c r="N2597" s="12"/>
      <c r="O2597" s="12"/>
      <c r="P2597" s="12"/>
      <c r="Q2597" s="18"/>
      <c r="R2597" s="11"/>
      <c r="S2597" s="9"/>
      <c r="U2597" s="9"/>
      <c r="V2597" s="9"/>
      <c r="W2597" s="9"/>
      <c r="X2597" s="11"/>
      <c r="Y2597" s="11"/>
      <c r="Z2597" s="11"/>
      <c r="AA2597" s="11"/>
      <c r="AB2597" s="9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48"/>
      <c r="BB2597" s="28"/>
      <c r="BW2597" s="17"/>
    </row>
    <row r="2598" spans="4:75" x14ac:dyDescent="0.2">
      <c r="D2598" s="13"/>
      <c r="E2598" s="10"/>
      <c r="F2598" s="10"/>
      <c r="G2598" s="10"/>
      <c r="H2598" s="24"/>
      <c r="I2598" s="24"/>
      <c r="J2598" s="9"/>
      <c r="K2598" s="12"/>
      <c r="L2598" s="11"/>
      <c r="M2598" s="12"/>
      <c r="N2598" s="12"/>
      <c r="O2598" s="12"/>
      <c r="P2598" s="12"/>
      <c r="Q2598" s="18"/>
      <c r="R2598" s="11"/>
      <c r="S2598" s="9"/>
      <c r="U2598" s="9"/>
      <c r="V2598" s="9"/>
      <c r="W2598" s="9"/>
      <c r="X2598" s="11"/>
      <c r="Y2598" s="11"/>
      <c r="Z2598" s="11"/>
      <c r="AA2598" s="11"/>
      <c r="AB2598" s="9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48"/>
      <c r="BB2598" s="28"/>
      <c r="BW2598" s="17"/>
    </row>
    <row r="2599" spans="4:75" x14ac:dyDescent="0.2">
      <c r="D2599" s="13"/>
      <c r="E2599" s="10"/>
      <c r="F2599" s="10"/>
      <c r="G2599" s="10"/>
      <c r="H2599" s="24"/>
      <c r="I2599" s="24"/>
      <c r="J2599" s="9"/>
      <c r="K2599" s="12"/>
      <c r="L2599" s="11"/>
      <c r="M2599" s="12"/>
      <c r="N2599" s="12"/>
      <c r="O2599" s="12"/>
      <c r="P2599" s="12"/>
      <c r="Q2599" s="18"/>
      <c r="R2599" s="11"/>
      <c r="S2599" s="9"/>
      <c r="U2599" s="9"/>
      <c r="V2599" s="9"/>
      <c r="W2599" s="9"/>
      <c r="X2599" s="11"/>
      <c r="Y2599" s="11"/>
      <c r="Z2599" s="11"/>
      <c r="AA2599" s="11"/>
      <c r="AB2599" s="9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48"/>
      <c r="BB2599" s="28"/>
      <c r="BW2599" s="17"/>
    </row>
    <row r="2600" spans="4:75" x14ac:dyDescent="0.2">
      <c r="D2600" s="13"/>
      <c r="E2600" s="10"/>
      <c r="F2600" s="10"/>
      <c r="G2600" s="10"/>
      <c r="H2600" s="24"/>
      <c r="I2600" s="24"/>
      <c r="J2600" s="9"/>
      <c r="K2600" s="12"/>
      <c r="L2600" s="11"/>
      <c r="M2600" s="12"/>
      <c r="N2600" s="12"/>
      <c r="O2600" s="12"/>
      <c r="P2600" s="12"/>
      <c r="Q2600" s="18"/>
      <c r="R2600" s="11"/>
      <c r="S2600" s="9"/>
      <c r="U2600" s="9"/>
      <c r="V2600" s="9"/>
      <c r="W2600" s="9"/>
      <c r="X2600" s="11"/>
      <c r="Y2600" s="11"/>
      <c r="Z2600" s="11"/>
      <c r="AA2600" s="11"/>
      <c r="AB2600" s="9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48"/>
      <c r="BB2600" s="28"/>
      <c r="BW2600" s="17"/>
    </row>
    <row r="2601" spans="4:75" x14ac:dyDescent="0.2">
      <c r="D2601" s="13"/>
      <c r="E2601" s="10"/>
      <c r="F2601" s="10"/>
      <c r="G2601" s="10"/>
      <c r="H2601" s="24"/>
      <c r="I2601" s="24"/>
      <c r="J2601" s="9"/>
      <c r="K2601" s="12"/>
      <c r="L2601" s="11"/>
      <c r="M2601" s="12"/>
      <c r="N2601" s="12"/>
      <c r="O2601" s="12"/>
      <c r="P2601" s="12"/>
      <c r="Q2601" s="18"/>
      <c r="R2601" s="11"/>
      <c r="S2601" s="9"/>
      <c r="U2601" s="9"/>
      <c r="V2601" s="9"/>
      <c r="W2601" s="9"/>
      <c r="X2601" s="11"/>
      <c r="Y2601" s="11"/>
      <c r="Z2601" s="11"/>
      <c r="AA2601" s="11"/>
      <c r="AB2601" s="9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48"/>
      <c r="BB2601" s="28"/>
      <c r="BW2601" s="17"/>
    </row>
    <row r="2602" spans="4:75" x14ac:dyDescent="0.2">
      <c r="D2602" s="13"/>
      <c r="E2602" s="10"/>
      <c r="F2602" s="10"/>
      <c r="G2602" s="10"/>
      <c r="H2602" s="24"/>
      <c r="I2602" s="24"/>
      <c r="J2602" s="9"/>
      <c r="K2602" s="12"/>
      <c r="L2602" s="11"/>
      <c r="M2602" s="12"/>
      <c r="N2602" s="12"/>
      <c r="O2602" s="12"/>
      <c r="P2602" s="12"/>
      <c r="Q2602" s="18"/>
      <c r="R2602" s="11"/>
      <c r="S2602" s="9"/>
      <c r="U2602" s="9"/>
      <c r="V2602" s="9"/>
      <c r="W2602" s="9"/>
      <c r="X2602" s="11"/>
      <c r="Y2602" s="11"/>
      <c r="Z2602" s="11"/>
      <c r="AA2602" s="11"/>
      <c r="AB2602" s="9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48"/>
      <c r="BB2602" s="28"/>
      <c r="BW2602" s="17"/>
    </row>
    <row r="2603" spans="4:75" x14ac:dyDescent="0.2">
      <c r="D2603" s="13"/>
      <c r="E2603" s="10"/>
      <c r="F2603" s="10"/>
      <c r="G2603" s="10"/>
      <c r="H2603" s="24"/>
      <c r="I2603" s="24"/>
      <c r="J2603" s="9"/>
      <c r="K2603" s="12"/>
      <c r="L2603" s="11"/>
      <c r="M2603" s="12"/>
      <c r="N2603" s="12"/>
      <c r="O2603" s="12"/>
      <c r="P2603" s="12"/>
      <c r="Q2603" s="18"/>
      <c r="R2603" s="11"/>
      <c r="S2603" s="9"/>
      <c r="U2603" s="9"/>
      <c r="V2603" s="9"/>
      <c r="W2603" s="9"/>
      <c r="X2603" s="11"/>
      <c r="Y2603" s="11"/>
      <c r="Z2603" s="11"/>
      <c r="AA2603" s="11"/>
      <c r="AB2603" s="9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48"/>
      <c r="BB2603" s="28"/>
      <c r="BW2603" s="17"/>
    </row>
    <row r="2604" spans="4:75" x14ac:dyDescent="0.2">
      <c r="D2604" s="13"/>
      <c r="E2604" s="10"/>
      <c r="F2604" s="10"/>
      <c r="G2604" s="10"/>
      <c r="H2604" s="24"/>
      <c r="I2604" s="24"/>
      <c r="J2604" s="9"/>
      <c r="K2604" s="12"/>
      <c r="L2604" s="11"/>
      <c r="M2604" s="12"/>
      <c r="N2604" s="12"/>
      <c r="O2604" s="12"/>
      <c r="P2604" s="12"/>
      <c r="Q2604" s="18"/>
      <c r="R2604" s="11"/>
      <c r="S2604" s="9"/>
      <c r="U2604" s="9"/>
      <c r="V2604" s="9"/>
      <c r="W2604" s="9"/>
      <c r="X2604" s="11"/>
      <c r="Y2604" s="11"/>
      <c r="Z2604" s="11"/>
      <c r="AA2604" s="11"/>
      <c r="AB2604" s="9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48"/>
      <c r="BB2604" s="28"/>
      <c r="BW2604" s="17"/>
    </row>
    <row r="2605" spans="4:75" x14ac:dyDescent="0.2">
      <c r="D2605" s="13"/>
      <c r="E2605" s="10"/>
      <c r="F2605" s="10"/>
      <c r="G2605" s="10"/>
      <c r="H2605" s="24"/>
      <c r="I2605" s="24"/>
      <c r="J2605" s="9"/>
      <c r="K2605" s="12"/>
      <c r="L2605" s="11"/>
      <c r="M2605" s="12"/>
      <c r="N2605" s="12"/>
      <c r="O2605" s="12"/>
      <c r="P2605" s="12"/>
      <c r="Q2605" s="18"/>
      <c r="R2605" s="11"/>
      <c r="S2605" s="9"/>
      <c r="U2605" s="9"/>
      <c r="V2605" s="9"/>
      <c r="W2605" s="9"/>
      <c r="X2605" s="11"/>
      <c r="Y2605" s="11"/>
      <c r="Z2605" s="11"/>
      <c r="AA2605" s="11"/>
      <c r="AB2605" s="9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48"/>
      <c r="BB2605" s="28"/>
      <c r="BW2605" s="17"/>
    </row>
    <row r="2606" spans="4:75" x14ac:dyDescent="0.2">
      <c r="D2606" s="13"/>
      <c r="E2606" s="10"/>
      <c r="F2606" s="10"/>
      <c r="G2606" s="10"/>
      <c r="H2606" s="24"/>
      <c r="I2606" s="24"/>
      <c r="J2606" s="9"/>
      <c r="K2606" s="12"/>
      <c r="L2606" s="11"/>
      <c r="M2606" s="12"/>
      <c r="N2606" s="12"/>
      <c r="O2606" s="12"/>
      <c r="P2606" s="12"/>
      <c r="Q2606" s="18"/>
      <c r="R2606" s="11"/>
      <c r="S2606" s="9"/>
      <c r="U2606" s="9"/>
      <c r="V2606" s="9"/>
      <c r="W2606" s="9"/>
      <c r="X2606" s="11"/>
      <c r="Y2606" s="11"/>
      <c r="Z2606" s="11"/>
      <c r="AA2606" s="11"/>
      <c r="AB2606" s="9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48"/>
      <c r="BB2606" s="28"/>
      <c r="BW2606" s="17"/>
    </row>
    <row r="2607" spans="4:75" x14ac:dyDescent="0.2">
      <c r="D2607" s="13"/>
      <c r="E2607" s="10"/>
      <c r="F2607" s="10"/>
      <c r="G2607" s="10"/>
      <c r="H2607" s="24"/>
      <c r="I2607" s="24"/>
      <c r="J2607" s="9"/>
      <c r="K2607" s="12"/>
      <c r="L2607" s="11"/>
      <c r="M2607" s="12"/>
      <c r="N2607" s="12"/>
      <c r="O2607" s="12"/>
      <c r="P2607" s="12"/>
      <c r="Q2607" s="18"/>
      <c r="R2607" s="11"/>
      <c r="S2607" s="9"/>
      <c r="U2607" s="9"/>
      <c r="V2607" s="9"/>
      <c r="W2607" s="9"/>
      <c r="X2607" s="11"/>
      <c r="Y2607" s="11"/>
      <c r="Z2607" s="11"/>
      <c r="AA2607" s="11"/>
      <c r="AB2607" s="9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48"/>
      <c r="BB2607" s="28"/>
      <c r="BW2607" s="17"/>
    </row>
    <row r="2608" spans="4:75" x14ac:dyDescent="0.2">
      <c r="D2608" s="13"/>
      <c r="E2608" s="10"/>
      <c r="F2608" s="10"/>
      <c r="G2608" s="10"/>
      <c r="H2608" s="24"/>
      <c r="I2608" s="24"/>
      <c r="J2608" s="9"/>
      <c r="K2608" s="12"/>
      <c r="L2608" s="11"/>
      <c r="M2608" s="12"/>
      <c r="N2608" s="12"/>
      <c r="O2608" s="12"/>
      <c r="P2608" s="12"/>
      <c r="Q2608" s="18"/>
      <c r="R2608" s="11"/>
      <c r="S2608" s="9"/>
      <c r="U2608" s="9"/>
      <c r="V2608" s="9"/>
      <c r="W2608" s="9"/>
      <c r="X2608" s="11"/>
      <c r="Y2608" s="11"/>
      <c r="Z2608" s="11"/>
      <c r="AA2608" s="11"/>
      <c r="AB2608" s="9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48"/>
      <c r="BB2608" s="28"/>
      <c r="BW2608" s="17"/>
    </row>
    <row r="2609" spans="4:75" x14ac:dyDescent="0.2">
      <c r="D2609" s="13"/>
      <c r="E2609" s="10"/>
      <c r="F2609" s="10"/>
      <c r="G2609" s="10"/>
      <c r="H2609" s="24"/>
      <c r="I2609" s="24"/>
      <c r="J2609" s="9"/>
      <c r="K2609" s="12"/>
      <c r="L2609" s="11"/>
      <c r="M2609" s="12"/>
      <c r="N2609" s="12"/>
      <c r="O2609" s="12"/>
      <c r="P2609" s="12"/>
      <c r="Q2609" s="18"/>
      <c r="R2609" s="11"/>
      <c r="S2609" s="9"/>
      <c r="U2609" s="9"/>
      <c r="V2609" s="9"/>
      <c r="W2609" s="9"/>
      <c r="X2609" s="11"/>
      <c r="Y2609" s="11"/>
      <c r="Z2609" s="11"/>
      <c r="AA2609" s="11"/>
      <c r="AB2609" s="9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48"/>
      <c r="BB2609" s="28"/>
      <c r="BW2609" s="17"/>
    </row>
    <row r="2610" spans="4:75" x14ac:dyDescent="0.2">
      <c r="D2610" s="13"/>
      <c r="E2610" s="10"/>
      <c r="F2610" s="10"/>
      <c r="G2610" s="10"/>
      <c r="H2610" s="24"/>
      <c r="I2610" s="24"/>
      <c r="J2610" s="9"/>
      <c r="K2610" s="12"/>
      <c r="L2610" s="11"/>
      <c r="M2610" s="12"/>
      <c r="N2610" s="12"/>
      <c r="O2610" s="12"/>
      <c r="P2610" s="12"/>
      <c r="Q2610" s="18"/>
      <c r="R2610" s="11"/>
      <c r="S2610" s="9"/>
      <c r="U2610" s="9"/>
      <c r="V2610" s="9"/>
      <c r="W2610" s="9"/>
      <c r="X2610" s="11"/>
      <c r="Y2610" s="11"/>
      <c r="Z2610" s="11"/>
      <c r="AA2610" s="11"/>
      <c r="AB2610" s="9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48"/>
      <c r="BB2610" s="28"/>
      <c r="BW2610" s="17"/>
    </row>
    <row r="2611" spans="4:75" x14ac:dyDescent="0.2">
      <c r="D2611" s="13"/>
      <c r="E2611" s="10"/>
      <c r="F2611" s="10"/>
      <c r="G2611" s="10"/>
      <c r="H2611" s="24"/>
      <c r="I2611" s="24"/>
      <c r="J2611" s="9"/>
      <c r="K2611" s="12"/>
      <c r="L2611" s="11"/>
      <c r="M2611" s="12"/>
      <c r="N2611" s="12"/>
      <c r="O2611" s="12"/>
      <c r="P2611" s="12"/>
      <c r="Q2611" s="18"/>
      <c r="R2611" s="11"/>
      <c r="S2611" s="9"/>
      <c r="U2611" s="9"/>
      <c r="V2611" s="9"/>
      <c r="W2611" s="9"/>
      <c r="X2611" s="11"/>
      <c r="Y2611" s="11"/>
      <c r="Z2611" s="11"/>
      <c r="AA2611" s="11"/>
      <c r="AB2611" s="9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48"/>
      <c r="BB2611" s="28"/>
      <c r="BW2611" s="17"/>
    </row>
    <row r="2612" spans="4:75" x14ac:dyDescent="0.2">
      <c r="D2612" s="13"/>
      <c r="E2612" s="10"/>
      <c r="F2612" s="10"/>
      <c r="G2612" s="10"/>
      <c r="H2612" s="24"/>
      <c r="I2612" s="24"/>
      <c r="J2612" s="9"/>
      <c r="K2612" s="12"/>
      <c r="L2612" s="11"/>
      <c r="M2612" s="12"/>
      <c r="N2612" s="12"/>
      <c r="O2612" s="12"/>
      <c r="P2612" s="12"/>
      <c r="Q2612" s="18"/>
      <c r="R2612" s="11"/>
      <c r="S2612" s="9"/>
      <c r="U2612" s="9"/>
      <c r="V2612" s="9"/>
      <c r="W2612" s="9"/>
      <c r="X2612" s="11"/>
      <c r="Y2612" s="11"/>
      <c r="Z2612" s="11"/>
      <c r="AA2612" s="11"/>
      <c r="AB2612" s="9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48"/>
      <c r="BB2612" s="28"/>
      <c r="BW2612" s="17"/>
    </row>
    <row r="2613" spans="4:75" x14ac:dyDescent="0.2">
      <c r="D2613" s="13"/>
      <c r="E2613" s="10"/>
      <c r="F2613" s="10"/>
      <c r="G2613" s="10"/>
      <c r="H2613" s="24"/>
      <c r="I2613" s="24"/>
      <c r="J2613" s="9"/>
      <c r="K2613" s="12"/>
      <c r="L2613" s="11"/>
      <c r="M2613" s="12"/>
      <c r="N2613" s="12"/>
      <c r="O2613" s="12"/>
      <c r="P2613" s="12"/>
      <c r="Q2613" s="18"/>
      <c r="R2613" s="11"/>
      <c r="S2613" s="9"/>
      <c r="U2613" s="9"/>
      <c r="V2613" s="9"/>
      <c r="W2613" s="9"/>
      <c r="X2613" s="11"/>
      <c r="Y2613" s="11"/>
      <c r="Z2613" s="11"/>
      <c r="AA2613" s="11"/>
      <c r="AB2613" s="9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48"/>
      <c r="BB2613" s="28"/>
      <c r="BW2613" s="17"/>
    </row>
    <row r="2614" spans="4:75" x14ac:dyDescent="0.2">
      <c r="D2614" s="13"/>
      <c r="E2614" s="10"/>
      <c r="F2614" s="10"/>
      <c r="G2614" s="10"/>
      <c r="H2614" s="24"/>
      <c r="I2614" s="24"/>
      <c r="J2614" s="9"/>
      <c r="K2614" s="12"/>
      <c r="L2614" s="11"/>
      <c r="M2614" s="12"/>
      <c r="N2614" s="12"/>
      <c r="O2614" s="12"/>
      <c r="P2614" s="12"/>
      <c r="Q2614" s="18"/>
      <c r="R2614" s="11"/>
      <c r="S2614" s="9"/>
      <c r="U2614" s="9"/>
      <c r="V2614" s="9"/>
      <c r="W2614" s="9"/>
      <c r="X2614" s="11"/>
      <c r="Y2614" s="11"/>
      <c r="Z2614" s="11"/>
      <c r="AA2614" s="11"/>
      <c r="AB2614" s="9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48"/>
      <c r="BB2614" s="28"/>
      <c r="BW2614" s="17"/>
    </row>
    <row r="2615" spans="4:75" x14ac:dyDescent="0.2">
      <c r="D2615" s="13"/>
      <c r="E2615" s="10"/>
      <c r="F2615" s="10"/>
      <c r="G2615" s="10"/>
      <c r="H2615" s="24"/>
      <c r="I2615" s="24"/>
      <c r="J2615" s="9"/>
      <c r="K2615" s="12"/>
      <c r="L2615" s="11"/>
      <c r="M2615" s="12"/>
      <c r="N2615" s="12"/>
      <c r="O2615" s="12"/>
      <c r="P2615" s="12"/>
      <c r="Q2615" s="18"/>
      <c r="R2615" s="11"/>
      <c r="S2615" s="9"/>
      <c r="U2615" s="9"/>
      <c r="V2615" s="9"/>
      <c r="W2615" s="9"/>
      <c r="X2615" s="11"/>
      <c r="Y2615" s="11"/>
      <c r="Z2615" s="11"/>
      <c r="AA2615" s="11"/>
      <c r="AB2615" s="9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48"/>
      <c r="BB2615" s="28"/>
      <c r="BW2615" s="17"/>
    </row>
    <row r="2616" spans="4:75" x14ac:dyDescent="0.2">
      <c r="D2616" s="13"/>
      <c r="E2616" s="10"/>
      <c r="F2616" s="10"/>
      <c r="G2616" s="10"/>
      <c r="H2616" s="24"/>
      <c r="I2616" s="24"/>
      <c r="J2616" s="9"/>
      <c r="K2616" s="12"/>
      <c r="L2616" s="11"/>
      <c r="M2616" s="12"/>
      <c r="N2616" s="12"/>
      <c r="O2616" s="12"/>
      <c r="P2616" s="12"/>
      <c r="Q2616" s="18"/>
      <c r="R2616" s="11"/>
      <c r="S2616" s="9"/>
      <c r="U2616" s="9"/>
      <c r="V2616" s="9"/>
      <c r="W2616" s="9"/>
      <c r="X2616" s="11"/>
      <c r="Y2616" s="11"/>
      <c r="Z2616" s="11"/>
      <c r="AA2616" s="11"/>
      <c r="AB2616" s="9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48"/>
      <c r="BB2616" s="28"/>
      <c r="BW2616" s="17"/>
    </row>
    <row r="2617" spans="4:75" x14ac:dyDescent="0.2">
      <c r="D2617" s="13"/>
      <c r="E2617" s="10"/>
      <c r="F2617" s="10"/>
      <c r="G2617" s="10"/>
      <c r="H2617" s="24"/>
      <c r="I2617" s="24"/>
      <c r="J2617" s="9"/>
      <c r="K2617" s="12"/>
      <c r="L2617" s="11"/>
      <c r="M2617" s="12"/>
      <c r="N2617" s="12"/>
      <c r="O2617" s="12"/>
      <c r="P2617" s="12"/>
      <c r="Q2617" s="18"/>
      <c r="R2617" s="11"/>
      <c r="S2617" s="9"/>
      <c r="U2617" s="9"/>
      <c r="V2617" s="9"/>
      <c r="W2617" s="9"/>
      <c r="X2617" s="11"/>
      <c r="Y2617" s="11"/>
      <c r="Z2617" s="11"/>
      <c r="AA2617" s="11"/>
      <c r="AB2617" s="9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48"/>
      <c r="BB2617" s="28"/>
      <c r="BW2617" s="17"/>
    </row>
    <row r="2618" spans="4:75" x14ac:dyDescent="0.2">
      <c r="D2618" s="13"/>
      <c r="E2618" s="10"/>
      <c r="F2618" s="10"/>
      <c r="G2618" s="10"/>
      <c r="H2618" s="24"/>
      <c r="I2618" s="24"/>
      <c r="J2618" s="9"/>
      <c r="K2618" s="12"/>
      <c r="L2618" s="11"/>
      <c r="M2618" s="12"/>
      <c r="N2618" s="12"/>
      <c r="O2618" s="12"/>
      <c r="P2618" s="12"/>
      <c r="Q2618" s="18"/>
      <c r="R2618" s="11"/>
      <c r="S2618" s="9"/>
      <c r="U2618" s="9"/>
      <c r="V2618" s="9"/>
      <c r="W2618" s="9"/>
      <c r="X2618" s="11"/>
      <c r="Y2618" s="11"/>
      <c r="Z2618" s="11"/>
      <c r="AA2618" s="11"/>
      <c r="AB2618" s="9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48"/>
      <c r="BB2618" s="28"/>
      <c r="BW2618" s="17"/>
    </row>
    <row r="2619" spans="4:75" x14ac:dyDescent="0.2">
      <c r="D2619" s="13"/>
      <c r="E2619" s="10"/>
      <c r="F2619" s="10"/>
      <c r="G2619" s="10"/>
      <c r="H2619" s="24"/>
      <c r="I2619" s="24"/>
      <c r="J2619" s="9"/>
      <c r="K2619" s="12"/>
      <c r="L2619" s="11"/>
      <c r="M2619" s="12"/>
      <c r="N2619" s="12"/>
      <c r="O2619" s="12"/>
      <c r="P2619" s="12"/>
      <c r="Q2619" s="18"/>
      <c r="R2619" s="11"/>
      <c r="S2619" s="9"/>
      <c r="U2619" s="9"/>
      <c r="V2619" s="9"/>
      <c r="W2619" s="9"/>
      <c r="X2619" s="11"/>
      <c r="Y2619" s="11"/>
      <c r="Z2619" s="11"/>
      <c r="AA2619" s="11"/>
      <c r="AB2619" s="9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48"/>
      <c r="BB2619" s="28"/>
      <c r="BW2619" s="17"/>
    </row>
    <row r="2620" spans="4:75" x14ac:dyDescent="0.2">
      <c r="D2620" s="13"/>
      <c r="E2620" s="10"/>
      <c r="F2620" s="10"/>
      <c r="G2620" s="10"/>
      <c r="H2620" s="24"/>
      <c r="I2620" s="24"/>
      <c r="J2620" s="9"/>
      <c r="K2620" s="12"/>
      <c r="L2620" s="11"/>
      <c r="M2620" s="12"/>
      <c r="N2620" s="12"/>
      <c r="O2620" s="12"/>
      <c r="P2620" s="12"/>
      <c r="Q2620" s="18"/>
      <c r="R2620" s="11"/>
      <c r="S2620" s="9"/>
      <c r="U2620" s="9"/>
      <c r="V2620" s="9"/>
      <c r="W2620" s="9"/>
      <c r="X2620" s="11"/>
      <c r="Y2620" s="11"/>
      <c r="Z2620" s="11"/>
      <c r="AA2620" s="11"/>
      <c r="AB2620" s="9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48"/>
      <c r="BB2620" s="28"/>
      <c r="BW2620" s="17"/>
    </row>
    <row r="2621" spans="4:75" x14ac:dyDescent="0.2">
      <c r="D2621" s="13"/>
      <c r="E2621" s="10"/>
      <c r="F2621" s="10"/>
      <c r="G2621" s="10"/>
      <c r="H2621" s="24"/>
      <c r="I2621" s="24"/>
      <c r="J2621" s="9"/>
      <c r="K2621" s="12"/>
      <c r="L2621" s="11"/>
      <c r="M2621" s="12"/>
      <c r="N2621" s="12"/>
      <c r="O2621" s="12"/>
      <c r="P2621" s="12"/>
      <c r="Q2621" s="18"/>
      <c r="R2621" s="11"/>
      <c r="S2621" s="9"/>
      <c r="U2621" s="9"/>
      <c r="V2621" s="9"/>
      <c r="W2621" s="9"/>
      <c r="X2621" s="11"/>
      <c r="Y2621" s="11"/>
      <c r="Z2621" s="11"/>
      <c r="AA2621" s="11"/>
      <c r="AB2621" s="9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48"/>
      <c r="BB2621" s="28"/>
      <c r="BW2621" s="17"/>
    </row>
    <row r="2622" spans="4:75" x14ac:dyDescent="0.2">
      <c r="D2622" s="13"/>
      <c r="E2622" s="10"/>
      <c r="F2622" s="10"/>
      <c r="G2622" s="10"/>
      <c r="H2622" s="24"/>
      <c r="I2622" s="24"/>
      <c r="J2622" s="9"/>
      <c r="K2622" s="12"/>
      <c r="L2622" s="11"/>
      <c r="M2622" s="12"/>
      <c r="N2622" s="12"/>
      <c r="O2622" s="12"/>
      <c r="P2622" s="12"/>
      <c r="Q2622" s="18"/>
      <c r="R2622" s="11"/>
      <c r="S2622" s="9"/>
      <c r="U2622" s="9"/>
      <c r="V2622" s="9"/>
      <c r="W2622" s="9"/>
      <c r="X2622" s="11"/>
      <c r="Y2622" s="11"/>
      <c r="Z2622" s="11"/>
      <c r="AA2622" s="11"/>
      <c r="AB2622" s="9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48"/>
      <c r="BB2622" s="28"/>
      <c r="BW2622" s="17"/>
    </row>
    <row r="2623" spans="4:75" x14ac:dyDescent="0.2">
      <c r="D2623" s="13"/>
      <c r="E2623" s="10"/>
      <c r="F2623" s="10"/>
      <c r="G2623" s="10"/>
      <c r="H2623" s="24"/>
      <c r="I2623" s="24"/>
      <c r="J2623" s="9"/>
      <c r="K2623" s="12"/>
      <c r="L2623" s="11"/>
      <c r="M2623" s="12"/>
      <c r="N2623" s="12"/>
      <c r="O2623" s="12"/>
      <c r="P2623" s="12"/>
      <c r="Q2623" s="18"/>
      <c r="R2623" s="11"/>
      <c r="S2623" s="9"/>
      <c r="U2623" s="9"/>
      <c r="V2623" s="9"/>
      <c r="W2623" s="9"/>
      <c r="X2623" s="11"/>
      <c r="Y2623" s="11"/>
      <c r="Z2623" s="11"/>
      <c r="AA2623" s="11"/>
      <c r="AB2623" s="9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48"/>
      <c r="BB2623" s="28"/>
      <c r="BW2623" s="17"/>
    </row>
    <row r="2624" spans="4:75" x14ac:dyDescent="0.2">
      <c r="D2624" s="13"/>
      <c r="E2624" s="10"/>
      <c r="F2624" s="10"/>
      <c r="G2624" s="10"/>
      <c r="H2624" s="24"/>
      <c r="I2624" s="24"/>
      <c r="J2624" s="9"/>
      <c r="K2624" s="12"/>
      <c r="L2624" s="11"/>
      <c r="M2624" s="12"/>
      <c r="N2624" s="12"/>
      <c r="O2624" s="12"/>
      <c r="P2624" s="12"/>
      <c r="Q2624" s="18"/>
      <c r="R2624" s="11"/>
      <c r="S2624" s="9"/>
      <c r="U2624" s="9"/>
      <c r="V2624" s="9"/>
      <c r="W2624" s="9"/>
      <c r="X2624" s="11"/>
      <c r="Y2624" s="11"/>
      <c r="Z2624" s="11"/>
      <c r="AA2624" s="11"/>
      <c r="AB2624" s="9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48"/>
      <c r="BB2624" s="28"/>
      <c r="BW2624" s="17"/>
    </row>
    <row r="2625" spans="4:75" x14ac:dyDescent="0.2">
      <c r="D2625" s="13"/>
      <c r="E2625" s="10"/>
      <c r="F2625" s="10"/>
      <c r="G2625" s="10"/>
      <c r="H2625" s="24"/>
      <c r="I2625" s="24"/>
      <c r="J2625" s="9"/>
      <c r="K2625" s="12"/>
      <c r="L2625" s="11"/>
      <c r="M2625" s="12"/>
      <c r="N2625" s="12"/>
      <c r="O2625" s="12"/>
      <c r="P2625" s="12"/>
      <c r="Q2625" s="18"/>
      <c r="R2625" s="11"/>
      <c r="S2625" s="9"/>
      <c r="U2625" s="9"/>
      <c r="V2625" s="9"/>
      <c r="W2625" s="9"/>
      <c r="X2625" s="11"/>
      <c r="Y2625" s="11"/>
      <c r="Z2625" s="11"/>
      <c r="AA2625" s="11"/>
      <c r="AB2625" s="9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48"/>
      <c r="BB2625" s="28"/>
      <c r="BW2625" s="17"/>
    </row>
    <row r="2626" spans="4:75" x14ac:dyDescent="0.2">
      <c r="D2626" s="13"/>
      <c r="E2626" s="10"/>
      <c r="F2626" s="10"/>
      <c r="G2626" s="10"/>
      <c r="H2626" s="24"/>
      <c r="I2626" s="24"/>
      <c r="J2626" s="9"/>
      <c r="K2626" s="12"/>
      <c r="L2626" s="11"/>
      <c r="M2626" s="12"/>
      <c r="N2626" s="12"/>
      <c r="O2626" s="12"/>
      <c r="P2626" s="12"/>
      <c r="Q2626" s="18"/>
      <c r="R2626" s="11"/>
      <c r="S2626" s="9"/>
      <c r="U2626" s="9"/>
      <c r="V2626" s="9"/>
      <c r="W2626" s="9"/>
      <c r="X2626" s="11"/>
      <c r="Y2626" s="11"/>
      <c r="Z2626" s="11"/>
      <c r="AA2626" s="11"/>
      <c r="AB2626" s="9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48"/>
      <c r="BB2626" s="28"/>
      <c r="BW2626" s="17"/>
    </row>
    <row r="2627" spans="4:75" x14ac:dyDescent="0.2">
      <c r="D2627" s="13"/>
      <c r="E2627" s="10"/>
      <c r="F2627" s="10"/>
      <c r="G2627" s="10"/>
      <c r="H2627" s="24"/>
      <c r="I2627" s="24"/>
      <c r="J2627" s="9"/>
      <c r="K2627" s="12"/>
      <c r="L2627" s="11"/>
      <c r="M2627" s="12"/>
      <c r="N2627" s="12"/>
      <c r="O2627" s="12"/>
      <c r="P2627" s="12"/>
      <c r="Q2627" s="18"/>
      <c r="R2627" s="11"/>
      <c r="S2627" s="9"/>
      <c r="U2627" s="9"/>
      <c r="V2627" s="9"/>
      <c r="W2627" s="9"/>
      <c r="X2627" s="11"/>
      <c r="Y2627" s="11"/>
      <c r="Z2627" s="11"/>
      <c r="AA2627" s="11"/>
      <c r="AB2627" s="9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48"/>
      <c r="BB2627" s="28"/>
      <c r="BW2627" s="17"/>
    </row>
    <row r="2628" spans="4:75" x14ac:dyDescent="0.2">
      <c r="D2628" s="13"/>
      <c r="E2628" s="10"/>
      <c r="F2628" s="10"/>
      <c r="G2628" s="10"/>
      <c r="H2628" s="24"/>
      <c r="I2628" s="24"/>
      <c r="J2628" s="9"/>
      <c r="K2628" s="12"/>
      <c r="L2628" s="11"/>
      <c r="M2628" s="12"/>
      <c r="N2628" s="12"/>
      <c r="O2628" s="12"/>
      <c r="P2628" s="12"/>
      <c r="Q2628" s="18"/>
      <c r="R2628" s="11"/>
      <c r="S2628" s="9"/>
      <c r="U2628" s="9"/>
      <c r="V2628" s="9"/>
      <c r="W2628" s="9"/>
      <c r="X2628" s="11"/>
      <c r="Y2628" s="11"/>
      <c r="Z2628" s="11"/>
      <c r="AA2628" s="11"/>
      <c r="AB2628" s="9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48"/>
      <c r="BB2628" s="28"/>
      <c r="BW2628" s="17"/>
    </row>
    <row r="2629" spans="4:75" x14ac:dyDescent="0.2">
      <c r="D2629" s="13"/>
      <c r="E2629" s="10"/>
      <c r="F2629" s="10"/>
      <c r="G2629" s="10"/>
      <c r="H2629" s="24"/>
      <c r="I2629" s="24"/>
      <c r="J2629" s="9"/>
      <c r="K2629" s="12"/>
      <c r="L2629" s="11"/>
      <c r="M2629" s="12"/>
      <c r="N2629" s="12"/>
      <c r="O2629" s="12"/>
      <c r="P2629" s="12"/>
      <c r="Q2629" s="18"/>
      <c r="R2629" s="11"/>
      <c r="S2629" s="9"/>
      <c r="U2629" s="9"/>
      <c r="V2629" s="9"/>
      <c r="W2629" s="9"/>
      <c r="X2629" s="11"/>
      <c r="Y2629" s="11"/>
      <c r="Z2629" s="11"/>
      <c r="AA2629" s="11"/>
      <c r="AB2629" s="9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48"/>
      <c r="BB2629" s="28"/>
      <c r="BW2629" s="17"/>
    </row>
    <row r="2630" spans="4:75" x14ac:dyDescent="0.2">
      <c r="D2630" s="13"/>
      <c r="E2630" s="10"/>
      <c r="F2630" s="10"/>
      <c r="G2630" s="10"/>
      <c r="H2630" s="24"/>
      <c r="I2630" s="24"/>
      <c r="J2630" s="9"/>
      <c r="K2630" s="12"/>
      <c r="L2630" s="11"/>
      <c r="M2630" s="12"/>
      <c r="N2630" s="12"/>
      <c r="O2630" s="12"/>
      <c r="P2630" s="12"/>
      <c r="Q2630" s="18"/>
      <c r="R2630" s="11"/>
      <c r="S2630" s="9"/>
      <c r="U2630" s="9"/>
      <c r="V2630" s="9"/>
      <c r="W2630" s="9"/>
      <c r="X2630" s="11"/>
      <c r="Y2630" s="11"/>
      <c r="Z2630" s="11"/>
      <c r="AA2630" s="11"/>
      <c r="AB2630" s="9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48"/>
      <c r="BB2630" s="28"/>
      <c r="BW2630" s="17"/>
    </row>
    <row r="2631" spans="4:75" x14ac:dyDescent="0.2">
      <c r="D2631" s="13"/>
      <c r="E2631" s="10"/>
      <c r="F2631" s="10"/>
      <c r="G2631" s="10"/>
      <c r="H2631" s="24"/>
      <c r="I2631" s="24"/>
      <c r="J2631" s="9"/>
      <c r="K2631" s="12"/>
      <c r="L2631" s="11"/>
      <c r="M2631" s="12"/>
      <c r="N2631" s="12"/>
      <c r="O2631" s="12"/>
      <c r="P2631" s="12"/>
      <c r="Q2631" s="18"/>
      <c r="R2631" s="11"/>
      <c r="S2631" s="9"/>
      <c r="U2631" s="9"/>
      <c r="V2631" s="9"/>
      <c r="W2631" s="9"/>
      <c r="X2631" s="11"/>
      <c r="Y2631" s="11"/>
      <c r="Z2631" s="11"/>
      <c r="AA2631" s="11"/>
      <c r="AB2631" s="9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48"/>
      <c r="BB2631" s="28"/>
      <c r="BW2631" s="17"/>
    </row>
    <row r="2632" spans="4:75" x14ac:dyDescent="0.2">
      <c r="D2632" s="13"/>
      <c r="E2632" s="10"/>
      <c r="F2632" s="10"/>
      <c r="G2632" s="10"/>
      <c r="H2632" s="24"/>
      <c r="I2632" s="24"/>
      <c r="J2632" s="9"/>
      <c r="K2632" s="12"/>
      <c r="L2632" s="11"/>
      <c r="M2632" s="12"/>
      <c r="N2632" s="12"/>
      <c r="O2632" s="12"/>
      <c r="P2632" s="12"/>
      <c r="Q2632" s="18"/>
      <c r="R2632" s="11"/>
      <c r="S2632" s="9"/>
      <c r="U2632" s="9"/>
      <c r="V2632" s="9"/>
      <c r="W2632" s="9"/>
      <c r="X2632" s="11"/>
      <c r="Y2632" s="11"/>
      <c r="Z2632" s="11"/>
      <c r="AA2632" s="11"/>
      <c r="AB2632" s="9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48"/>
      <c r="BB2632" s="28"/>
      <c r="BW2632" s="17"/>
    </row>
    <row r="2633" spans="4:75" x14ac:dyDescent="0.2">
      <c r="D2633" s="13"/>
      <c r="E2633" s="10"/>
      <c r="F2633" s="10"/>
      <c r="G2633" s="10"/>
      <c r="H2633" s="24"/>
      <c r="I2633" s="24"/>
      <c r="J2633" s="9"/>
      <c r="K2633" s="12"/>
      <c r="L2633" s="11"/>
      <c r="M2633" s="12"/>
      <c r="N2633" s="12"/>
      <c r="O2633" s="12"/>
      <c r="P2633" s="12"/>
      <c r="Q2633" s="18"/>
      <c r="R2633" s="11"/>
      <c r="S2633" s="9"/>
      <c r="U2633" s="9"/>
      <c r="V2633" s="9"/>
      <c r="W2633" s="9"/>
      <c r="X2633" s="11"/>
      <c r="Y2633" s="11"/>
      <c r="Z2633" s="11"/>
      <c r="AA2633" s="11"/>
      <c r="AB2633" s="9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48"/>
      <c r="BB2633" s="28"/>
      <c r="BW2633" s="17"/>
    </row>
    <row r="2634" spans="4:75" x14ac:dyDescent="0.2">
      <c r="D2634" s="13"/>
      <c r="E2634" s="10"/>
      <c r="F2634" s="10"/>
      <c r="G2634" s="10"/>
      <c r="H2634" s="24"/>
      <c r="I2634" s="24"/>
      <c r="J2634" s="9"/>
      <c r="K2634" s="12"/>
      <c r="L2634" s="11"/>
      <c r="M2634" s="12"/>
      <c r="N2634" s="12"/>
      <c r="O2634" s="12"/>
      <c r="P2634" s="12"/>
      <c r="Q2634" s="18"/>
      <c r="R2634" s="11"/>
      <c r="S2634" s="9"/>
      <c r="U2634" s="9"/>
      <c r="V2634" s="9"/>
      <c r="W2634" s="9"/>
      <c r="X2634" s="11"/>
      <c r="Y2634" s="11"/>
      <c r="Z2634" s="11"/>
      <c r="AA2634" s="11"/>
      <c r="AB2634" s="9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48"/>
      <c r="BB2634" s="28"/>
      <c r="BW2634" s="17"/>
    </row>
    <row r="2635" spans="4:75" x14ac:dyDescent="0.2">
      <c r="D2635" s="13"/>
      <c r="E2635" s="10"/>
      <c r="F2635" s="10"/>
      <c r="G2635" s="10"/>
      <c r="H2635" s="24"/>
      <c r="I2635" s="24"/>
      <c r="J2635" s="9"/>
      <c r="K2635" s="12"/>
      <c r="L2635" s="11"/>
      <c r="M2635" s="12"/>
      <c r="N2635" s="12"/>
      <c r="O2635" s="12"/>
      <c r="P2635" s="12"/>
      <c r="Q2635" s="18"/>
      <c r="R2635" s="11"/>
      <c r="S2635" s="9"/>
      <c r="U2635" s="9"/>
      <c r="V2635" s="9"/>
      <c r="W2635" s="9"/>
      <c r="X2635" s="11"/>
      <c r="Y2635" s="11"/>
      <c r="Z2635" s="11"/>
      <c r="AA2635" s="11"/>
      <c r="AB2635" s="9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48"/>
      <c r="BB2635" s="28"/>
      <c r="BW2635" s="17"/>
    </row>
    <row r="2636" spans="4:75" x14ac:dyDescent="0.2">
      <c r="D2636" s="13"/>
      <c r="E2636" s="10"/>
      <c r="F2636" s="10"/>
      <c r="G2636" s="10"/>
      <c r="H2636" s="24"/>
      <c r="I2636" s="24"/>
      <c r="J2636" s="9"/>
      <c r="K2636" s="12"/>
      <c r="L2636" s="11"/>
      <c r="M2636" s="12"/>
      <c r="N2636" s="12"/>
      <c r="O2636" s="12"/>
      <c r="P2636" s="12"/>
      <c r="Q2636" s="18"/>
      <c r="R2636" s="11"/>
      <c r="S2636" s="9"/>
      <c r="U2636" s="9"/>
      <c r="V2636" s="9"/>
      <c r="W2636" s="9"/>
      <c r="X2636" s="11"/>
      <c r="Y2636" s="11"/>
      <c r="Z2636" s="11"/>
      <c r="AA2636" s="11"/>
      <c r="AB2636" s="9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48"/>
      <c r="BB2636" s="28"/>
      <c r="BW2636" s="17"/>
    </row>
    <row r="2637" spans="4:75" x14ac:dyDescent="0.2">
      <c r="D2637" s="13"/>
      <c r="E2637" s="10"/>
      <c r="F2637" s="10"/>
      <c r="G2637" s="10"/>
      <c r="H2637" s="24"/>
      <c r="I2637" s="24"/>
      <c r="J2637" s="9"/>
      <c r="K2637" s="12"/>
      <c r="L2637" s="11"/>
      <c r="M2637" s="12"/>
      <c r="N2637" s="12"/>
      <c r="O2637" s="12"/>
      <c r="P2637" s="12"/>
      <c r="Q2637" s="18"/>
      <c r="R2637" s="11"/>
      <c r="S2637" s="9"/>
      <c r="U2637" s="9"/>
      <c r="V2637" s="9"/>
      <c r="W2637" s="9"/>
      <c r="X2637" s="11"/>
      <c r="Y2637" s="11"/>
      <c r="Z2637" s="11"/>
      <c r="AA2637" s="11"/>
      <c r="AB2637" s="9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48"/>
      <c r="BB2637" s="28"/>
      <c r="BW2637" s="17"/>
    </row>
    <row r="2638" spans="4:75" x14ac:dyDescent="0.2">
      <c r="D2638" s="13"/>
      <c r="E2638" s="10"/>
      <c r="F2638" s="10"/>
      <c r="G2638" s="10"/>
      <c r="H2638" s="24"/>
      <c r="I2638" s="24"/>
      <c r="J2638" s="9"/>
      <c r="K2638" s="12"/>
      <c r="L2638" s="11"/>
      <c r="M2638" s="12"/>
      <c r="N2638" s="12"/>
      <c r="O2638" s="12"/>
      <c r="P2638" s="12"/>
      <c r="Q2638" s="18"/>
      <c r="R2638" s="11"/>
      <c r="S2638" s="9"/>
      <c r="U2638" s="9"/>
      <c r="V2638" s="9"/>
      <c r="W2638" s="9"/>
      <c r="X2638" s="11"/>
      <c r="Y2638" s="11"/>
      <c r="Z2638" s="11"/>
      <c r="AA2638" s="11"/>
      <c r="AB2638" s="9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48"/>
      <c r="BB2638" s="28"/>
      <c r="BW2638" s="17"/>
    </row>
    <row r="2639" spans="4:75" x14ac:dyDescent="0.2">
      <c r="D2639" s="13"/>
      <c r="E2639" s="10"/>
      <c r="F2639" s="10"/>
      <c r="G2639" s="10"/>
      <c r="H2639" s="24"/>
      <c r="I2639" s="24"/>
      <c r="J2639" s="9"/>
      <c r="K2639" s="12"/>
      <c r="L2639" s="11"/>
      <c r="M2639" s="12"/>
      <c r="N2639" s="12"/>
      <c r="O2639" s="12"/>
      <c r="P2639" s="12"/>
      <c r="Q2639" s="18"/>
      <c r="R2639" s="11"/>
      <c r="S2639" s="9"/>
      <c r="U2639" s="9"/>
      <c r="V2639" s="9"/>
      <c r="W2639" s="9"/>
      <c r="X2639" s="11"/>
      <c r="Y2639" s="11"/>
      <c r="Z2639" s="11"/>
      <c r="AA2639" s="11"/>
      <c r="AB2639" s="9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48"/>
      <c r="BB2639" s="28"/>
      <c r="BW2639" s="17"/>
    </row>
    <row r="2640" spans="4:75" x14ac:dyDescent="0.2">
      <c r="D2640" s="13"/>
      <c r="E2640" s="10"/>
      <c r="F2640" s="10"/>
      <c r="G2640" s="10"/>
      <c r="H2640" s="24"/>
      <c r="I2640" s="24"/>
      <c r="J2640" s="9"/>
      <c r="K2640" s="12"/>
      <c r="L2640" s="11"/>
      <c r="M2640" s="12"/>
      <c r="N2640" s="12"/>
      <c r="O2640" s="12"/>
      <c r="P2640" s="12"/>
      <c r="Q2640" s="18"/>
      <c r="R2640" s="11"/>
      <c r="S2640" s="9"/>
      <c r="U2640" s="9"/>
      <c r="V2640" s="9"/>
      <c r="W2640" s="9"/>
      <c r="X2640" s="11"/>
      <c r="Y2640" s="11"/>
      <c r="Z2640" s="11"/>
      <c r="AA2640" s="11"/>
      <c r="AB2640" s="9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48"/>
      <c r="BB2640" s="28"/>
      <c r="BW2640" s="17"/>
    </row>
    <row r="2641" spans="4:75" x14ac:dyDescent="0.2">
      <c r="D2641" s="13"/>
      <c r="E2641" s="10"/>
      <c r="F2641" s="10"/>
      <c r="G2641" s="10"/>
      <c r="H2641" s="24"/>
      <c r="I2641" s="24"/>
      <c r="J2641" s="9"/>
      <c r="K2641" s="12"/>
      <c r="L2641" s="11"/>
      <c r="M2641" s="12"/>
      <c r="N2641" s="12"/>
      <c r="O2641" s="12"/>
      <c r="P2641" s="12"/>
      <c r="Q2641" s="18"/>
      <c r="R2641" s="11"/>
      <c r="S2641" s="9"/>
      <c r="U2641" s="9"/>
      <c r="V2641" s="9"/>
      <c r="W2641" s="9"/>
      <c r="X2641" s="11"/>
      <c r="Y2641" s="11"/>
      <c r="Z2641" s="11"/>
      <c r="AA2641" s="11"/>
      <c r="AB2641" s="9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48"/>
      <c r="BB2641" s="28"/>
      <c r="BW2641" s="17"/>
    </row>
    <row r="2642" spans="4:75" x14ac:dyDescent="0.2">
      <c r="D2642" s="13"/>
      <c r="E2642" s="10"/>
      <c r="F2642" s="10"/>
      <c r="G2642" s="10"/>
      <c r="H2642" s="24"/>
      <c r="I2642" s="24"/>
      <c r="J2642" s="9"/>
      <c r="K2642" s="12"/>
      <c r="L2642" s="11"/>
      <c r="M2642" s="12"/>
      <c r="N2642" s="12"/>
      <c r="O2642" s="12"/>
      <c r="P2642" s="12"/>
      <c r="Q2642" s="18"/>
      <c r="R2642" s="11"/>
      <c r="S2642" s="9"/>
      <c r="U2642" s="9"/>
      <c r="V2642" s="9"/>
      <c r="W2642" s="9"/>
      <c r="X2642" s="11"/>
      <c r="Y2642" s="11"/>
      <c r="Z2642" s="11"/>
      <c r="AA2642" s="11"/>
      <c r="AB2642" s="9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48"/>
      <c r="BB2642" s="28"/>
      <c r="BW2642" s="17"/>
    </row>
    <row r="2643" spans="4:75" x14ac:dyDescent="0.2">
      <c r="D2643" s="13"/>
      <c r="E2643" s="10"/>
      <c r="F2643" s="10"/>
      <c r="G2643" s="10"/>
      <c r="H2643" s="24"/>
      <c r="I2643" s="24"/>
      <c r="J2643" s="9"/>
      <c r="K2643" s="12"/>
      <c r="L2643" s="11"/>
      <c r="M2643" s="12"/>
      <c r="N2643" s="12"/>
      <c r="O2643" s="12"/>
      <c r="P2643" s="12"/>
      <c r="Q2643" s="18"/>
      <c r="R2643" s="11"/>
      <c r="S2643" s="9"/>
      <c r="U2643" s="9"/>
      <c r="V2643" s="9"/>
      <c r="W2643" s="9"/>
      <c r="X2643" s="11"/>
      <c r="Y2643" s="11"/>
      <c r="Z2643" s="11"/>
      <c r="AA2643" s="11"/>
      <c r="AB2643" s="9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48"/>
      <c r="BB2643" s="28"/>
      <c r="BW2643" s="17"/>
    </row>
    <row r="2644" spans="4:75" x14ac:dyDescent="0.2">
      <c r="D2644" s="13"/>
      <c r="E2644" s="10"/>
      <c r="F2644" s="10"/>
      <c r="G2644" s="10"/>
      <c r="H2644" s="24"/>
      <c r="I2644" s="24"/>
      <c r="J2644" s="9"/>
      <c r="K2644" s="12"/>
      <c r="L2644" s="11"/>
      <c r="M2644" s="12"/>
      <c r="N2644" s="12"/>
      <c r="O2644" s="12"/>
      <c r="P2644" s="12"/>
      <c r="Q2644" s="18"/>
      <c r="R2644" s="11"/>
      <c r="S2644" s="9"/>
      <c r="U2644" s="9"/>
      <c r="V2644" s="9"/>
      <c r="W2644" s="9"/>
      <c r="X2644" s="11"/>
      <c r="Y2644" s="11"/>
      <c r="Z2644" s="11"/>
      <c r="AA2644" s="11"/>
      <c r="AB2644" s="9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48"/>
      <c r="BB2644" s="28"/>
      <c r="BW2644" s="17"/>
    </row>
    <row r="2645" spans="4:75" x14ac:dyDescent="0.2">
      <c r="D2645" s="13"/>
      <c r="E2645" s="10"/>
      <c r="F2645" s="10"/>
      <c r="G2645" s="10"/>
      <c r="H2645" s="24"/>
      <c r="I2645" s="24"/>
      <c r="J2645" s="9"/>
      <c r="K2645" s="12"/>
      <c r="L2645" s="11"/>
      <c r="M2645" s="12"/>
      <c r="N2645" s="12"/>
      <c r="O2645" s="12"/>
      <c r="P2645" s="12"/>
      <c r="Q2645" s="18"/>
      <c r="R2645" s="11"/>
      <c r="S2645" s="9"/>
      <c r="U2645" s="9"/>
      <c r="V2645" s="9"/>
      <c r="W2645" s="9"/>
      <c r="X2645" s="11"/>
      <c r="Y2645" s="11"/>
      <c r="Z2645" s="11"/>
      <c r="AA2645" s="11"/>
      <c r="AB2645" s="9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48"/>
      <c r="BB2645" s="28"/>
      <c r="BW2645" s="17"/>
    </row>
    <row r="2646" spans="4:75" x14ac:dyDescent="0.2">
      <c r="D2646" s="13"/>
      <c r="E2646" s="10"/>
      <c r="F2646" s="10"/>
      <c r="G2646" s="10"/>
      <c r="H2646" s="24"/>
      <c r="I2646" s="24"/>
      <c r="J2646" s="9"/>
      <c r="K2646" s="12"/>
      <c r="L2646" s="11"/>
      <c r="M2646" s="12"/>
      <c r="N2646" s="12"/>
      <c r="O2646" s="12"/>
      <c r="P2646" s="12"/>
      <c r="Q2646" s="18"/>
      <c r="R2646" s="11"/>
      <c r="S2646" s="9"/>
      <c r="U2646" s="9"/>
      <c r="V2646" s="9"/>
      <c r="W2646" s="9"/>
      <c r="X2646" s="11"/>
      <c r="Y2646" s="11"/>
      <c r="Z2646" s="11"/>
      <c r="AA2646" s="11"/>
      <c r="AB2646" s="9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48"/>
      <c r="BB2646" s="28"/>
      <c r="BW2646" s="17"/>
    </row>
    <row r="2647" spans="4:75" x14ac:dyDescent="0.2">
      <c r="D2647" s="13"/>
      <c r="E2647" s="10"/>
      <c r="F2647" s="10"/>
      <c r="G2647" s="10"/>
      <c r="H2647" s="24"/>
      <c r="I2647" s="24"/>
      <c r="J2647" s="9"/>
      <c r="K2647" s="12"/>
      <c r="L2647" s="11"/>
      <c r="M2647" s="12"/>
      <c r="N2647" s="12"/>
      <c r="O2647" s="12"/>
      <c r="P2647" s="12"/>
      <c r="Q2647" s="18"/>
      <c r="R2647" s="11"/>
      <c r="S2647" s="9"/>
      <c r="U2647" s="9"/>
      <c r="V2647" s="9"/>
      <c r="W2647" s="9"/>
      <c r="X2647" s="11"/>
      <c r="Y2647" s="11"/>
      <c r="Z2647" s="11"/>
      <c r="AA2647" s="11"/>
      <c r="AB2647" s="9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48"/>
      <c r="BB2647" s="28"/>
      <c r="BW2647" s="17"/>
    </row>
    <row r="2648" spans="4:75" x14ac:dyDescent="0.2">
      <c r="D2648" s="13"/>
      <c r="E2648" s="10"/>
      <c r="F2648" s="10"/>
      <c r="G2648" s="10"/>
      <c r="H2648" s="24"/>
      <c r="I2648" s="24"/>
      <c r="J2648" s="9"/>
      <c r="K2648" s="12"/>
      <c r="L2648" s="11"/>
      <c r="M2648" s="12"/>
      <c r="N2648" s="12"/>
      <c r="O2648" s="12"/>
      <c r="P2648" s="12"/>
      <c r="Q2648" s="18"/>
      <c r="R2648" s="11"/>
      <c r="S2648" s="9"/>
      <c r="U2648" s="9"/>
      <c r="V2648" s="9"/>
      <c r="W2648" s="9"/>
      <c r="X2648" s="11"/>
      <c r="Y2648" s="11"/>
      <c r="Z2648" s="11"/>
      <c r="AA2648" s="11"/>
      <c r="AB2648" s="9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48"/>
      <c r="BB2648" s="28"/>
      <c r="BW2648" s="17"/>
    </row>
    <row r="2649" spans="4:75" x14ac:dyDescent="0.2">
      <c r="D2649" s="13"/>
      <c r="E2649" s="10"/>
      <c r="F2649" s="10"/>
      <c r="G2649" s="10"/>
      <c r="H2649" s="24"/>
      <c r="I2649" s="24"/>
      <c r="J2649" s="9"/>
      <c r="K2649" s="12"/>
      <c r="L2649" s="11"/>
      <c r="M2649" s="12"/>
      <c r="N2649" s="12"/>
      <c r="O2649" s="12"/>
      <c r="P2649" s="12"/>
      <c r="Q2649" s="18"/>
      <c r="R2649" s="11"/>
      <c r="S2649" s="9"/>
      <c r="U2649" s="9"/>
      <c r="V2649" s="9"/>
      <c r="W2649" s="9"/>
      <c r="X2649" s="11"/>
      <c r="Y2649" s="11"/>
      <c r="Z2649" s="11"/>
      <c r="AA2649" s="11"/>
      <c r="AB2649" s="9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48"/>
      <c r="BB2649" s="28"/>
      <c r="BW2649" s="17"/>
    </row>
    <row r="2650" spans="4:75" x14ac:dyDescent="0.2">
      <c r="D2650" s="13"/>
      <c r="E2650" s="10"/>
      <c r="F2650" s="10"/>
      <c r="G2650" s="10"/>
      <c r="H2650" s="24"/>
      <c r="I2650" s="24"/>
      <c r="J2650" s="9"/>
      <c r="K2650" s="12"/>
      <c r="L2650" s="11"/>
      <c r="M2650" s="12"/>
      <c r="N2650" s="12"/>
      <c r="O2650" s="12"/>
      <c r="P2650" s="12"/>
      <c r="Q2650" s="18"/>
      <c r="R2650" s="11"/>
      <c r="S2650" s="9"/>
      <c r="U2650" s="9"/>
      <c r="V2650" s="9"/>
      <c r="W2650" s="9"/>
      <c r="X2650" s="11"/>
      <c r="Y2650" s="11"/>
      <c r="Z2650" s="11"/>
      <c r="AA2650" s="11"/>
      <c r="AB2650" s="9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48"/>
      <c r="BB2650" s="28"/>
      <c r="BW2650" s="17"/>
    </row>
    <row r="2651" spans="4:75" x14ac:dyDescent="0.2">
      <c r="D2651" s="13"/>
      <c r="E2651" s="10"/>
      <c r="F2651" s="10"/>
      <c r="G2651" s="10"/>
      <c r="H2651" s="24"/>
      <c r="I2651" s="24"/>
      <c r="J2651" s="9"/>
      <c r="K2651" s="12"/>
      <c r="L2651" s="11"/>
      <c r="M2651" s="12"/>
      <c r="N2651" s="12"/>
      <c r="O2651" s="12"/>
      <c r="P2651" s="12"/>
      <c r="Q2651" s="18"/>
      <c r="R2651" s="11"/>
      <c r="S2651" s="9"/>
      <c r="U2651" s="9"/>
      <c r="V2651" s="9"/>
      <c r="W2651" s="9"/>
      <c r="X2651" s="11"/>
      <c r="Y2651" s="11"/>
      <c r="Z2651" s="11"/>
      <c r="AA2651" s="11"/>
      <c r="AB2651" s="9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48"/>
      <c r="BB2651" s="28"/>
      <c r="BW2651" s="17"/>
    </row>
    <row r="2652" spans="4:75" x14ac:dyDescent="0.2">
      <c r="D2652" s="13"/>
      <c r="E2652" s="10"/>
      <c r="F2652" s="10"/>
      <c r="G2652" s="10"/>
      <c r="H2652" s="24"/>
      <c r="I2652" s="24"/>
      <c r="J2652" s="9"/>
      <c r="K2652" s="12"/>
      <c r="L2652" s="11"/>
      <c r="M2652" s="12"/>
      <c r="N2652" s="12"/>
      <c r="O2652" s="12"/>
      <c r="P2652" s="12"/>
      <c r="Q2652" s="18"/>
      <c r="R2652" s="11"/>
      <c r="S2652" s="9"/>
      <c r="U2652" s="9"/>
      <c r="V2652" s="9"/>
      <c r="W2652" s="9"/>
      <c r="X2652" s="11"/>
      <c r="Y2652" s="11"/>
      <c r="Z2652" s="11"/>
      <c r="AA2652" s="11"/>
      <c r="AB2652" s="9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48"/>
      <c r="BB2652" s="28"/>
      <c r="BW2652" s="17"/>
    </row>
    <row r="2653" spans="4:75" x14ac:dyDescent="0.2">
      <c r="D2653" s="13"/>
      <c r="E2653" s="10"/>
      <c r="F2653" s="10"/>
      <c r="G2653" s="10"/>
      <c r="H2653" s="24"/>
      <c r="I2653" s="24"/>
      <c r="J2653" s="9"/>
      <c r="K2653" s="12"/>
      <c r="L2653" s="11"/>
      <c r="M2653" s="12"/>
      <c r="N2653" s="12"/>
      <c r="O2653" s="12"/>
      <c r="P2653" s="12"/>
      <c r="Q2653" s="18"/>
      <c r="R2653" s="11"/>
      <c r="S2653" s="9"/>
      <c r="U2653" s="9"/>
      <c r="V2653" s="9"/>
      <c r="W2653" s="9"/>
      <c r="X2653" s="11"/>
      <c r="Y2653" s="11"/>
      <c r="Z2653" s="11"/>
      <c r="AA2653" s="11"/>
      <c r="AB2653" s="9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48"/>
      <c r="BB2653" s="28"/>
      <c r="BW2653" s="17"/>
    </row>
    <row r="2654" spans="4:75" x14ac:dyDescent="0.2">
      <c r="D2654" s="13"/>
      <c r="E2654" s="10"/>
      <c r="F2654" s="10"/>
      <c r="G2654" s="10"/>
      <c r="H2654" s="24"/>
      <c r="I2654" s="24"/>
      <c r="J2654" s="9"/>
      <c r="K2654" s="12"/>
      <c r="L2654" s="11"/>
      <c r="M2654" s="12"/>
      <c r="N2654" s="12"/>
      <c r="O2654" s="12"/>
      <c r="P2654" s="12"/>
      <c r="Q2654" s="18"/>
      <c r="R2654" s="11"/>
      <c r="S2654" s="9"/>
      <c r="U2654" s="9"/>
      <c r="V2654" s="9"/>
      <c r="W2654" s="9"/>
      <c r="X2654" s="11"/>
      <c r="Y2654" s="11"/>
      <c r="Z2654" s="11"/>
      <c r="AA2654" s="11"/>
      <c r="AB2654" s="9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48"/>
      <c r="BB2654" s="28"/>
      <c r="BW2654" s="17"/>
    </row>
    <row r="2655" spans="4:75" x14ac:dyDescent="0.2">
      <c r="D2655" s="13"/>
      <c r="E2655" s="10"/>
      <c r="F2655" s="10"/>
      <c r="G2655" s="10"/>
      <c r="H2655" s="24"/>
      <c r="I2655" s="24"/>
      <c r="J2655" s="9"/>
      <c r="K2655" s="12"/>
      <c r="L2655" s="11"/>
      <c r="M2655" s="12"/>
      <c r="N2655" s="12"/>
      <c r="O2655" s="12"/>
      <c r="P2655" s="12"/>
      <c r="Q2655" s="18"/>
      <c r="R2655" s="11"/>
      <c r="S2655" s="9"/>
      <c r="U2655" s="9"/>
      <c r="V2655" s="9"/>
      <c r="W2655" s="9"/>
      <c r="X2655" s="11"/>
      <c r="Y2655" s="11"/>
      <c r="Z2655" s="11"/>
      <c r="AA2655" s="11"/>
      <c r="AB2655" s="9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48"/>
      <c r="BB2655" s="28"/>
      <c r="BW2655" s="17"/>
    </row>
    <row r="2656" spans="4:75" x14ac:dyDescent="0.2">
      <c r="D2656" s="13"/>
      <c r="E2656" s="10"/>
      <c r="F2656" s="10"/>
      <c r="G2656" s="10"/>
      <c r="H2656" s="24"/>
      <c r="I2656" s="24"/>
      <c r="J2656" s="9"/>
      <c r="K2656" s="12"/>
      <c r="L2656" s="11"/>
      <c r="M2656" s="12"/>
      <c r="N2656" s="12"/>
      <c r="O2656" s="12"/>
      <c r="P2656" s="12"/>
      <c r="Q2656" s="18"/>
      <c r="R2656" s="11"/>
      <c r="S2656" s="9"/>
      <c r="U2656" s="9"/>
      <c r="V2656" s="9"/>
      <c r="W2656" s="9"/>
      <c r="X2656" s="11"/>
      <c r="Y2656" s="11"/>
      <c r="Z2656" s="11"/>
      <c r="AA2656" s="11"/>
      <c r="AB2656" s="9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48"/>
      <c r="BB2656" s="28"/>
      <c r="BW2656" s="17"/>
    </row>
    <row r="2657" spans="4:75" x14ac:dyDescent="0.2">
      <c r="D2657" s="13"/>
      <c r="E2657" s="10"/>
      <c r="F2657" s="10"/>
      <c r="G2657" s="10"/>
      <c r="H2657" s="24"/>
      <c r="I2657" s="24"/>
      <c r="J2657" s="9"/>
      <c r="K2657" s="12"/>
      <c r="L2657" s="11"/>
      <c r="M2657" s="12"/>
      <c r="N2657" s="12"/>
      <c r="O2657" s="12"/>
      <c r="P2657" s="12"/>
      <c r="Q2657" s="18"/>
      <c r="R2657" s="11"/>
      <c r="S2657" s="9"/>
      <c r="U2657" s="9"/>
      <c r="V2657" s="9"/>
      <c r="W2657" s="9"/>
      <c r="X2657" s="11"/>
      <c r="Y2657" s="11"/>
      <c r="Z2657" s="11"/>
      <c r="AA2657" s="11"/>
      <c r="AB2657" s="9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48"/>
      <c r="BB2657" s="28"/>
      <c r="BW2657" s="17"/>
    </row>
    <row r="2658" spans="4:75" x14ac:dyDescent="0.2">
      <c r="D2658" s="13"/>
      <c r="E2658" s="10"/>
      <c r="F2658" s="10"/>
      <c r="G2658" s="10"/>
      <c r="H2658" s="24"/>
      <c r="I2658" s="24"/>
      <c r="J2658" s="9"/>
      <c r="K2658" s="12"/>
      <c r="L2658" s="11"/>
      <c r="M2658" s="12"/>
      <c r="N2658" s="12"/>
      <c r="O2658" s="12"/>
      <c r="P2658" s="12"/>
      <c r="Q2658" s="18"/>
      <c r="R2658" s="11"/>
      <c r="S2658" s="9"/>
      <c r="U2658" s="9"/>
      <c r="V2658" s="9"/>
      <c r="W2658" s="9"/>
      <c r="X2658" s="11"/>
      <c r="Y2658" s="11"/>
      <c r="Z2658" s="11"/>
      <c r="AA2658" s="11"/>
      <c r="AB2658" s="9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48"/>
      <c r="BB2658" s="28"/>
      <c r="BW2658" s="17"/>
    </row>
    <row r="2659" spans="4:75" x14ac:dyDescent="0.2">
      <c r="D2659" s="13"/>
      <c r="E2659" s="10"/>
      <c r="F2659" s="10"/>
      <c r="G2659" s="10"/>
      <c r="H2659" s="24"/>
      <c r="I2659" s="24"/>
      <c r="J2659" s="9"/>
      <c r="K2659" s="12"/>
      <c r="L2659" s="11"/>
      <c r="M2659" s="12"/>
      <c r="N2659" s="12"/>
      <c r="O2659" s="12"/>
      <c r="P2659" s="12"/>
      <c r="Q2659" s="18"/>
      <c r="R2659" s="11"/>
      <c r="S2659" s="9"/>
      <c r="U2659" s="9"/>
      <c r="V2659" s="9"/>
      <c r="W2659" s="9"/>
      <c r="X2659" s="11"/>
      <c r="Y2659" s="11"/>
      <c r="Z2659" s="11"/>
      <c r="AA2659" s="11"/>
      <c r="AB2659" s="9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48"/>
      <c r="BB2659" s="28"/>
      <c r="BW2659" s="17"/>
    </row>
    <row r="2660" spans="4:75" x14ac:dyDescent="0.2">
      <c r="D2660" s="13"/>
      <c r="E2660" s="10"/>
      <c r="F2660" s="10"/>
      <c r="G2660" s="10"/>
      <c r="H2660" s="24"/>
      <c r="I2660" s="24"/>
      <c r="J2660" s="9"/>
      <c r="K2660" s="12"/>
      <c r="L2660" s="11"/>
      <c r="M2660" s="12"/>
      <c r="N2660" s="12"/>
      <c r="O2660" s="12"/>
      <c r="P2660" s="12"/>
      <c r="Q2660" s="18"/>
      <c r="R2660" s="11"/>
      <c r="S2660" s="9"/>
      <c r="U2660" s="9"/>
      <c r="V2660" s="9"/>
      <c r="W2660" s="9"/>
      <c r="X2660" s="11"/>
      <c r="Y2660" s="11"/>
      <c r="Z2660" s="11"/>
      <c r="AA2660" s="11"/>
      <c r="AB2660" s="9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48"/>
      <c r="BB2660" s="28"/>
      <c r="BW2660" s="17"/>
    </row>
    <row r="2661" spans="4:75" x14ac:dyDescent="0.2">
      <c r="D2661" s="13"/>
      <c r="E2661" s="10"/>
      <c r="F2661" s="10"/>
      <c r="G2661" s="10"/>
      <c r="H2661" s="24"/>
      <c r="I2661" s="24"/>
      <c r="J2661" s="9"/>
      <c r="K2661" s="12"/>
      <c r="L2661" s="11"/>
      <c r="M2661" s="12"/>
      <c r="N2661" s="12"/>
      <c r="O2661" s="12"/>
      <c r="P2661" s="12"/>
      <c r="Q2661" s="18"/>
      <c r="R2661" s="11"/>
      <c r="S2661" s="9"/>
      <c r="U2661" s="9"/>
      <c r="V2661" s="9"/>
      <c r="W2661" s="9"/>
      <c r="X2661" s="11"/>
      <c r="Y2661" s="11"/>
      <c r="Z2661" s="11"/>
      <c r="AA2661" s="11"/>
      <c r="AB2661" s="9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48"/>
      <c r="BB2661" s="28"/>
      <c r="BW2661" s="17"/>
    </row>
    <row r="2662" spans="4:75" x14ac:dyDescent="0.2">
      <c r="D2662" s="13"/>
      <c r="E2662" s="10"/>
      <c r="F2662" s="10"/>
      <c r="G2662" s="10"/>
      <c r="H2662" s="24"/>
      <c r="I2662" s="24"/>
      <c r="J2662" s="9"/>
      <c r="K2662" s="12"/>
      <c r="L2662" s="11"/>
      <c r="M2662" s="12"/>
      <c r="N2662" s="12"/>
      <c r="O2662" s="12"/>
      <c r="P2662" s="12"/>
      <c r="Q2662" s="18"/>
      <c r="R2662" s="11"/>
      <c r="S2662" s="9"/>
      <c r="U2662" s="9"/>
      <c r="V2662" s="9"/>
      <c r="W2662" s="9"/>
      <c r="X2662" s="11"/>
      <c r="Y2662" s="11"/>
      <c r="Z2662" s="11"/>
      <c r="AA2662" s="11"/>
      <c r="AB2662" s="9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48"/>
      <c r="BB2662" s="28"/>
      <c r="BW2662" s="17"/>
    </row>
    <row r="2663" spans="4:75" x14ac:dyDescent="0.2">
      <c r="D2663" s="13"/>
      <c r="E2663" s="10"/>
      <c r="F2663" s="10"/>
      <c r="G2663" s="10"/>
      <c r="H2663" s="24"/>
      <c r="I2663" s="24"/>
      <c r="J2663" s="9"/>
      <c r="K2663" s="12"/>
      <c r="L2663" s="11"/>
      <c r="M2663" s="12"/>
      <c r="N2663" s="12"/>
      <c r="O2663" s="12"/>
      <c r="P2663" s="12"/>
      <c r="Q2663" s="18"/>
      <c r="R2663" s="11"/>
      <c r="S2663" s="9"/>
      <c r="U2663" s="9"/>
      <c r="V2663" s="9"/>
      <c r="W2663" s="9"/>
      <c r="X2663" s="11"/>
      <c r="Y2663" s="11"/>
      <c r="Z2663" s="11"/>
      <c r="AA2663" s="11"/>
      <c r="AB2663" s="9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48"/>
      <c r="BB2663" s="28"/>
      <c r="BW2663" s="17"/>
    </row>
    <row r="2664" spans="4:75" x14ac:dyDescent="0.2">
      <c r="D2664" s="13"/>
      <c r="E2664" s="10"/>
      <c r="F2664" s="10"/>
      <c r="G2664" s="10"/>
      <c r="H2664" s="24"/>
      <c r="I2664" s="24"/>
      <c r="J2664" s="9"/>
      <c r="K2664" s="12"/>
      <c r="L2664" s="11"/>
      <c r="M2664" s="12"/>
      <c r="N2664" s="12"/>
      <c r="O2664" s="12"/>
      <c r="P2664" s="12"/>
      <c r="Q2664" s="18"/>
      <c r="R2664" s="11"/>
      <c r="S2664" s="9"/>
      <c r="U2664" s="9"/>
      <c r="V2664" s="9"/>
      <c r="W2664" s="9"/>
      <c r="X2664" s="11"/>
      <c r="Y2664" s="11"/>
      <c r="Z2664" s="11"/>
      <c r="AA2664" s="11"/>
      <c r="AB2664" s="9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48"/>
      <c r="BB2664" s="28"/>
      <c r="BW2664" s="17"/>
    </row>
    <row r="2665" spans="4:75" x14ac:dyDescent="0.2">
      <c r="D2665" s="13"/>
      <c r="E2665" s="10"/>
      <c r="F2665" s="10"/>
      <c r="G2665" s="10"/>
      <c r="H2665" s="24"/>
      <c r="I2665" s="24"/>
      <c r="J2665" s="9"/>
      <c r="K2665" s="12"/>
      <c r="L2665" s="11"/>
      <c r="M2665" s="12"/>
      <c r="N2665" s="12"/>
      <c r="O2665" s="12"/>
      <c r="P2665" s="12"/>
      <c r="Q2665" s="18"/>
      <c r="R2665" s="11"/>
      <c r="S2665" s="9"/>
      <c r="U2665" s="9"/>
      <c r="V2665" s="9"/>
      <c r="W2665" s="9"/>
      <c r="X2665" s="11"/>
      <c r="Y2665" s="11"/>
      <c r="Z2665" s="11"/>
      <c r="AA2665" s="11"/>
      <c r="AB2665" s="9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48"/>
      <c r="BB2665" s="28"/>
      <c r="BW2665" s="17"/>
    </row>
    <row r="2666" spans="4:75" x14ac:dyDescent="0.2">
      <c r="D2666" s="13"/>
      <c r="E2666" s="10"/>
      <c r="F2666" s="10"/>
      <c r="G2666" s="10"/>
      <c r="H2666" s="24"/>
      <c r="I2666" s="24"/>
      <c r="J2666" s="9"/>
      <c r="K2666" s="12"/>
      <c r="L2666" s="11"/>
      <c r="M2666" s="12"/>
      <c r="N2666" s="12"/>
      <c r="O2666" s="12"/>
      <c r="P2666" s="12"/>
      <c r="Q2666" s="18"/>
      <c r="R2666" s="11"/>
      <c r="S2666" s="9"/>
      <c r="U2666" s="9"/>
      <c r="V2666" s="9"/>
      <c r="W2666" s="9"/>
      <c r="X2666" s="11"/>
      <c r="Y2666" s="11"/>
      <c r="Z2666" s="11"/>
      <c r="AA2666" s="11"/>
      <c r="AB2666" s="9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48"/>
      <c r="BB2666" s="28"/>
      <c r="BW2666" s="17"/>
    </row>
    <row r="2667" spans="4:75" x14ac:dyDescent="0.2">
      <c r="D2667" s="13"/>
      <c r="E2667" s="10"/>
      <c r="F2667" s="10"/>
      <c r="G2667" s="10"/>
      <c r="H2667" s="24"/>
      <c r="I2667" s="24"/>
      <c r="J2667" s="9"/>
      <c r="K2667" s="12"/>
      <c r="L2667" s="11"/>
      <c r="M2667" s="12"/>
      <c r="N2667" s="12"/>
      <c r="O2667" s="12"/>
      <c r="P2667" s="12"/>
      <c r="Q2667" s="18"/>
      <c r="R2667" s="11"/>
      <c r="S2667" s="9"/>
      <c r="U2667" s="9"/>
      <c r="V2667" s="9"/>
      <c r="W2667" s="9"/>
      <c r="X2667" s="11"/>
      <c r="Y2667" s="11"/>
      <c r="Z2667" s="11"/>
      <c r="AA2667" s="11"/>
      <c r="AB2667" s="9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48"/>
      <c r="BB2667" s="28"/>
      <c r="BW2667" s="17"/>
    </row>
    <row r="2668" spans="4:75" x14ac:dyDescent="0.2">
      <c r="D2668" s="13"/>
      <c r="E2668" s="10"/>
      <c r="F2668" s="10"/>
      <c r="G2668" s="10"/>
      <c r="H2668" s="24"/>
      <c r="I2668" s="24"/>
      <c r="J2668" s="9"/>
      <c r="K2668" s="12"/>
      <c r="L2668" s="11"/>
      <c r="M2668" s="12"/>
      <c r="N2668" s="12"/>
      <c r="O2668" s="12"/>
      <c r="P2668" s="12"/>
      <c r="Q2668" s="18"/>
      <c r="R2668" s="11"/>
      <c r="S2668" s="9"/>
      <c r="U2668" s="9"/>
      <c r="V2668" s="9"/>
      <c r="W2668" s="9"/>
      <c r="X2668" s="11"/>
      <c r="Y2668" s="11"/>
      <c r="Z2668" s="11"/>
      <c r="AA2668" s="11"/>
      <c r="AB2668" s="9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48"/>
      <c r="BB2668" s="28"/>
      <c r="BW2668" s="17"/>
    </row>
    <row r="2669" spans="4:75" x14ac:dyDescent="0.2">
      <c r="D2669" s="13"/>
      <c r="E2669" s="10"/>
      <c r="F2669" s="10"/>
      <c r="G2669" s="10"/>
      <c r="H2669" s="24"/>
      <c r="I2669" s="24"/>
      <c r="J2669" s="9"/>
      <c r="K2669" s="12"/>
      <c r="L2669" s="11"/>
      <c r="M2669" s="12"/>
      <c r="N2669" s="12"/>
      <c r="O2669" s="12"/>
      <c r="P2669" s="12"/>
      <c r="Q2669" s="18"/>
      <c r="R2669" s="11"/>
      <c r="S2669" s="9"/>
      <c r="U2669" s="9"/>
      <c r="V2669" s="9"/>
      <c r="W2669" s="9"/>
      <c r="X2669" s="11"/>
      <c r="Y2669" s="11"/>
      <c r="Z2669" s="11"/>
      <c r="AA2669" s="11"/>
      <c r="AB2669" s="9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48"/>
      <c r="BB2669" s="28"/>
      <c r="BW2669" s="17"/>
    </row>
    <row r="2670" spans="4:75" x14ac:dyDescent="0.2">
      <c r="D2670" s="13"/>
      <c r="E2670" s="10"/>
      <c r="F2670" s="10"/>
      <c r="G2670" s="10"/>
      <c r="H2670" s="24"/>
      <c r="I2670" s="24"/>
      <c r="J2670" s="9"/>
      <c r="K2670" s="12"/>
      <c r="L2670" s="11"/>
      <c r="M2670" s="12"/>
      <c r="N2670" s="12"/>
      <c r="O2670" s="12"/>
      <c r="P2670" s="12"/>
      <c r="Q2670" s="18"/>
      <c r="R2670" s="11"/>
      <c r="S2670" s="9"/>
      <c r="U2670" s="9"/>
      <c r="V2670" s="9"/>
      <c r="W2670" s="9"/>
      <c r="X2670" s="11"/>
      <c r="Y2670" s="11"/>
      <c r="Z2670" s="11"/>
      <c r="AA2670" s="11"/>
      <c r="AB2670" s="9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48"/>
      <c r="BB2670" s="28"/>
      <c r="BW2670" s="17"/>
    </row>
    <row r="2671" spans="4:75" x14ac:dyDescent="0.2">
      <c r="D2671" s="13"/>
      <c r="E2671" s="10"/>
      <c r="F2671" s="10"/>
      <c r="G2671" s="10"/>
      <c r="H2671" s="24"/>
      <c r="I2671" s="24"/>
      <c r="J2671" s="9"/>
      <c r="K2671" s="12"/>
      <c r="L2671" s="11"/>
      <c r="M2671" s="12"/>
      <c r="N2671" s="12"/>
      <c r="O2671" s="12"/>
      <c r="P2671" s="12"/>
      <c r="Q2671" s="18"/>
      <c r="R2671" s="11"/>
      <c r="S2671" s="9"/>
      <c r="U2671" s="9"/>
      <c r="V2671" s="9"/>
      <c r="W2671" s="9"/>
      <c r="X2671" s="11"/>
      <c r="Y2671" s="11"/>
      <c r="Z2671" s="11"/>
      <c r="AA2671" s="11"/>
      <c r="AB2671" s="9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48"/>
      <c r="BB2671" s="28"/>
      <c r="BW2671" s="17"/>
    </row>
    <row r="2672" spans="4:75" x14ac:dyDescent="0.2">
      <c r="D2672" s="13"/>
      <c r="E2672" s="10"/>
      <c r="F2672" s="10"/>
      <c r="G2672" s="10"/>
      <c r="H2672" s="24"/>
      <c r="I2672" s="24"/>
      <c r="J2672" s="9"/>
      <c r="K2672" s="12"/>
      <c r="L2672" s="11"/>
      <c r="M2672" s="12"/>
      <c r="N2672" s="12"/>
      <c r="O2672" s="12"/>
      <c r="P2672" s="12"/>
      <c r="Q2672" s="18"/>
      <c r="R2672" s="11"/>
      <c r="S2672" s="9"/>
      <c r="U2672" s="9"/>
      <c r="V2672" s="9"/>
      <c r="W2672" s="9"/>
      <c r="X2672" s="11"/>
      <c r="Y2672" s="11"/>
      <c r="Z2672" s="11"/>
      <c r="AA2672" s="11"/>
      <c r="AB2672" s="9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48"/>
      <c r="BB2672" s="28"/>
      <c r="BW2672" s="17"/>
    </row>
    <row r="2673" spans="4:75" x14ac:dyDescent="0.2">
      <c r="D2673" s="13"/>
      <c r="E2673" s="10"/>
      <c r="F2673" s="10"/>
      <c r="G2673" s="10"/>
      <c r="H2673" s="24"/>
      <c r="I2673" s="24"/>
      <c r="J2673" s="9"/>
      <c r="K2673" s="12"/>
      <c r="L2673" s="11"/>
      <c r="M2673" s="12"/>
      <c r="N2673" s="12"/>
      <c r="O2673" s="12"/>
      <c r="P2673" s="12"/>
      <c r="Q2673" s="18"/>
      <c r="R2673" s="11"/>
      <c r="S2673" s="9"/>
      <c r="U2673" s="9"/>
      <c r="V2673" s="9"/>
      <c r="W2673" s="9"/>
      <c r="X2673" s="11"/>
      <c r="Y2673" s="11"/>
      <c r="Z2673" s="11"/>
      <c r="AA2673" s="11"/>
      <c r="AB2673" s="9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48"/>
      <c r="BB2673" s="28"/>
      <c r="BW2673" s="17"/>
    </row>
    <row r="2674" spans="4:75" x14ac:dyDescent="0.2">
      <c r="D2674" s="13"/>
      <c r="E2674" s="10"/>
      <c r="F2674" s="10"/>
      <c r="G2674" s="10"/>
      <c r="H2674" s="24"/>
      <c r="I2674" s="24"/>
      <c r="J2674" s="9"/>
      <c r="K2674" s="12"/>
      <c r="L2674" s="11"/>
      <c r="M2674" s="12"/>
      <c r="N2674" s="12"/>
      <c r="O2674" s="12"/>
      <c r="P2674" s="12"/>
      <c r="Q2674" s="18"/>
      <c r="R2674" s="11"/>
      <c r="S2674" s="9"/>
      <c r="U2674" s="9"/>
      <c r="V2674" s="9"/>
      <c r="W2674" s="9"/>
      <c r="X2674" s="11"/>
      <c r="Y2674" s="11"/>
      <c r="Z2674" s="11"/>
      <c r="AA2674" s="11"/>
      <c r="AB2674" s="9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48"/>
      <c r="BB2674" s="28"/>
      <c r="BW2674" s="17"/>
    </row>
    <row r="2675" spans="4:75" x14ac:dyDescent="0.2">
      <c r="D2675" s="13"/>
      <c r="E2675" s="10"/>
      <c r="F2675" s="10"/>
      <c r="G2675" s="10"/>
      <c r="H2675" s="24"/>
      <c r="I2675" s="24"/>
      <c r="J2675" s="9"/>
      <c r="K2675" s="12"/>
      <c r="L2675" s="11"/>
      <c r="M2675" s="12"/>
      <c r="N2675" s="12"/>
      <c r="O2675" s="12"/>
      <c r="P2675" s="12"/>
      <c r="Q2675" s="18"/>
      <c r="R2675" s="11"/>
      <c r="S2675" s="9"/>
      <c r="U2675" s="9"/>
      <c r="V2675" s="9"/>
      <c r="W2675" s="9"/>
      <c r="X2675" s="11"/>
      <c r="Y2675" s="11"/>
      <c r="Z2675" s="11"/>
      <c r="AA2675" s="11"/>
      <c r="AB2675" s="9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48"/>
      <c r="BB2675" s="28"/>
      <c r="BW2675" s="17"/>
    </row>
    <row r="2676" spans="4:75" x14ac:dyDescent="0.2">
      <c r="D2676" s="13"/>
      <c r="E2676" s="10"/>
      <c r="F2676" s="10"/>
      <c r="G2676" s="10"/>
      <c r="H2676" s="24"/>
      <c r="I2676" s="24"/>
      <c r="J2676" s="9"/>
      <c r="K2676" s="12"/>
      <c r="L2676" s="11"/>
      <c r="M2676" s="12"/>
      <c r="N2676" s="12"/>
      <c r="O2676" s="12"/>
      <c r="P2676" s="12"/>
      <c r="Q2676" s="18"/>
      <c r="R2676" s="11"/>
      <c r="S2676" s="9"/>
      <c r="U2676" s="9"/>
      <c r="V2676" s="9"/>
      <c r="W2676" s="9"/>
      <c r="X2676" s="11"/>
      <c r="Y2676" s="11"/>
      <c r="Z2676" s="11"/>
      <c r="AA2676" s="11"/>
      <c r="AB2676" s="9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48"/>
      <c r="BB2676" s="28"/>
      <c r="BW2676" s="17"/>
    </row>
    <row r="2677" spans="4:75" x14ac:dyDescent="0.2">
      <c r="D2677" s="13"/>
      <c r="E2677" s="10"/>
      <c r="F2677" s="10"/>
      <c r="G2677" s="10"/>
      <c r="H2677" s="24"/>
      <c r="I2677" s="24"/>
      <c r="J2677" s="9"/>
      <c r="K2677" s="12"/>
      <c r="L2677" s="11"/>
      <c r="M2677" s="12"/>
      <c r="N2677" s="12"/>
      <c r="O2677" s="12"/>
      <c r="P2677" s="12"/>
      <c r="Q2677" s="18"/>
      <c r="R2677" s="11"/>
      <c r="S2677" s="9"/>
      <c r="U2677" s="9"/>
      <c r="V2677" s="9"/>
      <c r="W2677" s="9"/>
      <c r="X2677" s="11"/>
      <c r="Y2677" s="11"/>
      <c r="Z2677" s="11"/>
      <c r="AA2677" s="11"/>
      <c r="AB2677" s="9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48"/>
      <c r="BB2677" s="28"/>
      <c r="BW2677" s="17"/>
    </row>
    <row r="2678" spans="4:75" x14ac:dyDescent="0.2">
      <c r="D2678" s="13"/>
      <c r="E2678" s="10"/>
      <c r="F2678" s="10"/>
      <c r="G2678" s="10"/>
      <c r="H2678" s="24"/>
      <c r="I2678" s="24"/>
      <c r="J2678" s="9"/>
      <c r="K2678" s="12"/>
      <c r="L2678" s="11"/>
      <c r="M2678" s="12"/>
      <c r="N2678" s="12"/>
      <c r="O2678" s="12"/>
      <c r="P2678" s="12"/>
      <c r="Q2678" s="18"/>
      <c r="R2678" s="11"/>
      <c r="S2678" s="9"/>
      <c r="U2678" s="9"/>
      <c r="V2678" s="9"/>
      <c r="W2678" s="9"/>
      <c r="X2678" s="11"/>
      <c r="Y2678" s="11"/>
      <c r="Z2678" s="11"/>
      <c r="AA2678" s="11"/>
      <c r="AB2678" s="9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48"/>
      <c r="BB2678" s="28"/>
      <c r="BW2678" s="17"/>
    </row>
    <row r="2679" spans="4:75" x14ac:dyDescent="0.2">
      <c r="D2679" s="13"/>
      <c r="E2679" s="10"/>
      <c r="F2679" s="10"/>
      <c r="G2679" s="10"/>
      <c r="H2679" s="24"/>
      <c r="I2679" s="24"/>
      <c r="J2679" s="9"/>
      <c r="K2679" s="12"/>
      <c r="L2679" s="11"/>
      <c r="M2679" s="12"/>
      <c r="N2679" s="12"/>
      <c r="O2679" s="12"/>
      <c r="P2679" s="12"/>
      <c r="Q2679" s="18"/>
      <c r="R2679" s="11"/>
      <c r="S2679" s="9"/>
      <c r="U2679" s="9"/>
      <c r="V2679" s="9"/>
      <c r="W2679" s="9"/>
      <c r="X2679" s="11"/>
      <c r="Y2679" s="11"/>
      <c r="Z2679" s="11"/>
      <c r="AA2679" s="11"/>
      <c r="AB2679" s="9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48"/>
      <c r="BB2679" s="28"/>
      <c r="BW2679" s="17"/>
    </row>
    <row r="2680" spans="4:75" x14ac:dyDescent="0.2">
      <c r="D2680" s="13"/>
      <c r="E2680" s="10"/>
      <c r="F2680" s="10"/>
      <c r="G2680" s="10"/>
      <c r="H2680" s="24"/>
      <c r="I2680" s="24"/>
      <c r="J2680" s="9"/>
      <c r="K2680" s="12"/>
      <c r="L2680" s="11"/>
      <c r="M2680" s="12"/>
      <c r="N2680" s="12"/>
      <c r="O2680" s="12"/>
      <c r="P2680" s="12"/>
      <c r="Q2680" s="18"/>
      <c r="R2680" s="11"/>
      <c r="S2680" s="9"/>
      <c r="U2680" s="9"/>
      <c r="V2680" s="9"/>
      <c r="W2680" s="9"/>
      <c r="X2680" s="11"/>
      <c r="Y2680" s="11"/>
      <c r="Z2680" s="11"/>
      <c r="AA2680" s="11"/>
      <c r="AB2680" s="9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48"/>
      <c r="BB2680" s="28"/>
      <c r="BW2680" s="17"/>
    </row>
    <row r="2681" spans="4:75" x14ac:dyDescent="0.2">
      <c r="D2681" s="13"/>
      <c r="E2681" s="10"/>
      <c r="F2681" s="10"/>
      <c r="G2681" s="10"/>
      <c r="H2681" s="24"/>
      <c r="I2681" s="24"/>
      <c r="J2681" s="9"/>
      <c r="K2681" s="12"/>
      <c r="L2681" s="11"/>
      <c r="M2681" s="12"/>
      <c r="N2681" s="12"/>
      <c r="O2681" s="12"/>
      <c r="P2681" s="12"/>
      <c r="Q2681" s="18"/>
      <c r="R2681" s="11"/>
      <c r="S2681" s="9"/>
      <c r="U2681" s="9"/>
      <c r="V2681" s="9"/>
      <c r="W2681" s="9"/>
      <c r="X2681" s="11"/>
      <c r="Y2681" s="11"/>
      <c r="Z2681" s="11"/>
      <c r="AA2681" s="11"/>
      <c r="AB2681" s="9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48"/>
      <c r="BB2681" s="28"/>
      <c r="BW2681" s="17"/>
    </row>
    <row r="2682" spans="4:75" x14ac:dyDescent="0.2">
      <c r="D2682" s="13"/>
      <c r="E2682" s="10"/>
      <c r="F2682" s="10"/>
      <c r="G2682" s="10"/>
      <c r="H2682" s="24"/>
      <c r="I2682" s="24"/>
      <c r="J2682" s="9"/>
      <c r="K2682" s="12"/>
      <c r="L2682" s="11"/>
      <c r="M2682" s="12"/>
      <c r="N2682" s="12"/>
      <c r="O2682" s="12"/>
      <c r="P2682" s="12"/>
      <c r="Q2682" s="18"/>
      <c r="R2682" s="11"/>
      <c r="S2682" s="9"/>
      <c r="U2682" s="9"/>
      <c r="V2682" s="9"/>
      <c r="W2682" s="9"/>
      <c r="X2682" s="11"/>
      <c r="Y2682" s="11"/>
      <c r="Z2682" s="11"/>
      <c r="AA2682" s="11"/>
      <c r="AB2682" s="9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48"/>
      <c r="BB2682" s="28"/>
      <c r="BW2682" s="17"/>
    </row>
    <row r="2683" spans="4:75" x14ac:dyDescent="0.2">
      <c r="D2683" s="13"/>
      <c r="E2683" s="10"/>
      <c r="F2683" s="10"/>
      <c r="G2683" s="10"/>
      <c r="H2683" s="24"/>
      <c r="I2683" s="24"/>
      <c r="J2683" s="9"/>
      <c r="K2683" s="12"/>
      <c r="L2683" s="11"/>
      <c r="M2683" s="12"/>
      <c r="N2683" s="12"/>
      <c r="O2683" s="12"/>
      <c r="P2683" s="12"/>
      <c r="Q2683" s="18"/>
      <c r="R2683" s="11"/>
      <c r="S2683" s="9"/>
      <c r="U2683" s="9"/>
      <c r="V2683" s="9"/>
      <c r="W2683" s="9"/>
      <c r="X2683" s="11"/>
      <c r="Y2683" s="11"/>
      <c r="Z2683" s="11"/>
      <c r="AA2683" s="11"/>
      <c r="AB2683" s="9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48"/>
      <c r="BB2683" s="28"/>
      <c r="BW2683" s="17"/>
    </row>
    <row r="2684" spans="4:75" x14ac:dyDescent="0.2">
      <c r="D2684" s="13"/>
      <c r="E2684" s="10"/>
      <c r="F2684" s="10"/>
      <c r="G2684" s="10"/>
      <c r="H2684" s="24"/>
      <c r="I2684" s="24"/>
      <c r="J2684" s="9"/>
      <c r="K2684" s="12"/>
      <c r="L2684" s="11"/>
      <c r="M2684" s="12"/>
      <c r="N2684" s="12"/>
      <c r="O2684" s="12"/>
      <c r="P2684" s="12"/>
      <c r="Q2684" s="18"/>
      <c r="R2684" s="11"/>
      <c r="S2684" s="9"/>
      <c r="U2684" s="9"/>
      <c r="V2684" s="9"/>
      <c r="W2684" s="9"/>
      <c r="X2684" s="11"/>
      <c r="Y2684" s="11"/>
      <c r="Z2684" s="11"/>
      <c r="AA2684" s="11"/>
      <c r="AB2684" s="9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48"/>
      <c r="BB2684" s="28"/>
      <c r="BW2684" s="17"/>
    </row>
    <row r="2685" spans="4:75" x14ac:dyDescent="0.2">
      <c r="D2685" s="13"/>
      <c r="E2685" s="10"/>
      <c r="F2685" s="10"/>
      <c r="G2685" s="10"/>
      <c r="H2685" s="24"/>
      <c r="I2685" s="24"/>
      <c r="J2685" s="9"/>
      <c r="K2685" s="12"/>
      <c r="L2685" s="11"/>
      <c r="M2685" s="12"/>
      <c r="N2685" s="12"/>
      <c r="O2685" s="12"/>
      <c r="P2685" s="12"/>
      <c r="Q2685" s="18"/>
      <c r="R2685" s="11"/>
      <c r="S2685" s="9"/>
      <c r="U2685" s="9"/>
      <c r="V2685" s="9"/>
      <c r="W2685" s="9"/>
      <c r="X2685" s="11"/>
      <c r="Y2685" s="11"/>
      <c r="Z2685" s="11"/>
      <c r="AA2685" s="11"/>
      <c r="AB2685" s="9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48"/>
      <c r="BB2685" s="28"/>
      <c r="BW2685" s="17"/>
    </row>
    <row r="2686" spans="4:75" x14ac:dyDescent="0.2">
      <c r="D2686" s="13"/>
      <c r="E2686" s="10"/>
      <c r="F2686" s="10"/>
      <c r="G2686" s="10"/>
      <c r="H2686" s="24"/>
      <c r="I2686" s="24"/>
      <c r="J2686" s="9"/>
      <c r="K2686" s="12"/>
      <c r="L2686" s="11"/>
      <c r="M2686" s="12"/>
      <c r="N2686" s="12"/>
      <c r="O2686" s="12"/>
      <c r="P2686" s="12"/>
      <c r="Q2686" s="18"/>
      <c r="R2686" s="11"/>
      <c r="S2686" s="9"/>
      <c r="U2686" s="9"/>
      <c r="V2686" s="9"/>
      <c r="W2686" s="9"/>
      <c r="X2686" s="11"/>
      <c r="Y2686" s="11"/>
      <c r="Z2686" s="11"/>
      <c r="AA2686" s="11"/>
      <c r="AB2686" s="9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48"/>
      <c r="BB2686" s="28"/>
      <c r="BW2686" s="17"/>
    </row>
    <row r="2687" spans="4:75" x14ac:dyDescent="0.2">
      <c r="D2687" s="13"/>
      <c r="E2687" s="10"/>
      <c r="F2687" s="10"/>
      <c r="G2687" s="10"/>
      <c r="H2687" s="24"/>
      <c r="I2687" s="24"/>
      <c r="J2687" s="9"/>
      <c r="K2687" s="12"/>
      <c r="L2687" s="11"/>
      <c r="M2687" s="12"/>
      <c r="N2687" s="12"/>
      <c r="O2687" s="12"/>
      <c r="P2687" s="12"/>
      <c r="Q2687" s="18"/>
      <c r="R2687" s="11"/>
      <c r="S2687" s="9"/>
      <c r="U2687" s="9"/>
      <c r="V2687" s="9"/>
      <c r="W2687" s="9"/>
      <c r="X2687" s="11"/>
      <c r="Y2687" s="11"/>
      <c r="Z2687" s="11"/>
      <c r="AA2687" s="11"/>
      <c r="AB2687" s="9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48"/>
      <c r="BB2687" s="28"/>
      <c r="BW2687" s="17"/>
    </row>
    <row r="2688" spans="4:75" x14ac:dyDescent="0.2">
      <c r="D2688" s="13"/>
      <c r="E2688" s="10"/>
      <c r="F2688" s="10"/>
      <c r="G2688" s="10"/>
      <c r="H2688" s="24"/>
      <c r="I2688" s="24"/>
      <c r="J2688" s="9"/>
      <c r="K2688" s="12"/>
      <c r="L2688" s="11"/>
      <c r="M2688" s="12"/>
      <c r="N2688" s="12"/>
      <c r="O2688" s="12"/>
      <c r="P2688" s="12"/>
      <c r="Q2688" s="18"/>
      <c r="R2688" s="11"/>
      <c r="S2688" s="9"/>
      <c r="U2688" s="9"/>
      <c r="V2688" s="9"/>
      <c r="W2688" s="9"/>
      <c r="X2688" s="11"/>
      <c r="Y2688" s="11"/>
      <c r="Z2688" s="11"/>
      <c r="AA2688" s="11"/>
      <c r="AB2688" s="9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48"/>
      <c r="BB2688" s="28"/>
      <c r="BW2688" s="17"/>
    </row>
    <row r="2689" spans="4:75" x14ac:dyDescent="0.2">
      <c r="D2689" s="13"/>
      <c r="E2689" s="10"/>
      <c r="F2689" s="10"/>
      <c r="G2689" s="10"/>
      <c r="H2689" s="24"/>
      <c r="I2689" s="24"/>
      <c r="J2689" s="9"/>
      <c r="K2689" s="12"/>
      <c r="L2689" s="11"/>
      <c r="M2689" s="12"/>
      <c r="N2689" s="12"/>
      <c r="O2689" s="12"/>
      <c r="P2689" s="12"/>
      <c r="Q2689" s="18"/>
      <c r="R2689" s="11"/>
      <c r="S2689" s="9"/>
      <c r="U2689" s="9"/>
      <c r="V2689" s="9"/>
      <c r="W2689" s="9"/>
      <c r="X2689" s="11"/>
      <c r="Y2689" s="11"/>
      <c r="Z2689" s="11"/>
      <c r="AA2689" s="11"/>
      <c r="AB2689" s="9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48"/>
      <c r="BB2689" s="28"/>
      <c r="BW2689" s="17"/>
    </row>
    <row r="2690" spans="4:75" x14ac:dyDescent="0.2">
      <c r="D2690" s="13"/>
      <c r="E2690" s="10"/>
      <c r="F2690" s="10"/>
      <c r="G2690" s="10"/>
      <c r="H2690" s="24"/>
      <c r="I2690" s="24"/>
      <c r="J2690" s="9"/>
      <c r="K2690" s="12"/>
      <c r="L2690" s="11"/>
      <c r="M2690" s="12"/>
      <c r="N2690" s="12"/>
      <c r="O2690" s="12"/>
      <c r="P2690" s="12"/>
      <c r="Q2690" s="18"/>
      <c r="R2690" s="11"/>
      <c r="S2690" s="9"/>
      <c r="U2690" s="9"/>
      <c r="V2690" s="9"/>
      <c r="W2690" s="9"/>
      <c r="X2690" s="11"/>
      <c r="Y2690" s="11"/>
      <c r="Z2690" s="11"/>
      <c r="AA2690" s="11"/>
      <c r="AB2690" s="9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48"/>
      <c r="BB2690" s="28"/>
      <c r="BW2690" s="17"/>
    </row>
    <row r="2691" spans="4:75" x14ac:dyDescent="0.2">
      <c r="D2691" s="13"/>
      <c r="E2691" s="10"/>
      <c r="F2691" s="10"/>
      <c r="G2691" s="10"/>
      <c r="H2691" s="24"/>
      <c r="I2691" s="24"/>
      <c r="J2691" s="9"/>
      <c r="K2691" s="12"/>
      <c r="L2691" s="11"/>
      <c r="M2691" s="12"/>
      <c r="N2691" s="12"/>
      <c r="O2691" s="12"/>
      <c r="P2691" s="12"/>
      <c r="Q2691" s="18"/>
      <c r="R2691" s="11"/>
      <c r="S2691" s="9"/>
      <c r="U2691" s="9"/>
      <c r="V2691" s="9"/>
      <c r="W2691" s="9"/>
      <c r="X2691" s="11"/>
      <c r="Y2691" s="11"/>
      <c r="Z2691" s="11"/>
      <c r="AA2691" s="11"/>
      <c r="AB2691" s="9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48"/>
      <c r="BB2691" s="28"/>
      <c r="BW2691" s="17"/>
    </row>
    <row r="2692" spans="4:75" x14ac:dyDescent="0.2">
      <c r="D2692" s="13"/>
      <c r="E2692" s="10"/>
      <c r="F2692" s="10"/>
      <c r="G2692" s="10"/>
      <c r="H2692" s="24"/>
      <c r="I2692" s="24"/>
      <c r="J2692" s="9"/>
      <c r="K2692" s="12"/>
      <c r="L2692" s="11"/>
      <c r="M2692" s="12"/>
      <c r="N2692" s="12"/>
      <c r="O2692" s="12"/>
      <c r="P2692" s="12"/>
      <c r="Q2692" s="18"/>
      <c r="R2692" s="11"/>
      <c r="S2692" s="9"/>
      <c r="U2692" s="9"/>
      <c r="V2692" s="9"/>
      <c r="W2692" s="9"/>
      <c r="X2692" s="11"/>
      <c r="Y2692" s="11"/>
      <c r="Z2692" s="11"/>
      <c r="AA2692" s="11"/>
      <c r="AB2692" s="9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48"/>
      <c r="BB2692" s="28"/>
      <c r="BW2692" s="17"/>
    </row>
    <row r="2693" spans="4:75" x14ac:dyDescent="0.2">
      <c r="D2693" s="13"/>
      <c r="E2693" s="10"/>
      <c r="F2693" s="10"/>
      <c r="G2693" s="10"/>
      <c r="H2693" s="24"/>
      <c r="I2693" s="24"/>
      <c r="J2693" s="9"/>
      <c r="K2693" s="12"/>
      <c r="L2693" s="11"/>
      <c r="M2693" s="12"/>
      <c r="N2693" s="12"/>
      <c r="O2693" s="12"/>
      <c r="P2693" s="12"/>
      <c r="Q2693" s="18"/>
      <c r="R2693" s="11"/>
      <c r="S2693" s="9"/>
      <c r="U2693" s="9"/>
      <c r="V2693" s="9"/>
      <c r="W2693" s="9"/>
      <c r="X2693" s="11"/>
      <c r="Y2693" s="11"/>
      <c r="Z2693" s="11"/>
      <c r="AA2693" s="11"/>
      <c r="AB2693" s="9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48"/>
      <c r="BB2693" s="28"/>
      <c r="BW2693" s="17"/>
    </row>
    <row r="2694" spans="4:75" x14ac:dyDescent="0.2">
      <c r="D2694" s="13"/>
      <c r="E2694" s="10"/>
      <c r="F2694" s="10"/>
      <c r="G2694" s="10"/>
      <c r="H2694" s="24"/>
      <c r="I2694" s="24"/>
      <c r="J2694" s="9"/>
      <c r="K2694" s="12"/>
      <c r="L2694" s="11"/>
      <c r="M2694" s="12"/>
      <c r="N2694" s="12"/>
      <c r="O2694" s="12"/>
      <c r="P2694" s="12"/>
      <c r="Q2694" s="18"/>
      <c r="R2694" s="11"/>
      <c r="S2694" s="9"/>
      <c r="U2694" s="9"/>
      <c r="V2694" s="9"/>
      <c r="W2694" s="9"/>
      <c r="X2694" s="11"/>
      <c r="Y2694" s="11"/>
      <c r="Z2694" s="11"/>
      <c r="AA2694" s="11"/>
      <c r="AB2694" s="9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48"/>
      <c r="BB2694" s="28"/>
      <c r="BW2694" s="17"/>
    </row>
    <row r="2695" spans="4:75" x14ac:dyDescent="0.2">
      <c r="D2695" s="13"/>
      <c r="E2695" s="10"/>
      <c r="F2695" s="10"/>
      <c r="G2695" s="10"/>
      <c r="H2695" s="24"/>
      <c r="I2695" s="24"/>
      <c r="J2695" s="9"/>
      <c r="K2695" s="12"/>
      <c r="L2695" s="11"/>
      <c r="M2695" s="12"/>
      <c r="N2695" s="12"/>
      <c r="O2695" s="12"/>
      <c r="P2695" s="12"/>
      <c r="Q2695" s="18"/>
      <c r="R2695" s="11"/>
      <c r="S2695" s="9"/>
      <c r="U2695" s="9"/>
      <c r="V2695" s="9"/>
      <c r="W2695" s="9"/>
      <c r="X2695" s="11"/>
      <c r="Y2695" s="11"/>
      <c r="Z2695" s="11"/>
      <c r="AA2695" s="11"/>
      <c r="AB2695" s="9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48"/>
      <c r="BB2695" s="28"/>
      <c r="BW2695" s="17"/>
    </row>
    <row r="2696" spans="4:75" x14ac:dyDescent="0.2">
      <c r="D2696" s="13"/>
      <c r="E2696" s="10"/>
      <c r="F2696" s="10"/>
      <c r="G2696" s="10"/>
      <c r="H2696" s="24"/>
      <c r="I2696" s="24"/>
      <c r="J2696" s="9"/>
      <c r="K2696" s="12"/>
      <c r="L2696" s="11"/>
      <c r="M2696" s="12"/>
      <c r="N2696" s="12"/>
      <c r="O2696" s="12"/>
      <c r="P2696" s="12"/>
      <c r="Q2696" s="18"/>
      <c r="R2696" s="11"/>
      <c r="S2696" s="9"/>
      <c r="U2696" s="9"/>
      <c r="V2696" s="9"/>
      <c r="W2696" s="9"/>
      <c r="X2696" s="11"/>
      <c r="Y2696" s="11"/>
      <c r="Z2696" s="11"/>
      <c r="AA2696" s="11"/>
      <c r="AB2696" s="9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48"/>
      <c r="BB2696" s="28"/>
      <c r="BW2696" s="17"/>
    </row>
    <row r="2697" spans="4:75" x14ac:dyDescent="0.2">
      <c r="D2697" s="13"/>
      <c r="E2697" s="10"/>
      <c r="F2697" s="10"/>
      <c r="G2697" s="10"/>
      <c r="H2697" s="24"/>
      <c r="I2697" s="24"/>
      <c r="J2697" s="9"/>
      <c r="K2697" s="12"/>
      <c r="L2697" s="11"/>
      <c r="M2697" s="12"/>
      <c r="N2697" s="12"/>
      <c r="O2697" s="12"/>
      <c r="P2697" s="12"/>
      <c r="Q2697" s="18"/>
      <c r="R2697" s="11"/>
      <c r="S2697" s="9"/>
      <c r="U2697" s="9"/>
      <c r="V2697" s="9"/>
      <c r="W2697" s="9"/>
      <c r="X2697" s="11"/>
      <c r="Y2697" s="11"/>
      <c r="Z2697" s="11"/>
      <c r="AA2697" s="11"/>
      <c r="AB2697" s="9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48"/>
      <c r="BB2697" s="28"/>
      <c r="BW2697" s="17"/>
    </row>
    <row r="2698" spans="4:75" x14ac:dyDescent="0.2">
      <c r="D2698" s="13"/>
      <c r="E2698" s="10"/>
      <c r="F2698" s="10"/>
      <c r="G2698" s="10"/>
      <c r="H2698" s="24"/>
      <c r="I2698" s="24"/>
      <c r="J2698" s="9"/>
      <c r="K2698" s="12"/>
      <c r="L2698" s="11"/>
      <c r="M2698" s="12"/>
      <c r="N2698" s="12"/>
      <c r="O2698" s="12"/>
      <c r="P2698" s="12"/>
      <c r="Q2698" s="18"/>
      <c r="R2698" s="11"/>
      <c r="S2698" s="9"/>
      <c r="U2698" s="9"/>
      <c r="V2698" s="9"/>
      <c r="W2698" s="9"/>
      <c r="X2698" s="11"/>
      <c r="Y2698" s="11"/>
      <c r="Z2698" s="11"/>
      <c r="AA2698" s="11"/>
      <c r="AB2698" s="9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48"/>
      <c r="BB2698" s="28"/>
      <c r="BW2698" s="17"/>
    </row>
    <row r="2699" spans="4:75" x14ac:dyDescent="0.2">
      <c r="D2699" s="13"/>
      <c r="E2699" s="10"/>
      <c r="F2699" s="10"/>
      <c r="G2699" s="10"/>
      <c r="H2699" s="24"/>
      <c r="I2699" s="24"/>
      <c r="J2699" s="9"/>
      <c r="K2699" s="12"/>
      <c r="L2699" s="11"/>
      <c r="M2699" s="12"/>
      <c r="N2699" s="12"/>
      <c r="O2699" s="12"/>
      <c r="P2699" s="12"/>
      <c r="Q2699" s="18"/>
      <c r="R2699" s="11"/>
      <c r="S2699" s="9"/>
      <c r="U2699" s="9"/>
      <c r="V2699" s="9"/>
      <c r="W2699" s="9"/>
      <c r="X2699" s="11"/>
      <c r="Y2699" s="11"/>
      <c r="Z2699" s="11"/>
      <c r="AA2699" s="11"/>
      <c r="AB2699" s="9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48"/>
      <c r="BB2699" s="28"/>
      <c r="BW2699" s="17"/>
    </row>
    <row r="2700" spans="4:75" x14ac:dyDescent="0.2">
      <c r="D2700" s="13"/>
      <c r="E2700" s="10"/>
      <c r="F2700" s="10"/>
      <c r="G2700" s="10"/>
      <c r="H2700" s="24"/>
      <c r="I2700" s="24"/>
      <c r="J2700" s="9"/>
      <c r="K2700" s="12"/>
      <c r="L2700" s="11"/>
      <c r="M2700" s="12"/>
      <c r="N2700" s="12"/>
      <c r="O2700" s="12"/>
      <c r="P2700" s="12"/>
      <c r="Q2700" s="18"/>
      <c r="R2700" s="11"/>
      <c r="S2700" s="9"/>
      <c r="U2700" s="9"/>
      <c r="V2700" s="9"/>
      <c r="W2700" s="9"/>
      <c r="X2700" s="11"/>
      <c r="Y2700" s="11"/>
      <c r="Z2700" s="11"/>
      <c r="AA2700" s="11"/>
      <c r="AB2700" s="9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48"/>
      <c r="BB2700" s="28"/>
      <c r="BW2700" s="17"/>
    </row>
    <row r="2701" spans="4:75" x14ac:dyDescent="0.2">
      <c r="D2701" s="13"/>
      <c r="E2701" s="10"/>
      <c r="F2701" s="10"/>
      <c r="G2701" s="10"/>
      <c r="H2701" s="24"/>
      <c r="I2701" s="24"/>
      <c r="J2701" s="9"/>
      <c r="K2701" s="12"/>
      <c r="L2701" s="11"/>
      <c r="M2701" s="12"/>
      <c r="N2701" s="12"/>
      <c r="O2701" s="12"/>
      <c r="P2701" s="12"/>
      <c r="Q2701" s="18"/>
      <c r="R2701" s="11"/>
      <c r="S2701" s="9"/>
      <c r="U2701" s="9"/>
      <c r="V2701" s="9"/>
      <c r="W2701" s="9"/>
      <c r="X2701" s="11"/>
      <c r="Y2701" s="11"/>
      <c r="Z2701" s="11"/>
      <c r="AA2701" s="11"/>
      <c r="AB2701" s="9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48"/>
      <c r="BB2701" s="28"/>
      <c r="BW2701" s="17"/>
    </row>
    <row r="2702" spans="4:75" x14ac:dyDescent="0.2">
      <c r="D2702" s="13"/>
      <c r="E2702" s="10"/>
      <c r="F2702" s="10"/>
      <c r="G2702" s="10"/>
      <c r="H2702" s="24"/>
      <c r="I2702" s="24"/>
      <c r="J2702" s="9"/>
      <c r="K2702" s="12"/>
      <c r="L2702" s="11"/>
      <c r="M2702" s="12"/>
      <c r="N2702" s="12"/>
      <c r="O2702" s="12"/>
      <c r="P2702" s="12"/>
      <c r="Q2702" s="18"/>
      <c r="R2702" s="11"/>
      <c r="S2702" s="9"/>
      <c r="U2702" s="9"/>
      <c r="V2702" s="9"/>
      <c r="W2702" s="9"/>
      <c r="X2702" s="11"/>
      <c r="Y2702" s="11"/>
      <c r="Z2702" s="11"/>
      <c r="AA2702" s="11"/>
      <c r="AB2702" s="9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48"/>
      <c r="BB2702" s="28"/>
      <c r="BW2702" s="17"/>
    </row>
    <row r="2703" spans="4:75" x14ac:dyDescent="0.2">
      <c r="D2703" s="13"/>
      <c r="E2703" s="10"/>
      <c r="F2703" s="10"/>
      <c r="G2703" s="10"/>
      <c r="H2703" s="24"/>
      <c r="I2703" s="24"/>
      <c r="J2703" s="9"/>
      <c r="K2703" s="12"/>
      <c r="L2703" s="11"/>
      <c r="M2703" s="12"/>
      <c r="N2703" s="12"/>
      <c r="O2703" s="12"/>
      <c r="P2703" s="12"/>
      <c r="Q2703" s="18"/>
      <c r="R2703" s="11"/>
      <c r="S2703" s="9"/>
      <c r="U2703" s="9"/>
      <c r="V2703" s="9"/>
      <c r="W2703" s="9"/>
      <c r="X2703" s="11"/>
      <c r="Y2703" s="11"/>
      <c r="Z2703" s="11"/>
      <c r="AA2703" s="11"/>
      <c r="AB2703" s="9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48"/>
      <c r="BB2703" s="28"/>
      <c r="BW2703" s="17"/>
    </row>
    <row r="2704" spans="4:75" x14ac:dyDescent="0.2">
      <c r="D2704" s="13"/>
      <c r="E2704" s="10"/>
      <c r="F2704" s="10"/>
      <c r="G2704" s="10"/>
      <c r="H2704" s="24"/>
      <c r="I2704" s="24"/>
      <c r="J2704" s="9"/>
      <c r="K2704" s="12"/>
      <c r="L2704" s="11"/>
      <c r="M2704" s="12"/>
      <c r="N2704" s="12"/>
      <c r="O2704" s="12"/>
      <c r="P2704" s="12"/>
      <c r="Q2704" s="18"/>
      <c r="R2704" s="11"/>
      <c r="S2704" s="9"/>
      <c r="U2704" s="9"/>
      <c r="V2704" s="9"/>
      <c r="W2704" s="9"/>
      <c r="X2704" s="11"/>
      <c r="Y2704" s="11"/>
      <c r="Z2704" s="11"/>
      <c r="AA2704" s="11"/>
      <c r="AB2704" s="9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48"/>
      <c r="BB2704" s="28"/>
      <c r="BW2704" s="17"/>
    </row>
    <row r="2705" spans="4:75" x14ac:dyDescent="0.2">
      <c r="D2705" s="13"/>
      <c r="E2705" s="10"/>
      <c r="F2705" s="10"/>
      <c r="G2705" s="10"/>
      <c r="H2705" s="24"/>
      <c r="I2705" s="24"/>
      <c r="J2705" s="9"/>
      <c r="K2705" s="12"/>
      <c r="L2705" s="11"/>
      <c r="M2705" s="12"/>
      <c r="N2705" s="12"/>
      <c r="O2705" s="12"/>
      <c r="P2705" s="12"/>
      <c r="Q2705" s="18"/>
      <c r="R2705" s="11"/>
      <c r="S2705" s="9"/>
      <c r="U2705" s="9"/>
      <c r="V2705" s="9"/>
      <c r="W2705" s="9"/>
      <c r="X2705" s="11"/>
      <c r="Y2705" s="11"/>
      <c r="Z2705" s="11"/>
      <c r="AA2705" s="11"/>
      <c r="AB2705" s="9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48"/>
      <c r="BB2705" s="28"/>
      <c r="BW2705" s="17"/>
    </row>
    <row r="2706" spans="4:75" x14ac:dyDescent="0.2">
      <c r="D2706" s="13"/>
      <c r="E2706" s="10"/>
      <c r="F2706" s="10"/>
      <c r="G2706" s="10"/>
      <c r="H2706" s="24"/>
      <c r="I2706" s="24"/>
      <c r="J2706" s="9"/>
      <c r="K2706" s="12"/>
      <c r="L2706" s="11"/>
      <c r="M2706" s="12"/>
      <c r="N2706" s="12"/>
      <c r="O2706" s="12"/>
      <c r="P2706" s="12"/>
      <c r="Q2706" s="18"/>
      <c r="R2706" s="11"/>
      <c r="S2706" s="9"/>
      <c r="U2706" s="9"/>
      <c r="V2706" s="9"/>
      <c r="W2706" s="9"/>
      <c r="X2706" s="11"/>
      <c r="Y2706" s="11"/>
      <c r="Z2706" s="11"/>
      <c r="AA2706" s="11"/>
      <c r="AB2706" s="9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48"/>
      <c r="BB2706" s="28"/>
      <c r="BW2706" s="17"/>
    </row>
    <row r="2707" spans="4:75" x14ac:dyDescent="0.2">
      <c r="D2707" s="13"/>
      <c r="E2707" s="10"/>
      <c r="F2707" s="10"/>
      <c r="G2707" s="10"/>
      <c r="H2707" s="24"/>
      <c r="I2707" s="24"/>
      <c r="J2707" s="9"/>
      <c r="K2707" s="12"/>
      <c r="L2707" s="11"/>
      <c r="M2707" s="12"/>
      <c r="N2707" s="12"/>
      <c r="O2707" s="12"/>
      <c r="P2707" s="12"/>
      <c r="Q2707" s="18"/>
      <c r="R2707" s="11"/>
      <c r="S2707" s="9"/>
      <c r="U2707" s="9"/>
      <c r="V2707" s="9"/>
      <c r="W2707" s="9"/>
      <c r="X2707" s="11"/>
      <c r="Y2707" s="11"/>
      <c r="Z2707" s="11"/>
      <c r="AA2707" s="11"/>
      <c r="AB2707" s="9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48"/>
      <c r="BB2707" s="28"/>
      <c r="BW2707" s="17"/>
    </row>
    <row r="2708" spans="4:75" x14ac:dyDescent="0.2">
      <c r="D2708" s="13"/>
      <c r="E2708" s="10"/>
      <c r="F2708" s="10"/>
      <c r="G2708" s="10"/>
      <c r="H2708" s="24"/>
      <c r="I2708" s="24"/>
      <c r="J2708" s="9"/>
      <c r="K2708" s="12"/>
      <c r="L2708" s="11"/>
      <c r="M2708" s="12"/>
      <c r="N2708" s="12"/>
      <c r="O2708" s="12"/>
      <c r="P2708" s="12"/>
      <c r="Q2708" s="18"/>
      <c r="R2708" s="11"/>
      <c r="S2708" s="9"/>
      <c r="U2708" s="9"/>
      <c r="V2708" s="9"/>
      <c r="W2708" s="9"/>
      <c r="X2708" s="11"/>
      <c r="Y2708" s="11"/>
      <c r="Z2708" s="11"/>
      <c r="AA2708" s="11"/>
      <c r="AB2708" s="9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48"/>
      <c r="BB2708" s="28"/>
      <c r="BW2708" s="17"/>
    </row>
    <row r="2709" spans="4:75" x14ac:dyDescent="0.2">
      <c r="D2709" s="13"/>
      <c r="E2709" s="10"/>
      <c r="F2709" s="10"/>
      <c r="G2709" s="10"/>
      <c r="H2709" s="24"/>
      <c r="I2709" s="24"/>
      <c r="J2709" s="9"/>
      <c r="K2709" s="12"/>
      <c r="L2709" s="11"/>
      <c r="M2709" s="12"/>
      <c r="N2709" s="12"/>
      <c r="O2709" s="12"/>
      <c r="P2709" s="12"/>
      <c r="Q2709" s="18"/>
      <c r="R2709" s="11"/>
      <c r="S2709" s="9"/>
      <c r="U2709" s="9"/>
      <c r="V2709" s="9"/>
      <c r="W2709" s="9"/>
      <c r="X2709" s="11"/>
      <c r="Y2709" s="11"/>
      <c r="Z2709" s="11"/>
      <c r="AA2709" s="11"/>
      <c r="AB2709" s="9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48"/>
      <c r="BB2709" s="28"/>
      <c r="BW2709" s="17"/>
    </row>
    <row r="2710" spans="4:75" x14ac:dyDescent="0.2">
      <c r="D2710" s="13"/>
      <c r="E2710" s="10"/>
      <c r="F2710" s="10"/>
      <c r="G2710" s="10"/>
      <c r="H2710" s="24"/>
      <c r="I2710" s="24"/>
      <c r="J2710" s="9"/>
      <c r="K2710" s="12"/>
      <c r="L2710" s="11"/>
      <c r="M2710" s="12"/>
      <c r="N2710" s="12"/>
      <c r="O2710" s="12"/>
      <c r="P2710" s="12"/>
      <c r="Q2710" s="18"/>
      <c r="R2710" s="11"/>
      <c r="S2710" s="9"/>
      <c r="U2710" s="9"/>
      <c r="V2710" s="9"/>
      <c r="W2710" s="9"/>
      <c r="X2710" s="11"/>
      <c r="Y2710" s="11"/>
      <c r="Z2710" s="11"/>
      <c r="AA2710" s="11"/>
      <c r="AB2710" s="9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48"/>
      <c r="BB2710" s="28"/>
      <c r="BW2710" s="17"/>
    </row>
    <row r="2711" spans="4:75" x14ac:dyDescent="0.2">
      <c r="D2711" s="13"/>
      <c r="E2711" s="10"/>
      <c r="F2711" s="10"/>
      <c r="G2711" s="10"/>
      <c r="H2711" s="24"/>
      <c r="I2711" s="24"/>
      <c r="J2711" s="9"/>
      <c r="K2711" s="12"/>
      <c r="L2711" s="11"/>
      <c r="M2711" s="12"/>
      <c r="N2711" s="12"/>
      <c r="O2711" s="12"/>
      <c r="P2711" s="12"/>
      <c r="Q2711" s="18"/>
      <c r="R2711" s="11"/>
      <c r="S2711" s="9"/>
      <c r="U2711" s="9"/>
      <c r="V2711" s="9"/>
      <c r="W2711" s="9"/>
      <c r="X2711" s="11"/>
      <c r="Y2711" s="11"/>
      <c r="Z2711" s="11"/>
      <c r="AA2711" s="11"/>
      <c r="AB2711" s="9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48"/>
      <c r="BB2711" s="28"/>
      <c r="BW2711" s="17"/>
    </row>
    <row r="2712" spans="4:75" x14ac:dyDescent="0.2">
      <c r="D2712" s="13"/>
      <c r="E2712" s="10"/>
      <c r="F2712" s="10"/>
      <c r="G2712" s="10"/>
      <c r="H2712" s="24"/>
      <c r="I2712" s="24"/>
      <c r="J2712" s="9"/>
      <c r="K2712" s="12"/>
      <c r="L2712" s="11"/>
      <c r="M2712" s="12"/>
      <c r="N2712" s="12"/>
      <c r="O2712" s="12"/>
      <c r="P2712" s="12"/>
      <c r="Q2712" s="18"/>
      <c r="R2712" s="11"/>
      <c r="S2712" s="9"/>
      <c r="U2712" s="9"/>
      <c r="V2712" s="9"/>
      <c r="W2712" s="9"/>
      <c r="X2712" s="11"/>
      <c r="Y2712" s="11"/>
      <c r="Z2712" s="11"/>
      <c r="AA2712" s="11"/>
      <c r="AB2712" s="9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48"/>
      <c r="BB2712" s="28"/>
      <c r="BW2712" s="17"/>
    </row>
    <row r="2713" spans="4:75" x14ac:dyDescent="0.2">
      <c r="D2713" s="13"/>
      <c r="E2713" s="10"/>
      <c r="F2713" s="10"/>
      <c r="G2713" s="10"/>
      <c r="H2713" s="24"/>
      <c r="I2713" s="24"/>
      <c r="J2713" s="9"/>
      <c r="K2713" s="12"/>
      <c r="L2713" s="11"/>
      <c r="M2713" s="12"/>
      <c r="N2713" s="12"/>
      <c r="O2713" s="12"/>
      <c r="P2713" s="12"/>
      <c r="Q2713" s="18"/>
      <c r="R2713" s="11"/>
      <c r="S2713" s="9"/>
      <c r="U2713" s="9"/>
      <c r="V2713" s="9"/>
      <c r="W2713" s="9"/>
      <c r="X2713" s="11"/>
      <c r="Y2713" s="11"/>
      <c r="Z2713" s="11"/>
      <c r="AA2713" s="11"/>
      <c r="AB2713" s="9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48"/>
      <c r="BB2713" s="28"/>
      <c r="BW2713" s="17"/>
    </row>
    <row r="2714" spans="4:75" x14ac:dyDescent="0.2">
      <c r="D2714" s="13"/>
      <c r="E2714" s="10"/>
      <c r="F2714" s="10"/>
      <c r="G2714" s="10"/>
      <c r="H2714" s="24"/>
      <c r="I2714" s="24"/>
      <c r="J2714" s="9"/>
      <c r="K2714" s="12"/>
      <c r="L2714" s="11"/>
      <c r="M2714" s="12"/>
      <c r="N2714" s="12"/>
      <c r="O2714" s="12"/>
      <c r="P2714" s="12"/>
      <c r="Q2714" s="18"/>
      <c r="R2714" s="11"/>
      <c r="S2714" s="9"/>
      <c r="U2714" s="9"/>
      <c r="V2714" s="9"/>
      <c r="W2714" s="9"/>
      <c r="X2714" s="11"/>
      <c r="Y2714" s="11"/>
      <c r="Z2714" s="11"/>
      <c r="AA2714" s="11"/>
      <c r="AB2714" s="9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48"/>
      <c r="BB2714" s="28"/>
      <c r="BW2714" s="17"/>
    </row>
    <row r="2715" spans="4:75" x14ac:dyDescent="0.2">
      <c r="D2715" s="13"/>
      <c r="E2715" s="10"/>
      <c r="F2715" s="10"/>
      <c r="G2715" s="10"/>
      <c r="H2715" s="24"/>
      <c r="I2715" s="24"/>
      <c r="J2715" s="9"/>
      <c r="K2715" s="12"/>
      <c r="L2715" s="11"/>
      <c r="M2715" s="12"/>
      <c r="N2715" s="12"/>
      <c r="O2715" s="12"/>
      <c r="P2715" s="12"/>
      <c r="Q2715" s="18"/>
      <c r="R2715" s="11"/>
      <c r="S2715" s="9"/>
      <c r="U2715" s="9"/>
      <c r="V2715" s="9"/>
      <c r="W2715" s="9"/>
      <c r="X2715" s="11"/>
      <c r="Y2715" s="11"/>
      <c r="Z2715" s="11"/>
      <c r="AA2715" s="11"/>
      <c r="AB2715" s="9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48"/>
      <c r="BB2715" s="28"/>
      <c r="BW2715" s="17"/>
    </row>
    <row r="2716" spans="4:75" x14ac:dyDescent="0.2">
      <c r="D2716" s="13"/>
      <c r="E2716" s="10"/>
      <c r="F2716" s="10"/>
      <c r="G2716" s="10"/>
      <c r="H2716" s="24"/>
      <c r="I2716" s="24"/>
      <c r="J2716" s="9"/>
      <c r="K2716" s="12"/>
      <c r="L2716" s="11"/>
      <c r="M2716" s="12"/>
      <c r="N2716" s="12"/>
      <c r="O2716" s="12"/>
      <c r="P2716" s="12"/>
      <c r="Q2716" s="18"/>
      <c r="R2716" s="11"/>
      <c r="S2716" s="9"/>
      <c r="U2716" s="9"/>
      <c r="V2716" s="9"/>
      <c r="W2716" s="9"/>
      <c r="X2716" s="11"/>
      <c r="Y2716" s="11"/>
      <c r="Z2716" s="11"/>
      <c r="AA2716" s="11"/>
      <c r="AB2716" s="9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48"/>
      <c r="BB2716" s="28"/>
      <c r="BW2716" s="17"/>
    </row>
    <row r="2717" spans="4:75" x14ac:dyDescent="0.2">
      <c r="D2717" s="13"/>
      <c r="E2717" s="10"/>
      <c r="F2717" s="10"/>
      <c r="G2717" s="10"/>
      <c r="H2717" s="24"/>
      <c r="I2717" s="24"/>
      <c r="J2717" s="9"/>
      <c r="K2717" s="12"/>
      <c r="L2717" s="11"/>
      <c r="M2717" s="12"/>
      <c r="N2717" s="12"/>
      <c r="O2717" s="12"/>
      <c r="P2717" s="12"/>
      <c r="Q2717" s="18"/>
      <c r="R2717" s="11"/>
      <c r="S2717" s="9"/>
      <c r="U2717" s="9"/>
      <c r="V2717" s="9"/>
      <c r="W2717" s="9"/>
      <c r="X2717" s="11"/>
      <c r="Y2717" s="11"/>
      <c r="Z2717" s="11"/>
      <c r="AA2717" s="11"/>
      <c r="AB2717" s="9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48"/>
      <c r="BB2717" s="28"/>
      <c r="BW2717" s="17"/>
    </row>
    <row r="2718" spans="4:75" x14ac:dyDescent="0.2">
      <c r="D2718" s="13"/>
      <c r="E2718" s="10"/>
      <c r="F2718" s="10"/>
      <c r="G2718" s="10"/>
      <c r="H2718" s="24"/>
      <c r="I2718" s="24"/>
      <c r="J2718" s="9"/>
      <c r="K2718" s="12"/>
      <c r="L2718" s="11"/>
      <c r="M2718" s="12"/>
      <c r="N2718" s="12"/>
      <c r="O2718" s="12"/>
      <c r="P2718" s="12"/>
      <c r="Q2718" s="18"/>
      <c r="R2718" s="11"/>
      <c r="S2718" s="9"/>
      <c r="U2718" s="9"/>
      <c r="V2718" s="9"/>
      <c r="W2718" s="9"/>
      <c r="X2718" s="11"/>
      <c r="Y2718" s="11"/>
      <c r="Z2718" s="11"/>
      <c r="AA2718" s="11"/>
      <c r="AB2718" s="9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48"/>
      <c r="BB2718" s="28"/>
      <c r="BW2718" s="17"/>
    </row>
    <row r="2719" spans="4:75" x14ac:dyDescent="0.2">
      <c r="D2719" s="13"/>
      <c r="E2719" s="10"/>
      <c r="F2719" s="10"/>
      <c r="G2719" s="10"/>
      <c r="H2719" s="24"/>
      <c r="I2719" s="24"/>
      <c r="J2719" s="9"/>
      <c r="K2719" s="12"/>
      <c r="L2719" s="11"/>
      <c r="M2719" s="12"/>
      <c r="N2719" s="12"/>
      <c r="O2719" s="12"/>
      <c r="P2719" s="12"/>
      <c r="Q2719" s="18"/>
      <c r="R2719" s="11"/>
      <c r="S2719" s="9"/>
      <c r="U2719" s="9"/>
      <c r="V2719" s="9"/>
      <c r="W2719" s="9"/>
      <c r="X2719" s="11"/>
      <c r="Y2719" s="11"/>
      <c r="Z2719" s="11"/>
      <c r="AA2719" s="11"/>
      <c r="AB2719" s="9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48"/>
      <c r="BB2719" s="28"/>
      <c r="BW2719" s="17"/>
    </row>
    <row r="2720" spans="4:75" x14ac:dyDescent="0.2">
      <c r="D2720" s="13"/>
      <c r="E2720" s="10"/>
      <c r="F2720" s="10"/>
      <c r="G2720" s="10"/>
      <c r="H2720" s="24"/>
      <c r="I2720" s="24"/>
      <c r="J2720" s="9"/>
      <c r="K2720" s="12"/>
      <c r="L2720" s="11"/>
      <c r="M2720" s="12"/>
      <c r="N2720" s="12"/>
      <c r="O2720" s="12"/>
      <c r="P2720" s="12"/>
      <c r="Q2720" s="18"/>
      <c r="R2720" s="11"/>
      <c r="S2720" s="9"/>
      <c r="U2720" s="9"/>
      <c r="V2720" s="9"/>
      <c r="W2720" s="9"/>
      <c r="X2720" s="11"/>
      <c r="Y2720" s="11"/>
      <c r="Z2720" s="11"/>
      <c r="AA2720" s="11"/>
      <c r="AB2720" s="9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48"/>
      <c r="BB2720" s="28"/>
      <c r="BW2720" s="17"/>
    </row>
    <row r="2721" spans="4:75" x14ac:dyDescent="0.2">
      <c r="D2721" s="13"/>
      <c r="E2721" s="10"/>
      <c r="F2721" s="10"/>
      <c r="G2721" s="10"/>
      <c r="H2721" s="24"/>
      <c r="I2721" s="24"/>
      <c r="J2721" s="9"/>
      <c r="K2721" s="12"/>
      <c r="L2721" s="11"/>
      <c r="M2721" s="12"/>
      <c r="N2721" s="12"/>
      <c r="O2721" s="12"/>
      <c r="P2721" s="12"/>
      <c r="Q2721" s="18"/>
      <c r="R2721" s="11"/>
      <c r="S2721" s="9"/>
      <c r="U2721" s="9"/>
      <c r="V2721" s="9"/>
      <c r="W2721" s="9"/>
      <c r="X2721" s="11"/>
      <c r="Y2721" s="11"/>
      <c r="Z2721" s="11"/>
      <c r="AA2721" s="11"/>
      <c r="AB2721" s="9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48"/>
      <c r="BB2721" s="28"/>
      <c r="BW2721" s="17"/>
    </row>
    <row r="2722" spans="4:75" x14ac:dyDescent="0.2">
      <c r="D2722" s="13"/>
      <c r="E2722" s="10"/>
      <c r="F2722" s="10"/>
      <c r="G2722" s="10"/>
      <c r="H2722" s="24"/>
      <c r="I2722" s="24"/>
      <c r="J2722" s="9"/>
      <c r="K2722" s="12"/>
      <c r="L2722" s="11"/>
      <c r="M2722" s="12"/>
      <c r="N2722" s="12"/>
      <c r="O2722" s="12"/>
      <c r="P2722" s="12"/>
      <c r="Q2722" s="18"/>
      <c r="R2722" s="11"/>
      <c r="S2722" s="9"/>
      <c r="U2722" s="9"/>
      <c r="V2722" s="9"/>
      <c r="W2722" s="9"/>
      <c r="X2722" s="11"/>
      <c r="Y2722" s="11"/>
      <c r="Z2722" s="11"/>
      <c r="AA2722" s="11"/>
      <c r="AB2722" s="9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48"/>
      <c r="BB2722" s="28"/>
      <c r="BW2722" s="17"/>
    </row>
    <row r="2723" spans="4:75" x14ac:dyDescent="0.2">
      <c r="D2723" s="13"/>
      <c r="E2723" s="10"/>
      <c r="F2723" s="10"/>
      <c r="G2723" s="10"/>
      <c r="H2723" s="24"/>
      <c r="I2723" s="24"/>
      <c r="J2723" s="9"/>
      <c r="K2723" s="12"/>
      <c r="L2723" s="11"/>
      <c r="M2723" s="12"/>
      <c r="N2723" s="12"/>
      <c r="O2723" s="12"/>
      <c r="P2723" s="12"/>
      <c r="Q2723" s="18"/>
      <c r="R2723" s="11"/>
      <c r="S2723" s="9"/>
      <c r="U2723" s="9"/>
      <c r="V2723" s="9"/>
      <c r="W2723" s="9"/>
      <c r="X2723" s="11"/>
      <c r="Y2723" s="11"/>
      <c r="Z2723" s="11"/>
      <c r="AA2723" s="11"/>
      <c r="AB2723" s="9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48"/>
      <c r="BB2723" s="28"/>
      <c r="BW2723" s="17"/>
    </row>
    <row r="2724" spans="4:75" x14ac:dyDescent="0.2">
      <c r="D2724" s="13"/>
      <c r="E2724" s="10"/>
      <c r="F2724" s="10"/>
      <c r="G2724" s="10"/>
      <c r="H2724" s="24"/>
      <c r="I2724" s="24"/>
      <c r="J2724" s="9"/>
      <c r="K2724" s="12"/>
      <c r="L2724" s="11"/>
      <c r="M2724" s="12"/>
      <c r="N2724" s="12"/>
      <c r="O2724" s="12"/>
      <c r="P2724" s="12"/>
      <c r="Q2724" s="18"/>
      <c r="R2724" s="11"/>
      <c r="S2724" s="9"/>
      <c r="U2724" s="9"/>
      <c r="V2724" s="9"/>
      <c r="W2724" s="9"/>
      <c r="X2724" s="11"/>
      <c r="Y2724" s="11"/>
      <c r="Z2724" s="11"/>
      <c r="AA2724" s="11"/>
      <c r="AB2724" s="9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48"/>
      <c r="BB2724" s="28"/>
      <c r="BW2724" s="17"/>
    </row>
    <row r="2725" spans="4:75" x14ac:dyDescent="0.2">
      <c r="D2725" s="13"/>
      <c r="E2725" s="10"/>
      <c r="F2725" s="10"/>
      <c r="G2725" s="10"/>
      <c r="H2725" s="24"/>
      <c r="I2725" s="24"/>
      <c r="J2725" s="9"/>
      <c r="K2725" s="12"/>
      <c r="L2725" s="11"/>
      <c r="M2725" s="12"/>
      <c r="N2725" s="12"/>
      <c r="O2725" s="12"/>
      <c r="P2725" s="12"/>
      <c r="Q2725" s="18"/>
      <c r="R2725" s="11"/>
      <c r="S2725" s="9"/>
      <c r="U2725" s="9"/>
      <c r="V2725" s="9"/>
      <c r="W2725" s="9"/>
      <c r="X2725" s="11"/>
      <c r="Y2725" s="11"/>
      <c r="Z2725" s="11"/>
      <c r="AA2725" s="11"/>
      <c r="AB2725" s="9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48"/>
      <c r="BB2725" s="28"/>
      <c r="BW2725" s="17"/>
    </row>
    <row r="2726" spans="4:75" x14ac:dyDescent="0.2">
      <c r="D2726" s="13"/>
      <c r="E2726" s="10"/>
      <c r="F2726" s="10"/>
      <c r="G2726" s="10"/>
      <c r="H2726" s="24"/>
      <c r="I2726" s="24"/>
      <c r="J2726" s="9"/>
      <c r="K2726" s="12"/>
      <c r="L2726" s="11"/>
      <c r="M2726" s="12"/>
      <c r="N2726" s="12"/>
      <c r="O2726" s="12"/>
      <c r="P2726" s="12"/>
      <c r="Q2726" s="18"/>
      <c r="R2726" s="11"/>
      <c r="S2726" s="9"/>
      <c r="U2726" s="9"/>
      <c r="V2726" s="9"/>
      <c r="W2726" s="9"/>
      <c r="X2726" s="11"/>
      <c r="Y2726" s="11"/>
      <c r="Z2726" s="11"/>
      <c r="AA2726" s="11"/>
      <c r="AB2726" s="9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48"/>
      <c r="BB2726" s="28"/>
      <c r="BW2726" s="17"/>
    </row>
    <row r="2727" spans="4:75" x14ac:dyDescent="0.2">
      <c r="D2727" s="13"/>
      <c r="E2727" s="10"/>
      <c r="F2727" s="10"/>
      <c r="G2727" s="10"/>
      <c r="H2727" s="24"/>
      <c r="I2727" s="24"/>
      <c r="J2727" s="9"/>
      <c r="K2727" s="12"/>
      <c r="L2727" s="11"/>
      <c r="M2727" s="12"/>
      <c r="N2727" s="12"/>
      <c r="O2727" s="12"/>
      <c r="P2727" s="12"/>
      <c r="Q2727" s="18"/>
      <c r="R2727" s="11"/>
      <c r="S2727" s="9"/>
      <c r="U2727" s="9"/>
      <c r="V2727" s="9"/>
      <c r="W2727" s="9"/>
      <c r="X2727" s="11"/>
      <c r="Y2727" s="11"/>
      <c r="Z2727" s="11"/>
      <c r="AA2727" s="11"/>
      <c r="AB2727" s="9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48"/>
      <c r="BB2727" s="28"/>
      <c r="BW2727" s="17"/>
    </row>
    <row r="2728" spans="4:75" x14ac:dyDescent="0.2">
      <c r="D2728" s="13"/>
      <c r="E2728" s="10"/>
      <c r="F2728" s="10"/>
      <c r="G2728" s="10"/>
      <c r="H2728" s="24"/>
      <c r="I2728" s="24"/>
      <c r="J2728" s="9"/>
      <c r="K2728" s="12"/>
      <c r="L2728" s="11"/>
      <c r="M2728" s="12"/>
      <c r="N2728" s="12"/>
      <c r="O2728" s="12"/>
      <c r="P2728" s="12"/>
      <c r="Q2728" s="18"/>
      <c r="R2728" s="11"/>
      <c r="S2728" s="9"/>
      <c r="U2728" s="9"/>
      <c r="V2728" s="9"/>
      <c r="W2728" s="9"/>
      <c r="X2728" s="11"/>
      <c r="Y2728" s="11"/>
      <c r="Z2728" s="11"/>
      <c r="AA2728" s="11"/>
      <c r="AB2728" s="9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48"/>
      <c r="BB2728" s="28"/>
      <c r="BW2728" s="17"/>
    </row>
    <row r="2729" spans="4:75" x14ac:dyDescent="0.2">
      <c r="D2729" s="13"/>
      <c r="E2729" s="10"/>
      <c r="F2729" s="10"/>
      <c r="G2729" s="10"/>
      <c r="H2729" s="24"/>
      <c r="I2729" s="24"/>
      <c r="J2729" s="9"/>
      <c r="K2729" s="12"/>
      <c r="L2729" s="11"/>
      <c r="M2729" s="12"/>
      <c r="N2729" s="12"/>
      <c r="O2729" s="12"/>
      <c r="P2729" s="12"/>
      <c r="Q2729" s="18"/>
      <c r="R2729" s="11"/>
      <c r="S2729" s="9"/>
      <c r="U2729" s="9"/>
      <c r="V2729" s="9"/>
      <c r="W2729" s="9"/>
      <c r="X2729" s="11"/>
      <c r="Y2729" s="11"/>
      <c r="Z2729" s="11"/>
      <c r="AA2729" s="11"/>
      <c r="AB2729" s="9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48"/>
      <c r="BB2729" s="28"/>
      <c r="BW2729" s="17"/>
    </row>
    <row r="2730" spans="4:75" x14ac:dyDescent="0.2">
      <c r="D2730" s="13"/>
      <c r="E2730" s="10"/>
      <c r="F2730" s="10"/>
      <c r="G2730" s="10"/>
      <c r="H2730" s="24"/>
      <c r="I2730" s="24"/>
      <c r="J2730" s="9"/>
      <c r="K2730" s="12"/>
      <c r="L2730" s="11"/>
      <c r="M2730" s="12"/>
      <c r="N2730" s="12"/>
      <c r="O2730" s="12"/>
      <c r="P2730" s="12"/>
      <c r="Q2730" s="18"/>
      <c r="R2730" s="11"/>
      <c r="S2730" s="9"/>
      <c r="U2730" s="9"/>
      <c r="V2730" s="9"/>
      <c r="W2730" s="9"/>
      <c r="X2730" s="11"/>
      <c r="Y2730" s="11"/>
      <c r="Z2730" s="11"/>
      <c r="AA2730" s="11"/>
      <c r="AB2730" s="9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48"/>
      <c r="BB2730" s="28"/>
      <c r="BW2730" s="17"/>
    </row>
    <row r="2731" spans="4:75" x14ac:dyDescent="0.2">
      <c r="D2731" s="13"/>
      <c r="E2731" s="10"/>
      <c r="F2731" s="10"/>
      <c r="G2731" s="10"/>
      <c r="H2731" s="24"/>
      <c r="I2731" s="24"/>
      <c r="J2731" s="9"/>
      <c r="K2731" s="12"/>
      <c r="L2731" s="11"/>
      <c r="M2731" s="12"/>
      <c r="N2731" s="12"/>
      <c r="O2731" s="12"/>
      <c r="P2731" s="12"/>
      <c r="Q2731" s="18"/>
      <c r="R2731" s="11"/>
      <c r="S2731" s="9"/>
      <c r="U2731" s="9"/>
      <c r="V2731" s="9"/>
      <c r="W2731" s="9"/>
      <c r="X2731" s="11"/>
      <c r="Y2731" s="11"/>
      <c r="Z2731" s="11"/>
      <c r="AA2731" s="11"/>
      <c r="AB2731" s="9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48"/>
      <c r="BB2731" s="28"/>
      <c r="BW2731" s="17"/>
    </row>
    <row r="2732" spans="4:75" x14ac:dyDescent="0.2">
      <c r="D2732" s="13"/>
      <c r="E2732" s="10"/>
      <c r="F2732" s="10"/>
      <c r="G2732" s="10"/>
      <c r="H2732" s="24"/>
      <c r="I2732" s="24"/>
      <c r="J2732" s="9"/>
      <c r="K2732" s="12"/>
      <c r="L2732" s="11"/>
      <c r="M2732" s="12"/>
      <c r="N2732" s="12"/>
      <c r="O2732" s="12"/>
      <c r="P2732" s="12"/>
      <c r="Q2732" s="18"/>
      <c r="R2732" s="11"/>
      <c r="S2732" s="9"/>
      <c r="U2732" s="9"/>
      <c r="V2732" s="9"/>
      <c r="W2732" s="9"/>
      <c r="X2732" s="11"/>
      <c r="Y2732" s="11"/>
      <c r="Z2732" s="11"/>
      <c r="AA2732" s="11"/>
      <c r="AB2732" s="9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48"/>
      <c r="BB2732" s="28"/>
      <c r="BW2732" s="17"/>
    </row>
    <row r="2733" spans="4:75" x14ac:dyDescent="0.2">
      <c r="D2733" s="13"/>
      <c r="E2733" s="10"/>
      <c r="F2733" s="10"/>
      <c r="G2733" s="10"/>
      <c r="H2733" s="24"/>
      <c r="I2733" s="24"/>
      <c r="J2733" s="9"/>
      <c r="K2733" s="12"/>
      <c r="L2733" s="11"/>
      <c r="M2733" s="12"/>
      <c r="N2733" s="12"/>
      <c r="O2733" s="12"/>
      <c r="P2733" s="12"/>
      <c r="Q2733" s="18"/>
      <c r="R2733" s="11"/>
      <c r="S2733" s="9"/>
      <c r="U2733" s="9"/>
      <c r="V2733" s="9"/>
      <c r="W2733" s="9"/>
      <c r="X2733" s="11"/>
      <c r="Y2733" s="11"/>
      <c r="Z2733" s="11"/>
      <c r="AA2733" s="11"/>
      <c r="AB2733" s="9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48"/>
      <c r="BB2733" s="28"/>
      <c r="BW2733" s="17"/>
    </row>
    <row r="2734" spans="4:75" x14ac:dyDescent="0.2">
      <c r="D2734" s="13"/>
      <c r="E2734" s="10"/>
      <c r="F2734" s="10"/>
      <c r="G2734" s="10"/>
      <c r="H2734" s="24"/>
      <c r="I2734" s="24"/>
      <c r="J2734" s="9"/>
      <c r="K2734" s="12"/>
      <c r="L2734" s="11"/>
      <c r="M2734" s="12"/>
      <c r="N2734" s="12"/>
      <c r="O2734" s="12"/>
      <c r="P2734" s="12"/>
      <c r="Q2734" s="18"/>
      <c r="R2734" s="11"/>
      <c r="S2734" s="9"/>
      <c r="U2734" s="9"/>
      <c r="V2734" s="9"/>
      <c r="W2734" s="9"/>
      <c r="X2734" s="11"/>
      <c r="Y2734" s="11"/>
      <c r="Z2734" s="11"/>
      <c r="AA2734" s="11"/>
      <c r="AB2734" s="9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48"/>
      <c r="BB2734" s="28"/>
      <c r="BW2734" s="17"/>
    </row>
    <row r="2735" spans="4:75" x14ac:dyDescent="0.2">
      <c r="D2735" s="13"/>
      <c r="E2735" s="10"/>
      <c r="F2735" s="10"/>
      <c r="G2735" s="10"/>
      <c r="H2735" s="24"/>
      <c r="I2735" s="24"/>
      <c r="J2735" s="9"/>
      <c r="K2735" s="12"/>
      <c r="L2735" s="11"/>
      <c r="M2735" s="12"/>
      <c r="N2735" s="12"/>
      <c r="O2735" s="12"/>
      <c r="P2735" s="12"/>
      <c r="Q2735" s="18"/>
      <c r="R2735" s="11"/>
      <c r="S2735" s="9"/>
      <c r="U2735" s="9"/>
      <c r="V2735" s="9"/>
      <c r="W2735" s="9"/>
      <c r="X2735" s="11"/>
      <c r="Y2735" s="11"/>
      <c r="Z2735" s="11"/>
      <c r="AA2735" s="11"/>
      <c r="AB2735" s="9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48"/>
      <c r="BB2735" s="28"/>
      <c r="BW2735" s="17"/>
    </row>
    <row r="2736" spans="4:75" x14ac:dyDescent="0.2">
      <c r="D2736" s="13"/>
      <c r="E2736" s="10"/>
      <c r="F2736" s="10"/>
      <c r="G2736" s="10"/>
      <c r="H2736" s="24"/>
      <c r="I2736" s="24"/>
      <c r="J2736" s="9"/>
      <c r="K2736" s="12"/>
      <c r="L2736" s="11"/>
      <c r="M2736" s="12"/>
      <c r="N2736" s="12"/>
      <c r="O2736" s="12"/>
      <c r="P2736" s="12"/>
      <c r="Q2736" s="18"/>
      <c r="R2736" s="11"/>
      <c r="S2736" s="9"/>
      <c r="U2736" s="9"/>
      <c r="V2736" s="9"/>
      <c r="W2736" s="9"/>
      <c r="X2736" s="11"/>
      <c r="Y2736" s="11"/>
      <c r="Z2736" s="11"/>
      <c r="AA2736" s="11"/>
      <c r="AB2736" s="9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48"/>
      <c r="BB2736" s="28"/>
      <c r="BW2736" s="17"/>
    </row>
    <row r="2737" spans="4:75" x14ac:dyDescent="0.2">
      <c r="D2737" s="13"/>
      <c r="E2737" s="10"/>
      <c r="F2737" s="10"/>
      <c r="G2737" s="10"/>
      <c r="H2737" s="24"/>
      <c r="I2737" s="24"/>
      <c r="J2737" s="9"/>
      <c r="K2737" s="12"/>
      <c r="L2737" s="11"/>
      <c r="M2737" s="12"/>
      <c r="N2737" s="12"/>
      <c r="O2737" s="12"/>
      <c r="P2737" s="12"/>
      <c r="Q2737" s="18"/>
      <c r="R2737" s="11"/>
      <c r="S2737" s="9"/>
      <c r="U2737" s="9"/>
      <c r="V2737" s="9"/>
      <c r="W2737" s="9"/>
      <c r="X2737" s="11"/>
      <c r="Y2737" s="11"/>
      <c r="Z2737" s="11"/>
      <c r="AA2737" s="11"/>
      <c r="AB2737" s="9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48"/>
      <c r="BB2737" s="28"/>
      <c r="BW2737" s="17"/>
    </row>
    <row r="2738" spans="4:75" x14ac:dyDescent="0.2">
      <c r="D2738" s="13"/>
      <c r="E2738" s="10"/>
      <c r="F2738" s="10"/>
      <c r="G2738" s="10"/>
      <c r="H2738" s="24"/>
      <c r="I2738" s="24"/>
      <c r="J2738" s="9"/>
      <c r="K2738" s="12"/>
      <c r="L2738" s="11"/>
      <c r="M2738" s="12"/>
      <c r="N2738" s="12"/>
      <c r="O2738" s="12"/>
      <c r="P2738" s="12"/>
      <c r="Q2738" s="18"/>
      <c r="R2738" s="11"/>
      <c r="S2738" s="9"/>
      <c r="U2738" s="9"/>
      <c r="V2738" s="9"/>
      <c r="W2738" s="9"/>
      <c r="X2738" s="11"/>
      <c r="Y2738" s="11"/>
      <c r="Z2738" s="11"/>
      <c r="AA2738" s="11"/>
      <c r="AB2738" s="9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48"/>
      <c r="BB2738" s="28"/>
      <c r="BW2738" s="17"/>
    </row>
    <row r="2739" spans="4:75" x14ac:dyDescent="0.2">
      <c r="D2739" s="13"/>
      <c r="E2739" s="10"/>
      <c r="F2739" s="10"/>
      <c r="G2739" s="10"/>
      <c r="H2739" s="24"/>
      <c r="I2739" s="24"/>
      <c r="J2739" s="9"/>
      <c r="K2739" s="12"/>
      <c r="L2739" s="11"/>
      <c r="M2739" s="12"/>
      <c r="N2739" s="12"/>
      <c r="O2739" s="12"/>
      <c r="P2739" s="12"/>
      <c r="Q2739" s="18"/>
      <c r="R2739" s="11"/>
      <c r="S2739" s="9"/>
      <c r="U2739" s="9"/>
      <c r="V2739" s="9"/>
      <c r="W2739" s="9"/>
      <c r="X2739" s="11"/>
      <c r="Y2739" s="11"/>
      <c r="Z2739" s="11"/>
      <c r="AA2739" s="11"/>
      <c r="AB2739" s="9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48"/>
      <c r="BB2739" s="28"/>
      <c r="BW2739" s="17"/>
    </row>
    <row r="2740" spans="4:75" x14ac:dyDescent="0.2">
      <c r="D2740" s="13"/>
      <c r="E2740" s="10"/>
      <c r="F2740" s="10"/>
      <c r="G2740" s="10"/>
      <c r="H2740" s="24"/>
      <c r="I2740" s="24"/>
      <c r="J2740" s="9"/>
      <c r="K2740" s="12"/>
      <c r="L2740" s="11"/>
      <c r="M2740" s="12"/>
      <c r="N2740" s="12"/>
      <c r="O2740" s="12"/>
      <c r="P2740" s="12"/>
      <c r="Q2740" s="18"/>
      <c r="R2740" s="11"/>
      <c r="S2740" s="9"/>
      <c r="U2740" s="9"/>
      <c r="V2740" s="9"/>
      <c r="W2740" s="9"/>
      <c r="X2740" s="11"/>
      <c r="Y2740" s="11"/>
      <c r="Z2740" s="11"/>
      <c r="AA2740" s="11"/>
      <c r="AB2740" s="9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48"/>
      <c r="BB2740" s="28"/>
      <c r="BW2740" s="17"/>
    </row>
    <row r="2741" spans="4:75" x14ac:dyDescent="0.2">
      <c r="D2741" s="13"/>
      <c r="E2741" s="10"/>
      <c r="F2741" s="10"/>
      <c r="G2741" s="10"/>
      <c r="H2741" s="24"/>
      <c r="I2741" s="24"/>
      <c r="J2741" s="9"/>
      <c r="K2741" s="12"/>
      <c r="L2741" s="11"/>
      <c r="M2741" s="12"/>
      <c r="N2741" s="12"/>
      <c r="O2741" s="12"/>
      <c r="P2741" s="12"/>
      <c r="Q2741" s="18"/>
      <c r="R2741" s="11"/>
      <c r="S2741" s="9"/>
      <c r="U2741" s="9"/>
      <c r="V2741" s="9"/>
      <c r="W2741" s="9"/>
      <c r="X2741" s="11"/>
      <c r="Y2741" s="11"/>
      <c r="Z2741" s="11"/>
      <c r="AA2741" s="11"/>
      <c r="AB2741" s="9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48"/>
      <c r="BB2741" s="28"/>
      <c r="BW2741" s="17"/>
    </row>
    <row r="2742" spans="4:75" x14ac:dyDescent="0.2">
      <c r="D2742" s="13"/>
      <c r="E2742" s="10"/>
      <c r="F2742" s="10"/>
      <c r="G2742" s="10"/>
      <c r="H2742" s="24"/>
      <c r="I2742" s="24"/>
      <c r="J2742" s="9"/>
      <c r="K2742" s="12"/>
      <c r="L2742" s="11"/>
      <c r="M2742" s="12"/>
      <c r="N2742" s="12"/>
      <c r="O2742" s="12"/>
      <c r="P2742" s="12"/>
      <c r="Q2742" s="18"/>
      <c r="R2742" s="11"/>
      <c r="S2742" s="9"/>
      <c r="U2742" s="9"/>
      <c r="V2742" s="9"/>
      <c r="W2742" s="9"/>
      <c r="X2742" s="11"/>
      <c r="Y2742" s="11"/>
      <c r="Z2742" s="11"/>
      <c r="AA2742" s="11"/>
      <c r="AB2742" s="9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48"/>
      <c r="BB2742" s="28"/>
      <c r="BW2742" s="17"/>
    </row>
    <row r="2743" spans="4:75" x14ac:dyDescent="0.2">
      <c r="D2743" s="13"/>
      <c r="E2743" s="10"/>
      <c r="F2743" s="10"/>
      <c r="G2743" s="10"/>
      <c r="H2743" s="24"/>
      <c r="I2743" s="24"/>
      <c r="J2743" s="9"/>
      <c r="K2743" s="12"/>
      <c r="L2743" s="11"/>
      <c r="M2743" s="12"/>
      <c r="N2743" s="12"/>
      <c r="O2743" s="12"/>
      <c r="P2743" s="12"/>
      <c r="Q2743" s="18"/>
      <c r="R2743" s="11"/>
      <c r="S2743" s="9"/>
      <c r="U2743" s="9"/>
      <c r="V2743" s="9"/>
      <c r="W2743" s="9"/>
      <c r="X2743" s="11"/>
      <c r="Y2743" s="11"/>
      <c r="Z2743" s="11"/>
      <c r="AA2743" s="11"/>
      <c r="AB2743" s="9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48"/>
      <c r="BB2743" s="28"/>
      <c r="BW2743" s="17"/>
    </row>
    <row r="2744" spans="4:75" x14ac:dyDescent="0.2">
      <c r="D2744" s="13"/>
      <c r="E2744" s="10"/>
      <c r="F2744" s="10"/>
      <c r="G2744" s="10"/>
      <c r="H2744" s="24"/>
      <c r="I2744" s="24"/>
      <c r="J2744" s="9"/>
      <c r="K2744" s="12"/>
      <c r="L2744" s="11"/>
      <c r="M2744" s="12"/>
      <c r="N2744" s="12"/>
      <c r="O2744" s="12"/>
      <c r="P2744" s="12"/>
      <c r="Q2744" s="18"/>
      <c r="R2744" s="11"/>
      <c r="S2744" s="9"/>
      <c r="U2744" s="9"/>
      <c r="V2744" s="9"/>
      <c r="W2744" s="9"/>
      <c r="X2744" s="11"/>
      <c r="Y2744" s="11"/>
      <c r="Z2744" s="11"/>
      <c r="AA2744" s="11"/>
      <c r="AB2744" s="9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48"/>
      <c r="BB2744" s="28"/>
      <c r="BW2744" s="17"/>
    </row>
    <row r="2745" spans="4:75" x14ac:dyDescent="0.2">
      <c r="D2745" s="13"/>
      <c r="E2745" s="10"/>
      <c r="F2745" s="10"/>
      <c r="G2745" s="10"/>
      <c r="H2745" s="24"/>
      <c r="I2745" s="24"/>
      <c r="J2745" s="9"/>
      <c r="K2745" s="12"/>
      <c r="L2745" s="11"/>
      <c r="M2745" s="12"/>
      <c r="N2745" s="12"/>
      <c r="O2745" s="12"/>
      <c r="P2745" s="12"/>
      <c r="Q2745" s="18"/>
      <c r="R2745" s="11"/>
      <c r="S2745" s="9"/>
      <c r="U2745" s="9"/>
      <c r="V2745" s="9"/>
      <c r="W2745" s="9"/>
      <c r="X2745" s="11"/>
      <c r="Y2745" s="11"/>
      <c r="Z2745" s="11"/>
      <c r="AA2745" s="11"/>
      <c r="AB2745" s="9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48"/>
      <c r="BB2745" s="28"/>
      <c r="BW2745" s="17"/>
    </row>
    <row r="2746" spans="4:75" x14ac:dyDescent="0.2">
      <c r="D2746" s="13"/>
      <c r="E2746" s="10"/>
      <c r="F2746" s="10"/>
      <c r="G2746" s="10"/>
      <c r="H2746" s="24"/>
      <c r="I2746" s="24"/>
      <c r="J2746" s="9"/>
      <c r="K2746" s="12"/>
      <c r="L2746" s="11"/>
      <c r="M2746" s="12"/>
      <c r="N2746" s="12"/>
      <c r="O2746" s="12"/>
      <c r="P2746" s="12"/>
      <c r="Q2746" s="18"/>
      <c r="R2746" s="11"/>
      <c r="S2746" s="9"/>
      <c r="U2746" s="9"/>
      <c r="V2746" s="9"/>
      <c r="W2746" s="9"/>
      <c r="X2746" s="11"/>
      <c r="Y2746" s="11"/>
      <c r="Z2746" s="11"/>
      <c r="AA2746" s="11"/>
      <c r="AB2746" s="9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48"/>
      <c r="BB2746" s="28"/>
      <c r="BW2746" s="17"/>
    </row>
    <row r="2747" spans="4:75" x14ac:dyDescent="0.2">
      <c r="D2747" s="13"/>
      <c r="E2747" s="10"/>
      <c r="F2747" s="10"/>
      <c r="G2747" s="10"/>
      <c r="H2747" s="24"/>
      <c r="I2747" s="24"/>
      <c r="J2747" s="9"/>
      <c r="K2747" s="12"/>
      <c r="L2747" s="11"/>
      <c r="M2747" s="12"/>
      <c r="N2747" s="12"/>
      <c r="O2747" s="12"/>
      <c r="P2747" s="12"/>
      <c r="Q2747" s="18"/>
      <c r="R2747" s="11"/>
      <c r="S2747" s="9"/>
      <c r="U2747" s="9"/>
      <c r="V2747" s="9"/>
      <c r="W2747" s="9"/>
      <c r="X2747" s="11"/>
      <c r="Y2747" s="11"/>
      <c r="Z2747" s="11"/>
      <c r="AA2747" s="11"/>
      <c r="AB2747" s="9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48"/>
      <c r="BB2747" s="28"/>
      <c r="BW2747" s="17"/>
    </row>
    <row r="2748" spans="4:75" x14ac:dyDescent="0.2">
      <c r="D2748" s="13"/>
      <c r="E2748" s="10"/>
      <c r="F2748" s="10"/>
      <c r="G2748" s="10"/>
      <c r="H2748" s="24"/>
      <c r="I2748" s="24"/>
      <c r="J2748" s="9"/>
      <c r="K2748" s="12"/>
      <c r="L2748" s="11"/>
      <c r="M2748" s="12"/>
      <c r="N2748" s="12"/>
      <c r="O2748" s="12"/>
      <c r="P2748" s="12"/>
      <c r="Q2748" s="18"/>
      <c r="R2748" s="11"/>
      <c r="S2748" s="9"/>
      <c r="U2748" s="9"/>
      <c r="V2748" s="9"/>
      <c r="W2748" s="9"/>
      <c r="X2748" s="11"/>
      <c r="Y2748" s="11"/>
      <c r="Z2748" s="11"/>
      <c r="AA2748" s="11"/>
      <c r="AB2748" s="9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48"/>
      <c r="BB2748" s="28"/>
      <c r="BW2748" s="17"/>
    </row>
    <row r="2749" spans="4:75" x14ac:dyDescent="0.2">
      <c r="D2749" s="13"/>
      <c r="E2749" s="10"/>
      <c r="F2749" s="10"/>
      <c r="G2749" s="10"/>
      <c r="H2749" s="24"/>
      <c r="I2749" s="24"/>
      <c r="J2749" s="9"/>
      <c r="K2749" s="12"/>
      <c r="L2749" s="11"/>
      <c r="M2749" s="12"/>
      <c r="N2749" s="12"/>
      <c r="O2749" s="12"/>
      <c r="P2749" s="12"/>
      <c r="Q2749" s="18"/>
      <c r="R2749" s="11"/>
      <c r="S2749" s="9"/>
      <c r="U2749" s="9"/>
      <c r="V2749" s="9"/>
      <c r="W2749" s="9"/>
      <c r="X2749" s="11"/>
      <c r="Y2749" s="11"/>
      <c r="Z2749" s="11"/>
      <c r="AA2749" s="11"/>
      <c r="AB2749" s="9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48"/>
      <c r="BB2749" s="28"/>
      <c r="BW2749" s="17"/>
    </row>
    <row r="2750" spans="4:75" x14ac:dyDescent="0.2">
      <c r="D2750" s="13"/>
      <c r="E2750" s="10"/>
      <c r="F2750" s="10"/>
      <c r="G2750" s="10"/>
      <c r="H2750" s="24"/>
      <c r="I2750" s="24"/>
      <c r="J2750" s="9"/>
      <c r="K2750" s="12"/>
      <c r="L2750" s="11"/>
      <c r="M2750" s="12"/>
      <c r="N2750" s="12"/>
      <c r="O2750" s="12"/>
      <c r="P2750" s="12"/>
      <c r="Q2750" s="18"/>
      <c r="R2750" s="11"/>
      <c r="S2750" s="9"/>
      <c r="U2750" s="9"/>
      <c r="V2750" s="9"/>
      <c r="W2750" s="9"/>
      <c r="X2750" s="11"/>
      <c r="Y2750" s="11"/>
      <c r="Z2750" s="11"/>
      <c r="AA2750" s="11"/>
      <c r="AB2750" s="9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48"/>
      <c r="BB2750" s="28"/>
      <c r="BW2750" s="17"/>
    </row>
    <row r="2751" spans="4:75" x14ac:dyDescent="0.2">
      <c r="D2751" s="13"/>
      <c r="E2751" s="10"/>
      <c r="F2751" s="10"/>
      <c r="G2751" s="10"/>
      <c r="H2751" s="24"/>
      <c r="I2751" s="24"/>
      <c r="J2751" s="9"/>
      <c r="K2751" s="12"/>
      <c r="L2751" s="11"/>
      <c r="M2751" s="12"/>
      <c r="N2751" s="12"/>
      <c r="O2751" s="12"/>
      <c r="P2751" s="12"/>
      <c r="Q2751" s="18"/>
      <c r="R2751" s="11"/>
      <c r="S2751" s="9"/>
      <c r="U2751" s="9"/>
      <c r="V2751" s="9"/>
      <c r="W2751" s="9"/>
      <c r="X2751" s="11"/>
      <c r="Y2751" s="11"/>
      <c r="Z2751" s="11"/>
      <c r="AA2751" s="11"/>
      <c r="AB2751" s="9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48"/>
      <c r="BB2751" s="28"/>
      <c r="BW2751" s="17"/>
    </row>
    <row r="2752" spans="4:75" x14ac:dyDescent="0.2">
      <c r="D2752" s="13"/>
      <c r="E2752" s="10"/>
      <c r="F2752" s="10"/>
      <c r="G2752" s="10"/>
      <c r="H2752" s="24"/>
      <c r="I2752" s="24"/>
      <c r="J2752" s="9"/>
      <c r="K2752" s="12"/>
      <c r="L2752" s="11"/>
      <c r="M2752" s="12"/>
      <c r="N2752" s="12"/>
      <c r="O2752" s="12"/>
      <c r="P2752" s="12"/>
      <c r="Q2752" s="18"/>
      <c r="R2752" s="11"/>
      <c r="S2752" s="9"/>
      <c r="U2752" s="9"/>
      <c r="V2752" s="9"/>
      <c r="W2752" s="9"/>
      <c r="X2752" s="11"/>
      <c r="Y2752" s="11"/>
      <c r="Z2752" s="11"/>
      <c r="AA2752" s="11"/>
      <c r="AB2752" s="9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48"/>
      <c r="BB2752" s="28"/>
      <c r="BW2752" s="17"/>
    </row>
    <row r="2753" spans="4:75" x14ac:dyDescent="0.2">
      <c r="D2753" s="13"/>
      <c r="E2753" s="10"/>
      <c r="F2753" s="10"/>
      <c r="G2753" s="10"/>
      <c r="H2753" s="24"/>
      <c r="I2753" s="24"/>
      <c r="J2753" s="9"/>
      <c r="K2753" s="12"/>
      <c r="L2753" s="11"/>
      <c r="M2753" s="12"/>
      <c r="N2753" s="12"/>
      <c r="O2753" s="12"/>
      <c r="P2753" s="12"/>
      <c r="Q2753" s="18"/>
      <c r="R2753" s="11"/>
      <c r="S2753" s="9"/>
      <c r="U2753" s="9"/>
      <c r="V2753" s="9"/>
      <c r="W2753" s="9"/>
      <c r="X2753" s="11"/>
      <c r="Y2753" s="11"/>
      <c r="Z2753" s="11"/>
      <c r="AA2753" s="11"/>
      <c r="AB2753" s="9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48"/>
      <c r="BB2753" s="28"/>
      <c r="BW2753" s="17"/>
    </row>
    <row r="2754" spans="4:75" x14ac:dyDescent="0.2">
      <c r="D2754" s="13"/>
      <c r="E2754" s="10"/>
      <c r="F2754" s="10"/>
      <c r="G2754" s="10"/>
      <c r="H2754" s="24"/>
      <c r="I2754" s="24"/>
      <c r="J2754" s="9"/>
      <c r="K2754" s="12"/>
      <c r="L2754" s="11"/>
      <c r="M2754" s="12"/>
      <c r="N2754" s="12"/>
      <c r="O2754" s="12"/>
      <c r="P2754" s="12"/>
      <c r="Q2754" s="18"/>
      <c r="R2754" s="11"/>
      <c r="S2754" s="9"/>
      <c r="U2754" s="9"/>
      <c r="V2754" s="9"/>
      <c r="W2754" s="9"/>
      <c r="X2754" s="11"/>
      <c r="Y2754" s="11"/>
      <c r="Z2754" s="11"/>
      <c r="AA2754" s="11"/>
      <c r="AB2754" s="9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48"/>
      <c r="BB2754" s="28"/>
      <c r="BW2754" s="17"/>
    </row>
    <row r="2755" spans="4:75" x14ac:dyDescent="0.2">
      <c r="D2755" s="13"/>
      <c r="E2755" s="10"/>
      <c r="F2755" s="10"/>
      <c r="G2755" s="10"/>
      <c r="H2755" s="24"/>
      <c r="I2755" s="24"/>
      <c r="J2755" s="9"/>
      <c r="K2755" s="12"/>
      <c r="L2755" s="11"/>
      <c r="M2755" s="12"/>
      <c r="N2755" s="12"/>
      <c r="O2755" s="12"/>
      <c r="P2755" s="12"/>
      <c r="Q2755" s="18"/>
      <c r="R2755" s="11"/>
      <c r="S2755" s="9"/>
      <c r="U2755" s="9"/>
      <c r="V2755" s="9"/>
      <c r="W2755" s="9"/>
      <c r="X2755" s="11"/>
      <c r="Y2755" s="11"/>
      <c r="Z2755" s="11"/>
      <c r="AA2755" s="11"/>
      <c r="AB2755" s="9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48"/>
      <c r="BB2755" s="28"/>
      <c r="BW2755" s="17"/>
    </row>
    <row r="2756" spans="4:75" x14ac:dyDescent="0.2">
      <c r="D2756" s="13"/>
      <c r="E2756" s="10"/>
      <c r="F2756" s="10"/>
      <c r="G2756" s="10"/>
      <c r="H2756" s="24"/>
      <c r="I2756" s="24"/>
      <c r="J2756" s="9"/>
      <c r="K2756" s="12"/>
      <c r="L2756" s="11"/>
      <c r="M2756" s="12"/>
      <c r="N2756" s="12"/>
      <c r="O2756" s="12"/>
      <c r="P2756" s="12"/>
      <c r="Q2756" s="18"/>
      <c r="R2756" s="11"/>
      <c r="S2756" s="9"/>
      <c r="U2756" s="9"/>
      <c r="V2756" s="9"/>
      <c r="W2756" s="9"/>
      <c r="X2756" s="11"/>
      <c r="Y2756" s="11"/>
      <c r="Z2756" s="11"/>
      <c r="AA2756" s="11"/>
      <c r="AB2756" s="9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48"/>
      <c r="BB2756" s="28"/>
      <c r="BW2756" s="17"/>
    </row>
    <row r="2757" spans="4:75" x14ac:dyDescent="0.2">
      <c r="D2757" s="13"/>
      <c r="E2757" s="10"/>
      <c r="F2757" s="10"/>
      <c r="G2757" s="10"/>
      <c r="H2757" s="24"/>
      <c r="I2757" s="24"/>
      <c r="J2757" s="9"/>
      <c r="K2757" s="12"/>
      <c r="L2757" s="11"/>
      <c r="M2757" s="12"/>
      <c r="N2757" s="12"/>
      <c r="O2757" s="12"/>
      <c r="P2757" s="12"/>
      <c r="Q2757" s="18"/>
      <c r="R2757" s="11"/>
      <c r="S2757" s="9"/>
      <c r="U2757" s="9"/>
      <c r="V2757" s="9"/>
      <c r="W2757" s="9"/>
      <c r="X2757" s="11"/>
      <c r="Y2757" s="11"/>
      <c r="Z2757" s="11"/>
      <c r="AA2757" s="11"/>
      <c r="AB2757" s="9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48"/>
      <c r="BB2757" s="28"/>
      <c r="BW2757" s="17"/>
    </row>
    <row r="2758" spans="4:75" x14ac:dyDescent="0.2">
      <c r="D2758" s="13"/>
      <c r="E2758" s="10"/>
      <c r="F2758" s="10"/>
      <c r="G2758" s="10"/>
      <c r="H2758" s="24"/>
      <c r="I2758" s="24"/>
      <c r="J2758" s="9"/>
      <c r="K2758" s="12"/>
      <c r="L2758" s="11"/>
      <c r="M2758" s="12"/>
      <c r="N2758" s="12"/>
      <c r="O2758" s="12"/>
      <c r="P2758" s="12"/>
      <c r="Q2758" s="18"/>
      <c r="R2758" s="11"/>
      <c r="S2758" s="9"/>
      <c r="U2758" s="9"/>
      <c r="V2758" s="9"/>
      <c r="W2758" s="9"/>
      <c r="X2758" s="11"/>
      <c r="Y2758" s="11"/>
      <c r="Z2758" s="11"/>
      <c r="AA2758" s="11"/>
      <c r="AB2758" s="9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48"/>
      <c r="BB2758" s="28"/>
      <c r="BW2758" s="17"/>
    </row>
    <row r="2759" spans="4:75" x14ac:dyDescent="0.2">
      <c r="D2759" s="13"/>
      <c r="E2759" s="10"/>
      <c r="F2759" s="10"/>
      <c r="G2759" s="10"/>
      <c r="H2759" s="24"/>
      <c r="I2759" s="24"/>
      <c r="J2759" s="9"/>
      <c r="K2759" s="12"/>
      <c r="L2759" s="11"/>
      <c r="M2759" s="12"/>
      <c r="N2759" s="12"/>
      <c r="O2759" s="12"/>
      <c r="P2759" s="12"/>
      <c r="Q2759" s="18"/>
      <c r="R2759" s="11"/>
      <c r="S2759" s="9"/>
      <c r="U2759" s="9"/>
      <c r="V2759" s="9"/>
      <c r="W2759" s="9"/>
      <c r="X2759" s="11"/>
      <c r="Y2759" s="11"/>
      <c r="Z2759" s="11"/>
      <c r="AA2759" s="11"/>
      <c r="AB2759" s="9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48"/>
      <c r="BB2759" s="28"/>
      <c r="BW2759" s="17"/>
    </row>
    <row r="2760" spans="4:75" x14ac:dyDescent="0.2">
      <c r="D2760" s="13"/>
      <c r="E2760" s="10"/>
      <c r="F2760" s="10"/>
      <c r="G2760" s="10"/>
      <c r="H2760" s="24"/>
      <c r="I2760" s="24"/>
      <c r="J2760" s="9"/>
      <c r="K2760" s="12"/>
      <c r="L2760" s="11"/>
      <c r="M2760" s="12"/>
      <c r="N2760" s="12"/>
      <c r="O2760" s="12"/>
      <c r="P2760" s="12"/>
      <c r="Q2760" s="18"/>
      <c r="R2760" s="11"/>
      <c r="S2760" s="9"/>
      <c r="U2760" s="9"/>
      <c r="V2760" s="9"/>
      <c r="W2760" s="9"/>
      <c r="X2760" s="11"/>
      <c r="Y2760" s="11"/>
      <c r="Z2760" s="11"/>
      <c r="AA2760" s="11"/>
      <c r="AB2760" s="9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48"/>
      <c r="BB2760" s="28"/>
      <c r="BW2760" s="17"/>
    </row>
    <row r="2761" spans="4:75" x14ac:dyDescent="0.2">
      <c r="D2761" s="13"/>
      <c r="E2761" s="10"/>
      <c r="F2761" s="10"/>
      <c r="G2761" s="10"/>
      <c r="H2761" s="24"/>
      <c r="I2761" s="24"/>
      <c r="J2761" s="9"/>
      <c r="K2761" s="12"/>
      <c r="L2761" s="11"/>
      <c r="M2761" s="12"/>
      <c r="N2761" s="12"/>
      <c r="O2761" s="12"/>
      <c r="P2761" s="12"/>
      <c r="Q2761" s="18"/>
      <c r="R2761" s="11"/>
      <c r="S2761" s="9"/>
      <c r="U2761" s="9"/>
      <c r="V2761" s="9"/>
      <c r="W2761" s="9"/>
      <c r="X2761" s="11"/>
      <c r="Y2761" s="11"/>
      <c r="Z2761" s="11"/>
      <c r="AA2761" s="11"/>
      <c r="AB2761" s="9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48"/>
      <c r="BB2761" s="28"/>
      <c r="BW2761" s="17"/>
    </row>
    <row r="2762" spans="4:75" x14ac:dyDescent="0.2">
      <c r="D2762" s="13"/>
      <c r="E2762" s="10"/>
      <c r="F2762" s="10"/>
      <c r="G2762" s="10"/>
      <c r="H2762" s="24"/>
      <c r="I2762" s="24"/>
      <c r="J2762" s="9"/>
      <c r="K2762" s="12"/>
      <c r="L2762" s="11"/>
      <c r="M2762" s="12"/>
      <c r="N2762" s="12"/>
      <c r="O2762" s="12"/>
      <c r="P2762" s="12"/>
      <c r="Q2762" s="18"/>
      <c r="R2762" s="11"/>
      <c r="S2762" s="9"/>
      <c r="U2762" s="9"/>
      <c r="V2762" s="9"/>
      <c r="W2762" s="9"/>
      <c r="X2762" s="11"/>
      <c r="Y2762" s="11"/>
      <c r="Z2762" s="11"/>
      <c r="AA2762" s="11"/>
      <c r="AB2762" s="9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48"/>
      <c r="BB2762" s="28"/>
      <c r="BW2762" s="17"/>
    </row>
    <row r="2763" spans="4:75" x14ac:dyDescent="0.2">
      <c r="D2763" s="13"/>
      <c r="E2763" s="10"/>
      <c r="F2763" s="10"/>
      <c r="G2763" s="10"/>
      <c r="H2763" s="24"/>
      <c r="I2763" s="24"/>
      <c r="J2763" s="9"/>
      <c r="K2763" s="12"/>
      <c r="L2763" s="11"/>
      <c r="M2763" s="12"/>
      <c r="N2763" s="12"/>
      <c r="O2763" s="12"/>
      <c r="P2763" s="12"/>
      <c r="Q2763" s="18"/>
      <c r="R2763" s="11"/>
      <c r="S2763" s="9"/>
      <c r="U2763" s="9"/>
      <c r="V2763" s="9"/>
      <c r="W2763" s="9"/>
      <c r="X2763" s="11"/>
      <c r="Y2763" s="11"/>
      <c r="Z2763" s="11"/>
      <c r="AA2763" s="11"/>
      <c r="AB2763" s="9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48"/>
      <c r="BB2763" s="28"/>
      <c r="BW2763" s="17"/>
    </row>
    <row r="2764" spans="4:75" x14ac:dyDescent="0.2">
      <c r="D2764" s="13"/>
      <c r="E2764" s="10"/>
      <c r="F2764" s="10"/>
      <c r="G2764" s="10"/>
      <c r="H2764" s="24"/>
      <c r="I2764" s="24"/>
      <c r="J2764" s="9"/>
      <c r="K2764" s="12"/>
      <c r="L2764" s="11"/>
      <c r="M2764" s="12"/>
      <c r="N2764" s="12"/>
      <c r="O2764" s="12"/>
      <c r="P2764" s="12"/>
      <c r="Q2764" s="18"/>
      <c r="R2764" s="11"/>
      <c r="S2764" s="9"/>
      <c r="U2764" s="9"/>
      <c r="V2764" s="9"/>
      <c r="W2764" s="9"/>
      <c r="X2764" s="11"/>
      <c r="Y2764" s="11"/>
      <c r="Z2764" s="11"/>
      <c r="AA2764" s="11"/>
      <c r="AB2764" s="9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48"/>
      <c r="BB2764" s="28"/>
      <c r="BW2764" s="17"/>
    </row>
    <row r="2765" spans="4:75" x14ac:dyDescent="0.2">
      <c r="D2765" s="13"/>
      <c r="E2765" s="10"/>
      <c r="F2765" s="10"/>
      <c r="G2765" s="10"/>
      <c r="H2765" s="24"/>
      <c r="I2765" s="24"/>
      <c r="J2765" s="9"/>
      <c r="K2765" s="12"/>
      <c r="L2765" s="11"/>
      <c r="M2765" s="12"/>
      <c r="N2765" s="12"/>
      <c r="O2765" s="12"/>
      <c r="P2765" s="12"/>
      <c r="Q2765" s="18"/>
      <c r="R2765" s="11"/>
      <c r="S2765" s="9"/>
      <c r="U2765" s="9"/>
      <c r="V2765" s="9"/>
      <c r="W2765" s="9"/>
      <c r="X2765" s="11"/>
      <c r="Y2765" s="11"/>
      <c r="Z2765" s="11"/>
      <c r="AA2765" s="11"/>
      <c r="AB2765" s="9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48"/>
      <c r="BB2765" s="28"/>
      <c r="BW2765" s="17"/>
    </row>
    <row r="2766" spans="4:75" x14ac:dyDescent="0.2">
      <c r="D2766" s="13"/>
      <c r="E2766" s="10"/>
      <c r="F2766" s="10"/>
      <c r="G2766" s="10"/>
      <c r="H2766" s="24"/>
      <c r="I2766" s="24"/>
      <c r="J2766" s="9"/>
      <c r="K2766" s="12"/>
      <c r="L2766" s="11"/>
      <c r="M2766" s="12"/>
      <c r="N2766" s="12"/>
      <c r="O2766" s="12"/>
      <c r="P2766" s="12"/>
      <c r="Q2766" s="18"/>
      <c r="R2766" s="11"/>
      <c r="S2766" s="9"/>
      <c r="U2766" s="9"/>
      <c r="V2766" s="9"/>
      <c r="W2766" s="9"/>
      <c r="X2766" s="11"/>
      <c r="Y2766" s="11"/>
      <c r="Z2766" s="11"/>
      <c r="AA2766" s="11"/>
      <c r="AB2766" s="9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48"/>
      <c r="BB2766" s="28"/>
      <c r="BW2766" s="17"/>
    </row>
    <row r="2767" spans="4:75" x14ac:dyDescent="0.2">
      <c r="D2767" s="13"/>
      <c r="E2767" s="10"/>
      <c r="F2767" s="10"/>
      <c r="G2767" s="10"/>
      <c r="H2767" s="24"/>
      <c r="I2767" s="24"/>
      <c r="J2767" s="9"/>
      <c r="K2767" s="12"/>
      <c r="L2767" s="11"/>
      <c r="M2767" s="12"/>
      <c r="N2767" s="12"/>
      <c r="O2767" s="12"/>
      <c r="P2767" s="12"/>
      <c r="Q2767" s="18"/>
      <c r="R2767" s="11"/>
      <c r="S2767" s="9"/>
      <c r="U2767" s="9"/>
      <c r="V2767" s="9"/>
      <c r="W2767" s="9"/>
      <c r="X2767" s="11"/>
      <c r="Y2767" s="11"/>
      <c r="Z2767" s="11"/>
      <c r="AA2767" s="11"/>
      <c r="AB2767" s="9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48"/>
      <c r="BB2767" s="28"/>
      <c r="BW2767" s="17"/>
    </row>
    <row r="2768" spans="4:75" x14ac:dyDescent="0.2">
      <c r="D2768" s="13"/>
      <c r="E2768" s="10"/>
      <c r="F2768" s="10"/>
      <c r="G2768" s="10"/>
      <c r="H2768" s="24"/>
      <c r="I2768" s="24"/>
      <c r="J2768" s="9"/>
      <c r="K2768" s="12"/>
      <c r="L2768" s="11"/>
      <c r="M2768" s="12"/>
      <c r="N2768" s="12"/>
      <c r="O2768" s="12"/>
      <c r="P2768" s="12"/>
      <c r="Q2768" s="18"/>
      <c r="R2768" s="11"/>
      <c r="S2768" s="9"/>
      <c r="U2768" s="9"/>
      <c r="V2768" s="9"/>
      <c r="W2768" s="9"/>
      <c r="X2768" s="11"/>
      <c r="Y2768" s="11"/>
      <c r="Z2768" s="11"/>
      <c r="AA2768" s="11"/>
      <c r="AB2768" s="9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48"/>
      <c r="BB2768" s="28"/>
      <c r="BW2768" s="17"/>
    </row>
    <row r="2769" spans="4:75" x14ac:dyDescent="0.2">
      <c r="D2769" s="13"/>
      <c r="E2769" s="10"/>
      <c r="F2769" s="10"/>
      <c r="G2769" s="10"/>
      <c r="H2769" s="24"/>
      <c r="I2769" s="24"/>
      <c r="J2769" s="9"/>
      <c r="K2769" s="12"/>
      <c r="L2769" s="11"/>
      <c r="M2769" s="12"/>
      <c r="N2769" s="12"/>
      <c r="O2769" s="12"/>
      <c r="P2769" s="12"/>
      <c r="Q2769" s="18"/>
      <c r="R2769" s="11"/>
      <c r="S2769" s="9"/>
      <c r="U2769" s="9"/>
      <c r="V2769" s="9"/>
      <c r="W2769" s="9"/>
      <c r="X2769" s="11"/>
      <c r="Y2769" s="11"/>
      <c r="Z2769" s="11"/>
      <c r="AA2769" s="11"/>
      <c r="AB2769" s="9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48"/>
      <c r="BB2769" s="28"/>
      <c r="BW2769" s="17"/>
    </row>
    <row r="2770" spans="4:75" x14ac:dyDescent="0.2">
      <c r="D2770" s="13"/>
      <c r="E2770" s="10"/>
      <c r="F2770" s="10"/>
      <c r="G2770" s="10"/>
      <c r="H2770" s="24"/>
      <c r="I2770" s="24"/>
      <c r="J2770" s="9"/>
      <c r="K2770" s="12"/>
      <c r="L2770" s="11"/>
      <c r="M2770" s="12"/>
      <c r="N2770" s="12"/>
      <c r="O2770" s="12"/>
      <c r="P2770" s="12"/>
      <c r="Q2770" s="18"/>
      <c r="R2770" s="11"/>
      <c r="S2770" s="9"/>
      <c r="U2770" s="9"/>
      <c r="V2770" s="9"/>
      <c r="W2770" s="9"/>
      <c r="X2770" s="11"/>
      <c r="Y2770" s="11"/>
      <c r="Z2770" s="11"/>
      <c r="AA2770" s="11"/>
      <c r="AB2770" s="9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48"/>
      <c r="BB2770" s="28"/>
      <c r="BW2770" s="17"/>
    </row>
    <row r="2771" spans="4:75" x14ac:dyDescent="0.2">
      <c r="D2771" s="13"/>
      <c r="E2771" s="10"/>
      <c r="F2771" s="10"/>
      <c r="G2771" s="10"/>
      <c r="H2771" s="24"/>
      <c r="I2771" s="24"/>
      <c r="J2771" s="9"/>
      <c r="K2771" s="12"/>
      <c r="L2771" s="11"/>
      <c r="M2771" s="12"/>
      <c r="N2771" s="12"/>
      <c r="O2771" s="12"/>
      <c r="P2771" s="12"/>
      <c r="Q2771" s="18"/>
      <c r="R2771" s="11"/>
      <c r="S2771" s="9"/>
      <c r="U2771" s="9"/>
      <c r="V2771" s="9"/>
      <c r="W2771" s="9"/>
      <c r="X2771" s="11"/>
      <c r="Y2771" s="11"/>
      <c r="Z2771" s="11"/>
      <c r="AA2771" s="11"/>
      <c r="AB2771" s="9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48"/>
      <c r="BB2771" s="28"/>
      <c r="BW2771" s="17"/>
    </row>
    <row r="2772" spans="4:75" x14ac:dyDescent="0.2">
      <c r="D2772" s="13"/>
      <c r="E2772" s="10"/>
      <c r="F2772" s="10"/>
      <c r="G2772" s="10"/>
      <c r="H2772" s="24"/>
      <c r="I2772" s="24"/>
      <c r="J2772" s="9"/>
      <c r="K2772" s="12"/>
      <c r="L2772" s="11"/>
      <c r="M2772" s="12"/>
      <c r="N2772" s="12"/>
      <c r="O2772" s="12"/>
      <c r="P2772" s="12"/>
      <c r="Q2772" s="18"/>
      <c r="R2772" s="11"/>
      <c r="S2772" s="9"/>
      <c r="U2772" s="9"/>
      <c r="V2772" s="9"/>
      <c r="W2772" s="9"/>
      <c r="X2772" s="11"/>
      <c r="Y2772" s="11"/>
      <c r="Z2772" s="11"/>
      <c r="AA2772" s="11"/>
      <c r="AB2772" s="9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48"/>
      <c r="BB2772" s="28"/>
      <c r="BW2772" s="17"/>
    </row>
    <row r="2773" spans="4:75" x14ac:dyDescent="0.2">
      <c r="D2773" s="13"/>
      <c r="E2773" s="10"/>
      <c r="F2773" s="10"/>
      <c r="G2773" s="10"/>
      <c r="H2773" s="24"/>
      <c r="I2773" s="24"/>
      <c r="J2773" s="9"/>
      <c r="K2773" s="12"/>
      <c r="L2773" s="11"/>
      <c r="M2773" s="12"/>
      <c r="N2773" s="12"/>
      <c r="O2773" s="12"/>
      <c r="P2773" s="12"/>
      <c r="Q2773" s="18"/>
      <c r="R2773" s="11"/>
      <c r="S2773" s="9"/>
      <c r="U2773" s="9"/>
      <c r="V2773" s="9"/>
      <c r="W2773" s="9"/>
      <c r="X2773" s="11"/>
      <c r="Y2773" s="11"/>
      <c r="Z2773" s="11"/>
      <c r="AA2773" s="11"/>
      <c r="AB2773" s="9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48"/>
      <c r="BB2773" s="28"/>
      <c r="BW2773" s="17"/>
    </row>
    <row r="2774" spans="4:75" x14ac:dyDescent="0.2">
      <c r="D2774" s="13"/>
      <c r="E2774" s="10"/>
      <c r="F2774" s="10"/>
      <c r="G2774" s="10"/>
      <c r="H2774" s="24"/>
      <c r="I2774" s="24"/>
      <c r="J2774" s="9"/>
      <c r="K2774" s="12"/>
      <c r="L2774" s="11"/>
      <c r="M2774" s="12"/>
      <c r="N2774" s="12"/>
      <c r="O2774" s="12"/>
      <c r="P2774" s="12"/>
      <c r="Q2774" s="18"/>
      <c r="R2774" s="11"/>
      <c r="S2774" s="9"/>
      <c r="U2774" s="9"/>
      <c r="V2774" s="9"/>
      <c r="W2774" s="9"/>
      <c r="X2774" s="11"/>
      <c r="Y2774" s="11"/>
      <c r="Z2774" s="11"/>
      <c r="AA2774" s="11"/>
      <c r="AB2774" s="9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48"/>
      <c r="BB2774" s="28"/>
      <c r="BW2774" s="17"/>
    </row>
    <row r="2775" spans="4:75" x14ac:dyDescent="0.2">
      <c r="D2775" s="13"/>
      <c r="E2775" s="10"/>
      <c r="F2775" s="10"/>
      <c r="G2775" s="10"/>
      <c r="H2775" s="24"/>
      <c r="I2775" s="24"/>
      <c r="J2775" s="9"/>
      <c r="K2775" s="12"/>
      <c r="L2775" s="11"/>
      <c r="M2775" s="12"/>
      <c r="N2775" s="12"/>
      <c r="O2775" s="12"/>
      <c r="P2775" s="12"/>
      <c r="Q2775" s="18"/>
      <c r="R2775" s="11"/>
      <c r="S2775" s="9"/>
      <c r="U2775" s="9"/>
      <c r="V2775" s="9"/>
      <c r="W2775" s="9"/>
      <c r="X2775" s="11"/>
      <c r="Y2775" s="11"/>
      <c r="Z2775" s="11"/>
      <c r="AA2775" s="11"/>
      <c r="AB2775" s="9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48"/>
      <c r="BB2775" s="28"/>
      <c r="BW2775" s="17"/>
    </row>
    <row r="2776" spans="4:75" x14ac:dyDescent="0.2">
      <c r="D2776" s="13"/>
      <c r="E2776" s="10"/>
      <c r="F2776" s="10"/>
      <c r="G2776" s="10"/>
      <c r="H2776" s="24"/>
      <c r="I2776" s="24"/>
      <c r="J2776" s="9"/>
      <c r="K2776" s="12"/>
      <c r="L2776" s="11"/>
      <c r="M2776" s="12"/>
      <c r="N2776" s="12"/>
      <c r="O2776" s="12"/>
      <c r="P2776" s="12"/>
      <c r="Q2776" s="18"/>
      <c r="R2776" s="11"/>
      <c r="S2776" s="9"/>
      <c r="U2776" s="9"/>
      <c r="V2776" s="9"/>
      <c r="W2776" s="9"/>
      <c r="X2776" s="11"/>
      <c r="Y2776" s="11"/>
      <c r="Z2776" s="11"/>
      <c r="AA2776" s="11"/>
      <c r="AB2776" s="9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48"/>
      <c r="BB2776" s="28"/>
      <c r="BW2776" s="17"/>
    </row>
    <row r="2777" spans="4:75" x14ac:dyDescent="0.2">
      <c r="D2777" s="13"/>
      <c r="E2777" s="10"/>
      <c r="F2777" s="10"/>
      <c r="G2777" s="10"/>
      <c r="H2777" s="24"/>
      <c r="I2777" s="24"/>
      <c r="J2777" s="9"/>
      <c r="K2777" s="12"/>
      <c r="L2777" s="11"/>
      <c r="M2777" s="12"/>
      <c r="N2777" s="12"/>
      <c r="O2777" s="12"/>
      <c r="P2777" s="12"/>
      <c r="Q2777" s="18"/>
      <c r="R2777" s="11"/>
      <c r="S2777" s="9"/>
      <c r="U2777" s="9"/>
      <c r="V2777" s="9"/>
      <c r="W2777" s="9"/>
      <c r="X2777" s="11"/>
      <c r="Y2777" s="11"/>
      <c r="Z2777" s="11"/>
      <c r="AA2777" s="11"/>
      <c r="AB2777" s="9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48"/>
      <c r="BB2777" s="28"/>
      <c r="BW2777" s="17"/>
    </row>
    <row r="2778" spans="4:75" x14ac:dyDescent="0.2">
      <c r="D2778" s="13"/>
      <c r="E2778" s="10"/>
      <c r="F2778" s="10"/>
      <c r="G2778" s="10"/>
      <c r="H2778" s="24"/>
      <c r="I2778" s="24"/>
      <c r="J2778" s="9"/>
      <c r="K2778" s="12"/>
      <c r="L2778" s="11"/>
      <c r="M2778" s="12"/>
      <c r="N2778" s="12"/>
      <c r="O2778" s="12"/>
      <c r="P2778" s="12"/>
      <c r="Q2778" s="18"/>
      <c r="R2778" s="11"/>
      <c r="S2778" s="9"/>
      <c r="U2778" s="9"/>
      <c r="V2778" s="9"/>
      <c r="W2778" s="9"/>
      <c r="X2778" s="11"/>
      <c r="Y2778" s="11"/>
      <c r="Z2778" s="11"/>
      <c r="AA2778" s="11"/>
      <c r="AB2778" s="9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48"/>
      <c r="BB2778" s="28"/>
      <c r="BW2778" s="17"/>
    </row>
    <row r="2779" spans="4:75" x14ac:dyDescent="0.2">
      <c r="D2779" s="13"/>
      <c r="E2779" s="10"/>
      <c r="F2779" s="10"/>
      <c r="G2779" s="10"/>
      <c r="H2779" s="24"/>
      <c r="I2779" s="24"/>
      <c r="J2779" s="9"/>
      <c r="K2779" s="12"/>
      <c r="L2779" s="11"/>
      <c r="M2779" s="12"/>
      <c r="N2779" s="12"/>
      <c r="O2779" s="12"/>
      <c r="P2779" s="12"/>
      <c r="Q2779" s="18"/>
      <c r="R2779" s="11"/>
      <c r="S2779" s="9"/>
      <c r="U2779" s="9"/>
      <c r="V2779" s="9"/>
      <c r="W2779" s="9"/>
      <c r="X2779" s="11"/>
      <c r="Y2779" s="11"/>
      <c r="Z2779" s="11"/>
      <c r="AA2779" s="11"/>
      <c r="AB2779" s="9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48"/>
      <c r="BB2779" s="28"/>
      <c r="BW2779" s="17"/>
    </row>
    <row r="2780" spans="4:75" x14ac:dyDescent="0.2">
      <c r="D2780" s="13"/>
      <c r="E2780" s="10"/>
      <c r="F2780" s="10"/>
      <c r="G2780" s="10"/>
      <c r="H2780" s="24"/>
      <c r="I2780" s="24"/>
      <c r="J2780" s="9"/>
      <c r="K2780" s="12"/>
      <c r="L2780" s="11"/>
      <c r="M2780" s="12"/>
      <c r="N2780" s="12"/>
      <c r="O2780" s="12"/>
      <c r="P2780" s="12"/>
      <c r="Q2780" s="18"/>
      <c r="R2780" s="11"/>
      <c r="S2780" s="9"/>
      <c r="U2780" s="9"/>
      <c r="V2780" s="9"/>
      <c r="W2780" s="9"/>
      <c r="X2780" s="11"/>
      <c r="Y2780" s="11"/>
      <c r="Z2780" s="11"/>
      <c r="AA2780" s="11"/>
      <c r="AB2780" s="9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48"/>
      <c r="BB2780" s="28"/>
      <c r="BW2780" s="17"/>
    </row>
    <row r="2781" spans="4:75" x14ac:dyDescent="0.2">
      <c r="D2781" s="13"/>
      <c r="E2781" s="10"/>
      <c r="F2781" s="10"/>
      <c r="G2781" s="10"/>
      <c r="H2781" s="24"/>
      <c r="I2781" s="24"/>
      <c r="J2781" s="9"/>
      <c r="K2781" s="12"/>
      <c r="L2781" s="11"/>
      <c r="M2781" s="12"/>
      <c r="N2781" s="12"/>
      <c r="O2781" s="12"/>
      <c r="P2781" s="12"/>
      <c r="Q2781" s="18"/>
      <c r="R2781" s="11"/>
      <c r="S2781" s="9"/>
      <c r="U2781" s="9"/>
      <c r="V2781" s="9"/>
      <c r="W2781" s="9"/>
      <c r="X2781" s="11"/>
      <c r="Y2781" s="11"/>
      <c r="Z2781" s="11"/>
      <c r="AA2781" s="11"/>
      <c r="AB2781" s="9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48"/>
      <c r="BB2781" s="28"/>
      <c r="BW2781" s="17"/>
    </row>
    <row r="2782" spans="4:75" x14ac:dyDescent="0.2">
      <c r="D2782" s="13"/>
      <c r="E2782" s="10"/>
      <c r="F2782" s="10"/>
      <c r="G2782" s="10"/>
      <c r="H2782" s="24"/>
      <c r="I2782" s="24"/>
      <c r="J2782" s="9"/>
      <c r="K2782" s="12"/>
      <c r="L2782" s="11"/>
      <c r="M2782" s="12"/>
      <c r="N2782" s="12"/>
      <c r="O2782" s="12"/>
      <c r="P2782" s="12"/>
      <c r="Q2782" s="18"/>
      <c r="R2782" s="11"/>
      <c r="S2782" s="9"/>
      <c r="U2782" s="9"/>
      <c r="V2782" s="9"/>
      <c r="W2782" s="9"/>
      <c r="X2782" s="11"/>
      <c r="Y2782" s="11"/>
      <c r="Z2782" s="11"/>
      <c r="AA2782" s="11"/>
      <c r="AB2782" s="9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48"/>
      <c r="BB2782" s="28"/>
      <c r="BW2782" s="17"/>
    </row>
    <row r="2783" spans="4:75" x14ac:dyDescent="0.2">
      <c r="D2783" s="13"/>
      <c r="E2783" s="10"/>
      <c r="F2783" s="10"/>
      <c r="G2783" s="10"/>
      <c r="H2783" s="24"/>
      <c r="I2783" s="24"/>
      <c r="J2783" s="9"/>
      <c r="K2783" s="12"/>
      <c r="L2783" s="11"/>
      <c r="M2783" s="12"/>
      <c r="N2783" s="12"/>
      <c r="O2783" s="12"/>
      <c r="P2783" s="12"/>
      <c r="Q2783" s="18"/>
      <c r="R2783" s="11"/>
      <c r="S2783" s="9"/>
      <c r="U2783" s="9"/>
      <c r="V2783" s="9"/>
      <c r="W2783" s="9"/>
      <c r="X2783" s="11"/>
      <c r="Y2783" s="11"/>
      <c r="Z2783" s="11"/>
      <c r="AA2783" s="11"/>
      <c r="AB2783" s="9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48"/>
      <c r="BB2783" s="28"/>
      <c r="BW2783" s="17"/>
    </row>
    <row r="2784" spans="4:75" x14ac:dyDescent="0.2">
      <c r="D2784" s="13"/>
      <c r="E2784" s="10"/>
      <c r="F2784" s="10"/>
      <c r="G2784" s="10"/>
      <c r="H2784" s="24"/>
      <c r="I2784" s="24"/>
      <c r="J2784" s="9"/>
      <c r="K2784" s="12"/>
      <c r="L2784" s="11"/>
      <c r="M2784" s="12"/>
      <c r="N2784" s="12"/>
      <c r="O2784" s="12"/>
      <c r="P2784" s="12"/>
      <c r="Q2784" s="18"/>
      <c r="R2784" s="11"/>
      <c r="S2784" s="9"/>
      <c r="U2784" s="9"/>
      <c r="V2784" s="9"/>
      <c r="W2784" s="9"/>
      <c r="X2784" s="11"/>
      <c r="Y2784" s="11"/>
      <c r="Z2784" s="11"/>
      <c r="AA2784" s="11"/>
      <c r="AB2784" s="9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48"/>
      <c r="BB2784" s="28"/>
      <c r="BW2784" s="17"/>
    </row>
    <row r="2785" spans="4:75" x14ac:dyDescent="0.2">
      <c r="D2785" s="13"/>
      <c r="E2785" s="10"/>
      <c r="F2785" s="10"/>
      <c r="G2785" s="10"/>
      <c r="H2785" s="24"/>
      <c r="I2785" s="24"/>
      <c r="J2785" s="9"/>
      <c r="K2785" s="12"/>
      <c r="L2785" s="11"/>
      <c r="M2785" s="12"/>
      <c r="N2785" s="12"/>
      <c r="O2785" s="12"/>
      <c r="P2785" s="12"/>
      <c r="Q2785" s="18"/>
      <c r="R2785" s="11"/>
      <c r="S2785" s="9"/>
      <c r="U2785" s="9"/>
      <c r="V2785" s="9"/>
      <c r="W2785" s="9"/>
      <c r="X2785" s="11"/>
      <c r="Y2785" s="11"/>
      <c r="Z2785" s="11"/>
      <c r="AA2785" s="11"/>
      <c r="AB2785" s="9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48"/>
      <c r="BB2785" s="28"/>
      <c r="BW2785" s="17"/>
    </row>
    <row r="2786" spans="4:75" x14ac:dyDescent="0.2">
      <c r="D2786" s="13"/>
      <c r="E2786" s="10"/>
      <c r="F2786" s="10"/>
      <c r="G2786" s="10"/>
      <c r="H2786" s="24"/>
      <c r="I2786" s="24"/>
      <c r="J2786" s="9"/>
      <c r="K2786" s="12"/>
      <c r="L2786" s="11"/>
      <c r="M2786" s="12"/>
      <c r="N2786" s="12"/>
      <c r="O2786" s="12"/>
      <c r="P2786" s="12"/>
      <c r="Q2786" s="18"/>
      <c r="R2786" s="11"/>
      <c r="S2786" s="9"/>
      <c r="U2786" s="9"/>
      <c r="V2786" s="9"/>
      <c r="W2786" s="9"/>
      <c r="X2786" s="11"/>
      <c r="Y2786" s="11"/>
      <c r="Z2786" s="11"/>
      <c r="AA2786" s="11"/>
      <c r="AB2786" s="9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48"/>
      <c r="BB2786" s="28"/>
      <c r="BW2786" s="17"/>
    </row>
    <row r="2787" spans="4:75" x14ac:dyDescent="0.2">
      <c r="D2787" s="13"/>
      <c r="E2787" s="10"/>
      <c r="F2787" s="10"/>
      <c r="G2787" s="10"/>
      <c r="H2787" s="24"/>
      <c r="I2787" s="24"/>
      <c r="J2787" s="9"/>
      <c r="K2787" s="12"/>
      <c r="L2787" s="11"/>
      <c r="M2787" s="12"/>
      <c r="N2787" s="12"/>
      <c r="O2787" s="12"/>
      <c r="P2787" s="12"/>
      <c r="Q2787" s="18"/>
      <c r="R2787" s="11"/>
      <c r="S2787" s="9"/>
      <c r="U2787" s="9"/>
      <c r="V2787" s="9"/>
      <c r="W2787" s="9"/>
      <c r="X2787" s="11"/>
      <c r="Y2787" s="11"/>
      <c r="Z2787" s="11"/>
      <c r="AA2787" s="11"/>
      <c r="AB2787" s="9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48"/>
      <c r="BB2787" s="28"/>
      <c r="BW2787" s="17"/>
    </row>
    <row r="2788" spans="4:75" x14ac:dyDescent="0.2">
      <c r="D2788" s="13"/>
      <c r="E2788" s="10"/>
      <c r="F2788" s="10"/>
      <c r="G2788" s="10"/>
      <c r="H2788" s="24"/>
      <c r="I2788" s="24"/>
      <c r="J2788" s="9"/>
      <c r="K2788" s="12"/>
      <c r="L2788" s="11"/>
      <c r="M2788" s="12"/>
      <c r="N2788" s="12"/>
      <c r="O2788" s="12"/>
      <c r="P2788" s="12"/>
      <c r="Q2788" s="18"/>
      <c r="R2788" s="11"/>
      <c r="S2788" s="9"/>
      <c r="U2788" s="9"/>
      <c r="V2788" s="9"/>
      <c r="W2788" s="9"/>
      <c r="X2788" s="11"/>
      <c r="Y2788" s="11"/>
      <c r="Z2788" s="11"/>
      <c r="AA2788" s="11"/>
      <c r="AB2788" s="9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48"/>
      <c r="BB2788" s="28"/>
      <c r="BW2788" s="17"/>
    </row>
    <row r="2789" spans="4:75" x14ac:dyDescent="0.2">
      <c r="D2789" s="13"/>
      <c r="E2789" s="10"/>
      <c r="F2789" s="10"/>
      <c r="G2789" s="10"/>
      <c r="H2789" s="24"/>
      <c r="I2789" s="24"/>
      <c r="J2789" s="9"/>
      <c r="K2789" s="12"/>
      <c r="L2789" s="11"/>
      <c r="M2789" s="12"/>
      <c r="N2789" s="12"/>
      <c r="O2789" s="12"/>
      <c r="P2789" s="12"/>
      <c r="Q2789" s="18"/>
      <c r="R2789" s="11"/>
      <c r="S2789" s="9"/>
      <c r="U2789" s="9"/>
      <c r="V2789" s="9"/>
      <c r="W2789" s="9"/>
      <c r="X2789" s="11"/>
      <c r="Y2789" s="11"/>
      <c r="Z2789" s="11"/>
      <c r="AA2789" s="11"/>
      <c r="AB2789" s="9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48"/>
      <c r="BB2789" s="28"/>
      <c r="BW2789" s="17"/>
    </row>
    <row r="2790" spans="4:75" x14ac:dyDescent="0.2">
      <c r="D2790" s="13"/>
      <c r="E2790" s="10"/>
      <c r="F2790" s="10"/>
      <c r="G2790" s="10"/>
      <c r="H2790" s="24"/>
      <c r="I2790" s="24"/>
      <c r="J2790" s="9"/>
      <c r="K2790" s="12"/>
      <c r="L2790" s="11"/>
      <c r="M2790" s="12"/>
      <c r="N2790" s="12"/>
      <c r="O2790" s="12"/>
      <c r="P2790" s="12"/>
      <c r="Q2790" s="18"/>
      <c r="R2790" s="11"/>
      <c r="S2790" s="9"/>
      <c r="U2790" s="9"/>
      <c r="V2790" s="9"/>
      <c r="W2790" s="9"/>
      <c r="X2790" s="11"/>
      <c r="Y2790" s="11"/>
      <c r="Z2790" s="11"/>
      <c r="AA2790" s="11"/>
      <c r="AB2790" s="9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48"/>
      <c r="BB2790" s="28"/>
      <c r="BW2790" s="17"/>
    </row>
    <row r="2791" spans="4:75" x14ac:dyDescent="0.2">
      <c r="D2791" s="13"/>
      <c r="E2791" s="10"/>
      <c r="F2791" s="10"/>
      <c r="G2791" s="10"/>
      <c r="H2791" s="24"/>
      <c r="I2791" s="24"/>
      <c r="J2791" s="9"/>
      <c r="K2791" s="12"/>
      <c r="L2791" s="11"/>
      <c r="M2791" s="12"/>
      <c r="N2791" s="12"/>
      <c r="O2791" s="12"/>
      <c r="P2791" s="12"/>
      <c r="Q2791" s="18"/>
      <c r="R2791" s="11"/>
      <c r="S2791" s="9"/>
      <c r="U2791" s="9"/>
      <c r="V2791" s="9"/>
      <c r="W2791" s="9"/>
      <c r="X2791" s="11"/>
      <c r="Y2791" s="11"/>
      <c r="Z2791" s="11"/>
      <c r="AA2791" s="11"/>
      <c r="AB2791" s="9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48"/>
      <c r="BB2791" s="28"/>
      <c r="BW2791" s="17"/>
    </row>
    <row r="2792" spans="4:75" x14ac:dyDescent="0.2">
      <c r="D2792" s="13"/>
      <c r="E2792" s="10"/>
      <c r="F2792" s="10"/>
      <c r="G2792" s="10"/>
      <c r="H2792" s="24"/>
      <c r="I2792" s="24"/>
      <c r="J2792" s="9"/>
      <c r="K2792" s="12"/>
      <c r="L2792" s="11"/>
      <c r="M2792" s="12"/>
      <c r="N2792" s="12"/>
      <c r="O2792" s="12"/>
      <c r="P2792" s="12"/>
      <c r="Q2792" s="18"/>
      <c r="R2792" s="11"/>
      <c r="S2792" s="9"/>
      <c r="U2792" s="9"/>
      <c r="V2792" s="9"/>
      <c r="W2792" s="9"/>
      <c r="X2792" s="11"/>
      <c r="Y2792" s="11"/>
      <c r="Z2792" s="11"/>
      <c r="AA2792" s="11"/>
      <c r="AB2792" s="9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48"/>
      <c r="BB2792" s="28"/>
      <c r="BW2792" s="17"/>
    </row>
    <row r="2793" spans="4:75" x14ac:dyDescent="0.2">
      <c r="D2793" s="13"/>
      <c r="E2793" s="10"/>
      <c r="F2793" s="10"/>
      <c r="G2793" s="10"/>
      <c r="H2793" s="24"/>
      <c r="I2793" s="24"/>
      <c r="J2793" s="9"/>
      <c r="K2793" s="12"/>
      <c r="L2793" s="11"/>
      <c r="M2793" s="12"/>
      <c r="N2793" s="12"/>
      <c r="O2793" s="12"/>
      <c r="P2793" s="12"/>
      <c r="Q2793" s="18"/>
      <c r="R2793" s="11"/>
      <c r="S2793" s="9"/>
      <c r="U2793" s="9"/>
      <c r="V2793" s="9"/>
      <c r="W2793" s="9"/>
      <c r="X2793" s="11"/>
      <c r="Y2793" s="11"/>
      <c r="Z2793" s="11"/>
      <c r="AA2793" s="11"/>
      <c r="AB2793" s="9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48"/>
      <c r="BB2793" s="28"/>
      <c r="BW2793" s="17"/>
    </row>
    <row r="2794" spans="4:75" x14ac:dyDescent="0.2">
      <c r="D2794" s="13"/>
      <c r="E2794" s="10"/>
      <c r="F2794" s="10"/>
      <c r="G2794" s="10"/>
      <c r="H2794" s="24"/>
      <c r="I2794" s="24"/>
      <c r="J2794" s="9"/>
      <c r="K2794" s="12"/>
      <c r="L2794" s="11"/>
      <c r="M2794" s="12"/>
      <c r="N2794" s="12"/>
      <c r="O2794" s="12"/>
      <c r="P2794" s="12"/>
      <c r="Q2794" s="18"/>
      <c r="R2794" s="11"/>
      <c r="S2794" s="9"/>
      <c r="U2794" s="9"/>
      <c r="V2794" s="9"/>
      <c r="W2794" s="9"/>
      <c r="X2794" s="11"/>
      <c r="Y2794" s="11"/>
      <c r="Z2794" s="11"/>
      <c r="AA2794" s="11"/>
      <c r="AB2794" s="9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48"/>
      <c r="BB2794" s="28"/>
      <c r="BW2794" s="17"/>
    </row>
    <row r="2795" spans="4:75" x14ac:dyDescent="0.2">
      <c r="D2795" s="13"/>
      <c r="E2795" s="10"/>
      <c r="F2795" s="10"/>
      <c r="G2795" s="10"/>
      <c r="H2795" s="24"/>
      <c r="I2795" s="24"/>
      <c r="J2795" s="9"/>
      <c r="K2795" s="12"/>
      <c r="L2795" s="11"/>
      <c r="M2795" s="12"/>
      <c r="N2795" s="12"/>
      <c r="O2795" s="12"/>
      <c r="P2795" s="12"/>
      <c r="Q2795" s="18"/>
      <c r="R2795" s="11"/>
      <c r="S2795" s="9"/>
      <c r="U2795" s="9"/>
      <c r="V2795" s="9"/>
      <c r="W2795" s="9"/>
      <c r="X2795" s="11"/>
      <c r="Y2795" s="11"/>
      <c r="Z2795" s="11"/>
      <c r="AA2795" s="11"/>
      <c r="AB2795" s="9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48"/>
      <c r="BB2795" s="28"/>
      <c r="BW2795" s="17"/>
    </row>
    <row r="2796" spans="4:75" x14ac:dyDescent="0.2">
      <c r="D2796" s="13"/>
      <c r="E2796" s="10"/>
      <c r="F2796" s="10"/>
      <c r="G2796" s="10"/>
      <c r="H2796" s="24"/>
      <c r="I2796" s="24"/>
      <c r="J2796" s="9"/>
      <c r="K2796" s="12"/>
      <c r="L2796" s="11"/>
      <c r="M2796" s="12"/>
      <c r="N2796" s="12"/>
      <c r="O2796" s="12"/>
      <c r="P2796" s="12"/>
      <c r="Q2796" s="18"/>
      <c r="R2796" s="11"/>
      <c r="S2796" s="9"/>
      <c r="U2796" s="9"/>
      <c r="V2796" s="9"/>
      <c r="W2796" s="9"/>
      <c r="X2796" s="11"/>
      <c r="Y2796" s="11"/>
      <c r="Z2796" s="11"/>
      <c r="AA2796" s="11"/>
      <c r="AB2796" s="9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48"/>
      <c r="BB2796" s="28"/>
      <c r="BW2796" s="17"/>
    </row>
    <row r="2797" spans="4:75" x14ac:dyDescent="0.2">
      <c r="D2797" s="13"/>
      <c r="E2797" s="10"/>
      <c r="F2797" s="10"/>
      <c r="G2797" s="10"/>
      <c r="H2797" s="24"/>
      <c r="I2797" s="24"/>
      <c r="J2797" s="9"/>
      <c r="K2797" s="12"/>
      <c r="L2797" s="11"/>
      <c r="M2797" s="12"/>
      <c r="N2797" s="12"/>
      <c r="O2797" s="12"/>
      <c r="P2797" s="12"/>
      <c r="Q2797" s="18"/>
      <c r="R2797" s="11"/>
      <c r="S2797" s="9"/>
      <c r="U2797" s="9"/>
      <c r="V2797" s="9"/>
      <c r="W2797" s="9"/>
      <c r="X2797" s="11"/>
      <c r="Y2797" s="11"/>
      <c r="Z2797" s="11"/>
      <c r="AA2797" s="11"/>
      <c r="AB2797" s="9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48"/>
      <c r="BB2797" s="28"/>
      <c r="BW2797" s="17"/>
    </row>
    <row r="2798" spans="4:75" x14ac:dyDescent="0.2">
      <c r="D2798" s="13"/>
      <c r="E2798" s="10"/>
      <c r="F2798" s="10"/>
      <c r="G2798" s="10"/>
      <c r="H2798" s="24"/>
      <c r="I2798" s="24"/>
      <c r="J2798" s="9"/>
      <c r="K2798" s="12"/>
      <c r="L2798" s="11"/>
      <c r="M2798" s="12"/>
      <c r="N2798" s="12"/>
      <c r="O2798" s="12"/>
      <c r="P2798" s="12"/>
      <c r="Q2798" s="18"/>
      <c r="R2798" s="11"/>
      <c r="S2798" s="9"/>
      <c r="U2798" s="9"/>
      <c r="V2798" s="9"/>
      <c r="W2798" s="9"/>
      <c r="X2798" s="11"/>
      <c r="Y2798" s="11"/>
      <c r="Z2798" s="11"/>
      <c r="AA2798" s="11"/>
      <c r="AB2798" s="9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48"/>
      <c r="BB2798" s="28"/>
      <c r="BW2798" s="17"/>
    </row>
    <row r="2799" spans="4:75" x14ac:dyDescent="0.2">
      <c r="D2799" s="13"/>
      <c r="E2799" s="10"/>
      <c r="F2799" s="10"/>
      <c r="G2799" s="10"/>
      <c r="H2799" s="24"/>
      <c r="I2799" s="24"/>
      <c r="J2799" s="9"/>
      <c r="K2799" s="12"/>
      <c r="L2799" s="11"/>
      <c r="M2799" s="12"/>
      <c r="N2799" s="12"/>
      <c r="O2799" s="12"/>
      <c r="P2799" s="12"/>
      <c r="Q2799" s="18"/>
      <c r="R2799" s="11"/>
      <c r="S2799" s="9"/>
      <c r="U2799" s="9"/>
      <c r="V2799" s="9"/>
      <c r="W2799" s="9"/>
      <c r="X2799" s="11"/>
      <c r="Y2799" s="11"/>
      <c r="Z2799" s="11"/>
      <c r="AA2799" s="11"/>
      <c r="AB2799" s="9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48"/>
      <c r="BB2799" s="28"/>
      <c r="BW2799" s="17"/>
    </row>
    <row r="2800" spans="4:75" x14ac:dyDescent="0.2">
      <c r="D2800" s="13"/>
      <c r="E2800" s="10"/>
      <c r="F2800" s="10"/>
      <c r="G2800" s="10"/>
      <c r="H2800" s="24"/>
      <c r="I2800" s="24"/>
      <c r="J2800" s="9"/>
      <c r="K2800" s="12"/>
      <c r="L2800" s="11"/>
      <c r="M2800" s="12"/>
      <c r="N2800" s="12"/>
      <c r="O2800" s="12"/>
      <c r="P2800" s="12"/>
      <c r="Q2800" s="18"/>
      <c r="R2800" s="11"/>
      <c r="S2800" s="9"/>
      <c r="U2800" s="9"/>
      <c r="V2800" s="9"/>
      <c r="W2800" s="9"/>
      <c r="X2800" s="11"/>
      <c r="Y2800" s="11"/>
      <c r="Z2800" s="11"/>
      <c r="AA2800" s="11"/>
      <c r="AB2800" s="9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48"/>
      <c r="BB2800" s="28"/>
      <c r="BW2800" s="17"/>
    </row>
    <row r="2801" spans="4:75" x14ac:dyDescent="0.2">
      <c r="D2801" s="13"/>
      <c r="E2801" s="10"/>
      <c r="F2801" s="10"/>
      <c r="G2801" s="10"/>
      <c r="H2801" s="24"/>
      <c r="I2801" s="24"/>
      <c r="J2801" s="9"/>
      <c r="K2801" s="12"/>
      <c r="L2801" s="11"/>
      <c r="M2801" s="12"/>
      <c r="N2801" s="12"/>
      <c r="O2801" s="12"/>
      <c r="P2801" s="12"/>
      <c r="Q2801" s="18"/>
      <c r="R2801" s="11"/>
      <c r="S2801" s="9"/>
      <c r="U2801" s="9"/>
      <c r="V2801" s="9"/>
      <c r="W2801" s="9"/>
      <c r="X2801" s="11"/>
      <c r="Y2801" s="11"/>
      <c r="Z2801" s="11"/>
      <c r="AA2801" s="11"/>
      <c r="AB2801" s="9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48"/>
      <c r="BB2801" s="28"/>
      <c r="BW2801" s="17"/>
    </row>
    <row r="2802" spans="4:75" x14ac:dyDescent="0.2">
      <c r="D2802" s="13"/>
      <c r="E2802" s="10"/>
      <c r="F2802" s="10"/>
      <c r="G2802" s="10"/>
      <c r="H2802" s="24"/>
      <c r="I2802" s="24"/>
      <c r="J2802" s="9"/>
      <c r="K2802" s="12"/>
      <c r="L2802" s="11"/>
      <c r="M2802" s="12"/>
      <c r="N2802" s="12"/>
      <c r="O2802" s="12"/>
      <c r="P2802" s="12"/>
      <c r="Q2802" s="18"/>
      <c r="R2802" s="11"/>
      <c r="S2802" s="9"/>
      <c r="U2802" s="9"/>
      <c r="V2802" s="9"/>
      <c r="W2802" s="9"/>
      <c r="X2802" s="11"/>
      <c r="Y2802" s="11"/>
      <c r="Z2802" s="11"/>
      <c r="AA2802" s="11"/>
      <c r="AB2802" s="9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48"/>
      <c r="BB2802" s="28"/>
      <c r="BW2802" s="17"/>
    </row>
    <row r="2803" spans="4:75" x14ac:dyDescent="0.2">
      <c r="D2803" s="13"/>
      <c r="E2803" s="10"/>
      <c r="F2803" s="10"/>
      <c r="G2803" s="10"/>
      <c r="H2803" s="24"/>
      <c r="I2803" s="24"/>
      <c r="J2803" s="9"/>
      <c r="K2803" s="12"/>
      <c r="L2803" s="11"/>
      <c r="M2803" s="12"/>
      <c r="N2803" s="12"/>
      <c r="O2803" s="12"/>
      <c r="P2803" s="12"/>
      <c r="Q2803" s="18"/>
      <c r="R2803" s="11"/>
      <c r="S2803" s="9"/>
      <c r="U2803" s="9"/>
      <c r="V2803" s="9"/>
      <c r="W2803" s="9"/>
      <c r="X2803" s="11"/>
      <c r="Y2803" s="11"/>
      <c r="Z2803" s="11"/>
      <c r="AA2803" s="11"/>
      <c r="AB2803" s="9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48"/>
      <c r="BB2803" s="28"/>
      <c r="BW2803" s="17"/>
    </row>
    <row r="2804" spans="4:75" x14ac:dyDescent="0.2">
      <c r="D2804" s="13"/>
      <c r="E2804" s="10"/>
      <c r="F2804" s="10"/>
      <c r="G2804" s="10"/>
      <c r="H2804" s="24"/>
      <c r="I2804" s="24"/>
      <c r="J2804" s="9"/>
      <c r="K2804" s="12"/>
      <c r="L2804" s="11"/>
      <c r="M2804" s="12"/>
      <c r="N2804" s="12"/>
      <c r="O2804" s="12"/>
      <c r="P2804" s="12"/>
      <c r="Q2804" s="18"/>
      <c r="R2804" s="11"/>
      <c r="S2804" s="9"/>
      <c r="U2804" s="9"/>
      <c r="V2804" s="9"/>
      <c r="W2804" s="9"/>
      <c r="X2804" s="11"/>
      <c r="Y2804" s="11"/>
      <c r="Z2804" s="11"/>
      <c r="AA2804" s="11"/>
      <c r="AB2804" s="9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48"/>
      <c r="BB2804" s="28"/>
      <c r="BW2804" s="17"/>
    </row>
    <row r="2805" spans="4:75" x14ac:dyDescent="0.2">
      <c r="D2805" s="13"/>
      <c r="E2805" s="10"/>
      <c r="F2805" s="10"/>
      <c r="G2805" s="10"/>
      <c r="H2805" s="24"/>
      <c r="I2805" s="24"/>
      <c r="J2805" s="9"/>
      <c r="K2805" s="12"/>
      <c r="L2805" s="11"/>
      <c r="M2805" s="12"/>
      <c r="N2805" s="12"/>
      <c r="O2805" s="12"/>
      <c r="P2805" s="12"/>
      <c r="Q2805" s="18"/>
      <c r="R2805" s="11"/>
      <c r="S2805" s="9"/>
      <c r="U2805" s="9"/>
      <c r="V2805" s="9"/>
      <c r="W2805" s="9"/>
      <c r="X2805" s="11"/>
      <c r="Y2805" s="11"/>
      <c r="Z2805" s="11"/>
      <c r="AA2805" s="11"/>
      <c r="AB2805" s="9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48"/>
      <c r="BB2805" s="28"/>
      <c r="BW2805" s="17"/>
    </row>
    <row r="2806" spans="4:75" x14ac:dyDescent="0.2">
      <c r="D2806" s="13"/>
      <c r="E2806" s="10"/>
      <c r="F2806" s="10"/>
      <c r="G2806" s="10"/>
      <c r="H2806" s="24"/>
      <c r="I2806" s="24"/>
      <c r="J2806" s="9"/>
      <c r="K2806" s="12"/>
      <c r="L2806" s="11"/>
      <c r="M2806" s="12"/>
      <c r="N2806" s="12"/>
      <c r="O2806" s="12"/>
      <c r="P2806" s="12"/>
      <c r="Q2806" s="18"/>
      <c r="R2806" s="11"/>
      <c r="S2806" s="9"/>
      <c r="U2806" s="9"/>
      <c r="V2806" s="9"/>
      <c r="W2806" s="9"/>
      <c r="X2806" s="11"/>
      <c r="Y2806" s="11"/>
      <c r="Z2806" s="11"/>
      <c r="AA2806" s="11"/>
      <c r="AB2806" s="9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48"/>
      <c r="BB2806" s="28"/>
      <c r="BW2806" s="17"/>
    </row>
    <row r="2807" spans="4:75" x14ac:dyDescent="0.2">
      <c r="D2807" s="13"/>
      <c r="E2807" s="10"/>
      <c r="F2807" s="10"/>
      <c r="G2807" s="10"/>
      <c r="H2807" s="24"/>
      <c r="I2807" s="24"/>
      <c r="J2807" s="9"/>
      <c r="K2807" s="12"/>
      <c r="L2807" s="11"/>
      <c r="M2807" s="12"/>
      <c r="N2807" s="12"/>
      <c r="O2807" s="12"/>
      <c r="P2807" s="12"/>
      <c r="Q2807" s="18"/>
      <c r="R2807" s="11"/>
      <c r="S2807" s="9"/>
      <c r="U2807" s="9"/>
      <c r="V2807" s="9"/>
      <c r="W2807" s="9"/>
      <c r="X2807" s="11"/>
      <c r="Y2807" s="11"/>
      <c r="Z2807" s="11"/>
      <c r="AA2807" s="11"/>
      <c r="AB2807" s="9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48"/>
      <c r="BB2807" s="28"/>
      <c r="BW2807" s="17"/>
    </row>
    <row r="2808" spans="4:75" x14ac:dyDescent="0.2">
      <c r="D2808" s="13"/>
      <c r="E2808" s="10"/>
      <c r="F2808" s="10"/>
      <c r="G2808" s="10"/>
      <c r="H2808" s="24"/>
      <c r="I2808" s="24"/>
      <c r="J2808" s="9"/>
      <c r="K2808" s="12"/>
      <c r="L2808" s="11"/>
      <c r="M2808" s="12"/>
      <c r="N2808" s="12"/>
      <c r="O2808" s="12"/>
      <c r="P2808" s="12"/>
      <c r="Q2808" s="18"/>
      <c r="R2808" s="11"/>
      <c r="S2808" s="9"/>
      <c r="U2808" s="9"/>
      <c r="V2808" s="9"/>
      <c r="W2808" s="9"/>
      <c r="X2808" s="11"/>
      <c r="Y2808" s="11"/>
      <c r="Z2808" s="11"/>
      <c r="AA2808" s="11"/>
      <c r="AB2808" s="9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48"/>
      <c r="BB2808" s="28"/>
      <c r="BW2808" s="17"/>
    </row>
    <row r="2809" spans="4:75" x14ac:dyDescent="0.2">
      <c r="D2809" s="13"/>
      <c r="E2809" s="10"/>
      <c r="F2809" s="10"/>
      <c r="G2809" s="10"/>
      <c r="H2809" s="24"/>
      <c r="I2809" s="24"/>
      <c r="J2809" s="9"/>
      <c r="K2809" s="12"/>
      <c r="L2809" s="11"/>
      <c r="M2809" s="12"/>
      <c r="N2809" s="12"/>
      <c r="O2809" s="12"/>
      <c r="P2809" s="12"/>
      <c r="Q2809" s="18"/>
      <c r="R2809" s="11"/>
      <c r="S2809" s="9"/>
      <c r="U2809" s="9"/>
      <c r="V2809" s="9"/>
      <c r="W2809" s="9"/>
      <c r="X2809" s="11"/>
      <c r="Y2809" s="11"/>
      <c r="Z2809" s="11"/>
      <c r="AA2809" s="11"/>
      <c r="AB2809" s="9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48"/>
      <c r="BB2809" s="28"/>
      <c r="BW2809" s="17"/>
    </row>
    <row r="2810" spans="4:75" x14ac:dyDescent="0.2">
      <c r="D2810" s="14"/>
      <c r="E2810" s="3"/>
      <c r="F2810" s="3"/>
      <c r="G2810" s="3"/>
      <c r="O2810" s="12"/>
      <c r="AA2810" s="2"/>
      <c r="BB2810" s="28"/>
      <c r="BW2810" s="17"/>
    </row>
    <row r="2811" spans="4:75" x14ac:dyDescent="0.2">
      <c r="D2811" s="14"/>
      <c r="E2811" s="3"/>
      <c r="F2811" s="3"/>
      <c r="G2811" s="3"/>
      <c r="O2811" s="12"/>
      <c r="AA2811" s="2"/>
      <c r="BB2811" s="28"/>
      <c r="BW2811" s="17"/>
    </row>
    <row r="2812" spans="4:75" x14ac:dyDescent="0.2">
      <c r="D2812" s="14"/>
      <c r="E2812" s="3"/>
      <c r="F2812" s="3"/>
      <c r="G2812" s="3"/>
      <c r="O2812" s="12"/>
      <c r="AA2812" s="2"/>
      <c r="BB2812" s="28"/>
      <c r="BW2812" s="17"/>
    </row>
    <row r="2813" spans="4:75" x14ac:dyDescent="0.2">
      <c r="D2813" s="14"/>
      <c r="E2813" s="3"/>
      <c r="F2813" s="3"/>
      <c r="G2813" s="3"/>
      <c r="O2813" s="12"/>
      <c r="AA2813" s="2"/>
      <c r="BB2813" s="28"/>
      <c r="BW2813" s="17"/>
    </row>
    <row r="2814" spans="4:75" x14ac:dyDescent="0.2">
      <c r="D2814" s="14"/>
      <c r="E2814" s="3"/>
      <c r="F2814" s="3"/>
      <c r="G2814" s="3"/>
      <c r="O2814" s="12"/>
      <c r="AA2814" s="2"/>
      <c r="BB2814" s="28"/>
      <c r="BW2814" s="17"/>
    </row>
    <row r="2815" spans="4:75" x14ac:dyDescent="0.2">
      <c r="D2815" s="14"/>
      <c r="E2815" s="3"/>
      <c r="F2815" s="3"/>
      <c r="G2815" s="3"/>
      <c r="O2815" s="12"/>
      <c r="AA2815" s="2"/>
      <c r="BB2815" s="28"/>
      <c r="BW2815" s="17"/>
    </row>
    <row r="2816" spans="4:75" x14ac:dyDescent="0.2">
      <c r="D2816" s="14"/>
      <c r="E2816" s="3"/>
      <c r="F2816" s="3"/>
      <c r="G2816" s="3"/>
      <c r="O2816" s="12"/>
      <c r="AA2816" s="2"/>
      <c r="BB2816" s="28"/>
      <c r="BW2816" s="17"/>
    </row>
    <row r="2817" spans="4:75" x14ac:dyDescent="0.2">
      <c r="D2817" s="14"/>
      <c r="E2817" s="3"/>
      <c r="F2817" s="3"/>
      <c r="G2817" s="3"/>
      <c r="O2817" s="12"/>
      <c r="AA2817" s="2"/>
      <c r="BB2817" s="28"/>
      <c r="BW2817" s="17"/>
    </row>
    <row r="2818" spans="4:75" x14ac:dyDescent="0.2">
      <c r="D2818" s="14"/>
      <c r="E2818" s="3"/>
      <c r="F2818" s="3"/>
      <c r="G2818" s="3"/>
      <c r="O2818" s="12"/>
      <c r="AA2818" s="2"/>
      <c r="BB2818" s="28"/>
      <c r="BW2818" s="17"/>
    </row>
    <row r="2819" spans="4:75" x14ac:dyDescent="0.2">
      <c r="D2819" s="14"/>
      <c r="E2819" s="3"/>
      <c r="F2819" s="3"/>
      <c r="G2819" s="3"/>
      <c r="O2819" s="12"/>
      <c r="AA2819" s="2"/>
      <c r="BB2819" s="28"/>
      <c r="BW2819" s="17"/>
    </row>
    <row r="2820" spans="4:75" x14ac:dyDescent="0.2">
      <c r="D2820" s="14"/>
      <c r="E2820" s="3"/>
      <c r="F2820" s="3"/>
      <c r="G2820" s="3"/>
      <c r="O2820" s="12"/>
      <c r="AA2820" s="2"/>
      <c r="BB2820" s="28"/>
      <c r="BW2820" s="17"/>
    </row>
    <row r="2821" spans="4:75" x14ac:dyDescent="0.2">
      <c r="D2821" s="14"/>
      <c r="E2821" s="3"/>
      <c r="F2821" s="3"/>
      <c r="G2821" s="3"/>
      <c r="O2821" s="12"/>
      <c r="AA2821" s="2"/>
      <c r="BB2821" s="28"/>
      <c r="BW2821" s="17"/>
    </row>
    <row r="2822" spans="4:75" x14ac:dyDescent="0.2">
      <c r="D2822" s="14"/>
      <c r="E2822" s="3"/>
      <c r="F2822" s="3"/>
      <c r="G2822" s="3"/>
      <c r="O2822" s="12"/>
      <c r="AA2822" s="2"/>
      <c r="BB2822" s="28"/>
      <c r="BW2822" s="17"/>
    </row>
    <row r="2823" spans="4:75" x14ac:dyDescent="0.2">
      <c r="D2823" s="14"/>
      <c r="E2823" s="3"/>
      <c r="F2823" s="3"/>
      <c r="G2823" s="3"/>
      <c r="O2823" s="12"/>
      <c r="AA2823" s="2"/>
      <c r="BB2823" s="28"/>
      <c r="BW2823" s="17"/>
    </row>
    <row r="2824" spans="4:75" x14ac:dyDescent="0.2">
      <c r="D2824" s="14"/>
      <c r="E2824" s="3"/>
      <c r="F2824" s="3"/>
      <c r="G2824" s="3"/>
      <c r="O2824" s="12"/>
      <c r="AA2824" s="2"/>
      <c r="BB2824" s="28"/>
      <c r="BW2824" s="17"/>
    </row>
    <row r="2825" spans="4:75" x14ac:dyDescent="0.2">
      <c r="D2825" s="14"/>
      <c r="E2825" s="3"/>
      <c r="F2825" s="3"/>
      <c r="G2825" s="3"/>
      <c r="O2825" s="12"/>
      <c r="AA2825" s="2"/>
      <c r="BB2825" s="28"/>
      <c r="BW2825" s="17"/>
    </row>
    <row r="2826" spans="4:75" x14ac:dyDescent="0.2">
      <c r="D2826" s="14"/>
      <c r="E2826" s="3"/>
      <c r="F2826" s="3"/>
      <c r="G2826" s="3"/>
      <c r="O2826" s="12"/>
      <c r="AA2826" s="2"/>
      <c r="BB2826" s="28"/>
      <c r="BW2826" s="17"/>
    </row>
    <row r="2827" spans="4:75" x14ac:dyDescent="0.2">
      <c r="D2827" s="14"/>
      <c r="E2827" s="3"/>
      <c r="F2827" s="3"/>
      <c r="G2827" s="3"/>
      <c r="O2827" s="12"/>
      <c r="AA2827" s="2"/>
      <c r="BB2827" s="28"/>
      <c r="BW2827" s="17"/>
    </row>
    <row r="2828" spans="4:75" x14ac:dyDescent="0.2">
      <c r="D2828" s="14"/>
      <c r="E2828" s="3"/>
      <c r="F2828" s="3"/>
      <c r="G2828" s="3"/>
      <c r="O2828" s="12"/>
      <c r="AA2828" s="2"/>
      <c r="BB2828" s="28"/>
      <c r="BW2828" s="17"/>
    </row>
    <row r="2829" spans="4:75" x14ac:dyDescent="0.2">
      <c r="D2829" s="14"/>
      <c r="E2829" s="3"/>
      <c r="F2829" s="3"/>
      <c r="G2829" s="3"/>
      <c r="O2829" s="12"/>
      <c r="AA2829" s="2"/>
      <c r="BB2829" s="28"/>
      <c r="BW2829" s="17"/>
    </row>
    <row r="2830" spans="4:75" x14ac:dyDescent="0.2">
      <c r="D2830" s="14"/>
      <c r="E2830" s="3"/>
      <c r="F2830" s="3"/>
      <c r="G2830" s="3"/>
      <c r="O2830" s="12"/>
      <c r="AA2830" s="2"/>
      <c r="BB2830" s="28"/>
      <c r="BW2830" s="17"/>
    </row>
    <row r="2831" spans="4:75" x14ac:dyDescent="0.2">
      <c r="D2831" s="14"/>
      <c r="E2831" s="3"/>
      <c r="F2831" s="3"/>
      <c r="G2831" s="3"/>
      <c r="O2831" s="12"/>
      <c r="AA2831" s="2"/>
      <c r="BB2831" s="28"/>
      <c r="BW2831" s="17"/>
    </row>
    <row r="2832" spans="4:75" x14ac:dyDescent="0.2">
      <c r="D2832" s="14"/>
      <c r="E2832" s="3"/>
      <c r="F2832" s="3"/>
      <c r="G2832" s="3"/>
      <c r="O2832" s="12"/>
      <c r="AA2832" s="2"/>
      <c r="BB2832" s="28"/>
      <c r="BW2832" s="17"/>
    </row>
    <row r="2833" spans="4:75" x14ac:dyDescent="0.2">
      <c r="D2833" s="14"/>
      <c r="E2833" s="3"/>
      <c r="F2833" s="3"/>
      <c r="G2833" s="3"/>
      <c r="O2833" s="12"/>
      <c r="AA2833" s="2"/>
      <c r="BB2833" s="28"/>
      <c r="BW2833" s="17"/>
    </row>
    <row r="2834" spans="4:75" x14ac:dyDescent="0.2">
      <c r="D2834" s="14"/>
      <c r="E2834" s="3"/>
      <c r="F2834" s="3"/>
      <c r="G2834" s="3"/>
      <c r="O2834" s="12"/>
      <c r="AA2834" s="2"/>
      <c r="BB2834" s="28"/>
      <c r="BW2834" s="17"/>
    </row>
    <row r="2835" spans="4:75" x14ac:dyDescent="0.2">
      <c r="D2835" s="14"/>
      <c r="E2835" s="3"/>
      <c r="F2835" s="3"/>
      <c r="G2835" s="3"/>
      <c r="O2835" s="12"/>
      <c r="AA2835" s="2"/>
      <c r="BB2835" s="28"/>
      <c r="BW2835" s="17"/>
    </row>
    <row r="2836" spans="4:75" x14ac:dyDescent="0.2">
      <c r="D2836" s="14"/>
      <c r="E2836" s="3"/>
      <c r="F2836" s="3"/>
      <c r="G2836" s="3"/>
      <c r="O2836" s="12"/>
      <c r="AA2836" s="2"/>
      <c r="BB2836" s="28"/>
      <c r="BW2836" s="17"/>
    </row>
    <row r="2837" spans="4:75" x14ac:dyDescent="0.2">
      <c r="D2837" s="14"/>
      <c r="E2837" s="3"/>
      <c r="F2837" s="3"/>
      <c r="G2837" s="3"/>
      <c r="O2837" s="12"/>
      <c r="AA2837" s="2"/>
      <c r="BB2837" s="28"/>
      <c r="BW2837" s="17"/>
    </row>
    <row r="2838" spans="4:75" x14ac:dyDescent="0.2">
      <c r="D2838" s="14"/>
      <c r="E2838" s="3"/>
      <c r="F2838" s="3"/>
      <c r="G2838" s="3"/>
      <c r="O2838" s="12"/>
      <c r="AA2838" s="2"/>
      <c r="BB2838" s="28"/>
      <c r="BW2838" s="17"/>
    </row>
    <row r="2839" spans="4:75" x14ac:dyDescent="0.2">
      <c r="D2839" s="14"/>
      <c r="E2839" s="3"/>
      <c r="F2839" s="3"/>
      <c r="G2839" s="3"/>
      <c r="O2839" s="12"/>
      <c r="AA2839" s="2"/>
      <c r="BB2839" s="28"/>
      <c r="BW2839" s="17"/>
    </row>
    <row r="2840" spans="4:75" x14ac:dyDescent="0.2">
      <c r="D2840" s="14"/>
      <c r="E2840" s="3"/>
      <c r="F2840" s="3"/>
      <c r="G2840" s="3"/>
      <c r="O2840" s="12"/>
      <c r="AA2840" s="2"/>
      <c r="BB2840" s="28"/>
      <c r="BW2840" s="17"/>
    </row>
    <row r="2841" spans="4:75" x14ac:dyDescent="0.2">
      <c r="D2841" s="14"/>
      <c r="E2841" s="3"/>
      <c r="F2841" s="3"/>
      <c r="G2841" s="3"/>
      <c r="O2841" s="12"/>
      <c r="AA2841" s="2"/>
      <c r="BB2841" s="28"/>
      <c r="BW2841" s="17"/>
    </row>
    <row r="2842" spans="4:75" x14ac:dyDescent="0.2">
      <c r="D2842" s="14"/>
      <c r="E2842" s="3"/>
      <c r="F2842" s="3"/>
      <c r="G2842" s="3"/>
      <c r="O2842" s="12"/>
      <c r="AA2842" s="2"/>
      <c r="BB2842" s="28"/>
      <c r="BW2842" s="17"/>
    </row>
    <row r="2843" spans="4:75" x14ac:dyDescent="0.2">
      <c r="D2843" s="14"/>
      <c r="E2843" s="3"/>
      <c r="F2843" s="3"/>
      <c r="G2843" s="3"/>
      <c r="O2843" s="12"/>
      <c r="AA2843" s="2"/>
      <c r="BB2843" s="28"/>
      <c r="BW2843" s="17"/>
    </row>
    <row r="2844" spans="4:75" x14ac:dyDescent="0.2">
      <c r="D2844" s="14"/>
      <c r="E2844" s="3"/>
      <c r="F2844" s="3"/>
      <c r="G2844" s="3"/>
      <c r="O2844" s="12"/>
      <c r="AA2844" s="2"/>
      <c r="BB2844" s="28"/>
      <c r="BW2844" s="17"/>
    </row>
    <row r="2845" spans="4:75" x14ac:dyDescent="0.2">
      <c r="D2845" s="14"/>
      <c r="E2845" s="3"/>
      <c r="F2845" s="3"/>
      <c r="G2845" s="3"/>
      <c r="O2845" s="12"/>
      <c r="AA2845" s="2"/>
      <c r="BB2845" s="28"/>
      <c r="BW2845" s="17"/>
    </row>
    <row r="2846" spans="4:75" x14ac:dyDescent="0.2">
      <c r="D2846" s="14"/>
      <c r="E2846" s="3"/>
      <c r="F2846" s="3"/>
      <c r="G2846" s="3"/>
      <c r="O2846" s="12"/>
      <c r="AA2846" s="2"/>
      <c r="BB2846" s="28"/>
      <c r="BW2846" s="17"/>
    </row>
    <row r="2847" spans="4:75" x14ac:dyDescent="0.2">
      <c r="D2847" s="14"/>
      <c r="E2847" s="3"/>
      <c r="F2847" s="3"/>
      <c r="G2847" s="3"/>
      <c r="O2847" s="12"/>
      <c r="AA2847" s="2"/>
      <c r="BB2847" s="28"/>
      <c r="BW2847" s="17"/>
    </row>
    <row r="2848" spans="4:75" x14ac:dyDescent="0.2">
      <c r="D2848" s="14"/>
      <c r="E2848" s="3"/>
      <c r="F2848" s="3"/>
      <c r="G2848" s="3"/>
      <c r="O2848" s="12"/>
      <c r="AA2848" s="2"/>
      <c r="BB2848" s="28"/>
      <c r="BW2848" s="17"/>
    </row>
    <row r="2849" spans="4:75" x14ac:dyDescent="0.2">
      <c r="D2849" s="14"/>
      <c r="E2849" s="3"/>
      <c r="F2849" s="3"/>
      <c r="G2849" s="3"/>
      <c r="O2849" s="12"/>
      <c r="AA2849" s="2"/>
      <c r="BB2849" s="28"/>
      <c r="BW2849" s="17"/>
    </row>
    <row r="2850" spans="4:75" x14ac:dyDescent="0.2">
      <c r="D2850" s="14"/>
      <c r="E2850" s="3"/>
      <c r="F2850" s="3"/>
      <c r="G2850" s="3"/>
      <c r="O2850" s="12"/>
      <c r="AA2850" s="2"/>
      <c r="BB2850" s="28"/>
      <c r="BW2850" s="17"/>
    </row>
    <row r="2851" spans="4:75" x14ac:dyDescent="0.2">
      <c r="D2851" s="14"/>
      <c r="E2851" s="3"/>
      <c r="F2851" s="3"/>
      <c r="G2851" s="3"/>
      <c r="O2851" s="12"/>
      <c r="AA2851" s="2"/>
      <c r="BB2851" s="28"/>
      <c r="BW2851" s="17"/>
    </row>
    <row r="2852" spans="4:75" x14ac:dyDescent="0.2">
      <c r="D2852" s="14"/>
      <c r="E2852" s="3"/>
      <c r="F2852" s="3"/>
      <c r="G2852" s="3"/>
      <c r="O2852" s="12"/>
      <c r="AA2852" s="2"/>
      <c r="BB2852" s="28"/>
      <c r="BW2852" s="17"/>
    </row>
    <row r="2853" spans="4:75" x14ac:dyDescent="0.2">
      <c r="D2853" s="14"/>
      <c r="E2853" s="3"/>
      <c r="F2853" s="3"/>
      <c r="G2853" s="3"/>
      <c r="O2853" s="12"/>
      <c r="AA2853" s="2"/>
      <c r="BB2853" s="28"/>
      <c r="BW2853" s="17"/>
    </row>
    <row r="2854" spans="4:75" x14ac:dyDescent="0.2">
      <c r="D2854" s="14"/>
      <c r="E2854" s="3"/>
      <c r="F2854" s="3"/>
      <c r="G2854" s="3"/>
      <c r="O2854" s="12"/>
      <c r="AA2854" s="2"/>
      <c r="BB2854" s="28"/>
      <c r="BW2854" s="17"/>
    </row>
    <row r="2855" spans="4:75" x14ac:dyDescent="0.2">
      <c r="D2855" s="14"/>
      <c r="E2855" s="3"/>
      <c r="F2855" s="3"/>
      <c r="G2855" s="3"/>
      <c r="O2855" s="12"/>
      <c r="AA2855" s="2"/>
      <c r="BB2855" s="28"/>
      <c r="BW2855" s="17"/>
    </row>
    <row r="2856" spans="4:75" x14ac:dyDescent="0.2">
      <c r="D2856" s="14"/>
      <c r="E2856" s="3"/>
      <c r="F2856" s="3"/>
      <c r="G2856" s="3"/>
      <c r="O2856" s="12"/>
      <c r="AA2856" s="2"/>
      <c r="BB2856" s="28"/>
      <c r="BW2856" s="17"/>
    </row>
    <row r="2857" spans="4:75" x14ac:dyDescent="0.2">
      <c r="D2857" s="14"/>
      <c r="E2857" s="3"/>
      <c r="F2857" s="3"/>
      <c r="G2857" s="3"/>
      <c r="O2857" s="12"/>
      <c r="AA2857" s="2"/>
      <c r="BB2857" s="28"/>
      <c r="BW2857" s="17"/>
    </row>
    <row r="2858" spans="4:75" x14ac:dyDescent="0.2">
      <c r="D2858" s="14"/>
      <c r="E2858" s="3"/>
      <c r="F2858" s="3"/>
      <c r="G2858" s="3"/>
      <c r="O2858" s="12"/>
      <c r="AA2858" s="2"/>
      <c r="BB2858" s="28"/>
      <c r="BW2858" s="17"/>
    </row>
    <row r="2859" spans="4:75" x14ac:dyDescent="0.2">
      <c r="D2859" s="14"/>
      <c r="E2859" s="3"/>
      <c r="F2859" s="3"/>
      <c r="G2859" s="3"/>
      <c r="O2859" s="12"/>
      <c r="AA2859" s="2"/>
      <c r="BB2859" s="28"/>
      <c r="BW2859" s="17"/>
    </row>
    <row r="2860" spans="4:75" x14ac:dyDescent="0.2">
      <c r="D2860" s="14"/>
      <c r="E2860" s="3"/>
      <c r="F2860" s="3"/>
      <c r="G2860" s="3"/>
      <c r="O2860" s="12"/>
      <c r="AA2860" s="2"/>
      <c r="BB2860" s="28"/>
      <c r="BW2860" s="17"/>
    </row>
    <row r="2861" spans="4:75" x14ac:dyDescent="0.2">
      <c r="D2861" s="14"/>
      <c r="E2861" s="3"/>
      <c r="F2861" s="3"/>
      <c r="G2861" s="3"/>
      <c r="O2861" s="12"/>
      <c r="AA2861" s="2"/>
      <c r="BB2861" s="28"/>
      <c r="BW2861" s="17"/>
    </row>
    <row r="2862" spans="4:75" x14ac:dyDescent="0.2">
      <c r="D2862" s="14"/>
      <c r="E2862" s="3"/>
      <c r="F2862" s="3"/>
      <c r="G2862" s="3"/>
      <c r="O2862" s="12"/>
      <c r="AA2862" s="2"/>
      <c r="BB2862" s="28"/>
      <c r="BW2862" s="17"/>
    </row>
    <row r="2863" spans="4:75" x14ac:dyDescent="0.2">
      <c r="D2863" s="14"/>
      <c r="E2863" s="3"/>
      <c r="F2863" s="3"/>
      <c r="G2863" s="3"/>
      <c r="O2863" s="12"/>
      <c r="AA2863" s="2"/>
      <c r="BB2863" s="28"/>
      <c r="BW2863" s="17"/>
    </row>
    <row r="2864" spans="4:75" x14ac:dyDescent="0.2">
      <c r="D2864" s="14"/>
      <c r="E2864" s="3"/>
      <c r="F2864" s="3"/>
      <c r="G2864" s="3"/>
      <c r="O2864" s="12"/>
      <c r="AA2864" s="2"/>
      <c r="BB2864" s="28"/>
      <c r="BW2864" s="17"/>
    </row>
    <row r="2865" spans="4:75" x14ac:dyDescent="0.2">
      <c r="D2865" s="14"/>
      <c r="E2865" s="3"/>
      <c r="F2865" s="3"/>
      <c r="G2865" s="3"/>
      <c r="O2865" s="12"/>
      <c r="AA2865" s="2"/>
      <c r="BB2865" s="28"/>
      <c r="BW2865" s="17"/>
    </row>
    <row r="2866" spans="4:75" x14ac:dyDescent="0.2">
      <c r="D2866" s="14"/>
      <c r="E2866" s="3"/>
      <c r="F2866" s="3"/>
      <c r="G2866" s="3"/>
      <c r="O2866" s="12"/>
      <c r="AA2866" s="2"/>
      <c r="BB2866" s="28"/>
      <c r="BW2866" s="17"/>
    </row>
    <row r="2867" spans="4:75" x14ac:dyDescent="0.2">
      <c r="D2867" s="14"/>
      <c r="E2867" s="3"/>
      <c r="F2867" s="3"/>
      <c r="G2867" s="3"/>
      <c r="O2867" s="12"/>
      <c r="AA2867" s="2"/>
      <c r="BB2867" s="28"/>
      <c r="BW2867" s="17"/>
    </row>
    <row r="2868" spans="4:75" x14ac:dyDescent="0.2">
      <c r="D2868" s="14"/>
      <c r="E2868" s="3"/>
      <c r="F2868" s="3"/>
      <c r="G2868" s="3"/>
      <c r="O2868" s="12"/>
      <c r="AA2868" s="2"/>
      <c r="BB2868" s="28"/>
      <c r="BW2868" s="17"/>
    </row>
    <row r="2869" spans="4:75" x14ac:dyDescent="0.2">
      <c r="D2869" s="14"/>
      <c r="E2869" s="3"/>
      <c r="F2869" s="3"/>
      <c r="G2869" s="3"/>
      <c r="O2869" s="12"/>
      <c r="AA2869" s="2"/>
      <c r="BB2869" s="28"/>
      <c r="BW2869" s="17"/>
    </row>
    <row r="2870" spans="4:75" x14ac:dyDescent="0.2">
      <c r="D2870" s="14"/>
      <c r="E2870" s="3"/>
      <c r="F2870" s="3"/>
      <c r="G2870" s="3"/>
      <c r="O2870" s="12"/>
      <c r="AA2870" s="2"/>
      <c r="BB2870" s="28"/>
      <c r="BW2870" s="17"/>
    </row>
    <row r="2871" spans="4:75" x14ac:dyDescent="0.2">
      <c r="D2871" s="14"/>
      <c r="E2871" s="3"/>
      <c r="F2871" s="3"/>
      <c r="G2871" s="3"/>
      <c r="O2871" s="12"/>
      <c r="AA2871" s="2"/>
      <c r="BB2871" s="28"/>
      <c r="BW2871" s="17"/>
    </row>
    <row r="2872" spans="4:75" x14ac:dyDescent="0.2">
      <c r="D2872" s="14"/>
      <c r="E2872" s="3"/>
      <c r="F2872" s="3"/>
      <c r="G2872" s="3"/>
      <c r="O2872" s="12"/>
      <c r="AA2872" s="2"/>
      <c r="BB2872" s="28"/>
      <c r="BW2872" s="17"/>
    </row>
    <row r="2873" spans="4:75" x14ac:dyDescent="0.2">
      <c r="D2873" s="14"/>
      <c r="E2873" s="3"/>
      <c r="F2873" s="3"/>
      <c r="G2873" s="3"/>
      <c r="O2873" s="12"/>
      <c r="AA2873" s="2"/>
      <c r="BB2873" s="28"/>
      <c r="BW2873" s="17"/>
    </row>
    <row r="2874" spans="4:75" x14ac:dyDescent="0.2">
      <c r="D2874" s="14"/>
      <c r="E2874" s="3"/>
      <c r="F2874" s="3"/>
      <c r="G2874" s="3"/>
      <c r="O2874" s="12"/>
      <c r="AA2874" s="2"/>
      <c r="BB2874" s="28"/>
      <c r="BW2874" s="17"/>
    </row>
    <row r="2875" spans="4:75" x14ac:dyDescent="0.2">
      <c r="D2875" s="14"/>
      <c r="E2875" s="3"/>
      <c r="F2875" s="3"/>
      <c r="G2875" s="3"/>
      <c r="O2875" s="12"/>
      <c r="AA2875" s="2"/>
      <c r="BB2875" s="28"/>
      <c r="BW2875" s="17"/>
    </row>
    <row r="2876" spans="4:75" x14ac:dyDescent="0.2">
      <c r="D2876" s="14"/>
      <c r="E2876" s="3"/>
      <c r="F2876" s="3"/>
      <c r="G2876" s="3"/>
      <c r="O2876" s="12"/>
      <c r="AA2876" s="2"/>
      <c r="BB2876" s="28"/>
      <c r="BW2876" s="17"/>
    </row>
    <row r="2877" spans="4:75" x14ac:dyDescent="0.2">
      <c r="D2877" s="14"/>
      <c r="E2877" s="3"/>
      <c r="F2877" s="3"/>
      <c r="G2877" s="3"/>
      <c r="O2877" s="12"/>
      <c r="AA2877" s="2"/>
      <c r="BB2877" s="28"/>
      <c r="BW2877" s="17"/>
    </row>
    <row r="2878" spans="4:75" x14ac:dyDescent="0.2">
      <c r="D2878" s="14"/>
      <c r="E2878" s="3"/>
      <c r="F2878" s="3"/>
      <c r="G2878" s="3"/>
      <c r="O2878" s="12"/>
      <c r="AA2878" s="2"/>
      <c r="BB2878" s="28"/>
      <c r="BW2878" s="17"/>
    </row>
    <row r="2879" spans="4:75" x14ac:dyDescent="0.2">
      <c r="D2879" s="14"/>
      <c r="E2879" s="3"/>
      <c r="F2879" s="3"/>
      <c r="G2879" s="3"/>
      <c r="O2879" s="12"/>
      <c r="AA2879" s="2"/>
      <c r="BB2879" s="28"/>
      <c r="BW2879" s="17"/>
    </row>
    <row r="2880" spans="4:75" x14ac:dyDescent="0.2">
      <c r="D2880" s="14"/>
      <c r="E2880" s="3"/>
      <c r="F2880" s="3"/>
      <c r="G2880" s="3"/>
      <c r="O2880" s="12"/>
      <c r="AA2880" s="2"/>
      <c r="BB2880" s="28"/>
      <c r="BW2880" s="17"/>
    </row>
    <row r="2881" spans="4:75" x14ac:dyDescent="0.2">
      <c r="D2881" s="14"/>
      <c r="E2881" s="3"/>
      <c r="F2881" s="3"/>
      <c r="G2881" s="3"/>
      <c r="O2881" s="12"/>
      <c r="AA2881" s="2"/>
      <c r="BB2881" s="28"/>
      <c r="BW2881" s="17"/>
    </row>
    <row r="2882" spans="4:75" x14ac:dyDescent="0.2">
      <c r="D2882" s="14"/>
      <c r="E2882" s="3"/>
      <c r="F2882" s="3"/>
      <c r="G2882" s="3"/>
      <c r="O2882" s="12"/>
      <c r="AA2882" s="2"/>
      <c r="BB2882" s="28"/>
      <c r="BW2882" s="17"/>
    </row>
    <row r="2883" spans="4:75" x14ac:dyDescent="0.2">
      <c r="D2883" s="14"/>
      <c r="E2883" s="3"/>
      <c r="F2883" s="3"/>
      <c r="G2883" s="3"/>
      <c r="O2883" s="12"/>
      <c r="AA2883" s="2"/>
      <c r="BB2883" s="28"/>
      <c r="BW2883" s="17"/>
    </row>
    <row r="2884" spans="4:75" x14ac:dyDescent="0.2">
      <c r="D2884" s="14"/>
      <c r="E2884" s="3"/>
      <c r="F2884" s="3"/>
      <c r="G2884" s="3"/>
      <c r="O2884" s="12"/>
      <c r="AA2884" s="2"/>
      <c r="BB2884" s="28"/>
      <c r="BW2884" s="17"/>
    </row>
    <row r="2885" spans="4:75" x14ac:dyDescent="0.2">
      <c r="D2885" s="14"/>
      <c r="E2885" s="3"/>
      <c r="F2885" s="3"/>
      <c r="G2885" s="3"/>
      <c r="O2885" s="12"/>
      <c r="AA2885" s="2"/>
      <c r="BB2885" s="28"/>
      <c r="BW2885" s="17"/>
    </row>
    <row r="2886" spans="4:75" x14ac:dyDescent="0.2">
      <c r="D2886" s="14"/>
      <c r="E2886" s="3"/>
      <c r="F2886" s="3"/>
      <c r="G2886" s="3"/>
      <c r="O2886" s="12"/>
      <c r="AA2886" s="2"/>
      <c r="BB2886" s="28"/>
      <c r="BW2886" s="17"/>
    </row>
    <row r="2887" spans="4:75" x14ac:dyDescent="0.2">
      <c r="D2887" s="14"/>
      <c r="E2887" s="3"/>
      <c r="F2887" s="3"/>
      <c r="G2887" s="3"/>
      <c r="O2887" s="12"/>
      <c r="AA2887" s="2"/>
      <c r="BB2887" s="28"/>
      <c r="BW2887" s="17"/>
    </row>
    <row r="2888" spans="4:75" x14ac:dyDescent="0.2">
      <c r="D2888" s="14"/>
      <c r="E2888" s="3"/>
      <c r="F2888" s="3"/>
      <c r="G2888" s="3"/>
      <c r="O2888" s="12"/>
      <c r="AA2888" s="2"/>
      <c r="BB2888" s="28"/>
      <c r="BW2888" s="17"/>
    </row>
    <row r="2889" spans="4:75" x14ac:dyDescent="0.2">
      <c r="D2889" s="14"/>
      <c r="E2889" s="3"/>
      <c r="F2889" s="3"/>
      <c r="G2889" s="3"/>
      <c r="O2889" s="12"/>
      <c r="AA2889" s="2"/>
      <c r="BB2889" s="28"/>
      <c r="BW2889" s="17"/>
    </row>
    <row r="2890" spans="4:75" x14ac:dyDescent="0.2">
      <c r="D2890" s="14"/>
      <c r="E2890" s="3"/>
      <c r="F2890" s="3"/>
      <c r="G2890" s="3"/>
      <c r="O2890" s="12"/>
      <c r="AA2890" s="2"/>
      <c r="BB2890" s="28"/>
      <c r="BW2890" s="17"/>
    </row>
    <row r="2891" spans="4:75" x14ac:dyDescent="0.2">
      <c r="D2891" s="14"/>
      <c r="E2891" s="3"/>
      <c r="F2891" s="3"/>
      <c r="G2891" s="3"/>
      <c r="O2891" s="12"/>
      <c r="AA2891" s="2"/>
      <c r="BB2891" s="28"/>
      <c r="BW2891" s="17"/>
    </row>
    <row r="2892" spans="4:75" x14ac:dyDescent="0.2">
      <c r="D2892" s="14"/>
      <c r="E2892" s="3"/>
      <c r="F2892" s="3"/>
      <c r="G2892" s="3"/>
      <c r="O2892" s="12"/>
      <c r="AA2892" s="2"/>
      <c r="BB2892" s="28"/>
      <c r="BW2892" s="17"/>
    </row>
    <row r="2893" spans="4:75" x14ac:dyDescent="0.2">
      <c r="D2893" s="14"/>
      <c r="E2893" s="3"/>
      <c r="F2893" s="3"/>
      <c r="G2893" s="3"/>
      <c r="O2893" s="12"/>
      <c r="AA2893" s="2"/>
      <c r="BB2893" s="28"/>
      <c r="BW2893" s="17"/>
    </row>
    <row r="2894" spans="4:75" x14ac:dyDescent="0.2">
      <c r="D2894" s="14"/>
      <c r="E2894" s="3"/>
      <c r="F2894" s="3"/>
      <c r="G2894" s="3"/>
      <c r="O2894" s="12"/>
      <c r="AA2894" s="2"/>
      <c r="BB2894" s="28"/>
      <c r="BW2894" s="17"/>
    </row>
    <row r="2895" spans="4:75" x14ac:dyDescent="0.2">
      <c r="D2895" s="14"/>
      <c r="E2895" s="3"/>
      <c r="F2895" s="3"/>
      <c r="G2895" s="3"/>
      <c r="O2895" s="12"/>
      <c r="AA2895" s="2"/>
      <c r="BB2895" s="28"/>
      <c r="BW2895" s="17"/>
    </row>
    <row r="2896" spans="4:75" x14ac:dyDescent="0.2">
      <c r="D2896" s="14"/>
      <c r="E2896" s="3"/>
      <c r="F2896" s="3"/>
      <c r="G2896" s="3"/>
      <c r="O2896" s="12"/>
      <c r="AA2896" s="2"/>
      <c r="BB2896" s="28"/>
      <c r="BW2896" s="17"/>
    </row>
    <row r="2897" spans="4:75" x14ac:dyDescent="0.2">
      <c r="D2897" s="14"/>
      <c r="E2897" s="3"/>
      <c r="F2897" s="3"/>
      <c r="G2897" s="3"/>
      <c r="O2897" s="12"/>
      <c r="AA2897" s="2"/>
      <c r="BB2897" s="28"/>
      <c r="BW2897" s="17"/>
    </row>
    <row r="2898" spans="4:75" x14ac:dyDescent="0.2">
      <c r="D2898" s="14"/>
      <c r="E2898" s="3"/>
      <c r="F2898" s="3"/>
      <c r="G2898" s="3"/>
      <c r="O2898" s="12"/>
      <c r="AA2898" s="2"/>
      <c r="BB2898" s="28"/>
      <c r="BW2898" s="17"/>
    </row>
    <row r="2899" spans="4:75" x14ac:dyDescent="0.2">
      <c r="D2899" s="14"/>
      <c r="E2899" s="3"/>
      <c r="F2899" s="3"/>
      <c r="G2899" s="3"/>
      <c r="O2899" s="12"/>
      <c r="AA2899" s="2"/>
      <c r="BB2899" s="28"/>
      <c r="BW2899" s="17"/>
    </row>
    <row r="2900" spans="4:75" x14ac:dyDescent="0.2">
      <c r="D2900" s="14"/>
      <c r="E2900" s="3"/>
      <c r="F2900" s="3"/>
      <c r="G2900" s="3"/>
      <c r="O2900" s="12"/>
      <c r="AA2900" s="2"/>
      <c r="BB2900" s="28"/>
      <c r="BW2900" s="17"/>
    </row>
    <row r="2901" spans="4:75" x14ac:dyDescent="0.2">
      <c r="D2901" s="14"/>
      <c r="E2901" s="3"/>
      <c r="F2901" s="3"/>
      <c r="G2901" s="3"/>
      <c r="O2901" s="12"/>
      <c r="AA2901" s="2"/>
      <c r="BB2901" s="28"/>
      <c r="BW2901" s="17"/>
    </row>
    <row r="2902" spans="4:75" x14ac:dyDescent="0.2">
      <c r="D2902" s="14"/>
      <c r="E2902" s="3"/>
      <c r="F2902" s="3"/>
      <c r="G2902" s="3"/>
      <c r="O2902" s="12"/>
      <c r="AA2902" s="2"/>
      <c r="BB2902" s="28"/>
      <c r="BW2902" s="17"/>
    </row>
    <row r="2903" spans="4:75" x14ac:dyDescent="0.2">
      <c r="D2903" s="14"/>
      <c r="E2903" s="3"/>
      <c r="F2903" s="3"/>
      <c r="G2903" s="3"/>
      <c r="O2903" s="12"/>
      <c r="AA2903" s="2"/>
      <c r="BB2903" s="28"/>
      <c r="BW2903" s="17"/>
    </row>
    <row r="2904" spans="4:75" x14ac:dyDescent="0.2">
      <c r="D2904" s="14"/>
      <c r="E2904" s="3"/>
      <c r="F2904" s="3"/>
      <c r="G2904" s="3"/>
      <c r="O2904" s="12"/>
      <c r="AA2904" s="2"/>
      <c r="BB2904" s="28"/>
      <c r="BW2904" s="17"/>
    </row>
    <row r="2905" spans="4:75" x14ac:dyDescent="0.2">
      <c r="D2905" s="14"/>
      <c r="E2905" s="3"/>
      <c r="F2905" s="3"/>
      <c r="G2905" s="3"/>
      <c r="O2905" s="12"/>
      <c r="AA2905" s="2"/>
      <c r="BB2905" s="28"/>
      <c r="BW2905" s="17"/>
    </row>
    <row r="2906" spans="4:75" x14ac:dyDescent="0.2">
      <c r="D2906" s="14"/>
      <c r="E2906" s="3"/>
      <c r="F2906" s="3"/>
      <c r="G2906" s="3"/>
      <c r="O2906" s="12"/>
      <c r="AA2906" s="2"/>
      <c r="BB2906" s="28"/>
      <c r="BW2906" s="17"/>
    </row>
    <row r="2907" spans="4:75" x14ac:dyDescent="0.2">
      <c r="D2907" s="14"/>
      <c r="E2907" s="3"/>
      <c r="F2907" s="3"/>
      <c r="G2907" s="3"/>
      <c r="O2907" s="12"/>
      <c r="AA2907" s="2"/>
      <c r="BB2907" s="28"/>
      <c r="BW2907" s="17"/>
    </row>
    <row r="2908" spans="4:75" x14ac:dyDescent="0.2">
      <c r="D2908" s="14"/>
      <c r="E2908" s="3"/>
      <c r="F2908" s="3"/>
      <c r="G2908" s="3"/>
      <c r="O2908" s="12"/>
      <c r="AA2908" s="2"/>
      <c r="BB2908" s="28"/>
      <c r="BW2908" s="17"/>
    </row>
    <row r="2909" spans="4:75" x14ac:dyDescent="0.2">
      <c r="D2909" s="14"/>
      <c r="E2909" s="3"/>
      <c r="F2909" s="3"/>
      <c r="G2909" s="3"/>
      <c r="O2909" s="12"/>
      <c r="AA2909" s="2"/>
      <c r="BB2909" s="28"/>
      <c r="BW2909" s="17"/>
    </row>
    <row r="2910" spans="4:75" x14ac:dyDescent="0.2">
      <c r="D2910" s="14"/>
      <c r="E2910" s="3"/>
      <c r="F2910" s="3"/>
      <c r="G2910" s="3"/>
      <c r="O2910" s="12"/>
      <c r="AA2910" s="2"/>
      <c r="BB2910" s="28"/>
      <c r="BW2910" s="17"/>
    </row>
    <row r="2911" spans="4:75" x14ac:dyDescent="0.2">
      <c r="D2911" s="14"/>
      <c r="E2911" s="3"/>
      <c r="F2911" s="3"/>
      <c r="G2911" s="3"/>
      <c r="O2911" s="12"/>
      <c r="AA2911" s="2"/>
      <c r="BB2911" s="28"/>
      <c r="BW2911" s="17"/>
    </row>
    <row r="2912" spans="4:75" x14ac:dyDescent="0.2">
      <c r="D2912" s="14"/>
      <c r="E2912" s="3"/>
      <c r="F2912" s="3"/>
      <c r="G2912" s="3"/>
      <c r="O2912" s="12"/>
      <c r="AA2912" s="2"/>
      <c r="BB2912" s="28"/>
      <c r="BW2912" s="17"/>
    </row>
    <row r="2913" spans="4:75" x14ac:dyDescent="0.2">
      <c r="D2913" s="14"/>
      <c r="E2913" s="3"/>
      <c r="F2913" s="3"/>
      <c r="G2913" s="3"/>
      <c r="O2913" s="12"/>
      <c r="AA2913" s="2"/>
      <c r="BB2913" s="28"/>
      <c r="BW2913" s="17"/>
    </row>
    <row r="2914" spans="4:75" x14ac:dyDescent="0.2">
      <c r="D2914" s="14"/>
      <c r="E2914" s="3"/>
      <c r="F2914" s="3"/>
      <c r="G2914" s="3"/>
      <c r="O2914" s="12"/>
      <c r="AA2914" s="2"/>
      <c r="BB2914" s="28"/>
      <c r="BW2914" s="17"/>
    </row>
    <row r="2915" spans="4:75" x14ac:dyDescent="0.2">
      <c r="D2915" s="14"/>
      <c r="E2915" s="3"/>
      <c r="F2915" s="3"/>
      <c r="G2915" s="3"/>
      <c r="O2915" s="12"/>
      <c r="AA2915" s="2"/>
      <c r="BB2915" s="28"/>
      <c r="BW2915" s="17"/>
    </row>
    <row r="2916" spans="4:75" x14ac:dyDescent="0.2">
      <c r="D2916" s="14"/>
      <c r="E2916" s="3"/>
      <c r="F2916" s="3"/>
      <c r="G2916" s="3"/>
      <c r="O2916" s="12"/>
      <c r="AA2916" s="2"/>
      <c r="BB2916" s="28"/>
      <c r="BW2916" s="17"/>
    </row>
    <row r="2917" spans="4:75" x14ac:dyDescent="0.2">
      <c r="D2917" s="14"/>
      <c r="E2917" s="3"/>
      <c r="F2917" s="3"/>
      <c r="G2917" s="3"/>
      <c r="O2917" s="12"/>
      <c r="AA2917" s="2"/>
      <c r="BB2917" s="28"/>
      <c r="BW2917" s="17"/>
    </row>
    <row r="2918" spans="4:75" x14ac:dyDescent="0.2">
      <c r="D2918" s="14"/>
      <c r="E2918" s="3"/>
      <c r="F2918" s="3"/>
      <c r="G2918" s="3"/>
      <c r="O2918" s="12"/>
      <c r="AA2918" s="2"/>
      <c r="BB2918" s="28"/>
      <c r="BW2918" s="17"/>
    </row>
    <row r="2919" spans="4:75" x14ac:dyDescent="0.2">
      <c r="D2919" s="14"/>
      <c r="E2919" s="3"/>
      <c r="F2919" s="3"/>
      <c r="G2919" s="3"/>
      <c r="O2919" s="12"/>
      <c r="AA2919" s="2"/>
      <c r="BB2919" s="28"/>
      <c r="BW2919" s="17"/>
    </row>
    <row r="2920" spans="4:75" x14ac:dyDescent="0.2">
      <c r="D2920" s="14"/>
      <c r="E2920" s="3"/>
      <c r="F2920" s="3"/>
      <c r="G2920" s="3"/>
      <c r="O2920" s="12"/>
      <c r="AA2920" s="2"/>
      <c r="BB2920" s="28"/>
      <c r="BW2920" s="17"/>
    </row>
    <row r="2921" spans="4:75" x14ac:dyDescent="0.2">
      <c r="D2921" s="14"/>
      <c r="E2921" s="3"/>
      <c r="F2921" s="3"/>
      <c r="G2921" s="3"/>
      <c r="O2921" s="12"/>
      <c r="AA2921" s="2"/>
      <c r="BB2921" s="28"/>
      <c r="BW2921" s="17"/>
    </row>
    <row r="2922" spans="4:75" x14ac:dyDescent="0.2">
      <c r="D2922" s="14"/>
      <c r="E2922" s="3"/>
      <c r="F2922" s="3"/>
      <c r="G2922" s="3"/>
      <c r="O2922" s="12"/>
      <c r="AA2922" s="2"/>
      <c r="BB2922" s="28"/>
      <c r="BW2922" s="17"/>
    </row>
    <row r="2923" spans="4:75" x14ac:dyDescent="0.2">
      <c r="D2923" s="14"/>
      <c r="E2923" s="3"/>
      <c r="F2923" s="3"/>
      <c r="G2923" s="3"/>
      <c r="O2923" s="12"/>
      <c r="AA2923" s="2"/>
      <c r="BB2923" s="28"/>
      <c r="BW2923" s="17"/>
    </row>
    <row r="2924" spans="4:75" x14ac:dyDescent="0.2">
      <c r="D2924" s="14"/>
      <c r="E2924" s="3"/>
      <c r="F2924" s="3"/>
      <c r="G2924" s="3"/>
      <c r="O2924" s="12"/>
      <c r="AA2924" s="2"/>
      <c r="BB2924" s="28"/>
      <c r="BW2924" s="17"/>
    </row>
    <row r="2925" spans="4:75" x14ac:dyDescent="0.2">
      <c r="D2925" s="14"/>
      <c r="E2925" s="3"/>
      <c r="F2925" s="3"/>
      <c r="G2925" s="3"/>
      <c r="O2925" s="12"/>
      <c r="AA2925" s="2"/>
      <c r="BB2925" s="28"/>
      <c r="BW2925" s="17"/>
    </row>
    <row r="2926" spans="4:75" x14ac:dyDescent="0.2">
      <c r="D2926" s="14"/>
      <c r="E2926" s="3"/>
      <c r="F2926" s="3"/>
      <c r="G2926" s="3"/>
      <c r="O2926" s="12"/>
      <c r="AA2926" s="2"/>
      <c r="BB2926" s="28"/>
      <c r="BW2926" s="17"/>
    </row>
    <row r="2927" spans="4:75" x14ac:dyDescent="0.2">
      <c r="D2927" s="14"/>
      <c r="E2927" s="3"/>
      <c r="F2927" s="3"/>
      <c r="G2927" s="3"/>
      <c r="O2927" s="12"/>
      <c r="AA2927" s="2"/>
      <c r="BB2927" s="28"/>
      <c r="BW2927" s="17"/>
    </row>
    <row r="2928" spans="4:75" x14ac:dyDescent="0.2">
      <c r="D2928" s="14"/>
      <c r="E2928" s="3"/>
      <c r="F2928" s="3"/>
      <c r="G2928" s="3"/>
      <c r="O2928" s="12"/>
      <c r="AA2928" s="2"/>
      <c r="BB2928" s="28"/>
      <c r="BW2928" s="17"/>
    </row>
    <row r="2929" spans="4:75" x14ac:dyDescent="0.2">
      <c r="D2929" s="14"/>
      <c r="E2929" s="3"/>
      <c r="F2929" s="3"/>
      <c r="G2929" s="3"/>
      <c r="O2929" s="12"/>
      <c r="AA2929" s="2"/>
      <c r="BB2929" s="28"/>
      <c r="BW2929" s="17"/>
    </row>
    <row r="2930" spans="4:75" x14ac:dyDescent="0.2">
      <c r="D2930" s="14"/>
      <c r="E2930" s="3"/>
      <c r="F2930" s="3"/>
      <c r="G2930" s="3"/>
      <c r="O2930" s="12"/>
      <c r="AA2930" s="2"/>
      <c r="BB2930" s="28"/>
      <c r="BW2930" s="17"/>
    </row>
    <row r="2931" spans="4:75" x14ac:dyDescent="0.2">
      <c r="D2931" s="14"/>
      <c r="E2931" s="3"/>
      <c r="F2931" s="3"/>
      <c r="G2931" s="3"/>
      <c r="O2931" s="12"/>
      <c r="AA2931" s="2"/>
      <c r="BB2931" s="28"/>
      <c r="BW2931" s="17"/>
    </row>
    <row r="2932" spans="4:75" x14ac:dyDescent="0.2">
      <c r="D2932" s="14"/>
      <c r="E2932" s="3"/>
      <c r="F2932" s="3"/>
      <c r="G2932" s="3"/>
      <c r="O2932" s="12"/>
      <c r="AA2932" s="2"/>
      <c r="BB2932" s="28"/>
      <c r="BW2932" s="17"/>
    </row>
    <row r="2933" spans="4:75" x14ac:dyDescent="0.2">
      <c r="D2933" s="14"/>
      <c r="E2933" s="3"/>
      <c r="F2933" s="3"/>
      <c r="G2933" s="3"/>
      <c r="O2933" s="12"/>
      <c r="AA2933" s="2"/>
      <c r="BB2933" s="28"/>
      <c r="BW2933" s="17"/>
    </row>
    <row r="2934" spans="4:75" x14ac:dyDescent="0.2">
      <c r="D2934" s="14"/>
      <c r="E2934" s="3"/>
      <c r="F2934" s="3"/>
      <c r="G2934" s="3"/>
      <c r="O2934" s="12"/>
      <c r="AA2934" s="2"/>
      <c r="BB2934" s="28"/>
      <c r="BW2934" s="17"/>
    </row>
    <row r="2935" spans="4:75" x14ac:dyDescent="0.2">
      <c r="D2935" s="14"/>
      <c r="E2935" s="3"/>
      <c r="F2935" s="3"/>
      <c r="G2935" s="3"/>
      <c r="O2935" s="12"/>
      <c r="AA2935" s="2"/>
      <c r="BB2935" s="28"/>
      <c r="BW2935" s="17"/>
    </row>
    <row r="2936" spans="4:75" x14ac:dyDescent="0.2">
      <c r="D2936" s="14"/>
      <c r="E2936" s="3"/>
      <c r="F2936" s="3"/>
      <c r="G2936" s="3"/>
      <c r="O2936" s="12"/>
      <c r="AA2936" s="2"/>
      <c r="BB2936" s="28"/>
      <c r="BW2936" s="17"/>
    </row>
    <row r="2937" spans="4:75" x14ac:dyDescent="0.2">
      <c r="D2937" s="14"/>
      <c r="E2937" s="3"/>
      <c r="F2937" s="3"/>
      <c r="G2937" s="3"/>
      <c r="O2937" s="12"/>
      <c r="AA2937" s="2"/>
      <c r="BB2937" s="28"/>
      <c r="BW2937" s="17"/>
    </row>
    <row r="2938" spans="4:75" x14ac:dyDescent="0.2">
      <c r="D2938" s="14"/>
      <c r="E2938" s="3"/>
      <c r="F2938" s="3"/>
      <c r="G2938" s="3"/>
      <c r="O2938" s="12"/>
      <c r="AA2938" s="2"/>
      <c r="BB2938" s="28"/>
      <c r="BW2938" s="17"/>
    </row>
    <row r="2939" spans="4:75" x14ac:dyDescent="0.2">
      <c r="D2939" s="14"/>
      <c r="E2939" s="3"/>
      <c r="F2939" s="3"/>
      <c r="G2939" s="3"/>
      <c r="O2939" s="12"/>
      <c r="AA2939" s="2"/>
      <c r="BB2939" s="28"/>
      <c r="BW2939" s="17"/>
    </row>
    <row r="2940" spans="4:75" x14ac:dyDescent="0.2">
      <c r="D2940" s="14"/>
      <c r="E2940" s="3"/>
      <c r="F2940" s="3"/>
      <c r="G2940" s="3"/>
      <c r="O2940" s="12"/>
      <c r="AA2940" s="2"/>
      <c r="BB2940" s="28"/>
      <c r="BW2940" s="17"/>
    </row>
    <row r="2941" spans="4:75" x14ac:dyDescent="0.2">
      <c r="D2941" s="14"/>
      <c r="E2941" s="3"/>
      <c r="F2941" s="3"/>
      <c r="G2941" s="3"/>
      <c r="O2941" s="12"/>
      <c r="AA2941" s="2"/>
      <c r="BB2941" s="28"/>
      <c r="BW2941" s="17"/>
    </row>
    <row r="2942" spans="4:75" x14ac:dyDescent="0.2">
      <c r="D2942" s="14"/>
      <c r="E2942" s="3"/>
      <c r="F2942" s="3"/>
      <c r="G2942" s="3"/>
      <c r="O2942" s="12"/>
      <c r="AA2942" s="2"/>
      <c r="BB2942" s="28"/>
      <c r="BW2942" s="17"/>
    </row>
    <row r="2943" spans="4:75" x14ac:dyDescent="0.2">
      <c r="D2943" s="14"/>
      <c r="E2943" s="3"/>
      <c r="F2943" s="3"/>
      <c r="G2943" s="3"/>
      <c r="O2943" s="12"/>
      <c r="AA2943" s="2"/>
      <c r="BB2943" s="28"/>
      <c r="BW2943" s="17"/>
    </row>
    <row r="2944" spans="4:75" x14ac:dyDescent="0.2">
      <c r="D2944" s="14"/>
      <c r="E2944" s="3"/>
      <c r="F2944" s="3"/>
      <c r="G2944" s="3"/>
      <c r="O2944" s="12"/>
      <c r="AA2944" s="2"/>
      <c r="BB2944" s="28"/>
      <c r="BW2944" s="17"/>
    </row>
    <row r="2945" spans="4:75" x14ac:dyDescent="0.2">
      <c r="D2945" s="14"/>
      <c r="E2945" s="3"/>
      <c r="F2945" s="3"/>
      <c r="G2945" s="3"/>
      <c r="O2945" s="12"/>
      <c r="AA2945" s="2"/>
      <c r="BB2945" s="28"/>
      <c r="BW2945" s="17"/>
    </row>
    <row r="2946" spans="4:75" x14ac:dyDescent="0.2">
      <c r="D2946" s="14"/>
      <c r="E2946" s="3"/>
      <c r="F2946" s="3"/>
      <c r="G2946" s="3"/>
      <c r="O2946" s="12"/>
      <c r="AA2946" s="2"/>
      <c r="BB2946" s="28"/>
      <c r="BW2946" s="17"/>
    </row>
    <row r="2947" spans="4:75" x14ac:dyDescent="0.2">
      <c r="D2947" s="14"/>
      <c r="E2947" s="3"/>
      <c r="F2947" s="3"/>
      <c r="G2947" s="3"/>
      <c r="O2947" s="12"/>
      <c r="AA2947" s="2"/>
      <c r="BB2947" s="28"/>
      <c r="BW2947" s="17"/>
    </row>
    <row r="2948" spans="4:75" x14ac:dyDescent="0.2">
      <c r="D2948" s="14"/>
      <c r="E2948" s="3"/>
      <c r="F2948" s="3"/>
      <c r="G2948" s="3"/>
      <c r="O2948" s="12"/>
      <c r="AA2948" s="2"/>
      <c r="BB2948" s="28"/>
      <c r="BW2948" s="17"/>
    </row>
    <row r="2949" spans="4:75" x14ac:dyDescent="0.2">
      <c r="D2949" s="14"/>
      <c r="E2949" s="3"/>
      <c r="F2949" s="3"/>
      <c r="G2949" s="3"/>
      <c r="O2949" s="12"/>
      <c r="AA2949" s="2"/>
      <c r="BB2949" s="28"/>
      <c r="BW2949" s="17"/>
    </row>
    <row r="2950" spans="4:75" x14ac:dyDescent="0.2">
      <c r="D2950" s="14"/>
      <c r="E2950" s="3"/>
      <c r="F2950" s="3"/>
      <c r="G2950" s="3"/>
      <c r="O2950" s="12"/>
      <c r="AA2950" s="2"/>
      <c r="BB2950" s="28"/>
      <c r="BW2950" s="17"/>
    </row>
    <row r="2951" spans="4:75" x14ac:dyDescent="0.2">
      <c r="D2951" s="14"/>
      <c r="E2951" s="3"/>
      <c r="F2951" s="3"/>
      <c r="G2951" s="3"/>
      <c r="O2951" s="12"/>
      <c r="AA2951" s="2"/>
      <c r="BB2951" s="28"/>
      <c r="BW2951" s="17"/>
    </row>
    <row r="2952" spans="4:75" x14ac:dyDescent="0.2">
      <c r="D2952" s="14"/>
      <c r="E2952" s="3"/>
      <c r="F2952" s="3"/>
      <c r="G2952" s="3"/>
      <c r="O2952" s="12"/>
      <c r="AA2952" s="2"/>
      <c r="BB2952" s="28"/>
      <c r="BW2952" s="17"/>
    </row>
    <row r="2953" spans="4:75" x14ac:dyDescent="0.2">
      <c r="D2953" s="14"/>
      <c r="E2953" s="3"/>
      <c r="F2953" s="3"/>
      <c r="G2953" s="3"/>
      <c r="O2953" s="12"/>
      <c r="AA2953" s="2"/>
      <c r="BB2953" s="28"/>
      <c r="BW2953" s="17"/>
    </row>
    <row r="2954" spans="4:75" x14ac:dyDescent="0.2">
      <c r="D2954" s="14"/>
      <c r="E2954" s="3"/>
      <c r="F2954" s="3"/>
      <c r="G2954" s="3"/>
      <c r="O2954" s="12"/>
      <c r="AA2954" s="2"/>
      <c r="BB2954" s="28"/>
      <c r="BW2954" s="17"/>
    </row>
    <row r="2955" spans="4:75" x14ac:dyDescent="0.2">
      <c r="D2955" s="14"/>
      <c r="E2955" s="3"/>
      <c r="F2955" s="3"/>
      <c r="G2955" s="3"/>
      <c r="O2955" s="12"/>
      <c r="AA2955" s="2"/>
      <c r="BB2955" s="28"/>
      <c r="BW2955" s="17"/>
    </row>
    <row r="2956" spans="4:75" x14ac:dyDescent="0.2">
      <c r="D2956" s="14"/>
      <c r="E2956" s="3"/>
      <c r="F2956" s="3"/>
      <c r="G2956" s="3"/>
      <c r="O2956" s="12"/>
      <c r="AA2956" s="2"/>
      <c r="BB2956" s="28"/>
      <c r="BW2956" s="17"/>
    </row>
    <row r="2957" spans="4:75" x14ac:dyDescent="0.2">
      <c r="D2957" s="14"/>
      <c r="E2957" s="3"/>
      <c r="F2957" s="3"/>
      <c r="G2957" s="3"/>
      <c r="O2957" s="12"/>
      <c r="AA2957" s="2"/>
      <c r="BB2957" s="28"/>
      <c r="BW2957" s="17"/>
    </row>
    <row r="2958" spans="4:75" x14ac:dyDescent="0.2">
      <c r="D2958" s="14"/>
      <c r="E2958" s="3"/>
      <c r="F2958" s="3"/>
      <c r="G2958" s="3"/>
      <c r="O2958" s="12"/>
      <c r="AA2958" s="2"/>
      <c r="BB2958" s="28"/>
      <c r="BW2958" s="17"/>
    </row>
    <row r="2959" spans="4:75" x14ac:dyDescent="0.2">
      <c r="D2959" s="14"/>
      <c r="E2959" s="3"/>
      <c r="F2959" s="3"/>
      <c r="G2959" s="3"/>
      <c r="O2959" s="12"/>
      <c r="AA2959" s="2"/>
      <c r="BB2959" s="28"/>
      <c r="BW2959" s="17"/>
    </row>
    <row r="2960" spans="4:75" x14ac:dyDescent="0.2">
      <c r="D2960" s="14"/>
      <c r="E2960" s="3"/>
      <c r="F2960" s="3"/>
      <c r="G2960" s="3"/>
      <c r="O2960" s="12"/>
      <c r="AA2960" s="2"/>
      <c r="BB2960" s="28"/>
      <c r="BW2960" s="17"/>
    </row>
    <row r="2961" spans="4:75" x14ac:dyDescent="0.2">
      <c r="D2961" s="14"/>
      <c r="E2961" s="3"/>
      <c r="F2961" s="3"/>
      <c r="G2961" s="3"/>
      <c r="O2961" s="12"/>
      <c r="AA2961" s="2"/>
      <c r="BB2961" s="28"/>
      <c r="BW2961" s="17"/>
    </row>
    <row r="2962" spans="4:75" x14ac:dyDescent="0.2">
      <c r="D2962" s="14"/>
      <c r="E2962" s="3"/>
      <c r="F2962" s="3"/>
      <c r="G2962" s="3"/>
      <c r="O2962" s="12"/>
      <c r="AA2962" s="2"/>
      <c r="BB2962" s="28"/>
      <c r="BW2962" s="17"/>
    </row>
    <row r="2963" spans="4:75" x14ac:dyDescent="0.2">
      <c r="D2963" s="14"/>
      <c r="E2963" s="3"/>
      <c r="F2963" s="3"/>
      <c r="G2963" s="3"/>
      <c r="O2963" s="12"/>
      <c r="AA2963" s="2"/>
      <c r="BB2963" s="28"/>
      <c r="BW2963" s="17"/>
    </row>
    <row r="2964" spans="4:75" x14ac:dyDescent="0.2">
      <c r="D2964" s="14"/>
      <c r="E2964" s="3"/>
      <c r="F2964" s="3"/>
      <c r="G2964" s="3"/>
      <c r="O2964" s="12"/>
      <c r="AA2964" s="2"/>
      <c r="BB2964" s="28"/>
      <c r="BW2964" s="17"/>
    </row>
    <row r="2965" spans="4:75" x14ac:dyDescent="0.2">
      <c r="D2965" s="14"/>
      <c r="E2965" s="3"/>
      <c r="F2965" s="3"/>
      <c r="G2965" s="3"/>
      <c r="O2965" s="12"/>
      <c r="AA2965" s="2"/>
      <c r="BB2965" s="28"/>
      <c r="BW2965" s="17"/>
    </row>
    <row r="2966" spans="4:75" x14ac:dyDescent="0.2">
      <c r="D2966" s="14"/>
      <c r="E2966" s="3"/>
      <c r="F2966" s="3"/>
      <c r="G2966" s="3"/>
      <c r="O2966" s="12"/>
      <c r="AA2966" s="2"/>
      <c r="BB2966" s="28"/>
      <c r="BW2966" s="17"/>
    </row>
    <row r="2967" spans="4:75" x14ac:dyDescent="0.2">
      <c r="D2967" s="14"/>
      <c r="E2967" s="3"/>
      <c r="F2967" s="3"/>
      <c r="G2967" s="3"/>
      <c r="O2967" s="12"/>
      <c r="AA2967" s="2"/>
      <c r="BB2967" s="28"/>
      <c r="BW2967" s="17"/>
    </row>
    <row r="2968" spans="4:75" x14ac:dyDescent="0.2">
      <c r="D2968" s="14"/>
      <c r="E2968" s="3"/>
      <c r="F2968" s="3"/>
      <c r="G2968" s="3"/>
      <c r="O2968" s="12"/>
      <c r="AA2968" s="2"/>
      <c r="BB2968" s="28"/>
      <c r="BW2968" s="17"/>
    </row>
    <row r="2969" spans="4:75" x14ac:dyDescent="0.2">
      <c r="D2969" s="14"/>
      <c r="E2969" s="3"/>
      <c r="F2969" s="3"/>
      <c r="G2969" s="3"/>
      <c r="O2969" s="12"/>
      <c r="AA2969" s="2"/>
      <c r="BB2969" s="28"/>
      <c r="BW2969" s="17"/>
    </row>
    <row r="2970" spans="4:75" x14ac:dyDescent="0.2">
      <c r="D2970" s="14"/>
      <c r="E2970" s="3"/>
      <c r="F2970" s="3"/>
      <c r="G2970" s="3"/>
      <c r="O2970" s="12"/>
      <c r="AA2970" s="2"/>
      <c r="BB2970" s="28"/>
      <c r="BW2970" s="17"/>
    </row>
    <row r="2971" spans="4:75" x14ac:dyDescent="0.2">
      <c r="D2971" s="14"/>
      <c r="E2971" s="3"/>
      <c r="F2971" s="3"/>
      <c r="G2971" s="3"/>
      <c r="O2971" s="12"/>
      <c r="AA2971" s="2"/>
      <c r="BB2971" s="28"/>
      <c r="BW2971" s="17"/>
    </row>
    <row r="2972" spans="4:75" x14ac:dyDescent="0.2">
      <c r="D2972" s="14"/>
      <c r="E2972" s="3"/>
      <c r="F2972" s="3"/>
      <c r="G2972" s="3"/>
      <c r="O2972" s="12"/>
      <c r="AA2972" s="2"/>
      <c r="BB2972" s="28"/>
      <c r="BW2972" s="17"/>
    </row>
    <row r="2973" spans="4:75" x14ac:dyDescent="0.2">
      <c r="D2973" s="14"/>
      <c r="E2973" s="3"/>
      <c r="F2973" s="3"/>
      <c r="G2973" s="3"/>
      <c r="O2973" s="12"/>
      <c r="AA2973" s="2"/>
      <c r="BB2973" s="28"/>
      <c r="BW2973" s="17"/>
    </row>
    <row r="2974" spans="4:75" x14ac:dyDescent="0.2">
      <c r="D2974" s="14"/>
      <c r="E2974" s="3"/>
      <c r="F2974" s="3"/>
      <c r="G2974" s="3"/>
      <c r="O2974" s="12"/>
      <c r="AA2974" s="2"/>
      <c r="BB2974" s="28"/>
      <c r="BW2974" s="17"/>
    </row>
    <row r="2975" spans="4:75" x14ac:dyDescent="0.2">
      <c r="D2975" s="14"/>
      <c r="E2975" s="3"/>
      <c r="F2975" s="3"/>
      <c r="G2975" s="3"/>
      <c r="O2975" s="12"/>
      <c r="AA2975" s="2"/>
      <c r="BB2975" s="28"/>
      <c r="BW2975" s="17"/>
    </row>
    <row r="2976" spans="4:75" x14ac:dyDescent="0.2">
      <c r="D2976" s="14"/>
      <c r="E2976" s="3"/>
      <c r="F2976" s="3"/>
      <c r="G2976" s="3"/>
      <c r="O2976" s="12"/>
      <c r="AA2976" s="2"/>
      <c r="BB2976" s="28"/>
      <c r="BW2976" s="17"/>
    </row>
    <row r="2977" spans="4:75" x14ac:dyDescent="0.2">
      <c r="D2977" s="14"/>
      <c r="E2977" s="3"/>
      <c r="F2977" s="3"/>
      <c r="G2977" s="3"/>
      <c r="O2977" s="12"/>
      <c r="AA2977" s="2"/>
      <c r="BB2977" s="28"/>
      <c r="BW2977" s="17"/>
    </row>
    <row r="2978" spans="4:75" x14ac:dyDescent="0.2">
      <c r="D2978" s="14"/>
      <c r="E2978" s="3"/>
      <c r="F2978" s="3"/>
      <c r="G2978" s="3"/>
      <c r="O2978" s="12"/>
      <c r="AA2978" s="2"/>
      <c r="BB2978" s="28"/>
      <c r="BW2978" s="17"/>
    </row>
    <row r="2979" spans="4:75" x14ac:dyDescent="0.2">
      <c r="D2979" s="14"/>
      <c r="E2979" s="3"/>
      <c r="F2979" s="3"/>
      <c r="G2979" s="3"/>
      <c r="O2979" s="12"/>
      <c r="AA2979" s="2"/>
      <c r="BB2979" s="28"/>
      <c r="BW2979" s="17"/>
    </row>
    <row r="2980" spans="4:75" x14ac:dyDescent="0.2">
      <c r="D2980" s="14"/>
      <c r="E2980" s="3"/>
      <c r="F2980" s="3"/>
      <c r="G2980" s="3"/>
      <c r="O2980" s="12"/>
      <c r="AA2980" s="2"/>
      <c r="BB2980" s="28"/>
      <c r="BW2980" s="17"/>
    </row>
    <row r="2981" spans="4:75" x14ac:dyDescent="0.2">
      <c r="D2981" s="14"/>
      <c r="E2981" s="3"/>
      <c r="F2981" s="3"/>
      <c r="G2981" s="3"/>
      <c r="O2981" s="12"/>
      <c r="AA2981" s="2"/>
      <c r="BB2981" s="28"/>
      <c r="BW2981" s="17"/>
    </row>
    <row r="2982" spans="4:75" x14ac:dyDescent="0.2">
      <c r="D2982" s="14"/>
      <c r="E2982" s="3"/>
      <c r="F2982" s="3"/>
      <c r="G2982" s="3"/>
      <c r="O2982" s="12"/>
      <c r="AA2982" s="2"/>
      <c r="BB2982" s="28"/>
      <c r="BW2982" s="17"/>
    </row>
    <row r="2983" spans="4:75" x14ac:dyDescent="0.2">
      <c r="D2983" s="14"/>
      <c r="E2983" s="3"/>
      <c r="F2983" s="3"/>
      <c r="G2983" s="3"/>
      <c r="O2983" s="12"/>
      <c r="AA2983" s="2"/>
      <c r="BB2983" s="28"/>
      <c r="BW2983" s="17"/>
    </row>
    <row r="2984" spans="4:75" x14ac:dyDescent="0.2">
      <c r="D2984" s="14"/>
      <c r="E2984" s="3"/>
      <c r="F2984" s="3"/>
      <c r="G2984" s="3"/>
      <c r="O2984" s="12"/>
      <c r="AA2984" s="2"/>
      <c r="BB2984" s="28"/>
      <c r="BW2984" s="17"/>
    </row>
    <row r="2985" spans="4:75" x14ac:dyDescent="0.2">
      <c r="D2985" s="14"/>
      <c r="E2985" s="3"/>
      <c r="F2985" s="3"/>
      <c r="G2985" s="3"/>
      <c r="O2985" s="12"/>
      <c r="AA2985" s="2"/>
      <c r="BB2985" s="28"/>
      <c r="BW2985" s="17"/>
    </row>
    <row r="2986" spans="4:75" x14ac:dyDescent="0.2">
      <c r="D2986" s="14"/>
      <c r="E2986" s="3"/>
      <c r="F2986" s="3"/>
      <c r="G2986" s="3"/>
      <c r="O2986" s="12"/>
      <c r="AA2986" s="2"/>
      <c r="BB2986" s="28"/>
      <c r="BW2986" s="17"/>
    </row>
    <row r="2987" spans="4:75" x14ac:dyDescent="0.2">
      <c r="D2987" s="14"/>
      <c r="E2987" s="3"/>
      <c r="F2987" s="3"/>
      <c r="G2987" s="3"/>
      <c r="O2987" s="12"/>
      <c r="AA2987" s="2"/>
      <c r="BB2987" s="28"/>
      <c r="BW2987" s="17"/>
    </row>
    <row r="2988" spans="4:75" x14ac:dyDescent="0.2">
      <c r="D2988" s="14"/>
      <c r="E2988" s="3"/>
      <c r="F2988" s="3"/>
      <c r="G2988" s="3"/>
      <c r="O2988" s="12"/>
      <c r="AA2988" s="2"/>
      <c r="BB2988" s="28"/>
      <c r="BW2988" s="17"/>
    </row>
    <row r="2989" spans="4:75" x14ac:dyDescent="0.2">
      <c r="D2989" s="14"/>
      <c r="E2989" s="3"/>
      <c r="F2989" s="3"/>
      <c r="G2989" s="3"/>
      <c r="O2989" s="12"/>
      <c r="AA2989" s="2"/>
      <c r="BB2989" s="28"/>
      <c r="BW2989" s="17"/>
    </row>
    <row r="2990" spans="4:75" x14ac:dyDescent="0.2">
      <c r="D2990" s="14"/>
      <c r="E2990" s="3"/>
      <c r="F2990" s="3"/>
      <c r="G2990" s="3"/>
      <c r="O2990" s="12"/>
      <c r="AA2990" s="2"/>
      <c r="BB2990" s="28"/>
      <c r="BW2990" s="17"/>
    </row>
    <row r="2991" spans="4:75" x14ac:dyDescent="0.2">
      <c r="D2991" s="14"/>
      <c r="E2991" s="3"/>
      <c r="F2991" s="3"/>
      <c r="G2991" s="3"/>
      <c r="O2991" s="12"/>
      <c r="AA2991" s="2"/>
      <c r="BB2991" s="28"/>
      <c r="BW2991" s="17"/>
    </row>
    <row r="2992" spans="4:75" x14ac:dyDescent="0.2">
      <c r="D2992" s="14"/>
      <c r="E2992" s="3"/>
      <c r="F2992" s="3"/>
      <c r="G2992" s="3"/>
      <c r="O2992" s="12"/>
      <c r="AA2992" s="2"/>
      <c r="BB2992" s="28"/>
      <c r="BW2992" s="17"/>
    </row>
    <row r="2993" spans="4:75" x14ac:dyDescent="0.2">
      <c r="D2993" s="14"/>
      <c r="E2993" s="3"/>
      <c r="F2993" s="3"/>
      <c r="G2993" s="3"/>
      <c r="O2993" s="12"/>
      <c r="AA2993" s="2"/>
      <c r="BB2993" s="28"/>
      <c r="BW2993" s="17"/>
    </row>
    <row r="2994" spans="4:75" x14ac:dyDescent="0.2">
      <c r="D2994" s="14"/>
      <c r="E2994" s="3"/>
      <c r="F2994" s="3"/>
      <c r="G2994" s="3"/>
      <c r="O2994" s="12"/>
      <c r="AA2994" s="2"/>
      <c r="BB2994" s="28"/>
      <c r="BW2994" s="17"/>
    </row>
    <row r="2995" spans="4:75" x14ac:dyDescent="0.2">
      <c r="D2995" s="14"/>
      <c r="E2995" s="3"/>
      <c r="F2995" s="3"/>
      <c r="G2995" s="3"/>
      <c r="O2995" s="12"/>
      <c r="AA2995" s="2"/>
      <c r="BB2995" s="28"/>
      <c r="BW2995" s="17"/>
    </row>
    <row r="2996" spans="4:75" x14ac:dyDescent="0.2">
      <c r="D2996" s="14"/>
      <c r="E2996" s="3"/>
      <c r="F2996" s="3"/>
      <c r="G2996" s="3"/>
      <c r="O2996" s="12"/>
      <c r="AA2996" s="2"/>
      <c r="BB2996" s="28"/>
      <c r="BW2996" s="17"/>
    </row>
    <row r="2997" spans="4:75" x14ac:dyDescent="0.2">
      <c r="D2997" s="14"/>
      <c r="E2997" s="3"/>
      <c r="F2997" s="3"/>
      <c r="G2997" s="3"/>
      <c r="O2997" s="12"/>
      <c r="AA2997" s="2"/>
      <c r="BB2997" s="28"/>
      <c r="BW2997" s="17"/>
    </row>
    <row r="2998" spans="4:75" x14ac:dyDescent="0.2">
      <c r="D2998" s="14"/>
      <c r="E2998" s="3"/>
      <c r="F2998" s="3"/>
      <c r="G2998" s="3"/>
      <c r="O2998" s="12"/>
      <c r="AA2998" s="2"/>
      <c r="BB2998" s="28"/>
      <c r="BW2998" s="17"/>
    </row>
    <row r="2999" spans="4:75" x14ac:dyDescent="0.2">
      <c r="D2999" s="14"/>
      <c r="E2999" s="3"/>
      <c r="F2999" s="3"/>
      <c r="G2999" s="3"/>
      <c r="O2999" s="12"/>
      <c r="AA2999" s="2"/>
      <c r="BB2999" s="28"/>
      <c r="BW2999" s="17"/>
    </row>
    <row r="3000" spans="4:75" x14ac:dyDescent="0.2">
      <c r="D3000" s="14"/>
      <c r="E3000" s="3"/>
      <c r="F3000" s="3"/>
      <c r="G3000" s="3"/>
      <c r="O3000" s="12"/>
      <c r="AA3000" s="2"/>
      <c r="BB3000" s="28"/>
      <c r="BW3000" s="17"/>
    </row>
    <row r="3001" spans="4:75" x14ac:dyDescent="0.2">
      <c r="D3001" s="14"/>
      <c r="E3001" s="3"/>
      <c r="F3001" s="3"/>
      <c r="G3001" s="3"/>
      <c r="O3001" s="12"/>
      <c r="AA3001" s="2"/>
      <c r="BB3001" s="28"/>
      <c r="BW3001" s="17"/>
    </row>
    <row r="3002" spans="4:75" x14ac:dyDescent="0.2">
      <c r="D3002" s="14"/>
      <c r="E3002" s="3"/>
      <c r="F3002" s="3"/>
      <c r="G3002" s="3"/>
      <c r="O3002" s="12"/>
      <c r="AA3002" s="2"/>
      <c r="BB3002" s="28"/>
      <c r="BW3002" s="17"/>
    </row>
    <row r="3003" spans="4:75" x14ac:dyDescent="0.2">
      <c r="D3003" s="14"/>
      <c r="E3003" s="3"/>
      <c r="F3003" s="3"/>
      <c r="G3003" s="3"/>
      <c r="O3003" s="12"/>
      <c r="AA3003" s="2"/>
      <c r="BB3003" s="28"/>
      <c r="BW3003" s="17"/>
    </row>
    <row r="3004" spans="4:75" x14ac:dyDescent="0.2">
      <c r="D3004" s="14"/>
      <c r="E3004" s="3"/>
      <c r="F3004" s="3"/>
      <c r="G3004" s="3"/>
      <c r="O3004" s="12"/>
      <c r="AA3004" s="2"/>
      <c r="BB3004" s="28"/>
      <c r="BW3004" s="17"/>
    </row>
    <row r="3005" spans="4:75" x14ac:dyDescent="0.2">
      <c r="D3005" s="14"/>
      <c r="E3005" s="3"/>
      <c r="F3005" s="3"/>
      <c r="G3005" s="3"/>
      <c r="O3005" s="12"/>
      <c r="AA3005" s="2"/>
      <c r="BB3005" s="28"/>
      <c r="BW3005" s="17"/>
    </row>
    <row r="3006" spans="4:75" x14ac:dyDescent="0.2">
      <c r="D3006" s="14"/>
      <c r="E3006" s="3"/>
      <c r="F3006" s="3"/>
      <c r="G3006" s="3"/>
      <c r="O3006" s="12"/>
      <c r="AA3006" s="2"/>
      <c r="BB3006" s="28"/>
      <c r="BW3006" s="17"/>
    </row>
    <row r="3007" spans="4:75" x14ac:dyDescent="0.2">
      <c r="D3007" s="14"/>
      <c r="E3007" s="3"/>
      <c r="F3007" s="3"/>
      <c r="G3007" s="3"/>
      <c r="O3007" s="12"/>
      <c r="AA3007" s="2"/>
      <c r="BB3007" s="28"/>
      <c r="BW3007" s="17"/>
    </row>
    <row r="3008" spans="4:75" x14ac:dyDescent="0.2">
      <c r="D3008" s="14"/>
      <c r="E3008" s="3"/>
      <c r="F3008" s="3"/>
      <c r="G3008" s="3"/>
      <c r="O3008" s="12"/>
      <c r="AA3008" s="2"/>
      <c r="BB3008" s="28"/>
      <c r="BW3008" s="17"/>
    </row>
    <row r="3009" spans="4:75" x14ac:dyDescent="0.2">
      <c r="D3009" s="14"/>
      <c r="E3009" s="3"/>
      <c r="F3009" s="3"/>
      <c r="G3009" s="3"/>
      <c r="O3009" s="12"/>
      <c r="AA3009" s="2"/>
      <c r="BB3009" s="28"/>
      <c r="BW3009" s="17"/>
    </row>
    <row r="3010" spans="4:75" x14ac:dyDescent="0.2">
      <c r="D3010" s="14"/>
      <c r="E3010" s="3"/>
      <c r="F3010" s="3"/>
      <c r="G3010" s="3"/>
      <c r="O3010" s="12"/>
      <c r="AA3010" s="2"/>
      <c r="BB3010" s="28"/>
      <c r="BW3010" s="17"/>
    </row>
    <row r="3011" spans="4:75" x14ac:dyDescent="0.2">
      <c r="D3011" s="14"/>
      <c r="E3011" s="3"/>
      <c r="F3011" s="3"/>
      <c r="G3011" s="3"/>
      <c r="O3011" s="12"/>
      <c r="AA3011" s="2"/>
      <c r="BB3011" s="28"/>
      <c r="BW3011" s="17"/>
    </row>
    <row r="3012" spans="4:75" x14ac:dyDescent="0.2">
      <c r="D3012" s="14"/>
      <c r="E3012" s="3"/>
      <c r="F3012" s="3"/>
      <c r="G3012" s="3"/>
      <c r="O3012" s="12"/>
      <c r="AA3012" s="2"/>
      <c r="BB3012" s="28"/>
      <c r="BW3012" s="17"/>
    </row>
    <row r="3013" spans="4:75" x14ac:dyDescent="0.2">
      <c r="D3013" s="14"/>
      <c r="E3013" s="3"/>
      <c r="F3013" s="3"/>
      <c r="G3013" s="3"/>
      <c r="O3013" s="12"/>
      <c r="AA3013" s="2"/>
      <c r="BB3013" s="28"/>
      <c r="BW3013" s="17"/>
    </row>
    <row r="3014" spans="4:75" x14ac:dyDescent="0.2">
      <c r="D3014" s="14"/>
      <c r="E3014" s="3"/>
      <c r="F3014" s="3"/>
      <c r="G3014" s="3"/>
      <c r="O3014" s="12"/>
      <c r="AA3014" s="2"/>
      <c r="BB3014" s="28"/>
      <c r="BW3014" s="17"/>
    </row>
    <row r="3015" spans="4:75" x14ac:dyDescent="0.2">
      <c r="D3015" s="14"/>
      <c r="E3015" s="3"/>
      <c r="F3015" s="3"/>
      <c r="G3015" s="3"/>
      <c r="O3015" s="12"/>
      <c r="AA3015" s="2"/>
      <c r="BB3015" s="28"/>
      <c r="BW3015" s="17"/>
    </row>
    <row r="3016" spans="4:75" x14ac:dyDescent="0.2">
      <c r="D3016" s="14"/>
      <c r="E3016" s="3"/>
      <c r="F3016" s="3"/>
      <c r="G3016" s="3"/>
      <c r="O3016" s="12"/>
      <c r="AA3016" s="2"/>
      <c r="BB3016" s="28"/>
      <c r="BW3016" s="17"/>
    </row>
    <row r="3017" spans="4:75" x14ac:dyDescent="0.2">
      <c r="D3017" s="14"/>
      <c r="E3017" s="3"/>
      <c r="F3017" s="3"/>
      <c r="G3017" s="3"/>
      <c r="O3017" s="12"/>
      <c r="AA3017" s="2"/>
      <c r="BB3017" s="28"/>
      <c r="BW3017" s="17"/>
    </row>
    <row r="3018" spans="4:75" x14ac:dyDescent="0.2">
      <c r="D3018" s="14"/>
      <c r="E3018" s="3"/>
      <c r="F3018" s="3"/>
      <c r="G3018" s="3"/>
      <c r="O3018" s="12"/>
      <c r="AA3018" s="2"/>
      <c r="BB3018" s="28"/>
      <c r="BW3018" s="17"/>
    </row>
    <row r="3019" spans="4:75" x14ac:dyDescent="0.2">
      <c r="D3019" s="14"/>
      <c r="E3019" s="3"/>
      <c r="F3019" s="3"/>
      <c r="G3019" s="3"/>
      <c r="O3019" s="12"/>
      <c r="AA3019" s="2"/>
      <c r="BB3019" s="28"/>
      <c r="BW3019" s="17"/>
    </row>
    <row r="3020" spans="4:75" x14ac:dyDescent="0.2">
      <c r="D3020" s="14"/>
      <c r="E3020" s="3"/>
      <c r="F3020" s="3"/>
      <c r="G3020" s="3"/>
      <c r="O3020" s="12"/>
      <c r="AA3020" s="2"/>
      <c r="BB3020" s="28"/>
      <c r="BW3020" s="17"/>
    </row>
    <row r="3021" spans="4:75" x14ac:dyDescent="0.2">
      <c r="D3021" s="14"/>
      <c r="E3021" s="3"/>
      <c r="F3021" s="3"/>
      <c r="G3021" s="3"/>
      <c r="O3021" s="12"/>
      <c r="AA3021" s="2"/>
      <c r="BB3021" s="28"/>
      <c r="BW3021" s="17"/>
    </row>
    <row r="3022" spans="4:75" x14ac:dyDescent="0.2">
      <c r="D3022" s="14"/>
      <c r="E3022" s="3"/>
      <c r="F3022" s="3"/>
      <c r="G3022" s="3"/>
      <c r="O3022" s="12"/>
      <c r="AA3022" s="2"/>
      <c r="BB3022" s="28"/>
      <c r="BW3022" s="17"/>
    </row>
    <row r="3023" spans="4:75" x14ac:dyDescent="0.2">
      <c r="D3023" s="14"/>
      <c r="E3023" s="3"/>
      <c r="F3023" s="3"/>
      <c r="G3023" s="3"/>
      <c r="O3023" s="12"/>
      <c r="AA3023" s="2"/>
      <c r="BB3023" s="28"/>
      <c r="BW3023" s="17"/>
    </row>
    <row r="3024" spans="4:75" x14ac:dyDescent="0.2">
      <c r="D3024" s="14"/>
      <c r="E3024" s="3"/>
      <c r="F3024" s="3"/>
      <c r="G3024" s="3"/>
      <c r="O3024" s="12"/>
      <c r="AA3024" s="2"/>
      <c r="BB3024" s="28"/>
      <c r="BW3024" s="17"/>
    </row>
    <row r="3025" spans="4:75" x14ac:dyDescent="0.2">
      <c r="D3025" s="14"/>
      <c r="E3025" s="3"/>
      <c r="F3025" s="3"/>
      <c r="G3025" s="3"/>
      <c r="O3025" s="12"/>
      <c r="AA3025" s="2"/>
      <c r="BB3025" s="28"/>
      <c r="BW3025" s="17"/>
    </row>
    <row r="3026" spans="4:75" x14ac:dyDescent="0.2">
      <c r="D3026" s="14"/>
      <c r="E3026" s="3"/>
      <c r="F3026" s="3"/>
      <c r="G3026" s="3"/>
      <c r="O3026" s="12"/>
      <c r="AA3026" s="2"/>
      <c r="BB3026" s="28"/>
      <c r="BW3026" s="17"/>
    </row>
    <row r="3027" spans="4:75" x14ac:dyDescent="0.2">
      <c r="D3027" s="14"/>
      <c r="E3027" s="3"/>
      <c r="F3027" s="3"/>
      <c r="G3027" s="3"/>
      <c r="O3027" s="12"/>
      <c r="AA3027" s="2"/>
      <c r="BB3027" s="28"/>
      <c r="BW3027" s="17"/>
    </row>
    <row r="3028" spans="4:75" x14ac:dyDescent="0.2">
      <c r="D3028" s="14"/>
      <c r="E3028" s="3"/>
      <c r="F3028" s="3"/>
      <c r="G3028" s="3"/>
      <c r="O3028" s="12"/>
      <c r="AA3028" s="2"/>
      <c r="BB3028" s="28"/>
      <c r="BW3028" s="17"/>
    </row>
    <row r="3029" spans="4:75" x14ac:dyDescent="0.2">
      <c r="D3029" s="14"/>
      <c r="E3029" s="3"/>
      <c r="F3029" s="3"/>
      <c r="G3029" s="3"/>
      <c r="O3029" s="12"/>
      <c r="AA3029" s="2"/>
      <c r="BB3029" s="28"/>
      <c r="BW3029" s="17"/>
    </row>
    <row r="3030" spans="4:75" x14ac:dyDescent="0.2">
      <c r="D3030" s="14"/>
      <c r="E3030" s="3"/>
      <c r="F3030" s="3"/>
      <c r="G3030" s="3"/>
      <c r="O3030" s="12"/>
      <c r="AA3030" s="2"/>
      <c r="BB3030" s="28"/>
      <c r="BW3030" s="17"/>
    </row>
    <row r="3031" spans="4:75" x14ac:dyDescent="0.2">
      <c r="D3031" s="14"/>
      <c r="E3031" s="3"/>
      <c r="F3031" s="3"/>
      <c r="G3031" s="3"/>
      <c r="O3031" s="12"/>
      <c r="AA3031" s="2"/>
      <c r="BB3031" s="28"/>
      <c r="BW3031" s="17"/>
    </row>
    <row r="3032" spans="4:75" x14ac:dyDescent="0.2">
      <c r="D3032" s="14"/>
      <c r="E3032" s="3"/>
      <c r="F3032" s="3"/>
      <c r="G3032" s="3"/>
      <c r="O3032" s="12"/>
      <c r="AA3032" s="2"/>
      <c r="BB3032" s="28"/>
      <c r="BW3032" s="17"/>
    </row>
    <row r="3033" spans="4:75" x14ac:dyDescent="0.2">
      <c r="D3033" s="14"/>
      <c r="E3033" s="3"/>
      <c r="F3033" s="3"/>
      <c r="G3033" s="3"/>
      <c r="O3033" s="12"/>
      <c r="AA3033" s="2"/>
      <c r="BB3033" s="28"/>
      <c r="BW3033" s="17"/>
    </row>
    <row r="3034" spans="4:75" x14ac:dyDescent="0.2">
      <c r="D3034" s="14"/>
      <c r="E3034" s="3"/>
      <c r="F3034" s="3"/>
      <c r="G3034" s="3"/>
      <c r="O3034" s="12"/>
      <c r="AA3034" s="2"/>
      <c r="BB3034" s="28"/>
      <c r="BW3034" s="17"/>
    </row>
    <row r="3035" spans="4:75" x14ac:dyDescent="0.2">
      <c r="D3035" s="14"/>
      <c r="E3035" s="3"/>
      <c r="F3035" s="3"/>
      <c r="G3035" s="3"/>
      <c r="O3035" s="12"/>
      <c r="AA3035" s="2"/>
      <c r="BB3035" s="28"/>
      <c r="BW3035" s="17"/>
    </row>
    <row r="3036" spans="4:75" x14ac:dyDescent="0.2">
      <c r="D3036" s="14"/>
      <c r="E3036" s="3"/>
      <c r="F3036" s="3"/>
      <c r="G3036" s="3"/>
      <c r="O3036" s="12"/>
      <c r="AA3036" s="2"/>
      <c r="BB3036" s="28"/>
      <c r="BW3036" s="17"/>
    </row>
    <row r="3037" spans="4:75" x14ac:dyDescent="0.2">
      <c r="D3037" s="14"/>
      <c r="E3037" s="3"/>
      <c r="F3037" s="3"/>
      <c r="G3037" s="3"/>
      <c r="O3037" s="12"/>
      <c r="AA3037" s="2"/>
      <c r="BB3037" s="28"/>
      <c r="BW3037" s="17"/>
    </row>
    <row r="3038" spans="4:75" x14ac:dyDescent="0.2">
      <c r="D3038" s="14"/>
      <c r="E3038" s="3"/>
      <c r="F3038" s="3"/>
      <c r="G3038" s="3"/>
      <c r="O3038" s="12"/>
      <c r="AA3038" s="2"/>
      <c r="BB3038" s="28"/>
      <c r="BW3038" s="17"/>
    </row>
    <row r="3039" spans="4:75" x14ac:dyDescent="0.2">
      <c r="D3039" s="14"/>
      <c r="E3039" s="3"/>
      <c r="F3039" s="3"/>
      <c r="G3039" s="3"/>
      <c r="O3039" s="12"/>
      <c r="AA3039" s="2"/>
      <c r="BB3039" s="28"/>
      <c r="BW3039" s="17"/>
    </row>
    <row r="3040" spans="4:75" x14ac:dyDescent="0.2">
      <c r="D3040" s="14"/>
      <c r="E3040" s="3"/>
      <c r="F3040" s="3"/>
      <c r="G3040" s="3"/>
      <c r="O3040" s="12"/>
      <c r="AA3040" s="2"/>
      <c r="BB3040" s="28"/>
      <c r="BW3040" s="17"/>
    </row>
    <row r="3041" spans="4:75" x14ac:dyDescent="0.2">
      <c r="D3041" s="14"/>
      <c r="E3041" s="3"/>
      <c r="F3041" s="3"/>
      <c r="G3041" s="3"/>
      <c r="O3041" s="12"/>
      <c r="AA3041" s="2"/>
      <c r="BB3041" s="28"/>
      <c r="BW3041" s="17"/>
    </row>
    <row r="3042" spans="4:75" x14ac:dyDescent="0.2">
      <c r="D3042" s="14"/>
      <c r="E3042" s="3"/>
      <c r="F3042" s="3"/>
      <c r="G3042" s="3"/>
      <c r="O3042" s="12"/>
      <c r="AA3042" s="2"/>
      <c r="BB3042" s="28"/>
      <c r="BW3042" s="17"/>
    </row>
    <row r="3043" spans="4:75" x14ac:dyDescent="0.2">
      <c r="D3043" s="14"/>
      <c r="E3043" s="3"/>
      <c r="F3043" s="3"/>
      <c r="G3043" s="3"/>
      <c r="O3043" s="12"/>
      <c r="AA3043" s="2"/>
      <c r="BB3043" s="28"/>
      <c r="BW3043" s="17"/>
    </row>
    <row r="3044" spans="4:75" x14ac:dyDescent="0.2">
      <c r="D3044" s="14"/>
      <c r="E3044" s="3"/>
      <c r="F3044" s="3"/>
      <c r="G3044" s="3"/>
      <c r="O3044" s="12"/>
      <c r="AA3044" s="2"/>
      <c r="BB3044" s="28"/>
      <c r="BW3044" s="17"/>
    </row>
    <row r="3045" spans="4:75" x14ac:dyDescent="0.2">
      <c r="D3045" s="14"/>
      <c r="E3045" s="3"/>
      <c r="F3045" s="3"/>
      <c r="G3045" s="3"/>
      <c r="O3045" s="12"/>
      <c r="AA3045" s="2"/>
      <c r="BB3045" s="28"/>
      <c r="BW3045" s="17"/>
    </row>
    <row r="3046" spans="4:75" x14ac:dyDescent="0.2">
      <c r="D3046" s="14"/>
      <c r="E3046" s="3"/>
      <c r="F3046" s="3"/>
      <c r="G3046" s="3"/>
      <c r="O3046" s="12"/>
      <c r="AA3046" s="2"/>
      <c r="BB3046" s="28"/>
      <c r="BW3046" s="17"/>
    </row>
    <row r="3047" spans="4:75" x14ac:dyDescent="0.2">
      <c r="D3047" s="14"/>
      <c r="E3047" s="3"/>
      <c r="F3047" s="3"/>
      <c r="G3047" s="3"/>
      <c r="O3047" s="12"/>
      <c r="AA3047" s="2"/>
      <c r="BB3047" s="28"/>
      <c r="BW3047" s="17"/>
    </row>
    <row r="3048" spans="4:75" x14ac:dyDescent="0.2">
      <c r="D3048" s="14"/>
      <c r="E3048" s="3"/>
      <c r="F3048" s="3"/>
      <c r="G3048" s="3"/>
      <c r="O3048" s="12"/>
      <c r="AA3048" s="2"/>
      <c r="BB3048" s="28"/>
      <c r="BW3048" s="17"/>
    </row>
    <row r="3049" spans="4:75" x14ac:dyDescent="0.2">
      <c r="D3049" s="14"/>
      <c r="E3049" s="3"/>
      <c r="F3049" s="3"/>
      <c r="G3049" s="3"/>
      <c r="O3049" s="12"/>
      <c r="AA3049" s="2"/>
      <c r="BB3049" s="28"/>
      <c r="BW3049" s="17"/>
    </row>
    <row r="3050" spans="4:75" x14ac:dyDescent="0.2">
      <c r="D3050" s="14"/>
      <c r="E3050" s="3"/>
      <c r="F3050" s="3"/>
      <c r="G3050" s="3"/>
      <c r="O3050" s="12"/>
      <c r="AA3050" s="2"/>
      <c r="BB3050" s="28"/>
      <c r="BW3050" s="17"/>
    </row>
    <row r="3051" spans="4:75" x14ac:dyDescent="0.2">
      <c r="D3051" s="14"/>
      <c r="E3051" s="3"/>
      <c r="F3051" s="3"/>
      <c r="G3051" s="3"/>
      <c r="O3051" s="12"/>
      <c r="AA3051" s="2"/>
      <c r="BB3051" s="28"/>
      <c r="BW3051" s="17"/>
    </row>
    <row r="3052" spans="4:75" x14ac:dyDescent="0.2">
      <c r="D3052" s="14"/>
      <c r="E3052" s="3"/>
      <c r="F3052" s="3"/>
      <c r="G3052" s="3"/>
      <c r="O3052" s="12"/>
      <c r="AA3052" s="2"/>
      <c r="BB3052" s="28"/>
      <c r="BW3052" s="17"/>
    </row>
    <row r="3053" spans="4:75" x14ac:dyDescent="0.2">
      <c r="D3053" s="14"/>
      <c r="E3053" s="3"/>
      <c r="F3053" s="3"/>
      <c r="G3053" s="3"/>
      <c r="O3053" s="12"/>
      <c r="AA3053" s="2"/>
      <c r="BB3053" s="28"/>
      <c r="BW3053" s="17"/>
    </row>
    <row r="3054" spans="4:75" x14ac:dyDescent="0.2">
      <c r="D3054" s="14"/>
      <c r="E3054" s="3"/>
      <c r="F3054" s="3"/>
      <c r="G3054" s="3"/>
      <c r="O3054" s="12"/>
      <c r="AA3054" s="2"/>
      <c r="BB3054" s="28"/>
      <c r="BW3054" s="17"/>
    </row>
    <row r="3055" spans="4:75" x14ac:dyDescent="0.2">
      <c r="D3055" s="14"/>
      <c r="E3055" s="3"/>
      <c r="F3055" s="3"/>
      <c r="G3055" s="3"/>
      <c r="O3055" s="12"/>
      <c r="AA3055" s="2"/>
      <c r="BB3055" s="28"/>
      <c r="BW3055" s="17"/>
    </row>
    <row r="3056" spans="4:75" x14ac:dyDescent="0.2">
      <c r="D3056" s="14"/>
      <c r="E3056" s="3"/>
      <c r="F3056" s="3"/>
      <c r="G3056" s="3"/>
      <c r="O3056" s="12"/>
      <c r="AA3056" s="2"/>
      <c r="BB3056" s="28"/>
      <c r="BW3056" s="17"/>
    </row>
    <row r="3057" spans="4:75" x14ac:dyDescent="0.2">
      <c r="D3057" s="14"/>
      <c r="E3057" s="3"/>
      <c r="F3057" s="3"/>
      <c r="G3057" s="3"/>
      <c r="O3057" s="12"/>
      <c r="AA3057" s="2"/>
      <c r="BB3057" s="28"/>
      <c r="BW3057" s="17"/>
    </row>
    <row r="3058" spans="4:75" x14ac:dyDescent="0.2">
      <c r="D3058" s="14"/>
      <c r="E3058" s="3"/>
      <c r="F3058" s="3"/>
      <c r="G3058" s="3"/>
      <c r="O3058" s="12"/>
      <c r="AA3058" s="2"/>
      <c r="BB3058" s="28"/>
      <c r="BW3058" s="17"/>
    </row>
    <row r="3059" spans="4:75" x14ac:dyDescent="0.2">
      <c r="D3059" s="14"/>
      <c r="E3059" s="3"/>
      <c r="F3059" s="3"/>
      <c r="G3059" s="3"/>
      <c r="O3059" s="12"/>
      <c r="AA3059" s="2"/>
      <c r="BB3059" s="28"/>
      <c r="BW3059" s="17"/>
    </row>
    <row r="3060" spans="4:75" x14ac:dyDescent="0.2">
      <c r="D3060" s="14"/>
      <c r="E3060" s="3"/>
      <c r="F3060" s="3"/>
      <c r="G3060" s="3"/>
      <c r="O3060" s="12"/>
      <c r="AA3060" s="2"/>
      <c r="BB3060" s="28"/>
      <c r="BW3060" s="17"/>
    </row>
    <row r="3061" spans="4:75" x14ac:dyDescent="0.2">
      <c r="D3061" s="14"/>
      <c r="E3061" s="3"/>
      <c r="F3061" s="3"/>
      <c r="G3061" s="3"/>
      <c r="O3061" s="12"/>
      <c r="AA3061" s="2"/>
      <c r="BB3061" s="28"/>
      <c r="BW3061" s="17"/>
    </row>
    <row r="3062" spans="4:75" x14ac:dyDescent="0.2">
      <c r="D3062" s="14"/>
      <c r="E3062" s="3"/>
      <c r="F3062" s="3"/>
      <c r="G3062" s="3"/>
      <c r="O3062" s="12"/>
      <c r="AA3062" s="2"/>
      <c r="BB3062" s="28"/>
      <c r="BW3062" s="17"/>
    </row>
    <row r="3063" spans="4:75" x14ac:dyDescent="0.2">
      <c r="D3063" s="14"/>
      <c r="E3063" s="3"/>
      <c r="F3063" s="3"/>
      <c r="G3063" s="3"/>
      <c r="O3063" s="12"/>
      <c r="AA3063" s="2"/>
      <c r="BB3063" s="28"/>
      <c r="BW3063" s="17"/>
    </row>
    <row r="3064" spans="4:75" x14ac:dyDescent="0.2">
      <c r="D3064" s="14"/>
      <c r="E3064" s="3"/>
      <c r="F3064" s="3"/>
      <c r="G3064" s="3"/>
      <c r="O3064" s="12"/>
      <c r="AA3064" s="2"/>
      <c r="BB3064" s="28"/>
      <c r="BW3064" s="17"/>
    </row>
    <row r="3065" spans="4:75" x14ac:dyDescent="0.2">
      <c r="D3065" s="14"/>
      <c r="E3065" s="3"/>
      <c r="F3065" s="3"/>
      <c r="G3065" s="3"/>
      <c r="O3065" s="12"/>
      <c r="AA3065" s="2"/>
      <c r="BB3065" s="28"/>
      <c r="BW3065" s="17"/>
    </row>
    <row r="3066" spans="4:75" x14ac:dyDescent="0.2">
      <c r="D3066" s="14"/>
      <c r="E3066" s="3"/>
      <c r="F3066" s="3"/>
      <c r="G3066" s="3"/>
      <c r="O3066" s="12"/>
      <c r="AA3066" s="2"/>
      <c r="BB3066" s="28"/>
      <c r="BW3066" s="17"/>
    </row>
    <row r="3067" spans="4:75" x14ac:dyDescent="0.2">
      <c r="D3067" s="14"/>
      <c r="E3067" s="3"/>
      <c r="F3067" s="3"/>
      <c r="G3067" s="3"/>
      <c r="O3067" s="12"/>
      <c r="AA3067" s="2"/>
      <c r="BB3067" s="28"/>
      <c r="BW3067" s="17"/>
    </row>
    <row r="3068" spans="4:75" x14ac:dyDescent="0.2">
      <c r="D3068" s="14"/>
      <c r="E3068" s="3"/>
      <c r="F3068" s="3"/>
      <c r="G3068" s="3"/>
      <c r="O3068" s="12"/>
      <c r="AA3068" s="2"/>
      <c r="BB3068" s="28"/>
      <c r="BW3068" s="17"/>
    </row>
    <row r="3069" spans="4:75" x14ac:dyDescent="0.2">
      <c r="D3069" s="14"/>
      <c r="E3069" s="3"/>
      <c r="F3069" s="3"/>
      <c r="G3069" s="3"/>
      <c r="O3069" s="12"/>
      <c r="AA3069" s="2"/>
      <c r="BB3069" s="28"/>
      <c r="BW3069" s="17"/>
    </row>
    <row r="3070" spans="4:75" x14ac:dyDescent="0.2">
      <c r="D3070" s="14"/>
      <c r="E3070" s="3"/>
      <c r="F3070" s="3"/>
      <c r="G3070" s="3"/>
      <c r="O3070" s="12"/>
      <c r="AA3070" s="2"/>
      <c r="BB3070" s="28"/>
      <c r="BW3070" s="17"/>
    </row>
    <row r="3071" spans="4:75" x14ac:dyDescent="0.2">
      <c r="D3071" s="14"/>
      <c r="E3071" s="3"/>
      <c r="F3071" s="3"/>
      <c r="G3071" s="3"/>
      <c r="O3071" s="12"/>
      <c r="AA3071" s="2"/>
      <c r="BB3071" s="28"/>
      <c r="BW3071" s="17"/>
    </row>
    <row r="3072" spans="4:75" x14ac:dyDescent="0.2">
      <c r="D3072" s="14"/>
      <c r="E3072" s="3"/>
      <c r="F3072" s="3"/>
      <c r="G3072" s="3"/>
      <c r="O3072" s="12"/>
      <c r="AA3072" s="2"/>
      <c r="BB3072" s="28"/>
      <c r="BW3072" s="17"/>
    </row>
    <row r="3073" spans="4:75" x14ac:dyDescent="0.2">
      <c r="D3073" s="14"/>
      <c r="E3073" s="3"/>
      <c r="F3073" s="3"/>
      <c r="G3073" s="3"/>
      <c r="O3073" s="12"/>
      <c r="AA3073" s="2"/>
      <c r="BB3073" s="28"/>
      <c r="BW3073" s="17"/>
    </row>
    <row r="3074" spans="4:75" x14ac:dyDescent="0.2">
      <c r="D3074" s="14"/>
      <c r="E3074" s="3"/>
      <c r="F3074" s="3"/>
      <c r="G3074" s="3"/>
      <c r="O3074" s="12"/>
      <c r="AA3074" s="2"/>
      <c r="BB3074" s="28"/>
      <c r="BW3074" s="17"/>
    </row>
    <row r="3075" spans="4:75" x14ac:dyDescent="0.2">
      <c r="D3075" s="14"/>
      <c r="E3075" s="3"/>
      <c r="F3075" s="3"/>
      <c r="G3075" s="3"/>
      <c r="O3075" s="12"/>
      <c r="AA3075" s="2"/>
      <c r="BB3075" s="28"/>
      <c r="BW3075" s="17"/>
    </row>
    <row r="3076" spans="4:75" x14ac:dyDescent="0.2">
      <c r="D3076" s="14"/>
      <c r="E3076" s="3"/>
      <c r="F3076" s="3"/>
      <c r="G3076" s="3"/>
      <c r="O3076" s="12"/>
      <c r="AA3076" s="2"/>
      <c r="BB3076" s="28"/>
      <c r="BW3076" s="17"/>
    </row>
    <row r="3077" spans="4:75" x14ac:dyDescent="0.2">
      <c r="D3077" s="14"/>
      <c r="E3077" s="3"/>
      <c r="F3077" s="3"/>
      <c r="G3077" s="3"/>
      <c r="O3077" s="12"/>
      <c r="AA3077" s="2"/>
      <c r="BB3077" s="28"/>
      <c r="BW3077" s="17"/>
    </row>
    <row r="3078" spans="4:75" x14ac:dyDescent="0.2">
      <c r="D3078" s="14"/>
      <c r="E3078" s="3"/>
      <c r="F3078" s="3"/>
      <c r="G3078" s="3"/>
      <c r="O3078" s="12"/>
      <c r="AA3078" s="2"/>
      <c r="BB3078" s="28"/>
      <c r="BW3078" s="17"/>
    </row>
    <row r="3079" spans="4:75" x14ac:dyDescent="0.2">
      <c r="D3079" s="14"/>
      <c r="E3079" s="3"/>
      <c r="F3079" s="3"/>
      <c r="G3079" s="3"/>
      <c r="O3079" s="12"/>
      <c r="AA3079" s="2"/>
      <c r="BB3079" s="28"/>
      <c r="BW3079" s="17"/>
    </row>
    <row r="3080" spans="4:75" x14ac:dyDescent="0.2">
      <c r="D3080" s="14"/>
      <c r="E3080" s="3"/>
      <c r="F3080" s="3"/>
      <c r="G3080" s="3"/>
      <c r="O3080" s="12"/>
      <c r="AA3080" s="2"/>
      <c r="BB3080" s="28"/>
      <c r="BW3080" s="17"/>
    </row>
    <row r="3081" spans="4:75" x14ac:dyDescent="0.2">
      <c r="D3081" s="14"/>
      <c r="E3081" s="3"/>
      <c r="F3081" s="3"/>
      <c r="G3081" s="3"/>
      <c r="O3081" s="12"/>
      <c r="AA3081" s="2"/>
      <c r="BB3081" s="28"/>
      <c r="BW3081" s="17"/>
    </row>
    <row r="3082" spans="4:75" x14ac:dyDescent="0.2">
      <c r="D3082" s="14"/>
      <c r="E3082" s="3"/>
      <c r="F3082" s="3"/>
      <c r="G3082" s="3"/>
      <c r="O3082" s="12"/>
      <c r="AA3082" s="2"/>
      <c r="BB3082" s="28"/>
      <c r="BW3082" s="17"/>
    </row>
    <row r="3083" spans="4:75" x14ac:dyDescent="0.2">
      <c r="D3083" s="14"/>
      <c r="E3083" s="3"/>
      <c r="F3083" s="3"/>
      <c r="G3083" s="3"/>
      <c r="O3083" s="12"/>
      <c r="AA3083" s="2"/>
      <c r="BB3083" s="28"/>
      <c r="BW3083" s="17"/>
    </row>
    <row r="3084" spans="4:75" x14ac:dyDescent="0.2">
      <c r="D3084" s="14"/>
      <c r="E3084" s="3"/>
      <c r="F3084" s="3"/>
      <c r="G3084" s="3"/>
      <c r="O3084" s="12"/>
      <c r="AA3084" s="2"/>
      <c r="BB3084" s="28"/>
      <c r="BW3084" s="17"/>
    </row>
    <row r="3085" spans="4:75" x14ac:dyDescent="0.2">
      <c r="D3085" s="14"/>
      <c r="E3085" s="3"/>
      <c r="F3085" s="3"/>
      <c r="G3085" s="3"/>
      <c r="O3085" s="12"/>
      <c r="AA3085" s="2"/>
      <c r="BB3085" s="28"/>
      <c r="BW3085" s="17"/>
    </row>
    <row r="3086" spans="4:75" x14ac:dyDescent="0.2">
      <c r="D3086" s="14"/>
      <c r="E3086" s="3"/>
      <c r="F3086" s="3"/>
      <c r="G3086" s="3"/>
      <c r="O3086" s="12"/>
      <c r="AA3086" s="2"/>
      <c r="BB3086" s="28"/>
      <c r="BW3086" s="17"/>
    </row>
    <row r="3087" spans="4:75" x14ac:dyDescent="0.2">
      <c r="D3087" s="14"/>
      <c r="E3087" s="3"/>
      <c r="F3087" s="3"/>
      <c r="G3087" s="3"/>
      <c r="O3087" s="12"/>
      <c r="AA3087" s="2"/>
      <c r="BB3087" s="28"/>
      <c r="BW3087" s="17"/>
    </row>
    <row r="3088" spans="4:75" x14ac:dyDescent="0.2">
      <c r="D3088" s="14"/>
      <c r="E3088" s="3"/>
      <c r="F3088" s="3"/>
      <c r="G3088" s="3"/>
      <c r="O3088" s="12"/>
      <c r="AA3088" s="2"/>
      <c r="BB3088" s="28"/>
      <c r="BW3088" s="17"/>
    </row>
    <row r="3089" spans="4:75" x14ac:dyDescent="0.2">
      <c r="D3089" s="14"/>
      <c r="E3089" s="3"/>
      <c r="F3089" s="3"/>
      <c r="G3089" s="3"/>
      <c r="O3089" s="12"/>
      <c r="AA3089" s="2"/>
      <c r="BB3089" s="28"/>
      <c r="BW3089" s="17"/>
    </row>
    <row r="3090" spans="4:75" x14ac:dyDescent="0.2">
      <c r="D3090" s="14"/>
      <c r="E3090" s="3"/>
      <c r="F3090" s="3"/>
      <c r="G3090" s="3"/>
      <c r="O3090" s="12"/>
      <c r="AA3090" s="2"/>
      <c r="BB3090" s="28"/>
      <c r="BW3090" s="17"/>
    </row>
    <row r="3091" spans="4:75" x14ac:dyDescent="0.2">
      <c r="D3091" s="14"/>
      <c r="E3091" s="3"/>
      <c r="F3091" s="3"/>
      <c r="G3091" s="3"/>
      <c r="O3091" s="12"/>
      <c r="AA3091" s="2"/>
      <c r="BB3091" s="28"/>
      <c r="BW3091" s="17"/>
    </row>
    <row r="3092" spans="4:75" x14ac:dyDescent="0.2">
      <c r="D3092" s="14"/>
      <c r="E3092" s="3"/>
      <c r="F3092" s="3"/>
      <c r="G3092" s="3"/>
      <c r="O3092" s="12"/>
      <c r="AA3092" s="2"/>
      <c r="BB3092" s="28"/>
      <c r="BW3092" s="17"/>
    </row>
    <row r="3093" spans="4:75" x14ac:dyDescent="0.2">
      <c r="D3093" s="14"/>
      <c r="E3093" s="3"/>
      <c r="F3093" s="3"/>
      <c r="G3093" s="3"/>
      <c r="O3093" s="12"/>
      <c r="AA3093" s="2"/>
      <c r="BB3093" s="28"/>
      <c r="BW3093" s="17"/>
    </row>
    <row r="3094" spans="4:75" x14ac:dyDescent="0.2">
      <c r="D3094" s="14"/>
      <c r="E3094" s="3"/>
      <c r="F3094" s="3"/>
      <c r="G3094" s="3"/>
      <c r="O3094" s="12"/>
      <c r="AA3094" s="2"/>
      <c r="BB3094" s="28"/>
      <c r="BW3094" s="17"/>
    </row>
    <row r="3095" spans="4:75" x14ac:dyDescent="0.2">
      <c r="D3095" s="14"/>
      <c r="E3095" s="3"/>
      <c r="F3095" s="3"/>
      <c r="G3095" s="3"/>
      <c r="O3095" s="12"/>
      <c r="AA3095" s="2"/>
      <c r="BB3095" s="28"/>
      <c r="BW3095" s="17"/>
    </row>
    <row r="3096" spans="4:75" x14ac:dyDescent="0.2">
      <c r="D3096" s="14"/>
      <c r="E3096" s="3"/>
      <c r="F3096" s="3"/>
      <c r="G3096" s="3"/>
      <c r="O3096" s="12"/>
      <c r="AA3096" s="2"/>
      <c r="BB3096" s="28"/>
      <c r="BW3096" s="17"/>
    </row>
    <row r="3097" spans="4:75" x14ac:dyDescent="0.2">
      <c r="D3097" s="14"/>
      <c r="E3097" s="3"/>
      <c r="F3097" s="3"/>
      <c r="G3097" s="3"/>
      <c r="O3097" s="12"/>
      <c r="AA3097" s="2"/>
      <c r="BB3097" s="28"/>
      <c r="BW3097" s="17"/>
    </row>
    <row r="3098" spans="4:75" x14ac:dyDescent="0.2">
      <c r="D3098" s="14"/>
      <c r="E3098" s="3"/>
      <c r="F3098" s="3"/>
      <c r="G3098" s="3"/>
      <c r="O3098" s="12"/>
      <c r="AA3098" s="2"/>
      <c r="BB3098" s="28"/>
      <c r="BW3098" s="17"/>
    </row>
    <row r="3099" spans="4:75" x14ac:dyDescent="0.2">
      <c r="D3099" s="14"/>
      <c r="E3099" s="3"/>
      <c r="F3099" s="3"/>
      <c r="G3099" s="3"/>
      <c r="O3099" s="12"/>
      <c r="AA3099" s="2"/>
      <c r="BB3099" s="28"/>
      <c r="BW3099" s="17"/>
    </row>
    <row r="3100" spans="4:75" x14ac:dyDescent="0.2">
      <c r="D3100" s="14"/>
      <c r="E3100" s="3"/>
      <c r="F3100" s="3"/>
      <c r="G3100" s="3"/>
      <c r="O3100" s="12"/>
      <c r="AA3100" s="2"/>
      <c r="BB3100" s="28"/>
      <c r="BW3100" s="17"/>
    </row>
    <row r="3101" spans="4:75" x14ac:dyDescent="0.2">
      <c r="D3101" s="14"/>
      <c r="E3101" s="3"/>
      <c r="F3101" s="3"/>
      <c r="G3101" s="3"/>
      <c r="O3101" s="12"/>
      <c r="AA3101" s="2"/>
      <c r="BB3101" s="28"/>
      <c r="BW3101" s="17"/>
    </row>
    <row r="3102" spans="4:75" x14ac:dyDescent="0.2">
      <c r="D3102" s="14"/>
      <c r="E3102" s="3"/>
      <c r="F3102" s="3"/>
      <c r="G3102" s="3"/>
      <c r="O3102" s="12"/>
      <c r="AA3102" s="2"/>
      <c r="BB3102" s="28"/>
      <c r="BW3102" s="17"/>
    </row>
    <row r="3103" spans="4:75" x14ac:dyDescent="0.2">
      <c r="D3103" s="14"/>
      <c r="E3103" s="3"/>
      <c r="F3103" s="3"/>
      <c r="G3103" s="3"/>
      <c r="O3103" s="12"/>
      <c r="AA3103" s="2"/>
      <c r="BB3103" s="28"/>
      <c r="BW3103" s="17"/>
    </row>
    <row r="3104" spans="4:75" x14ac:dyDescent="0.2">
      <c r="D3104" s="14"/>
      <c r="E3104" s="3"/>
      <c r="F3104" s="3"/>
      <c r="G3104" s="3"/>
      <c r="O3104" s="12"/>
      <c r="AA3104" s="2"/>
      <c r="BB3104" s="28"/>
      <c r="BW3104" s="17"/>
    </row>
    <row r="3105" spans="4:75" x14ac:dyDescent="0.2">
      <c r="D3105" s="14"/>
      <c r="E3105" s="3"/>
      <c r="F3105" s="3"/>
      <c r="G3105" s="3"/>
      <c r="O3105" s="12"/>
      <c r="AA3105" s="2"/>
      <c r="BB3105" s="28"/>
      <c r="BW3105" s="17"/>
    </row>
    <row r="3106" spans="4:75" x14ac:dyDescent="0.2">
      <c r="D3106" s="14"/>
      <c r="E3106" s="3"/>
      <c r="F3106" s="3"/>
      <c r="G3106" s="3"/>
      <c r="O3106" s="12"/>
      <c r="AA3106" s="2"/>
      <c r="BB3106" s="28"/>
      <c r="BW3106" s="17"/>
    </row>
    <row r="3107" spans="4:75" x14ac:dyDescent="0.2">
      <c r="D3107" s="14"/>
      <c r="E3107" s="3"/>
      <c r="F3107" s="3"/>
      <c r="G3107" s="3"/>
      <c r="O3107" s="12"/>
      <c r="AA3107" s="2"/>
      <c r="BB3107" s="28"/>
      <c r="BW3107" s="17"/>
    </row>
    <row r="3108" spans="4:75" x14ac:dyDescent="0.2">
      <c r="D3108" s="14"/>
      <c r="E3108" s="3"/>
      <c r="F3108" s="3"/>
      <c r="G3108" s="3"/>
      <c r="O3108" s="12"/>
      <c r="AA3108" s="2"/>
      <c r="BB3108" s="28"/>
      <c r="BW3108" s="17"/>
    </row>
    <row r="3109" spans="4:75" x14ac:dyDescent="0.2">
      <c r="D3109" s="14"/>
      <c r="E3109" s="3"/>
      <c r="F3109" s="3"/>
      <c r="G3109" s="3"/>
      <c r="O3109" s="12"/>
      <c r="AA3109" s="2"/>
      <c r="BB3109" s="28"/>
      <c r="BW3109" s="17"/>
    </row>
    <row r="3110" spans="4:75" x14ac:dyDescent="0.2">
      <c r="D3110" s="14"/>
      <c r="E3110" s="3"/>
      <c r="F3110" s="3"/>
      <c r="G3110" s="3"/>
      <c r="O3110" s="12"/>
      <c r="AA3110" s="2"/>
      <c r="BB3110" s="28"/>
      <c r="BW3110" s="17"/>
    </row>
    <row r="3111" spans="4:75" x14ac:dyDescent="0.2">
      <c r="D3111" s="14"/>
      <c r="E3111" s="3"/>
      <c r="F3111" s="3"/>
      <c r="G3111" s="3"/>
      <c r="O3111" s="12"/>
      <c r="AA3111" s="2"/>
      <c r="BB3111" s="28"/>
      <c r="BW3111" s="17"/>
    </row>
    <row r="3112" spans="4:75" x14ac:dyDescent="0.2">
      <c r="D3112" s="14"/>
      <c r="E3112" s="3"/>
      <c r="F3112" s="3"/>
      <c r="G3112" s="3"/>
      <c r="O3112" s="12"/>
      <c r="AA3112" s="2"/>
      <c r="BB3112" s="28"/>
      <c r="BW3112" s="17"/>
    </row>
    <row r="3113" spans="4:75" x14ac:dyDescent="0.2">
      <c r="D3113" s="14"/>
      <c r="E3113" s="3"/>
      <c r="F3113" s="3"/>
      <c r="G3113" s="3"/>
      <c r="O3113" s="12"/>
      <c r="AA3113" s="2"/>
      <c r="BB3113" s="28"/>
      <c r="BW3113" s="17"/>
    </row>
    <row r="3114" spans="4:75" x14ac:dyDescent="0.2">
      <c r="D3114" s="14"/>
      <c r="E3114" s="3"/>
      <c r="F3114" s="3"/>
      <c r="G3114" s="3"/>
      <c r="O3114" s="12"/>
      <c r="AA3114" s="2"/>
      <c r="BB3114" s="28"/>
      <c r="BW3114" s="17"/>
    </row>
    <row r="3115" spans="4:75" x14ac:dyDescent="0.2">
      <c r="D3115" s="14"/>
      <c r="E3115" s="3"/>
      <c r="F3115" s="3"/>
      <c r="G3115" s="3"/>
      <c r="O3115" s="12"/>
      <c r="AA3115" s="2"/>
      <c r="BB3115" s="28"/>
      <c r="BW3115" s="17"/>
    </row>
    <row r="3116" spans="4:75" x14ac:dyDescent="0.2">
      <c r="D3116" s="14"/>
      <c r="E3116" s="3"/>
      <c r="F3116" s="3"/>
      <c r="G3116" s="3"/>
      <c r="O3116" s="12"/>
      <c r="AA3116" s="2"/>
      <c r="BB3116" s="28"/>
      <c r="BW3116" s="17"/>
    </row>
    <row r="3117" spans="4:75" x14ac:dyDescent="0.2">
      <c r="D3117" s="14"/>
      <c r="E3117" s="3"/>
      <c r="F3117" s="3"/>
      <c r="G3117" s="3"/>
      <c r="O3117" s="12"/>
      <c r="AA3117" s="2"/>
      <c r="BB3117" s="28"/>
      <c r="BW3117" s="17"/>
    </row>
    <row r="3118" spans="4:75" x14ac:dyDescent="0.2">
      <c r="D3118" s="14"/>
      <c r="E3118" s="3"/>
      <c r="F3118" s="3"/>
      <c r="G3118" s="3"/>
      <c r="O3118" s="12"/>
      <c r="AA3118" s="2"/>
      <c r="BB3118" s="28"/>
      <c r="BW3118" s="17"/>
    </row>
    <row r="3119" spans="4:75" x14ac:dyDescent="0.2">
      <c r="D3119" s="14"/>
      <c r="E3119" s="3"/>
      <c r="F3119" s="3"/>
      <c r="G3119" s="3"/>
      <c r="O3119" s="12"/>
      <c r="AA3119" s="2"/>
      <c r="BB3119" s="28"/>
      <c r="BW3119" s="17"/>
    </row>
    <row r="3120" spans="4:75" x14ac:dyDescent="0.2">
      <c r="D3120" s="14"/>
      <c r="E3120" s="3"/>
      <c r="F3120" s="3"/>
      <c r="G3120" s="3"/>
      <c r="O3120" s="12"/>
      <c r="AA3120" s="2"/>
      <c r="BB3120" s="28"/>
      <c r="BW3120" s="17"/>
    </row>
    <row r="3121" spans="4:75" x14ac:dyDescent="0.2">
      <c r="D3121" s="14"/>
      <c r="E3121" s="3"/>
      <c r="F3121" s="3"/>
      <c r="G3121" s="3"/>
      <c r="O3121" s="12"/>
      <c r="AA3121" s="2"/>
      <c r="BB3121" s="28"/>
      <c r="BW3121" s="17"/>
    </row>
    <row r="3122" spans="4:75" x14ac:dyDescent="0.2">
      <c r="D3122" s="14"/>
      <c r="E3122" s="3"/>
      <c r="F3122" s="3"/>
      <c r="G3122" s="3"/>
      <c r="O3122" s="12"/>
      <c r="AA3122" s="2"/>
      <c r="BB3122" s="28"/>
      <c r="BW3122" s="17"/>
    </row>
    <row r="3123" spans="4:75" x14ac:dyDescent="0.2">
      <c r="D3123" s="14"/>
      <c r="E3123" s="3"/>
      <c r="F3123" s="3"/>
      <c r="G3123" s="3"/>
      <c r="O3123" s="12"/>
      <c r="AA3123" s="2"/>
      <c r="BB3123" s="28"/>
      <c r="BW3123" s="17"/>
    </row>
    <row r="3124" spans="4:75" x14ac:dyDescent="0.2">
      <c r="D3124" s="14"/>
      <c r="E3124" s="3"/>
      <c r="F3124" s="3"/>
      <c r="G3124" s="3"/>
      <c r="O3124" s="12"/>
      <c r="AA3124" s="2"/>
      <c r="BB3124" s="28"/>
      <c r="BW3124" s="17"/>
    </row>
    <row r="3125" spans="4:75" x14ac:dyDescent="0.2">
      <c r="D3125" s="14"/>
      <c r="E3125" s="3"/>
      <c r="F3125" s="3"/>
      <c r="G3125" s="3"/>
      <c r="O3125" s="12"/>
      <c r="AA3125" s="2"/>
      <c r="BB3125" s="28"/>
      <c r="BW3125" s="17"/>
    </row>
    <row r="3126" spans="4:75" x14ac:dyDescent="0.2">
      <c r="D3126" s="14"/>
      <c r="E3126" s="3"/>
      <c r="F3126" s="3"/>
      <c r="G3126" s="3"/>
      <c r="O3126" s="12"/>
      <c r="AA3126" s="2"/>
      <c r="BB3126" s="28"/>
      <c r="BW3126" s="17"/>
    </row>
    <row r="3127" spans="4:75" x14ac:dyDescent="0.2">
      <c r="D3127" s="14"/>
      <c r="E3127" s="3"/>
      <c r="F3127" s="3"/>
      <c r="G3127" s="3"/>
      <c r="O3127" s="12"/>
      <c r="AA3127" s="2"/>
      <c r="BB3127" s="28"/>
      <c r="BW3127" s="17"/>
    </row>
    <row r="3128" spans="4:75" x14ac:dyDescent="0.2">
      <c r="D3128" s="14"/>
      <c r="E3128" s="3"/>
      <c r="F3128" s="3"/>
      <c r="G3128" s="3"/>
      <c r="O3128" s="12"/>
      <c r="AA3128" s="2"/>
      <c r="BB3128" s="28"/>
      <c r="BW3128" s="17"/>
    </row>
    <row r="3129" spans="4:75" x14ac:dyDescent="0.2">
      <c r="D3129" s="14"/>
      <c r="E3129" s="3"/>
      <c r="F3129" s="3"/>
      <c r="G3129" s="3"/>
      <c r="O3129" s="12"/>
      <c r="AA3129" s="2"/>
      <c r="BB3129" s="28"/>
      <c r="BW3129" s="17"/>
    </row>
    <row r="3130" spans="4:75" x14ac:dyDescent="0.2">
      <c r="D3130" s="14"/>
      <c r="E3130" s="3"/>
      <c r="F3130" s="3"/>
      <c r="G3130" s="3"/>
      <c r="O3130" s="12"/>
      <c r="AA3130" s="2"/>
      <c r="BB3130" s="28"/>
      <c r="BW3130" s="17"/>
    </row>
    <row r="3131" spans="4:75" x14ac:dyDescent="0.2">
      <c r="D3131" s="14"/>
      <c r="E3131" s="3"/>
      <c r="F3131" s="3"/>
      <c r="G3131" s="3"/>
      <c r="O3131" s="12"/>
      <c r="AA3131" s="2"/>
      <c r="BB3131" s="28"/>
      <c r="BW3131" s="17"/>
    </row>
    <row r="3132" spans="4:75" x14ac:dyDescent="0.2">
      <c r="D3132" s="14"/>
      <c r="E3132" s="3"/>
      <c r="F3132" s="3"/>
      <c r="G3132" s="3"/>
      <c r="O3132" s="12"/>
      <c r="AA3132" s="2"/>
      <c r="BB3132" s="28"/>
      <c r="BW3132" s="17"/>
    </row>
    <row r="3133" spans="4:75" x14ac:dyDescent="0.2">
      <c r="D3133" s="14"/>
      <c r="E3133" s="3"/>
      <c r="F3133" s="3"/>
      <c r="G3133" s="3"/>
      <c r="O3133" s="12"/>
      <c r="AA3133" s="2"/>
      <c r="BB3133" s="28"/>
      <c r="BW3133" s="17"/>
    </row>
    <row r="3134" spans="4:75" x14ac:dyDescent="0.2">
      <c r="D3134" s="14"/>
      <c r="E3134" s="3"/>
      <c r="F3134" s="3"/>
      <c r="G3134" s="3"/>
      <c r="O3134" s="12"/>
      <c r="AA3134" s="2"/>
      <c r="BB3134" s="28"/>
      <c r="BW3134" s="17"/>
    </row>
    <row r="3135" spans="4:75" x14ac:dyDescent="0.2">
      <c r="D3135" s="14"/>
      <c r="E3135" s="3"/>
      <c r="F3135" s="3"/>
      <c r="G3135" s="3"/>
      <c r="O3135" s="12"/>
      <c r="AA3135" s="2"/>
      <c r="BB3135" s="28"/>
      <c r="BW3135" s="17"/>
    </row>
    <row r="3136" spans="4:75" x14ac:dyDescent="0.2">
      <c r="D3136" s="14"/>
      <c r="E3136" s="3"/>
      <c r="F3136" s="3"/>
      <c r="G3136" s="3"/>
      <c r="O3136" s="12"/>
      <c r="AA3136" s="2"/>
      <c r="BB3136" s="28"/>
      <c r="BW3136" s="17"/>
    </row>
    <row r="3137" spans="4:75" x14ac:dyDescent="0.2">
      <c r="D3137" s="14"/>
      <c r="E3137" s="3"/>
      <c r="F3137" s="3"/>
      <c r="G3137" s="3"/>
      <c r="O3137" s="12"/>
      <c r="AA3137" s="2"/>
      <c r="BB3137" s="28"/>
      <c r="BW3137" s="17"/>
    </row>
    <row r="3138" spans="4:75" x14ac:dyDescent="0.2">
      <c r="D3138" s="14"/>
      <c r="E3138" s="3"/>
      <c r="F3138" s="3"/>
      <c r="G3138" s="3"/>
      <c r="O3138" s="12"/>
      <c r="AA3138" s="2"/>
      <c r="BB3138" s="28"/>
      <c r="BW3138" s="17"/>
    </row>
    <row r="3139" spans="4:75" x14ac:dyDescent="0.2">
      <c r="D3139" s="14"/>
      <c r="E3139" s="3"/>
      <c r="F3139" s="3"/>
      <c r="G3139" s="3"/>
      <c r="O3139" s="12"/>
      <c r="AA3139" s="2"/>
      <c r="BB3139" s="28"/>
      <c r="BW3139" s="17"/>
    </row>
    <row r="3140" spans="4:75" x14ac:dyDescent="0.2">
      <c r="D3140" s="14"/>
      <c r="E3140" s="3"/>
      <c r="F3140" s="3"/>
      <c r="G3140" s="3"/>
      <c r="O3140" s="12"/>
      <c r="AA3140" s="2"/>
      <c r="BB3140" s="28"/>
      <c r="BW3140" s="17"/>
    </row>
    <row r="3141" spans="4:75" x14ac:dyDescent="0.2">
      <c r="D3141" s="14"/>
      <c r="E3141" s="3"/>
      <c r="F3141" s="3"/>
      <c r="G3141" s="3"/>
      <c r="O3141" s="12"/>
      <c r="AA3141" s="2"/>
      <c r="BB3141" s="28"/>
      <c r="BW3141" s="17"/>
    </row>
    <row r="3142" spans="4:75" x14ac:dyDescent="0.2">
      <c r="D3142" s="14"/>
      <c r="E3142" s="3"/>
      <c r="F3142" s="3"/>
      <c r="G3142" s="3"/>
      <c r="O3142" s="12"/>
      <c r="AA3142" s="2"/>
      <c r="BB3142" s="28"/>
      <c r="BW3142" s="17"/>
    </row>
    <row r="3143" spans="4:75" x14ac:dyDescent="0.2">
      <c r="D3143" s="14"/>
      <c r="E3143" s="3"/>
      <c r="F3143" s="3"/>
      <c r="G3143" s="3"/>
      <c r="O3143" s="12"/>
      <c r="AA3143" s="2"/>
      <c r="BB3143" s="28"/>
      <c r="BW3143" s="17"/>
    </row>
    <row r="3144" spans="4:75" x14ac:dyDescent="0.2">
      <c r="D3144" s="14"/>
      <c r="E3144" s="3"/>
      <c r="F3144" s="3"/>
      <c r="G3144" s="3"/>
      <c r="O3144" s="12"/>
      <c r="AA3144" s="2"/>
      <c r="BB3144" s="28"/>
      <c r="BW3144" s="17"/>
    </row>
    <row r="3145" spans="4:75" x14ac:dyDescent="0.2">
      <c r="D3145" s="14"/>
      <c r="E3145" s="3"/>
      <c r="F3145" s="3"/>
      <c r="G3145" s="3"/>
      <c r="O3145" s="12"/>
      <c r="AA3145" s="2"/>
      <c r="BB3145" s="28"/>
      <c r="BW3145" s="17"/>
    </row>
    <row r="3146" spans="4:75" x14ac:dyDescent="0.2">
      <c r="D3146" s="14"/>
      <c r="E3146" s="3"/>
      <c r="F3146" s="3"/>
      <c r="G3146" s="3"/>
      <c r="O3146" s="12"/>
      <c r="AA3146" s="2"/>
      <c r="BB3146" s="28"/>
      <c r="BW3146" s="17"/>
    </row>
    <row r="3147" spans="4:75" x14ac:dyDescent="0.2">
      <c r="D3147" s="14"/>
      <c r="E3147" s="3"/>
      <c r="F3147" s="3"/>
      <c r="G3147" s="3"/>
      <c r="O3147" s="12"/>
      <c r="AA3147" s="2"/>
      <c r="BB3147" s="28"/>
      <c r="BW3147" s="17"/>
    </row>
    <row r="3148" spans="4:75" x14ac:dyDescent="0.2">
      <c r="D3148" s="14"/>
      <c r="E3148" s="3"/>
      <c r="F3148" s="3"/>
      <c r="G3148" s="3"/>
      <c r="O3148" s="12"/>
      <c r="AA3148" s="2"/>
      <c r="BB3148" s="28"/>
      <c r="BW3148" s="17"/>
    </row>
    <row r="3149" spans="4:75" x14ac:dyDescent="0.2">
      <c r="D3149" s="14"/>
      <c r="E3149" s="3"/>
      <c r="F3149" s="3"/>
      <c r="G3149" s="3"/>
      <c r="O3149" s="12"/>
      <c r="AA3149" s="2"/>
      <c r="BB3149" s="28"/>
      <c r="BW3149" s="17"/>
    </row>
    <row r="3150" spans="4:75" x14ac:dyDescent="0.2">
      <c r="D3150" s="14"/>
      <c r="E3150" s="3"/>
      <c r="F3150" s="3"/>
      <c r="G3150" s="3"/>
      <c r="O3150" s="12"/>
      <c r="AA3150" s="2"/>
      <c r="BB3150" s="28"/>
      <c r="BW3150" s="17"/>
    </row>
    <row r="3151" spans="4:75" x14ac:dyDescent="0.2">
      <c r="D3151" s="14"/>
      <c r="E3151" s="3"/>
      <c r="F3151" s="3"/>
      <c r="G3151" s="3"/>
      <c r="O3151" s="12"/>
      <c r="AA3151" s="2"/>
      <c r="BB3151" s="28"/>
      <c r="BW3151" s="17"/>
    </row>
    <row r="3152" spans="4:75" x14ac:dyDescent="0.2">
      <c r="D3152" s="14"/>
      <c r="E3152" s="3"/>
      <c r="F3152" s="3"/>
      <c r="G3152" s="3"/>
      <c r="O3152" s="12"/>
      <c r="AA3152" s="2"/>
      <c r="BB3152" s="28"/>
      <c r="BW3152" s="17"/>
    </row>
    <row r="3153" spans="4:75" x14ac:dyDescent="0.2">
      <c r="D3153" s="14"/>
      <c r="E3153" s="3"/>
      <c r="F3153" s="3"/>
      <c r="G3153" s="3"/>
      <c r="O3153" s="12"/>
      <c r="AA3153" s="2"/>
      <c r="BB3153" s="28"/>
      <c r="BW3153" s="17"/>
    </row>
    <row r="3154" spans="4:75" x14ac:dyDescent="0.2">
      <c r="D3154" s="14"/>
      <c r="E3154" s="3"/>
      <c r="F3154" s="3"/>
      <c r="G3154" s="3"/>
      <c r="O3154" s="12"/>
      <c r="AA3154" s="2"/>
      <c r="BB3154" s="28"/>
      <c r="BW3154" s="17"/>
    </row>
    <row r="3155" spans="4:75" x14ac:dyDescent="0.2">
      <c r="D3155" s="14"/>
      <c r="E3155" s="3"/>
      <c r="F3155" s="3"/>
      <c r="G3155" s="3"/>
      <c r="O3155" s="12"/>
      <c r="AA3155" s="2"/>
      <c r="BB3155" s="28"/>
      <c r="BW3155" s="17"/>
    </row>
    <row r="3156" spans="4:75" x14ac:dyDescent="0.2">
      <c r="D3156" s="14"/>
      <c r="E3156" s="3"/>
      <c r="F3156" s="3"/>
      <c r="G3156" s="3"/>
      <c r="O3156" s="12"/>
      <c r="AA3156" s="2"/>
      <c r="BB3156" s="28"/>
      <c r="BW3156" s="17"/>
    </row>
    <row r="3157" spans="4:75" x14ac:dyDescent="0.2">
      <c r="D3157" s="14"/>
      <c r="E3157" s="3"/>
      <c r="F3157" s="3"/>
      <c r="G3157" s="3"/>
      <c r="O3157" s="12"/>
      <c r="AA3157" s="2"/>
      <c r="BB3157" s="28"/>
      <c r="BW3157" s="17"/>
    </row>
    <row r="3158" spans="4:75" x14ac:dyDescent="0.2">
      <c r="D3158" s="14"/>
      <c r="E3158" s="3"/>
      <c r="F3158" s="3"/>
      <c r="G3158" s="3"/>
      <c r="O3158" s="12"/>
      <c r="AA3158" s="2"/>
      <c r="BB3158" s="28"/>
      <c r="BW3158" s="17"/>
    </row>
    <row r="3159" spans="4:75" x14ac:dyDescent="0.2">
      <c r="D3159" s="14"/>
      <c r="E3159" s="3"/>
      <c r="F3159" s="3"/>
      <c r="G3159" s="3"/>
      <c r="O3159" s="12"/>
      <c r="AA3159" s="2"/>
      <c r="BB3159" s="28"/>
      <c r="BW3159" s="17"/>
    </row>
    <row r="3160" spans="4:75" x14ac:dyDescent="0.2">
      <c r="D3160" s="14"/>
      <c r="E3160" s="3"/>
      <c r="F3160" s="3"/>
      <c r="G3160" s="3"/>
      <c r="O3160" s="12"/>
      <c r="AA3160" s="2"/>
      <c r="BB3160" s="28"/>
      <c r="BW3160" s="17"/>
    </row>
    <row r="3161" spans="4:75" x14ac:dyDescent="0.2">
      <c r="D3161" s="14"/>
      <c r="E3161" s="3"/>
      <c r="F3161" s="3"/>
      <c r="G3161" s="3"/>
      <c r="O3161" s="12"/>
      <c r="AA3161" s="2"/>
      <c r="BB3161" s="28"/>
      <c r="BW3161" s="17"/>
    </row>
    <row r="3162" spans="4:75" x14ac:dyDescent="0.2">
      <c r="D3162" s="14"/>
      <c r="E3162" s="3"/>
      <c r="F3162" s="3"/>
      <c r="G3162" s="3"/>
      <c r="O3162" s="12"/>
      <c r="AA3162" s="2"/>
      <c r="BB3162" s="28"/>
      <c r="BW3162" s="17"/>
    </row>
    <row r="3163" spans="4:75" x14ac:dyDescent="0.2">
      <c r="D3163" s="14"/>
      <c r="E3163" s="3"/>
      <c r="F3163" s="3"/>
      <c r="G3163" s="3"/>
      <c r="O3163" s="12"/>
      <c r="AA3163" s="2"/>
      <c r="BB3163" s="28"/>
      <c r="BW3163" s="17"/>
    </row>
    <row r="3164" spans="4:75" x14ac:dyDescent="0.2">
      <c r="D3164" s="14"/>
      <c r="E3164" s="3"/>
      <c r="F3164" s="3"/>
      <c r="G3164" s="3"/>
      <c r="O3164" s="12"/>
      <c r="AA3164" s="2"/>
      <c r="BB3164" s="28"/>
      <c r="BW3164" s="17"/>
    </row>
    <row r="3165" spans="4:75" x14ac:dyDescent="0.2">
      <c r="D3165" s="14"/>
      <c r="E3165" s="3"/>
      <c r="F3165" s="3"/>
      <c r="G3165" s="3"/>
      <c r="O3165" s="12"/>
      <c r="AA3165" s="2"/>
      <c r="BB3165" s="28"/>
      <c r="BW3165" s="17"/>
    </row>
    <row r="3166" spans="4:75" x14ac:dyDescent="0.2">
      <c r="D3166" s="14"/>
      <c r="E3166" s="3"/>
      <c r="F3166" s="3"/>
      <c r="G3166" s="3"/>
      <c r="O3166" s="12"/>
      <c r="AA3166" s="2"/>
      <c r="BB3166" s="28"/>
      <c r="BW3166" s="17"/>
    </row>
    <row r="3167" spans="4:75" x14ac:dyDescent="0.2">
      <c r="D3167" s="14"/>
      <c r="E3167" s="3"/>
      <c r="F3167" s="3"/>
      <c r="G3167" s="3"/>
      <c r="O3167" s="12"/>
      <c r="AA3167" s="2"/>
      <c r="BB3167" s="28"/>
      <c r="BW3167" s="17"/>
    </row>
    <row r="3168" spans="4:75" x14ac:dyDescent="0.2">
      <c r="D3168" s="14"/>
      <c r="E3168" s="3"/>
      <c r="F3168" s="3"/>
      <c r="G3168" s="3"/>
      <c r="O3168" s="12"/>
      <c r="AA3168" s="2"/>
      <c r="BB3168" s="28"/>
      <c r="BW3168" s="17"/>
    </row>
    <row r="3169" spans="4:75" x14ac:dyDescent="0.2">
      <c r="D3169" s="14"/>
      <c r="E3169" s="3"/>
      <c r="F3169" s="3"/>
      <c r="G3169" s="3"/>
      <c r="O3169" s="12"/>
      <c r="AA3169" s="2"/>
      <c r="BB3169" s="28"/>
      <c r="BW3169" s="17"/>
    </row>
    <row r="3170" spans="4:75" x14ac:dyDescent="0.2">
      <c r="D3170" s="14"/>
      <c r="E3170" s="3"/>
      <c r="F3170" s="3"/>
      <c r="G3170" s="3"/>
      <c r="O3170" s="12"/>
      <c r="AA3170" s="2"/>
      <c r="BB3170" s="28"/>
      <c r="BW3170" s="17"/>
    </row>
    <row r="3171" spans="4:75" x14ac:dyDescent="0.2">
      <c r="D3171" s="14"/>
      <c r="E3171" s="3"/>
      <c r="F3171" s="3"/>
      <c r="G3171" s="3"/>
      <c r="O3171" s="12"/>
      <c r="AA3171" s="2"/>
      <c r="BB3171" s="28"/>
      <c r="BW3171" s="17"/>
    </row>
    <row r="3172" spans="4:75" x14ac:dyDescent="0.2">
      <c r="D3172" s="14"/>
      <c r="E3172" s="3"/>
      <c r="F3172" s="3"/>
      <c r="G3172" s="3"/>
      <c r="O3172" s="12"/>
      <c r="AA3172" s="2"/>
      <c r="BB3172" s="28"/>
      <c r="BW3172" s="17"/>
    </row>
    <row r="3173" spans="4:75" x14ac:dyDescent="0.2">
      <c r="D3173" s="14"/>
      <c r="E3173" s="3"/>
      <c r="F3173" s="3"/>
      <c r="G3173" s="3"/>
      <c r="O3173" s="12"/>
      <c r="AA3173" s="2"/>
      <c r="BB3173" s="28"/>
      <c r="BW3173" s="17"/>
    </row>
    <row r="3174" spans="4:75" x14ac:dyDescent="0.2">
      <c r="D3174" s="14"/>
      <c r="E3174" s="3"/>
      <c r="F3174" s="3"/>
      <c r="G3174" s="3"/>
      <c r="O3174" s="12"/>
      <c r="AA3174" s="2"/>
      <c r="BB3174" s="28"/>
      <c r="BW3174" s="17"/>
    </row>
    <row r="3175" spans="4:75" x14ac:dyDescent="0.2">
      <c r="D3175" s="14"/>
      <c r="E3175" s="3"/>
      <c r="F3175" s="3"/>
      <c r="G3175" s="3"/>
      <c r="O3175" s="12"/>
      <c r="AA3175" s="2"/>
      <c r="BB3175" s="28"/>
      <c r="BW3175" s="17"/>
    </row>
    <row r="3176" spans="4:75" x14ac:dyDescent="0.2">
      <c r="D3176" s="14"/>
      <c r="E3176" s="3"/>
      <c r="F3176" s="3"/>
      <c r="G3176" s="3"/>
      <c r="O3176" s="12"/>
      <c r="AA3176" s="2"/>
      <c r="BB3176" s="28"/>
      <c r="BW3176" s="17"/>
    </row>
    <row r="3177" spans="4:75" x14ac:dyDescent="0.2">
      <c r="D3177" s="14"/>
      <c r="E3177" s="3"/>
      <c r="F3177" s="3"/>
      <c r="G3177" s="3"/>
      <c r="O3177" s="12"/>
      <c r="AA3177" s="2"/>
      <c r="BB3177" s="28"/>
      <c r="BW3177" s="17"/>
    </row>
    <row r="3178" spans="4:75" x14ac:dyDescent="0.2">
      <c r="D3178" s="14"/>
      <c r="E3178" s="3"/>
      <c r="F3178" s="3"/>
      <c r="G3178" s="3"/>
      <c r="O3178" s="12"/>
      <c r="AA3178" s="2"/>
      <c r="BB3178" s="28"/>
      <c r="BW3178" s="17"/>
    </row>
    <row r="3179" spans="4:75" x14ac:dyDescent="0.2">
      <c r="D3179" s="14"/>
      <c r="E3179" s="3"/>
      <c r="F3179" s="3"/>
      <c r="G3179" s="3"/>
      <c r="O3179" s="12"/>
      <c r="AA3179" s="2"/>
      <c r="BB3179" s="28"/>
      <c r="BW3179" s="17"/>
    </row>
    <row r="3180" spans="4:75" x14ac:dyDescent="0.2">
      <c r="D3180" s="14"/>
      <c r="E3180" s="3"/>
      <c r="F3180" s="3"/>
      <c r="G3180" s="3"/>
      <c r="O3180" s="12"/>
      <c r="AA3180" s="2"/>
      <c r="BB3180" s="28"/>
      <c r="BW3180" s="17"/>
    </row>
    <row r="3181" spans="4:75" x14ac:dyDescent="0.2">
      <c r="D3181" s="14"/>
      <c r="E3181" s="3"/>
      <c r="F3181" s="3"/>
      <c r="G3181" s="3"/>
      <c r="O3181" s="12"/>
      <c r="AA3181" s="2"/>
      <c r="BB3181" s="28"/>
      <c r="BW3181" s="17"/>
    </row>
    <row r="3182" spans="4:75" x14ac:dyDescent="0.2">
      <c r="D3182" s="14"/>
      <c r="E3182" s="3"/>
      <c r="F3182" s="3"/>
      <c r="G3182" s="3"/>
      <c r="O3182" s="12"/>
      <c r="AA3182" s="2"/>
      <c r="BB3182" s="28"/>
      <c r="BW3182" s="17"/>
    </row>
    <row r="3183" spans="4:75" x14ac:dyDescent="0.2">
      <c r="D3183" s="14"/>
      <c r="E3183" s="3"/>
      <c r="F3183" s="3"/>
      <c r="G3183" s="3"/>
      <c r="O3183" s="12"/>
      <c r="AA3183" s="2"/>
      <c r="BB3183" s="28"/>
      <c r="BW3183" s="17"/>
    </row>
    <row r="3184" spans="4:75" x14ac:dyDescent="0.2">
      <c r="D3184" s="14"/>
      <c r="E3184" s="3"/>
      <c r="F3184" s="3"/>
      <c r="G3184" s="3"/>
      <c r="O3184" s="12"/>
      <c r="AA3184" s="2"/>
      <c r="BB3184" s="28"/>
      <c r="BW3184" s="17"/>
    </row>
    <row r="3185" spans="4:75" x14ac:dyDescent="0.2">
      <c r="D3185" s="14"/>
      <c r="E3185" s="3"/>
      <c r="F3185" s="3"/>
      <c r="G3185" s="3"/>
      <c r="O3185" s="12"/>
      <c r="AA3185" s="2"/>
      <c r="BB3185" s="28"/>
      <c r="BW3185" s="17"/>
    </row>
    <row r="3186" spans="4:75" x14ac:dyDescent="0.2">
      <c r="D3186" s="14"/>
      <c r="E3186" s="3"/>
      <c r="F3186" s="3"/>
      <c r="G3186" s="3"/>
      <c r="O3186" s="12"/>
      <c r="AA3186" s="2"/>
      <c r="BB3186" s="28"/>
      <c r="BW3186" s="17"/>
    </row>
    <row r="3187" spans="4:75" x14ac:dyDescent="0.2">
      <c r="D3187" s="14"/>
      <c r="E3187" s="3"/>
      <c r="F3187" s="3"/>
      <c r="G3187" s="3"/>
      <c r="O3187" s="12"/>
      <c r="AA3187" s="2"/>
      <c r="BB3187" s="28"/>
      <c r="BW3187" s="17"/>
    </row>
    <row r="3188" spans="4:75" x14ac:dyDescent="0.2">
      <c r="D3188" s="14"/>
      <c r="E3188" s="3"/>
      <c r="F3188" s="3"/>
      <c r="G3188" s="3"/>
      <c r="O3188" s="12"/>
      <c r="AA3188" s="2"/>
      <c r="BB3188" s="28"/>
      <c r="BW3188" s="17"/>
    </row>
    <row r="3189" spans="4:75" x14ac:dyDescent="0.2">
      <c r="D3189" s="14"/>
      <c r="E3189" s="3"/>
      <c r="F3189" s="3"/>
      <c r="G3189" s="3"/>
      <c r="O3189" s="12"/>
      <c r="AA3189" s="2"/>
      <c r="BB3189" s="28"/>
      <c r="BW3189" s="17"/>
    </row>
    <row r="3190" spans="4:75" x14ac:dyDescent="0.2">
      <c r="D3190" s="14"/>
      <c r="E3190" s="3"/>
      <c r="F3190" s="3"/>
      <c r="G3190" s="3"/>
      <c r="O3190" s="12"/>
      <c r="AA3190" s="2"/>
      <c r="BB3190" s="28"/>
      <c r="BW3190" s="17"/>
    </row>
    <row r="3191" spans="4:75" x14ac:dyDescent="0.2">
      <c r="D3191" s="14"/>
      <c r="E3191" s="3"/>
      <c r="F3191" s="3"/>
      <c r="G3191" s="3"/>
      <c r="O3191" s="12"/>
      <c r="AA3191" s="2"/>
      <c r="BB3191" s="28"/>
      <c r="BW3191" s="17"/>
    </row>
    <row r="3192" spans="4:75" x14ac:dyDescent="0.2">
      <c r="D3192" s="14"/>
      <c r="E3192" s="3"/>
      <c r="F3192" s="3"/>
      <c r="G3192" s="3"/>
      <c r="O3192" s="12"/>
      <c r="AA3192" s="2"/>
      <c r="BB3192" s="28"/>
      <c r="BW3192" s="17"/>
    </row>
    <row r="3193" spans="4:75" x14ac:dyDescent="0.2">
      <c r="D3193" s="14"/>
      <c r="E3193" s="3"/>
      <c r="F3193" s="3"/>
      <c r="G3193" s="3"/>
      <c r="O3193" s="12"/>
      <c r="AA3193" s="2"/>
      <c r="BB3193" s="28"/>
      <c r="BW3193" s="17"/>
    </row>
    <row r="3194" spans="4:75" x14ac:dyDescent="0.2">
      <c r="D3194" s="14"/>
      <c r="E3194" s="3"/>
      <c r="F3194" s="3"/>
      <c r="G3194" s="3"/>
      <c r="O3194" s="12"/>
      <c r="AA3194" s="2"/>
      <c r="BB3194" s="28"/>
      <c r="BW3194" s="17"/>
    </row>
    <row r="3195" spans="4:75" x14ac:dyDescent="0.2">
      <c r="D3195" s="14"/>
      <c r="E3195" s="3"/>
      <c r="F3195" s="3"/>
      <c r="G3195" s="3"/>
      <c r="O3195" s="12"/>
      <c r="AA3195" s="2"/>
      <c r="BB3195" s="28"/>
      <c r="BW3195" s="17"/>
    </row>
    <row r="3196" spans="4:75" x14ac:dyDescent="0.2">
      <c r="D3196" s="14"/>
      <c r="E3196" s="3"/>
      <c r="F3196" s="3"/>
      <c r="G3196" s="3"/>
      <c r="O3196" s="12"/>
      <c r="AA3196" s="2"/>
      <c r="BB3196" s="28"/>
      <c r="BW3196" s="17"/>
    </row>
    <row r="3197" spans="4:75" x14ac:dyDescent="0.2">
      <c r="D3197" s="14"/>
      <c r="E3197" s="3"/>
      <c r="F3197" s="3"/>
      <c r="G3197" s="3"/>
      <c r="O3197" s="12"/>
      <c r="AA3197" s="2"/>
      <c r="BB3197" s="28"/>
      <c r="BW3197" s="17"/>
    </row>
    <row r="3198" spans="4:75" x14ac:dyDescent="0.2">
      <c r="D3198" s="14"/>
      <c r="E3198" s="3"/>
      <c r="F3198" s="3"/>
      <c r="G3198" s="3"/>
      <c r="O3198" s="12"/>
      <c r="AA3198" s="2"/>
      <c r="BB3198" s="28"/>
      <c r="BW3198" s="17"/>
    </row>
    <row r="3199" spans="4:75" x14ac:dyDescent="0.2">
      <c r="D3199" s="14"/>
      <c r="E3199" s="3"/>
      <c r="F3199" s="3"/>
      <c r="G3199" s="3"/>
      <c r="O3199" s="12"/>
      <c r="AA3199" s="2"/>
      <c r="BB3199" s="28"/>
      <c r="BW3199" s="17"/>
    </row>
    <row r="3200" spans="4:75" x14ac:dyDescent="0.2">
      <c r="D3200" s="14"/>
      <c r="E3200" s="3"/>
      <c r="F3200" s="3"/>
      <c r="G3200" s="3"/>
      <c r="O3200" s="12"/>
      <c r="AA3200" s="2"/>
      <c r="BB3200" s="28"/>
      <c r="BW3200" s="17"/>
    </row>
    <row r="3201" spans="4:75" x14ac:dyDescent="0.2">
      <c r="D3201" s="14"/>
      <c r="E3201" s="3"/>
      <c r="F3201" s="3"/>
      <c r="G3201" s="3"/>
      <c r="O3201" s="12"/>
      <c r="AA3201" s="2"/>
      <c r="BB3201" s="28"/>
      <c r="BW3201" s="17"/>
    </row>
    <row r="3202" spans="4:75" x14ac:dyDescent="0.2">
      <c r="D3202" s="14"/>
      <c r="E3202" s="3"/>
      <c r="F3202" s="3"/>
      <c r="G3202" s="3"/>
      <c r="O3202" s="12"/>
      <c r="AA3202" s="2"/>
      <c r="BB3202" s="28"/>
      <c r="BW3202" s="17"/>
    </row>
    <row r="3203" spans="4:75" x14ac:dyDescent="0.2">
      <c r="D3203" s="14"/>
      <c r="E3203" s="3"/>
      <c r="F3203" s="3"/>
      <c r="G3203" s="3"/>
      <c r="O3203" s="12"/>
      <c r="AA3203" s="2"/>
      <c r="BB3203" s="28"/>
      <c r="BW3203" s="17"/>
    </row>
    <row r="3204" spans="4:75" x14ac:dyDescent="0.2">
      <c r="D3204" s="14"/>
      <c r="E3204" s="3"/>
      <c r="F3204" s="3"/>
      <c r="G3204" s="3"/>
      <c r="O3204" s="12"/>
      <c r="AA3204" s="2"/>
      <c r="BB3204" s="28"/>
      <c r="BW3204" s="17"/>
    </row>
    <row r="3205" spans="4:75" x14ac:dyDescent="0.2">
      <c r="D3205" s="14"/>
      <c r="E3205" s="3"/>
      <c r="F3205" s="3"/>
      <c r="G3205" s="3"/>
      <c r="O3205" s="12"/>
      <c r="AA3205" s="2"/>
      <c r="BB3205" s="28"/>
      <c r="BW3205" s="17"/>
    </row>
    <row r="3206" spans="4:75" x14ac:dyDescent="0.2">
      <c r="D3206" s="14"/>
      <c r="E3206" s="3"/>
      <c r="F3206" s="3"/>
      <c r="G3206" s="3"/>
      <c r="O3206" s="12"/>
      <c r="AA3206" s="2"/>
      <c r="BB3206" s="28"/>
      <c r="BW3206" s="17"/>
    </row>
    <row r="3207" spans="4:75" x14ac:dyDescent="0.2">
      <c r="D3207" s="14"/>
      <c r="E3207" s="3"/>
      <c r="F3207" s="3"/>
      <c r="G3207" s="3"/>
      <c r="O3207" s="12"/>
      <c r="AA3207" s="2"/>
      <c r="BB3207" s="28"/>
      <c r="BW3207" s="17"/>
    </row>
    <row r="3208" spans="4:75" x14ac:dyDescent="0.2">
      <c r="D3208" s="14"/>
      <c r="E3208" s="3"/>
      <c r="F3208" s="3"/>
      <c r="G3208" s="3"/>
      <c r="O3208" s="12"/>
      <c r="AA3208" s="2"/>
      <c r="BB3208" s="28"/>
      <c r="BW3208" s="17"/>
    </row>
    <row r="3209" spans="4:75" x14ac:dyDescent="0.2">
      <c r="D3209" s="14"/>
      <c r="E3209" s="3"/>
      <c r="F3209" s="3"/>
      <c r="G3209" s="3"/>
      <c r="O3209" s="12"/>
      <c r="AA3209" s="2"/>
      <c r="BB3209" s="28"/>
      <c r="BW3209" s="17"/>
    </row>
    <row r="3210" spans="4:75" x14ac:dyDescent="0.2">
      <c r="D3210" s="14"/>
      <c r="E3210" s="3"/>
      <c r="F3210" s="3"/>
      <c r="G3210" s="3"/>
      <c r="O3210" s="12"/>
      <c r="AA3210" s="2"/>
      <c r="BB3210" s="28"/>
      <c r="BW3210" s="17"/>
    </row>
    <row r="3211" spans="4:75" x14ac:dyDescent="0.2">
      <c r="D3211" s="14"/>
      <c r="E3211" s="3"/>
      <c r="F3211" s="3"/>
      <c r="G3211" s="3"/>
      <c r="O3211" s="12"/>
      <c r="AA3211" s="2"/>
      <c r="BB3211" s="28"/>
      <c r="BW3211" s="17"/>
    </row>
    <row r="3212" spans="4:75" x14ac:dyDescent="0.2">
      <c r="D3212" s="14"/>
      <c r="E3212" s="3"/>
      <c r="F3212" s="3"/>
      <c r="G3212" s="3"/>
      <c r="O3212" s="12"/>
      <c r="AA3212" s="2"/>
      <c r="BB3212" s="28"/>
      <c r="BW3212" s="17"/>
    </row>
    <row r="3213" spans="4:75" x14ac:dyDescent="0.2">
      <c r="D3213" s="14"/>
      <c r="E3213" s="3"/>
      <c r="F3213" s="3"/>
      <c r="G3213" s="3"/>
      <c r="O3213" s="12"/>
      <c r="AA3213" s="2"/>
      <c r="BB3213" s="28"/>
      <c r="BW3213" s="17"/>
    </row>
    <row r="3214" spans="4:75" x14ac:dyDescent="0.2">
      <c r="D3214" s="14"/>
      <c r="E3214" s="3"/>
      <c r="F3214" s="3"/>
      <c r="G3214" s="3"/>
      <c r="O3214" s="12"/>
      <c r="AA3214" s="2"/>
      <c r="BB3214" s="28"/>
      <c r="BW3214" s="17"/>
    </row>
    <row r="3215" spans="4:75" x14ac:dyDescent="0.2">
      <c r="D3215" s="14"/>
      <c r="E3215" s="3"/>
      <c r="F3215" s="3"/>
      <c r="G3215" s="3"/>
      <c r="O3215" s="12"/>
      <c r="AA3215" s="2"/>
      <c r="BB3215" s="28"/>
      <c r="BW3215" s="17"/>
    </row>
    <row r="3216" spans="4:75" x14ac:dyDescent="0.2">
      <c r="D3216" s="14"/>
      <c r="E3216" s="3"/>
      <c r="F3216" s="3"/>
      <c r="G3216" s="3"/>
      <c r="O3216" s="12"/>
      <c r="AA3216" s="2"/>
      <c r="BB3216" s="28"/>
      <c r="BW3216" s="17"/>
    </row>
    <row r="3217" spans="4:75" x14ac:dyDescent="0.2">
      <c r="D3217" s="14"/>
      <c r="E3217" s="3"/>
      <c r="F3217" s="3"/>
      <c r="G3217" s="3"/>
      <c r="O3217" s="12"/>
      <c r="AA3217" s="2"/>
      <c r="BB3217" s="28"/>
      <c r="BW3217" s="17"/>
    </row>
    <row r="3218" spans="4:75" x14ac:dyDescent="0.2">
      <c r="D3218" s="14"/>
      <c r="E3218" s="3"/>
      <c r="F3218" s="3"/>
      <c r="G3218" s="3"/>
      <c r="O3218" s="12"/>
      <c r="AA3218" s="2"/>
      <c r="BB3218" s="28"/>
      <c r="BW3218" s="17"/>
    </row>
    <row r="3219" spans="4:75" x14ac:dyDescent="0.2">
      <c r="D3219" s="14"/>
      <c r="E3219" s="3"/>
      <c r="F3219" s="3"/>
      <c r="G3219" s="3"/>
      <c r="O3219" s="12"/>
      <c r="AA3219" s="2"/>
      <c r="BB3219" s="28"/>
      <c r="BW3219" s="17"/>
    </row>
    <row r="3220" spans="4:75" x14ac:dyDescent="0.2">
      <c r="D3220" s="14"/>
      <c r="E3220" s="3"/>
      <c r="F3220" s="3"/>
      <c r="G3220" s="3"/>
      <c r="O3220" s="12"/>
      <c r="AA3220" s="2"/>
      <c r="BB3220" s="28"/>
      <c r="BW3220" s="17"/>
    </row>
    <row r="3221" spans="4:75" x14ac:dyDescent="0.2">
      <c r="D3221" s="14"/>
      <c r="E3221" s="3"/>
      <c r="F3221" s="3"/>
      <c r="G3221" s="3"/>
      <c r="O3221" s="12"/>
      <c r="AA3221" s="2"/>
      <c r="BB3221" s="28"/>
      <c r="BW3221" s="17"/>
    </row>
    <row r="3222" spans="4:75" x14ac:dyDescent="0.2">
      <c r="D3222" s="14"/>
      <c r="E3222" s="3"/>
      <c r="F3222" s="3"/>
      <c r="G3222" s="3"/>
      <c r="O3222" s="12"/>
      <c r="AA3222" s="2"/>
      <c r="BB3222" s="28"/>
      <c r="BW3222" s="17"/>
    </row>
    <row r="3223" spans="4:75" x14ac:dyDescent="0.2">
      <c r="D3223" s="14"/>
      <c r="E3223" s="3"/>
      <c r="F3223" s="3"/>
      <c r="G3223" s="3"/>
      <c r="O3223" s="12"/>
      <c r="AA3223" s="2"/>
      <c r="BB3223" s="28"/>
      <c r="BW3223" s="17"/>
    </row>
    <row r="3224" spans="4:75" x14ac:dyDescent="0.2">
      <c r="D3224" s="14"/>
      <c r="E3224" s="3"/>
      <c r="F3224" s="3"/>
      <c r="G3224" s="3"/>
      <c r="O3224" s="12"/>
      <c r="AA3224" s="2"/>
      <c r="BB3224" s="28"/>
      <c r="BW3224" s="17"/>
    </row>
    <row r="3225" spans="4:75" x14ac:dyDescent="0.2">
      <c r="D3225" s="14"/>
      <c r="E3225" s="3"/>
      <c r="F3225" s="3"/>
      <c r="G3225" s="3"/>
      <c r="O3225" s="12"/>
      <c r="AA3225" s="2"/>
      <c r="BB3225" s="28"/>
      <c r="BW3225" s="17"/>
    </row>
    <row r="3226" spans="4:75" x14ac:dyDescent="0.2">
      <c r="D3226" s="14"/>
      <c r="E3226" s="3"/>
      <c r="F3226" s="3"/>
      <c r="G3226" s="3"/>
      <c r="O3226" s="12"/>
      <c r="AA3226" s="2"/>
      <c r="BB3226" s="28"/>
      <c r="BW3226" s="17"/>
    </row>
    <row r="3227" spans="4:75" x14ac:dyDescent="0.2">
      <c r="D3227" s="14"/>
      <c r="E3227" s="3"/>
      <c r="F3227" s="3"/>
      <c r="G3227" s="3"/>
      <c r="O3227" s="12"/>
      <c r="AA3227" s="2"/>
      <c r="BB3227" s="28"/>
      <c r="BW3227" s="17"/>
    </row>
    <row r="3228" spans="4:75" x14ac:dyDescent="0.2">
      <c r="D3228" s="14"/>
      <c r="E3228" s="3"/>
      <c r="F3228" s="3"/>
      <c r="G3228" s="3"/>
      <c r="O3228" s="12"/>
      <c r="AA3228" s="2"/>
      <c r="BB3228" s="28"/>
      <c r="BW3228" s="17"/>
    </row>
    <row r="3229" spans="4:75" x14ac:dyDescent="0.2">
      <c r="D3229" s="14"/>
      <c r="E3229" s="3"/>
      <c r="F3229" s="3"/>
      <c r="G3229" s="3"/>
      <c r="O3229" s="12"/>
      <c r="AA3229" s="2"/>
      <c r="BB3229" s="28"/>
      <c r="BW3229" s="17"/>
    </row>
    <row r="3230" spans="4:75" x14ac:dyDescent="0.2">
      <c r="D3230" s="14"/>
      <c r="E3230" s="3"/>
      <c r="F3230" s="3"/>
      <c r="G3230" s="3"/>
      <c r="O3230" s="12"/>
      <c r="AA3230" s="2"/>
      <c r="BB3230" s="28"/>
      <c r="BW3230" s="17"/>
    </row>
    <row r="3231" spans="4:75" x14ac:dyDescent="0.2">
      <c r="D3231" s="14"/>
      <c r="E3231" s="3"/>
      <c r="F3231" s="3"/>
      <c r="G3231" s="3"/>
      <c r="O3231" s="12"/>
      <c r="AA3231" s="2"/>
      <c r="BB3231" s="28"/>
      <c r="BW3231" s="17"/>
    </row>
    <row r="3232" spans="4:75" x14ac:dyDescent="0.2">
      <c r="D3232" s="14"/>
      <c r="E3232" s="3"/>
      <c r="F3232" s="3"/>
      <c r="G3232" s="3"/>
      <c r="O3232" s="12"/>
      <c r="AA3232" s="2"/>
      <c r="BB3232" s="28"/>
      <c r="BW3232" s="17"/>
    </row>
    <row r="3233" spans="4:75" x14ac:dyDescent="0.2">
      <c r="D3233" s="14"/>
      <c r="E3233" s="3"/>
      <c r="F3233" s="3"/>
      <c r="G3233" s="3"/>
      <c r="O3233" s="12"/>
      <c r="AA3233" s="2"/>
      <c r="BB3233" s="28"/>
      <c r="BW3233" s="17"/>
    </row>
    <row r="3234" spans="4:75" x14ac:dyDescent="0.2">
      <c r="D3234" s="14"/>
      <c r="E3234" s="3"/>
      <c r="F3234" s="3"/>
      <c r="G3234" s="3"/>
      <c r="O3234" s="12"/>
      <c r="AA3234" s="2"/>
      <c r="BB3234" s="28"/>
      <c r="BW3234" s="17"/>
    </row>
    <row r="3235" spans="4:75" x14ac:dyDescent="0.2">
      <c r="D3235" s="14"/>
      <c r="E3235" s="3"/>
      <c r="F3235" s="3"/>
      <c r="G3235" s="3"/>
      <c r="O3235" s="12"/>
      <c r="AA3235" s="2"/>
      <c r="BB3235" s="28"/>
      <c r="BW3235" s="17"/>
    </row>
    <row r="3236" spans="4:75" x14ac:dyDescent="0.2">
      <c r="D3236" s="14"/>
      <c r="E3236" s="3"/>
      <c r="F3236" s="3"/>
      <c r="G3236" s="3"/>
      <c r="O3236" s="12"/>
      <c r="AA3236" s="2"/>
      <c r="BB3236" s="28"/>
      <c r="BW3236" s="17"/>
    </row>
    <row r="3237" spans="4:75" x14ac:dyDescent="0.2">
      <c r="D3237" s="14"/>
      <c r="E3237" s="3"/>
      <c r="F3237" s="3"/>
      <c r="G3237" s="3"/>
      <c r="O3237" s="12"/>
      <c r="AA3237" s="2"/>
      <c r="BB3237" s="28"/>
      <c r="BW3237" s="17"/>
    </row>
    <row r="3238" spans="4:75" x14ac:dyDescent="0.2">
      <c r="D3238" s="14"/>
      <c r="E3238" s="3"/>
      <c r="F3238" s="3"/>
      <c r="G3238" s="3"/>
      <c r="O3238" s="12"/>
      <c r="AA3238" s="2"/>
      <c r="BB3238" s="28"/>
      <c r="BW3238" s="17"/>
    </row>
    <row r="3239" spans="4:75" x14ac:dyDescent="0.2">
      <c r="D3239" s="14"/>
      <c r="E3239" s="3"/>
      <c r="F3239" s="3"/>
      <c r="G3239" s="3"/>
      <c r="O3239" s="12"/>
      <c r="AA3239" s="2"/>
      <c r="BB3239" s="28"/>
      <c r="BW3239" s="17"/>
    </row>
    <row r="3240" spans="4:75" x14ac:dyDescent="0.2">
      <c r="D3240" s="14"/>
      <c r="E3240" s="3"/>
      <c r="F3240" s="3"/>
      <c r="G3240" s="3"/>
      <c r="O3240" s="12"/>
      <c r="AA3240" s="2"/>
      <c r="BB3240" s="28"/>
      <c r="BW3240" s="17"/>
    </row>
    <row r="3241" spans="4:75" x14ac:dyDescent="0.2">
      <c r="D3241" s="14"/>
      <c r="E3241" s="3"/>
      <c r="F3241" s="3"/>
      <c r="G3241" s="3"/>
      <c r="O3241" s="12"/>
      <c r="AA3241" s="2"/>
      <c r="BB3241" s="28"/>
      <c r="BW3241" s="17"/>
    </row>
    <row r="3242" spans="4:75" x14ac:dyDescent="0.2">
      <c r="D3242" s="14"/>
      <c r="E3242" s="3"/>
      <c r="F3242" s="3"/>
      <c r="G3242" s="3"/>
      <c r="O3242" s="12"/>
      <c r="AA3242" s="2"/>
      <c r="BB3242" s="28"/>
      <c r="BW3242" s="17"/>
    </row>
    <row r="3243" spans="4:75" x14ac:dyDescent="0.2">
      <c r="D3243" s="14"/>
      <c r="E3243" s="3"/>
      <c r="F3243" s="3"/>
      <c r="G3243" s="3"/>
      <c r="O3243" s="12"/>
      <c r="AA3243" s="2"/>
      <c r="BB3243" s="28"/>
      <c r="BW3243" s="17"/>
    </row>
    <row r="3244" spans="4:75" x14ac:dyDescent="0.2">
      <c r="D3244" s="14"/>
      <c r="E3244" s="3"/>
      <c r="F3244" s="3"/>
      <c r="G3244" s="3"/>
      <c r="O3244" s="12"/>
      <c r="AA3244" s="2"/>
      <c r="BB3244" s="28"/>
      <c r="BW3244" s="17"/>
    </row>
    <row r="3245" spans="4:75" x14ac:dyDescent="0.2">
      <c r="D3245" s="14"/>
      <c r="E3245" s="3"/>
      <c r="F3245" s="3"/>
      <c r="G3245" s="3"/>
      <c r="O3245" s="12"/>
      <c r="AA3245" s="2"/>
      <c r="BB3245" s="28"/>
      <c r="BW3245" s="17"/>
    </row>
    <row r="3246" spans="4:75" x14ac:dyDescent="0.2">
      <c r="D3246" s="14"/>
      <c r="E3246" s="3"/>
      <c r="F3246" s="3"/>
      <c r="G3246" s="3"/>
      <c r="O3246" s="12"/>
      <c r="AA3246" s="2"/>
      <c r="BB3246" s="28"/>
      <c r="BW3246" s="17"/>
    </row>
    <row r="3247" spans="4:75" x14ac:dyDescent="0.2">
      <c r="D3247" s="14"/>
      <c r="E3247" s="3"/>
      <c r="F3247" s="3"/>
      <c r="G3247" s="3"/>
      <c r="O3247" s="12"/>
      <c r="AA3247" s="2"/>
      <c r="BB3247" s="28"/>
      <c r="BW3247" s="17"/>
    </row>
    <row r="3248" spans="4:75" x14ac:dyDescent="0.2">
      <c r="D3248" s="14"/>
      <c r="E3248" s="3"/>
      <c r="F3248" s="3"/>
      <c r="G3248" s="3"/>
      <c r="O3248" s="12"/>
      <c r="AA3248" s="2"/>
      <c r="BB3248" s="28"/>
      <c r="BW3248" s="17"/>
    </row>
    <row r="3249" spans="4:75" x14ac:dyDescent="0.2">
      <c r="D3249" s="14"/>
      <c r="E3249" s="3"/>
      <c r="F3249" s="3"/>
      <c r="G3249" s="3"/>
      <c r="O3249" s="12"/>
      <c r="AA3249" s="2"/>
      <c r="BB3249" s="28"/>
      <c r="BW3249" s="17"/>
    </row>
    <row r="3250" spans="4:75" x14ac:dyDescent="0.2">
      <c r="D3250" s="14"/>
      <c r="E3250" s="3"/>
      <c r="F3250" s="3"/>
      <c r="G3250" s="3"/>
      <c r="O3250" s="12"/>
      <c r="AA3250" s="2"/>
      <c r="BB3250" s="28"/>
      <c r="BW3250" s="17"/>
    </row>
    <row r="3251" spans="4:75" x14ac:dyDescent="0.2">
      <c r="D3251" s="14"/>
      <c r="E3251" s="3"/>
      <c r="F3251" s="3"/>
      <c r="G3251" s="3"/>
      <c r="O3251" s="12"/>
      <c r="AA3251" s="2"/>
      <c r="BB3251" s="28"/>
      <c r="BW3251" s="17"/>
    </row>
    <row r="3252" spans="4:75" x14ac:dyDescent="0.2">
      <c r="D3252" s="14"/>
      <c r="E3252" s="3"/>
      <c r="F3252" s="3"/>
      <c r="G3252" s="3"/>
      <c r="O3252" s="12"/>
      <c r="AA3252" s="2"/>
      <c r="BB3252" s="28"/>
      <c r="BW3252" s="17"/>
    </row>
    <row r="3253" spans="4:75" x14ac:dyDescent="0.2">
      <c r="D3253" s="14"/>
      <c r="E3253" s="3"/>
      <c r="F3253" s="3"/>
      <c r="G3253" s="3"/>
      <c r="O3253" s="12"/>
      <c r="AA3253" s="2"/>
      <c r="BB3253" s="28"/>
      <c r="BW3253" s="17"/>
    </row>
    <row r="3254" spans="4:75" x14ac:dyDescent="0.2">
      <c r="D3254" s="14"/>
      <c r="E3254" s="3"/>
      <c r="F3254" s="3"/>
      <c r="G3254" s="3"/>
      <c r="O3254" s="12"/>
      <c r="AA3254" s="2"/>
      <c r="BB3254" s="28"/>
      <c r="BW3254" s="17"/>
    </row>
    <row r="3255" spans="4:75" x14ac:dyDescent="0.2">
      <c r="D3255" s="14"/>
      <c r="E3255" s="3"/>
      <c r="F3255" s="3"/>
      <c r="G3255" s="3"/>
      <c r="O3255" s="12"/>
      <c r="AA3255" s="2"/>
      <c r="BB3255" s="28"/>
      <c r="BW3255" s="17"/>
    </row>
    <row r="3256" spans="4:75" x14ac:dyDescent="0.2">
      <c r="D3256" s="14"/>
      <c r="E3256" s="3"/>
      <c r="F3256" s="3"/>
      <c r="G3256" s="3"/>
      <c r="O3256" s="12"/>
      <c r="AA3256" s="2"/>
      <c r="BB3256" s="28"/>
      <c r="BW3256" s="17"/>
    </row>
    <row r="3257" spans="4:75" x14ac:dyDescent="0.2">
      <c r="D3257" s="14"/>
      <c r="E3257" s="3"/>
      <c r="F3257" s="3"/>
      <c r="G3257" s="3"/>
      <c r="O3257" s="12"/>
      <c r="AA3257" s="2"/>
      <c r="BB3257" s="28"/>
      <c r="BW3257" s="17"/>
    </row>
    <row r="3258" spans="4:75" x14ac:dyDescent="0.2">
      <c r="D3258" s="14"/>
      <c r="E3258" s="3"/>
      <c r="F3258" s="3"/>
      <c r="G3258" s="3"/>
      <c r="O3258" s="12"/>
      <c r="AA3258" s="2"/>
      <c r="BB3258" s="28"/>
      <c r="BW3258" s="17"/>
    </row>
    <row r="3259" spans="4:75" x14ac:dyDescent="0.2">
      <c r="D3259" s="14"/>
      <c r="E3259" s="3"/>
      <c r="F3259" s="3"/>
      <c r="G3259" s="3"/>
      <c r="O3259" s="12"/>
      <c r="AA3259" s="2"/>
      <c r="BB3259" s="28"/>
      <c r="BW3259" s="17"/>
    </row>
    <row r="3260" spans="4:75" x14ac:dyDescent="0.2">
      <c r="D3260" s="14"/>
      <c r="E3260" s="3"/>
      <c r="F3260" s="3"/>
      <c r="G3260" s="3"/>
      <c r="O3260" s="12"/>
      <c r="AA3260" s="2"/>
      <c r="BB3260" s="28"/>
      <c r="BW3260" s="17"/>
    </row>
    <row r="3261" spans="4:75" x14ac:dyDescent="0.2">
      <c r="D3261" s="14"/>
      <c r="E3261" s="3"/>
      <c r="F3261" s="3"/>
      <c r="G3261" s="3"/>
      <c r="O3261" s="12"/>
      <c r="AA3261" s="2"/>
      <c r="BB3261" s="28"/>
      <c r="BW3261" s="17"/>
    </row>
    <row r="3262" spans="4:75" x14ac:dyDescent="0.2">
      <c r="D3262" s="14"/>
      <c r="E3262" s="3"/>
      <c r="F3262" s="3"/>
      <c r="G3262" s="3"/>
      <c r="O3262" s="12"/>
      <c r="AA3262" s="2"/>
      <c r="BB3262" s="28"/>
      <c r="BW3262" s="17"/>
    </row>
    <row r="3263" spans="4:75" x14ac:dyDescent="0.2">
      <c r="D3263" s="14"/>
      <c r="E3263" s="3"/>
      <c r="F3263" s="3"/>
      <c r="G3263" s="3"/>
      <c r="O3263" s="12"/>
      <c r="AA3263" s="2"/>
      <c r="BB3263" s="28"/>
      <c r="BW3263" s="17"/>
    </row>
    <row r="3264" spans="4:75" x14ac:dyDescent="0.2">
      <c r="D3264" s="14"/>
      <c r="E3264" s="3"/>
      <c r="F3264" s="3"/>
      <c r="G3264" s="3"/>
      <c r="O3264" s="12"/>
      <c r="AA3264" s="2"/>
      <c r="BB3264" s="28"/>
      <c r="BW3264" s="17"/>
    </row>
    <row r="3265" spans="4:75" x14ac:dyDescent="0.2">
      <c r="D3265" s="14"/>
      <c r="E3265" s="3"/>
      <c r="F3265" s="3"/>
      <c r="G3265" s="3"/>
      <c r="O3265" s="12"/>
      <c r="AA3265" s="2"/>
      <c r="BB3265" s="28"/>
      <c r="BW3265" s="17"/>
    </row>
    <row r="3266" spans="4:75" x14ac:dyDescent="0.2">
      <c r="D3266" s="14"/>
      <c r="E3266" s="3"/>
      <c r="F3266" s="3"/>
      <c r="G3266" s="3"/>
      <c r="O3266" s="12"/>
      <c r="AA3266" s="2"/>
      <c r="BB3266" s="28"/>
      <c r="BW3266" s="17"/>
    </row>
    <row r="3267" spans="4:75" x14ac:dyDescent="0.2">
      <c r="D3267" s="14"/>
      <c r="E3267" s="3"/>
      <c r="F3267" s="3"/>
      <c r="G3267" s="3"/>
      <c r="O3267" s="12"/>
      <c r="AA3267" s="2"/>
      <c r="BB3267" s="28"/>
      <c r="BW3267" s="17"/>
    </row>
    <row r="3268" spans="4:75" x14ac:dyDescent="0.2">
      <c r="D3268" s="14"/>
      <c r="E3268" s="3"/>
      <c r="F3268" s="3"/>
      <c r="G3268" s="3"/>
      <c r="O3268" s="12"/>
      <c r="AA3268" s="2"/>
      <c r="BB3268" s="28"/>
      <c r="BW3268" s="17"/>
    </row>
    <row r="3269" spans="4:75" x14ac:dyDescent="0.2">
      <c r="D3269" s="14"/>
      <c r="E3269" s="3"/>
      <c r="F3269" s="3"/>
      <c r="G3269" s="3"/>
      <c r="O3269" s="12"/>
      <c r="AA3269" s="2"/>
      <c r="BB3269" s="28"/>
      <c r="BW3269" s="17"/>
    </row>
    <row r="3270" spans="4:75" x14ac:dyDescent="0.2">
      <c r="D3270" s="14"/>
      <c r="E3270" s="3"/>
      <c r="F3270" s="3"/>
      <c r="G3270" s="3"/>
      <c r="O3270" s="12"/>
      <c r="AA3270" s="2"/>
      <c r="BB3270" s="28"/>
      <c r="BW3270" s="17"/>
    </row>
    <row r="3271" spans="4:75" x14ac:dyDescent="0.2">
      <c r="D3271" s="14"/>
      <c r="E3271" s="3"/>
      <c r="F3271" s="3"/>
      <c r="G3271" s="3"/>
      <c r="O3271" s="12"/>
      <c r="AA3271" s="2"/>
      <c r="BB3271" s="28"/>
      <c r="BW3271" s="17"/>
    </row>
    <row r="3272" spans="4:75" x14ac:dyDescent="0.2">
      <c r="D3272" s="14"/>
      <c r="E3272" s="3"/>
      <c r="F3272" s="3"/>
      <c r="G3272" s="3"/>
      <c r="O3272" s="12"/>
      <c r="AA3272" s="2"/>
      <c r="BB3272" s="28"/>
      <c r="BW3272" s="17"/>
    </row>
    <row r="3273" spans="4:75" x14ac:dyDescent="0.2">
      <c r="D3273" s="14"/>
      <c r="E3273" s="3"/>
      <c r="F3273" s="3"/>
      <c r="G3273" s="3"/>
      <c r="O3273" s="12"/>
      <c r="AA3273" s="2"/>
      <c r="BB3273" s="28"/>
      <c r="BW3273" s="17"/>
    </row>
    <row r="3274" spans="4:75" x14ac:dyDescent="0.2">
      <c r="D3274" s="14"/>
      <c r="E3274" s="3"/>
      <c r="F3274" s="3"/>
      <c r="G3274" s="3"/>
      <c r="O3274" s="12"/>
      <c r="AA3274" s="2"/>
      <c r="BB3274" s="28"/>
      <c r="BW3274" s="17"/>
    </row>
    <row r="3275" spans="4:75" x14ac:dyDescent="0.2">
      <c r="D3275" s="14"/>
      <c r="E3275" s="3"/>
      <c r="F3275" s="3"/>
      <c r="G3275" s="3"/>
      <c r="O3275" s="12"/>
      <c r="AA3275" s="2"/>
      <c r="BB3275" s="28"/>
      <c r="BW3275" s="17"/>
    </row>
    <row r="3276" spans="4:75" x14ac:dyDescent="0.2">
      <c r="D3276" s="14"/>
      <c r="E3276" s="3"/>
      <c r="F3276" s="3"/>
      <c r="G3276" s="3"/>
      <c r="O3276" s="12"/>
      <c r="AA3276" s="2"/>
      <c r="BB3276" s="28"/>
      <c r="BW3276" s="17"/>
    </row>
    <row r="3277" spans="4:75" x14ac:dyDescent="0.2">
      <c r="D3277" s="14"/>
      <c r="E3277" s="3"/>
      <c r="F3277" s="3"/>
      <c r="G3277" s="3"/>
      <c r="O3277" s="12"/>
      <c r="AA3277" s="2"/>
      <c r="BB3277" s="28"/>
      <c r="BW3277" s="17"/>
    </row>
    <row r="3278" spans="4:75" x14ac:dyDescent="0.2">
      <c r="D3278" s="14"/>
      <c r="E3278" s="3"/>
      <c r="F3278" s="3"/>
      <c r="G3278" s="3"/>
      <c r="O3278" s="12"/>
      <c r="AA3278" s="2"/>
      <c r="BB3278" s="28"/>
      <c r="BW3278" s="17"/>
    </row>
    <row r="3279" spans="4:75" x14ac:dyDescent="0.2">
      <c r="D3279" s="14"/>
      <c r="E3279" s="3"/>
      <c r="F3279" s="3"/>
      <c r="G3279" s="3"/>
      <c r="O3279" s="12"/>
      <c r="AA3279" s="2"/>
      <c r="BB3279" s="28"/>
      <c r="BW3279" s="17"/>
    </row>
    <row r="3280" spans="4:75" x14ac:dyDescent="0.2">
      <c r="D3280" s="14"/>
      <c r="E3280" s="3"/>
      <c r="F3280" s="3"/>
      <c r="G3280" s="3"/>
      <c r="O3280" s="12"/>
      <c r="AA3280" s="2"/>
      <c r="BB3280" s="28"/>
      <c r="BW3280" s="17"/>
    </row>
    <row r="3281" spans="4:75" x14ac:dyDescent="0.2">
      <c r="D3281" s="14"/>
      <c r="E3281" s="3"/>
      <c r="F3281" s="3"/>
      <c r="G3281" s="3"/>
      <c r="O3281" s="12"/>
      <c r="AA3281" s="2"/>
      <c r="BB3281" s="28"/>
      <c r="BW3281" s="17"/>
    </row>
    <row r="3282" spans="4:75" x14ac:dyDescent="0.2">
      <c r="D3282" s="14"/>
      <c r="E3282" s="3"/>
      <c r="F3282" s="3"/>
      <c r="G3282" s="3"/>
      <c r="O3282" s="12"/>
      <c r="AA3282" s="2"/>
      <c r="BB3282" s="28"/>
      <c r="BW3282" s="17"/>
    </row>
    <row r="3283" spans="4:75" x14ac:dyDescent="0.2">
      <c r="D3283" s="14"/>
      <c r="E3283" s="3"/>
      <c r="F3283" s="3"/>
      <c r="G3283" s="3"/>
      <c r="O3283" s="12"/>
      <c r="AA3283" s="2"/>
      <c r="BB3283" s="28"/>
      <c r="BW3283" s="17"/>
    </row>
    <row r="3284" spans="4:75" x14ac:dyDescent="0.2">
      <c r="D3284" s="14"/>
      <c r="E3284" s="3"/>
      <c r="F3284" s="3"/>
      <c r="G3284" s="3"/>
      <c r="O3284" s="12"/>
      <c r="AA3284" s="2"/>
      <c r="BB3284" s="28"/>
      <c r="BW3284" s="17"/>
    </row>
    <row r="3285" spans="4:75" x14ac:dyDescent="0.2">
      <c r="D3285" s="14"/>
      <c r="E3285" s="3"/>
      <c r="F3285" s="3"/>
      <c r="G3285" s="3"/>
      <c r="O3285" s="12"/>
      <c r="AA3285" s="2"/>
      <c r="BB3285" s="28"/>
      <c r="BW3285" s="17"/>
    </row>
    <row r="3286" spans="4:75" x14ac:dyDescent="0.2">
      <c r="D3286" s="14"/>
      <c r="E3286" s="3"/>
      <c r="F3286" s="3"/>
      <c r="G3286" s="3"/>
      <c r="O3286" s="12"/>
      <c r="AA3286" s="2"/>
      <c r="BB3286" s="28"/>
      <c r="BW3286" s="17"/>
    </row>
    <row r="3287" spans="4:75" x14ac:dyDescent="0.2">
      <c r="D3287" s="14"/>
      <c r="E3287" s="3"/>
      <c r="F3287" s="3"/>
      <c r="G3287" s="3"/>
      <c r="O3287" s="12"/>
      <c r="AA3287" s="2"/>
      <c r="BB3287" s="28"/>
      <c r="BW3287" s="17"/>
    </row>
    <row r="3288" spans="4:75" x14ac:dyDescent="0.2">
      <c r="D3288" s="14"/>
      <c r="E3288" s="3"/>
      <c r="F3288" s="3"/>
      <c r="G3288" s="3"/>
      <c r="O3288" s="12"/>
      <c r="AA3288" s="2"/>
      <c r="BB3288" s="28"/>
      <c r="BW3288" s="17"/>
    </row>
    <row r="3289" spans="4:75" x14ac:dyDescent="0.2">
      <c r="D3289" s="14"/>
      <c r="E3289" s="3"/>
      <c r="F3289" s="3"/>
      <c r="G3289" s="3"/>
      <c r="O3289" s="12"/>
      <c r="AA3289" s="2"/>
      <c r="BB3289" s="28"/>
      <c r="BW3289" s="17"/>
    </row>
    <row r="3290" spans="4:75" x14ac:dyDescent="0.2">
      <c r="D3290" s="14"/>
      <c r="E3290" s="3"/>
      <c r="F3290" s="3"/>
      <c r="G3290" s="3"/>
      <c r="O3290" s="12"/>
      <c r="AA3290" s="2"/>
      <c r="BB3290" s="28"/>
      <c r="BW3290" s="17"/>
    </row>
    <row r="3291" spans="4:75" x14ac:dyDescent="0.2">
      <c r="D3291" s="14"/>
      <c r="E3291" s="3"/>
      <c r="F3291" s="3"/>
      <c r="G3291" s="3"/>
      <c r="O3291" s="12"/>
      <c r="AA3291" s="2"/>
      <c r="BB3291" s="28"/>
      <c r="BW3291" s="17"/>
    </row>
    <row r="3292" spans="4:75" x14ac:dyDescent="0.2">
      <c r="D3292" s="14"/>
      <c r="E3292" s="3"/>
      <c r="F3292" s="3"/>
      <c r="G3292" s="3"/>
      <c r="O3292" s="12"/>
      <c r="AA3292" s="2"/>
      <c r="BB3292" s="28"/>
      <c r="BW3292" s="17"/>
    </row>
    <row r="3293" spans="4:75" x14ac:dyDescent="0.2">
      <c r="D3293" s="14"/>
      <c r="E3293" s="3"/>
      <c r="F3293" s="3"/>
      <c r="G3293" s="3"/>
      <c r="O3293" s="12"/>
      <c r="AA3293" s="2"/>
      <c r="BB3293" s="28"/>
      <c r="BW3293" s="17"/>
    </row>
    <row r="3294" spans="4:75" x14ac:dyDescent="0.2">
      <c r="D3294" s="14"/>
      <c r="E3294" s="3"/>
      <c r="F3294" s="3"/>
      <c r="G3294" s="3"/>
      <c r="O3294" s="12"/>
      <c r="AA3294" s="2"/>
      <c r="BB3294" s="28"/>
      <c r="BW3294" s="17"/>
    </row>
    <row r="3295" spans="4:75" x14ac:dyDescent="0.2">
      <c r="D3295" s="14"/>
      <c r="E3295" s="3"/>
      <c r="F3295" s="3"/>
      <c r="G3295" s="3"/>
      <c r="O3295" s="12"/>
      <c r="AA3295" s="2"/>
      <c r="BB3295" s="28"/>
      <c r="BW3295" s="17"/>
    </row>
    <row r="3296" spans="4:75" x14ac:dyDescent="0.2">
      <c r="D3296" s="14"/>
      <c r="E3296" s="3"/>
      <c r="F3296" s="3"/>
      <c r="G3296" s="3"/>
      <c r="O3296" s="12"/>
      <c r="AA3296" s="2"/>
      <c r="BB3296" s="28"/>
      <c r="BW3296" s="17"/>
    </row>
    <row r="3297" spans="4:75" x14ac:dyDescent="0.2">
      <c r="D3297" s="14"/>
      <c r="E3297" s="3"/>
      <c r="F3297" s="3"/>
      <c r="G3297" s="3"/>
      <c r="O3297" s="12"/>
      <c r="AA3297" s="2"/>
      <c r="BB3297" s="28"/>
      <c r="BW3297" s="17"/>
    </row>
    <row r="3298" spans="4:75" x14ac:dyDescent="0.2">
      <c r="D3298" s="14"/>
      <c r="E3298" s="3"/>
      <c r="F3298" s="3"/>
      <c r="G3298" s="3"/>
      <c r="O3298" s="12"/>
      <c r="AA3298" s="2"/>
      <c r="BB3298" s="28"/>
      <c r="BW3298" s="17"/>
    </row>
    <row r="3299" spans="4:75" x14ac:dyDescent="0.2">
      <c r="D3299" s="14"/>
      <c r="E3299" s="3"/>
      <c r="F3299" s="3"/>
      <c r="G3299" s="3"/>
      <c r="O3299" s="12"/>
      <c r="AA3299" s="2"/>
      <c r="BB3299" s="28"/>
      <c r="BW3299" s="17"/>
    </row>
    <row r="3300" spans="4:75" x14ac:dyDescent="0.2">
      <c r="D3300" s="14"/>
      <c r="E3300" s="3"/>
      <c r="F3300" s="3"/>
      <c r="G3300" s="3"/>
      <c r="O3300" s="12"/>
      <c r="AA3300" s="2"/>
      <c r="BB3300" s="28"/>
      <c r="BW3300" s="17"/>
    </row>
    <row r="3301" spans="4:75" x14ac:dyDescent="0.2">
      <c r="D3301" s="14"/>
      <c r="E3301" s="3"/>
      <c r="F3301" s="3"/>
      <c r="G3301" s="3"/>
      <c r="O3301" s="12"/>
      <c r="AA3301" s="2"/>
      <c r="BB3301" s="28"/>
      <c r="BW3301" s="17"/>
    </row>
    <row r="3302" spans="4:75" x14ac:dyDescent="0.2">
      <c r="D3302" s="14"/>
      <c r="E3302" s="3"/>
      <c r="F3302" s="3"/>
      <c r="G3302" s="3"/>
      <c r="O3302" s="12"/>
      <c r="AA3302" s="2"/>
      <c r="BB3302" s="28"/>
      <c r="BW3302" s="17"/>
    </row>
    <row r="3303" spans="4:75" x14ac:dyDescent="0.2">
      <c r="D3303" s="14"/>
      <c r="E3303" s="3"/>
      <c r="F3303" s="3"/>
      <c r="G3303" s="3"/>
      <c r="O3303" s="12"/>
      <c r="AA3303" s="2"/>
      <c r="BB3303" s="28"/>
      <c r="BW3303" s="17"/>
    </row>
    <row r="3304" spans="4:75" x14ac:dyDescent="0.2">
      <c r="D3304" s="14"/>
      <c r="E3304" s="3"/>
      <c r="F3304" s="3"/>
      <c r="G3304" s="3"/>
      <c r="O3304" s="12"/>
      <c r="AA3304" s="2"/>
      <c r="BB3304" s="28"/>
      <c r="BW3304" s="17"/>
    </row>
    <row r="3305" spans="4:75" x14ac:dyDescent="0.2">
      <c r="D3305" s="14"/>
      <c r="E3305" s="3"/>
      <c r="F3305" s="3"/>
      <c r="G3305" s="3"/>
      <c r="O3305" s="12"/>
      <c r="AA3305" s="2"/>
      <c r="BB3305" s="28"/>
      <c r="BW3305" s="17"/>
    </row>
    <row r="3306" spans="4:75" x14ac:dyDescent="0.2">
      <c r="D3306" s="14"/>
      <c r="E3306" s="3"/>
      <c r="F3306" s="3"/>
      <c r="G3306" s="3"/>
      <c r="O3306" s="12"/>
      <c r="AA3306" s="2"/>
      <c r="BB3306" s="28"/>
      <c r="BW3306" s="17"/>
    </row>
    <row r="3307" spans="4:75" x14ac:dyDescent="0.2">
      <c r="D3307" s="14"/>
      <c r="E3307" s="3"/>
      <c r="F3307" s="3"/>
      <c r="G3307" s="3"/>
      <c r="O3307" s="12"/>
      <c r="AA3307" s="2"/>
      <c r="BB3307" s="28"/>
      <c r="BW3307" s="17"/>
    </row>
    <row r="3308" spans="4:75" x14ac:dyDescent="0.2">
      <c r="D3308" s="14"/>
      <c r="E3308" s="3"/>
      <c r="F3308" s="3"/>
      <c r="G3308" s="3"/>
      <c r="O3308" s="12"/>
      <c r="AA3308" s="2"/>
      <c r="BB3308" s="28"/>
      <c r="BW3308" s="17"/>
    </row>
    <row r="3309" spans="4:75" x14ac:dyDescent="0.2">
      <c r="D3309" s="14"/>
      <c r="E3309" s="3"/>
      <c r="F3309" s="3"/>
      <c r="G3309" s="3"/>
      <c r="O3309" s="12"/>
      <c r="AA3309" s="2"/>
      <c r="BB3309" s="28"/>
      <c r="BW3309" s="17"/>
    </row>
    <row r="3310" spans="4:75" x14ac:dyDescent="0.2">
      <c r="D3310" s="14"/>
      <c r="E3310" s="3"/>
      <c r="F3310" s="3"/>
      <c r="G3310" s="3"/>
      <c r="O3310" s="12"/>
      <c r="AA3310" s="2"/>
      <c r="BB3310" s="28"/>
      <c r="BW3310" s="17"/>
    </row>
    <row r="3311" spans="4:75" x14ac:dyDescent="0.2">
      <c r="D3311" s="14"/>
      <c r="E3311" s="3"/>
      <c r="F3311" s="3"/>
      <c r="G3311" s="3"/>
      <c r="O3311" s="12"/>
      <c r="AA3311" s="2"/>
      <c r="BB3311" s="28"/>
      <c r="BW3311" s="17"/>
    </row>
    <row r="3312" spans="4:75" x14ac:dyDescent="0.2">
      <c r="D3312" s="14"/>
      <c r="E3312" s="3"/>
      <c r="F3312" s="3"/>
      <c r="G3312" s="3"/>
      <c r="O3312" s="12"/>
      <c r="AA3312" s="2"/>
      <c r="BB3312" s="28"/>
      <c r="BW3312" s="17"/>
    </row>
    <row r="3313" spans="4:75" x14ac:dyDescent="0.2">
      <c r="D3313" s="14"/>
      <c r="E3313" s="3"/>
      <c r="F3313" s="3"/>
      <c r="G3313" s="3"/>
      <c r="O3313" s="12"/>
      <c r="AA3313" s="2"/>
      <c r="BB3313" s="28"/>
      <c r="BW3313" s="17"/>
    </row>
    <row r="3314" spans="4:75" x14ac:dyDescent="0.2">
      <c r="D3314" s="14"/>
      <c r="E3314" s="3"/>
      <c r="F3314" s="3"/>
      <c r="G3314" s="3"/>
      <c r="O3314" s="12"/>
      <c r="AA3314" s="2"/>
      <c r="BB3314" s="28"/>
      <c r="BW3314" s="17"/>
    </row>
    <row r="3315" spans="4:75" x14ac:dyDescent="0.2">
      <c r="D3315" s="14"/>
      <c r="E3315" s="3"/>
      <c r="F3315" s="3"/>
      <c r="G3315" s="3"/>
      <c r="O3315" s="12"/>
      <c r="AA3315" s="2"/>
      <c r="BB3315" s="28"/>
      <c r="BW3315" s="17"/>
    </row>
    <row r="3316" spans="4:75" x14ac:dyDescent="0.2">
      <c r="D3316" s="14"/>
      <c r="E3316" s="3"/>
      <c r="F3316" s="3"/>
      <c r="G3316" s="3"/>
      <c r="O3316" s="12"/>
      <c r="AA3316" s="2"/>
      <c r="BB3316" s="28"/>
      <c r="BW3316" s="17"/>
    </row>
    <row r="3317" spans="4:75" x14ac:dyDescent="0.2">
      <c r="D3317" s="14"/>
      <c r="E3317" s="3"/>
      <c r="F3317" s="3"/>
      <c r="G3317" s="3"/>
      <c r="O3317" s="12"/>
      <c r="AA3317" s="2"/>
      <c r="BB3317" s="28"/>
      <c r="BW3317" s="17"/>
    </row>
    <row r="3318" spans="4:75" x14ac:dyDescent="0.2">
      <c r="D3318" s="14"/>
      <c r="E3318" s="3"/>
      <c r="F3318" s="3"/>
      <c r="G3318" s="3"/>
      <c r="O3318" s="12"/>
      <c r="AA3318" s="2"/>
      <c r="BB3318" s="28"/>
      <c r="BW3318" s="17"/>
    </row>
    <row r="3319" spans="4:75" x14ac:dyDescent="0.2">
      <c r="D3319" s="14"/>
      <c r="E3319" s="3"/>
      <c r="F3319" s="3"/>
      <c r="G3319" s="3"/>
      <c r="O3319" s="12"/>
      <c r="AA3319" s="2"/>
      <c r="BB3319" s="28"/>
      <c r="BW3319" s="17"/>
    </row>
    <row r="3320" spans="4:75" x14ac:dyDescent="0.2">
      <c r="D3320" s="14"/>
      <c r="E3320" s="3"/>
      <c r="F3320" s="3"/>
      <c r="G3320" s="3"/>
      <c r="O3320" s="12"/>
      <c r="AA3320" s="2"/>
      <c r="BB3320" s="28"/>
      <c r="BW3320" s="17"/>
    </row>
    <row r="3321" spans="4:75" x14ac:dyDescent="0.2">
      <c r="D3321" s="14"/>
      <c r="E3321" s="3"/>
      <c r="F3321" s="3"/>
      <c r="G3321" s="3"/>
      <c r="O3321" s="12"/>
      <c r="AA3321" s="2"/>
      <c r="BB3321" s="28"/>
      <c r="BW3321" s="17"/>
    </row>
    <row r="3322" spans="4:75" x14ac:dyDescent="0.2">
      <c r="D3322" s="14"/>
      <c r="E3322" s="3"/>
      <c r="F3322" s="3"/>
      <c r="G3322" s="3"/>
      <c r="O3322" s="12"/>
      <c r="AA3322" s="2"/>
      <c r="BB3322" s="28"/>
      <c r="BW3322" s="17"/>
    </row>
    <row r="3323" spans="4:75" x14ac:dyDescent="0.2">
      <c r="D3323" s="14"/>
      <c r="E3323" s="3"/>
      <c r="F3323" s="3"/>
      <c r="G3323" s="3"/>
      <c r="O3323" s="12"/>
      <c r="AA3323" s="2"/>
      <c r="BB3323" s="28"/>
      <c r="BW3323" s="17"/>
    </row>
    <row r="3324" spans="4:75" x14ac:dyDescent="0.2">
      <c r="D3324" s="14"/>
      <c r="E3324" s="3"/>
      <c r="F3324" s="3"/>
      <c r="G3324" s="3"/>
      <c r="O3324" s="12"/>
      <c r="AA3324" s="2"/>
      <c r="BB3324" s="28"/>
      <c r="BW3324" s="17"/>
    </row>
    <row r="3325" spans="4:75" x14ac:dyDescent="0.2">
      <c r="D3325" s="14"/>
      <c r="E3325" s="3"/>
      <c r="F3325" s="3"/>
      <c r="G3325" s="3"/>
      <c r="O3325" s="12"/>
      <c r="AA3325" s="2"/>
      <c r="BB3325" s="28"/>
      <c r="BW3325" s="17"/>
    </row>
    <row r="3326" spans="4:75" x14ac:dyDescent="0.2">
      <c r="D3326" s="14"/>
      <c r="E3326" s="3"/>
      <c r="F3326" s="3"/>
      <c r="G3326" s="3"/>
      <c r="O3326" s="12"/>
      <c r="AA3326" s="2"/>
      <c r="BB3326" s="28"/>
      <c r="BW3326" s="17"/>
    </row>
    <row r="3327" spans="4:75" x14ac:dyDescent="0.2">
      <c r="D3327" s="14"/>
      <c r="E3327" s="3"/>
      <c r="F3327" s="3"/>
      <c r="G3327" s="3"/>
      <c r="O3327" s="12"/>
      <c r="AA3327" s="2"/>
      <c r="BB3327" s="28"/>
      <c r="BW3327" s="17"/>
    </row>
    <row r="3328" spans="4:75" x14ac:dyDescent="0.2">
      <c r="D3328" s="14"/>
      <c r="E3328" s="3"/>
      <c r="F3328" s="3"/>
      <c r="G3328" s="3"/>
      <c r="O3328" s="12"/>
      <c r="AA3328" s="2"/>
      <c r="BB3328" s="28"/>
      <c r="BW3328" s="17"/>
    </row>
    <row r="3329" spans="4:75" x14ac:dyDescent="0.2">
      <c r="D3329" s="14"/>
      <c r="E3329" s="3"/>
      <c r="F3329" s="3"/>
      <c r="G3329" s="3"/>
      <c r="O3329" s="12"/>
      <c r="AA3329" s="2"/>
      <c r="BB3329" s="28"/>
      <c r="BW3329" s="17"/>
    </row>
    <row r="3330" spans="4:75" x14ac:dyDescent="0.2">
      <c r="D3330" s="14"/>
      <c r="E3330" s="3"/>
      <c r="F3330" s="3"/>
      <c r="G3330" s="3"/>
      <c r="O3330" s="12"/>
      <c r="AA3330" s="2"/>
      <c r="BB3330" s="28"/>
      <c r="BW3330" s="17"/>
    </row>
    <row r="3331" spans="4:75" x14ac:dyDescent="0.2">
      <c r="D3331" s="14"/>
      <c r="E3331" s="3"/>
      <c r="F3331" s="3"/>
      <c r="G3331" s="3"/>
      <c r="O3331" s="12"/>
      <c r="AA3331" s="2"/>
      <c r="BB3331" s="28"/>
      <c r="BW3331" s="17"/>
    </row>
    <row r="3332" spans="4:75" x14ac:dyDescent="0.2">
      <c r="D3332" s="14"/>
      <c r="E3332" s="3"/>
      <c r="F3332" s="3"/>
      <c r="G3332" s="3"/>
      <c r="O3332" s="12"/>
      <c r="AA3332" s="2"/>
      <c r="BB3332" s="28"/>
      <c r="BW3332" s="17"/>
    </row>
    <row r="3333" spans="4:75" x14ac:dyDescent="0.2">
      <c r="D3333" s="14"/>
      <c r="E3333" s="3"/>
      <c r="F3333" s="3"/>
      <c r="G3333" s="3"/>
      <c r="O3333" s="12"/>
      <c r="AA3333" s="2"/>
      <c r="BB3333" s="28"/>
      <c r="BW3333" s="17"/>
    </row>
    <row r="3334" spans="4:75" x14ac:dyDescent="0.2">
      <c r="D3334" s="14"/>
      <c r="E3334" s="3"/>
      <c r="F3334" s="3"/>
      <c r="G3334" s="3"/>
      <c r="O3334" s="12"/>
      <c r="AA3334" s="2"/>
      <c r="BB3334" s="28"/>
      <c r="BW3334" s="17"/>
    </row>
    <row r="3335" spans="4:75" x14ac:dyDescent="0.2">
      <c r="D3335" s="14"/>
      <c r="E3335" s="3"/>
      <c r="F3335" s="3"/>
      <c r="G3335" s="3"/>
      <c r="O3335" s="12"/>
      <c r="AA3335" s="2"/>
      <c r="BB3335" s="28"/>
      <c r="BW3335" s="17"/>
    </row>
    <row r="3336" spans="4:75" x14ac:dyDescent="0.2">
      <c r="D3336" s="14"/>
      <c r="E3336" s="3"/>
      <c r="F3336" s="3"/>
      <c r="G3336" s="3"/>
      <c r="O3336" s="12"/>
      <c r="AA3336" s="2"/>
      <c r="BB3336" s="28"/>
      <c r="BW3336" s="17"/>
    </row>
    <row r="3337" spans="4:75" x14ac:dyDescent="0.2">
      <c r="D3337" s="14"/>
      <c r="E3337" s="3"/>
      <c r="F3337" s="3"/>
      <c r="G3337" s="3"/>
      <c r="O3337" s="12"/>
      <c r="AA3337" s="2"/>
      <c r="BB3337" s="28"/>
      <c r="BW3337" s="17"/>
    </row>
    <row r="3338" spans="4:75" x14ac:dyDescent="0.2">
      <c r="D3338" s="14"/>
      <c r="E3338" s="3"/>
      <c r="F3338" s="3"/>
      <c r="G3338" s="3"/>
      <c r="O3338" s="12"/>
      <c r="AA3338" s="2"/>
      <c r="BB3338" s="28"/>
      <c r="BW3338" s="17"/>
    </row>
    <row r="3339" spans="4:75" x14ac:dyDescent="0.2">
      <c r="D3339" s="14"/>
      <c r="E3339" s="3"/>
      <c r="F3339" s="3"/>
      <c r="G3339" s="3"/>
      <c r="O3339" s="12"/>
      <c r="AA3339" s="2"/>
      <c r="BB3339" s="28"/>
      <c r="BW3339" s="17"/>
    </row>
    <row r="3340" spans="4:75" x14ac:dyDescent="0.2">
      <c r="D3340" s="14"/>
      <c r="E3340" s="3"/>
      <c r="F3340" s="3"/>
      <c r="G3340" s="3"/>
      <c r="O3340" s="12"/>
      <c r="AA3340" s="2"/>
      <c r="BB3340" s="28"/>
      <c r="BW3340" s="17"/>
    </row>
    <row r="3341" spans="4:75" x14ac:dyDescent="0.2">
      <c r="D3341" s="14"/>
      <c r="E3341" s="3"/>
      <c r="F3341" s="3"/>
      <c r="G3341" s="3"/>
      <c r="O3341" s="12"/>
      <c r="AA3341" s="2"/>
      <c r="BB3341" s="28"/>
      <c r="BW3341" s="17"/>
    </row>
    <row r="3342" spans="4:75" x14ac:dyDescent="0.2">
      <c r="D3342" s="14"/>
      <c r="E3342" s="3"/>
      <c r="F3342" s="3"/>
      <c r="G3342" s="3"/>
      <c r="O3342" s="12"/>
      <c r="AA3342" s="2"/>
      <c r="BB3342" s="28"/>
      <c r="BW3342" s="17"/>
    </row>
    <row r="3343" spans="4:75" x14ac:dyDescent="0.2">
      <c r="D3343" s="14"/>
      <c r="E3343" s="3"/>
      <c r="F3343" s="3"/>
      <c r="G3343" s="3"/>
      <c r="O3343" s="12"/>
      <c r="AA3343" s="2"/>
      <c r="BB3343" s="28"/>
      <c r="BW3343" s="17"/>
    </row>
    <row r="3344" spans="4:75" x14ac:dyDescent="0.2">
      <c r="D3344" s="14"/>
      <c r="E3344" s="3"/>
      <c r="F3344" s="3"/>
      <c r="G3344" s="3"/>
      <c r="O3344" s="12"/>
      <c r="AA3344" s="2"/>
      <c r="BB3344" s="28"/>
      <c r="BW3344" s="17"/>
    </row>
    <row r="3345" spans="4:75" x14ac:dyDescent="0.2">
      <c r="D3345" s="14"/>
      <c r="E3345" s="3"/>
      <c r="F3345" s="3"/>
      <c r="G3345" s="3"/>
      <c r="O3345" s="12"/>
      <c r="AA3345" s="2"/>
      <c r="BB3345" s="28"/>
      <c r="BW3345" s="17"/>
    </row>
    <row r="3346" spans="4:75" x14ac:dyDescent="0.2">
      <c r="D3346" s="14"/>
      <c r="E3346" s="3"/>
      <c r="F3346" s="3"/>
      <c r="G3346" s="3"/>
      <c r="O3346" s="12"/>
      <c r="AA3346" s="2"/>
      <c r="BB3346" s="28"/>
      <c r="BW3346" s="17"/>
    </row>
    <row r="3347" spans="4:75" x14ac:dyDescent="0.2">
      <c r="D3347" s="14"/>
      <c r="E3347" s="3"/>
      <c r="F3347" s="3"/>
      <c r="G3347" s="3"/>
      <c r="O3347" s="12"/>
      <c r="AA3347" s="2"/>
      <c r="BB3347" s="28"/>
      <c r="BW3347" s="17"/>
    </row>
    <row r="3348" spans="4:75" x14ac:dyDescent="0.2">
      <c r="D3348" s="14"/>
      <c r="E3348" s="3"/>
      <c r="F3348" s="3"/>
      <c r="G3348" s="3"/>
      <c r="O3348" s="12"/>
      <c r="AA3348" s="2"/>
      <c r="BB3348" s="28"/>
      <c r="BW3348" s="17"/>
    </row>
    <row r="3349" spans="4:75" x14ac:dyDescent="0.2">
      <c r="D3349" s="14"/>
      <c r="E3349" s="3"/>
      <c r="F3349" s="3"/>
      <c r="G3349" s="3"/>
      <c r="O3349" s="12"/>
      <c r="AA3349" s="2"/>
      <c r="BB3349" s="28"/>
      <c r="BW3349" s="17"/>
    </row>
    <row r="3350" spans="4:75" x14ac:dyDescent="0.2">
      <c r="D3350" s="14"/>
      <c r="E3350" s="3"/>
      <c r="F3350" s="3"/>
      <c r="G3350" s="3"/>
      <c r="O3350" s="12"/>
      <c r="AA3350" s="2"/>
      <c r="BB3350" s="28"/>
      <c r="BW3350" s="17"/>
    </row>
    <row r="3351" spans="4:75" x14ac:dyDescent="0.2">
      <c r="D3351" s="14"/>
      <c r="E3351" s="3"/>
      <c r="F3351" s="3"/>
      <c r="G3351" s="3"/>
      <c r="O3351" s="12"/>
      <c r="AA3351" s="2"/>
      <c r="BB3351" s="28"/>
      <c r="BW3351" s="17"/>
    </row>
    <row r="3352" spans="4:75" x14ac:dyDescent="0.2">
      <c r="D3352" s="14"/>
      <c r="E3352" s="3"/>
      <c r="F3352" s="3"/>
      <c r="G3352" s="3"/>
      <c r="O3352" s="12"/>
      <c r="AA3352" s="2"/>
      <c r="BB3352" s="28"/>
      <c r="BW3352" s="17"/>
    </row>
    <row r="3353" spans="4:75" x14ac:dyDescent="0.2">
      <c r="D3353" s="14"/>
      <c r="E3353" s="3"/>
      <c r="F3353" s="3"/>
      <c r="G3353" s="3"/>
      <c r="O3353" s="12"/>
      <c r="AA3353" s="2"/>
      <c r="BB3353" s="28"/>
      <c r="BW3353" s="17"/>
    </row>
    <row r="3354" spans="4:75" x14ac:dyDescent="0.2">
      <c r="D3354" s="14"/>
      <c r="E3354" s="3"/>
      <c r="F3354" s="3"/>
      <c r="G3354" s="3"/>
      <c r="O3354" s="12"/>
      <c r="AA3354" s="2"/>
      <c r="BB3354" s="28"/>
      <c r="BW3354" s="17"/>
    </row>
    <row r="3355" spans="4:75" x14ac:dyDescent="0.2">
      <c r="D3355" s="14"/>
      <c r="E3355" s="3"/>
      <c r="F3355" s="3"/>
      <c r="G3355" s="3"/>
      <c r="O3355" s="12"/>
      <c r="AA3355" s="2"/>
      <c r="BB3355" s="28"/>
      <c r="BW3355" s="17"/>
    </row>
    <row r="3356" spans="4:75" x14ac:dyDescent="0.2">
      <c r="D3356" s="14"/>
      <c r="E3356" s="3"/>
      <c r="F3356" s="3"/>
      <c r="G3356" s="3"/>
      <c r="O3356" s="12"/>
      <c r="AA3356" s="2"/>
      <c r="BB3356" s="28"/>
      <c r="BW3356" s="17"/>
    </row>
    <row r="3357" spans="4:75" x14ac:dyDescent="0.2">
      <c r="D3357" s="14"/>
      <c r="E3357" s="3"/>
      <c r="F3357" s="3"/>
      <c r="G3357" s="3"/>
      <c r="O3357" s="12"/>
      <c r="AA3357" s="2"/>
      <c r="BB3357" s="28"/>
      <c r="BW3357" s="17"/>
    </row>
    <row r="3358" spans="4:75" x14ac:dyDescent="0.2">
      <c r="D3358" s="14"/>
      <c r="E3358" s="3"/>
      <c r="F3358" s="3"/>
      <c r="G3358" s="3"/>
      <c r="O3358" s="12"/>
      <c r="AA3358" s="2"/>
      <c r="BB3358" s="28"/>
      <c r="BW3358" s="17"/>
    </row>
    <row r="3359" spans="4:75" x14ac:dyDescent="0.2">
      <c r="D3359" s="14"/>
      <c r="E3359" s="3"/>
      <c r="F3359" s="3"/>
      <c r="G3359" s="3"/>
      <c r="O3359" s="12"/>
      <c r="AA3359" s="2"/>
      <c r="BB3359" s="28"/>
      <c r="BW3359" s="17"/>
    </row>
    <row r="3360" spans="4:75" x14ac:dyDescent="0.2">
      <c r="D3360" s="14"/>
      <c r="E3360" s="3"/>
      <c r="F3360" s="3"/>
      <c r="G3360" s="3"/>
      <c r="O3360" s="12"/>
      <c r="AA3360" s="2"/>
      <c r="BB3360" s="28"/>
      <c r="BW3360" s="17"/>
    </row>
    <row r="3361" spans="4:75" x14ac:dyDescent="0.2">
      <c r="D3361" s="14"/>
      <c r="E3361" s="3"/>
      <c r="F3361" s="3"/>
      <c r="G3361" s="3"/>
      <c r="O3361" s="12"/>
      <c r="AA3361" s="2"/>
      <c r="BB3361" s="28"/>
      <c r="BW3361" s="17"/>
    </row>
    <row r="3362" spans="4:75" x14ac:dyDescent="0.2">
      <c r="D3362" s="14"/>
      <c r="E3362" s="3"/>
      <c r="F3362" s="3"/>
      <c r="G3362" s="3"/>
      <c r="O3362" s="12"/>
      <c r="AA3362" s="2"/>
      <c r="BB3362" s="28"/>
      <c r="BW3362" s="17"/>
    </row>
    <row r="3363" spans="4:75" x14ac:dyDescent="0.2">
      <c r="D3363" s="14"/>
      <c r="E3363" s="3"/>
      <c r="F3363" s="3"/>
      <c r="G3363" s="3"/>
      <c r="O3363" s="12"/>
      <c r="AA3363" s="2"/>
      <c r="BB3363" s="28"/>
      <c r="BW3363" s="17"/>
    </row>
    <row r="3364" spans="4:75" x14ac:dyDescent="0.2">
      <c r="D3364" s="14"/>
      <c r="E3364" s="3"/>
      <c r="F3364" s="3"/>
      <c r="G3364" s="3"/>
      <c r="O3364" s="12"/>
      <c r="AA3364" s="2"/>
      <c r="BB3364" s="28"/>
      <c r="BW3364" s="17"/>
    </row>
    <row r="3365" spans="4:75" x14ac:dyDescent="0.2">
      <c r="D3365" s="14"/>
      <c r="E3365" s="3"/>
      <c r="F3365" s="3"/>
      <c r="G3365" s="3"/>
      <c r="O3365" s="12"/>
      <c r="AA3365" s="2"/>
      <c r="BB3365" s="28"/>
      <c r="BW3365" s="17"/>
    </row>
    <row r="3366" spans="4:75" x14ac:dyDescent="0.2">
      <c r="D3366" s="14"/>
      <c r="E3366" s="3"/>
      <c r="F3366" s="3"/>
      <c r="G3366" s="3"/>
      <c r="O3366" s="12"/>
      <c r="AA3366" s="2"/>
      <c r="BB3366" s="28"/>
      <c r="BW3366" s="17"/>
    </row>
    <row r="3367" spans="4:75" x14ac:dyDescent="0.2">
      <c r="D3367" s="14"/>
      <c r="E3367" s="3"/>
      <c r="F3367" s="3"/>
      <c r="G3367" s="3"/>
      <c r="O3367" s="12"/>
      <c r="AA3367" s="2"/>
      <c r="BB3367" s="28"/>
      <c r="BW3367" s="17"/>
    </row>
    <row r="3368" spans="4:75" x14ac:dyDescent="0.2">
      <c r="D3368" s="14"/>
      <c r="E3368" s="3"/>
      <c r="F3368" s="3"/>
      <c r="G3368" s="3"/>
      <c r="O3368" s="12"/>
      <c r="AA3368" s="2"/>
      <c r="BB3368" s="28"/>
      <c r="BW3368" s="17"/>
    </row>
    <row r="3369" spans="4:75" x14ac:dyDescent="0.2">
      <c r="D3369" s="14"/>
      <c r="E3369" s="3"/>
      <c r="F3369" s="3"/>
      <c r="G3369" s="3"/>
      <c r="O3369" s="12"/>
      <c r="AA3369" s="2"/>
      <c r="BB3369" s="28"/>
      <c r="BW3369" s="17"/>
    </row>
    <row r="3370" spans="4:75" x14ac:dyDescent="0.2">
      <c r="D3370" s="14"/>
      <c r="E3370" s="3"/>
      <c r="F3370" s="3"/>
      <c r="G3370" s="3"/>
      <c r="O3370" s="12"/>
      <c r="AA3370" s="2"/>
      <c r="BB3370" s="28"/>
      <c r="BW3370" s="17"/>
    </row>
    <row r="3371" spans="4:75" x14ac:dyDescent="0.2">
      <c r="D3371" s="14"/>
      <c r="E3371" s="3"/>
      <c r="F3371" s="3"/>
      <c r="G3371" s="3"/>
      <c r="O3371" s="12"/>
      <c r="AA3371" s="2"/>
      <c r="BB3371" s="28"/>
      <c r="BW3371" s="17"/>
    </row>
    <row r="3372" spans="4:75" x14ac:dyDescent="0.2">
      <c r="D3372" s="14"/>
      <c r="E3372" s="3"/>
      <c r="F3372" s="3"/>
      <c r="G3372" s="3"/>
      <c r="O3372" s="12"/>
      <c r="AA3372" s="2"/>
      <c r="BB3372" s="28"/>
      <c r="BW3372" s="17"/>
    </row>
    <row r="3373" spans="4:75" x14ac:dyDescent="0.2">
      <c r="D3373" s="14"/>
      <c r="E3373" s="3"/>
      <c r="F3373" s="3"/>
      <c r="G3373" s="3"/>
      <c r="O3373" s="12"/>
      <c r="AA3373" s="2"/>
      <c r="BB3373" s="28"/>
      <c r="BW3373" s="17"/>
    </row>
    <row r="3374" spans="4:75" x14ac:dyDescent="0.2">
      <c r="D3374" s="14"/>
      <c r="E3374" s="3"/>
      <c r="F3374" s="3"/>
      <c r="G3374" s="3"/>
      <c r="O3374" s="12"/>
      <c r="AA3374" s="2"/>
      <c r="BB3374" s="28"/>
      <c r="BW3374" s="17"/>
    </row>
    <row r="3375" spans="4:75" x14ac:dyDescent="0.2">
      <c r="D3375" s="14"/>
      <c r="E3375" s="3"/>
      <c r="F3375" s="3"/>
      <c r="G3375" s="3"/>
      <c r="O3375" s="12"/>
      <c r="AA3375" s="2"/>
      <c r="BB3375" s="28"/>
      <c r="BW3375" s="17"/>
    </row>
    <row r="3376" spans="4:75" x14ac:dyDescent="0.2">
      <c r="D3376" s="14"/>
      <c r="E3376" s="3"/>
      <c r="F3376" s="3"/>
      <c r="G3376" s="3"/>
      <c r="O3376" s="12"/>
      <c r="AA3376" s="2"/>
      <c r="BB3376" s="28"/>
      <c r="BW3376" s="17"/>
    </row>
    <row r="3377" spans="4:75" x14ac:dyDescent="0.2">
      <c r="D3377" s="14"/>
      <c r="E3377" s="3"/>
      <c r="F3377" s="3"/>
      <c r="G3377" s="3"/>
      <c r="O3377" s="12"/>
      <c r="AA3377" s="2"/>
      <c r="BB3377" s="28"/>
      <c r="BW3377" s="17"/>
    </row>
    <row r="3378" spans="4:75" x14ac:dyDescent="0.2">
      <c r="D3378" s="14"/>
      <c r="E3378" s="3"/>
      <c r="F3378" s="3"/>
      <c r="G3378" s="3"/>
      <c r="O3378" s="12"/>
      <c r="AA3378" s="2"/>
      <c r="BB3378" s="28"/>
      <c r="BW3378" s="17"/>
    </row>
    <row r="3379" spans="4:75" x14ac:dyDescent="0.2">
      <c r="D3379" s="14"/>
      <c r="E3379" s="3"/>
      <c r="F3379" s="3"/>
      <c r="G3379" s="3"/>
      <c r="O3379" s="12"/>
      <c r="AA3379" s="2"/>
      <c r="BB3379" s="28"/>
      <c r="BW3379" s="17"/>
    </row>
    <row r="3380" spans="4:75" x14ac:dyDescent="0.2">
      <c r="D3380" s="14"/>
      <c r="E3380" s="3"/>
      <c r="F3380" s="3"/>
      <c r="G3380" s="3"/>
      <c r="O3380" s="12"/>
      <c r="AA3380" s="2"/>
      <c r="BB3380" s="28"/>
      <c r="BW3380" s="17"/>
    </row>
    <row r="3381" spans="4:75" x14ac:dyDescent="0.2">
      <c r="D3381" s="14"/>
      <c r="E3381" s="3"/>
      <c r="F3381" s="3"/>
      <c r="G3381" s="3"/>
      <c r="O3381" s="12"/>
      <c r="AA3381" s="2"/>
      <c r="BB3381" s="28"/>
      <c r="BW3381" s="17"/>
    </row>
    <row r="3382" spans="4:75" x14ac:dyDescent="0.2">
      <c r="D3382" s="14"/>
      <c r="E3382" s="3"/>
      <c r="F3382" s="3"/>
      <c r="G3382" s="3"/>
      <c r="O3382" s="12"/>
      <c r="AA3382" s="2"/>
      <c r="BB3382" s="28"/>
      <c r="BW3382" s="17"/>
    </row>
    <row r="3383" spans="4:75" x14ac:dyDescent="0.2">
      <c r="D3383" s="14"/>
      <c r="E3383" s="3"/>
      <c r="F3383" s="3"/>
      <c r="G3383" s="3"/>
      <c r="O3383" s="12"/>
      <c r="AA3383" s="2"/>
      <c r="BB3383" s="28"/>
      <c r="BW3383" s="17"/>
    </row>
    <row r="3384" spans="4:75" x14ac:dyDescent="0.2">
      <c r="D3384" s="14"/>
      <c r="E3384" s="3"/>
      <c r="F3384" s="3"/>
      <c r="G3384" s="3"/>
      <c r="O3384" s="12"/>
      <c r="AA3384" s="2"/>
      <c r="BB3384" s="28"/>
      <c r="BW3384" s="17"/>
    </row>
    <row r="3385" spans="4:75" x14ac:dyDescent="0.2">
      <c r="D3385" s="14"/>
      <c r="E3385" s="3"/>
      <c r="F3385" s="3"/>
      <c r="G3385" s="3"/>
      <c r="O3385" s="12"/>
      <c r="AA3385" s="2"/>
      <c r="BB3385" s="28"/>
      <c r="BW3385" s="17"/>
    </row>
    <row r="3386" spans="4:75" x14ac:dyDescent="0.2">
      <c r="D3386" s="14"/>
      <c r="E3386" s="3"/>
      <c r="F3386" s="3"/>
      <c r="G3386" s="3"/>
      <c r="O3386" s="12"/>
      <c r="AA3386" s="2"/>
      <c r="BB3386" s="28"/>
      <c r="BW3386" s="17"/>
    </row>
    <row r="3387" spans="4:75" x14ac:dyDescent="0.2">
      <c r="D3387" s="14"/>
      <c r="E3387" s="3"/>
      <c r="F3387" s="3"/>
      <c r="G3387" s="3"/>
      <c r="O3387" s="12"/>
      <c r="AA3387" s="2"/>
      <c r="BB3387" s="28"/>
      <c r="BW3387" s="17"/>
    </row>
    <row r="3388" spans="4:75" x14ac:dyDescent="0.2">
      <c r="D3388" s="14"/>
      <c r="E3388" s="3"/>
      <c r="F3388" s="3"/>
      <c r="G3388" s="3"/>
      <c r="O3388" s="12"/>
      <c r="AA3388" s="2"/>
      <c r="BB3388" s="28"/>
      <c r="BW3388" s="17"/>
    </row>
    <row r="3389" spans="4:75" x14ac:dyDescent="0.2">
      <c r="D3389" s="14"/>
      <c r="E3389" s="3"/>
      <c r="F3389" s="3"/>
      <c r="G3389" s="3"/>
      <c r="O3389" s="12"/>
      <c r="AA3389" s="2"/>
      <c r="BB3389" s="28"/>
      <c r="BW3389" s="17"/>
    </row>
    <row r="3390" spans="4:75" x14ac:dyDescent="0.2">
      <c r="D3390" s="14"/>
      <c r="E3390" s="3"/>
      <c r="F3390" s="3"/>
      <c r="G3390" s="3"/>
      <c r="O3390" s="12"/>
      <c r="AA3390" s="2"/>
      <c r="BB3390" s="28"/>
      <c r="BW3390" s="17"/>
    </row>
    <row r="3391" spans="4:75" x14ac:dyDescent="0.2">
      <c r="D3391" s="14"/>
      <c r="E3391" s="3"/>
      <c r="F3391" s="3"/>
      <c r="G3391" s="3"/>
      <c r="O3391" s="12"/>
      <c r="AA3391" s="2"/>
      <c r="BB3391" s="28"/>
      <c r="BW3391" s="17"/>
    </row>
    <row r="3392" spans="4:75" x14ac:dyDescent="0.2">
      <c r="D3392" s="14"/>
      <c r="E3392" s="3"/>
      <c r="F3392" s="3"/>
      <c r="G3392" s="3"/>
      <c r="O3392" s="12"/>
      <c r="AA3392" s="2"/>
      <c r="BB3392" s="28"/>
      <c r="BW3392" s="17"/>
    </row>
    <row r="3393" spans="4:75" x14ac:dyDescent="0.2">
      <c r="D3393" s="14"/>
      <c r="E3393" s="3"/>
      <c r="F3393" s="3"/>
      <c r="G3393" s="3"/>
      <c r="O3393" s="12"/>
      <c r="AA3393" s="2"/>
      <c r="BB3393" s="28"/>
      <c r="BW3393" s="17"/>
    </row>
    <row r="3394" spans="4:75" x14ac:dyDescent="0.2">
      <c r="D3394" s="14"/>
      <c r="E3394" s="3"/>
      <c r="F3394" s="3"/>
      <c r="G3394" s="3"/>
      <c r="O3394" s="12"/>
      <c r="AA3394" s="2"/>
      <c r="BB3394" s="28"/>
      <c r="BW3394" s="17"/>
    </row>
    <row r="3395" spans="4:75" x14ac:dyDescent="0.2">
      <c r="D3395" s="14"/>
      <c r="E3395" s="3"/>
      <c r="F3395" s="3"/>
      <c r="G3395" s="3"/>
      <c r="O3395" s="12"/>
      <c r="AA3395" s="2"/>
      <c r="BB3395" s="28"/>
      <c r="BW3395" s="17"/>
    </row>
    <row r="3396" spans="4:75" x14ac:dyDescent="0.2">
      <c r="D3396" s="14"/>
      <c r="E3396" s="3"/>
      <c r="F3396" s="3"/>
      <c r="G3396" s="3"/>
      <c r="O3396" s="12"/>
      <c r="AA3396" s="2"/>
      <c r="BB3396" s="28"/>
      <c r="BW3396" s="17"/>
    </row>
    <row r="3397" spans="4:75" x14ac:dyDescent="0.2">
      <c r="D3397" s="14"/>
      <c r="E3397" s="3"/>
      <c r="F3397" s="3"/>
      <c r="G3397" s="3"/>
      <c r="O3397" s="12"/>
      <c r="AA3397" s="2"/>
      <c r="BB3397" s="28"/>
      <c r="BW3397" s="17"/>
    </row>
    <row r="3398" spans="4:75" x14ac:dyDescent="0.2">
      <c r="D3398" s="14"/>
      <c r="E3398" s="3"/>
      <c r="F3398" s="3"/>
      <c r="G3398" s="3"/>
      <c r="O3398" s="12"/>
      <c r="AA3398" s="2"/>
      <c r="BB3398" s="28"/>
      <c r="BW3398" s="17"/>
    </row>
    <row r="3399" spans="4:75" x14ac:dyDescent="0.2">
      <c r="D3399" s="14"/>
      <c r="E3399" s="3"/>
      <c r="F3399" s="3"/>
      <c r="G3399" s="3"/>
      <c r="O3399" s="12"/>
      <c r="AA3399" s="2"/>
      <c r="BB3399" s="28"/>
      <c r="BW3399" s="17"/>
    </row>
    <row r="3400" spans="4:75" x14ac:dyDescent="0.2">
      <c r="D3400" s="14"/>
      <c r="E3400" s="3"/>
      <c r="F3400" s="3"/>
      <c r="G3400" s="3"/>
      <c r="O3400" s="12"/>
      <c r="AA3400" s="2"/>
      <c r="BB3400" s="28"/>
      <c r="BW3400" s="17"/>
    </row>
    <row r="3401" spans="4:75" x14ac:dyDescent="0.2">
      <c r="D3401" s="14"/>
      <c r="E3401" s="3"/>
      <c r="F3401" s="3"/>
      <c r="G3401" s="3"/>
      <c r="O3401" s="12"/>
      <c r="AA3401" s="2"/>
      <c r="BB3401" s="28"/>
      <c r="BW3401" s="17"/>
    </row>
    <row r="3402" spans="4:75" x14ac:dyDescent="0.2">
      <c r="D3402" s="14"/>
      <c r="E3402" s="3"/>
      <c r="F3402" s="3"/>
      <c r="G3402" s="3"/>
      <c r="O3402" s="12"/>
      <c r="AA3402" s="2"/>
      <c r="BB3402" s="28"/>
      <c r="BW3402" s="17"/>
    </row>
    <row r="3403" spans="4:75" x14ac:dyDescent="0.2">
      <c r="D3403" s="14"/>
      <c r="E3403" s="3"/>
      <c r="F3403" s="3"/>
      <c r="G3403" s="3"/>
      <c r="O3403" s="12"/>
      <c r="AA3403" s="2"/>
      <c r="BB3403" s="28"/>
      <c r="BW3403" s="17"/>
    </row>
    <row r="3404" spans="4:75" x14ac:dyDescent="0.2">
      <c r="D3404" s="14"/>
      <c r="E3404" s="3"/>
      <c r="F3404" s="3"/>
      <c r="G3404" s="3"/>
      <c r="O3404" s="12"/>
      <c r="AA3404" s="2"/>
      <c r="BB3404" s="28"/>
      <c r="BW3404" s="17"/>
    </row>
    <row r="3405" spans="4:75" x14ac:dyDescent="0.2">
      <c r="D3405" s="14"/>
      <c r="E3405" s="3"/>
      <c r="F3405" s="3"/>
      <c r="G3405" s="3"/>
      <c r="O3405" s="12"/>
      <c r="AA3405" s="2"/>
      <c r="BB3405" s="28"/>
      <c r="BW3405" s="17"/>
    </row>
    <row r="3406" spans="4:75" x14ac:dyDescent="0.2">
      <c r="D3406" s="14"/>
      <c r="E3406" s="3"/>
      <c r="F3406" s="3"/>
      <c r="G3406" s="3"/>
      <c r="O3406" s="12"/>
      <c r="AA3406" s="2"/>
      <c r="BB3406" s="28"/>
      <c r="BW3406" s="17"/>
    </row>
    <row r="3407" spans="4:75" x14ac:dyDescent="0.2">
      <c r="D3407" s="14"/>
      <c r="E3407" s="3"/>
      <c r="F3407" s="3"/>
      <c r="G3407" s="3"/>
      <c r="O3407" s="12"/>
      <c r="AA3407" s="2"/>
      <c r="BB3407" s="28"/>
      <c r="BW3407" s="17"/>
    </row>
    <row r="3408" spans="4:75" x14ac:dyDescent="0.2">
      <c r="D3408" s="14"/>
      <c r="E3408" s="3"/>
      <c r="F3408" s="3"/>
      <c r="G3408" s="3"/>
      <c r="O3408" s="12"/>
      <c r="AA3408" s="2"/>
      <c r="BB3408" s="28"/>
      <c r="BW3408" s="17"/>
    </row>
    <row r="3409" spans="4:75" x14ac:dyDescent="0.2">
      <c r="D3409" s="14"/>
      <c r="E3409" s="3"/>
      <c r="F3409" s="3"/>
      <c r="G3409" s="3"/>
      <c r="O3409" s="12"/>
      <c r="AA3409" s="2"/>
      <c r="BB3409" s="28"/>
      <c r="BW3409" s="17"/>
    </row>
    <row r="3410" spans="4:75" x14ac:dyDescent="0.2">
      <c r="D3410" s="14"/>
      <c r="E3410" s="3"/>
      <c r="F3410" s="3"/>
      <c r="G3410" s="3"/>
      <c r="O3410" s="12"/>
      <c r="AA3410" s="2"/>
      <c r="BB3410" s="28"/>
      <c r="BW3410" s="17"/>
    </row>
    <row r="3411" spans="4:75" x14ac:dyDescent="0.2">
      <c r="D3411" s="14"/>
      <c r="E3411" s="3"/>
      <c r="F3411" s="3"/>
      <c r="G3411" s="3"/>
      <c r="O3411" s="12"/>
      <c r="AA3411" s="2"/>
      <c r="BB3411" s="28"/>
      <c r="BW3411" s="17"/>
    </row>
    <row r="3412" spans="4:75" x14ac:dyDescent="0.2">
      <c r="D3412" s="14"/>
      <c r="E3412" s="3"/>
      <c r="F3412" s="3"/>
      <c r="G3412" s="3"/>
      <c r="O3412" s="12"/>
      <c r="AA3412" s="2"/>
      <c r="BB3412" s="28"/>
      <c r="BW3412" s="17"/>
    </row>
    <row r="3413" spans="4:75" x14ac:dyDescent="0.2">
      <c r="D3413" s="14"/>
      <c r="E3413" s="3"/>
      <c r="F3413" s="3"/>
      <c r="G3413" s="3"/>
      <c r="O3413" s="12"/>
      <c r="AA3413" s="2"/>
      <c r="BB3413" s="28"/>
      <c r="BW3413" s="17"/>
    </row>
    <row r="3414" spans="4:75" x14ac:dyDescent="0.2">
      <c r="D3414" s="14"/>
      <c r="E3414" s="3"/>
      <c r="F3414" s="3"/>
      <c r="G3414" s="3"/>
      <c r="O3414" s="12"/>
      <c r="AA3414" s="2"/>
      <c r="BB3414" s="28"/>
      <c r="BW3414" s="17"/>
    </row>
    <row r="3415" spans="4:75" x14ac:dyDescent="0.2">
      <c r="D3415" s="14"/>
      <c r="E3415" s="3"/>
      <c r="F3415" s="3"/>
      <c r="G3415" s="3"/>
      <c r="O3415" s="12"/>
      <c r="AA3415" s="2"/>
      <c r="BB3415" s="28"/>
      <c r="BW3415" s="17"/>
    </row>
    <row r="3416" spans="4:75" x14ac:dyDescent="0.2">
      <c r="D3416" s="14"/>
      <c r="E3416" s="3"/>
      <c r="F3416" s="3"/>
      <c r="G3416" s="3"/>
      <c r="O3416" s="12"/>
      <c r="AA3416" s="2"/>
      <c r="BB3416" s="28"/>
      <c r="BW3416" s="17"/>
    </row>
    <row r="3417" spans="4:75" x14ac:dyDescent="0.2">
      <c r="D3417" s="14"/>
      <c r="E3417" s="3"/>
      <c r="F3417" s="3"/>
      <c r="G3417" s="3"/>
      <c r="O3417" s="12"/>
      <c r="AA3417" s="2"/>
      <c r="BB3417" s="28"/>
      <c r="BW3417" s="17"/>
    </row>
    <row r="3418" spans="4:75" x14ac:dyDescent="0.2">
      <c r="D3418" s="14"/>
      <c r="E3418" s="3"/>
      <c r="F3418" s="3"/>
      <c r="G3418" s="3"/>
      <c r="O3418" s="12"/>
      <c r="AA3418" s="2"/>
      <c r="BB3418" s="28"/>
      <c r="BW3418" s="17"/>
    </row>
    <row r="3419" spans="4:75" x14ac:dyDescent="0.2">
      <c r="D3419" s="14"/>
      <c r="E3419" s="3"/>
      <c r="F3419" s="3"/>
      <c r="G3419" s="3"/>
      <c r="O3419" s="12"/>
      <c r="AA3419" s="2"/>
      <c r="BB3419" s="28"/>
      <c r="BW3419" s="17"/>
    </row>
    <row r="3420" spans="4:75" x14ac:dyDescent="0.2">
      <c r="D3420" s="14"/>
      <c r="E3420" s="3"/>
      <c r="F3420" s="3"/>
      <c r="G3420" s="3"/>
      <c r="O3420" s="12"/>
      <c r="AA3420" s="2"/>
      <c r="BB3420" s="28"/>
      <c r="BW3420" s="17"/>
    </row>
    <row r="3421" spans="4:75" x14ac:dyDescent="0.2">
      <c r="D3421" s="14"/>
      <c r="E3421" s="3"/>
      <c r="F3421" s="3"/>
      <c r="G3421" s="3"/>
      <c r="O3421" s="12"/>
      <c r="AA3421" s="2"/>
      <c r="BB3421" s="28"/>
      <c r="BW3421" s="17"/>
    </row>
    <row r="3422" spans="4:75" x14ac:dyDescent="0.2">
      <c r="D3422" s="14"/>
      <c r="E3422" s="3"/>
      <c r="F3422" s="3"/>
      <c r="G3422" s="3"/>
      <c r="O3422" s="12"/>
      <c r="AA3422" s="2"/>
      <c r="BB3422" s="28"/>
      <c r="BW3422" s="17"/>
    </row>
    <row r="3423" spans="4:75" x14ac:dyDescent="0.2">
      <c r="D3423" s="14"/>
      <c r="E3423" s="3"/>
      <c r="F3423" s="3"/>
      <c r="G3423" s="3"/>
      <c r="O3423" s="12"/>
      <c r="AA3423" s="2"/>
      <c r="BB3423" s="28"/>
      <c r="BW3423" s="17"/>
    </row>
    <row r="3424" spans="4:75" x14ac:dyDescent="0.2">
      <c r="D3424" s="14"/>
      <c r="E3424" s="3"/>
      <c r="F3424" s="3"/>
      <c r="G3424" s="3"/>
      <c r="O3424" s="12"/>
      <c r="AA3424" s="2"/>
      <c r="BB3424" s="28"/>
      <c r="BW3424" s="17"/>
    </row>
    <row r="3425" spans="4:75" x14ac:dyDescent="0.2">
      <c r="D3425" s="14"/>
      <c r="E3425" s="3"/>
      <c r="F3425" s="3"/>
      <c r="G3425" s="3"/>
      <c r="O3425" s="12"/>
      <c r="AA3425" s="2"/>
      <c r="BB3425" s="28"/>
      <c r="BW3425" s="17"/>
    </row>
    <row r="3426" spans="4:75" x14ac:dyDescent="0.2">
      <c r="D3426" s="14"/>
      <c r="E3426" s="3"/>
      <c r="F3426" s="3"/>
      <c r="G3426" s="3"/>
      <c r="O3426" s="12"/>
      <c r="AA3426" s="2"/>
      <c r="BB3426" s="28"/>
      <c r="BW3426" s="17"/>
    </row>
    <row r="3427" spans="4:75" x14ac:dyDescent="0.2">
      <c r="D3427" s="14"/>
      <c r="E3427" s="3"/>
      <c r="F3427" s="3"/>
      <c r="G3427" s="3"/>
      <c r="O3427" s="12"/>
      <c r="AA3427" s="2"/>
      <c r="BB3427" s="28"/>
      <c r="BW3427" s="17"/>
    </row>
    <row r="3428" spans="4:75" x14ac:dyDescent="0.2">
      <c r="D3428" s="14"/>
      <c r="E3428" s="3"/>
      <c r="F3428" s="3"/>
      <c r="G3428" s="3"/>
      <c r="O3428" s="12"/>
      <c r="AA3428" s="2"/>
      <c r="BB3428" s="28"/>
      <c r="BW3428" s="17"/>
    </row>
    <row r="3429" spans="4:75" x14ac:dyDescent="0.2">
      <c r="D3429" s="14"/>
      <c r="E3429" s="3"/>
      <c r="F3429" s="3"/>
      <c r="G3429" s="3"/>
      <c r="O3429" s="12"/>
      <c r="AA3429" s="2"/>
      <c r="BB3429" s="28"/>
      <c r="BW3429" s="17"/>
    </row>
    <row r="3430" spans="4:75" x14ac:dyDescent="0.2">
      <c r="D3430" s="14"/>
      <c r="E3430" s="3"/>
      <c r="F3430" s="3"/>
      <c r="G3430" s="3"/>
      <c r="O3430" s="12"/>
      <c r="AA3430" s="2"/>
      <c r="BB3430" s="28"/>
      <c r="BW3430" s="17"/>
    </row>
    <row r="3431" spans="4:75" x14ac:dyDescent="0.2">
      <c r="D3431" s="14"/>
      <c r="E3431" s="3"/>
      <c r="F3431" s="3"/>
      <c r="G3431" s="3"/>
      <c r="O3431" s="12"/>
      <c r="AA3431" s="2"/>
      <c r="BB3431" s="28"/>
      <c r="BW3431" s="17"/>
    </row>
    <row r="3432" spans="4:75" x14ac:dyDescent="0.2">
      <c r="D3432" s="14"/>
      <c r="E3432" s="3"/>
      <c r="F3432" s="3"/>
      <c r="G3432" s="3"/>
      <c r="O3432" s="12"/>
      <c r="AA3432" s="2"/>
      <c r="BB3432" s="28"/>
      <c r="BW3432" s="17"/>
    </row>
    <row r="3433" spans="4:75" x14ac:dyDescent="0.2">
      <c r="D3433" s="14"/>
      <c r="E3433" s="3"/>
      <c r="F3433" s="3"/>
      <c r="G3433" s="3"/>
      <c r="O3433" s="12"/>
      <c r="AA3433" s="2"/>
      <c r="BB3433" s="28"/>
      <c r="BW3433" s="17"/>
    </row>
    <row r="3434" spans="4:75" x14ac:dyDescent="0.2">
      <c r="D3434" s="14"/>
      <c r="E3434" s="3"/>
      <c r="F3434" s="3"/>
      <c r="G3434" s="3"/>
      <c r="O3434" s="12"/>
      <c r="AA3434" s="2"/>
      <c r="BB3434" s="28"/>
      <c r="BW3434" s="17"/>
    </row>
    <row r="3435" spans="4:75" x14ac:dyDescent="0.2">
      <c r="D3435" s="14"/>
      <c r="E3435" s="3"/>
      <c r="F3435" s="3"/>
      <c r="G3435" s="3"/>
      <c r="O3435" s="12"/>
      <c r="AA3435" s="2"/>
      <c r="BB3435" s="28"/>
      <c r="BW3435" s="17"/>
    </row>
    <row r="3436" spans="4:75" x14ac:dyDescent="0.2">
      <c r="D3436" s="14"/>
      <c r="E3436" s="3"/>
      <c r="F3436" s="3"/>
      <c r="G3436" s="3"/>
      <c r="O3436" s="12"/>
      <c r="AA3436" s="2"/>
      <c r="BB3436" s="28"/>
      <c r="BW3436" s="17"/>
    </row>
    <row r="3437" spans="4:75" x14ac:dyDescent="0.2">
      <c r="D3437" s="14"/>
      <c r="E3437" s="3"/>
      <c r="F3437" s="3"/>
      <c r="G3437" s="3"/>
      <c r="O3437" s="12"/>
      <c r="AA3437" s="2"/>
      <c r="BB3437" s="28"/>
      <c r="BW3437" s="17"/>
    </row>
    <row r="3438" spans="4:75" x14ac:dyDescent="0.2">
      <c r="D3438" s="14"/>
      <c r="E3438" s="3"/>
      <c r="F3438" s="3"/>
      <c r="G3438" s="3"/>
      <c r="O3438" s="12"/>
      <c r="AA3438" s="2"/>
      <c r="BB3438" s="28"/>
      <c r="BW3438" s="17"/>
    </row>
    <row r="3439" spans="4:75" x14ac:dyDescent="0.2">
      <c r="D3439" s="14"/>
      <c r="E3439" s="3"/>
      <c r="F3439" s="3"/>
      <c r="G3439" s="3"/>
      <c r="O3439" s="12"/>
      <c r="AA3439" s="2"/>
      <c r="BB3439" s="28"/>
      <c r="BW3439" s="17"/>
    </row>
    <row r="3440" spans="4:75" x14ac:dyDescent="0.2">
      <c r="D3440" s="14"/>
      <c r="E3440" s="3"/>
      <c r="F3440" s="3"/>
      <c r="G3440" s="3"/>
      <c r="O3440" s="12"/>
      <c r="AA3440" s="2"/>
      <c r="BB3440" s="28"/>
      <c r="BW3440" s="17"/>
    </row>
    <row r="3441" spans="4:75" x14ac:dyDescent="0.2">
      <c r="D3441" s="14"/>
      <c r="E3441" s="3"/>
      <c r="F3441" s="3"/>
      <c r="G3441" s="3"/>
      <c r="O3441" s="12"/>
      <c r="AA3441" s="2"/>
      <c r="BB3441" s="28"/>
      <c r="BW3441" s="17"/>
    </row>
    <row r="3442" spans="4:75" x14ac:dyDescent="0.2">
      <c r="D3442" s="14"/>
      <c r="E3442" s="3"/>
      <c r="F3442" s="3"/>
      <c r="G3442" s="3"/>
      <c r="O3442" s="12"/>
      <c r="AA3442" s="2"/>
      <c r="BB3442" s="28"/>
      <c r="BW3442" s="17"/>
    </row>
    <row r="3443" spans="4:75" x14ac:dyDescent="0.2">
      <c r="D3443" s="14"/>
      <c r="E3443" s="3"/>
      <c r="F3443" s="3"/>
      <c r="G3443" s="3"/>
      <c r="O3443" s="12"/>
      <c r="AA3443" s="2"/>
      <c r="BB3443" s="28"/>
      <c r="BW3443" s="17"/>
    </row>
    <row r="3444" spans="4:75" x14ac:dyDescent="0.2">
      <c r="D3444" s="14"/>
      <c r="E3444" s="3"/>
      <c r="F3444" s="3"/>
      <c r="G3444" s="3"/>
      <c r="O3444" s="12"/>
      <c r="AA3444" s="2"/>
      <c r="BB3444" s="28"/>
      <c r="BW3444" s="17"/>
    </row>
    <row r="3445" spans="4:75" x14ac:dyDescent="0.2">
      <c r="D3445" s="14"/>
      <c r="E3445" s="3"/>
      <c r="F3445" s="3"/>
      <c r="G3445" s="3"/>
      <c r="O3445" s="12"/>
      <c r="AA3445" s="2"/>
      <c r="BB3445" s="28"/>
      <c r="BW3445" s="17"/>
    </row>
    <row r="3446" spans="4:75" x14ac:dyDescent="0.2">
      <c r="D3446" s="14"/>
      <c r="E3446" s="3"/>
      <c r="F3446" s="3"/>
      <c r="G3446" s="3"/>
      <c r="O3446" s="12"/>
      <c r="AA3446" s="2"/>
      <c r="BB3446" s="28"/>
      <c r="BW3446" s="17"/>
    </row>
    <row r="3447" spans="4:75" x14ac:dyDescent="0.2">
      <c r="D3447" s="14"/>
      <c r="E3447" s="3"/>
      <c r="F3447" s="3"/>
      <c r="G3447" s="3"/>
      <c r="O3447" s="12"/>
      <c r="AA3447" s="2"/>
      <c r="BB3447" s="28"/>
      <c r="BW3447" s="17"/>
    </row>
    <row r="3448" spans="4:75" x14ac:dyDescent="0.2">
      <c r="D3448" s="14"/>
      <c r="E3448" s="3"/>
      <c r="F3448" s="3"/>
      <c r="G3448" s="3"/>
      <c r="O3448" s="12"/>
      <c r="AA3448" s="2"/>
      <c r="BB3448" s="28"/>
      <c r="BW3448" s="17"/>
    </row>
    <row r="3449" spans="4:75" x14ac:dyDescent="0.2">
      <c r="D3449" s="14"/>
      <c r="E3449" s="3"/>
      <c r="F3449" s="3"/>
      <c r="G3449" s="3"/>
      <c r="O3449" s="12"/>
      <c r="AA3449" s="2"/>
      <c r="BB3449" s="28"/>
      <c r="BW3449" s="17"/>
    </row>
    <row r="3450" spans="4:75" x14ac:dyDescent="0.2">
      <c r="D3450" s="14"/>
      <c r="E3450" s="3"/>
      <c r="F3450" s="3"/>
      <c r="G3450" s="3"/>
      <c r="O3450" s="12"/>
      <c r="AA3450" s="2"/>
      <c r="BB3450" s="28"/>
      <c r="BW3450" s="17"/>
    </row>
    <row r="3451" spans="4:75" x14ac:dyDescent="0.2">
      <c r="D3451" s="14"/>
      <c r="E3451" s="3"/>
      <c r="F3451" s="3"/>
      <c r="G3451" s="3"/>
      <c r="O3451" s="12"/>
      <c r="AA3451" s="2"/>
      <c r="BB3451" s="28"/>
      <c r="BW3451" s="17"/>
    </row>
    <row r="3452" spans="4:75" x14ac:dyDescent="0.2">
      <c r="D3452" s="14"/>
      <c r="E3452" s="3"/>
      <c r="F3452" s="3"/>
      <c r="G3452" s="3"/>
      <c r="O3452" s="12"/>
      <c r="AA3452" s="2"/>
      <c r="BB3452" s="28"/>
      <c r="BW3452" s="17"/>
    </row>
    <row r="3453" spans="4:75" x14ac:dyDescent="0.2">
      <c r="D3453" s="14"/>
      <c r="E3453" s="3"/>
      <c r="F3453" s="3"/>
      <c r="G3453" s="3"/>
      <c r="O3453" s="12"/>
      <c r="AA3453" s="2"/>
      <c r="BB3453" s="28"/>
      <c r="BW3453" s="17"/>
    </row>
    <row r="3454" spans="4:75" x14ac:dyDescent="0.2">
      <c r="D3454" s="14"/>
      <c r="E3454" s="3"/>
      <c r="F3454" s="3"/>
      <c r="G3454" s="3"/>
      <c r="O3454" s="12"/>
      <c r="AA3454" s="2"/>
      <c r="BB3454" s="28"/>
      <c r="BW3454" s="17"/>
    </row>
    <row r="3455" spans="4:75" x14ac:dyDescent="0.2">
      <c r="D3455" s="14"/>
      <c r="E3455" s="3"/>
      <c r="F3455" s="3"/>
      <c r="G3455" s="3"/>
      <c r="O3455" s="12"/>
      <c r="AA3455" s="2"/>
      <c r="BB3455" s="28"/>
      <c r="BW3455" s="17"/>
    </row>
    <row r="3456" spans="4:75" x14ac:dyDescent="0.2">
      <c r="D3456" s="14"/>
      <c r="E3456" s="3"/>
      <c r="F3456" s="3"/>
      <c r="G3456" s="3"/>
      <c r="O3456" s="12"/>
      <c r="AA3456" s="2"/>
      <c r="BB3456" s="28"/>
      <c r="BW3456" s="17"/>
    </row>
    <row r="3457" spans="4:75" x14ac:dyDescent="0.2">
      <c r="D3457" s="14"/>
      <c r="E3457" s="3"/>
      <c r="F3457" s="3"/>
      <c r="G3457" s="3"/>
      <c r="O3457" s="12"/>
      <c r="AA3457" s="2"/>
      <c r="BB3457" s="28"/>
      <c r="BW3457" s="17"/>
    </row>
    <row r="3458" spans="4:75" x14ac:dyDescent="0.2">
      <c r="D3458" s="14"/>
      <c r="E3458" s="3"/>
      <c r="F3458" s="3"/>
      <c r="G3458" s="3"/>
      <c r="O3458" s="12"/>
      <c r="AA3458" s="2"/>
      <c r="BB3458" s="28"/>
      <c r="BW3458" s="17"/>
    </row>
    <row r="3459" spans="4:75" x14ac:dyDescent="0.2">
      <c r="D3459" s="14"/>
      <c r="E3459" s="3"/>
      <c r="F3459" s="3"/>
      <c r="G3459" s="3"/>
      <c r="O3459" s="12"/>
      <c r="AA3459" s="2"/>
      <c r="BB3459" s="28"/>
      <c r="BW3459" s="17"/>
    </row>
    <row r="3460" spans="4:75" x14ac:dyDescent="0.2">
      <c r="D3460" s="14"/>
      <c r="E3460" s="3"/>
      <c r="F3460" s="3"/>
      <c r="G3460" s="3"/>
      <c r="O3460" s="12"/>
      <c r="AA3460" s="2"/>
      <c r="BB3460" s="28"/>
      <c r="BW3460" s="17"/>
    </row>
    <row r="3461" spans="4:75" x14ac:dyDescent="0.2">
      <c r="D3461" s="14"/>
      <c r="E3461" s="3"/>
      <c r="F3461" s="3"/>
      <c r="G3461" s="3"/>
      <c r="O3461" s="12"/>
      <c r="AA3461" s="2"/>
      <c r="BB3461" s="28"/>
      <c r="BW3461" s="17"/>
    </row>
    <row r="3462" spans="4:75" x14ac:dyDescent="0.2">
      <c r="D3462" s="14"/>
      <c r="E3462" s="3"/>
      <c r="F3462" s="3"/>
      <c r="G3462" s="3"/>
      <c r="O3462" s="12"/>
      <c r="AA3462" s="2"/>
      <c r="BB3462" s="28"/>
      <c r="BW3462" s="17"/>
    </row>
    <row r="3463" spans="4:75" x14ac:dyDescent="0.2">
      <c r="D3463" s="14"/>
      <c r="E3463" s="3"/>
      <c r="F3463" s="3"/>
      <c r="G3463" s="3"/>
      <c r="O3463" s="12"/>
      <c r="AA3463" s="2"/>
      <c r="BB3463" s="28"/>
      <c r="BW3463" s="17"/>
    </row>
    <row r="3464" spans="4:75" x14ac:dyDescent="0.2">
      <c r="D3464" s="14"/>
      <c r="E3464" s="3"/>
      <c r="F3464" s="3"/>
      <c r="G3464" s="3"/>
      <c r="O3464" s="12"/>
      <c r="AA3464" s="2"/>
      <c r="BB3464" s="28"/>
      <c r="BW3464" s="17"/>
    </row>
    <row r="3465" spans="4:75" x14ac:dyDescent="0.2">
      <c r="D3465" s="14"/>
      <c r="E3465" s="3"/>
      <c r="F3465" s="3"/>
      <c r="G3465" s="3"/>
      <c r="O3465" s="12"/>
      <c r="AA3465" s="2"/>
      <c r="BB3465" s="28"/>
      <c r="BW3465" s="17"/>
    </row>
    <row r="3466" spans="4:75" x14ac:dyDescent="0.2">
      <c r="D3466" s="14"/>
      <c r="E3466" s="3"/>
      <c r="F3466" s="3"/>
      <c r="G3466" s="3"/>
      <c r="O3466" s="12"/>
      <c r="AA3466" s="2"/>
      <c r="BB3466" s="28"/>
      <c r="BW3466" s="17"/>
    </row>
    <row r="3467" spans="4:75" x14ac:dyDescent="0.2">
      <c r="D3467" s="14"/>
      <c r="E3467" s="3"/>
      <c r="F3467" s="3"/>
      <c r="G3467" s="3"/>
      <c r="O3467" s="12"/>
      <c r="AA3467" s="2"/>
      <c r="BB3467" s="28"/>
      <c r="BW3467" s="17"/>
    </row>
    <row r="3468" spans="4:75" x14ac:dyDescent="0.2">
      <c r="D3468" s="14"/>
      <c r="E3468" s="3"/>
      <c r="F3468" s="3"/>
      <c r="G3468" s="3"/>
      <c r="O3468" s="12"/>
      <c r="AA3468" s="2"/>
      <c r="BB3468" s="28"/>
      <c r="BW3468" s="17"/>
    </row>
    <row r="3469" spans="4:75" x14ac:dyDescent="0.2">
      <c r="D3469" s="14"/>
      <c r="E3469" s="3"/>
      <c r="F3469" s="3"/>
      <c r="G3469" s="3"/>
      <c r="O3469" s="12"/>
      <c r="AA3469" s="2"/>
      <c r="BB3469" s="28"/>
      <c r="BW3469" s="17"/>
    </row>
    <row r="3470" spans="4:75" x14ac:dyDescent="0.2">
      <c r="D3470" s="14"/>
      <c r="E3470" s="3"/>
      <c r="F3470" s="3"/>
      <c r="G3470" s="3"/>
      <c r="O3470" s="12"/>
      <c r="AA3470" s="2"/>
      <c r="BB3470" s="28"/>
      <c r="BW3470" s="17"/>
    </row>
    <row r="3471" spans="4:75" x14ac:dyDescent="0.2">
      <c r="D3471" s="14"/>
      <c r="E3471" s="3"/>
      <c r="F3471" s="3"/>
      <c r="G3471" s="3"/>
      <c r="O3471" s="12"/>
      <c r="AA3471" s="2"/>
      <c r="BB3471" s="28"/>
      <c r="BW3471" s="17"/>
    </row>
    <row r="3472" spans="4:75" x14ac:dyDescent="0.2">
      <c r="D3472" s="14"/>
      <c r="E3472" s="3"/>
      <c r="F3472" s="3"/>
      <c r="G3472" s="3"/>
      <c r="O3472" s="12"/>
      <c r="AA3472" s="2"/>
      <c r="BB3472" s="28"/>
      <c r="BW3472" s="17"/>
    </row>
    <row r="3473" spans="4:75" x14ac:dyDescent="0.2">
      <c r="D3473" s="14"/>
      <c r="E3473" s="3"/>
      <c r="F3473" s="3"/>
      <c r="G3473" s="3"/>
      <c r="O3473" s="12"/>
      <c r="AA3473" s="2"/>
      <c r="BB3473" s="28"/>
      <c r="BW3473" s="17"/>
    </row>
    <row r="3474" spans="4:75" x14ac:dyDescent="0.2">
      <c r="D3474" s="14"/>
      <c r="E3474" s="3"/>
      <c r="F3474" s="3"/>
      <c r="G3474" s="3"/>
      <c r="O3474" s="12"/>
      <c r="AA3474" s="2"/>
      <c r="BB3474" s="28"/>
      <c r="BW3474" s="17"/>
    </row>
    <row r="3475" spans="4:75" x14ac:dyDescent="0.2">
      <c r="D3475" s="14"/>
      <c r="E3475" s="3"/>
      <c r="F3475" s="3"/>
      <c r="G3475" s="3"/>
      <c r="O3475" s="12"/>
      <c r="AA3475" s="2"/>
      <c r="BB3475" s="28"/>
      <c r="BW3475" s="17"/>
    </row>
    <row r="3476" spans="4:75" x14ac:dyDescent="0.2">
      <c r="D3476" s="14"/>
      <c r="E3476" s="3"/>
      <c r="F3476" s="3"/>
      <c r="G3476" s="3"/>
      <c r="O3476" s="12"/>
      <c r="AA3476" s="2"/>
      <c r="BB3476" s="28"/>
      <c r="BW3476" s="17"/>
    </row>
    <row r="3477" spans="4:75" x14ac:dyDescent="0.2">
      <c r="D3477" s="14"/>
      <c r="E3477" s="3"/>
      <c r="F3477" s="3"/>
      <c r="G3477" s="3"/>
      <c r="O3477" s="12"/>
      <c r="AA3477" s="2"/>
      <c r="BB3477" s="28"/>
      <c r="BW3477" s="17"/>
    </row>
    <row r="3478" spans="4:75" x14ac:dyDescent="0.2">
      <c r="D3478" s="14"/>
      <c r="E3478" s="3"/>
      <c r="F3478" s="3"/>
      <c r="G3478" s="3"/>
      <c r="O3478" s="12"/>
      <c r="AA3478" s="2"/>
      <c r="BB3478" s="28"/>
      <c r="BW3478" s="17"/>
    </row>
    <row r="3479" spans="4:75" x14ac:dyDescent="0.2">
      <c r="D3479" s="14"/>
      <c r="E3479" s="3"/>
      <c r="F3479" s="3"/>
      <c r="G3479" s="3"/>
      <c r="O3479" s="12"/>
      <c r="AA3479" s="2"/>
      <c r="BB3479" s="28"/>
      <c r="BW3479" s="17"/>
    </row>
    <row r="3480" spans="4:75" x14ac:dyDescent="0.2">
      <c r="D3480" s="14"/>
      <c r="E3480" s="3"/>
      <c r="F3480" s="3"/>
      <c r="G3480" s="3"/>
      <c r="O3480" s="12"/>
      <c r="AA3480" s="2"/>
      <c r="BB3480" s="28"/>
      <c r="BW3480" s="17"/>
    </row>
    <row r="3481" spans="4:75" x14ac:dyDescent="0.2">
      <c r="D3481" s="14"/>
      <c r="E3481" s="3"/>
      <c r="F3481" s="3"/>
      <c r="G3481" s="3"/>
      <c r="O3481" s="12"/>
      <c r="AA3481" s="2"/>
      <c r="BB3481" s="28"/>
      <c r="BW3481" s="17"/>
    </row>
    <row r="3482" spans="4:75" x14ac:dyDescent="0.2">
      <c r="D3482" s="14"/>
      <c r="E3482" s="3"/>
      <c r="F3482" s="3"/>
      <c r="G3482" s="3"/>
      <c r="O3482" s="12"/>
      <c r="AA3482" s="2"/>
      <c r="BB3482" s="28"/>
      <c r="BW3482" s="17"/>
    </row>
    <row r="3483" spans="4:75" x14ac:dyDescent="0.2">
      <c r="D3483" s="14"/>
      <c r="E3483" s="3"/>
      <c r="F3483" s="3"/>
      <c r="G3483" s="3"/>
      <c r="O3483" s="12"/>
      <c r="AA3483" s="2"/>
      <c r="BB3483" s="28"/>
      <c r="BW3483" s="17"/>
    </row>
    <row r="3484" spans="4:75" x14ac:dyDescent="0.2">
      <c r="D3484" s="14"/>
      <c r="E3484" s="3"/>
      <c r="F3484" s="3"/>
      <c r="G3484" s="3"/>
      <c r="O3484" s="12"/>
      <c r="AA3484" s="2"/>
      <c r="BB3484" s="28"/>
      <c r="BW3484" s="17"/>
    </row>
    <row r="3485" spans="4:75" x14ac:dyDescent="0.2">
      <c r="D3485" s="14"/>
      <c r="E3485" s="3"/>
      <c r="F3485" s="3"/>
      <c r="G3485" s="3"/>
      <c r="O3485" s="12"/>
      <c r="AA3485" s="2"/>
      <c r="BB3485" s="28"/>
      <c r="BW3485" s="17"/>
    </row>
    <row r="3486" spans="4:75" x14ac:dyDescent="0.2">
      <c r="D3486" s="14"/>
      <c r="E3486" s="3"/>
      <c r="F3486" s="3"/>
      <c r="G3486" s="3"/>
      <c r="O3486" s="12"/>
      <c r="AA3486" s="2"/>
      <c r="BB3486" s="28"/>
      <c r="BW3486" s="17"/>
    </row>
    <row r="3487" spans="4:75" x14ac:dyDescent="0.2">
      <c r="D3487" s="14"/>
      <c r="E3487" s="3"/>
      <c r="F3487" s="3"/>
      <c r="G3487" s="3"/>
      <c r="O3487" s="12"/>
      <c r="AA3487" s="2"/>
      <c r="BB3487" s="28"/>
      <c r="BW3487" s="17"/>
    </row>
    <row r="3488" spans="4:75" x14ac:dyDescent="0.2">
      <c r="D3488" s="14"/>
      <c r="E3488" s="3"/>
      <c r="F3488" s="3"/>
      <c r="G3488" s="3"/>
      <c r="O3488" s="12"/>
      <c r="AA3488" s="2"/>
      <c r="BB3488" s="28"/>
      <c r="BW3488" s="17"/>
    </row>
    <row r="3489" spans="4:75" x14ac:dyDescent="0.2">
      <c r="D3489" s="14"/>
      <c r="E3489" s="3"/>
      <c r="F3489" s="3"/>
      <c r="G3489" s="3"/>
      <c r="O3489" s="12"/>
      <c r="AA3489" s="2"/>
      <c r="BB3489" s="28"/>
      <c r="BW3489" s="17"/>
    </row>
    <row r="3490" spans="4:75" x14ac:dyDescent="0.2">
      <c r="D3490" s="14"/>
      <c r="E3490" s="3"/>
      <c r="F3490" s="3"/>
      <c r="G3490" s="3"/>
      <c r="O3490" s="12"/>
      <c r="AA3490" s="2"/>
      <c r="BB3490" s="28"/>
      <c r="BW3490" s="17"/>
    </row>
    <row r="3491" spans="4:75" x14ac:dyDescent="0.2">
      <c r="D3491" s="14"/>
      <c r="E3491" s="3"/>
      <c r="F3491" s="3"/>
      <c r="G3491" s="3"/>
      <c r="O3491" s="12"/>
      <c r="AA3491" s="2"/>
      <c r="BB3491" s="28"/>
      <c r="BW3491" s="17"/>
    </row>
    <row r="3492" spans="4:75" x14ac:dyDescent="0.2">
      <c r="D3492" s="14"/>
      <c r="E3492" s="3"/>
      <c r="F3492" s="3"/>
      <c r="G3492" s="3"/>
      <c r="O3492" s="12"/>
      <c r="AA3492" s="2"/>
      <c r="BB3492" s="28"/>
      <c r="BW3492" s="17"/>
    </row>
    <row r="3493" spans="4:75" x14ac:dyDescent="0.2">
      <c r="D3493" s="14"/>
      <c r="E3493" s="3"/>
      <c r="F3493" s="3"/>
      <c r="G3493" s="3"/>
      <c r="O3493" s="12"/>
      <c r="AA3493" s="2"/>
      <c r="BB3493" s="28"/>
      <c r="BW3493" s="17"/>
    </row>
    <row r="3494" spans="4:75" x14ac:dyDescent="0.2">
      <c r="D3494" s="14"/>
      <c r="E3494" s="3"/>
      <c r="F3494" s="3"/>
      <c r="G3494" s="3"/>
      <c r="O3494" s="12"/>
      <c r="AA3494" s="2"/>
      <c r="BB3494" s="28"/>
      <c r="BW3494" s="17"/>
    </row>
    <row r="3495" spans="4:75" x14ac:dyDescent="0.2">
      <c r="D3495" s="14"/>
      <c r="E3495" s="3"/>
      <c r="F3495" s="3"/>
      <c r="G3495" s="3"/>
      <c r="O3495" s="12"/>
      <c r="AA3495" s="2"/>
      <c r="BB3495" s="28"/>
      <c r="BW3495" s="17"/>
    </row>
    <row r="3496" spans="4:75" x14ac:dyDescent="0.2">
      <c r="D3496" s="14"/>
      <c r="E3496" s="3"/>
      <c r="F3496" s="3"/>
      <c r="G3496" s="3"/>
      <c r="O3496" s="12"/>
      <c r="AA3496" s="2"/>
      <c r="BB3496" s="28"/>
      <c r="BW3496" s="17"/>
    </row>
    <row r="3497" spans="4:75" x14ac:dyDescent="0.2">
      <c r="D3497" s="14"/>
      <c r="E3497" s="3"/>
      <c r="F3497" s="3"/>
      <c r="G3497" s="3"/>
      <c r="O3497" s="12"/>
      <c r="AA3497" s="2"/>
      <c r="BB3497" s="28"/>
      <c r="BW3497" s="17"/>
    </row>
    <row r="3498" spans="4:75" x14ac:dyDescent="0.2">
      <c r="D3498" s="14"/>
      <c r="E3498" s="3"/>
      <c r="F3498" s="3"/>
      <c r="G3498" s="3"/>
      <c r="O3498" s="12"/>
      <c r="AA3498" s="2"/>
      <c r="BB3498" s="28"/>
      <c r="BW3498" s="17"/>
    </row>
    <row r="3499" spans="4:75" x14ac:dyDescent="0.2">
      <c r="D3499" s="14"/>
      <c r="E3499" s="3"/>
      <c r="F3499" s="3"/>
      <c r="G3499" s="3"/>
      <c r="O3499" s="12"/>
      <c r="AA3499" s="2"/>
      <c r="BB3499" s="28"/>
      <c r="BW3499" s="17"/>
    </row>
    <row r="3500" spans="4:75" x14ac:dyDescent="0.2">
      <c r="D3500" s="14"/>
      <c r="E3500" s="3"/>
      <c r="F3500" s="3"/>
      <c r="G3500" s="3"/>
      <c r="O3500" s="12"/>
      <c r="AA3500" s="2"/>
      <c r="BB3500" s="28"/>
      <c r="BW3500" s="17"/>
    </row>
    <row r="3501" spans="4:75" x14ac:dyDescent="0.2">
      <c r="D3501" s="14"/>
      <c r="E3501" s="3"/>
      <c r="F3501" s="3"/>
      <c r="G3501" s="3"/>
      <c r="O3501" s="12"/>
      <c r="AA3501" s="2"/>
      <c r="BB3501" s="28"/>
      <c r="BW3501" s="17"/>
    </row>
    <row r="3502" spans="4:75" x14ac:dyDescent="0.2">
      <c r="D3502" s="14"/>
      <c r="E3502" s="3"/>
      <c r="F3502" s="3"/>
      <c r="G3502" s="3"/>
      <c r="O3502" s="12"/>
      <c r="AA3502" s="2"/>
      <c r="BB3502" s="28"/>
      <c r="BW3502" s="17"/>
    </row>
    <row r="3503" spans="4:75" x14ac:dyDescent="0.2">
      <c r="D3503" s="14"/>
      <c r="E3503" s="3"/>
      <c r="F3503" s="3"/>
      <c r="G3503" s="3"/>
      <c r="O3503" s="12"/>
      <c r="AA3503" s="2"/>
      <c r="BB3503" s="28"/>
      <c r="BW3503" s="17"/>
    </row>
    <row r="3504" spans="4:75" x14ac:dyDescent="0.2">
      <c r="D3504" s="14"/>
      <c r="E3504" s="3"/>
      <c r="F3504" s="3"/>
      <c r="G3504" s="3"/>
      <c r="O3504" s="12"/>
      <c r="AA3504" s="2"/>
      <c r="BB3504" s="28"/>
      <c r="BW3504" s="17"/>
    </row>
    <row r="3505" spans="4:75" x14ac:dyDescent="0.2">
      <c r="D3505" s="14"/>
      <c r="E3505" s="3"/>
      <c r="F3505" s="3"/>
      <c r="G3505" s="3"/>
      <c r="O3505" s="12"/>
      <c r="AA3505" s="2"/>
      <c r="BB3505" s="28"/>
      <c r="BW3505" s="17"/>
    </row>
    <row r="3506" spans="4:75" x14ac:dyDescent="0.2">
      <c r="D3506" s="14"/>
      <c r="E3506" s="3"/>
      <c r="F3506" s="3"/>
      <c r="G3506" s="3"/>
      <c r="O3506" s="12"/>
      <c r="AA3506" s="2"/>
      <c r="BB3506" s="28"/>
      <c r="BW3506" s="17"/>
    </row>
    <row r="3507" spans="4:75" x14ac:dyDescent="0.2">
      <c r="D3507" s="14"/>
      <c r="E3507" s="3"/>
      <c r="F3507" s="3"/>
      <c r="G3507" s="3"/>
      <c r="O3507" s="12"/>
      <c r="AA3507" s="2"/>
      <c r="BB3507" s="28"/>
      <c r="BW3507" s="17"/>
    </row>
    <row r="3508" spans="4:75" x14ac:dyDescent="0.2">
      <c r="D3508" s="14"/>
      <c r="E3508" s="3"/>
      <c r="F3508" s="3"/>
      <c r="G3508" s="3"/>
      <c r="O3508" s="12"/>
      <c r="AA3508" s="2"/>
      <c r="BB3508" s="28"/>
      <c r="BW3508" s="17"/>
    </row>
    <row r="3509" spans="4:75" x14ac:dyDescent="0.2">
      <c r="D3509" s="14"/>
      <c r="E3509" s="3"/>
      <c r="F3509" s="3"/>
      <c r="G3509" s="3"/>
      <c r="O3509" s="12"/>
      <c r="AA3509" s="2"/>
      <c r="BB3509" s="28"/>
      <c r="BW3509" s="17"/>
    </row>
    <row r="3510" spans="4:75" x14ac:dyDescent="0.2">
      <c r="D3510" s="14"/>
      <c r="E3510" s="3"/>
      <c r="F3510" s="3"/>
      <c r="G3510" s="3"/>
      <c r="O3510" s="12"/>
      <c r="AA3510" s="2"/>
      <c r="BB3510" s="28"/>
      <c r="BW3510" s="17"/>
    </row>
    <row r="3511" spans="4:75" x14ac:dyDescent="0.2">
      <c r="D3511" s="14"/>
      <c r="E3511" s="3"/>
      <c r="F3511" s="3"/>
      <c r="G3511" s="3"/>
      <c r="O3511" s="12"/>
      <c r="AA3511" s="2"/>
      <c r="BB3511" s="28"/>
      <c r="BW3511" s="17"/>
    </row>
    <row r="3512" spans="4:75" x14ac:dyDescent="0.2">
      <c r="D3512" s="14"/>
      <c r="E3512" s="3"/>
      <c r="F3512" s="3"/>
      <c r="G3512" s="3"/>
      <c r="O3512" s="12"/>
      <c r="AA3512" s="2"/>
      <c r="BB3512" s="28"/>
      <c r="BW3512" s="17"/>
    </row>
    <row r="3513" spans="4:75" x14ac:dyDescent="0.2">
      <c r="D3513" s="14"/>
      <c r="E3513" s="3"/>
      <c r="F3513" s="3"/>
      <c r="G3513" s="3"/>
      <c r="O3513" s="12"/>
      <c r="AA3513" s="2"/>
      <c r="BB3513" s="28"/>
      <c r="BW3513" s="17"/>
    </row>
    <row r="3514" spans="4:75" x14ac:dyDescent="0.2">
      <c r="D3514" s="14"/>
      <c r="E3514" s="3"/>
      <c r="F3514" s="3"/>
      <c r="G3514" s="3"/>
      <c r="O3514" s="12"/>
      <c r="AA3514" s="2"/>
      <c r="BB3514" s="28"/>
      <c r="BW3514" s="17"/>
    </row>
    <row r="3515" spans="4:75" x14ac:dyDescent="0.2">
      <c r="D3515" s="14"/>
      <c r="E3515" s="3"/>
      <c r="F3515" s="3"/>
      <c r="G3515" s="3"/>
      <c r="O3515" s="12"/>
      <c r="AA3515" s="2"/>
      <c r="BB3515" s="28"/>
      <c r="BW3515" s="17"/>
    </row>
    <row r="3516" spans="4:75" x14ac:dyDescent="0.2">
      <c r="D3516" s="14"/>
      <c r="E3516" s="3"/>
      <c r="F3516" s="3"/>
      <c r="G3516" s="3"/>
      <c r="O3516" s="12"/>
      <c r="AA3516" s="2"/>
      <c r="BB3516" s="28"/>
      <c r="BW3516" s="17"/>
    </row>
    <row r="3517" spans="4:75" x14ac:dyDescent="0.2">
      <c r="D3517" s="14"/>
      <c r="E3517" s="3"/>
      <c r="F3517" s="3"/>
      <c r="G3517" s="3"/>
      <c r="O3517" s="12"/>
      <c r="AA3517" s="2"/>
      <c r="BB3517" s="28"/>
      <c r="BW3517" s="17"/>
    </row>
    <row r="3518" spans="4:75" x14ac:dyDescent="0.2">
      <c r="D3518" s="14"/>
      <c r="E3518" s="3"/>
      <c r="F3518" s="3"/>
      <c r="G3518" s="3"/>
      <c r="O3518" s="12"/>
      <c r="AA3518" s="2"/>
      <c r="BB3518" s="28"/>
      <c r="BW3518" s="17"/>
    </row>
    <row r="3519" spans="4:75" x14ac:dyDescent="0.2">
      <c r="D3519" s="14"/>
      <c r="E3519" s="3"/>
      <c r="F3519" s="3"/>
      <c r="G3519" s="3"/>
      <c r="O3519" s="12"/>
      <c r="AA3519" s="2"/>
      <c r="BB3519" s="28"/>
      <c r="BW3519" s="17"/>
    </row>
    <row r="3520" spans="4:75" x14ac:dyDescent="0.2">
      <c r="D3520" s="14"/>
      <c r="E3520" s="3"/>
      <c r="F3520" s="3"/>
      <c r="G3520" s="3"/>
      <c r="O3520" s="12"/>
      <c r="AA3520" s="2"/>
      <c r="BB3520" s="28"/>
      <c r="BW3520" s="17"/>
    </row>
    <row r="3521" spans="4:75" x14ac:dyDescent="0.2">
      <c r="D3521" s="14"/>
      <c r="E3521" s="3"/>
      <c r="F3521" s="3"/>
      <c r="G3521" s="3"/>
      <c r="O3521" s="12"/>
      <c r="AA3521" s="2"/>
      <c r="BB3521" s="28"/>
      <c r="BW3521" s="17"/>
    </row>
    <row r="3522" spans="4:75" x14ac:dyDescent="0.2">
      <c r="D3522" s="14"/>
      <c r="E3522" s="3"/>
      <c r="F3522" s="3"/>
      <c r="G3522" s="3"/>
      <c r="O3522" s="12"/>
      <c r="AA3522" s="2"/>
      <c r="BB3522" s="28"/>
      <c r="BW3522" s="17"/>
    </row>
    <row r="3523" spans="4:75" x14ac:dyDescent="0.2">
      <c r="D3523" s="14"/>
      <c r="E3523" s="3"/>
      <c r="F3523" s="3"/>
      <c r="G3523" s="3"/>
      <c r="O3523" s="12"/>
      <c r="AA3523" s="2"/>
      <c r="BB3523" s="28"/>
      <c r="BW3523" s="17"/>
    </row>
    <row r="3524" spans="4:75" x14ac:dyDescent="0.2">
      <c r="D3524" s="14"/>
      <c r="E3524" s="3"/>
      <c r="F3524" s="3"/>
      <c r="G3524" s="3"/>
      <c r="O3524" s="12"/>
      <c r="AA3524" s="2"/>
      <c r="BB3524" s="28"/>
      <c r="BW3524" s="17"/>
    </row>
    <row r="3525" spans="4:75" x14ac:dyDescent="0.2">
      <c r="D3525" s="14"/>
      <c r="E3525" s="3"/>
      <c r="F3525" s="3"/>
      <c r="G3525" s="3"/>
      <c r="O3525" s="12"/>
      <c r="AA3525" s="2"/>
      <c r="BB3525" s="28"/>
      <c r="BW3525" s="17"/>
    </row>
    <row r="3526" spans="4:75" x14ac:dyDescent="0.2">
      <c r="D3526" s="14"/>
      <c r="E3526" s="3"/>
      <c r="F3526" s="3"/>
      <c r="G3526" s="3"/>
      <c r="O3526" s="12"/>
      <c r="AA3526" s="2"/>
      <c r="BB3526" s="28"/>
      <c r="BW3526" s="17"/>
    </row>
    <row r="3527" spans="4:75" x14ac:dyDescent="0.2">
      <c r="D3527" s="14"/>
      <c r="E3527" s="3"/>
      <c r="F3527" s="3"/>
      <c r="G3527" s="3"/>
      <c r="O3527" s="12"/>
      <c r="AA3527" s="2"/>
      <c r="BB3527" s="28"/>
      <c r="BW3527" s="17"/>
    </row>
    <row r="3528" spans="4:75" x14ac:dyDescent="0.2">
      <c r="D3528" s="14"/>
      <c r="E3528" s="3"/>
      <c r="F3528" s="3"/>
      <c r="G3528" s="3"/>
      <c r="O3528" s="12"/>
      <c r="AA3528" s="2"/>
      <c r="BB3528" s="28"/>
      <c r="BW3528" s="17"/>
    </row>
    <row r="3529" spans="4:75" x14ac:dyDescent="0.2">
      <c r="D3529" s="14"/>
      <c r="E3529" s="3"/>
      <c r="F3529" s="3"/>
      <c r="G3529" s="3"/>
      <c r="O3529" s="12"/>
      <c r="AA3529" s="2"/>
      <c r="BB3529" s="28"/>
      <c r="BW3529" s="17"/>
    </row>
    <row r="3530" spans="4:75" x14ac:dyDescent="0.2">
      <c r="D3530" s="14"/>
      <c r="E3530" s="3"/>
      <c r="F3530" s="3"/>
      <c r="G3530" s="3"/>
      <c r="O3530" s="12"/>
      <c r="AA3530" s="2"/>
      <c r="BB3530" s="28"/>
      <c r="BW3530" s="17"/>
    </row>
    <row r="3531" spans="4:75" x14ac:dyDescent="0.2">
      <c r="D3531" s="14"/>
      <c r="E3531" s="3"/>
      <c r="F3531" s="3"/>
      <c r="G3531" s="3"/>
      <c r="O3531" s="12"/>
      <c r="AA3531" s="2"/>
      <c r="BB3531" s="28"/>
      <c r="BW3531" s="17"/>
    </row>
    <row r="3532" spans="4:75" x14ac:dyDescent="0.2">
      <c r="D3532" s="14"/>
      <c r="E3532" s="3"/>
      <c r="F3532" s="3"/>
      <c r="G3532" s="3"/>
      <c r="O3532" s="12"/>
      <c r="AA3532" s="2"/>
      <c r="BB3532" s="28"/>
      <c r="BW3532" s="17"/>
    </row>
    <row r="3533" spans="4:75" x14ac:dyDescent="0.2">
      <c r="D3533" s="14"/>
      <c r="E3533" s="3"/>
      <c r="F3533" s="3"/>
      <c r="G3533" s="3"/>
      <c r="O3533" s="12"/>
      <c r="AA3533" s="2"/>
      <c r="BB3533" s="28"/>
      <c r="BW3533" s="17"/>
    </row>
    <row r="3534" spans="4:75" x14ac:dyDescent="0.2">
      <c r="D3534" s="14"/>
      <c r="E3534" s="3"/>
      <c r="F3534" s="3"/>
      <c r="G3534" s="3"/>
      <c r="O3534" s="12"/>
      <c r="AA3534" s="2"/>
      <c r="BB3534" s="28"/>
      <c r="BW3534" s="17"/>
    </row>
    <row r="3535" spans="4:75" x14ac:dyDescent="0.2">
      <c r="D3535" s="14"/>
      <c r="E3535" s="3"/>
      <c r="F3535" s="3"/>
      <c r="G3535" s="3"/>
      <c r="O3535" s="12"/>
      <c r="AA3535" s="2"/>
      <c r="BB3535" s="28"/>
      <c r="BW3535" s="17"/>
    </row>
    <row r="3536" spans="4:75" x14ac:dyDescent="0.2">
      <c r="D3536" s="14"/>
      <c r="E3536" s="3"/>
      <c r="F3536" s="3"/>
      <c r="G3536" s="3"/>
      <c r="O3536" s="12"/>
      <c r="AA3536" s="2"/>
      <c r="BB3536" s="28"/>
      <c r="BW3536" s="17"/>
    </row>
    <row r="3537" spans="4:75" x14ac:dyDescent="0.2">
      <c r="D3537" s="14"/>
      <c r="E3537" s="3"/>
      <c r="F3537" s="3"/>
      <c r="G3537" s="3"/>
      <c r="O3537" s="12"/>
      <c r="AA3537" s="2"/>
      <c r="BB3537" s="28"/>
      <c r="BW3537" s="17"/>
    </row>
    <row r="3538" spans="4:75" x14ac:dyDescent="0.2">
      <c r="D3538" s="14"/>
      <c r="E3538" s="3"/>
      <c r="F3538" s="3"/>
      <c r="G3538" s="3"/>
      <c r="O3538" s="12"/>
      <c r="AA3538" s="2"/>
      <c r="BB3538" s="28"/>
      <c r="BW3538" s="17"/>
    </row>
    <row r="3539" spans="4:75" x14ac:dyDescent="0.2">
      <c r="D3539" s="14"/>
      <c r="E3539" s="3"/>
      <c r="F3539" s="3"/>
      <c r="G3539" s="3"/>
      <c r="O3539" s="12"/>
      <c r="AA3539" s="2"/>
      <c r="BB3539" s="28"/>
      <c r="BW3539" s="17"/>
    </row>
    <row r="3540" spans="4:75" x14ac:dyDescent="0.2">
      <c r="D3540" s="14"/>
      <c r="E3540" s="3"/>
      <c r="F3540" s="3"/>
      <c r="G3540" s="3"/>
      <c r="O3540" s="12"/>
      <c r="AA3540" s="2"/>
      <c r="BB3540" s="28"/>
      <c r="BW3540" s="17"/>
    </row>
    <row r="3541" spans="4:75" x14ac:dyDescent="0.2">
      <c r="D3541" s="14"/>
      <c r="E3541" s="3"/>
      <c r="F3541" s="3"/>
      <c r="G3541" s="3"/>
      <c r="O3541" s="12"/>
      <c r="AA3541" s="2"/>
      <c r="BB3541" s="28"/>
      <c r="BW3541" s="17"/>
    </row>
    <row r="3542" spans="4:75" x14ac:dyDescent="0.2">
      <c r="D3542" s="14"/>
      <c r="E3542" s="3"/>
      <c r="F3542" s="3"/>
      <c r="G3542" s="3"/>
      <c r="O3542" s="12"/>
      <c r="AA3542" s="2"/>
      <c r="BB3542" s="28"/>
      <c r="BW3542" s="17"/>
    </row>
    <row r="3543" spans="4:75" x14ac:dyDescent="0.2">
      <c r="D3543" s="14"/>
      <c r="E3543" s="3"/>
      <c r="F3543" s="3"/>
      <c r="G3543" s="3"/>
      <c r="O3543" s="12"/>
      <c r="AA3543" s="2"/>
      <c r="BB3543" s="28"/>
      <c r="BW3543" s="17"/>
    </row>
    <row r="3544" spans="4:75" x14ac:dyDescent="0.2">
      <c r="D3544" s="14"/>
      <c r="E3544" s="3"/>
      <c r="F3544" s="3"/>
      <c r="G3544" s="3"/>
      <c r="O3544" s="12"/>
      <c r="AA3544" s="2"/>
      <c r="BB3544" s="28"/>
      <c r="BW3544" s="17"/>
    </row>
    <row r="3545" spans="4:75" x14ac:dyDescent="0.2">
      <c r="D3545" s="14"/>
      <c r="E3545" s="3"/>
      <c r="F3545" s="3"/>
      <c r="G3545" s="3"/>
      <c r="O3545" s="12"/>
      <c r="AA3545" s="2"/>
      <c r="BB3545" s="28"/>
      <c r="BW3545" s="17"/>
    </row>
    <row r="3546" spans="4:75" x14ac:dyDescent="0.2">
      <c r="D3546" s="14"/>
      <c r="E3546" s="3"/>
      <c r="F3546" s="3"/>
      <c r="G3546" s="3"/>
      <c r="O3546" s="12"/>
      <c r="AA3546" s="2"/>
      <c r="BB3546" s="28"/>
      <c r="BW3546" s="17"/>
    </row>
    <row r="3547" spans="4:75" x14ac:dyDescent="0.2">
      <c r="D3547" s="14"/>
      <c r="E3547" s="3"/>
      <c r="F3547" s="3"/>
      <c r="G3547" s="3"/>
      <c r="O3547" s="12"/>
      <c r="AA3547" s="2"/>
      <c r="BB3547" s="28"/>
      <c r="BW3547" s="17"/>
    </row>
    <row r="3548" spans="4:75" x14ac:dyDescent="0.2">
      <c r="D3548" s="14"/>
      <c r="E3548" s="3"/>
      <c r="F3548" s="3"/>
      <c r="G3548" s="3"/>
      <c r="O3548" s="12"/>
      <c r="AA3548" s="2"/>
      <c r="BB3548" s="28"/>
      <c r="BW3548" s="17"/>
    </row>
    <row r="3549" spans="4:75" x14ac:dyDescent="0.2">
      <c r="D3549" s="14"/>
      <c r="E3549" s="3"/>
      <c r="F3549" s="3"/>
      <c r="G3549" s="3"/>
      <c r="O3549" s="12"/>
      <c r="AA3549" s="2"/>
      <c r="BB3549" s="28"/>
      <c r="BW3549" s="17"/>
    </row>
    <row r="3550" spans="4:75" x14ac:dyDescent="0.2">
      <c r="D3550" s="14"/>
      <c r="E3550" s="3"/>
      <c r="F3550" s="3"/>
      <c r="G3550" s="3"/>
      <c r="O3550" s="12"/>
      <c r="AA3550" s="2"/>
      <c r="BB3550" s="28"/>
      <c r="BW3550" s="17"/>
    </row>
    <row r="3551" spans="4:75" x14ac:dyDescent="0.2">
      <c r="D3551" s="14"/>
      <c r="E3551" s="3"/>
      <c r="F3551" s="3"/>
      <c r="G3551" s="3"/>
      <c r="O3551" s="12"/>
      <c r="AA3551" s="2"/>
      <c r="BB3551" s="28"/>
      <c r="BW3551" s="17"/>
    </row>
    <row r="3552" spans="4:75" x14ac:dyDescent="0.2">
      <c r="D3552" s="14"/>
      <c r="E3552" s="3"/>
      <c r="F3552" s="3"/>
      <c r="G3552" s="3"/>
      <c r="O3552" s="12"/>
      <c r="AA3552" s="2"/>
      <c r="BB3552" s="28"/>
      <c r="BW3552" s="17"/>
    </row>
    <row r="3553" spans="4:75" x14ac:dyDescent="0.2">
      <c r="D3553" s="14"/>
      <c r="E3553" s="3"/>
      <c r="F3553" s="3"/>
      <c r="G3553" s="3"/>
      <c r="O3553" s="12"/>
      <c r="AA3553" s="2"/>
      <c r="BB3553" s="28"/>
      <c r="BW3553" s="17"/>
    </row>
    <row r="3554" spans="4:75" x14ac:dyDescent="0.2">
      <c r="D3554" s="14"/>
      <c r="E3554" s="3"/>
      <c r="F3554" s="3"/>
      <c r="G3554" s="3"/>
      <c r="O3554" s="12"/>
      <c r="AA3554" s="2"/>
      <c r="BB3554" s="28"/>
      <c r="BW3554" s="17"/>
    </row>
    <row r="3555" spans="4:75" x14ac:dyDescent="0.2">
      <c r="D3555" s="14"/>
      <c r="E3555" s="3"/>
      <c r="F3555" s="3"/>
      <c r="G3555" s="3"/>
      <c r="O3555" s="12"/>
      <c r="AA3555" s="2"/>
      <c r="BB3555" s="28"/>
      <c r="BW3555" s="17"/>
    </row>
    <row r="3556" spans="4:75" x14ac:dyDescent="0.2">
      <c r="D3556" s="14"/>
      <c r="E3556" s="3"/>
      <c r="F3556" s="3"/>
      <c r="G3556" s="3"/>
      <c r="O3556" s="12"/>
      <c r="AA3556" s="2"/>
      <c r="BB3556" s="28"/>
      <c r="BW3556" s="17"/>
    </row>
    <row r="3557" spans="4:75" x14ac:dyDescent="0.2">
      <c r="D3557" s="14"/>
      <c r="E3557" s="3"/>
      <c r="F3557" s="3"/>
      <c r="G3557" s="3"/>
      <c r="O3557" s="12"/>
      <c r="AA3557" s="2"/>
      <c r="BB3557" s="28"/>
      <c r="BW3557" s="17"/>
    </row>
    <row r="3558" spans="4:75" x14ac:dyDescent="0.2">
      <c r="D3558" s="14"/>
      <c r="E3558" s="3"/>
      <c r="F3558" s="3"/>
      <c r="G3558" s="3"/>
      <c r="O3558" s="12"/>
      <c r="AA3558" s="2"/>
      <c r="BB3558" s="28"/>
      <c r="BW3558" s="17"/>
    </row>
    <row r="3559" spans="4:75" x14ac:dyDescent="0.2">
      <c r="D3559" s="14"/>
      <c r="E3559" s="3"/>
      <c r="F3559" s="3"/>
      <c r="G3559" s="3"/>
      <c r="O3559" s="12"/>
      <c r="AA3559" s="2"/>
      <c r="BB3559" s="28"/>
      <c r="BW3559" s="17"/>
    </row>
    <row r="3560" spans="4:75" x14ac:dyDescent="0.2">
      <c r="D3560" s="14"/>
      <c r="E3560" s="3"/>
      <c r="F3560" s="3"/>
      <c r="G3560" s="3"/>
      <c r="O3560" s="12"/>
      <c r="AA3560" s="2"/>
      <c r="BB3560" s="28"/>
      <c r="BW3560" s="17"/>
    </row>
    <row r="3561" spans="4:75" x14ac:dyDescent="0.2">
      <c r="D3561" s="14"/>
      <c r="E3561" s="3"/>
      <c r="F3561" s="3"/>
      <c r="G3561" s="3"/>
      <c r="O3561" s="12"/>
      <c r="AA3561" s="2"/>
      <c r="BB3561" s="28"/>
      <c r="BW3561" s="17"/>
    </row>
    <row r="3562" spans="4:75" x14ac:dyDescent="0.2">
      <c r="D3562" s="14"/>
      <c r="E3562" s="3"/>
      <c r="F3562" s="3"/>
      <c r="G3562" s="3"/>
      <c r="O3562" s="12"/>
      <c r="AA3562" s="2"/>
      <c r="BB3562" s="28"/>
      <c r="BW3562" s="17"/>
    </row>
    <row r="3563" spans="4:75" x14ac:dyDescent="0.2">
      <c r="D3563" s="14"/>
      <c r="E3563" s="3"/>
      <c r="F3563" s="3"/>
      <c r="G3563" s="3"/>
      <c r="O3563" s="12"/>
      <c r="AA3563" s="2"/>
      <c r="BB3563" s="28"/>
      <c r="BW3563" s="17"/>
    </row>
    <row r="3564" spans="4:75" x14ac:dyDescent="0.2">
      <c r="D3564" s="14"/>
      <c r="E3564" s="3"/>
      <c r="F3564" s="3"/>
      <c r="G3564" s="3"/>
      <c r="O3564" s="12"/>
      <c r="AA3564" s="2"/>
      <c r="BB3564" s="28"/>
      <c r="BW3564" s="17"/>
    </row>
    <row r="3565" spans="4:75" x14ac:dyDescent="0.2">
      <c r="D3565" s="14"/>
      <c r="E3565" s="3"/>
      <c r="F3565" s="3"/>
      <c r="G3565" s="3"/>
      <c r="O3565" s="12"/>
      <c r="AA3565" s="2"/>
      <c r="BB3565" s="28"/>
      <c r="BW3565" s="17"/>
    </row>
    <row r="3566" spans="4:75" x14ac:dyDescent="0.2">
      <c r="D3566" s="14"/>
      <c r="E3566" s="3"/>
      <c r="F3566" s="3"/>
      <c r="G3566" s="3"/>
      <c r="O3566" s="12"/>
      <c r="AA3566" s="2"/>
      <c r="BB3566" s="28"/>
      <c r="BW3566" s="17"/>
    </row>
    <row r="3567" spans="4:75" x14ac:dyDescent="0.2">
      <c r="D3567" s="14"/>
      <c r="E3567" s="3"/>
      <c r="F3567" s="3"/>
      <c r="G3567" s="3"/>
      <c r="O3567" s="12"/>
      <c r="AA3567" s="2"/>
      <c r="BB3567" s="28"/>
      <c r="BW3567" s="17"/>
    </row>
    <row r="3568" spans="4:75" x14ac:dyDescent="0.2">
      <c r="D3568" s="14"/>
      <c r="E3568" s="3"/>
      <c r="F3568" s="3"/>
      <c r="G3568" s="3"/>
      <c r="O3568" s="12"/>
      <c r="AA3568" s="2"/>
      <c r="BB3568" s="28"/>
      <c r="BW3568" s="17"/>
    </row>
    <row r="3569" spans="4:75" x14ac:dyDescent="0.2">
      <c r="D3569" s="14"/>
      <c r="E3569" s="3"/>
      <c r="F3569" s="3"/>
      <c r="G3569" s="3"/>
      <c r="O3569" s="12"/>
      <c r="AA3569" s="2"/>
      <c r="BB3569" s="28"/>
      <c r="BW3569" s="17"/>
    </row>
    <row r="3570" spans="4:75" x14ac:dyDescent="0.2">
      <c r="D3570" s="14"/>
      <c r="E3570" s="3"/>
      <c r="F3570" s="3"/>
      <c r="G3570" s="3"/>
      <c r="O3570" s="12"/>
      <c r="AA3570" s="2"/>
      <c r="BB3570" s="28"/>
      <c r="BW3570" s="17"/>
    </row>
    <row r="3571" spans="4:75" x14ac:dyDescent="0.2">
      <c r="D3571" s="14"/>
      <c r="E3571" s="3"/>
      <c r="F3571" s="3"/>
      <c r="G3571" s="3"/>
      <c r="O3571" s="12"/>
      <c r="AA3571" s="2"/>
      <c r="BB3571" s="28"/>
      <c r="BW3571" s="17"/>
    </row>
    <row r="3572" spans="4:75" x14ac:dyDescent="0.2">
      <c r="D3572" s="14"/>
      <c r="E3572" s="3"/>
      <c r="F3572" s="3"/>
      <c r="G3572" s="3"/>
      <c r="O3572" s="12"/>
      <c r="AA3572" s="2"/>
      <c r="BB3572" s="28"/>
      <c r="BW3572" s="17"/>
    </row>
    <row r="3573" spans="4:75" x14ac:dyDescent="0.2">
      <c r="D3573" s="14"/>
      <c r="E3573" s="3"/>
      <c r="F3573" s="3"/>
      <c r="G3573" s="3"/>
      <c r="O3573" s="12"/>
      <c r="AA3573" s="2"/>
      <c r="BB3573" s="28"/>
      <c r="BW3573" s="17"/>
    </row>
    <row r="3574" spans="4:75" x14ac:dyDescent="0.2">
      <c r="D3574" s="14"/>
      <c r="E3574" s="3"/>
      <c r="F3574" s="3"/>
      <c r="G3574" s="3"/>
      <c r="O3574" s="12"/>
      <c r="AA3574" s="2"/>
      <c r="BB3574" s="28"/>
      <c r="BW3574" s="17"/>
    </row>
    <row r="3575" spans="4:75" x14ac:dyDescent="0.2">
      <c r="D3575" s="14"/>
      <c r="E3575" s="3"/>
      <c r="F3575" s="3"/>
      <c r="G3575" s="3"/>
      <c r="O3575" s="12"/>
      <c r="AA3575" s="2"/>
      <c r="BB3575" s="28"/>
      <c r="BW3575" s="17"/>
    </row>
    <row r="3576" spans="4:75" x14ac:dyDescent="0.2">
      <c r="D3576" s="14"/>
      <c r="E3576" s="3"/>
      <c r="F3576" s="3"/>
      <c r="G3576" s="3"/>
      <c r="O3576" s="12"/>
      <c r="AA3576" s="2"/>
      <c r="BB3576" s="28"/>
      <c r="BW3576" s="17"/>
    </row>
    <row r="3577" spans="4:75" x14ac:dyDescent="0.2">
      <c r="D3577" s="14"/>
      <c r="E3577" s="3"/>
      <c r="F3577" s="3"/>
      <c r="G3577" s="3"/>
      <c r="O3577" s="12"/>
      <c r="AA3577" s="2"/>
      <c r="BB3577" s="28"/>
      <c r="BW3577" s="17"/>
    </row>
    <row r="3578" spans="4:75" x14ac:dyDescent="0.2">
      <c r="D3578" s="14"/>
      <c r="E3578" s="3"/>
      <c r="F3578" s="3"/>
      <c r="G3578" s="3"/>
      <c r="O3578" s="12"/>
      <c r="AA3578" s="2"/>
      <c r="BB3578" s="28"/>
      <c r="BW3578" s="17"/>
    </row>
    <row r="3579" spans="4:75" x14ac:dyDescent="0.2">
      <c r="D3579" s="14"/>
      <c r="E3579" s="3"/>
      <c r="F3579" s="3"/>
      <c r="G3579" s="3"/>
      <c r="O3579" s="12"/>
      <c r="AA3579" s="2"/>
      <c r="BB3579" s="28"/>
      <c r="BW3579" s="17"/>
    </row>
    <row r="3580" spans="4:75" x14ac:dyDescent="0.2">
      <c r="D3580" s="14"/>
      <c r="E3580" s="3"/>
      <c r="F3580" s="3"/>
      <c r="G3580" s="3"/>
      <c r="O3580" s="12"/>
      <c r="AA3580" s="2"/>
      <c r="BB3580" s="28"/>
      <c r="BW3580" s="17"/>
    </row>
    <row r="3581" spans="4:75" x14ac:dyDescent="0.2">
      <c r="D3581" s="14"/>
      <c r="E3581" s="3"/>
      <c r="F3581" s="3"/>
      <c r="G3581" s="3"/>
      <c r="O3581" s="12"/>
      <c r="AA3581" s="2"/>
      <c r="BB3581" s="28"/>
      <c r="BW3581" s="17"/>
    </row>
    <row r="3582" spans="4:75" x14ac:dyDescent="0.2">
      <c r="D3582" s="14"/>
      <c r="E3582" s="3"/>
      <c r="F3582" s="3"/>
      <c r="G3582" s="3"/>
      <c r="O3582" s="12"/>
      <c r="AA3582" s="2"/>
      <c r="BB3582" s="28"/>
      <c r="BW3582" s="17"/>
    </row>
    <row r="3583" spans="4:75" x14ac:dyDescent="0.2">
      <c r="D3583" s="14"/>
      <c r="E3583" s="3"/>
      <c r="F3583" s="3"/>
      <c r="G3583" s="3"/>
      <c r="O3583" s="12"/>
      <c r="AA3583" s="2"/>
      <c r="BB3583" s="28"/>
      <c r="BW3583" s="17"/>
    </row>
    <row r="3584" spans="4:75" x14ac:dyDescent="0.2">
      <c r="D3584" s="14"/>
      <c r="E3584" s="3"/>
      <c r="F3584" s="3"/>
      <c r="G3584" s="3"/>
      <c r="O3584" s="12"/>
      <c r="AA3584" s="2"/>
      <c r="BB3584" s="28"/>
      <c r="BW3584" s="17"/>
    </row>
    <row r="3585" spans="4:75" x14ac:dyDescent="0.2">
      <c r="D3585" s="14"/>
      <c r="E3585" s="3"/>
      <c r="F3585" s="3"/>
      <c r="G3585" s="3"/>
      <c r="O3585" s="12"/>
      <c r="AA3585" s="2"/>
      <c r="BB3585" s="28"/>
      <c r="BW3585" s="17"/>
    </row>
    <row r="3586" spans="4:75" x14ac:dyDescent="0.2">
      <c r="D3586" s="14"/>
      <c r="E3586" s="3"/>
      <c r="F3586" s="3"/>
      <c r="G3586" s="3"/>
      <c r="O3586" s="12"/>
      <c r="AA3586" s="2"/>
      <c r="BB3586" s="28"/>
      <c r="BW3586" s="17"/>
    </row>
    <row r="3587" spans="4:75" x14ac:dyDescent="0.2">
      <c r="D3587" s="14"/>
      <c r="E3587" s="3"/>
      <c r="F3587" s="3"/>
      <c r="G3587" s="3"/>
      <c r="O3587" s="12"/>
      <c r="AA3587" s="2"/>
      <c r="BB3587" s="28"/>
      <c r="BW3587" s="17"/>
    </row>
    <row r="3588" spans="4:75" x14ac:dyDescent="0.2">
      <c r="D3588" s="14"/>
      <c r="E3588" s="3"/>
      <c r="F3588" s="3"/>
      <c r="G3588" s="3"/>
      <c r="O3588" s="12"/>
      <c r="AA3588" s="2"/>
      <c r="BB3588" s="28"/>
      <c r="BW3588" s="17"/>
    </row>
    <row r="3589" spans="4:75" x14ac:dyDescent="0.2">
      <c r="D3589" s="14"/>
      <c r="E3589" s="3"/>
      <c r="F3589" s="3"/>
      <c r="G3589" s="3"/>
      <c r="O3589" s="12"/>
      <c r="AA3589" s="2"/>
      <c r="BB3589" s="28"/>
      <c r="BW3589" s="17"/>
    </row>
    <row r="3590" spans="4:75" x14ac:dyDescent="0.2">
      <c r="D3590" s="14"/>
      <c r="E3590" s="3"/>
      <c r="F3590" s="3"/>
      <c r="G3590" s="3"/>
      <c r="O3590" s="12"/>
      <c r="AA3590" s="2"/>
      <c r="BB3590" s="28"/>
      <c r="BW3590" s="17"/>
    </row>
    <row r="3591" spans="4:75" x14ac:dyDescent="0.2">
      <c r="D3591" s="14"/>
      <c r="E3591" s="3"/>
      <c r="F3591" s="3"/>
      <c r="G3591" s="3"/>
      <c r="O3591" s="12"/>
      <c r="AA3591" s="2"/>
      <c r="BB3591" s="28"/>
      <c r="BW3591" s="17"/>
    </row>
    <row r="3592" spans="4:75" x14ac:dyDescent="0.2">
      <c r="D3592" s="14"/>
      <c r="E3592" s="3"/>
      <c r="F3592" s="3"/>
      <c r="G3592" s="3"/>
      <c r="O3592" s="12"/>
      <c r="AA3592" s="2"/>
      <c r="BB3592" s="28"/>
      <c r="BW3592" s="17"/>
    </row>
    <row r="3593" spans="4:75" x14ac:dyDescent="0.2">
      <c r="D3593" s="14"/>
      <c r="E3593" s="3"/>
      <c r="F3593" s="3"/>
      <c r="G3593" s="3"/>
      <c r="O3593" s="12"/>
      <c r="AA3593" s="2"/>
      <c r="BB3593" s="28"/>
      <c r="BW3593" s="17"/>
    </row>
    <row r="3594" spans="4:75" x14ac:dyDescent="0.2">
      <c r="D3594" s="14"/>
      <c r="E3594" s="3"/>
      <c r="F3594" s="3"/>
      <c r="G3594" s="3"/>
      <c r="O3594" s="12"/>
      <c r="AA3594" s="2"/>
      <c r="BB3594" s="28"/>
      <c r="BW3594" s="17"/>
    </row>
    <row r="3595" spans="4:75" x14ac:dyDescent="0.2">
      <c r="D3595" s="14"/>
      <c r="E3595" s="3"/>
      <c r="F3595" s="3"/>
      <c r="G3595" s="3"/>
      <c r="O3595" s="12"/>
      <c r="AA3595" s="2"/>
      <c r="BB3595" s="28"/>
      <c r="BW3595" s="17"/>
    </row>
    <row r="3596" spans="4:75" x14ac:dyDescent="0.2">
      <c r="D3596" s="14"/>
      <c r="E3596" s="3"/>
      <c r="F3596" s="3"/>
      <c r="G3596" s="3"/>
      <c r="O3596" s="12"/>
      <c r="AA3596" s="2"/>
      <c r="BB3596" s="28"/>
      <c r="BW3596" s="17"/>
    </row>
    <row r="3597" spans="4:75" x14ac:dyDescent="0.2">
      <c r="D3597" s="14"/>
      <c r="E3597" s="3"/>
      <c r="F3597" s="3"/>
      <c r="G3597" s="3"/>
      <c r="O3597" s="12"/>
      <c r="AA3597" s="2"/>
      <c r="BB3597" s="28"/>
      <c r="BW3597" s="17"/>
    </row>
    <row r="3598" spans="4:75" x14ac:dyDescent="0.2">
      <c r="D3598" s="14"/>
      <c r="E3598" s="3"/>
      <c r="F3598" s="3"/>
      <c r="G3598" s="3"/>
      <c r="O3598" s="12"/>
      <c r="AA3598" s="2"/>
      <c r="BB3598" s="28"/>
      <c r="BW3598" s="17"/>
    </row>
    <row r="3599" spans="4:75" x14ac:dyDescent="0.2">
      <c r="D3599" s="14"/>
      <c r="E3599" s="3"/>
      <c r="F3599" s="3"/>
      <c r="G3599" s="3"/>
      <c r="O3599" s="12"/>
      <c r="AA3599" s="2"/>
      <c r="BB3599" s="28"/>
      <c r="BW3599" s="17"/>
    </row>
    <row r="3600" spans="4:75" x14ac:dyDescent="0.2">
      <c r="D3600" s="14"/>
      <c r="E3600" s="3"/>
      <c r="F3600" s="3"/>
      <c r="G3600" s="3"/>
      <c r="O3600" s="12"/>
      <c r="AA3600" s="2"/>
      <c r="BB3600" s="28"/>
      <c r="BW3600" s="17"/>
    </row>
    <row r="3601" spans="4:75" x14ac:dyDescent="0.2">
      <c r="D3601" s="14"/>
      <c r="E3601" s="3"/>
      <c r="F3601" s="3"/>
      <c r="G3601" s="3"/>
      <c r="O3601" s="12"/>
      <c r="AA3601" s="2"/>
      <c r="BB3601" s="28"/>
      <c r="BW3601" s="17"/>
    </row>
    <row r="3602" spans="4:75" x14ac:dyDescent="0.2">
      <c r="D3602" s="14"/>
      <c r="E3602" s="3"/>
      <c r="F3602" s="3"/>
      <c r="G3602" s="3"/>
      <c r="O3602" s="12"/>
      <c r="AA3602" s="2"/>
      <c r="BB3602" s="28"/>
      <c r="BW3602" s="17"/>
    </row>
    <row r="3603" spans="4:75" x14ac:dyDescent="0.2">
      <c r="D3603" s="14"/>
      <c r="E3603" s="3"/>
      <c r="F3603" s="3"/>
      <c r="G3603" s="3"/>
      <c r="O3603" s="12"/>
      <c r="AA3603" s="2"/>
      <c r="BB3603" s="28"/>
      <c r="BW3603" s="17"/>
    </row>
    <row r="3604" spans="4:75" x14ac:dyDescent="0.2">
      <c r="D3604" s="14"/>
      <c r="E3604" s="3"/>
      <c r="F3604" s="3"/>
      <c r="G3604" s="3"/>
      <c r="O3604" s="12"/>
      <c r="AA3604" s="2"/>
      <c r="BB3604" s="28"/>
      <c r="BW3604" s="17"/>
    </row>
    <row r="3605" spans="4:75" x14ac:dyDescent="0.2">
      <c r="D3605" s="14"/>
      <c r="E3605" s="3"/>
      <c r="F3605" s="3"/>
      <c r="G3605" s="3"/>
      <c r="O3605" s="12"/>
      <c r="AA3605" s="2"/>
      <c r="BB3605" s="28"/>
      <c r="BW3605" s="17"/>
    </row>
    <row r="3606" spans="4:75" x14ac:dyDescent="0.2">
      <c r="D3606" s="14"/>
      <c r="E3606" s="3"/>
      <c r="F3606" s="3"/>
      <c r="G3606" s="3"/>
      <c r="O3606" s="12"/>
      <c r="AA3606" s="2"/>
      <c r="BB3606" s="28"/>
      <c r="BW3606" s="17"/>
    </row>
    <row r="3607" spans="4:75" x14ac:dyDescent="0.2">
      <c r="D3607" s="14"/>
      <c r="E3607" s="3"/>
      <c r="F3607" s="3"/>
      <c r="G3607" s="3"/>
      <c r="O3607" s="12"/>
      <c r="AA3607" s="2"/>
      <c r="BB3607" s="28"/>
      <c r="BW3607" s="17"/>
    </row>
    <row r="3608" spans="4:75" x14ac:dyDescent="0.2">
      <c r="D3608" s="14"/>
      <c r="E3608" s="3"/>
      <c r="F3608" s="3"/>
      <c r="G3608" s="3"/>
      <c r="O3608" s="12"/>
      <c r="AA3608" s="2"/>
      <c r="BB3608" s="28"/>
      <c r="BW3608" s="17"/>
    </row>
    <row r="3609" spans="4:75" x14ac:dyDescent="0.2">
      <c r="D3609" s="14"/>
      <c r="E3609" s="3"/>
      <c r="F3609" s="3"/>
      <c r="G3609" s="3"/>
      <c r="O3609" s="12"/>
      <c r="AA3609" s="2"/>
      <c r="BB3609" s="28"/>
      <c r="BW3609" s="17"/>
    </row>
    <row r="3610" spans="4:75" x14ac:dyDescent="0.2">
      <c r="D3610" s="14"/>
      <c r="E3610" s="3"/>
      <c r="F3610" s="3"/>
      <c r="G3610" s="3"/>
      <c r="O3610" s="12"/>
      <c r="AA3610" s="2"/>
      <c r="BB3610" s="28"/>
      <c r="BW3610" s="17"/>
    </row>
    <row r="3611" spans="4:75" x14ac:dyDescent="0.2">
      <c r="D3611" s="14"/>
      <c r="E3611" s="3"/>
      <c r="F3611" s="3"/>
      <c r="G3611" s="3"/>
      <c r="O3611" s="12"/>
      <c r="AA3611" s="2"/>
      <c r="BB3611" s="28"/>
      <c r="BW3611" s="17"/>
    </row>
    <row r="3612" spans="4:75" x14ac:dyDescent="0.2">
      <c r="D3612" s="14"/>
      <c r="E3612" s="3"/>
      <c r="F3612" s="3"/>
      <c r="G3612" s="3"/>
      <c r="O3612" s="12"/>
      <c r="AA3612" s="2"/>
      <c r="BB3612" s="28"/>
      <c r="BW3612" s="17"/>
    </row>
    <row r="3613" spans="4:75" x14ac:dyDescent="0.2">
      <c r="D3613" s="14"/>
      <c r="E3613" s="3"/>
      <c r="F3613" s="3"/>
      <c r="G3613" s="3"/>
      <c r="O3613" s="12"/>
      <c r="AA3613" s="2"/>
      <c r="BB3613" s="28"/>
      <c r="BW3613" s="17"/>
    </row>
    <row r="3614" spans="4:75" x14ac:dyDescent="0.2">
      <c r="D3614" s="14"/>
      <c r="E3614" s="3"/>
      <c r="F3614" s="3"/>
      <c r="G3614" s="3"/>
      <c r="O3614" s="12"/>
      <c r="AA3614" s="2"/>
      <c r="BB3614" s="28"/>
      <c r="BW3614" s="17"/>
    </row>
    <row r="3615" spans="4:75" x14ac:dyDescent="0.2">
      <c r="D3615" s="14"/>
      <c r="E3615" s="3"/>
      <c r="F3615" s="3"/>
      <c r="G3615" s="3"/>
      <c r="O3615" s="12"/>
      <c r="AA3615" s="2"/>
      <c r="BB3615" s="28"/>
      <c r="BW3615" s="17"/>
    </row>
    <row r="3616" spans="4:75" x14ac:dyDescent="0.2">
      <c r="D3616" s="14"/>
      <c r="E3616" s="3"/>
      <c r="F3616" s="3"/>
      <c r="G3616" s="3"/>
      <c r="O3616" s="12"/>
      <c r="AA3616" s="2"/>
      <c r="BB3616" s="28"/>
      <c r="BW3616" s="17"/>
    </row>
    <row r="3617" spans="4:75" x14ac:dyDescent="0.2">
      <c r="D3617" s="14"/>
      <c r="E3617" s="3"/>
      <c r="F3617" s="3"/>
      <c r="G3617" s="3"/>
      <c r="O3617" s="12"/>
      <c r="AA3617" s="2"/>
      <c r="BB3617" s="28"/>
      <c r="BW3617" s="17"/>
    </row>
    <row r="3618" spans="4:75" x14ac:dyDescent="0.2">
      <c r="D3618" s="14"/>
      <c r="E3618" s="3"/>
      <c r="F3618" s="3"/>
      <c r="G3618" s="3"/>
      <c r="O3618" s="12"/>
      <c r="AA3618" s="2"/>
      <c r="BB3618" s="28"/>
      <c r="BW3618" s="17"/>
    </row>
    <row r="3619" spans="4:75" x14ac:dyDescent="0.2">
      <c r="D3619" s="14"/>
      <c r="E3619" s="3"/>
      <c r="F3619" s="3"/>
      <c r="G3619" s="3"/>
      <c r="O3619" s="12"/>
      <c r="AA3619" s="2"/>
      <c r="BB3619" s="28"/>
      <c r="BW3619" s="17"/>
    </row>
    <row r="3620" spans="4:75" x14ac:dyDescent="0.2">
      <c r="D3620" s="14"/>
      <c r="E3620" s="3"/>
      <c r="F3620" s="3"/>
      <c r="G3620" s="3"/>
      <c r="O3620" s="12"/>
      <c r="AA3620" s="2"/>
      <c r="BB3620" s="28"/>
      <c r="BW3620" s="17"/>
    </row>
    <row r="3621" spans="4:75" x14ac:dyDescent="0.2">
      <c r="D3621" s="14"/>
      <c r="E3621" s="3"/>
      <c r="F3621" s="3"/>
      <c r="G3621" s="3"/>
      <c r="O3621" s="12"/>
      <c r="AA3621" s="2"/>
      <c r="BB3621" s="28"/>
      <c r="BW3621" s="17"/>
    </row>
    <row r="3622" spans="4:75" x14ac:dyDescent="0.2">
      <c r="D3622" s="14"/>
      <c r="E3622" s="3"/>
      <c r="F3622" s="3"/>
      <c r="G3622" s="3"/>
      <c r="O3622" s="12"/>
      <c r="AA3622" s="2"/>
      <c r="BB3622" s="28"/>
      <c r="BW3622" s="17"/>
    </row>
    <row r="3623" spans="4:75" x14ac:dyDescent="0.2">
      <c r="D3623" s="14"/>
      <c r="E3623" s="3"/>
      <c r="F3623" s="3"/>
      <c r="G3623" s="3"/>
      <c r="O3623" s="12"/>
      <c r="AA3623" s="2"/>
      <c r="BB3623" s="28"/>
      <c r="BW3623" s="17"/>
    </row>
    <row r="3624" spans="4:75" x14ac:dyDescent="0.2">
      <c r="D3624" s="14"/>
      <c r="E3624" s="3"/>
      <c r="F3624" s="3"/>
      <c r="G3624" s="3"/>
      <c r="O3624" s="12"/>
      <c r="AA3624" s="2"/>
      <c r="BB3624" s="28"/>
      <c r="BW3624" s="17"/>
    </row>
    <row r="3625" spans="4:75" x14ac:dyDescent="0.2">
      <c r="D3625" s="14"/>
      <c r="E3625" s="3"/>
      <c r="F3625" s="3"/>
      <c r="G3625" s="3"/>
      <c r="O3625" s="12"/>
      <c r="AA3625" s="2"/>
      <c r="BB3625" s="28"/>
      <c r="BW3625" s="17"/>
    </row>
    <row r="3626" spans="4:75" x14ac:dyDescent="0.2">
      <c r="D3626" s="14"/>
      <c r="E3626" s="3"/>
      <c r="F3626" s="3"/>
      <c r="G3626" s="3"/>
      <c r="O3626" s="12"/>
      <c r="AA3626" s="2"/>
      <c r="BB3626" s="28"/>
      <c r="BW3626" s="17"/>
    </row>
    <row r="3627" spans="4:75" x14ac:dyDescent="0.2">
      <c r="D3627" s="14"/>
      <c r="E3627" s="3"/>
      <c r="F3627" s="3"/>
      <c r="G3627" s="3"/>
      <c r="O3627" s="12"/>
      <c r="AA3627" s="2"/>
      <c r="BB3627" s="28"/>
      <c r="BW3627" s="17"/>
    </row>
    <row r="3628" spans="4:75" x14ac:dyDescent="0.2">
      <c r="D3628" s="14"/>
      <c r="E3628" s="3"/>
      <c r="F3628" s="3"/>
      <c r="G3628" s="3"/>
      <c r="O3628" s="12"/>
      <c r="AA3628" s="2"/>
      <c r="BB3628" s="28"/>
      <c r="BW3628" s="17"/>
    </row>
    <row r="3629" spans="4:75" x14ac:dyDescent="0.2">
      <c r="D3629" s="14"/>
      <c r="E3629" s="3"/>
      <c r="F3629" s="3"/>
      <c r="G3629" s="3"/>
      <c r="O3629" s="12"/>
      <c r="AA3629" s="2"/>
      <c r="BB3629" s="28"/>
      <c r="BW3629" s="17"/>
    </row>
    <row r="3630" spans="4:75" x14ac:dyDescent="0.2">
      <c r="D3630" s="14"/>
      <c r="E3630" s="3"/>
      <c r="F3630" s="3"/>
      <c r="G3630" s="3"/>
      <c r="O3630" s="12"/>
      <c r="AA3630" s="2"/>
      <c r="BB3630" s="28"/>
      <c r="BW3630" s="17"/>
    </row>
    <row r="3631" spans="4:75" x14ac:dyDescent="0.2">
      <c r="D3631" s="14"/>
      <c r="E3631" s="3"/>
      <c r="F3631" s="3"/>
      <c r="G3631" s="3"/>
      <c r="O3631" s="12"/>
      <c r="AA3631" s="2"/>
      <c r="BB3631" s="28"/>
      <c r="BW3631" s="17"/>
    </row>
    <row r="3632" spans="4:75" x14ac:dyDescent="0.2">
      <c r="D3632" s="14"/>
      <c r="E3632" s="3"/>
      <c r="F3632" s="3"/>
      <c r="G3632" s="3"/>
      <c r="O3632" s="12"/>
      <c r="AA3632" s="2"/>
      <c r="BB3632" s="28"/>
      <c r="BW3632" s="17"/>
    </row>
    <row r="3633" spans="4:75" x14ac:dyDescent="0.2">
      <c r="D3633" s="14"/>
      <c r="E3633" s="3"/>
      <c r="F3633" s="3"/>
      <c r="G3633" s="3"/>
      <c r="O3633" s="12"/>
      <c r="AA3633" s="2"/>
      <c r="BB3633" s="28"/>
      <c r="BW3633" s="17"/>
    </row>
    <row r="3634" spans="4:75" x14ac:dyDescent="0.2">
      <c r="D3634" s="14"/>
      <c r="E3634" s="3"/>
      <c r="F3634" s="3"/>
      <c r="G3634" s="3"/>
      <c r="O3634" s="12"/>
      <c r="AA3634" s="2"/>
      <c r="BB3634" s="28"/>
      <c r="BW3634" s="17"/>
    </row>
    <row r="3635" spans="4:75" x14ac:dyDescent="0.2">
      <c r="D3635" s="14"/>
      <c r="E3635" s="3"/>
      <c r="F3635" s="3"/>
      <c r="G3635" s="3"/>
      <c r="O3635" s="12"/>
      <c r="AA3635" s="2"/>
      <c r="BB3635" s="28"/>
      <c r="BW3635" s="17"/>
    </row>
    <row r="3636" spans="4:75" x14ac:dyDescent="0.2">
      <c r="D3636" s="14"/>
      <c r="E3636" s="3"/>
      <c r="F3636" s="3"/>
      <c r="G3636" s="3"/>
      <c r="O3636" s="12"/>
      <c r="AA3636" s="2"/>
      <c r="BB3636" s="28"/>
      <c r="BW3636" s="17"/>
    </row>
    <row r="3637" spans="4:75" x14ac:dyDescent="0.2">
      <c r="D3637" s="14"/>
      <c r="E3637" s="3"/>
      <c r="F3637" s="3"/>
      <c r="G3637" s="3"/>
      <c r="O3637" s="12"/>
      <c r="AA3637" s="2"/>
      <c r="BB3637" s="28"/>
      <c r="BW3637" s="17"/>
    </row>
    <row r="3638" spans="4:75" x14ac:dyDescent="0.2">
      <c r="D3638" s="14"/>
      <c r="E3638" s="3"/>
      <c r="F3638" s="3"/>
      <c r="G3638" s="3"/>
      <c r="O3638" s="12"/>
      <c r="AA3638" s="2"/>
      <c r="BB3638" s="28"/>
      <c r="BW3638" s="17"/>
    </row>
    <row r="3639" spans="4:75" x14ac:dyDescent="0.2">
      <c r="D3639" s="14"/>
      <c r="E3639" s="3"/>
      <c r="F3639" s="3"/>
      <c r="G3639" s="3"/>
      <c r="O3639" s="12"/>
      <c r="AA3639" s="2"/>
      <c r="BB3639" s="28"/>
      <c r="BW3639" s="17"/>
    </row>
    <row r="3640" spans="4:75" x14ac:dyDescent="0.2">
      <c r="D3640" s="14"/>
      <c r="E3640" s="3"/>
      <c r="F3640" s="3"/>
      <c r="G3640" s="3"/>
      <c r="O3640" s="12"/>
      <c r="AA3640" s="2"/>
      <c r="BB3640" s="28"/>
      <c r="BW3640" s="17"/>
    </row>
    <row r="3641" spans="4:75" x14ac:dyDescent="0.2">
      <c r="D3641" s="14"/>
      <c r="E3641" s="3"/>
      <c r="F3641" s="3"/>
      <c r="G3641" s="3"/>
      <c r="O3641" s="12"/>
      <c r="AA3641" s="2"/>
      <c r="BB3641" s="28"/>
      <c r="BW3641" s="17"/>
    </row>
    <row r="3642" spans="4:75" x14ac:dyDescent="0.2">
      <c r="D3642" s="14"/>
      <c r="E3642" s="3"/>
      <c r="F3642" s="3"/>
      <c r="G3642" s="3"/>
      <c r="O3642" s="12"/>
      <c r="AA3642" s="2"/>
      <c r="BB3642" s="28"/>
      <c r="BW3642" s="17"/>
    </row>
    <row r="3643" spans="4:75" x14ac:dyDescent="0.2">
      <c r="D3643" s="14"/>
      <c r="E3643" s="3"/>
      <c r="F3643" s="3"/>
      <c r="G3643" s="3"/>
      <c r="O3643" s="12"/>
      <c r="AA3643" s="2"/>
      <c r="BB3643" s="28"/>
      <c r="BW3643" s="17"/>
    </row>
    <row r="3644" spans="4:75" x14ac:dyDescent="0.2">
      <c r="D3644" s="14"/>
      <c r="E3644" s="3"/>
      <c r="F3644" s="3"/>
      <c r="G3644" s="3"/>
      <c r="O3644" s="12"/>
      <c r="AA3644" s="2"/>
      <c r="BB3644" s="28"/>
      <c r="BW3644" s="17"/>
    </row>
    <row r="3645" spans="4:75" x14ac:dyDescent="0.2">
      <c r="D3645" s="14"/>
      <c r="E3645" s="3"/>
      <c r="F3645" s="3"/>
      <c r="G3645" s="3"/>
      <c r="O3645" s="12"/>
      <c r="AA3645" s="2"/>
      <c r="BB3645" s="28"/>
      <c r="BW3645" s="17"/>
    </row>
    <row r="3646" spans="4:75" x14ac:dyDescent="0.2">
      <c r="D3646" s="14"/>
      <c r="E3646" s="3"/>
      <c r="F3646" s="3"/>
      <c r="G3646" s="3"/>
      <c r="O3646" s="12"/>
      <c r="AA3646" s="2"/>
      <c r="BB3646" s="28"/>
      <c r="BW3646" s="17"/>
    </row>
    <row r="3647" spans="4:75" x14ac:dyDescent="0.2">
      <c r="D3647" s="14"/>
      <c r="E3647" s="3"/>
      <c r="F3647" s="3"/>
      <c r="G3647" s="3"/>
      <c r="O3647" s="12"/>
      <c r="AA3647" s="2"/>
      <c r="BB3647" s="28"/>
      <c r="BW3647" s="17"/>
    </row>
    <row r="3648" spans="4:75" x14ac:dyDescent="0.2">
      <c r="D3648" s="14"/>
      <c r="E3648" s="3"/>
      <c r="F3648" s="3"/>
      <c r="G3648" s="3"/>
      <c r="O3648" s="12"/>
      <c r="AA3648" s="2"/>
      <c r="BB3648" s="28"/>
      <c r="BW3648" s="17"/>
    </row>
    <row r="3649" spans="4:75" x14ac:dyDescent="0.2">
      <c r="D3649" s="14"/>
      <c r="E3649" s="3"/>
      <c r="F3649" s="3"/>
      <c r="G3649" s="3"/>
      <c r="O3649" s="12"/>
      <c r="AA3649" s="2"/>
      <c r="BB3649" s="28"/>
      <c r="BW3649" s="17"/>
    </row>
    <row r="3650" spans="4:75" x14ac:dyDescent="0.2">
      <c r="D3650" s="14"/>
      <c r="E3650" s="3"/>
      <c r="F3650" s="3"/>
      <c r="G3650" s="3"/>
      <c r="O3650" s="12"/>
      <c r="AA3650" s="2"/>
      <c r="BB3650" s="28"/>
      <c r="BW3650" s="17"/>
    </row>
    <row r="3651" spans="4:75" x14ac:dyDescent="0.2">
      <c r="D3651" s="14"/>
      <c r="E3651" s="3"/>
      <c r="F3651" s="3"/>
      <c r="G3651" s="3"/>
      <c r="O3651" s="12"/>
      <c r="AA3651" s="2"/>
      <c r="BB3651" s="28"/>
      <c r="BW3651" s="17"/>
    </row>
    <row r="3652" spans="4:75" x14ac:dyDescent="0.2">
      <c r="D3652" s="14"/>
      <c r="E3652" s="3"/>
      <c r="F3652" s="3"/>
      <c r="G3652" s="3"/>
      <c r="O3652" s="12"/>
      <c r="AA3652" s="2"/>
      <c r="BB3652" s="28"/>
      <c r="BW3652" s="17"/>
    </row>
    <row r="3653" spans="4:75" x14ac:dyDescent="0.2">
      <c r="D3653" s="14"/>
      <c r="E3653" s="3"/>
      <c r="F3653" s="3"/>
      <c r="G3653" s="3"/>
      <c r="O3653" s="12"/>
      <c r="AA3653" s="2"/>
      <c r="BB3653" s="28"/>
      <c r="BW3653" s="17"/>
    </row>
    <row r="3654" spans="4:75" x14ac:dyDescent="0.2">
      <c r="D3654" s="14"/>
      <c r="E3654" s="3"/>
      <c r="F3654" s="3"/>
      <c r="G3654" s="3"/>
      <c r="O3654" s="12"/>
      <c r="AA3654" s="2"/>
      <c r="BB3654" s="28"/>
      <c r="BW3654" s="17"/>
    </row>
    <row r="3655" spans="4:75" x14ac:dyDescent="0.2">
      <c r="D3655" s="14"/>
      <c r="E3655" s="3"/>
      <c r="F3655" s="3"/>
      <c r="G3655" s="3"/>
      <c r="O3655" s="12"/>
      <c r="AA3655" s="2"/>
      <c r="BB3655" s="28"/>
      <c r="BW3655" s="17"/>
    </row>
    <row r="3656" spans="4:75" x14ac:dyDescent="0.2">
      <c r="D3656" s="14"/>
      <c r="E3656" s="3"/>
      <c r="F3656" s="3"/>
      <c r="G3656" s="3"/>
      <c r="O3656" s="12"/>
      <c r="AA3656" s="2"/>
      <c r="BB3656" s="28"/>
      <c r="BW3656" s="17"/>
    </row>
    <row r="3657" spans="4:75" x14ac:dyDescent="0.2">
      <c r="D3657" s="14"/>
      <c r="E3657" s="3"/>
      <c r="F3657" s="3"/>
      <c r="G3657" s="3"/>
      <c r="O3657" s="12"/>
      <c r="AA3657" s="2"/>
      <c r="BB3657" s="28"/>
      <c r="BW3657" s="17"/>
    </row>
    <row r="3658" spans="4:75" x14ac:dyDescent="0.2">
      <c r="D3658" s="14"/>
      <c r="E3658" s="3"/>
      <c r="F3658" s="3"/>
      <c r="G3658" s="3"/>
      <c r="O3658" s="12"/>
      <c r="AA3658" s="2"/>
      <c r="BB3658" s="28"/>
      <c r="BW3658" s="17"/>
    </row>
    <row r="3659" spans="4:75" x14ac:dyDescent="0.2">
      <c r="D3659" s="14"/>
      <c r="E3659" s="3"/>
      <c r="F3659" s="3"/>
      <c r="G3659" s="3"/>
      <c r="O3659" s="12"/>
      <c r="AA3659" s="2"/>
      <c r="BB3659" s="28"/>
      <c r="BW3659" s="17"/>
    </row>
    <row r="3660" spans="4:75" x14ac:dyDescent="0.2">
      <c r="D3660" s="14"/>
      <c r="E3660" s="3"/>
      <c r="F3660" s="3"/>
      <c r="G3660" s="3"/>
      <c r="O3660" s="12"/>
      <c r="AA3660" s="2"/>
      <c r="BB3660" s="28"/>
      <c r="BW3660" s="17"/>
    </row>
    <row r="3661" spans="4:75" x14ac:dyDescent="0.2">
      <c r="D3661" s="14"/>
      <c r="E3661" s="3"/>
      <c r="F3661" s="3"/>
      <c r="G3661" s="3"/>
      <c r="O3661" s="12"/>
      <c r="AA3661" s="2"/>
      <c r="BB3661" s="28"/>
      <c r="BW3661" s="17"/>
    </row>
    <row r="3662" spans="4:75" x14ac:dyDescent="0.2">
      <c r="D3662" s="14"/>
      <c r="E3662" s="3"/>
      <c r="F3662" s="3"/>
      <c r="G3662" s="3"/>
      <c r="O3662" s="12"/>
      <c r="AA3662" s="2"/>
      <c r="BB3662" s="28"/>
      <c r="BW3662" s="17"/>
    </row>
    <row r="3663" spans="4:75" x14ac:dyDescent="0.2">
      <c r="D3663" s="14"/>
      <c r="E3663" s="3"/>
      <c r="F3663" s="3"/>
      <c r="G3663" s="3"/>
      <c r="O3663" s="12"/>
      <c r="AA3663" s="2"/>
      <c r="BB3663" s="28"/>
      <c r="BW3663" s="17"/>
    </row>
    <row r="3664" spans="4:75" x14ac:dyDescent="0.2">
      <c r="D3664" s="14"/>
      <c r="E3664" s="3"/>
      <c r="F3664" s="3"/>
      <c r="G3664" s="3"/>
      <c r="O3664" s="12"/>
      <c r="AA3664" s="2"/>
      <c r="BB3664" s="28"/>
      <c r="BW3664" s="17"/>
    </row>
    <row r="3665" spans="4:75" x14ac:dyDescent="0.2">
      <c r="D3665" s="14"/>
      <c r="E3665" s="3"/>
      <c r="F3665" s="3"/>
      <c r="G3665" s="3"/>
      <c r="O3665" s="12"/>
      <c r="AA3665" s="2"/>
      <c r="BB3665" s="28"/>
      <c r="BW3665" s="17"/>
    </row>
    <row r="3666" spans="4:75" x14ac:dyDescent="0.2">
      <c r="D3666" s="14"/>
      <c r="E3666" s="3"/>
      <c r="F3666" s="3"/>
      <c r="G3666" s="3"/>
      <c r="O3666" s="12"/>
      <c r="AA3666" s="2"/>
      <c r="BB3666" s="28"/>
      <c r="BW3666" s="17"/>
    </row>
    <row r="3667" spans="4:75" x14ac:dyDescent="0.2">
      <c r="D3667" s="14"/>
      <c r="E3667" s="3"/>
      <c r="F3667" s="3"/>
      <c r="G3667" s="3"/>
      <c r="O3667" s="12"/>
      <c r="AA3667" s="2"/>
      <c r="BB3667" s="28"/>
      <c r="BW3667" s="17"/>
    </row>
    <row r="3668" spans="4:75" x14ac:dyDescent="0.2">
      <c r="D3668" s="14"/>
      <c r="E3668" s="3"/>
      <c r="F3668" s="3"/>
      <c r="G3668" s="3"/>
      <c r="O3668" s="12"/>
      <c r="AA3668" s="2"/>
      <c r="BB3668" s="28"/>
      <c r="BW3668" s="17"/>
    </row>
    <row r="3669" spans="4:75" x14ac:dyDescent="0.2">
      <c r="D3669" s="14"/>
      <c r="E3669" s="3"/>
      <c r="F3669" s="3"/>
      <c r="G3669" s="3"/>
      <c r="O3669" s="12"/>
      <c r="AA3669" s="2"/>
      <c r="BB3669" s="28"/>
      <c r="BW3669" s="17"/>
    </row>
    <row r="3670" spans="4:75" x14ac:dyDescent="0.2">
      <c r="D3670" s="14"/>
      <c r="E3670" s="3"/>
      <c r="F3670" s="3"/>
      <c r="G3670" s="3"/>
      <c r="O3670" s="12"/>
      <c r="AA3670" s="2"/>
      <c r="BB3670" s="28"/>
      <c r="BW3670" s="17"/>
    </row>
    <row r="3671" spans="4:75" x14ac:dyDescent="0.2">
      <c r="D3671" s="14"/>
      <c r="E3671" s="3"/>
      <c r="F3671" s="3"/>
      <c r="G3671" s="3"/>
      <c r="O3671" s="12"/>
      <c r="AA3671" s="2"/>
      <c r="BB3671" s="28"/>
      <c r="BW3671" s="17"/>
    </row>
    <row r="3672" spans="4:75" x14ac:dyDescent="0.2">
      <c r="D3672" s="14"/>
      <c r="E3672" s="3"/>
      <c r="F3672" s="3"/>
      <c r="G3672" s="3"/>
      <c r="O3672" s="12"/>
      <c r="AA3672" s="2"/>
      <c r="BB3672" s="28"/>
      <c r="BW3672" s="17"/>
    </row>
    <row r="3673" spans="4:75" x14ac:dyDescent="0.2">
      <c r="D3673" s="14"/>
      <c r="E3673" s="3"/>
      <c r="F3673" s="3"/>
      <c r="G3673" s="3"/>
      <c r="O3673" s="12"/>
      <c r="AA3673" s="2"/>
      <c r="BB3673" s="28"/>
      <c r="BW3673" s="17"/>
    </row>
    <row r="3674" spans="4:75" x14ac:dyDescent="0.2">
      <c r="D3674" s="14"/>
      <c r="E3674" s="3"/>
      <c r="F3674" s="3"/>
      <c r="G3674" s="3"/>
      <c r="O3674" s="12"/>
      <c r="AA3674" s="2"/>
      <c r="BB3674" s="28"/>
      <c r="BW3674" s="17"/>
    </row>
    <row r="3675" spans="4:75" x14ac:dyDescent="0.2">
      <c r="D3675" s="14"/>
      <c r="E3675" s="3"/>
      <c r="F3675" s="3"/>
      <c r="G3675" s="3"/>
      <c r="O3675" s="12"/>
      <c r="AA3675" s="2"/>
      <c r="BB3675" s="28"/>
      <c r="BW3675" s="17"/>
    </row>
    <row r="3676" spans="4:75" x14ac:dyDescent="0.2">
      <c r="D3676" s="14"/>
      <c r="E3676" s="3"/>
      <c r="F3676" s="3"/>
      <c r="G3676" s="3"/>
      <c r="O3676" s="12"/>
      <c r="AA3676" s="2"/>
      <c r="BB3676" s="28"/>
      <c r="BW3676" s="17"/>
    </row>
    <row r="3677" spans="4:75" x14ac:dyDescent="0.2">
      <c r="D3677" s="14"/>
      <c r="E3677" s="3"/>
      <c r="F3677" s="3"/>
      <c r="G3677" s="3"/>
      <c r="O3677" s="12"/>
      <c r="AA3677" s="2"/>
      <c r="BB3677" s="28"/>
      <c r="BW3677" s="17"/>
    </row>
    <row r="3678" spans="4:75" x14ac:dyDescent="0.2">
      <c r="D3678" s="14"/>
      <c r="E3678" s="3"/>
      <c r="F3678" s="3"/>
      <c r="G3678" s="3"/>
      <c r="O3678" s="12"/>
      <c r="AA3678" s="2"/>
      <c r="BB3678" s="28"/>
      <c r="BW3678" s="17"/>
    </row>
    <row r="3679" spans="4:75" x14ac:dyDescent="0.2">
      <c r="D3679" s="14"/>
      <c r="E3679" s="3"/>
      <c r="F3679" s="3"/>
      <c r="G3679" s="3"/>
      <c r="O3679" s="12"/>
      <c r="AA3679" s="2"/>
      <c r="BB3679" s="28"/>
      <c r="BW3679" s="17"/>
    </row>
    <row r="3680" spans="4:75" x14ac:dyDescent="0.2">
      <c r="D3680" s="14"/>
      <c r="E3680" s="3"/>
      <c r="F3680" s="3"/>
      <c r="G3680" s="3"/>
      <c r="O3680" s="12"/>
      <c r="AA3680" s="2"/>
      <c r="BB3680" s="28"/>
      <c r="BW3680" s="17"/>
    </row>
    <row r="3681" spans="4:75" x14ac:dyDescent="0.2">
      <c r="D3681" s="14"/>
      <c r="E3681" s="3"/>
      <c r="F3681" s="3"/>
      <c r="G3681" s="3"/>
      <c r="O3681" s="12"/>
      <c r="AA3681" s="2"/>
      <c r="BB3681" s="28"/>
      <c r="BW3681" s="17"/>
    </row>
    <row r="3682" spans="4:75" x14ac:dyDescent="0.2">
      <c r="D3682" s="14"/>
      <c r="E3682" s="3"/>
      <c r="F3682" s="3"/>
      <c r="G3682" s="3"/>
      <c r="O3682" s="12"/>
      <c r="AA3682" s="2"/>
      <c r="BB3682" s="28"/>
      <c r="BW3682" s="17"/>
    </row>
    <row r="3683" spans="4:75" x14ac:dyDescent="0.2">
      <c r="D3683" s="14"/>
      <c r="E3683" s="3"/>
      <c r="F3683" s="3"/>
      <c r="G3683" s="3"/>
      <c r="O3683" s="12"/>
      <c r="AA3683" s="2"/>
      <c r="BB3683" s="28"/>
      <c r="BW3683" s="17"/>
    </row>
    <row r="3684" spans="4:75" x14ac:dyDescent="0.2">
      <c r="D3684" s="14"/>
      <c r="E3684" s="3"/>
      <c r="F3684" s="3"/>
      <c r="G3684" s="3"/>
      <c r="O3684" s="12"/>
      <c r="AA3684" s="2"/>
      <c r="BB3684" s="28"/>
      <c r="BW3684" s="17"/>
    </row>
    <row r="3685" spans="4:75" x14ac:dyDescent="0.2">
      <c r="D3685" s="14"/>
      <c r="E3685" s="3"/>
      <c r="F3685" s="3"/>
      <c r="G3685" s="3"/>
      <c r="O3685" s="12"/>
      <c r="AA3685" s="2"/>
      <c r="BB3685" s="28"/>
      <c r="BW3685" s="17"/>
    </row>
    <row r="3686" spans="4:75" x14ac:dyDescent="0.2">
      <c r="D3686" s="14"/>
      <c r="E3686" s="3"/>
      <c r="F3686" s="3"/>
      <c r="G3686" s="3"/>
      <c r="O3686" s="12"/>
      <c r="AA3686" s="2"/>
      <c r="BB3686" s="28"/>
      <c r="BW3686" s="17"/>
    </row>
    <row r="3687" spans="4:75" x14ac:dyDescent="0.2">
      <c r="D3687" s="14"/>
      <c r="E3687" s="3"/>
      <c r="F3687" s="3"/>
      <c r="G3687" s="3"/>
      <c r="O3687" s="12"/>
      <c r="AA3687" s="2"/>
      <c r="BB3687" s="28"/>
      <c r="BW3687" s="17"/>
    </row>
    <row r="3688" spans="4:75" x14ac:dyDescent="0.2">
      <c r="D3688" s="14"/>
      <c r="E3688" s="3"/>
      <c r="F3688" s="3"/>
      <c r="G3688" s="3"/>
      <c r="O3688" s="12"/>
      <c r="AA3688" s="2"/>
      <c r="BB3688" s="28"/>
      <c r="BW3688" s="17"/>
    </row>
    <row r="3689" spans="4:75" x14ac:dyDescent="0.2">
      <c r="D3689" s="14"/>
      <c r="E3689" s="3"/>
      <c r="F3689" s="3"/>
      <c r="G3689" s="3"/>
      <c r="O3689" s="12"/>
      <c r="AA3689" s="2"/>
      <c r="BB3689" s="28"/>
      <c r="BW3689" s="17"/>
    </row>
    <row r="3690" spans="4:75" x14ac:dyDescent="0.2">
      <c r="D3690" s="14"/>
      <c r="E3690" s="3"/>
      <c r="F3690" s="3"/>
      <c r="G3690" s="3"/>
      <c r="O3690" s="12"/>
      <c r="AA3690" s="2"/>
      <c r="BB3690" s="28"/>
      <c r="BW3690" s="17"/>
    </row>
    <row r="3691" spans="4:75" x14ac:dyDescent="0.2">
      <c r="D3691" s="14"/>
      <c r="E3691" s="3"/>
      <c r="F3691" s="3"/>
      <c r="G3691" s="3"/>
      <c r="O3691" s="12"/>
      <c r="AA3691" s="2"/>
      <c r="BB3691" s="28"/>
      <c r="BW3691" s="17"/>
    </row>
    <row r="3692" spans="4:75" x14ac:dyDescent="0.2">
      <c r="D3692" s="14"/>
      <c r="E3692" s="3"/>
      <c r="F3692" s="3"/>
      <c r="G3692" s="3"/>
      <c r="O3692" s="12"/>
      <c r="AA3692" s="2"/>
      <c r="BB3692" s="28"/>
      <c r="BW3692" s="17"/>
    </row>
    <row r="3693" spans="4:75" x14ac:dyDescent="0.2">
      <c r="D3693" s="14"/>
      <c r="E3693" s="3"/>
      <c r="F3693" s="3"/>
      <c r="G3693" s="3"/>
      <c r="O3693" s="12"/>
      <c r="AA3693" s="2"/>
      <c r="BB3693" s="28"/>
      <c r="BW3693" s="17"/>
    </row>
    <row r="3694" spans="4:75" x14ac:dyDescent="0.2">
      <c r="D3694" s="14"/>
      <c r="E3694" s="3"/>
      <c r="F3694" s="3"/>
      <c r="G3694" s="3"/>
      <c r="O3694" s="12"/>
      <c r="AA3694" s="2"/>
      <c r="BB3694" s="28"/>
      <c r="BW3694" s="17"/>
    </row>
    <row r="3695" spans="4:75" x14ac:dyDescent="0.2">
      <c r="D3695" s="14"/>
      <c r="E3695" s="3"/>
      <c r="F3695" s="3"/>
      <c r="G3695" s="3"/>
      <c r="O3695" s="12"/>
      <c r="AA3695" s="2"/>
      <c r="BB3695" s="28"/>
      <c r="BW3695" s="17"/>
    </row>
    <row r="3696" spans="4:75" x14ac:dyDescent="0.2">
      <c r="D3696" s="14"/>
      <c r="E3696" s="3"/>
      <c r="F3696" s="3"/>
      <c r="G3696" s="3"/>
      <c r="O3696" s="12"/>
      <c r="AA3696" s="2"/>
      <c r="BB3696" s="28"/>
      <c r="BW3696" s="17"/>
    </row>
    <row r="3697" spans="4:75" x14ac:dyDescent="0.2">
      <c r="D3697" s="14"/>
      <c r="E3697" s="3"/>
      <c r="F3697" s="3"/>
      <c r="G3697" s="3"/>
      <c r="O3697" s="12"/>
      <c r="AA3697" s="2"/>
      <c r="BB3697" s="28"/>
      <c r="BW3697" s="17"/>
    </row>
    <row r="3698" spans="4:75" x14ac:dyDescent="0.2">
      <c r="D3698" s="14"/>
      <c r="E3698" s="3"/>
      <c r="F3698" s="3"/>
      <c r="G3698" s="3"/>
      <c r="O3698" s="12"/>
      <c r="AA3698" s="2"/>
      <c r="BB3698" s="28"/>
      <c r="BW3698" s="17"/>
    </row>
    <row r="3699" spans="4:75" x14ac:dyDescent="0.2">
      <c r="D3699" s="14"/>
      <c r="E3699" s="3"/>
      <c r="F3699" s="3"/>
      <c r="G3699" s="3"/>
      <c r="O3699" s="12"/>
      <c r="AA3699" s="2"/>
      <c r="BB3699" s="28"/>
      <c r="BW3699" s="17"/>
    </row>
    <row r="3700" spans="4:75" x14ac:dyDescent="0.2">
      <c r="D3700" s="14"/>
      <c r="E3700" s="3"/>
      <c r="F3700" s="3"/>
      <c r="G3700" s="3"/>
      <c r="O3700" s="12"/>
      <c r="AA3700" s="2"/>
      <c r="BB3700" s="28"/>
      <c r="BW3700" s="17"/>
    </row>
    <row r="3701" spans="4:75" x14ac:dyDescent="0.2">
      <c r="D3701" s="14"/>
      <c r="E3701" s="3"/>
      <c r="F3701" s="3"/>
      <c r="G3701" s="3"/>
      <c r="O3701" s="12"/>
      <c r="AA3701" s="2"/>
      <c r="BB3701" s="28"/>
      <c r="BW3701" s="17"/>
    </row>
    <row r="3702" spans="4:75" x14ac:dyDescent="0.2">
      <c r="D3702" s="14"/>
      <c r="E3702" s="3"/>
      <c r="F3702" s="3"/>
      <c r="G3702" s="3"/>
      <c r="O3702" s="12"/>
      <c r="AA3702" s="2"/>
      <c r="BB3702" s="28"/>
      <c r="BW3702" s="17"/>
    </row>
    <row r="3703" spans="4:75" x14ac:dyDescent="0.2">
      <c r="D3703" s="14"/>
      <c r="E3703" s="3"/>
      <c r="F3703" s="3"/>
      <c r="G3703" s="3"/>
      <c r="O3703" s="12"/>
      <c r="AA3703" s="2"/>
      <c r="BB3703" s="28"/>
      <c r="BW3703" s="17"/>
    </row>
    <row r="3704" spans="4:75" x14ac:dyDescent="0.2">
      <c r="D3704" s="14"/>
      <c r="E3704" s="3"/>
      <c r="F3704" s="3"/>
      <c r="G3704" s="3"/>
      <c r="O3704" s="12"/>
      <c r="AA3704" s="2"/>
      <c r="BB3704" s="28"/>
      <c r="BW3704" s="17"/>
    </row>
    <row r="3705" spans="4:75" x14ac:dyDescent="0.2">
      <c r="D3705" s="14"/>
      <c r="E3705" s="3"/>
      <c r="F3705" s="3"/>
      <c r="G3705" s="3"/>
      <c r="O3705" s="12"/>
      <c r="AA3705" s="2"/>
      <c r="BB3705" s="28"/>
      <c r="BW3705" s="17"/>
    </row>
    <row r="3706" spans="4:75" x14ac:dyDescent="0.2">
      <c r="D3706" s="14"/>
      <c r="E3706" s="3"/>
      <c r="F3706" s="3"/>
      <c r="G3706" s="3"/>
      <c r="O3706" s="12"/>
      <c r="AA3706" s="2"/>
      <c r="BB3706" s="28"/>
      <c r="BW3706" s="17"/>
    </row>
    <row r="3707" spans="4:75" x14ac:dyDescent="0.2">
      <c r="D3707" s="14"/>
      <c r="E3707" s="3"/>
      <c r="F3707" s="3"/>
      <c r="G3707" s="3"/>
      <c r="O3707" s="12"/>
      <c r="AA3707" s="2"/>
      <c r="BB3707" s="28"/>
      <c r="BW3707" s="17"/>
    </row>
    <row r="3708" spans="4:75" x14ac:dyDescent="0.2">
      <c r="D3708" s="14"/>
      <c r="E3708" s="3"/>
      <c r="F3708" s="3"/>
      <c r="G3708" s="3"/>
      <c r="O3708" s="12"/>
      <c r="AA3708" s="2"/>
      <c r="BB3708" s="28"/>
      <c r="BW3708" s="17"/>
    </row>
    <row r="3709" spans="4:75" x14ac:dyDescent="0.2">
      <c r="D3709" s="14"/>
      <c r="E3709" s="3"/>
      <c r="F3709" s="3"/>
      <c r="G3709" s="3"/>
      <c r="O3709" s="12"/>
      <c r="AA3709" s="2"/>
      <c r="BB3709" s="28"/>
      <c r="BW3709" s="17"/>
    </row>
    <row r="3710" spans="4:75" x14ac:dyDescent="0.2">
      <c r="D3710" s="14"/>
      <c r="E3710" s="3"/>
      <c r="F3710" s="3"/>
      <c r="G3710" s="3"/>
      <c r="O3710" s="12"/>
      <c r="AA3710" s="2"/>
      <c r="BB3710" s="28"/>
      <c r="BW3710" s="17"/>
    </row>
    <row r="3711" spans="4:75" x14ac:dyDescent="0.2">
      <c r="D3711" s="14"/>
      <c r="E3711" s="3"/>
      <c r="F3711" s="3"/>
      <c r="G3711" s="3"/>
      <c r="O3711" s="12"/>
      <c r="AA3711" s="2"/>
      <c r="BB3711" s="28"/>
      <c r="BW3711" s="17"/>
    </row>
    <row r="3712" spans="4:75" x14ac:dyDescent="0.2">
      <c r="D3712" s="14"/>
      <c r="E3712" s="3"/>
      <c r="F3712" s="3"/>
      <c r="G3712" s="3"/>
      <c r="O3712" s="12"/>
      <c r="AA3712" s="2"/>
      <c r="BB3712" s="28"/>
      <c r="BW3712" s="17"/>
    </row>
    <row r="3713" spans="4:75" x14ac:dyDescent="0.2">
      <c r="D3713" s="14"/>
      <c r="E3713" s="3"/>
      <c r="F3713" s="3"/>
      <c r="G3713" s="3"/>
      <c r="O3713" s="12"/>
      <c r="AA3713" s="2"/>
      <c r="BB3713" s="28"/>
      <c r="BW3713" s="17"/>
    </row>
    <row r="3714" spans="4:75" x14ac:dyDescent="0.2">
      <c r="D3714" s="14"/>
      <c r="E3714" s="3"/>
      <c r="F3714" s="3"/>
      <c r="G3714" s="3"/>
      <c r="O3714" s="12"/>
      <c r="AA3714" s="2"/>
      <c r="BB3714" s="28"/>
      <c r="BW3714" s="17"/>
    </row>
    <row r="3715" spans="4:75" x14ac:dyDescent="0.2">
      <c r="D3715" s="14"/>
      <c r="E3715" s="3"/>
      <c r="F3715" s="3"/>
      <c r="G3715" s="3"/>
      <c r="O3715" s="12"/>
      <c r="AA3715" s="2"/>
      <c r="BB3715" s="28"/>
      <c r="BW3715" s="17"/>
    </row>
    <row r="3716" spans="4:75" x14ac:dyDescent="0.2">
      <c r="D3716" s="14"/>
      <c r="E3716" s="3"/>
      <c r="F3716" s="3"/>
      <c r="G3716" s="3"/>
      <c r="O3716" s="12"/>
      <c r="AA3716" s="2"/>
      <c r="BB3716" s="28"/>
      <c r="BW3716" s="17"/>
    </row>
    <row r="3717" spans="4:75" x14ac:dyDescent="0.2">
      <c r="D3717" s="14"/>
      <c r="E3717" s="3"/>
      <c r="F3717" s="3"/>
      <c r="G3717" s="3"/>
      <c r="O3717" s="12"/>
      <c r="AA3717" s="2"/>
      <c r="BB3717" s="28"/>
      <c r="BW3717" s="17"/>
    </row>
    <row r="3718" spans="4:75" x14ac:dyDescent="0.2">
      <c r="D3718" s="14"/>
      <c r="E3718" s="3"/>
      <c r="F3718" s="3"/>
      <c r="G3718" s="3"/>
      <c r="O3718" s="12"/>
      <c r="AA3718" s="2"/>
      <c r="BB3718" s="28"/>
      <c r="BW3718" s="17"/>
    </row>
    <row r="3719" spans="4:75" x14ac:dyDescent="0.2">
      <c r="D3719" s="14"/>
      <c r="E3719" s="3"/>
      <c r="F3719" s="3"/>
      <c r="G3719" s="3"/>
      <c r="O3719" s="12"/>
      <c r="AA3719" s="2"/>
      <c r="BB3719" s="28"/>
      <c r="BW3719" s="17"/>
    </row>
    <row r="3720" spans="4:75" x14ac:dyDescent="0.2">
      <c r="D3720" s="14"/>
      <c r="E3720" s="3"/>
      <c r="F3720" s="3"/>
      <c r="G3720" s="3"/>
      <c r="O3720" s="12"/>
      <c r="AA3720" s="2"/>
      <c r="BB3720" s="28"/>
      <c r="BW3720" s="17"/>
    </row>
    <row r="3721" spans="4:75" x14ac:dyDescent="0.2">
      <c r="D3721" s="14"/>
      <c r="E3721" s="3"/>
      <c r="F3721" s="3"/>
      <c r="G3721" s="3"/>
      <c r="O3721" s="12"/>
      <c r="AA3721" s="2"/>
      <c r="BB3721" s="28"/>
      <c r="BW3721" s="17"/>
    </row>
    <row r="3722" spans="4:75" x14ac:dyDescent="0.2">
      <c r="D3722" s="14"/>
      <c r="E3722" s="3"/>
      <c r="F3722" s="3"/>
      <c r="G3722" s="3"/>
      <c r="O3722" s="12"/>
      <c r="AA3722" s="2"/>
      <c r="BB3722" s="28"/>
      <c r="BW3722" s="17"/>
    </row>
    <row r="3723" spans="4:75" x14ac:dyDescent="0.2">
      <c r="D3723" s="14"/>
      <c r="E3723" s="3"/>
      <c r="F3723" s="3"/>
      <c r="G3723" s="3"/>
      <c r="O3723" s="12"/>
      <c r="AA3723" s="2"/>
      <c r="BB3723" s="28"/>
      <c r="BW3723" s="17"/>
    </row>
    <row r="3724" spans="4:75" x14ac:dyDescent="0.2">
      <c r="D3724" s="14"/>
      <c r="E3724" s="3"/>
      <c r="F3724" s="3"/>
      <c r="G3724" s="3"/>
      <c r="O3724" s="12"/>
      <c r="AA3724" s="2"/>
      <c r="BB3724" s="28"/>
      <c r="BW3724" s="17"/>
    </row>
    <row r="3725" spans="4:75" x14ac:dyDescent="0.2">
      <c r="D3725" s="14"/>
      <c r="E3725" s="3"/>
      <c r="F3725" s="3"/>
      <c r="G3725" s="3"/>
      <c r="O3725" s="12"/>
      <c r="AA3725" s="2"/>
      <c r="BB3725" s="28"/>
      <c r="BW3725" s="17"/>
    </row>
    <row r="3726" spans="4:75" x14ac:dyDescent="0.2">
      <c r="D3726" s="14"/>
      <c r="E3726" s="3"/>
      <c r="F3726" s="3"/>
      <c r="G3726" s="3"/>
      <c r="O3726" s="12"/>
      <c r="AA3726" s="2"/>
      <c r="BB3726" s="28"/>
      <c r="BW3726" s="17"/>
    </row>
    <row r="3727" spans="4:75" x14ac:dyDescent="0.2">
      <c r="D3727" s="14"/>
      <c r="E3727" s="3"/>
      <c r="F3727" s="3"/>
      <c r="G3727" s="3"/>
      <c r="O3727" s="12"/>
      <c r="AA3727" s="2"/>
      <c r="BB3727" s="28"/>
      <c r="BW3727" s="17"/>
    </row>
    <row r="3728" spans="4:75" x14ac:dyDescent="0.2">
      <c r="D3728" s="14"/>
      <c r="E3728" s="3"/>
      <c r="F3728" s="3"/>
      <c r="G3728" s="3"/>
      <c r="O3728" s="12"/>
      <c r="AA3728" s="2"/>
      <c r="BB3728" s="28"/>
      <c r="BW3728" s="17"/>
    </row>
    <row r="3729" spans="4:75" x14ac:dyDescent="0.2">
      <c r="D3729" s="14"/>
      <c r="E3729" s="3"/>
      <c r="F3729" s="3"/>
      <c r="G3729" s="3"/>
      <c r="O3729" s="12"/>
      <c r="AA3729" s="2"/>
      <c r="BB3729" s="28"/>
      <c r="BW3729" s="17"/>
    </row>
    <row r="3730" spans="4:75" x14ac:dyDescent="0.2">
      <c r="D3730" s="14"/>
      <c r="E3730" s="3"/>
      <c r="F3730" s="3"/>
      <c r="G3730" s="3"/>
      <c r="O3730" s="12"/>
      <c r="AA3730" s="2"/>
      <c r="BB3730" s="28"/>
      <c r="BW3730" s="17"/>
    </row>
    <row r="3731" spans="4:75" x14ac:dyDescent="0.2">
      <c r="D3731" s="14"/>
      <c r="E3731" s="3"/>
      <c r="F3731" s="3"/>
      <c r="G3731" s="3"/>
      <c r="O3731" s="12"/>
      <c r="AA3731" s="2"/>
      <c r="BB3731" s="28"/>
      <c r="BW3731" s="17"/>
    </row>
    <row r="3732" spans="4:75" x14ac:dyDescent="0.2">
      <c r="D3732" s="14"/>
      <c r="E3732" s="3"/>
      <c r="F3732" s="3"/>
      <c r="G3732" s="3"/>
      <c r="O3732" s="12"/>
      <c r="AA3732" s="2"/>
      <c r="BB3732" s="28"/>
      <c r="BW3732" s="17"/>
    </row>
    <row r="3733" spans="4:75" x14ac:dyDescent="0.2">
      <c r="D3733" s="14"/>
      <c r="E3733" s="3"/>
      <c r="F3733" s="3"/>
      <c r="G3733" s="3"/>
      <c r="O3733" s="12"/>
      <c r="AA3733" s="2"/>
      <c r="BB3733" s="28"/>
      <c r="BW3733" s="17"/>
    </row>
    <row r="3734" spans="4:75" x14ac:dyDescent="0.2">
      <c r="D3734" s="14"/>
      <c r="E3734" s="3"/>
      <c r="F3734" s="3"/>
      <c r="G3734" s="3"/>
      <c r="O3734" s="12"/>
      <c r="AA3734" s="2"/>
      <c r="BB3734" s="28"/>
      <c r="BW3734" s="17"/>
    </row>
    <row r="3735" spans="4:75" x14ac:dyDescent="0.2">
      <c r="D3735" s="14"/>
      <c r="E3735" s="3"/>
      <c r="F3735" s="3"/>
      <c r="G3735" s="3"/>
      <c r="O3735" s="12"/>
      <c r="AA3735" s="2"/>
      <c r="BB3735" s="28"/>
      <c r="BW3735" s="17"/>
    </row>
    <row r="3736" spans="4:75" x14ac:dyDescent="0.2">
      <c r="D3736" s="14"/>
      <c r="E3736" s="3"/>
      <c r="F3736" s="3"/>
      <c r="G3736" s="3"/>
      <c r="O3736" s="12"/>
      <c r="AA3736" s="2"/>
      <c r="BB3736" s="28"/>
      <c r="BW3736" s="17"/>
    </row>
    <row r="3737" spans="4:75" x14ac:dyDescent="0.2">
      <c r="D3737" s="14"/>
      <c r="E3737" s="3"/>
      <c r="F3737" s="3"/>
      <c r="G3737" s="3"/>
      <c r="O3737" s="12"/>
      <c r="AA3737" s="2"/>
      <c r="BB3737" s="28"/>
      <c r="BW3737" s="17"/>
    </row>
    <row r="3738" spans="4:75" x14ac:dyDescent="0.2">
      <c r="D3738" s="14"/>
      <c r="E3738" s="3"/>
      <c r="F3738" s="3"/>
      <c r="G3738" s="3"/>
      <c r="O3738" s="12"/>
      <c r="AA3738" s="2"/>
      <c r="BB3738" s="28"/>
      <c r="BW3738" s="17"/>
    </row>
    <row r="3739" spans="4:75" x14ac:dyDescent="0.2">
      <c r="D3739" s="14"/>
      <c r="E3739" s="3"/>
      <c r="F3739" s="3"/>
      <c r="G3739" s="3"/>
      <c r="O3739" s="12"/>
      <c r="AA3739" s="2"/>
      <c r="BB3739" s="28"/>
      <c r="BW3739" s="17"/>
    </row>
    <row r="3740" spans="4:75" x14ac:dyDescent="0.2">
      <c r="D3740" s="14"/>
      <c r="E3740" s="3"/>
      <c r="F3740" s="3"/>
      <c r="G3740" s="3"/>
      <c r="O3740" s="12"/>
      <c r="AA3740" s="2"/>
      <c r="BB3740" s="28"/>
      <c r="BW3740" s="17"/>
    </row>
    <row r="3741" spans="4:75" x14ac:dyDescent="0.2">
      <c r="D3741" s="14"/>
      <c r="E3741" s="3"/>
      <c r="F3741" s="3"/>
      <c r="G3741" s="3"/>
      <c r="O3741" s="12"/>
      <c r="AA3741" s="2"/>
      <c r="BB3741" s="28"/>
      <c r="BW3741" s="17"/>
    </row>
    <row r="3742" spans="4:75" x14ac:dyDescent="0.2">
      <c r="D3742" s="14"/>
      <c r="E3742" s="3"/>
      <c r="F3742" s="3"/>
      <c r="G3742" s="3"/>
      <c r="O3742" s="12"/>
      <c r="AA3742" s="2"/>
      <c r="BB3742" s="28"/>
      <c r="BW3742" s="17"/>
    </row>
    <row r="3743" spans="4:75" x14ac:dyDescent="0.2">
      <c r="D3743" s="14"/>
      <c r="E3743" s="3"/>
      <c r="F3743" s="3"/>
      <c r="G3743" s="3"/>
      <c r="O3743" s="12"/>
      <c r="AA3743" s="2"/>
      <c r="BB3743" s="28"/>
      <c r="BW3743" s="17"/>
    </row>
    <row r="3744" spans="4:75" x14ac:dyDescent="0.2">
      <c r="D3744" s="14"/>
      <c r="E3744" s="3"/>
      <c r="F3744" s="3"/>
      <c r="G3744" s="3"/>
      <c r="O3744" s="12"/>
      <c r="AA3744" s="2"/>
      <c r="BB3744" s="28"/>
      <c r="BW3744" s="17"/>
    </row>
    <row r="3745" spans="4:75" x14ac:dyDescent="0.2">
      <c r="D3745" s="14"/>
      <c r="E3745" s="3"/>
      <c r="F3745" s="3"/>
      <c r="G3745" s="3"/>
      <c r="O3745" s="12"/>
      <c r="AA3745" s="2"/>
      <c r="BB3745" s="28"/>
      <c r="BW3745" s="17"/>
    </row>
    <row r="3746" spans="4:75" x14ac:dyDescent="0.2">
      <c r="D3746" s="14"/>
      <c r="E3746" s="3"/>
      <c r="F3746" s="3"/>
      <c r="G3746" s="3"/>
      <c r="O3746" s="12"/>
      <c r="AA3746" s="2"/>
      <c r="BB3746" s="28"/>
      <c r="BW3746" s="17"/>
    </row>
    <row r="3747" spans="4:75" x14ac:dyDescent="0.2">
      <c r="D3747" s="14"/>
      <c r="E3747" s="3"/>
      <c r="F3747" s="3"/>
      <c r="G3747" s="3"/>
      <c r="O3747" s="12"/>
      <c r="AA3747" s="2"/>
      <c r="BB3747" s="28"/>
      <c r="BW3747" s="17"/>
    </row>
    <row r="3748" spans="4:75" x14ac:dyDescent="0.2">
      <c r="D3748" s="14"/>
      <c r="E3748" s="3"/>
      <c r="F3748" s="3"/>
      <c r="G3748" s="3"/>
      <c r="O3748" s="12"/>
      <c r="AA3748" s="2"/>
      <c r="BB3748" s="28"/>
      <c r="BW3748" s="17"/>
    </row>
    <row r="3749" spans="4:75" x14ac:dyDescent="0.2">
      <c r="D3749" s="14"/>
      <c r="E3749" s="3"/>
      <c r="F3749" s="3"/>
      <c r="G3749" s="3"/>
      <c r="O3749" s="12"/>
      <c r="AA3749" s="2"/>
      <c r="BB3749" s="28"/>
      <c r="BW3749" s="17"/>
    </row>
    <row r="3750" spans="4:75" x14ac:dyDescent="0.2">
      <c r="D3750" s="14"/>
      <c r="E3750" s="3"/>
      <c r="F3750" s="3"/>
      <c r="G3750" s="3"/>
      <c r="O3750" s="12"/>
      <c r="AA3750" s="2"/>
      <c r="BB3750" s="28"/>
      <c r="BW3750" s="17"/>
    </row>
    <row r="3751" spans="4:75" x14ac:dyDescent="0.2">
      <c r="D3751" s="14"/>
      <c r="E3751" s="3"/>
      <c r="F3751" s="3"/>
      <c r="G3751" s="3"/>
      <c r="O3751" s="12"/>
      <c r="AA3751" s="2"/>
      <c r="BB3751" s="28"/>
      <c r="BW3751" s="17"/>
    </row>
    <row r="3752" spans="4:75" x14ac:dyDescent="0.2">
      <c r="D3752" s="14"/>
      <c r="E3752" s="3"/>
      <c r="F3752" s="3"/>
      <c r="G3752" s="3"/>
      <c r="O3752" s="12"/>
      <c r="AA3752" s="2"/>
      <c r="BB3752" s="28"/>
      <c r="BW3752" s="17"/>
    </row>
    <row r="3753" spans="4:75" x14ac:dyDescent="0.2">
      <c r="D3753" s="14"/>
      <c r="E3753" s="3"/>
      <c r="F3753" s="3"/>
      <c r="G3753" s="3"/>
      <c r="O3753" s="12"/>
      <c r="AA3753" s="2"/>
      <c r="BB3753" s="28"/>
      <c r="BW3753" s="17"/>
    </row>
    <row r="3754" spans="4:75" x14ac:dyDescent="0.2">
      <c r="D3754" s="14"/>
      <c r="E3754" s="3"/>
      <c r="F3754" s="3"/>
      <c r="G3754" s="3"/>
      <c r="O3754" s="12"/>
      <c r="AA3754" s="2"/>
      <c r="BB3754" s="28"/>
      <c r="BW3754" s="17"/>
    </row>
    <row r="3755" spans="4:75" x14ac:dyDescent="0.2">
      <c r="D3755" s="14"/>
      <c r="E3755" s="3"/>
      <c r="F3755" s="3"/>
      <c r="G3755" s="3"/>
      <c r="O3755" s="12"/>
      <c r="AA3755" s="2"/>
      <c r="BB3755" s="28"/>
      <c r="BW3755" s="17"/>
    </row>
    <row r="3756" spans="4:75" x14ac:dyDescent="0.2">
      <c r="D3756" s="14"/>
      <c r="E3756" s="3"/>
      <c r="F3756" s="3"/>
      <c r="G3756" s="3"/>
      <c r="O3756" s="12"/>
      <c r="AA3756" s="2"/>
      <c r="BB3756" s="28"/>
      <c r="BW3756" s="17"/>
    </row>
    <row r="3757" spans="4:75" x14ac:dyDescent="0.2">
      <c r="D3757" s="14"/>
      <c r="E3757" s="3"/>
      <c r="F3757" s="3"/>
      <c r="G3757" s="3"/>
      <c r="O3757" s="12"/>
      <c r="AA3757" s="2"/>
      <c r="BB3757" s="28"/>
      <c r="BW3757" s="17"/>
    </row>
    <row r="3758" spans="4:75" x14ac:dyDescent="0.2">
      <c r="D3758" s="14"/>
      <c r="E3758" s="3"/>
      <c r="F3758" s="3"/>
      <c r="G3758" s="3"/>
      <c r="O3758" s="12"/>
      <c r="AA3758" s="2"/>
      <c r="BB3758" s="28"/>
      <c r="BW3758" s="17"/>
    </row>
    <row r="3759" spans="4:75" x14ac:dyDescent="0.2">
      <c r="D3759" s="14"/>
      <c r="E3759" s="3"/>
      <c r="F3759" s="3"/>
      <c r="G3759" s="3"/>
      <c r="O3759" s="12"/>
      <c r="AA3759" s="2"/>
      <c r="BB3759" s="28"/>
      <c r="BW3759" s="17"/>
    </row>
    <row r="3760" spans="4:75" x14ac:dyDescent="0.2">
      <c r="D3760" s="14"/>
      <c r="E3760" s="3"/>
      <c r="F3760" s="3"/>
      <c r="G3760" s="3"/>
      <c r="O3760" s="12"/>
      <c r="AA3760" s="2"/>
      <c r="BB3760" s="28"/>
      <c r="BW3760" s="17"/>
    </row>
    <row r="3761" spans="4:75" x14ac:dyDescent="0.2">
      <c r="D3761" s="14"/>
      <c r="E3761" s="3"/>
      <c r="F3761" s="3"/>
      <c r="G3761" s="3"/>
      <c r="O3761" s="12"/>
      <c r="AA3761" s="2"/>
      <c r="BB3761" s="28"/>
      <c r="BW3761" s="17"/>
    </row>
    <row r="3762" spans="4:75" x14ac:dyDescent="0.2">
      <c r="D3762" s="14"/>
      <c r="E3762" s="3"/>
      <c r="F3762" s="3"/>
      <c r="G3762" s="3"/>
      <c r="O3762" s="12"/>
      <c r="AA3762" s="2"/>
      <c r="BB3762" s="28"/>
      <c r="BW3762" s="17"/>
    </row>
    <row r="3763" spans="4:75" x14ac:dyDescent="0.2">
      <c r="D3763" s="14"/>
      <c r="E3763" s="3"/>
      <c r="F3763" s="3"/>
      <c r="G3763" s="3"/>
      <c r="O3763" s="12"/>
      <c r="AA3763" s="2"/>
      <c r="BB3763" s="28"/>
      <c r="BW3763" s="17"/>
    </row>
    <row r="3764" spans="4:75" x14ac:dyDescent="0.2">
      <c r="D3764" s="14"/>
      <c r="E3764" s="3"/>
      <c r="F3764" s="3"/>
      <c r="G3764" s="3"/>
      <c r="O3764" s="12"/>
      <c r="AA3764" s="2"/>
      <c r="BB3764" s="28"/>
      <c r="BW3764" s="17"/>
    </row>
    <row r="3765" spans="4:75" x14ac:dyDescent="0.2">
      <c r="D3765" s="14"/>
      <c r="E3765" s="3"/>
      <c r="F3765" s="3"/>
      <c r="G3765" s="3"/>
      <c r="O3765" s="12"/>
      <c r="AA3765" s="2"/>
      <c r="BB3765" s="28"/>
      <c r="BW3765" s="17"/>
    </row>
    <row r="3766" spans="4:75" x14ac:dyDescent="0.2">
      <c r="D3766" s="14"/>
      <c r="E3766" s="3"/>
      <c r="F3766" s="3"/>
      <c r="G3766" s="3"/>
      <c r="O3766" s="12"/>
      <c r="AA3766" s="2"/>
      <c r="BB3766" s="28"/>
      <c r="BW3766" s="17"/>
    </row>
    <row r="3767" spans="4:75" x14ac:dyDescent="0.2">
      <c r="D3767" s="14"/>
      <c r="E3767" s="3"/>
      <c r="F3767" s="3"/>
      <c r="G3767" s="3"/>
      <c r="O3767" s="12"/>
      <c r="AA3767" s="2"/>
      <c r="BB3767" s="28"/>
      <c r="BW3767" s="17"/>
    </row>
    <row r="3768" spans="4:75" x14ac:dyDescent="0.2">
      <c r="D3768" s="14"/>
      <c r="E3768" s="3"/>
      <c r="F3768" s="3"/>
      <c r="G3768" s="3"/>
      <c r="O3768" s="12"/>
      <c r="AA3768" s="2"/>
      <c r="BB3768" s="28"/>
      <c r="BW3768" s="17"/>
    </row>
    <row r="3769" spans="4:75" x14ac:dyDescent="0.2">
      <c r="D3769" s="14"/>
      <c r="E3769" s="3"/>
      <c r="F3769" s="3"/>
      <c r="G3769" s="3"/>
      <c r="O3769" s="12"/>
      <c r="AA3769" s="2"/>
      <c r="BB3769" s="28"/>
      <c r="BW3769" s="17"/>
    </row>
    <row r="3770" spans="4:75" x14ac:dyDescent="0.2">
      <c r="D3770" s="14"/>
      <c r="E3770" s="3"/>
      <c r="F3770" s="3"/>
      <c r="G3770" s="3"/>
      <c r="O3770" s="12"/>
      <c r="AA3770" s="2"/>
      <c r="BB3770" s="28"/>
      <c r="BW3770" s="17"/>
    </row>
    <row r="3771" spans="4:75" x14ac:dyDescent="0.2">
      <c r="D3771" s="14"/>
      <c r="E3771" s="3"/>
      <c r="F3771" s="3"/>
      <c r="G3771" s="3"/>
      <c r="O3771" s="12"/>
      <c r="AA3771" s="2"/>
      <c r="BB3771" s="28"/>
      <c r="BW3771" s="17"/>
    </row>
    <row r="3772" spans="4:75" x14ac:dyDescent="0.2">
      <c r="D3772" s="14"/>
      <c r="E3772" s="3"/>
      <c r="F3772" s="3"/>
      <c r="G3772" s="3"/>
      <c r="O3772" s="12"/>
      <c r="AA3772" s="2"/>
      <c r="BB3772" s="28"/>
      <c r="BW3772" s="17"/>
    </row>
    <row r="3773" spans="4:75" x14ac:dyDescent="0.2">
      <c r="D3773" s="14"/>
      <c r="E3773" s="3"/>
      <c r="F3773" s="3"/>
      <c r="G3773" s="3"/>
      <c r="O3773" s="12"/>
      <c r="AA3773" s="2"/>
      <c r="BB3773" s="28"/>
      <c r="BW3773" s="17"/>
    </row>
    <row r="3774" spans="4:75" x14ac:dyDescent="0.2">
      <c r="D3774" s="14"/>
      <c r="E3774" s="3"/>
      <c r="F3774" s="3"/>
      <c r="G3774" s="3"/>
      <c r="O3774" s="12"/>
      <c r="AA3774" s="2"/>
      <c r="BB3774" s="28"/>
      <c r="BW3774" s="17"/>
    </row>
    <row r="3775" spans="4:75" x14ac:dyDescent="0.2">
      <c r="D3775" s="14"/>
      <c r="E3775" s="3"/>
      <c r="F3775" s="3"/>
      <c r="G3775" s="3"/>
      <c r="O3775" s="12"/>
      <c r="AA3775" s="2"/>
      <c r="BB3775" s="28"/>
      <c r="BW3775" s="17"/>
    </row>
    <row r="3776" spans="4:75" x14ac:dyDescent="0.2">
      <c r="D3776" s="14"/>
      <c r="E3776" s="3"/>
      <c r="F3776" s="3"/>
      <c r="G3776" s="3"/>
      <c r="O3776" s="12"/>
      <c r="AA3776" s="2"/>
      <c r="BB3776" s="28"/>
      <c r="BW3776" s="17"/>
    </row>
    <row r="3777" spans="4:75" x14ac:dyDescent="0.2">
      <c r="D3777" s="14"/>
      <c r="E3777" s="3"/>
      <c r="F3777" s="3"/>
      <c r="G3777" s="3"/>
      <c r="O3777" s="12"/>
      <c r="AA3777" s="2"/>
      <c r="BB3777" s="28"/>
      <c r="BW3777" s="17"/>
    </row>
    <row r="3778" spans="4:75" x14ac:dyDescent="0.2">
      <c r="D3778" s="14"/>
      <c r="E3778" s="3"/>
      <c r="F3778" s="3"/>
      <c r="G3778" s="3"/>
      <c r="O3778" s="12"/>
      <c r="AA3778" s="2"/>
      <c r="BB3778" s="28"/>
      <c r="BW3778" s="17"/>
    </row>
    <row r="3779" spans="4:75" x14ac:dyDescent="0.2">
      <c r="D3779" s="14"/>
      <c r="E3779" s="3"/>
      <c r="F3779" s="3"/>
      <c r="G3779" s="3"/>
      <c r="O3779" s="12"/>
      <c r="AA3779" s="2"/>
      <c r="BB3779" s="28"/>
      <c r="BW3779" s="17"/>
    </row>
    <row r="3780" spans="4:75" x14ac:dyDescent="0.2">
      <c r="D3780" s="14"/>
      <c r="E3780" s="3"/>
      <c r="F3780" s="3"/>
      <c r="G3780" s="3"/>
      <c r="O3780" s="12"/>
      <c r="AA3780" s="2"/>
      <c r="BB3780" s="28"/>
      <c r="BW3780" s="17"/>
    </row>
    <row r="3781" spans="4:75" x14ac:dyDescent="0.2">
      <c r="D3781" s="14"/>
      <c r="E3781" s="3"/>
      <c r="F3781" s="3"/>
      <c r="G3781" s="3"/>
      <c r="O3781" s="12"/>
      <c r="AA3781" s="2"/>
      <c r="BB3781" s="28"/>
      <c r="BW3781" s="17"/>
    </row>
    <row r="3782" spans="4:75" x14ac:dyDescent="0.2">
      <c r="D3782" s="14"/>
      <c r="E3782" s="3"/>
      <c r="F3782" s="3"/>
      <c r="G3782" s="3"/>
      <c r="O3782" s="12"/>
      <c r="AA3782" s="2"/>
      <c r="BB3782" s="28"/>
      <c r="BW3782" s="17"/>
    </row>
    <row r="3783" spans="4:75" x14ac:dyDescent="0.2">
      <c r="D3783" s="14"/>
      <c r="E3783" s="3"/>
      <c r="F3783" s="3"/>
      <c r="G3783" s="3"/>
      <c r="O3783" s="12"/>
      <c r="AA3783" s="2"/>
      <c r="BB3783" s="28"/>
      <c r="BW3783" s="17"/>
    </row>
    <row r="3784" spans="4:75" x14ac:dyDescent="0.2">
      <c r="D3784" s="14"/>
      <c r="E3784" s="3"/>
      <c r="F3784" s="3"/>
      <c r="G3784" s="3"/>
      <c r="O3784" s="12"/>
      <c r="AA3784" s="2"/>
      <c r="BB3784" s="28"/>
      <c r="BW3784" s="17"/>
    </row>
    <row r="3785" spans="4:75" x14ac:dyDescent="0.2">
      <c r="D3785" s="14"/>
      <c r="E3785" s="3"/>
      <c r="F3785" s="3"/>
      <c r="G3785" s="3"/>
      <c r="O3785" s="12"/>
      <c r="AA3785" s="2"/>
      <c r="BB3785" s="28"/>
      <c r="BW3785" s="17"/>
    </row>
    <row r="3786" spans="4:75" x14ac:dyDescent="0.2">
      <c r="D3786" s="14"/>
      <c r="E3786" s="3"/>
      <c r="F3786" s="3"/>
      <c r="G3786" s="3"/>
      <c r="O3786" s="12"/>
      <c r="AA3786" s="2"/>
      <c r="BB3786" s="28"/>
      <c r="BW3786" s="17"/>
    </row>
    <row r="3787" spans="4:75" x14ac:dyDescent="0.2">
      <c r="D3787" s="14"/>
      <c r="E3787" s="3"/>
      <c r="F3787" s="3"/>
      <c r="G3787" s="3"/>
      <c r="O3787" s="12"/>
      <c r="AA3787" s="2"/>
      <c r="BB3787" s="28"/>
      <c r="BW3787" s="17"/>
    </row>
    <row r="3788" spans="4:75" x14ac:dyDescent="0.2">
      <c r="D3788" s="14"/>
      <c r="E3788" s="3"/>
      <c r="F3788" s="3"/>
      <c r="G3788" s="3"/>
      <c r="O3788" s="12"/>
      <c r="AA3788" s="2"/>
      <c r="BB3788" s="28"/>
      <c r="BW3788" s="17"/>
    </row>
    <row r="3789" spans="4:75" x14ac:dyDescent="0.2">
      <c r="D3789" s="14"/>
      <c r="E3789" s="3"/>
      <c r="F3789" s="3"/>
      <c r="G3789" s="3"/>
      <c r="O3789" s="12"/>
      <c r="AA3789" s="2"/>
      <c r="BB3789" s="28"/>
      <c r="BW3789" s="17"/>
    </row>
    <row r="3790" spans="4:75" x14ac:dyDescent="0.2">
      <c r="D3790" s="14"/>
      <c r="E3790" s="3"/>
      <c r="F3790" s="3"/>
      <c r="G3790" s="3"/>
      <c r="O3790" s="12"/>
      <c r="AA3790" s="2"/>
      <c r="BB3790" s="28"/>
      <c r="BW3790" s="17"/>
    </row>
    <row r="3791" spans="4:75" x14ac:dyDescent="0.2">
      <c r="D3791" s="14"/>
      <c r="E3791" s="3"/>
      <c r="F3791" s="3"/>
      <c r="G3791" s="3"/>
      <c r="O3791" s="12"/>
      <c r="AA3791" s="2"/>
      <c r="BB3791" s="28"/>
      <c r="BW3791" s="17"/>
    </row>
    <row r="3792" spans="4:75" x14ac:dyDescent="0.2">
      <c r="D3792" s="14"/>
      <c r="E3792" s="3"/>
      <c r="F3792" s="3"/>
      <c r="G3792" s="3"/>
      <c r="O3792" s="12"/>
      <c r="AA3792" s="2"/>
      <c r="BB3792" s="28"/>
      <c r="BW3792" s="17"/>
    </row>
    <row r="3793" spans="4:75" x14ac:dyDescent="0.2">
      <c r="D3793" s="14"/>
      <c r="E3793" s="3"/>
      <c r="F3793" s="3"/>
      <c r="G3793" s="3"/>
      <c r="O3793" s="12"/>
      <c r="AA3793" s="2"/>
      <c r="BB3793" s="28"/>
      <c r="BW3793" s="17"/>
    </row>
    <row r="3794" spans="4:75" x14ac:dyDescent="0.2">
      <c r="D3794" s="14"/>
      <c r="E3794" s="3"/>
      <c r="F3794" s="3"/>
      <c r="G3794" s="3"/>
      <c r="O3794" s="12"/>
      <c r="AA3794" s="2"/>
      <c r="BB3794" s="28"/>
      <c r="BW3794" s="17"/>
    </row>
    <row r="3795" spans="4:75" x14ac:dyDescent="0.2">
      <c r="D3795" s="14"/>
      <c r="E3795" s="3"/>
      <c r="F3795" s="3"/>
      <c r="G3795" s="3"/>
      <c r="O3795" s="12"/>
      <c r="AA3795" s="2"/>
      <c r="BB3795" s="28"/>
      <c r="BW3795" s="17"/>
    </row>
    <row r="3796" spans="4:75" x14ac:dyDescent="0.2">
      <c r="D3796" s="14"/>
      <c r="E3796" s="3"/>
      <c r="F3796" s="3"/>
      <c r="G3796" s="3"/>
      <c r="O3796" s="12"/>
      <c r="AA3796" s="2"/>
      <c r="BB3796" s="28"/>
      <c r="BW3796" s="17"/>
    </row>
    <row r="3797" spans="4:75" x14ac:dyDescent="0.2">
      <c r="D3797" s="14"/>
      <c r="E3797" s="3"/>
      <c r="F3797" s="3"/>
      <c r="G3797" s="3"/>
      <c r="O3797" s="12"/>
      <c r="AA3797" s="2"/>
      <c r="BB3797" s="28"/>
      <c r="BW3797" s="17"/>
    </row>
    <row r="3798" spans="4:75" x14ac:dyDescent="0.2">
      <c r="D3798" s="14"/>
      <c r="E3798" s="3"/>
      <c r="F3798" s="3"/>
      <c r="G3798" s="3"/>
      <c r="O3798" s="12"/>
      <c r="AA3798" s="2"/>
      <c r="BB3798" s="28"/>
      <c r="BW3798" s="17"/>
    </row>
    <row r="3799" spans="4:75" x14ac:dyDescent="0.2">
      <c r="D3799" s="14"/>
      <c r="E3799" s="3"/>
      <c r="F3799" s="3"/>
      <c r="G3799" s="3"/>
      <c r="O3799" s="12"/>
      <c r="AA3799" s="2"/>
      <c r="BB3799" s="28"/>
      <c r="BW3799" s="17"/>
    </row>
    <row r="3800" spans="4:75" x14ac:dyDescent="0.2">
      <c r="D3800" s="14"/>
      <c r="E3800" s="3"/>
      <c r="F3800" s="3"/>
      <c r="G3800" s="3"/>
      <c r="O3800" s="12"/>
      <c r="AA3800" s="2"/>
      <c r="BB3800" s="28"/>
      <c r="BW3800" s="17"/>
    </row>
    <row r="3801" spans="4:75" x14ac:dyDescent="0.2">
      <c r="D3801" s="14"/>
      <c r="E3801" s="3"/>
      <c r="F3801" s="3"/>
      <c r="G3801" s="3"/>
      <c r="O3801" s="12"/>
      <c r="AA3801" s="2"/>
      <c r="BB3801" s="28"/>
      <c r="BW3801" s="17"/>
    </row>
    <row r="3802" spans="4:75" x14ac:dyDescent="0.2">
      <c r="D3802" s="14"/>
      <c r="E3802" s="3"/>
      <c r="F3802" s="3"/>
      <c r="G3802" s="3"/>
      <c r="O3802" s="12"/>
      <c r="AA3802" s="2"/>
      <c r="BB3802" s="28"/>
      <c r="BW3802" s="17"/>
    </row>
    <row r="3803" spans="4:75" x14ac:dyDescent="0.2">
      <c r="D3803" s="14"/>
      <c r="E3803" s="3"/>
      <c r="F3803" s="3"/>
      <c r="G3803" s="3"/>
      <c r="O3803" s="12"/>
      <c r="AA3803" s="2"/>
      <c r="BB3803" s="28"/>
      <c r="BW3803" s="17"/>
    </row>
    <row r="3804" spans="4:75" x14ac:dyDescent="0.2">
      <c r="D3804" s="14"/>
      <c r="E3804" s="3"/>
      <c r="F3804" s="3"/>
      <c r="G3804" s="3"/>
      <c r="O3804" s="12"/>
      <c r="AA3804" s="2"/>
      <c r="BB3804" s="28"/>
      <c r="BW3804" s="17"/>
    </row>
    <row r="3805" spans="4:75" x14ac:dyDescent="0.2">
      <c r="D3805" s="14"/>
      <c r="E3805" s="3"/>
      <c r="F3805" s="3"/>
      <c r="G3805" s="3"/>
      <c r="O3805" s="12"/>
      <c r="AA3805" s="2"/>
      <c r="BB3805" s="28"/>
      <c r="BW3805" s="17"/>
    </row>
    <row r="3806" spans="4:75" x14ac:dyDescent="0.2">
      <c r="D3806" s="14"/>
      <c r="E3806" s="3"/>
      <c r="F3806" s="3"/>
      <c r="G3806" s="3"/>
      <c r="O3806" s="12"/>
      <c r="AA3806" s="2"/>
      <c r="BB3806" s="28"/>
      <c r="BW3806" s="17"/>
    </row>
    <row r="3807" spans="4:75" x14ac:dyDescent="0.2">
      <c r="D3807" s="14"/>
      <c r="E3807" s="3"/>
      <c r="F3807" s="3"/>
      <c r="G3807" s="3"/>
      <c r="O3807" s="12"/>
      <c r="AA3807" s="2"/>
      <c r="BB3807" s="28"/>
      <c r="BW3807" s="17"/>
    </row>
    <row r="3808" spans="4:75" x14ac:dyDescent="0.2">
      <c r="D3808" s="14"/>
      <c r="E3808" s="3"/>
      <c r="F3808" s="3"/>
      <c r="G3808" s="3"/>
      <c r="O3808" s="12"/>
      <c r="AA3808" s="2"/>
      <c r="BB3808" s="28"/>
      <c r="BW3808" s="17"/>
    </row>
    <row r="3809" spans="4:75" x14ac:dyDescent="0.2">
      <c r="D3809" s="14"/>
      <c r="E3809" s="3"/>
      <c r="F3809" s="3"/>
      <c r="G3809" s="3"/>
      <c r="O3809" s="12"/>
      <c r="AA3809" s="2"/>
      <c r="BB3809" s="28"/>
      <c r="BW3809" s="17"/>
    </row>
    <row r="3810" spans="4:75" x14ac:dyDescent="0.2">
      <c r="D3810" s="14"/>
      <c r="E3810" s="3"/>
      <c r="F3810" s="3"/>
      <c r="G3810" s="3"/>
      <c r="O3810" s="12"/>
      <c r="AA3810" s="2"/>
      <c r="BB3810" s="28"/>
      <c r="BW3810" s="17"/>
    </row>
    <row r="3811" spans="4:75" x14ac:dyDescent="0.2">
      <c r="D3811" s="14"/>
      <c r="E3811" s="3"/>
      <c r="F3811" s="3"/>
      <c r="G3811" s="3"/>
      <c r="O3811" s="12"/>
      <c r="AA3811" s="2"/>
      <c r="BB3811" s="28"/>
      <c r="BW3811" s="17"/>
    </row>
    <row r="3812" spans="4:75" x14ac:dyDescent="0.2">
      <c r="D3812" s="14"/>
      <c r="E3812" s="3"/>
      <c r="F3812" s="3"/>
      <c r="G3812" s="3"/>
      <c r="O3812" s="12"/>
      <c r="AA3812" s="2"/>
      <c r="BB3812" s="28"/>
      <c r="BW3812" s="17"/>
    </row>
    <row r="3813" spans="4:75" x14ac:dyDescent="0.2">
      <c r="D3813" s="14"/>
      <c r="E3813" s="3"/>
      <c r="F3813" s="3"/>
      <c r="G3813" s="3"/>
      <c r="O3813" s="12"/>
      <c r="AA3813" s="2"/>
      <c r="BB3813" s="28"/>
      <c r="BW3813" s="17"/>
    </row>
    <row r="3814" spans="4:75" x14ac:dyDescent="0.2">
      <c r="D3814" s="14"/>
      <c r="E3814" s="3"/>
      <c r="F3814" s="3"/>
      <c r="G3814" s="3"/>
      <c r="O3814" s="12"/>
      <c r="AA3814" s="2"/>
      <c r="BB3814" s="28"/>
      <c r="BW3814" s="17"/>
    </row>
    <row r="3815" spans="4:75" x14ac:dyDescent="0.2">
      <c r="D3815" s="14"/>
      <c r="E3815" s="3"/>
      <c r="F3815" s="3"/>
      <c r="G3815" s="3"/>
      <c r="O3815" s="12"/>
      <c r="AA3815" s="2"/>
      <c r="BB3815" s="28"/>
      <c r="BW3815" s="17"/>
    </row>
    <row r="3816" spans="4:75" x14ac:dyDescent="0.2">
      <c r="D3816" s="14"/>
      <c r="E3816" s="3"/>
      <c r="F3816" s="3"/>
      <c r="G3816" s="3"/>
      <c r="O3816" s="12"/>
      <c r="AA3816" s="2"/>
      <c r="BB3816" s="28"/>
      <c r="BW3816" s="17"/>
    </row>
    <row r="3817" spans="4:75" x14ac:dyDescent="0.2">
      <c r="D3817" s="14"/>
      <c r="E3817" s="3"/>
      <c r="F3817" s="3"/>
      <c r="G3817" s="3"/>
      <c r="O3817" s="12"/>
      <c r="AA3817" s="2"/>
      <c r="BB3817" s="28"/>
      <c r="BW3817" s="17"/>
    </row>
    <row r="3818" spans="4:75" x14ac:dyDescent="0.2">
      <c r="D3818" s="14"/>
      <c r="E3818" s="3"/>
      <c r="F3818" s="3"/>
      <c r="G3818" s="3"/>
      <c r="O3818" s="12"/>
      <c r="AA3818" s="2"/>
      <c r="BB3818" s="28"/>
      <c r="BW3818" s="17"/>
    </row>
    <row r="3819" spans="4:75" x14ac:dyDescent="0.2">
      <c r="D3819" s="14"/>
      <c r="E3819" s="3"/>
      <c r="F3819" s="3"/>
      <c r="G3819" s="3"/>
      <c r="O3819" s="12"/>
      <c r="AA3819" s="2"/>
      <c r="BB3819" s="28"/>
      <c r="BW3819" s="17"/>
    </row>
    <row r="3820" spans="4:75" x14ac:dyDescent="0.2">
      <c r="D3820" s="14"/>
      <c r="E3820" s="3"/>
      <c r="F3820" s="3"/>
      <c r="G3820" s="3"/>
      <c r="O3820" s="12"/>
      <c r="AA3820" s="2"/>
      <c r="BB3820" s="28"/>
      <c r="BW3820" s="17"/>
    </row>
    <row r="3821" spans="4:75" x14ac:dyDescent="0.2">
      <c r="D3821" s="14"/>
      <c r="E3821" s="3"/>
      <c r="F3821" s="3"/>
      <c r="G3821" s="3"/>
      <c r="O3821" s="12"/>
      <c r="AA3821" s="2"/>
      <c r="BB3821" s="28"/>
      <c r="BW3821" s="17"/>
    </row>
    <row r="3822" spans="4:75" x14ac:dyDescent="0.2">
      <c r="D3822" s="14"/>
      <c r="E3822" s="3"/>
      <c r="F3822" s="3"/>
      <c r="G3822" s="3"/>
      <c r="O3822" s="12"/>
      <c r="AA3822" s="2"/>
      <c r="BB3822" s="28"/>
      <c r="BW3822" s="17"/>
    </row>
    <row r="3823" spans="4:75" x14ac:dyDescent="0.2">
      <c r="D3823" s="14"/>
      <c r="E3823" s="3"/>
      <c r="F3823" s="3"/>
      <c r="G3823" s="3"/>
      <c r="O3823" s="12"/>
      <c r="AA3823" s="2"/>
      <c r="BB3823" s="28"/>
      <c r="BW3823" s="17"/>
    </row>
    <row r="3824" spans="4:75" x14ac:dyDescent="0.2">
      <c r="D3824" s="14"/>
      <c r="E3824" s="3"/>
      <c r="F3824" s="3"/>
      <c r="G3824" s="3"/>
      <c r="O3824" s="12"/>
      <c r="AA3824" s="2"/>
      <c r="BB3824" s="28"/>
      <c r="BW3824" s="17"/>
    </row>
    <row r="3825" spans="4:75" x14ac:dyDescent="0.2">
      <c r="D3825" s="14"/>
      <c r="E3825" s="3"/>
      <c r="F3825" s="3"/>
      <c r="G3825" s="3"/>
      <c r="O3825" s="12"/>
      <c r="AA3825" s="2"/>
      <c r="BB3825" s="28"/>
      <c r="BW3825" s="17"/>
    </row>
    <row r="3826" spans="4:75" x14ac:dyDescent="0.2">
      <c r="D3826" s="14"/>
      <c r="E3826" s="3"/>
      <c r="F3826" s="3"/>
      <c r="G3826" s="3"/>
      <c r="O3826" s="12"/>
      <c r="AA3826" s="2"/>
      <c r="BB3826" s="28"/>
      <c r="BW3826" s="17"/>
    </row>
    <row r="3827" spans="4:75" x14ac:dyDescent="0.2">
      <c r="D3827" s="14"/>
      <c r="E3827" s="3"/>
      <c r="F3827" s="3"/>
      <c r="G3827" s="3"/>
      <c r="O3827" s="12"/>
      <c r="AA3827" s="2"/>
      <c r="BB3827" s="28"/>
      <c r="BW3827" s="17"/>
    </row>
    <row r="3828" spans="4:75" x14ac:dyDescent="0.2">
      <c r="D3828" s="14"/>
      <c r="E3828" s="3"/>
      <c r="F3828" s="3"/>
      <c r="G3828" s="3"/>
      <c r="O3828" s="12"/>
      <c r="AA3828" s="2"/>
      <c r="BB3828" s="28"/>
      <c r="BW3828" s="17"/>
    </row>
    <row r="3829" spans="4:75" x14ac:dyDescent="0.2">
      <c r="D3829" s="14"/>
      <c r="E3829" s="3"/>
      <c r="F3829" s="3"/>
      <c r="G3829" s="3"/>
      <c r="O3829" s="12"/>
      <c r="AA3829" s="2"/>
      <c r="BB3829" s="28"/>
      <c r="BW3829" s="17"/>
    </row>
    <row r="3830" spans="4:75" x14ac:dyDescent="0.2">
      <c r="D3830" s="14"/>
      <c r="E3830" s="3"/>
      <c r="F3830" s="3"/>
      <c r="G3830" s="3"/>
      <c r="O3830" s="12"/>
      <c r="AA3830" s="2"/>
      <c r="BB3830" s="28"/>
      <c r="BW3830" s="17"/>
    </row>
    <row r="3831" spans="4:75" x14ac:dyDescent="0.2">
      <c r="D3831" s="14"/>
      <c r="E3831" s="3"/>
      <c r="F3831" s="3"/>
      <c r="G3831" s="3"/>
      <c r="O3831" s="12"/>
      <c r="AA3831" s="2"/>
      <c r="BB3831" s="28"/>
      <c r="BW3831" s="17"/>
    </row>
    <row r="3832" spans="4:75" x14ac:dyDescent="0.2">
      <c r="D3832" s="14"/>
      <c r="E3832" s="3"/>
      <c r="F3832" s="3"/>
      <c r="G3832" s="3"/>
      <c r="O3832" s="12"/>
      <c r="AA3832" s="2"/>
      <c r="BB3832" s="28"/>
      <c r="BW3832" s="17"/>
    </row>
    <row r="3833" spans="4:75" x14ac:dyDescent="0.2">
      <c r="D3833" s="14"/>
      <c r="E3833" s="3"/>
      <c r="F3833" s="3"/>
      <c r="G3833" s="3"/>
      <c r="O3833" s="12"/>
      <c r="AA3833" s="2"/>
      <c r="BB3833" s="28"/>
      <c r="BW3833" s="17"/>
    </row>
    <row r="3834" spans="4:75" x14ac:dyDescent="0.2">
      <c r="D3834" s="14"/>
      <c r="E3834" s="3"/>
      <c r="F3834" s="3"/>
      <c r="G3834" s="3"/>
      <c r="O3834" s="12"/>
      <c r="AA3834" s="2"/>
      <c r="BB3834" s="28"/>
      <c r="BW3834" s="17"/>
    </row>
    <row r="3835" spans="4:75" x14ac:dyDescent="0.2">
      <c r="D3835" s="14"/>
      <c r="E3835" s="3"/>
      <c r="F3835" s="3"/>
      <c r="G3835" s="3"/>
      <c r="O3835" s="12"/>
      <c r="AA3835" s="2"/>
      <c r="BB3835" s="28"/>
      <c r="BW3835" s="17"/>
    </row>
    <row r="3836" spans="4:75" x14ac:dyDescent="0.2">
      <c r="D3836" s="14"/>
      <c r="E3836" s="3"/>
      <c r="F3836" s="3"/>
      <c r="G3836" s="3"/>
      <c r="O3836" s="12"/>
      <c r="AA3836" s="2"/>
      <c r="BB3836" s="28"/>
      <c r="BW3836" s="17"/>
    </row>
    <row r="3837" spans="4:75" x14ac:dyDescent="0.2">
      <c r="D3837" s="14"/>
      <c r="E3837" s="3"/>
      <c r="F3837" s="3"/>
      <c r="G3837" s="3"/>
      <c r="O3837" s="12"/>
      <c r="AA3837" s="2"/>
      <c r="BB3837" s="28"/>
      <c r="BW3837" s="17"/>
    </row>
    <row r="3838" spans="4:75" x14ac:dyDescent="0.2">
      <c r="D3838" s="14"/>
      <c r="E3838" s="3"/>
      <c r="F3838" s="3"/>
      <c r="G3838" s="3"/>
      <c r="O3838" s="12"/>
      <c r="AA3838" s="2"/>
      <c r="BB3838" s="28"/>
      <c r="BW3838" s="17"/>
    </row>
    <row r="3839" spans="4:75" x14ac:dyDescent="0.2">
      <c r="D3839" s="14"/>
      <c r="E3839" s="3"/>
      <c r="F3839" s="3"/>
      <c r="G3839" s="3"/>
      <c r="O3839" s="12"/>
      <c r="AA3839" s="2"/>
      <c r="BB3839" s="28"/>
      <c r="BW3839" s="17"/>
    </row>
    <row r="3840" spans="4:75" x14ac:dyDescent="0.2">
      <c r="D3840" s="14"/>
      <c r="E3840" s="3"/>
      <c r="F3840" s="3"/>
      <c r="G3840" s="3"/>
      <c r="O3840" s="12"/>
      <c r="AA3840" s="2"/>
      <c r="BB3840" s="28"/>
      <c r="BW3840" s="17"/>
    </row>
    <row r="3841" spans="4:75" x14ac:dyDescent="0.2">
      <c r="D3841" s="14"/>
      <c r="E3841" s="3"/>
      <c r="F3841" s="3"/>
      <c r="G3841" s="3"/>
      <c r="O3841" s="12"/>
      <c r="AA3841" s="2"/>
      <c r="BB3841" s="28"/>
      <c r="BW3841" s="17"/>
    </row>
    <row r="3842" spans="4:75" x14ac:dyDescent="0.2">
      <c r="D3842" s="14"/>
      <c r="E3842" s="3"/>
      <c r="F3842" s="3"/>
      <c r="G3842" s="3"/>
      <c r="O3842" s="12"/>
      <c r="AA3842" s="2"/>
      <c r="BB3842" s="28"/>
      <c r="BW3842" s="17"/>
    </row>
    <row r="3843" spans="4:75" x14ac:dyDescent="0.2">
      <c r="D3843" s="14"/>
      <c r="E3843" s="3"/>
      <c r="F3843" s="3"/>
      <c r="G3843" s="3"/>
      <c r="O3843" s="12"/>
      <c r="AA3843" s="2"/>
      <c r="BB3843" s="28"/>
      <c r="BW3843" s="17"/>
    </row>
    <row r="3844" spans="4:75" x14ac:dyDescent="0.2">
      <c r="D3844" s="14"/>
      <c r="E3844" s="3"/>
      <c r="F3844" s="3"/>
      <c r="G3844" s="3"/>
      <c r="O3844" s="12"/>
      <c r="AA3844" s="2"/>
      <c r="BB3844" s="28"/>
      <c r="BW3844" s="17"/>
    </row>
    <row r="3845" spans="4:75" x14ac:dyDescent="0.2">
      <c r="D3845" s="14"/>
      <c r="E3845" s="3"/>
      <c r="F3845" s="3"/>
      <c r="G3845" s="3"/>
      <c r="O3845" s="12"/>
      <c r="AA3845" s="2"/>
      <c r="BB3845" s="28"/>
      <c r="BW3845" s="17"/>
    </row>
    <row r="3846" spans="4:75" x14ac:dyDescent="0.2">
      <c r="D3846" s="14"/>
      <c r="E3846" s="3"/>
      <c r="F3846" s="3"/>
      <c r="G3846" s="3"/>
      <c r="O3846" s="12"/>
      <c r="AA3846" s="2"/>
      <c r="BB3846" s="28"/>
      <c r="BW3846" s="17"/>
    </row>
    <row r="3847" spans="4:75" x14ac:dyDescent="0.2">
      <c r="D3847" s="14"/>
      <c r="E3847" s="3"/>
      <c r="F3847" s="3"/>
      <c r="G3847" s="3"/>
      <c r="O3847" s="12"/>
      <c r="AA3847" s="2"/>
      <c r="BB3847" s="28"/>
      <c r="BW3847" s="17"/>
    </row>
    <row r="3848" spans="4:75" x14ac:dyDescent="0.2">
      <c r="D3848" s="14"/>
      <c r="E3848" s="3"/>
      <c r="F3848" s="3"/>
      <c r="G3848" s="3"/>
      <c r="O3848" s="12"/>
      <c r="AA3848" s="2"/>
      <c r="BB3848" s="28"/>
      <c r="BW3848" s="17"/>
    </row>
    <row r="3849" spans="4:75" x14ac:dyDescent="0.2">
      <c r="D3849" s="14"/>
      <c r="E3849" s="3"/>
      <c r="F3849" s="3"/>
      <c r="G3849" s="3"/>
      <c r="O3849" s="12"/>
      <c r="AA3849" s="2"/>
      <c r="BB3849" s="28"/>
      <c r="BW3849" s="17"/>
    </row>
    <row r="3850" spans="4:75" x14ac:dyDescent="0.2">
      <c r="D3850" s="14"/>
      <c r="E3850" s="3"/>
      <c r="F3850" s="3"/>
      <c r="G3850" s="3"/>
      <c r="O3850" s="12"/>
      <c r="AA3850" s="2"/>
      <c r="BB3850" s="28"/>
      <c r="BW3850" s="17"/>
    </row>
    <row r="3851" spans="4:75" x14ac:dyDescent="0.2">
      <c r="D3851" s="14"/>
      <c r="E3851" s="3"/>
      <c r="F3851" s="3"/>
      <c r="G3851" s="3"/>
      <c r="O3851" s="12"/>
      <c r="AA3851" s="2"/>
      <c r="BB3851" s="28"/>
      <c r="BW3851" s="17"/>
    </row>
    <row r="3852" spans="4:75" x14ac:dyDescent="0.2">
      <c r="D3852" s="14"/>
      <c r="E3852" s="3"/>
      <c r="F3852" s="3"/>
      <c r="G3852" s="3"/>
      <c r="O3852" s="12"/>
      <c r="AA3852" s="2"/>
      <c r="BB3852" s="28"/>
      <c r="BW3852" s="17"/>
    </row>
    <row r="3853" spans="4:75" x14ac:dyDescent="0.2">
      <c r="D3853" s="14"/>
      <c r="E3853" s="3"/>
      <c r="F3853" s="3"/>
      <c r="G3853" s="3"/>
      <c r="O3853" s="12"/>
      <c r="AA3853" s="2"/>
      <c r="BB3853" s="28"/>
      <c r="BW3853" s="17"/>
    </row>
    <row r="3854" spans="4:75" x14ac:dyDescent="0.2">
      <c r="D3854" s="14"/>
      <c r="E3854" s="3"/>
      <c r="F3854" s="3"/>
      <c r="G3854" s="3"/>
      <c r="O3854" s="12"/>
      <c r="AA3854" s="2"/>
      <c r="BB3854" s="28"/>
      <c r="BW3854" s="17"/>
    </row>
    <row r="3855" spans="4:75" x14ac:dyDescent="0.2">
      <c r="D3855" s="14"/>
      <c r="E3855" s="3"/>
      <c r="F3855" s="3"/>
      <c r="G3855" s="3"/>
      <c r="O3855" s="12"/>
      <c r="AA3855" s="2"/>
      <c r="BB3855" s="28"/>
      <c r="BW3855" s="17"/>
    </row>
    <row r="3856" spans="4:75" x14ac:dyDescent="0.2">
      <c r="D3856" s="14"/>
      <c r="E3856" s="3"/>
      <c r="F3856" s="3"/>
      <c r="G3856" s="3"/>
      <c r="O3856" s="12"/>
      <c r="AA3856" s="2"/>
      <c r="BB3856" s="28"/>
      <c r="BW3856" s="17"/>
    </row>
    <row r="3857" spans="4:75" x14ac:dyDescent="0.2">
      <c r="D3857" s="14"/>
      <c r="E3857" s="3"/>
      <c r="F3857" s="3"/>
      <c r="G3857" s="3"/>
      <c r="O3857" s="12"/>
      <c r="AA3857" s="2"/>
      <c r="BB3857" s="28"/>
      <c r="BW3857" s="17"/>
    </row>
    <row r="3858" spans="4:75" x14ac:dyDescent="0.2">
      <c r="D3858" s="14"/>
      <c r="E3858" s="3"/>
      <c r="F3858" s="3"/>
      <c r="G3858" s="3"/>
      <c r="O3858" s="12"/>
      <c r="AA3858" s="2"/>
      <c r="BB3858" s="28"/>
      <c r="BW3858" s="17"/>
    </row>
    <row r="3859" spans="4:75" x14ac:dyDescent="0.2">
      <c r="D3859" s="14"/>
      <c r="E3859" s="3"/>
      <c r="F3859" s="3"/>
      <c r="G3859" s="3"/>
      <c r="O3859" s="12"/>
      <c r="AA3859" s="2"/>
      <c r="BB3859" s="28"/>
      <c r="BW3859" s="17"/>
    </row>
    <row r="3860" spans="4:75" x14ac:dyDescent="0.2">
      <c r="D3860" s="14"/>
      <c r="E3860" s="3"/>
      <c r="F3860" s="3"/>
      <c r="G3860" s="3"/>
      <c r="O3860" s="12"/>
      <c r="AA3860" s="2"/>
      <c r="BB3860" s="28"/>
      <c r="BW3860" s="17"/>
    </row>
    <row r="3861" spans="4:75" x14ac:dyDescent="0.2">
      <c r="D3861" s="14"/>
      <c r="E3861" s="3"/>
      <c r="F3861" s="3"/>
      <c r="G3861" s="3"/>
      <c r="O3861" s="12"/>
      <c r="AA3861" s="2"/>
      <c r="BB3861" s="28"/>
      <c r="BW3861" s="17"/>
    </row>
    <row r="3862" spans="4:75" x14ac:dyDescent="0.2">
      <c r="D3862" s="14"/>
      <c r="E3862" s="3"/>
      <c r="F3862" s="3"/>
      <c r="G3862" s="3"/>
      <c r="O3862" s="12"/>
      <c r="AA3862" s="2"/>
      <c r="BB3862" s="28"/>
      <c r="BW3862" s="17"/>
    </row>
    <row r="3863" spans="4:75" x14ac:dyDescent="0.2">
      <c r="D3863" s="14"/>
      <c r="E3863" s="3"/>
      <c r="F3863" s="3"/>
      <c r="G3863" s="3"/>
      <c r="O3863" s="12"/>
      <c r="AA3863" s="2"/>
      <c r="BB3863" s="28"/>
      <c r="BW3863" s="17"/>
    </row>
    <row r="3864" spans="4:75" x14ac:dyDescent="0.2">
      <c r="D3864" s="14"/>
      <c r="E3864" s="3"/>
      <c r="F3864" s="3"/>
      <c r="G3864" s="3"/>
      <c r="O3864" s="12"/>
      <c r="AA3864" s="2"/>
      <c r="BB3864" s="28"/>
      <c r="BW3864" s="17"/>
    </row>
    <row r="3865" spans="4:75" x14ac:dyDescent="0.2">
      <c r="D3865" s="14"/>
      <c r="E3865" s="3"/>
      <c r="F3865" s="3"/>
      <c r="G3865" s="3"/>
      <c r="O3865" s="12"/>
      <c r="AA3865" s="2"/>
      <c r="BB3865" s="28"/>
      <c r="BW3865" s="17"/>
    </row>
    <row r="3866" spans="4:75" x14ac:dyDescent="0.2">
      <c r="D3866" s="14"/>
      <c r="E3866" s="3"/>
      <c r="F3866" s="3"/>
      <c r="G3866" s="3"/>
      <c r="O3866" s="12"/>
      <c r="AA3866" s="2"/>
      <c r="BB3866" s="28"/>
      <c r="BW3866" s="17"/>
    </row>
    <row r="3867" spans="4:75" x14ac:dyDescent="0.2">
      <c r="D3867" s="14"/>
      <c r="E3867" s="3"/>
      <c r="F3867" s="3"/>
      <c r="G3867" s="3"/>
      <c r="O3867" s="12"/>
      <c r="AA3867" s="2"/>
      <c r="BB3867" s="28"/>
      <c r="BW3867" s="17"/>
    </row>
    <row r="3868" spans="4:75" x14ac:dyDescent="0.2">
      <c r="D3868" s="14"/>
      <c r="E3868" s="3"/>
      <c r="F3868" s="3"/>
      <c r="G3868" s="3"/>
      <c r="O3868" s="12"/>
      <c r="AA3868" s="2"/>
      <c r="BB3868" s="28"/>
      <c r="BW3868" s="17"/>
    </row>
    <row r="3869" spans="4:75" x14ac:dyDescent="0.2">
      <c r="D3869" s="14"/>
      <c r="E3869" s="3"/>
      <c r="F3869" s="3"/>
      <c r="G3869" s="3"/>
      <c r="O3869" s="12"/>
      <c r="BB3869" s="28"/>
      <c r="BW3869" s="17"/>
    </row>
    <row r="3870" spans="4:75" x14ac:dyDescent="0.2">
      <c r="D3870" s="14"/>
      <c r="E3870" s="3"/>
      <c r="F3870" s="3"/>
      <c r="G3870" s="3"/>
      <c r="O3870" s="12"/>
      <c r="BB3870" s="28"/>
      <c r="BW3870" s="17"/>
    </row>
    <row r="3871" spans="4:75" x14ac:dyDescent="0.2">
      <c r="D3871" s="14"/>
      <c r="E3871" s="3"/>
      <c r="F3871" s="3"/>
      <c r="G3871" s="3"/>
      <c r="O3871" s="12"/>
      <c r="BB3871" s="28"/>
      <c r="BW3871" s="17"/>
    </row>
    <row r="3872" spans="4:75" x14ac:dyDescent="0.2">
      <c r="D3872" s="14"/>
      <c r="E3872" s="3"/>
      <c r="F3872" s="3"/>
      <c r="G3872" s="3"/>
      <c r="O3872" s="12"/>
      <c r="BB3872" s="28"/>
      <c r="BW3872" s="17"/>
    </row>
    <row r="3873" spans="4:75" x14ac:dyDescent="0.2">
      <c r="D3873" s="14"/>
      <c r="E3873" s="3"/>
      <c r="F3873" s="3"/>
      <c r="G3873" s="3"/>
      <c r="O3873" s="12"/>
      <c r="BB3873" s="28"/>
      <c r="BW3873" s="17"/>
    </row>
    <row r="3874" spans="4:75" x14ac:dyDescent="0.2">
      <c r="D3874" s="14"/>
      <c r="E3874" s="3"/>
      <c r="F3874" s="3"/>
      <c r="G3874" s="3"/>
      <c r="O3874" s="12"/>
      <c r="BB3874" s="28"/>
      <c r="BW3874" s="17"/>
    </row>
    <row r="3875" spans="4:75" x14ac:dyDescent="0.2">
      <c r="D3875" s="14"/>
      <c r="E3875" s="3"/>
      <c r="F3875" s="3"/>
      <c r="G3875" s="3"/>
      <c r="O3875" s="12"/>
      <c r="BB3875" s="28"/>
      <c r="BW3875" s="17"/>
    </row>
    <row r="3876" spans="4:75" x14ac:dyDescent="0.2">
      <c r="D3876" s="14"/>
      <c r="E3876" s="3"/>
      <c r="F3876" s="3"/>
      <c r="G3876" s="3"/>
      <c r="O3876" s="12"/>
      <c r="BB3876" s="28"/>
      <c r="BW3876" s="17"/>
    </row>
    <row r="3877" spans="4:75" x14ac:dyDescent="0.2">
      <c r="D3877" s="14"/>
      <c r="E3877" s="3"/>
      <c r="F3877" s="3"/>
      <c r="G3877" s="3"/>
      <c r="O3877" s="12"/>
      <c r="BB3877" s="28"/>
      <c r="BW3877" s="17"/>
    </row>
    <row r="3878" spans="4:75" x14ac:dyDescent="0.2">
      <c r="D3878" s="14"/>
      <c r="E3878" s="3"/>
      <c r="F3878" s="3"/>
      <c r="G3878" s="3"/>
      <c r="O3878" s="12"/>
      <c r="BB3878" s="28"/>
      <c r="BW3878" s="17"/>
    </row>
    <row r="3879" spans="4:75" x14ac:dyDescent="0.2">
      <c r="D3879" s="14"/>
      <c r="E3879" s="3"/>
      <c r="F3879" s="3"/>
      <c r="G3879" s="3"/>
      <c r="O3879" s="12"/>
      <c r="BB3879" s="28"/>
      <c r="BW3879" s="17"/>
    </row>
    <row r="3880" spans="4:75" x14ac:dyDescent="0.2">
      <c r="D3880" s="14"/>
      <c r="E3880" s="3"/>
      <c r="F3880" s="3"/>
      <c r="G3880" s="3"/>
      <c r="O3880" s="12"/>
      <c r="BB3880" s="28"/>
      <c r="BW3880" s="17"/>
    </row>
    <row r="3881" spans="4:75" x14ac:dyDescent="0.2">
      <c r="D3881" s="14"/>
      <c r="E3881" s="3"/>
      <c r="F3881" s="3"/>
      <c r="G3881" s="3"/>
      <c r="O3881" s="12"/>
      <c r="BB3881" s="28"/>
      <c r="BW3881" s="17"/>
    </row>
    <row r="3882" spans="4:75" x14ac:dyDescent="0.2">
      <c r="D3882" s="14"/>
      <c r="E3882" s="3"/>
      <c r="F3882" s="3"/>
      <c r="G3882" s="3"/>
      <c r="O3882" s="12"/>
      <c r="BB3882" s="28"/>
      <c r="BW3882" s="17"/>
    </row>
    <row r="3883" spans="4:75" x14ac:dyDescent="0.2">
      <c r="D3883" s="14"/>
      <c r="E3883" s="3"/>
      <c r="F3883" s="3"/>
      <c r="G3883" s="3"/>
      <c r="O3883" s="12"/>
      <c r="BB3883" s="28"/>
      <c r="BW3883" s="17"/>
    </row>
    <row r="3884" spans="4:75" x14ac:dyDescent="0.2">
      <c r="D3884" s="14"/>
      <c r="E3884" s="3"/>
      <c r="F3884" s="3"/>
      <c r="G3884" s="3"/>
      <c r="O3884" s="12"/>
      <c r="BB3884" s="28"/>
      <c r="BW3884" s="17"/>
    </row>
    <row r="3885" spans="4:75" x14ac:dyDescent="0.2">
      <c r="D3885" s="14"/>
      <c r="E3885" s="3"/>
      <c r="F3885" s="3"/>
      <c r="G3885" s="3"/>
      <c r="O3885" s="12"/>
      <c r="BB3885" s="28"/>
      <c r="BW3885" s="17"/>
    </row>
    <row r="3886" spans="4:75" x14ac:dyDescent="0.2">
      <c r="D3886" s="14"/>
      <c r="E3886" s="3"/>
      <c r="F3886" s="3"/>
      <c r="G3886" s="3"/>
      <c r="O3886" s="12"/>
      <c r="BB3886" s="28"/>
      <c r="BW3886" s="17"/>
    </row>
    <row r="3887" spans="4:75" x14ac:dyDescent="0.2">
      <c r="D3887" s="14"/>
      <c r="E3887" s="3"/>
      <c r="F3887" s="3"/>
      <c r="G3887" s="3"/>
      <c r="O3887" s="12"/>
      <c r="BB3887" s="28"/>
      <c r="BW3887" s="17"/>
    </row>
    <row r="3888" spans="4:75" x14ac:dyDescent="0.2">
      <c r="D3888" s="14"/>
      <c r="E3888" s="3"/>
      <c r="F3888" s="3"/>
      <c r="G3888" s="3"/>
      <c r="O3888" s="12"/>
      <c r="BB3888" s="28"/>
      <c r="BW3888" s="17"/>
    </row>
    <row r="3889" spans="4:75" x14ac:dyDescent="0.2">
      <c r="D3889" s="14"/>
      <c r="E3889" s="3"/>
      <c r="F3889" s="3"/>
      <c r="G3889" s="3"/>
      <c r="O3889" s="12"/>
      <c r="BB3889" s="28"/>
      <c r="BW3889" s="17"/>
    </row>
    <row r="3890" spans="4:75" x14ac:dyDescent="0.2">
      <c r="D3890" s="14"/>
      <c r="E3890" s="3"/>
      <c r="F3890" s="3"/>
      <c r="G3890" s="3"/>
      <c r="O3890" s="12"/>
      <c r="BB3890" s="28"/>
      <c r="BW3890" s="17"/>
    </row>
    <row r="3891" spans="4:75" x14ac:dyDescent="0.2">
      <c r="D3891" s="14"/>
      <c r="E3891" s="3"/>
      <c r="F3891" s="3"/>
      <c r="G3891" s="3"/>
      <c r="O3891" s="12"/>
      <c r="BB3891" s="28"/>
      <c r="BW3891" s="17"/>
    </row>
    <row r="3892" spans="4:75" x14ac:dyDescent="0.2">
      <c r="D3892" s="14"/>
      <c r="E3892" s="3"/>
      <c r="F3892" s="3"/>
      <c r="G3892" s="3"/>
      <c r="O3892" s="12"/>
      <c r="BB3892" s="28"/>
      <c r="BW3892" s="17"/>
    </row>
    <row r="3893" spans="4:75" x14ac:dyDescent="0.2">
      <c r="D3893" s="14"/>
      <c r="E3893" s="3"/>
      <c r="F3893" s="3"/>
      <c r="G3893" s="3"/>
      <c r="O3893" s="12"/>
      <c r="BB3893" s="28"/>
      <c r="BW3893" s="17"/>
    </row>
    <row r="3894" spans="4:75" x14ac:dyDescent="0.2">
      <c r="D3894" s="14"/>
      <c r="E3894" s="3"/>
      <c r="F3894" s="3"/>
      <c r="G3894" s="3"/>
      <c r="O3894" s="12"/>
      <c r="BB3894" s="28"/>
      <c r="BW3894" s="17"/>
    </row>
    <row r="3895" spans="4:75" x14ac:dyDescent="0.2">
      <c r="D3895" s="14"/>
      <c r="E3895" s="3"/>
      <c r="F3895" s="3"/>
      <c r="G3895" s="3"/>
      <c r="O3895" s="12"/>
      <c r="BB3895" s="28"/>
      <c r="BW3895" s="17"/>
    </row>
    <row r="3896" spans="4:75" x14ac:dyDescent="0.2">
      <c r="D3896" s="14"/>
      <c r="E3896" s="3"/>
      <c r="F3896" s="3"/>
      <c r="G3896" s="3"/>
      <c r="O3896" s="12"/>
      <c r="BB3896" s="28"/>
      <c r="BW3896" s="17"/>
    </row>
    <row r="3897" spans="4:75" x14ac:dyDescent="0.2">
      <c r="D3897" s="14"/>
      <c r="E3897" s="3"/>
      <c r="F3897" s="3"/>
      <c r="G3897" s="3"/>
      <c r="O3897" s="12"/>
      <c r="BB3897" s="28"/>
      <c r="BW3897" s="17"/>
    </row>
    <row r="3898" spans="4:75" x14ac:dyDescent="0.2">
      <c r="D3898" s="14"/>
      <c r="E3898" s="3"/>
      <c r="F3898" s="3"/>
      <c r="G3898" s="3"/>
      <c r="O3898" s="12"/>
      <c r="BB3898" s="28"/>
      <c r="BW3898" s="17"/>
    </row>
    <row r="3899" spans="4:75" x14ac:dyDescent="0.2">
      <c r="D3899" s="14"/>
      <c r="E3899" s="3"/>
      <c r="F3899" s="3"/>
      <c r="G3899" s="3"/>
      <c r="O3899" s="12"/>
      <c r="BB3899" s="28"/>
      <c r="BW3899" s="17"/>
    </row>
    <row r="3900" spans="4:75" x14ac:dyDescent="0.2">
      <c r="D3900" s="14"/>
      <c r="E3900" s="3"/>
      <c r="F3900" s="3"/>
      <c r="G3900" s="3"/>
      <c r="O3900" s="12"/>
      <c r="BB3900" s="28"/>
      <c r="BW3900" s="17"/>
    </row>
    <row r="3901" spans="4:75" x14ac:dyDescent="0.2">
      <c r="D3901" s="14"/>
      <c r="E3901" s="3"/>
      <c r="F3901" s="3"/>
      <c r="G3901" s="3"/>
      <c r="O3901" s="12"/>
      <c r="BB3901" s="28"/>
      <c r="BW3901" s="17"/>
    </row>
    <row r="3902" spans="4:75" x14ac:dyDescent="0.2">
      <c r="D3902" s="14"/>
      <c r="E3902" s="3"/>
      <c r="F3902" s="3"/>
      <c r="G3902" s="3"/>
      <c r="O3902" s="12"/>
      <c r="BB3902" s="28"/>
      <c r="BW3902" s="17"/>
    </row>
    <row r="3903" spans="4:75" x14ac:dyDescent="0.2">
      <c r="D3903" s="14"/>
      <c r="E3903" s="3"/>
      <c r="F3903" s="3"/>
      <c r="G3903" s="3"/>
      <c r="O3903" s="12"/>
      <c r="BB3903" s="28"/>
      <c r="BW3903" s="17"/>
    </row>
    <row r="3904" spans="4:75" x14ac:dyDescent="0.2">
      <c r="D3904" s="14"/>
      <c r="E3904" s="3"/>
      <c r="F3904" s="3"/>
      <c r="G3904" s="3"/>
      <c r="O3904" s="12"/>
      <c r="BB3904" s="28"/>
      <c r="BW3904" s="17"/>
    </row>
    <row r="3905" spans="4:75" x14ac:dyDescent="0.2">
      <c r="D3905" s="14"/>
      <c r="E3905" s="3"/>
      <c r="F3905" s="3"/>
      <c r="G3905" s="3"/>
      <c r="O3905" s="12"/>
      <c r="BB3905" s="28"/>
      <c r="BW3905" s="17"/>
    </row>
    <row r="3906" spans="4:75" x14ac:dyDescent="0.2">
      <c r="D3906" s="14"/>
      <c r="E3906" s="3"/>
      <c r="F3906" s="3"/>
      <c r="G3906" s="3"/>
      <c r="O3906" s="12"/>
      <c r="BB3906" s="28"/>
      <c r="BW3906" s="17"/>
    </row>
    <row r="3907" spans="4:75" x14ac:dyDescent="0.2">
      <c r="D3907" s="14"/>
      <c r="E3907" s="3"/>
      <c r="F3907" s="3"/>
      <c r="G3907" s="3"/>
      <c r="O3907" s="12"/>
      <c r="BB3907" s="28"/>
      <c r="BW3907" s="17"/>
    </row>
    <row r="3908" spans="4:75" x14ac:dyDescent="0.2">
      <c r="D3908" s="14"/>
      <c r="E3908" s="3"/>
      <c r="F3908" s="3"/>
      <c r="G3908" s="3"/>
      <c r="O3908" s="12"/>
      <c r="BB3908" s="28"/>
      <c r="BW3908" s="17"/>
    </row>
    <row r="3909" spans="4:75" x14ac:dyDescent="0.2">
      <c r="D3909" s="14"/>
      <c r="E3909" s="3"/>
      <c r="F3909" s="3"/>
      <c r="G3909" s="3"/>
      <c r="O3909" s="12"/>
      <c r="BB3909" s="28"/>
      <c r="BW3909" s="17"/>
    </row>
    <row r="3910" spans="4:75" x14ac:dyDescent="0.2">
      <c r="D3910" s="14"/>
      <c r="E3910" s="3"/>
      <c r="F3910" s="3"/>
      <c r="G3910" s="3"/>
      <c r="O3910" s="12"/>
      <c r="BB3910" s="28"/>
      <c r="BW3910" s="17"/>
    </row>
    <row r="3911" spans="4:75" x14ac:dyDescent="0.2">
      <c r="D3911" s="14"/>
      <c r="E3911" s="3"/>
      <c r="F3911" s="3"/>
      <c r="G3911" s="3"/>
      <c r="O3911" s="12"/>
      <c r="BB3911" s="28"/>
      <c r="BW3911" s="17"/>
    </row>
    <row r="3912" spans="4:75" x14ac:dyDescent="0.2">
      <c r="D3912" s="14"/>
      <c r="E3912" s="3"/>
      <c r="F3912" s="3"/>
      <c r="G3912" s="3"/>
      <c r="O3912" s="12"/>
      <c r="BB3912" s="28"/>
      <c r="BW3912" s="17"/>
    </row>
    <row r="3913" spans="4:75" x14ac:dyDescent="0.2">
      <c r="D3913" s="14"/>
      <c r="E3913" s="3"/>
      <c r="F3913" s="3"/>
      <c r="G3913" s="3"/>
      <c r="O3913" s="12"/>
      <c r="BB3913" s="28"/>
      <c r="BW3913" s="17"/>
    </row>
    <row r="3914" spans="4:75" x14ac:dyDescent="0.2">
      <c r="D3914" s="14"/>
      <c r="E3914" s="3"/>
      <c r="F3914" s="3"/>
      <c r="G3914" s="3"/>
      <c r="O3914" s="12"/>
      <c r="BB3914" s="28"/>
      <c r="BW3914" s="17"/>
    </row>
    <row r="3915" spans="4:75" x14ac:dyDescent="0.2">
      <c r="D3915" s="14"/>
      <c r="E3915" s="3"/>
      <c r="F3915" s="3"/>
      <c r="G3915" s="3"/>
      <c r="O3915" s="12"/>
      <c r="BB3915" s="28"/>
      <c r="BW3915" s="17"/>
    </row>
    <row r="3916" spans="4:75" x14ac:dyDescent="0.2">
      <c r="D3916" s="14"/>
      <c r="E3916" s="3"/>
      <c r="F3916" s="3"/>
      <c r="G3916" s="3"/>
      <c r="O3916" s="12"/>
      <c r="BB3916" s="28"/>
      <c r="BW3916" s="17"/>
    </row>
    <row r="3917" spans="4:75" x14ac:dyDescent="0.2">
      <c r="D3917" s="14"/>
      <c r="E3917" s="3"/>
      <c r="F3917" s="3"/>
      <c r="G3917" s="3"/>
      <c r="O3917" s="12"/>
      <c r="BB3917" s="28"/>
      <c r="BW3917" s="17"/>
    </row>
    <row r="3918" spans="4:75" x14ac:dyDescent="0.2">
      <c r="D3918" s="14"/>
      <c r="E3918" s="3"/>
      <c r="F3918" s="3"/>
      <c r="G3918" s="3"/>
      <c r="O3918" s="12"/>
      <c r="BB3918" s="28"/>
      <c r="BW3918" s="17"/>
    </row>
    <row r="3919" spans="4:75" x14ac:dyDescent="0.2">
      <c r="D3919" s="14"/>
      <c r="E3919" s="3"/>
      <c r="F3919" s="3"/>
      <c r="G3919" s="3"/>
      <c r="O3919" s="12"/>
      <c r="BB3919" s="28"/>
      <c r="BW3919" s="17"/>
    </row>
    <row r="3920" spans="4:75" x14ac:dyDescent="0.2">
      <c r="D3920" s="14"/>
      <c r="E3920" s="3"/>
      <c r="F3920" s="3"/>
      <c r="G3920" s="3"/>
      <c r="O3920" s="12"/>
      <c r="BB3920" s="28"/>
      <c r="BW3920" s="17"/>
    </row>
    <row r="3921" spans="4:75" x14ac:dyDescent="0.2">
      <c r="D3921" s="14"/>
      <c r="E3921" s="3"/>
      <c r="F3921" s="3"/>
      <c r="G3921" s="3"/>
      <c r="O3921" s="12"/>
      <c r="BB3921" s="28"/>
      <c r="BW3921" s="17"/>
    </row>
    <row r="3922" spans="4:75" x14ac:dyDescent="0.2">
      <c r="D3922" s="14"/>
      <c r="E3922" s="3"/>
      <c r="F3922" s="3"/>
      <c r="G3922" s="3"/>
      <c r="O3922" s="12"/>
      <c r="BB3922" s="28"/>
      <c r="BW3922" s="17"/>
    </row>
    <row r="3923" spans="4:75" x14ac:dyDescent="0.2">
      <c r="D3923" s="14"/>
      <c r="E3923" s="3"/>
      <c r="F3923" s="3"/>
      <c r="G3923" s="3"/>
      <c r="O3923" s="12"/>
      <c r="BB3923" s="28"/>
      <c r="BW3923" s="17"/>
    </row>
    <row r="3924" spans="4:75" x14ac:dyDescent="0.2">
      <c r="D3924" s="14"/>
      <c r="E3924" s="3"/>
      <c r="F3924" s="3"/>
      <c r="G3924" s="3"/>
      <c r="O3924" s="12"/>
      <c r="BB3924" s="28"/>
      <c r="BW3924" s="17"/>
    </row>
    <row r="3925" spans="4:75" x14ac:dyDescent="0.2">
      <c r="D3925" s="14"/>
      <c r="E3925" s="3"/>
      <c r="F3925" s="3"/>
      <c r="G3925" s="3"/>
      <c r="O3925" s="12"/>
      <c r="BB3925" s="28"/>
      <c r="BW3925" s="17"/>
    </row>
    <row r="3926" spans="4:75" x14ac:dyDescent="0.2">
      <c r="D3926" s="14"/>
      <c r="E3926" s="3"/>
      <c r="F3926" s="3"/>
      <c r="G3926" s="3"/>
      <c r="O3926" s="12"/>
      <c r="BB3926" s="28"/>
      <c r="BW3926" s="17"/>
    </row>
    <row r="3927" spans="4:75" x14ac:dyDescent="0.2">
      <c r="D3927" s="14"/>
      <c r="E3927" s="3"/>
      <c r="F3927" s="3"/>
      <c r="G3927" s="3"/>
      <c r="O3927" s="12"/>
      <c r="BB3927" s="28"/>
      <c r="BW3927" s="17"/>
    </row>
    <row r="3928" spans="4:75" x14ac:dyDescent="0.2">
      <c r="D3928" s="14"/>
      <c r="E3928" s="3"/>
      <c r="F3928" s="3"/>
      <c r="G3928" s="3"/>
      <c r="O3928" s="12"/>
      <c r="BB3928" s="28"/>
      <c r="BW3928" s="17"/>
    </row>
    <row r="3929" spans="4:75" x14ac:dyDescent="0.2">
      <c r="D3929" s="14"/>
      <c r="E3929" s="3"/>
      <c r="F3929" s="3"/>
      <c r="G3929" s="3"/>
      <c r="O3929" s="12"/>
      <c r="BB3929" s="28"/>
      <c r="BW3929" s="17"/>
    </row>
    <row r="3930" spans="4:75" x14ac:dyDescent="0.2">
      <c r="D3930" s="14"/>
      <c r="E3930" s="3"/>
      <c r="F3930" s="3"/>
      <c r="G3930" s="3"/>
      <c r="O3930" s="12"/>
      <c r="BB3930" s="28"/>
      <c r="BW3930" s="17"/>
    </row>
    <row r="3931" spans="4:75" x14ac:dyDescent="0.2">
      <c r="D3931" s="14"/>
      <c r="E3931" s="3"/>
      <c r="F3931" s="3"/>
      <c r="G3931" s="3"/>
      <c r="O3931" s="12"/>
      <c r="BB3931" s="28"/>
      <c r="BW3931" s="17"/>
    </row>
    <row r="3932" spans="4:75" x14ac:dyDescent="0.2">
      <c r="D3932" s="14"/>
      <c r="E3932" s="3"/>
      <c r="F3932" s="3"/>
      <c r="G3932" s="3"/>
      <c r="O3932" s="12"/>
      <c r="BB3932" s="28"/>
      <c r="BW3932" s="17"/>
    </row>
    <row r="3933" spans="4:75" x14ac:dyDescent="0.2">
      <c r="D3933" s="14"/>
      <c r="E3933" s="3"/>
      <c r="F3933" s="3"/>
      <c r="G3933" s="3"/>
      <c r="O3933" s="12"/>
      <c r="BB3933" s="28"/>
      <c r="BW3933" s="17"/>
    </row>
    <row r="3934" spans="4:75" x14ac:dyDescent="0.2">
      <c r="D3934" s="14"/>
      <c r="E3934" s="3"/>
      <c r="F3934" s="3"/>
      <c r="G3934" s="3"/>
      <c r="O3934" s="12"/>
      <c r="BB3934" s="28"/>
      <c r="BW3934" s="17"/>
    </row>
    <row r="3935" spans="4:75" x14ac:dyDescent="0.2">
      <c r="D3935" s="14"/>
      <c r="E3935" s="3"/>
      <c r="F3935" s="3"/>
      <c r="G3935" s="3"/>
      <c r="O3935" s="12"/>
      <c r="BB3935" s="28"/>
      <c r="BW3935" s="17"/>
    </row>
    <row r="3936" spans="4:75" x14ac:dyDescent="0.2">
      <c r="D3936" s="14"/>
      <c r="E3936" s="3"/>
      <c r="F3936" s="3"/>
      <c r="G3936" s="3"/>
      <c r="O3936" s="12"/>
      <c r="BB3936" s="28"/>
      <c r="BW3936" s="17"/>
    </row>
    <row r="3937" spans="4:75" x14ac:dyDescent="0.2">
      <c r="D3937" s="14"/>
      <c r="E3937" s="3"/>
      <c r="F3937" s="3"/>
      <c r="G3937" s="3"/>
      <c r="O3937" s="12"/>
      <c r="BB3937" s="28"/>
      <c r="BW3937" s="17"/>
    </row>
    <row r="3938" spans="4:75" x14ac:dyDescent="0.2">
      <c r="D3938" s="14"/>
      <c r="E3938" s="3"/>
      <c r="F3938" s="3"/>
      <c r="G3938" s="3"/>
      <c r="O3938" s="12"/>
      <c r="BB3938" s="28"/>
      <c r="BW3938" s="17"/>
    </row>
    <row r="3939" spans="4:75" x14ac:dyDescent="0.2">
      <c r="D3939" s="14"/>
      <c r="E3939" s="3"/>
      <c r="F3939" s="3"/>
      <c r="G3939" s="3"/>
      <c r="O3939" s="12"/>
      <c r="BB3939" s="28"/>
      <c r="BW3939" s="17"/>
    </row>
    <row r="3940" spans="4:75" x14ac:dyDescent="0.2">
      <c r="D3940" s="14"/>
      <c r="E3940" s="3"/>
      <c r="F3940" s="3"/>
      <c r="G3940" s="3"/>
      <c r="O3940" s="12"/>
      <c r="BB3940" s="28"/>
      <c r="BW3940" s="17"/>
    </row>
    <row r="3941" spans="4:75" x14ac:dyDescent="0.2">
      <c r="D3941" s="14"/>
      <c r="E3941" s="3"/>
      <c r="F3941" s="3"/>
      <c r="G3941" s="3"/>
      <c r="O3941" s="12"/>
      <c r="BB3941" s="28"/>
      <c r="BW3941" s="17"/>
    </row>
    <row r="3942" spans="4:75" x14ac:dyDescent="0.2">
      <c r="D3942" s="14"/>
      <c r="E3942" s="3"/>
      <c r="F3942" s="3"/>
      <c r="G3942" s="3"/>
      <c r="O3942" s="12"/>
      <c r="BB3942" s="28"/>
      <c r="BW3942" s="17"/>
    </row>
    <row r="3943" spans="4:75" x14ac:dyDescent="0.2">
      <c r="D3943" s="14"/>
      <c r="E3943" s="3"/>
      <c r="F3943" s="3"/>
      <c r="G3943" s="3"/>
      <c r="O3943" s="12"/>
      <c r="BB3943" s="28"/>
      <c r="BW3943" s="17"/>
    </row>
    <row r="3944" spans="4:75" x14ac:dyDescent="0.2">
      <c r="D3944" s="14"/>
      <c r="E3944" s="3"/>
      <c r="F3944" s="3"/>
      <c r="G3944" s="3"/>
      <c r="O3944" s="12"/>
      <c r="BB3944" s="28"/>
      <c r="BW3944" s="17"/>
    </row>
    <row r="3945" spans="4:75" x14ac:dyDescent="0.2">
      <c r="D3945" s="14"/>
      <c r="E3945" s="3"/>
      <c r="F3945" s="3"/>
      <c r="G3945" s="3"/>
      <c r="O3945" s="12"/>
      <c r="BB3945" s="28"/>
      <c r="BW3945" s="17"/>
    </row>
    <row r="3946" spans="4:75" x14ac:dyDescent="0.2">
      <c r="D3946" s="14"/>
      <c r="E3946" s="3"/>
      <c r="F3946" s="3"/>
      <c r="G3946" s="3"/>
      <c r="O3946" s="12"/>
      <c r="BB3946" s="28"/>
      <c r="BW3946" s="17"/>
    </row>
    <row r="3947" spans="4:75" x14ac:dyDescent="0.2">
      <c r="D3947" s="14"/>
      <c r="E3947" s="3"/>
      <c r="F3947" s="3"/>
      <c r="G3947" s="3"/>
      <c r="O3947" s="12"/>
      <c r="BB3947" s="28"/>
      <c r="BW3947" s="17"/>
    </row>
    <row r="3948" spans="4:75" x14ac:dyDescent="0.2">
      <c r="D3948" s="14"/>
      <c r="E3948" s="3"/>
      <c r="F3948" s="3"/>
      <c r="G3948" s="3"/>
      <c r="O3948" s="12"/>
      <c r="BB3948" s="28"/>
      <c r="BW3948" s="17"/>
    </row>
    <row r="3949" spans="4:75" x14ac:dyDescent="0.2">
      <c r="D3949" s="14"/>
      <c r="E3949" s="3"/>
      <c r="F3949" s="3"/>
      <c r="G3949" s="3"/>
      <c r="O3949" s="12"/>
      <c r="BB3949" s="28"/>
      <c r="BW3949" s="17"/>
    </row>
    <row r="3950" spans="4:75" x14ac:dyDescent="0.2">
      <c r="D3950" s="14"/>
      <c r="E3950" s="3"/>
      <c r="F3950" s="3"/>
      <c r="G3950" s="3"/>
      <c r="O3950" s="12"/>
      <c r="BB3950" s="28"/>
      <c r="BW3950" s="17"/>
    </row>
    <row r="3951" spans="4:75" x14ac:dyDescent="0.2">
      <c r="D3951" s="14"/>
      <c r="E3951" s="3"/>
      <c r="F3951" s="3"/>
      <c r="G3951" s="3"/>
      <c r="O3951" s="12"/>
      <c r="BB3951" s="28"/>
      <c r="BW3951" s="17"/>
    </row>
    <row r="3952" spans="4:75" x14ac:dyDescent="0.2">
      <c r="D3952" s="14"/>
      <c r="E3952" s="3"/>
      <c r="F3952" s="3"/>
      <c r="G3952" s="3"/>
      <c r="O3952" s="12"/>
      <c r="BB3952" s="28"/>
      <c r="BW3952" s="17"/>
    </row>
    <row r="3953" spans="4:75" x14ac:dyDescent="0.2">
      <c r="D3953" s="14"/>
      <c r="E3953" s="3"/>
      <c r="F3953" s="3"/>
      <c r="G3953" s="3"/>
      <c r="O3953" s="12"/>
      <c r="BB3953" s="28"/>
      <c r="BW3953" s="17"/>
    </row>
    <row r="3954" spans="4:75" x14ac:dyDescent="0.2">
      <c r="D3954" s="14"/>
      <c r="E3954" s="3"/>
      <c r="F3954" s="3"/>
      <c r="G3954" s="3"/>
      <c r="O3954" s="12"/>
      <c r="BB3954" s="28"/>
      <c r="BW3954" s="17"/>
    </row>
    <row r="3955" spans="4:75" x14ac:dyDescent="0.2">
      <c r="D3955" s="14"/>
      <c r="E3955" s="3"/>
      <c r="F3955" s="3"/>
      <c r="G3955" s="3"/>
      <c r="O3955" s="12"/>
      <c r="BB3955" s="28"/>
      <c r="BW3955" s="17"/>
    </row>
    <row r="3956" spans="4:75" x14ac:dyDescent="0.2">
      <c r="D3956" s="14"/>
      <c r="E3956" s="3"/>
      <c r="F3956" s="3"/>
      <c r="G3956" s="3"/>
      <c r="O3956" s="12"/>
      <c r="BB3956" s="28"/>
      <c r="BW3956" s="17"/>
    </row>
    <row r="3957" spans="4:75" x14ac:dyDescent="0.2">
      <c r="D3957" s="14"/>
      <c r="E3957" s="3"/>
      <c r="F3957" s="3"/>
      <c r="G3957" s="3"/>
      <c r="O3957" s="12"/>
      <c r="BB3957" s="28"/>
      <c r="BW3957" s="17"/>
    </row>
    <row r="3958" spans="4:75" x14ac:dyDescent="0.2">
      <c r="D3958" s="14"/>
      <c r="E3958" s="3"/>
      <c r="F3958" s="3"/>
      <c r="G3958" s="3"/>
      <c r="O3958" s="12"/>
      <c r="BB3958" s="28"/>
      <c r="BW3958" s="17"/>
    </row>
    <row r="3959" spans="4:75" x14ac:dyDescent="0.2">
      <c r="D3959" s="14"/>
      <c r="E3959" s="3"/>
      <c r="F3959" s="3"/>
      <c r="G3959" s="3"/>
      <c r="O3959" s="12"/>
      <c r="BB3959" s="28"/>
      <c r="BW3959" s="17"/>
    </row>
    <row r="3960" spans="4:75" x14ac:dyDescent="0.2">
      <c r="D3960" s="14"/>
      <c r="E3960" s="3"/>
      <c r="F3960" s="3"/>
      <c r="G3960" s="3"/>
      <c r="O3960" s="12"/>
      <c r="BB3960" s="28"/>
      <c r="BW3960" s="17"/>
    </row>
    <row r="3961" spans="4:75" x14ac:dyDescent="0.2">
      <c r="D3961" s="14"/>
      <c r="E3961" s="3"/>
      <c r="F3961" s="3"/>
      <c r="G3961" s="3"/>
      <c r="O3961" s="12"/>
      <c r="BB3961" s="28"/>
      <c r="BW3961" s="17"/>
    </row>
    <row r="3962" spans="4:75" x14ac:dyDescent="0.2">
      <c r="D3962" s="14"/>
      <c r="E3962" s="3"/>
      <c r="F3962" s="3"/>
      <c r="G3962" s="3"/>
      <c r="O3962" s="12"/>
      <c r="BB3962" s="28"/>
      <c r="BW3962" s="17"/>
    </row>
    <row r="3963" spans="4:75" x14ac:dyDescent="0.2">
      <c r="D3963" s="14"/>
      <c r="E3963" s="3"/>
      <c r="F3963" s="3"/>
      <c r="G3963" s="3"/>
      <c r="O3963" s="12"/>
      <c r="BB3963" s="28"/>
      <c r="BW3963" s="17"/>
    </row>
    <row r="3964" spans="4:75" x14ac:dyDescent="0.2">
      <c r="D3964" s="14"/>
      <c r="E3964" s="3"/>
      <c r="F3964" s="3"/>
      <c r="G3964" s="3"/>
      <c r="O3964" s="12"/>
      <c r="BB3964" s="28"/>
      <c r="BW3964" s="17"/>
    </row>
    <row r="3965" spans="4:75" x14ac:dyDescent="0.2">
      <c r="D3965" s="14"/>
      <c r="E3965" s="3"/>
      <c r="F3965" s="3"/>
      <c r="G3965" s="3"/>
      <c r="O3965" s="12"/>
      <c r="BB3965" s="28"/>
      <c r="BW3965" s="17"/>
    </row>
    <row r="3966" spans="4:75" x14ac:dyDescent="0.2">
      <c r="D3966" s="14"/>
      <c r="E3966" s="3"/>
      <c r="F3966" s="3"/>
      <c r="G3966" s="3"/>
      <c r="O3966" s="12"/>
      <c r="BB3966" s="28"/>
      <c r="BW3966" s="17"/>
    </row>
    <row r="3967" spans="4:75" x14ac:dyDescent="0.2">
      <c r="D3967" s="14"/>
      <c r="E3967" s="3"/>
      <c r="F3967" s="3"/>
      <c r="G3967" s="3"/>
      <c r="O3967" s="12"/>
      <c r="BB3967" s="28"/>
      <c r="BW3967" s="17"/>
    </row>
    <row r="3968" spans="4:75" x14ac:dyDescent="0.2">
      <c r="D3968" s="14"/>
      <c r="E3968" s="3"/>
      <c r="F3968" s="3"/>
      <c r="G3968" s="3"/>
      <c r="O3968" s="12"/>
      <c r="BB3968" s="28"/>
      <c r="BW3968" s="17"/>
    </row>
    <row r="3969" spans="4:75" x14ac:dyDescent="0.2">
      <c r="D3969" s="14"/>
      <c r="E3969" s="3"/>
      <c r="F3969" s="3"/>
      <c r="G3969" s="3"/>
      <c r="O3969" s="12"/>
      <c r="BB3969" s="28"/>
      <c r="BW3969" s="17"/>
    </row>
    <row r="3970" spans="4:75" x14ac:dyDescent="0.2">
      <c r="D3970" s="14"/>
      <c r="E3970" s="3"/>
      <c r="F3970" s="3"/>
      <c r="G3970" s="3"/>
      <c r="O3970" s="12"/>
      <c r="BB3970" s="28"/>
      <c r="BW3970" s="17"/>
    </row>
    <row r="3971" spans="4:75" x14ac:dyDescent="0.2">
      <c r="D3971" s="14"/>
      <c r="E3971" s="3"/>
      <c r="F3971" s="3"/>
      <c r="G3971" s="3"/>
      <c r="O3971" s="12"/>
      <c r="BB3971" s="28"/>
      <c r="BW3971" s="17"/>
    </row>
    <row r="3972" spans="4:75" x14ac:dyDescent="0.2">
      <c r="D3972" s="14"/>
      <c r="E3972" s="3"/>
      <c r="F3972" s="3"/>
      <c r="G3972" s="3"/>
      <c r="O3972" s="12"/>
      <c r="BB3972" s="28"/>
      <c r="BW3972" s="17"/>
    </row>
    <row r="3973" spans="4:75" x14ac:dyDescent="0.2">
      <c r="D3973" s="14"/>
      <c r="E3973" s="3"/>
      <c r="F3973" s="3"/>
      <c r="G3973" s="3"/>
      <c r="O3973" s="12"/>
      <c r="BB3973" s="28"/>
      <c r="BW3973" s="17"/>
    </row>
    <row r="3974" spans="4:75" x14ac:dyDescent="0.2">
      <c r="D3974" s="14"/>
      <c r="E3974" s="3"/>
      <c r="F3974" s="3"/>
      <c r="G3974" s="3"/>
      <c r="O3974" s="12"/>
      <c r="BB3974" s="28"/>
      <c r="BW3974" s="17"/>
    </row>
    <row r="3975" spans="4:75" x14ac:dyDescent="0.2">
      <c r="D3975" s="14"/>
      <c r="E3975" s="3"/>
      <c r="F3975" s="3"/>
      <c r="G3975" s="3"/>
      <c r="O3975" s="12"/>
      <c r="BB3975" s="28"/>
      <c r="BW3975" s="17"/>
    </row>
    <row r="3976" spans="4:75" x14ac:dyDescent="0.2">
      <c r="D3976" s="14"/>
      <c r="E3976" s="3"/>
      <c r="F3976" s="3"/>
      <c r="G3976" s="3"/>
      <c r="O3976" s="12"/>
      <c r="BB3976" s="28"/>
      <c r="BW3976" s="17"/>
    </row>
    <row r="3977" spans="4:75" x14ac:dyDescent="0.2">
      <c r="D3977" s="14"/>
      <c r="E3977" s="3"/>
      <c r="F3977" s="3"/>
      <c r="G3977" s="3"/>
      <c r="O3977" s="12"/>
      <c r="BB3977" s="28"/>
      <c r="BW3977" s="17"/>
    </row>
    <row r="3978" spans="4:75" x14ac:dyDescent="0.2">
      <c r="D3978" s="14"/>
      <c r="E3978" s="3"/>
      <c r="F3978" s="3"/>
      <c r="G3978" s="3"/>
      <c r="O3978" s="12"/>
      <c r="BB3978" s="28"/>
      <c r="BW3978" s="17"/>
    </row>
    <row r="3979" spans="4:75" x14ac:dyDescent="0.2">
      <c r="D3979" s="14"/>
      <c r="E3979" s="3"/>
      <c r="F3979" s="3"/>
      <c r="G3979" s="3"/>
      <c r="O3979" s="12"/>
      <c r="BB3979" s="28"/>
      <c r="BW3979" s="17"/>
    </row>
    <row r="3980" spans="4:75" x14ac:dyDescent="0.2">
      <c r="D3980" s="14"/>
      <c r="E3980" s="3"/>
      <c r="F3980" s="3"/>
      <c r="G3980" s="3"/>
      <c r="O3980" s="12"/>
      <c r="BB3980" s="28"/>
      <c r="BW3980" s="17"/>
    </row>
    <row r="3981" spans="4:75" x14ac:dyDescent="0.2">
      <c r="D3981" s="14"/>
      <c r="E3981" s="3"/>
      <c r="F3981" s="3"/>
      <c r="G3981" s="3"/>
      <c r="O3981" s="12"/>
      <c r="BB3981" s="28"/>
      <c r="BW3981" s="17"/>
    </row>
    <row r="3982" spans="4:75" x14ac:dyDescent="0.2">
      <c r="D3982" s="14"/>
      <c r="E3982" s="3"/>
      <c r="F3982" s="3"/>
      <c r="G3982" s="3"/>
      <c r="O3982" s="12"/>
      <c r="BB3982" s="28"/>
      <c r="BW3982" s="17"/>
    </row>
    <row r="3983" spans="4:75" x14ac:dyDescent="0.2">
      <c r="D3983" s="14"/>
      <c r="E3983" s="3"/>
      <c r="F3983" s="3"/>
      <c r="G3983" s="3"/>
      <c r="O3983" s="12"/>
      <c r="BB3983" s="28"/>
      <c r="BW3983" s="17"/>
    </row>
    <row r="3984" spans="4:75" x14ac:dyDescent="0.2">
      <c r="D3984" s="14"/>
      <c r="E3984" s="3"/>
      <c r="F3984" s="3"/>
      <c r="G3984" s="3"/>
      <c r="O3984" s="12"/>
      <c r="BB3984" s="28"/>
      <c r="BW3984" s="17"/>
    </row>
    <row r="3985" spans="4:75" x14ac:dyDescent="0.2">
      <c r="D3985" s="14"/>
      <c r="E3985" s="3"/>
      <c r="F3985" s="3"/>
      <c r="G3985" s="3"/>
      <c r="O3985" s="12"/>
      <c r="BB3985" s="28"/>
      <c r="BW3985" s="17"/>
    </row>
    <row r="3986" spans="4:75" x14ac:dyDescent="0.2">
      <c r="D3986" s="14"/>
      <c r="E3986" s="3"/>
      <c r="F3986" s="3"/>
      <c r="G3986" s="3"/>
      <c r="O3986" s="12"/>
      <c r="BB3986" s="28"/>
      <c r="BW3986" s="17"/>
    </row>
    <row r="3987" spans="4:75" x14ac:dyDescent="0.2">
      <c r="D3987" s="14"/>
      <c r="E3987" s="3"/>
      <c r="F3987" s="3"/>
      <c r="G3987" s="3"/>
      <c r="O3987" s="12"/>
      <c r="BB3987" s="28"/>
      <c r="BW3987" s="17"/>
    </row>
    <row r="3988" spans="4:75" x14ac:dyDescent="0.2">
      <c r="D3988" s="14"/>
      <c r="E3988" s="3"/>
      <c r="F3988" s="3"/>
      <c r="G3988" s="3"/>
      <c r="O3988" s="12"/>
      <c r="BB3988" s="28"/>
      <c r="BW3988" s="17"/>
    </row>
    <row r="3989" spans="4:75" x14ac:dyDescent="0.2">
      <c r="D3989" s="14"/>
      <c r="E3989" s="3"/>
      <c r="F3989" s="3"/>
      <c r="G3989" s="3"/>
      <c r="O3989" s="12"/>
      <c r="BB3989" s="28"/>
      <c r="BW3989" s="17"/>
    </row>
    <row r="3990" spans="4:75" x14ac:dyDescent="0.2">
      <c r="D3990" s="14"/>
      <c r="E3990" s="3"/>
      <c r="F3990" s="3"/>
      <c r="G3990" s="3"/>
      <c r="O3990" s="12"/>
      <c r="BB3990" s="28"/>
      <c r="BW3990" s="17"/>
    </row>
    <row r="3991" spans="4:75" x14ac:dyDescent="0.2">
      <c r="D3991" s="14"/>
      <c r="E3991" s="3"/>
      <c r="F3991" s="3"/>
      <c r="G3991" s="3"/>
      <c r="O3991" s="12"/>
      <c r="BB3991" s="28"/>
      <c r="BW3991" s="17"/>
    </row>
    <row r="3992" spans="4:75" x14ac:dyDescent="0.2">
      <c r="D3992" s="14"/>
      <c r="E3992" s="3"/>
      <c r="F3992" s="3"/>
      <c r="G3992" s="3"/>
      <c r="O3992" s="12"/>
      <c r="BB3992" s="28"/>
      <c r="BW3992" s="17"/>
    </row>
    <row r="3993" spans="4:75" x14ac:dyDescent="0.2">
      <c r="D3993" s="14"/>
      <c r="E3993" s="3"/>
      <c r="F3993" s="3"/>
      <c r="G3993" s="3"/>
      <c r="O3993" s="12"/>
      <c r="BB3993" s="28"/>
      <c r="BW3993" s="17"/>
    </row>
    <row r="3994" spans="4:75" x14ac:dyDescent="0.2">
      <c r="D3994" s="14"/>
      <c r="E3994" s="3"/>
      <c r="F3994" s="3"/>
      <c r="G3994" s="3"/>
      <c r="O3994" s="12"/>
      <c r="BB3994" s="28"/>
      <c r="BW3994" s="17"/>
    </row>
    <row r="3995" spans="4:75" x14ac:dyDescent="0.2">
      <c r="D3995" s="14"/>
      <c r="E3995" s="3"/>
      <c r="F3995" s="3"/>
      <c r="G3995" s="3"/>
      <c r="O3995" s="12"/>
      <c r="BB3995" s="28"/>
      <c r="BW3995" s="17"/>
    </row>
    <row r="3996" spans="4:75" x14ac:dyDescent="0.2">
      <c r="D3996" s="14"/>
      <c r="E3996" s="3"/>
      <c r="F3996" s="3"/>
      <c r="G3996" s="3"/>
      <c r="O3996" s="12"/>
      <c r="BB3996" s="28"/>
      <c r="BW3996" s="17"/>
    </row>
    <row r="3997" spans="4:75" x14ac:dyDescent="0.2">
      <c r="D3997" s="14"/>
      <c r="E3997" s="3"/>
      <c r="F3997" s="3"/>
      <c r="G3997" s="3"/>
      <c r="O3997" s="12"/>
      <c r="BB3997" s="28"/>
      <c r="BW3997" s="17"/>
    </row>
    <row r="3998" spans="4:75" x14ac:dyDescent="0.2">
      <c r="D3998" s="14"/>
      <c r="E3998" s="3"/>
      <c r="F3998" s="3"/>
      <c r="G3998" s="3"/>
      <c r="O3998" s="12"/>
      <c r="BB3998" s="28"/>
      <c r="BW3998" s="17"/>
    </row>
    <row r="3999" spans="4:75" x14ac:dyDescent="0.2">
      <c r="D3999" s="14"/>
      <c r="E3999" s="3"/>
      <c r="F3999" s="3"/>
      <c r="G3999" s="3"/>
      <c r="O3999" s="12"/>
      <c r="BB3999" s="28"/>
      <c r="BW3999" s="17"/>
    </row>
    <row r="4000" spans="4:75" x14ac:dyDescent="0.2">
      <c r="D4000" s="14"/>
      <c r="E4000" s="3"/>
      <c r="F4000" s="3"/>
      <c r="G4000" s="3"/>
      <c r="O4000" s="12"/>
      <c r="BB4000" s="28"/>
      <c r="BW4000" s="17"/>
    </row>
    <row r="4001" spans="4:75" x14ac:dyDescent="0.2">
      <c r="D4001" s="14"/>
      <c r="E4001" s="3"/>
      <c r="F4001" s="3"/>
      <c r="G4001" s="3"/>
      <c r="O4001" s="12"/>
      <c r="BB4001" s="28"/>
      <c r="BW4001" s="17"/>
    </row>
    <row r="4002" spans="4:75" x14ac:dyDescent="0.2">
      <c r="D4002" s="14"/>
      <c r="E4002" s="3"/>
      <c r="F4002" s="3"/>
      <c r="G4002" s="3"/>
      <c r="O4002" s="12"/>
      <c r="BB4002" s="28"/>
      <c r="BW4002" s="17"/>
    </row>
    <row r="4003" spans="4:75" x14ac:dyDescent="0.2">
      <c r="D4003" s="14"/>
      <c r="E4003" s="3"/>
      <c r="F4003" s="3"/>
      <c r="G4003" s="3"/>
      <c r="O4003" s="12"/>
      <c r="BB4003" s="28"/>
      <c r="BW4003" s="17"/>
    </row>
    <row r="4004" spans="4:75" x14ac:dyDescent="0.2">
      <c r="D4004" s="14"/>
      <c r="E4004" s="3"/>
      <c r="F4004" s="3"/>
      <c r="G4004" s="3"/>
      <c r="O4004" s="12"/>
      <c r="BB4004" s="28"/>
      <c r="BW4004" s="17"/>
    </row>
    <row r="4005" spans="4:75" x14ac:dyDescent="0.2">
      <c r="D4005" s="14"/>
      <c r="E4005" s="3"/>
      <c r="F4005" s="3"/>
      <c r="G4005" s="3"/>
      <c r="O4005" s="12"/>
      <c r="BB4005" s="28"/>
      <c r="BW4005" s="17"/>
    </row>
    <row r="4006" spans="4:75" x14ac:dyDescent="0.2">
      <c r="D4006" s="14"/>
      <c r="E4006" s="3"/>
      <c r="F4006" s="3"/>
      <c r="G4006" s="3"/>
      <c r="O4006" s="12"/>
      <c r="BB4006" s="28"/>
      <c r="BW4006" s="17"/>
    </row>
    <row r="4007" spans="4:75" x14ac:dyDescent="0.2">
      <c r="D4007" s="14"/>
      <c r="E4007" s="3"/>
      <c r="F4007" s="3"/>
      <c r="G4007" s="3"/>
      <c r="O4007" s="12"/>
      <c r="BB4007" s="28"/>
      <c r="BW4007" s="17"/>
    </row>
    <row r="4008" spans="4:75" x14ac:dyDescent="0.2">
      <c r="D4008" s="14"/>
      <c r="E4008" s="3"/>
      <c r="F4008" s="3"/>
      <c r="G4008" s="3"/>
      <c r="O4008" s="12"/>
      <c r="BB4008" s="28"/>
      <c r="BW4008" s="17"/>
    </row>
    <row r="4009" spans="4:75" x14ac:dyDescent="0.2">
      <c r="D4009" s="14"/>
      <c r="E4009" s="3"/>
      <c r="F4009" s="3"/>
      <c r="G4009" s="3"/>
      <c r="O4009" s="12"/>
      <c r="BB4009" s="28"/>
      <c r="BW4009" s="17"/>
    </row>
    <row r="4010" spans="4:75" x14ac:dyDescent="0.2">
      <c r="D4010" s="14"/>
      <c r="E4010" s="3"/>
      <c r="F4010" s="3"/>
      <c r="G4010" s="3"/>
      <c r="O4010" s="12"/>
      <c r="BB4010" s="28"/>
      <c r="BW4010" s="17"/>
    </row>
    <row r="4011" spans="4:75" x14ac:dyDescent="0.2">
      <c r="D4011" s="14"/>
      <c r="E4011" s="3"/>
      <c r="F4011" s="3"/>
      <c r="G4011" s="3"/>
      <c r="O4011" s="12"/>
      <c r="BB4011" s="28"/>
      <c r="BW4011" s="17"/>
    </row>
    <row r="4012" spans="4:75" x14ac:dyDescent="0.2">
      <c r="D4012" s="14"/>
      <c r="E4012" s="3"/>
      <c r="F4012" s="3"/>
      <c r="G4012" s="3"/>
      <c r="O4012" s="12"/>
      <c r="BB4012" s="28"/>
      <c r="BW4012" s="17"/>
    </row>
    <row r="4013" spans="4:75" x14ac:dyDescent="0.2">
      <c r="D4013" s="14"/>
      <c r="E4013" s="3"/>
      <c r="F4013" s="3"/>
      <c r="G4013" s="3"/>
      <c r="O4013" s="12"/>
      <c r="BB4013" s="28"/>
      <c r="BW4013" s="17"/>
    </row>
    <row r="4014" spans="4:75" x14ac:dyDescent="0.2">
      <c r="D4014" s="14"/>
      <c r="E4014" s="3"/>
      <c r="F4014" s="3"/>
      <c r="G4014" s="3"/>
      <c r="O4014" s="12"/>
      <c r="BB4014" s="28"/>
      <c r="BW4014" s="17"/>
    </row>
    <row r="4015" spans="4:75" x14ac:dyDescent="0.2">
      <c r="D4015" s="14"/>
      <c r="E4015" s="3"/>
      <c r="F4015" s="3"/>
      <c r="G4015" s="3"/>
      <c r="O4015" s="12"/>
      <c r="BB4015" s="28"/>
      <c r="BW4015" s="17"/>
    </row>
    <row r="4016" spans="4:75" x14ac:dyDescent="0.2">
      <c r="D4016" s="14"/>
      <c r="E4016" s="3"/>
      <c r="F4016" s="3"/>
      <c r="G4016" s="3"/>
      <c r="O4016" s="12"/>
      <c r="BB4016" s="28"/>
      <c r="BW4016" s="17"/>
    </row>
    <row r="4017" spans="4:75" x14ac:dyDescent="0.2">
      <c r="D4017" s="14"/>
      <c r="E4017" s="3"/>
      <c r="F4017" s="3"/>
      <c r="G4017" s="3"/>
      <c r="O4017" s="12"/>
      <c r="BB4017" s="28"/>
      <c r="BW4017" s="17"/>
    </row>
    <row r="4018" spans="4:75" x14ac:dyDescent="0.2">
      <c r="D4018" s="14"/>
      <c r="E4018" s="3"/>
      <c r="F4018" s="3"/>
      <c r="G4018" s="3"/>
      <c r="O4018" s="12"/>
      <c r="BB4018" s="28"/>
      <c r="BW4018" s="17"/>
    </row>
    <row r="4019" spans="4:75" x14ac:dyDescent="0.2">
      <c r="D4019" s="14"/>
      <c r="E4019" s="3"/>
      <c r="F4019" s="3"/>
      <c r="G4019" s="3"/>
      <c r="O4019" s="12"/>
      <c r="BB4019" s="28"/>
      <c r="BW4019" s="17"/>
    </row>
    <row r="4020" spans="4:75" x14ac:dyDescent="0.2">
      <c r="D4020" s="14"/>
      <c r="E4020" s="3"/>
      <c r="F4020" s="3"/>
      <c r="G4020" s="3"/>
      <c r="O4020" s="12"/>
      <c r="BB4020" s="28"/>
      <c r="BW4020" s="17"/>
    </row>
    <row r="4021" spans="4:75" x14ac:dyDescent="0.2">
      <c r="D4021" s="14"/>
      <c r="E4021" s="3"/>
      <c r="F4021" s="3"/>
      <c r="G4021" s="3"/>
      <c r="O4021" s="12"/>
      <c r="BB4021" s="28"/>
      <c r="BW4021" s="17"/>
    </row>
    <row r="4022" spans="4:75" x14ac:dyDescent="0.2">
      <c r="D4022" s="14"/>
      <c r="E4022" s="3"/>
      <c r="F4022" s="3"/>
      <c r="G4022" s="3"/>
      <c r="O4022" s="12"/>
      <c r="BB4022" s="28"/>
      <c r="BW4022" s="17"/>
    </row>
    <row r="4023" spans="4:75" x14ac:dyDescent="0.2">
      <c r="D4023" s="14"/>
      <c r="E4023" s="3"/>
      <c r="F4023" s="3"/>
      <c r="G4023" s="3"/>
      <c r="O4023" s="12"/>
      <c r="BB4023" s="28"/>
      <c r="BW4023" s="17"/>
    </row>
    <row r="4024" spans="4:75" x14ac:dyDescent="0.2">
      <c r="D4024" s="14"/>
      <c r="E4024" s="3"/>
      <c r="F4024" s="3"/>
      <c r="G4024" s="3"/>
      <c r="O4024" s="12"/>
      <c r="BB4024" s="28"/>
      <c r="BW4024" s="17"/>
    </row>
    <row r="4025" spans="4:75" x14ac:dyDescent="0.2">
      <c r="D4025" s="14"/>
      <c r="E4025" s="3"/>
      <c r="F4025" s="3"/>
      <c r="G4025" s="3"/>
      <c r="O4025" s="12"/>
      <c r="BB4025" s="28"/>
      <c r="BW4025" s="17"/>
    </row>
    <row r="4026" spans="4:75" x14ac:dyDescent="0.2">
      <c r="D4026" s="14"/>
      <c r="E4026" s="3"/>
      <c r="F4026" s="3"/>
      <c r="G4026" s="3"/>
      <c r="O4026" s="12"/>
      <c r="BB4026" s="28"/>
      <c r="BW4026" s="17"/>
    </row>
    <row r="4027" spans="4:75" x14ac:dyDescent="0.2">
      <c r="D4027" s="14"/>
      <c r="E4027" s="3"/>
      <c r="F4027" s="3"/>
      <c r="G4027" s="3"/>
      <c r="O4027" s="12"/>
      <c r="BB4027" s="28"/>
      <c r="BW4027" s="17"/>
    </row>
    <row r="4028" spans="4:75" x14ac:dyDescent="0.2">
      <c r="D4028" s="14"/>
      <c r="E4028" s="3"/>
      <c r="F4028" s="3"/>
      <c r="G4028" s="3"/>
      <c r="O4028" s="12"/>
      <c r="BB4028" s="28"/>
      <c r="BW4028" s="17"/>
    </row>
    <row r="4029" spans="4:75" x14ac:dyDescent="0.2">
      <c r="D4029" s="14"/>
      <c r="E4029" s="3"/>
      <c r="F4029" s="3"/>
      <c r="G4029" s="3"/>
      <c r="O4029" s="12"/>
      <c r="BB4029" s="28"/>
      <c r="BW4029" s="17"/>
    </row>
    <row r="4030" spans="4:75" x14ac:dyDescent="0.2">
      <c r="D4030" s="14"/>
      <c r="E4030" s="3"/>
      <c r="F4030" s="3"/>
      <c r="G4030" s="3"/>
      <c r="O4030" s="12"/>
      <c r="BB4030" s="28"/>
      <c r="BW4030" s="17"/>
    </row>
    <row r="4031" spans="4:75" x14ac:dyDescent="0.2">
      <c r="D4031" s="14"/>
      <c r="E4031" s="3"/>
      <c r="F4031" s="3"/>
      <c r="G4031" s="3"/>
      <c r="O4031" s="12"/>
      <c r="BB4031" s="28"/>
      <c r="BW4031" s="17"/>
    </row>
    <row r="4032" spans="4:75" x14ac:dyDescent="0.2">
      <c r="D4032" s="14"/>
      <c r="E4032" s="3"/>
      <c r="F4032" s="3"/>
      <c r="G4032" s="3"/>
      <c r="O4032" s="12"/>
      <c r="BB4032" s="28"/>
      <c r="BW4032" s="17"/>
    </row>
    <row r="4033" spans="4:75" x14ac:dyDescent="0.2">
      <c r="D4033" s="14"/>
      <c r="E4033" s="3"/>
      <c r="F4033" s="3"/>
      <c r="G4033" s="3"/>
      <c r="O4033" s="12"/>
      <c r="BB4033" s="28"/>
      <c r="BW4033" s="17"/>
    </row>
    <row r="4034" spans="4:75" x14ac:dyDescent="0.2">
      <c r="D4034" s="14"/>
      <c r="E4034" s="3"/>
      <c r="F4034" s="3"/>
      <c r="G4034" s="3"/>
      <c r="O4034" s="12"/>
      <c r="BB4034" s="28"/>
      <c r="BW4034" s="17"/>
    </row>
    <row r="4035" spans="4:75" x14ac:dyDescent="0.2">
      <c r="D4035" s="14"/>
      <c r="E4035" s="3"/>
      <c r="F4035" s="3"/>
      <c r="G4035" s="3"/>
      <c r="O4035" s="12"/>
      <c r="BB4035" s="28"/>
      <c r="BW4035" s="17"/>
    </row>
    <row r="4036" spans="4:75" x14ac:dyDescent="0.2">
      <c r="D4036" s="14"/>
      <c r="E4036" s="3"/>
      <c r="F4036" s="3"/>
      <c r="G4036" s="3"/>
      <c r="O4036" s="12"/>
      <c r="BB4036" s="28"/>
      <c r="BW4036" s="17"/>
    </row>
    <row r="4037" spans="4:75" x14ac:dyDescent="0.2">
      <c r="D4037" s="14"/>
      <c r="E4037" s="3"/>
      <c r="F4037" s="3"/>
      <c r="G4037" s="3"/>
      <c r="O4037" s="12"/>
      <c r="BB4037" s="28"/>
      <c r="BW4037" s="17"/>
    </row>
    <row r="4038" spans="4:75" x14ac:dyDescent="0.2">
      <c r="D4038" s="14"/>
      <c r="E4038" s="3"/>
      <c r="F4038" s="3"/>
      <c r="G4038" s="3"/>
      <c r="O4038" s="12"/>
      <c r="BB4038" s="28"/>
      <c r="BW4038" s="17"/>
    </row>
    <row r="4039" spans="4:75" x14ac:dyDescent="0.2">
      <c r="D4039" s="14"/>
      <c r="E4039" s="3"/>
      <c r="F4039" s="3"/>
      <c r="G4039" s="3"/>
      <c r="O4039" s="12"/>
      <c r="BB4039" s="28"/>
      <c r="BW4039" s="17"/>
    </row>
    <row r="4040" spans="4:75" x14ac:dyDescent="0.2">
      <c r="D4040" s="14"/>
      <c r="E4040" s="3"/>
      <c r="F4040" s="3"/>
      <c r="G4040" s="3"/>
      <c r="O4040" s="12"/>
      <c r="BB4040" s="28"/>
      <c r="BW4040" s="17"/>
    </row>
    <row r="4041" spans="4:75" x14ac:dyDescent="0.2">
      <c r="D4041" s="14"/>
      <c r="E4041" s="3"/>
      <c r="F4041" s="3"/>
      <c r="G4041" s="3"/>
      <c r="O4041" s="12"/>
      <c r="BB4041" s="28"/>
      <c r="BW4041" s="17"/>
    </row>
    <row r="4042" spans="4:75" x14ac:dyDescent="0.2">
      <c r="D4042" s="14"/>
      <c r="E4042" s="3"/>
      <c r="F4042" s="3"/>
      <c r="G4042" s="3"/>
      <c r="O4042" s="12"/>
      <c r="BB4042" s="28"/>
      <c r="BW4042" s="17"/>
    </row>
    <row r="4043" spans="4:75" x14ac:dyDescent="0.2">
      <c r="D4043" s="14"/>
      <c r="E4043" s="3"/>
      <c r="F4043" s="3"/>
      <c r="G4043" s="3"/>
      <c r="O4043" s="12"/>
      <c r="BB4043" s="28"/>
      <c r="BW4043" s="17"/>
    </row>
    <row r="4044" spans="4:75" x14ac:dyDescent="0.2">
      <c r="D4044" s="14"/>
      <c r="E4044" s="3"/>
      <c r="F4044" s="3"/>
      <c r="G4044" s="3"/>
      <c r="O4044" s="12"/>
      <c r="BB4044" s="28"/>
      <c r="BW4044" s="17"/>
    </row>
    <row r="4045" spans="4:75" x14ac:dyDescent="0.2">
      <c r="D4045" s="14"/>
      <c r="E4045" s="3"/>
      <c r="F4045" s="3"/>
      <c r="G4045" s="3"/>
      <c r="O4045" s="12"/>
      <c r="BB4045" s="28"/>
      <c r="BW4045" s="17"/>
    </row>
    <row r="4046" spans="4:75" x14ac:dyDescent="0.2">
      <c r="D4046" s="14"/>
      <c r="E4046" s="3"/>
      <c r="F4046" s="3"/>
      <c r="G4046" s="3"/>
      <c r="O4046" s="12"/>
      <c r="BB4046" s="28"/>
      <c r="BW4046" s="17"/>
    </row>
    <row r="4047" spans="4:75" x14ac:dyDescent="0.2">
      <c r="D4047" s="14"/>
      <c r="E4047" s="3"/>
      <c r="F4047" s="3"/>
      <c r="G4047" s="3"/>
      <c r="O4047" s="12"/>
      <c r="BB4047" s="28"/>
      <c r="BW4047" s="17"/>
    </row>
    <row r="4048" spans="4:75" x14ac:dyDescent="0.2">
      <c r="D4048" s="14"/>
      <c r="E4048" s="3"/>
      <c r="F4048" s="3"/>
      <c r="G4048" s="3"/>
      <c r="O4048" s="12"/>
      <c r="BB4048" s="28"/>
      <c r="BW4048" s="17"/>
    </row>
    <row r="4049" spans="4:75" x14ac:dyDescent="0.2">
      <c r="D4049" s="14"/>
      <c r="E4049" s="3"/>
      <c r="F4049" s="3"/>
      <c r="G4049" s="3"/>
      <c r="O4049" s="12"/>
      <c r="BB4049" s="28"/>
      <c r="BW4049" s="17"/>
    </row>
    <row r="4050" spans="4:75" x14ac:dyDescent="0.2">
      <c r="D4050" s="14"/>
      <c r="E4050" s="3"/>
      <c r="F4050" s="3"/>
      <c r="G4050" s="3"/>
      <c r="O4050" s="12"/>
      <c r="BB4050" s="28"/>
      <c r="BW4050" s="17"/>
    </row>
    <row r="4051" spans="4:75" x14ac:dyDescent="0.2">
      <c r="D4051" s="14"/>
      <c r="E4051" s="3"/>
      <c r="F4051" s="3"/>
      <c r="G4051" s="3"/>
      <c r="O4051" s="12"/>
      <c r="BB4051" s="28"/>
      <c r="BW4051" s="17"/>
    </row>
    <row r="4052" spans="4:75" x14ac:dyDescent="0.2">
      <c r="D4052" s="14"/>
      <c r="E4052" s="3"/>
      <c r="F4052" s="3"/>
      <c r="G4052" s="3"/>
      <c r="O4052" s="12"/>
      <c r="BB4052" s="28"/>
      <c r="BW4052" s="17"/>
    </row>
    <row r="4053" spans="4:75" x14ac:dyDescent="0.2">
      <c r="D4053" s="14"/>
      <c r="E4053" s="3"/>
      <c r="F4053" s="3"/>
      <c r="G4053" s="3"/>
      <c r="O4053" s="12"/>
      <c r="BB4053" s="28"/>
      <c r="BW4053" s="17"/>
    </row>
    <row r="4054" spans="4:75" x14ac:dyDescent="0.2">
      <c r="D4054" s="14"/>
      <c r="E4054" s="3"/>
      <c r="F4054" s="3"/>
      <c r="G4054" s="3"/>
      <c r="O4054" s="12"/>
      <c r="BB4054" s="28"/>
      <c r="BW4054" s="17"/>
    </row>
    <row r="4055" spans="4:75" x14ac:dyDescent="0.2">
      <c r="D4055" s="14"/>
      <c r="E4055" s="3"/>
      <c r="F4055" s="3"/>
      <c r="G4055" s="3"/>
      <c r="O4055" s="12"/>
      <c r="BB4055" s="28"/>
      <c r="BW4055" s="17"/>
    </row>
    <row r="4056" spans="4:75" x14ac:dyDescent="0.2">
      <c r="D4056" s="14"/>
      <c r="E4056" s="3"/>
      <c r="F4056" s="3"/>
      <c r="G4056" s="3"/>
      <c r="O4056" s="12"/>
      <c r="BB4056" s="28"/>
      <c r="BW4056" s="17"/>
    </row>
    <row r="4057" spans="4:75" x14ac:dyDescent="0.2">
      <c r="D4057" s="14"/>
      <c r="E4057" s="3"/>
      <c r="F4057" s="3"/>
      <c r="G4057" s="3"/>
      <c r="O4057" s="12"/>
      <c r="BB4057" s="28"/>
      <c r="BW4057" s="17"/>
    </row>
    <row r="4058" spans="4:75" x14ac:dyDescent="0.2">
      <c r="D4058" s="14"/>
      <c r="E4058" s="3"/>
      <c r="F4058" s="3"/>
      <c r="G4058" s="3"/>
      <c r="O4058" s="12"/>
      <c r="BB4058" s="28"/>
      <c r="BW4058" s="17"/>
    </row>
    <row r="4059" spans="4:75" x14ac:dyDescent="0.2">
      <c r="D4059" s="14"/>
      <c r="E4059" s="3"/>
      <c r="F4059" s="3"/>
      <c r="G4059" s="3"/>
      <c r="O4059" s="12"/>
      <c r="BB4059" s="28"/>
      <c r="BW4059" s="17"/>
    </row>
    <row r="4060" spans="4:75" x14ac:dyDescent="0.2">
      <c r="D4060" s="14"/>
      <c r="E4060" s="3"/>
      <c r="F4060" s="3"/>
      <c r="G4060" s="3"/>
      <c r="O4060" s="12"/>
      <c r="BB4060" s="28"/>
      <c r="BW4060" s="17"/>
    </row>
    <row r="4061" spans="4:75" x14ac:dyDescent="0.2">
      <c r="D4061" s="14"/>
      <c r="E4061" s="3"/>
      <c r="F4061" s="3"/>
      <c r="G4061" s="3"/>
      <c r="O4061" s="12"/>
      <c r="BB4061" s="28"/>
      <c r="BW4061" s="17"/>
    </row>
    <row r="4062" spans="4:75" x14ac:dyDescent="0.2">
      <c r="D4062" s="14"/>
      <c r="E4062" s="3"/>
      <c r="F4062" s="3"/>
      <c r="G4062" s="3"/>
      <c r="O4062" s="12"/>
      <c r="BB4062" s="28"/>
      <c r="BW4062" s="17"/>
    </row>
    <row r="4063" spans="4:75" x14ac:dyDescent="0.2">
      <c r="D4063" s="14"/>
      <c r="E4063" s="3"/>
      <c r="F4063" s="3"/>
      <c r="G4063" s="3"/>
      <c r="O4063" s="12"/>
      <c r="BB4063" s="28"/>
      <c r="BW4063" s="17"/>
    </row>
    <row r="4064" spans="4:75" x14ac:dyDescent="0.2">
      <c r="D4064" s="14"/>
      <c r="E4064" s="3"/>
      <c r="F4064" s="3"/>
      <c r="G4064" s="3"/>
      <c r="O4064" s="12"/>
      <c r="BB4064" s="28"/>
      <c r="BW4064" s="17"/>
    </row>
    <row r="4065" spans="4:75" x14ac:dyDescent="0.2">
      <c r="D4065" s="14"/>
      <c r="E4065" s="3"/>
      <c r="F4065" s="3"/>
      <c r="G4065" s="3"/>
      <c r="O4065" s="12"/>
      <c r="BB4065" s="28"/>
      <c r="BW4065" s="17"/>
    </row>
    <row r="4066" spans="4:75" x14ac:dyDescent="0.2">
      <c r="D4066" s="14"/>
      <c r="E4066" s="3"/>
      <c r="F4066" s="3"/>
      <c r="G4066" s="3"/>
      <c r="O4066" s="12"/>
      <c r="BB4066" s="28"/>
      <c r="BW4066" s="17"/>
    </row>
    <row r="4067" spans="4:75" x14ac:dyDescent="0.2">
      <c r="D4067" s="14"/>
      <c r="E4067" s="3"/>
      <c r="F4067" s="3"/>
      <c r="G4067" s="3"/>
      <c r="O4067" s="12"/>
      <c r="BB4067" s="28"/>
      <c r="BW4067" s="17"/>
    </row>
    <row r="4068" spans="4:75" x14ac:dyDescent="0.2">
      <c r="D4068" s="14"/>
      <c r="E4068" s="3"/>
      <c r="F4068" s="3"/>
      <c r="G4068" s="3"/>
      <c r="O4068" s="12"/>
      <c r="BB4068" s="28"/>
      <c r="BW4068" s="17"/>
    </row>
    <row r="4069" spans="4:75" x14ac:dyDescent="0.2">
      <c r="D4069" s="14"/>
      <c r="E4069" s="3"/>
      <c r="F4069" s="3"/>
      <c r="G4069" s="3"/>
      <c r="O4069" s="12"/>
      <c r="BB4069" s="28"/>
      <c r="BW4069" s="17"/>
    </row>
    <row r="4070" spans="4:75" x14ac:dyDescent="0.2">
      <c r="D4070" s="14"/>
      <c r="E4070" s="3"/>
      <c r="F4070" s="3"/>
      <c r="G4070" s="3"/>
      <c r="O4070" s="12"/>
      <c r="BB4070" s="28"/>
      <c r="BW4070" s="17"/>
    </row>
    <row r="4071" spans="4:75" x14ac:dyDescent="0.2">
      <c r="D4071" s="14"/>
      <c r="E4071" s="3"/>
      <c r="F4071" s="3"/>
      <c r="G4071" s="3"/>
      <c r="O4071" s="12"/>
      <c r="BB4071" s="28"/>
      <c r="BW4071" s="17"/>
    </row>
    <row r="4072" spans="4:75" x14ac:dyDescent="0.2">
      <c r="D4072" s="14"/>
      <c r="E4072" s="3"/>
      <c r="F4072" s="3"/>
      <c r="G4072" s="3"/>
      <c r="O4072" s="12"/>
      <c r="BB4072" s="28"/>
      <c r="BW4072" s="17"/>
    </row>
    <row r="4073" spans="4:75" x14ac:dyDescent="0.2">
      <c r="D4073" s="14"/>
      <c r="E4073" s="3"/>
      <c r="F4073" s="3"/>
      <c r="G4073" s="3"/>
      <c r="O4073" s="12"/>
      <c r="BB4073" s="28"/>
      <c r="BW4073" s="17"/>
    </row>
    <row r="4074" spans="4:75" x14ac:dyDescent="0.2">
      <c r="D4074" s="14"/>
      <c r="E4074" s="3"/>
      <c r="F4074" s="3"/>
      <c r="G4074" s="3"/>
      <c r="O4074" s="12"/>
      <c r="BB4074" s="28"/>
      <c r="BW4074" s="17"/>
    </row>
    <row r="4075" spans="4:75" x14ac:dyDescent="0.2">
      <c r="D4075" s="14"/>
      <c r="E4075" s="3"/>
      <c r="F4075" s="3"/>
      <c r="G4075" s="3"/>
      <c r="O4075" s="12"/>
      <c r="BB4075" s="28"/>
      <c r="BW4075" s="17"/>
    </row>
    <row r="4076" spans="4:75" x14ac:dyDescent="0.2">
      <c r="D4076" s="14"/>
      <c r="E4076" s="3"/>
      <c r="F4076" s="3"/>
      <c r="G4076" s="3"/>
      <c r="O4076" s="12"/>
      <c r="BB4076" s="28"/>
      <c r="BW4076" s="17"/>
    </row>
    <row r="4077" spans="4:75" x14ac:dyDescent="0.2">
      <c r="D4077" s="14"/>
      <c r="E4077" s="3"/>
      <c r="F4077" s="3"/>
      <c r="G4077" s="3"/>
      <c r="O4077" s="12"/>
      <c r="BB4077" s="28"/>
      <c r="BW4077" s="17"/>
    </row>
    <row r="4078" spans="4:75" x14ac:dyDescent="0.2">
      <c r="D4078" s="14"/>
      <c r="E4078" s="3"/>
      <c r="F4078" s="3"/>
      <c r="G4078" s="3"/>
      <c r="O4078" s="12"/>
      <c r="BB4078" s="28"/>
      <c r="BW4078" s="17"/>
    </row>
    <row r="4079" spans="4:75" x14ac:dyDescent="0.2">
      <c r="D4079" s="14"/>
      <c r="E4079" s="3"/>
      <c r="F4079" s="3"/>
      <c r="G4079" s="3"/>
      <c r="O4079" s="12"/>
      <c r="BB4079" s="28"/>
      <c r="BW4079" s="17"/>
    </row>
    <row r="4080" spans="4:75" x14ac:dyDescent="0.2">
      <c r="D4080" s="14"/>
      <c r="E4080" s="3"/>
      <c r="F4080" s="3"/>
      <c r="G4080" s="3"/>
      <c r="O4080" s="12"/>
      <c r="BB4080" s="28"/>
      <c r="BW4080" s="17"/>
    </row>
    <row r="4081" spans="4:75" x14ac:dyDescent="0.2">
      <c r="D4081" s="14"/>
      <c r="E4081" s="3"/>
      <c r="F4081" s="3"/>
      <c r="G4081" s="3"/>
      <c r="O4081" s="12"/>
      <c r="BB4081" s="28"/>
      <c r="BW4081" s="17"/>
    </row>
    <row r="4082" spans="4:75" x14ac:dyDescent="0.2">
      <c r="D4082" s="14"/>
      <c r="E4082" s="3"/>
      <c r="F4082" s="3"/>
      <c r="G4082" s="3"/>
      <c r="O4082" s="12"/>
      <c r="BB4082" s="28"/>
      <c r="BW4082" s="17"/>
    </row>
    <row r="4083" spans="4:75" x14ac:dyDescent="0.2">
      <c r="D4083" s="14"/>
      <c r="E4083" s="3"/>
      <c r="F4083" s="3"/>
      <c r="G4083" s="3"/>
      <c r="O4083" s="12"/>
      <c r="BB4083" s="28"/>
      <c r="BW4083" s="17"/>
    </row>
    <row r="4084" spans="4:75" x14ac:dyDescent="0.2">
      <c r="D4084" s="14"/>
      <c r="E4084" s="3"/>
      <c r="F4084" s="3"/>
      <c r="G4084" s="3"/>
      <c r="O4084" s="12"/>
      <c r="BB4084" s="28"/>
      <c r="BW4084" s="17"/>
    </row>
    <row r="4085" spans="4:75" x14ac:dyDescent="0.2">
      <c r="D4085" s="14"/>
      <c r="E4085" s="3"/>
      <c r="F4085" s="3"/>
      <c r="G4085" s="3"/>
      <c r="O4085" s="12"/>
      <c r="BB4085" s="28"/>
      <c r="BW4085" s="17"/>
    </row>
    <row r="4086" spans="4:75" x14ac:dyDescent="0.2">
      <c r="D4086" s="14"/>
      <c r="E4086" s="3"/>
      <c r="F4086" s="3"/>
      <c r="G4086" s="3"/>
      <c r="O4086" s="12"/>
      <c r="BB4086" s="28"/>
      <c r="BW4086" s="17"/>
    </row>
    <row r="4087" spans="4:75" x14ac:dyDescent="0.2">
      <c r="D4087" s="14"/>
      <c r="E4087" s="3"/>
      <c r="F4087" s="3"/>
      <c r="G4087" s="3"/>
      <c r="O4087" s="12"/>
      <c r="BB4087" s="28"/>
      <c r="BW4087" s="17"/>
    </row>
    <row r="4088" spans="4:75" x14ac:dyDescent="0.2">
      <c r="D4088" s="14"/>
      <c r="E4088" s="3"/>
      <c r="F4088" s="3"/>
      <c r="G4088" s="3"/>
      <c r="O4088" s="12"/>
      <c r="BB4088" s="28"/>
      <c r="BW4088" s="17"/>
    </row>
    <row r="4089" spans="4:75" x14ac:dyDescent="0.2">
      <c r="D4089" s="14"/>
      <c r="E4089" s="3"/>
      <c r="F4089" s="3"/>
      <c r="G4089" s="3"/>
      <c r="O4089" s="12"/>
      <c r="BB4089" s="28"/>
      <c r="BW4089" s="17"/>
    </row>
    <row r="4090" spans="4:75" x14ac:dyDescent="0.2">
      <c r="D4090" s="14"/>
      <c r="E4090" s="3"/>
      <c r="F4090" s="3"/>
      <c r="G4090" s="3"/>
      <c r="O4090" s="12"/>
      <c r="BB4090" s="28"/>
      <c r="BW4090" s="17"/>
    </row>
    <row r="4091" spans="4:75" x14ac:dyDescent="0.2">
      <c r="D4091" s="14"/>
      <c r="E4091" s="3"/>
      <c r="F4091" s="3"/>
      <c r="G4091" s="3"/>
      <c r="O4091" s="12"/>
      <c r="BB4091" s="28"/>
      <c r="BW4091" s="17"/>
    </row>
    <row r="4092" spans="4:75" x14ac:dyDescent="0.2">
      <c r="D4092" s="14"/>
      <c r="E4092" s="3"/>
      <c r="F4092" s="3"/>
      <c r="G4092" s="3"/>
      <c r="O4092" s="12"/>
      <c r="BB4092" s="28"/>
      <c r="BW4092" s="17"/>
    </row>
    <row r="4093" spans="4:75" x14ac:dyDescent="0.2">
      <c r="D4093" s="14"/>
      <c r="E4093" s="3"/>
      <c r="F4093" s="3"/>
      <c r="G4093" s="3"/>
      <c r="O4093" s="12"/>
      <c r="BB4093" s="28"/>
      <c r="BW4093" s="17"/>
    </row>
    <row r="4094" spans="4:75" x14ac:dyDescent="0.2">
      <c r="D4094" s="14"/>
      <c r="E4094" s="3"/>
      <c r="F4094" s="3"/>
      <c r="G4094" s="3"/>
      <c r="O4094" s="12"/>
      <c r="BB4094" s="28"/>
      <c r="BW4094" s="17"/>
    </row>
    <row r="4095" spans="4:75" x14ac:dyDescent="0.2">
      <c r="D4095" s="14"/>
      <c r="E4095" s="3"/>
      <c r="F4095" s="3"/>
      <c r="G4095" s="3"/>
      <c r="O4095" s="12"/>
      <c r="BB4095" s="28"/>
      <c r="BW4095" s="17"/>
    </row>
    <row r="4096" spans="4:75" x14ac:dyDescent="0.2">
      <c r="D4096" s="14"/>
      <c r="E4096" s="3"/>
      <c r="F4096" s="3"/>
      <c r="G4096" s="3"/>
      <c r="O4096" s="12"/>
      <c r="BB4096" s="28"/>
      <c r="BW4096" s="17"/>
    </row>
    <row r="4097" spans="4:75" x14ac:dyDescent="0.2">
      <c r="D4097" s="14"/>
      <c r="E4097" s="3"/>
      <c r="F4097" s="3"/>
      <c r="G4097" s="3"/>
      <c r="O4097" s="12"/>
      <c r="BB4097" s="28"/>
      <c r="BW4097" s="17"/>
    </row>
    <row r="4098" spans="4:75" x14ac:dyDescent="0.2">
      <c r="D4098" s="14"/>
      <c r="E4098" s="3"/>
      <c r="F4098" s="3"/>
      <c r="G4098" s="3"/>
      <c r="O4098" s="12"/>
      <c r="BB4098" s="28"/>
      <c r="BW4098" s="17"/>
    </row>
    <row r="4099" spans="4:75" x14ac:dyDescent="0.2">
      <c r="D4099" s="14"/>
      <c r="E4099" s="3"/>
      <c r="F4099" s="3"/>
      <c r="G4099" s="3"/>
      <c r="O4099" s="12"/>
      <c r="BB4099" s="28"/>
      <c r="BW4099" s="17"/>
    </row>
    <row r="4100" spans="4:75" x14ac:dyDescent="0.2">
      <c r="D4100" s="14"/>
      <c r="E4100" s="3"/>
      <c r="F4100" s="3"/>
      <c r="G4100" s="3"/>
      <c r="O4100" s="12"/>
      <c r="BB4100" s="28"/>
      <c r="BW4100" s="17"/>
    </row>
    <row r="4101" spans="4:75" x14ac:dyDescent="0.2">
      <c r="D4101" s="14"/>
      <c r="E4101" s="3"/>
      <c r="F4101" s="3"/>
      <c r="G4101" s="3"/>
      <c r="O4101" s="12"/>
      <c r="BB4101" s="28"/>
      <c r="BW4101" s="17"/>
    </row>
    <row r="4102" spans="4:75" x14ac:dyDescent="0.2">
      <c r="D4102" s="14"/>
      <c r="E4102" s="3"/>
      <c r="F4102" s="3"/>
      <c r="G4102" s="3"/>
      <c r="O4102" s="12"/>
      <c r="BB4102" s="28"/>
      <c r="BW4102" s="17"/>
    </row>
    <row r="4103" spans="4:75" x14ac:dyDescent="0.2">
      <c r="D4103" s="14"/>
      <c r="E4103" s="3"/>
      <c r="F4103" s="3"/>
      <c r="G4103" s="3"/>
      <c r="O4103" s="12"/>
      <c r="BB4103" s="28"/>
      <c r="BW4103" s="17"/>
    </row>
    <row r="4104" spans="4:75" x14ac:dyDescent="0.2">
      <c r="D4104" s="14"/>
      <c r="E4104" s="3"/>
      <c r="F4104" s="3"/>
      <c r="G4104" s="3"/>
      <c r="O4104" s="12"/>
      <c r="BB4104" s="28"/>
      <c r="BW4104" s="17"/>
    </row>
    <row r="4105" spans="4:75" x14ac:dyDescent="0.2">
      <c r="D4105" s="14"/>
      <c r="E4105" s="3"/>
      <c r="F4105" s="3"/>
      <c r="G4105" s="3"/>
      <c r="O4105" s="12"/>
      <c r="BB4105" s="28"/>
      <c r="BW4105" s="17"/>
    </row>
    <row r="4106" spans="4:75" x14ac:dyDescent="0.2">
      <c r="D4106" s="14"/>
      <c r="E4106" s="3"/>
      <c r="F4106" s="3"/>
      <c r="G4106" s="3"/>
      <c r="O4106" s="12"/>
      <c r="BB4106" s="28"/>
      <c r="BW4106" s="17"/>
    </row>
    <row r="4107" spans="4:75" x14ac:dyDescent="0.2">
      <c r="D4107" s="14"/>
      <c r="E4107" s="3"/>
      <c r="F4107" s="3"/>
      <c r="G4107" s="3"/>
      <c r="O4107" s="12"/>
      <c r="BB4107" s="28"/>
      <c r="BW4107" s="17"/>
    </row>
    <row r="4108" spans="4:75" x14ac:dyDescent="0.2">
      <c r="D4108" s="14"/>
      <c r="E4108" s="3"/>
      <c r="F4108" s="3"/>
      <c r="G4108" s="3"/>
      <c r="O4108" s="12"/>
      <c r="BB4108" s="28"/>
      <c r="BW4108" s="17"/>
    </row>
    <row r="4109" spans="4:75" x14ac:dyDescent="0.2">
      <c r="D4109" s="14"/>
      <c r="E4109" s="3"/>
      <c r="F4109" s="3"/>
      <c r="G4109" s="3"/>
      <c r="O4109" s="12"/>
      <c r="BB4109" s="28"/>
      <c r="BW4109" s="17"/>
    </row>
    <row r="4110" spans="4:75" x14ac:dyDescent="0.2">
      <c r="D4110" s="14"/>
      <c r="E4110" s="3"/>
      <c r="F4110" s="3"/>
      <c r="G4110" s="3"/>
      <c r="O4110" s="12"/>
      <c r="BB4110" s="28"/>
      <c r="BW4110" s="17"/>
    </row>
    <row r="4111" spans="4:75" x14ac:dyDescent="0.2">
      <c r="D4111" s="14"/>
      <c r="E4111" s="3"/>
      <c r="F4111" s="3"/>
      <c r="G4111" s="3"/>
      <c r="O4111" s="12"/>
      <c r="BB4111" s="28"/>
      <c r="BW4111" s="17"/>
    </row>
    <row r="4112" spans="4:75" x14ac:dyDescent="0.2">
      <c r="D4112" s="14"/>
      <c r="E4112" s="3"/>
      <c r="F4112" s="3"/>
      <c r="G4112" s="3"/>
      <c r="O4112" s="12"/>
      <c r="BB4112" s="28"/>
      <c r="BW4112" s="17"/>
    </row>
    <row r="4113" spans="4:75" x14ac:dyDescent="0.2">
      <c r="D4113" s="14"/>
      <c r="E4113" s="3"/>
      <c r="F4113" s="3"/>
      <c r="G4113" s="3"/>
      <c r="O4113" s="12"/>
      <c r="BB4113" s="28"/>
      <c r="BW4113" s="17"/>
    </row>
    <row r="4114" spans="4:75" x14ac:dyDescent="0.2">
      <c r="D4114" s="14"/>
      <c r="E4114" s="3"/>
      <c r="F4114" s="3"/>
      <c r="G4114" s="3"/>
      <c r="O4114" s="12"/>
      <c r="BB4114" s="28"/>
      <c r="BW4114" s="17"/>
    </row>
    <row r="4115" spans="4:75" x14ac:dyDescent="0.2">
      <c r="D4115" s="14"/>
      <c r="E4115" s="3"/>
      <c r="F4115" s="3"/>
      <c r="G4115" s="3"/>
      <c r="O4115" s="12"/>
      <c r="BB4115" s="28"/>
      <c r="BW4115" s="17"/>
    </row>
    <row r="4116" spans="4:75" x14ac:dyDescent="0.2">
      <c r="D4116" s="14"/>
      <c r="E4116" s="3"/>
      <c r="F4116" s="3"/>
      <c r="G4116" s="3"/>
      <c r="O4116" s="12"/>
      <c r="BB4116" s="28"/>
      <c r="BW4116" s="17"/>
    </row>
    <row r="4117" spans="4:75" x14ac:dyDescent="0.2">
      <c r="D4117" s="14"/>
      <c r="E4117" s="3"/>
      <c r="F4117" s="3"/>
      <c r="G4117" s="3"/>
      <c r="O4117" s="12"/>
      <c r="BB4117" s="28"/>
      <c r="BW4117" s="17"/>
    </row>
    <row r="4118" spans="4:75" x14ac:dyDescent="0.2">
      <c r="D4118" s="14"/>
      <c r="E4118" s="3"/>
      <c r="F4118" s="3"/>
      <c r="G4118" s="3"/>
      <c r="O4118" s="12"/>
      <c r="BB4118" s="28"/>
      <c r="BW4118" s="17"/>
    </row>
    <row r="4119" spans="4:75" x14ac:dyDescent="0.2">
      <c r="D4119" s="14"/>
      <c r="E4119" s="3"/>
      <c r="F4119" s="3"/>
      <c r="G4119" s="3"/>
      <c r="O4119" s="12"/>
      <c r="BB4119" s="28"/>
      <c r="BW4119" s="17"/>
    </row>
    <row r="4120" spans="4:75" x14ac:dyDescent="0.2">
      <c r="D4120" s="14"/>
      <c r="E4120" s="3"/>
      <c r="F4120" s="3"/>
      <c r="G4120" s="3"/>
      <c r="O4120" s="12"/>
      <c r="BB4120" s="28"/>
      <c r="BW4120" s="17"/>
    </row>
    <row r="4121" spans="4:75" x14ac:dyDescent="0.2">
      <c r="D4121" s="14"/>
      <c r="E4121" s="3"/>
      <c r="F4121" s="3"/>
      <c r="G4121" s="3"/>
      <c r="O4121" s="12"/>
      <c r="BB4121" s="28"/>
      <c r="BW4121" s="17"/>
    </row>
    <row r="4122" spans="4:75" x14ac:dyDescent="0.2">
      <c r="D4122" s="14"/>
      <c r="E4122" s="3"/>
      <c r="F4122" s="3"/>
      <c r="G4122" s="3"/>
      <c r="O4122" s="12"/>
      <c r="BB4122" s="28"/>
      <c r="BW4122" s="17"/>
    </row>
    <row r="4123" spans="4:75" x14ac:dyDescent="0.2">
      <c r="D4123" s="14"/>
      <c r="E4123" s="3"/>
      <c r="F4123" s="3"/>
      <c r="G4123" s="3"/>
      <c r="O4123" s="12"/>
      <c r="BB4123" s="28"/>
      <c r="BW4123" s="17"/>
    </row>
    <row r="4124" spans="4:75" x14ac:dyDescent="0.2">
      <c r="D4124" s="14"/>
      <c r="E4124" s="3"/>
      <c r="F4124" s="3"/>
      <c r="G4124" s="3"/>
      <c r="O4124" s="12"/>
      <c r="BB4124" s="28"/>
      <c r="BW4124" s="17"/>
    </row>
    <row r="4125" spans="4:75" x14ac:dyDescent="0.2">
      <c r="D4125" s="14"/>
      <c r="E4125" s="3"/>
      <c r="F4125" s="3"/>
      <c r="G4125" s="3"/>
      <c r="O4125" s="12"/>
      <c r="BB4125" s="28"/>
      <c r="BW4125" s="17"/>
    </row>
    <row r="4126" spans="4:75" x14ac:dyDescent="0.2">
      <c r="D4126" s="14"/>
      <c r="E4126" s="3"/>
      <c r="F4126" s="3"/>
      <c r="G4126" s="3"/>
      <c r="O4126" s="12"/>
      <c r="BB4126" s="28"/>
      <c r="BW4126" s="17"/>
    </row>
    <row r="4127" spans="4:75" x14ac:dyDescent="0.2">
      <c r="D4127" s="14"/>
      <c r="E4127" s="3"/>
      <c r="F4127" s="3"/>
      <c r="G4127" s="3"/>
      <c r="O4127" s="12"/>
      <c r="BB4127" s="28"/>
      <c r="BW4127" s="17"/>
    </row>
    <row r="4128" spans="4:75" x14ac:dyDescent="0.2">
      <c r="D4128" s="14"/>
      <c r="E4128" s="3"/>
      <c r="F4128" s="3"/>
      <c r="G4128" s="3"/>
      <c r="O4128" s="12"/>
      <c r="BB4128" s="28"/>
      <c r="BW4128" s="17"/>
    </row>
    <row r="4129" spans="4:75" x14ac:dyDescent="0.2">
      <c r="D4129" s="14"/>
      <c r="E4129" s="3"/>
      <c r="F4129" s="3"/>
      <c r="G4129" s="3"/>
      <c r="O4129" s="12"/>
      <c r="BB4129" s="28"/>
      <c r="BW4129" s="17"/>
    </row>
    <row r="4130" spans="4:75" x14ac:dyDescent="0.2">
      <c r="D4130" s="14"/>
      <c r="E4130" s="3"/>
      <c r="F4130" s="3"/>
      <c r="G4130" s="3"/>
      <c r="O4130" s="12"/>
      <c r="BB4130" s="28"/>
      <c r="BW4130" s="17"/>
    </row>
    <row r="4131" spans="4:75" x14ac:dyDescent="0.2">
      <c r="D4131" s="14"/>
      <c r="E4131" s="3"/>
      <c r="F4131" s="3"/>
      <c r="G4131" s="3"/>
      <c r="O4131" s="12"/>
      <c r="BB4131" s="28"/>
      <c r="BW4131" s="17"/>
    </row>
    <row r="4132" spans="4:75" x14ac:dyDescent="0.2">
      <c r="D4132" s="14"/>
      <c r="E4132" s="3"/>
      <c r="F4132" s="3"/>
      <c r="G4132" s="3"/>
      <c r="O4132" s="12"/>
      <c r="BB4132" s="28"/>
      <c r="BW4132" s="17"/>
    </row>
    <row r="4133" spans="4:75" x14ac:dyDescent="0.2">
      <c r="D4133" s="14"/>
      <c r="E4133" s="3"/>
      <c r="F4133" s="3"/>
      <c r="G4133" s="3"/>
      <c r="O4133" s="12"/>
      <c r="BB4133" s="28"/>
      <c r="BW4133" s="17"/>
    </row>
    <row r="4134" spans="4:75" x14ac:dyDescent="0.2">
      <c r="D4134" s="14"/>
      <c r="E4134" s="3"/>
      <c r="F4134" s="3"/>
      <c r="G4134" s="3"/>
      <c r="O4134" s="12"/>
      <c r="BB4134" s="28"/>
      <c r="BW4134" s="17"/>
    </row>
    <row r="4135" spans="4:75" x14ac:dyDescent="0.2">
      <c r="D4135" s="14"/>
      <c r="E4135" s="3"/>
      <c r="F4135" s="3"/>
      <c r="G4135" s="3"/>
      <c r="O4135" s="12"/>
      <c r="BB4135" s="28"/>
      <c r="BW4135" s="17"/>
    </row>
    <row r="4136" spans="4:75" x14ac:dyDescent="0.2">
      <c r="D4136" s="14"/>
      <c r="E4136" s="3"/>
      <c r="F4136" s="3"/>
      <c r="G4136" s="3"/>
      <c r="O4136" s="12"/>
      <c r="BB4136" s="28"/>
      <c r="BW4136" s="17"/>
    </row>
    <row r="4137" spans="4:75" x14ac:dyDescent="0.2">
      <c r="D4137" s="14"/>
      <c r="E4137" s="3"/>
      <c r="F4137" s="3"/>
      <c r="G4137" s="3"/>
      <c r="O4137" s="12"/>
      <c r="BB4137" s="28"/>
      <c r="BW4137" s="17"/>
    </row>
    <row r="4138" spans="4:75" x14ac:dyDescent="0.2">
      <c r="D4138" s="14"/>
      <c r="E4138" s="3"/>
      <c r="F4138" s="3"/>
      <c r="G4138" s="3"/>
      <c r="O4138" s="12"/>
      <c r="BB4138" s="28"/>
      <c r="BW4138" s="17"/>
    </row>
    <row r="4139" spans="4:75" x14ac:dyDescent="0.2">
      <c r="D4139" s="14"/>
      <c r="E4139" s="3"/>
      <c r="F4139" s="3"/>
      <c r="G4139" s="3"/>
      <c r="O4139" s="12"/>
      <c r="BB4139" s="28"/>
      <c r="BW4139" s="17"/>
    </row>
    <row r="4140" spans="4:75" x14ac:dyDescent="0.2">
      <c r="D4140" s="14"/>
      <c r="E4140" s="3"/>
      <c r="F4140" s="3"/>
      <c r="G4140" s="3"/>
      <c r="O4140" s="12"/>
      <c r="BB4140" s="28"/>
      <c r="BW4140" s="17"/>
    </row>
    <row r="4141" spans="4:75" x14ac:dyDescent="0.2">
      <c r="D4141" s="14"/>
      <c r="E4141" s="3"/>
      <c r="F4141" s="3"/>
      <c r="G4141" s="3"/>
      <c r="O4141" s="12"/>
      <c r="BB4141" s="28"/>
      <c r="BW4141" s="17"/>
    </row>
    <row r="4142" spans="4:75" x14ac:dyDescent="0.2">
      <c r="D4142" s="14"/>
      <c r="E4142" s="3"/>
      <c r="F4142" s="3"/>
      <c r="G4142" s="3"/>
      <c r="O4142" s="12"/>
      <c r="BB4142" s="28"/>
      <c r="BW4142" s="17"/>
    </row>
    <row r="4143" spans="4:75" x14ac:dyDescent="0.2">
      <c r="D4143" s="14"/>
      <c r="E4143" s="3"/>
      <c r="F4143" s="3"/>
      <c r="G4143" s="3"/>
      <c r="O4143" s="12"/>
      <c r="BB4143" s="28"/>
      <c r="BW4143" s="17"/>
    </row>
    <row r="4144" spans="4:75" x14ac:dyDescent="0.2">
      <c r="D4144" s="14"/>
      <c r="E4144" s="3"/>
      <c r="F4144" s="3"/>
      <c r="G4144" s="3"/>
      <c r="O4144" s="12"/>
      <c r="BB4144" s="28"/>
      <c r="BW4144" s="17"/>
    </row>
    <row r="4145" spans="4:75" x14ac:dyDescent="0.2">
      <c r="D4145" s="14"/>
      <c r="E4145" s="3"/>
      <c r="F4145" s="3"/>
      <c r="G4145" s="3"/>
      <c r="O4145" s="12"/>
      <c r="BB4145" s="28"/>
      <c r="BW4145" s="17"/>
    </row>
    <row r="4146" spans="4:75" x14ac:dyDescent="0.2">
      <c r="D4146" s="14"/>
      <c r="E4146" s="3"/>
      <c r="F4146" s="3"/>
      <c r="G4146" s="3"/>
      <c r="O4146" s="12"/>
      <c r="BB4146" s="28"/>
      <c r="BW4146" s="17"/>
    </row>
    <row r="4147" spans="4:75" x14ac:dyDescent="0.2">
      <c r="D4147" s="14"/>
      <c r="E4147" s="3"/>
      <c r="F4147" s="3"/>
      <c r="G4147" s="3"/>
      <c r="O4147" s="12"/>
      <c r="BB4147" s="28"/>
      <c r="BW4147" s="17"/>
    </row>
    <row r="4148" spans="4:75" x14ac:dyDescent="0.2">
      <c r="D4148" s="14"/>
      <c r="E4148" s="3"/>
      <c r="F4148" s="3"/>
      <c r="G4148" s="3"/>
      <c r="O4148" s="12"/>
      <c r="BB4148" s="28"/>
      <c r="BW4148" s="17"/>
    </row>
    <row r="4149" spans="4:75" x14ac:dyDescent="0.2">
      <c r="D4149" s="14"/>
      <c r="E4149" s="3"/>
      <c r="F4149" s="3"/>
      <c r="G4149" s="3"/>
      <c r="O4149" s="12"/>
      <c r="BB4149" s="28"/>
      <c r="BW4149" s="17"/>
    </row>
    <row r="4150" spans="4:75" x14ac:dyDescent="0.2">
      <c r="D4150" s="14"/>
      <c r="E4150" s="3"/>
      <c r="F4150" s="3"/>
      <c r="G4150" s="3"/>
      <c r="O4150" s="12"/>
      <c r="BB4150" s="28"/>
      <c r="BW4150" s="17"/>
    </row>
    <row r="4151" spans="4:75" x14ac:dyDescent="0.2">
      <c r="D4151" s="14"/>
      <c r="E4151" s="3"/>
      <c r="F4151" s="3"/>
      <c r="G4151" s="3"/>
      <c r="O4151" s="12"/>
      <c r="BB4151" s="28"/>
      <c r="BW4151" s="17"/>
    </row>
    <row r="4152" spans="4:75" x14ac:dyDescent="0.2">
      <c r="D4152" s="14"/>
      <c r="E4152" s="3"/>
      <c r="F4152" s="3"/>
      <c r="G4152" s="3"/>
      <c r="O4152" s="12"/>
      <c r="BB4152" s="28"/>
      <c r="BW4152" s="17"/>
    </row>
    <row r="4153" spans="4:75" x14ac:dyDescent="0.2">
      <c r="D4153" s="14"/>
      <c r="E4153" s="3"/>
      <c r="F4153" s="3"/>
      <c r="G4153" s="3"/>
      <c r="O4153" s="12"/>
      <c r="BB4153" s="28"/>
      <c r="BW4153" s="17"/>
    </row>
    <row r="4154" spans="4:75" x14ac:dyDescent="0.2">
      <c r="D4154" s="14"/>
      <c r="E4154" s="3"/>
      <c r="F4154" s="3"/>
      <c r="G4154" s="3"/>
      <c r="O4154" s="12"/>
      <c r="BB4154" s="28"/>
      <c r="BW4154" s="17"/>
    </row>
    <row r="4155" spans="4:75" x14ac:dyDescent="0.2">
      <c r="D4155" s="14"/>
      <c r="E4155" s="3"/>
      <c r="F4155" s="3"/>
      <c r="G4155" s="3"/>
      <c r="O4155" s="12"/>
      <c r="BB4155" s="28"/>
      <c r="BW4155" s="17"/>
    </row>
    <row r="4156" spans="4:75" x14ac:dyDescent="0.2">
      <c r="D4156" s="14"/>
      <c r="E4156" s="3"/>
      <c r="F4156" s="3"/>
      <c r="G4156" s="3"/>
      <c r="O4156" s="12"/>
      <c r="BB4156" s="28"/>
      <c r="BW4156" s="17"/>
    </row>
    <row r="4157" spans="4:75" x14ac:dyDescent="0.2">
      <c r="D4157" s="14"/>
      <c r="E4157" s="3"/>
      <c r="F4157" s="3"/>
      <c r="G4157" s="3"/>
      <c r="O4157" s="12"/>
      <c r="BB4157" s="28"/>
      <c r="BW4157" s="17"/>
    </row>
    <row r="4158" spans="4:75" x14ac:dyDescent="0.2">
      <c r="D4158" s="14"/>
      <c r="E4158" s="3"/>
      <c r="F4158" s="3"/>
      <c r="G4158" s="3"/>
      <c r="O4158" s="12"/>
      <c r="BB4158" s="28"/>
      <c r="BW4158" s="17"/>
    </row>
    <row r="4159" spans="4:75" x14ac:dyDescent="0.2">
      <c r="D4159" s="14"/>
      <c r="E4159" s="3"/>
      <c r="F4159" s="3"/>
      <c r="G4159" s="3"/>
      <c r="O4159" s="12"/>
      <c r="BB4159" s="28"/>
      <c r="BW4159" s="17"/>
    </row>
    <row r="4160" spans="4:75" x14ac:dyDescent="0.2">
      <c r="D4160" s="14"/>
      <c r="E4160" s="3"/>
      <c r="F4160" s="3"/>
      <c r="G4160" s="3"/>
      <c r="O4160" s="12"/>
      <c r="BB4160" s="28"/>
      <c r="BW4160" s="17"/>
    </row>
    <row r="4161" spans="4:75" x14ac:dyDescent="0.2">
      <c r="D4161" s="14"/>
      <c r="E4161" s="3"/>
      <c r="F4161" s="3"/>
      <c r="G4161" s="3"/>
      <c r="O4161" s="12"/>
      <c r="BB4161" s="28"/>
      <c r="BW4161" s="17"/>
    </row>
    <row r="4162" spans="4:75" x14ac:dyDescent="0.2">
      <c r="D4162" s="14"/>
      <c r="E4162" s="3"/>
      <c r="F4162" s="3"/>
      <c r="G4162" s="3"/>
      <c r="O4162" s="12"/>
      <c r="BB4162" s="28"/>
      <c r="BW4162" s="17"/>
    </row>
    <row r="4163" spans="4:75" x14ac:dyDescent="0.2">
      <c r="D4163" s="14"/>
      <c r="E4163" s="3"/>
      <c r="F4163" s="3"/>
      <c r="G4163" s="3"/>
      <c r="O4163" s="12"/>
      <c r="BB4163" s="28"/>
      <c r="BW4163" s="17"/>
    </row>
    <row r="4164" spans="4:75" x14ac:dyDescent="0.2">
      <c r="D4164" s="14"/>
      <c r="E4164" s="3"/>
      <c r="F4164" s="3"/>
      <c r="G4164" s="3"/>
      <c r="O4164" s="12"/>
      <c r="BB4164" s="28"/>
      <c r="BW4164" s="17"/>
    </row>
    <row r="4165" spans="4:75" x14ac:dyDescent="0.2">
      <c r="D4165" s="14"/>
      <c r="E4165" s="3"/>
      <c r="F4165" s="3"/>
      <c r="G4165" s="3"/>
      <c r="O4165" s="12"/>
      <c r="BB4165" s="28"/>
      <c r="BW4165" s="17"/>
    </row>
    <row r="4166" spans="4:75" x14ac:dyDescent="0.2">
      <c r="D4166" s="14"/>
      <c r="E4166" s="3"/>
      <c r="F4166" s="3"/>
      <c r="G4166" s="3"/>
      <c r="O4166" s="12"/>
      <c r="BB4166" s="28"/>
      <c r="BW4166" s="17"/>
    </row>
    <row r="4167" spans="4:75" x14ac:dyDescent="0.2">
      <c r="D4167" s="14"/>
      <c r="E4167" s="3"/>
      <c r="F4167" s="3"/>
      <c r="G4167" s="3"/>
      <c r="O4167" s="12"/>
      <c r="BB4167" s="28"/>
      <c r="BW4167" s="17"/>
    </row>
    <row r="4168" spans="4:75" x14ac:dyDescent="0.2">
      <c r="D4168" s="14"/>
      <c r="E4168" s="3"/>
      <c r="F4168" s="3"/>
      <c r="G4168" s="3"/>
      <c r="O4168" s="12"/>
      <c r="BB4168" s="28"/>
      <c r="BW4168" s="17"/>
    </row>
    <row r="4169" spans="4:75" x14ac:dyDescent="0.2">
      <c r="D4169" s="14"/>
      <c r="E4169" s="3"/>
      <c r="F4169" s="3"/>
      <c r="G4169" s="3"/>
      <c r="O4169" s="12"/>
      <c r="BB4169" s="28"/>
      <c r="BW4169" s="17"/>
    </row>
    <row r="4170" spans="4:75" x14ac:dyDescent="0.2">
      <c r="D4170" s="14"/>
      <c r="E4170" s="3"/>
      <c r="F4170" s="3"/>
      <c r="G4170" s="3"/>
      <c r="O4170" s="12"/>
      <c r="BB4170" s="28"/>
      <c r="BW4170" s="17"/>
    </row>
    <row r="4171" spans="4:75" x14ac:dyDescent="0.2">
      <c r="D4171" s="14"/>
      <c r="E4171" s="3"/>
      <c r="F4171" s="3"/>
      <c r="G4171" s="3"/>
      <c r="O4171" s="12"/>
      <c r="BB4171" s="28"/>
      <c r="BW4171" s="17"/>
    </row>
    <row r="4172" spans="4:75" x14ac:dyDescent="0.2">
      <c r="D4172" s="14"/>
      <c r="E4172" s="3"/>
      <c r="F4172" s="3"/>
      <c r="G4172" s="3"/>
      <c r="O4172" s="12"/>
      <c r="BB4172" s="28"/>
      <c r="BW4172" s="17"/>
    </row>
    <row r="4173" spans="4:75" x14ac:dyDescent="0.2">
      <c r="D4173" s="14"/>
      <c r="E4173" s="3"/>
      <c r="F4173" s="3"/>
      <c r="G4173" s="3"/>
      <c r="O4173" s="12"/>
      <c r="BB4173" s="28"/>
      <c r="BW4173" s="17"/>
    </row>
    <row r="4174" spans="4:75" x14ac:dyDescent="0.2">
      <c r="D4174" s="14"/>
      <c r="E4174" s="3"/>
      <c r="F4174" s="3"/>
      <c r="G4174" s="3"/>
      <c r="O4174" s="12"/>
      <c r="BB4174" s="28"/>
      <c r="BW4174" s="17"/>
    </row>
    <row r="4175" spans="4:75" x14ac:dyDescent="0.2">
      <c r="D4175" s="14"/>
      <c r="E4175" s="3"/>
      <c r="F4175" s="3"/>
      <c r="G4175" s="3"/>
      <c r="O4175" s="12"/>
      <c r="BB4175" s="28"/>
      <c r="BW4175" s="17"/>
    </row>
    <row r="4176" spans="4:75" x14ac:dyDescent="0.2">
      <c r="D4176" s="14"/>
      <c r="E4176" s="3"/>
      <c r="F4176" s="3"/>
      <c r="G4176" s="3"/>
      <c r="O4176" s="12"/>
      <c r="BB4176" s="28"/>
      <c r="BW4176" s="17"/>
    </row>
    <row r="4177" spans="4:75" x14ac:dyDescent="0.2">
      <c r="D4177" s="14"/>
      <c r="E4177" s="3"/>
      <c r="F4177" s="3"/>
      <c r="G4177" s="3"/>
      <c r="O4177" s="12"/>
      <c r="BB4177" s="28"/>
      <c r="BW4177" s="17"/>
    </row>
    <row r="4178" spans="4:75" x14ac:dyDescent="0.2">
      <c r="D4178" s="14"/>
      <c r="E4178" s="3"/>
      <c r="F4178" s="3"/>
      <c r="G4178" s="3"/>
      <c r="O4178" s="12"/>
      <c r="BB4178" s="28"/>
      <c r="BW4178" s="17"/>
    </row>
    <row r="4179" spans="4:75" x14ac:dyDescent="0.2">
      <c r="D4179" s="14"/>
      <c r="E4179" s="3"/>
      <c r="F4179" s="3"/>
      <c r="G4179" s="3"/>
      <c r="O4179" s="12"/>
      <c r="BB4179" s="28"/>
      <c r="BW4179" s="17"/>
    </row>
    <row r="4180" spans="4:75" x14ac:dyDescent="0.2">
      <c r="D4180" s="14"/>
      <c r="E4180" s="3"/>
      <c r="F4180" s="3"/>
      <c r="G4180" s="3"/>
      <c r="O4180" s="12"/>
      <c r="BB4180" s="28"/>
      <c r="BW4180" s="17"/>
    </row>
    <row r="4181" spans="4:75" x14ac:dyDescent="0.2">
      <c r="D4181" s="14"/>
      <c r="E4181" s="3"/>
      <c r="F4181" s="3"/>
      <c r="G4181" s="3"/>
      <c r="O4181" s="12"/>
      <c r="BB4181" s="28"/>
      <c r="BW4181" s="17"/>
    </row>
    <row r="4182" spans="4:75" x14ac:dyDescent="0.2">
      <c r="D4182" s="14"/>
      <c r="E4182" s="3"/>
      <c r="F4182" s="3"/>
      <c r="G4182" s="3"/>
      <c r="O4182" s="12"/>
      <c r="BB4182" s="28"/>
      <c r="BW4182" s="17"/>
    </row>
    <row r="4183" spans="4:75" x14ac:dyDescent="0.2">
      <c r="D4183" s="14"/>
      <c r="E4183" s="3"/>
      <c r="F4183" s="3"/>
      <c r="G4183" s="3"/>
      <c r="O4183" s="12"/>
      <c r="BB4183" s="28"/>
      <c r="BW4183" s="17"/>
    </row>
    <row r="4184" spans="4:75" x14ac:dyDescent="0.2">
      <c r="D4184" s="14"/>
      <c r="E4184" s="3"/>
      <c r="F4184" s="3"/>
      <c r="G4184" s="3"/>
      <c r="O4184" s="12"/>
      <c r="BB4184" s="28"/>
      <c r="BW4184" s="17"/>
    </row>
    <row r="4185" spans="4:75" x14ac:dyDescent="0.2">
      <c r="D4185" s="14"/>
      <c r="E4185" s="3"/>
      <c r="F4185" s="3"/>
      <c r="G4185" s="3"/>
      <c r="O4185" s="12"/>
      <c r="BB4185" s="28"/>
      <c r="BW4185" s="17"/>
    </row>
    <row r="4186" spans="4:75" x14ac:dyDescent="0.2">
      <c r="D4186" s="14"/>
      <c r="E4186" s="3"/>
      <c r="F4186" s="3"/>
      <c r="G4186" s="3"/>
      <c r="O4186" s="12"/>
      <c r="BB4186" s="28"/>
      <c r="BW4186" s="17"/>
    </row>
    <row r="4187" spans="4:75" x14ac:dyDescent="0.2">
      <c r="D4187" s="14"/>
      <c r="E4187" s="3"/>
      <c r="F4187" s="3"/>
      <c r="G4187" s="3"/>
      <c r="O4187" s="12"/>
      <c r="BB4187" s="28"/>
      <c r="BW4187" s="17"/>
    </row>
    <row r="4188" spans="4:75" x14ac:dyDescent="0.2">
      <c r="D4188" s="14"/>
      <c r="E4188" s="3"/>
      <c r="F4188" s="3"/>
      <c r="G4188" s="3"/>
      <c r="O4188" s="12"/>
      <c r="BB4188" s="28"/>
      <c r="BW4188" s="17"/>
    </row>
    <row r="4189" spans="4:75" x14ac:dyDescent="0.2">
      <c r="D4189" s="14"/>
      <c r="E4189" s="3"/>
      <c r="F4189" s="3"/>
      <c r="G4189" s="3"/>
      <c r="O4189" s="12"/>
      <c r="BB4189" s="28"/>
      <c r="BW4189" s="17"/>
    </row>
    <row r="4190" spans="4:75" x14ac:dyDescent="0.2">
      <c r="D4190" s="14"/>
      <c r="E4190" s="3"/>
      <c r="F4190" s="3"/>
      <c r="G4190" s="3"/>
      <c r="O4190" s="12"/>
      <c r="BB4190" s="28"/>
      <c r="BW4190" s="17"/>
    </row>
    <row r="4191" spans="4:75" x14ac:dyDescent="0.2">
      <c r="D4191" s="14"/>
      <c r="E4191" s="3"/>
      <c r="F4191" s="3"/>
      <c r="G4191" s="3"/>
      <c r="O4191" s="12"/>
      <c r="BB4191" s="28"/>
      <c r="BW4191" s="17"/>
    </row>
    <row r="4192" spans="4:75" x14ac:dyDescent="0.2">
      <c r="D4192" s="14"/>
      <c r="E4192" s="3"/>
      <c r="F4192" s="3"/>
      <c r="G4192" s="3"/>
      <c r="O4192" s="12"/>
      <c r="BB4192" s="28"/>
      <c r="BW4192" s="17"/>
    </row>
    <row r="4193" spans="4:75" x14ac:dyDescent="0.2">
      <c r="D4193" s="14"/>
      <c r="E4193" s="3"/>
      <c r="F4193" s="3"/>
      <c r="G4193" s="3"/>
      <c r="O4193" s="12"/>
      <c r="BB4193" s="28"/>
      <c r="BW4193" s="17"/>
    </row>
    <row r="4194" spans="4:75" x14ac:dyDescent="0.2">
      <c r="D4194" s="14"/>
      <c r="E4194" s="3"/>
      <c r="F4194" s="3"/>
      <c r="G4194" s="3"/>
      <c r="O4194" s="12"/>
      <c r="BB4194" s="28"/>
      <c r="BW4194" s="17"/>
    </row>
    <row r="4195" spans="4:75" x14ac:dyDescent="0.2">
      <c r="D4195" s="14"/>
      <c r="E4195" s="3"/>
      <c r="F4195" s="3"/>
      <c r="G4195" s="3"/>
      <c r="O4195" s="12"/>
      <c r="BB4195" s="28"/>
      <c r="BW4195" s="17"/>
    </row>
    <row r="4196" spans="4:75" x14ac:dyDescent="0.2">
      <c r="D4196" s="14"/>
      <c r="E4196" s="3"/>
      <c r="F4196" s="3"/>
      <c r="G4196" s="3"/>
      <c r="O4196" s="12"/>
      <c r="BB4196" s="28"/>
      <c r="BW4196" s="17"/>
    </row>
    <row r="4197" spans="4:75" x14ac:dyDescent="0.2">
      <c r="D4197" s="14"/>
      <c r="E4197" s="3"/>
      <c r="F4197" s="3"/>
      <c r="G4197" s="3"/>
      <c r="O4197" s="12"/>
      <c r="BB4197" s="28"/>
      <c r="BW4197" s="17"/>
    </row>
    <row r="4198" spans="4:75" x14ac:dyDescent="0.2">
      <c r="D4198" s="14"/>
      <c r="E4198" s="3"/>
      <c r="F4198" s="3"/>
      <c r="G4198" s="3"/>
      <c r="O4198" s="12"/>
      <c r="BB4198" s="28"/>
      <c r="BW4198" s="17"/>
    </row>
    <row r="4199" spans="4:75" x14ac:dyDescent="0.2">
      <c r="D4199" s="14"/>
      <c r="E4199" s="3"/>
      <c r="F4199" s="3"/>
      <c r="G4199" s="3"/>
      <c r="O4199" s="12"/>
      <c r="BB4199" s="28"/>
      <c r="BW4199" s="17"/>
    </row>
    <row r="4200" spans="4:75" x14ac:dyDescent="0.2">
      <c r="D4200" s="14"/>
      <c r="E4200" s="3"/>
      <c r="F4200" s="3"/>
      <c r="G4200" s="3"/>
      <c r="O4200" s="12"/>
      <c r="BB4200" s="28"/>
      <c r="BW4200" s="17"/>
    </row>
    <row r="4201" spans="4:75" x14ac:dyDescent="0.2">
      <c r="D4201" s="14"/>
      <c r="E4201" s="3"/>
      <c r="F4201" s="3"/>
      <c r="G4201" s="3"/>
      <c r="O4201" s="12"/>
      <c r="BB4201" s="28"/>
      <c r="BW4201" s="17"/>
    </row>
    <row r="4202" spans="4:75" x14ac:dyDescent="0.2">
      <c r="D4202" s="14"/>
      <c r="E4202" s="3"/>
      <c r="F4202" s="3"/>
      <c r="G4202" s="3"/>
      <c r="O4202" s="12"/>
      <c r="BB4202" s="28"/>
      <c r="BW4202" s="17"/>
    </row>
    <row r="4203" spans="4:75" x14ac:dyDescent="0.2">
      <c r="D4203" s="14"/>
      <c r="E4203" s="3"/>
      <c r="F4203" s="3"/>
      <c r="G4203" s="3"/>
      <c r="O4203" s="12"/>
      <c r="BB4203" s="28"/>
      <c r="BW4203" s="17"/>
    </row>
    <row r="4204" spans="4:75" x14ac:dyDescent="0.2">
      <c r="D4204" s="14"/>
      <c r="E4204" s="3"/>
      <c r="F4204" s="3"/>
      <c r="G4204" s="3"/>
      <c r="O4204" s="12"/>
      <c r="BB4204" s="28"/>
      <c r="BW4204" s="17"/>
    </row>
    <row r="4205" spans="4:75" x14ac:dyDescent="0.2">
      <c r="D4205" s="14"/>
      <c r="E4205" s="3"/>
      <c r="F4205" s="3"/>
      <c r="G4205" s="3"/>
      <c r="O4205" s="12"/>
      <c r="BB4205" s="28"/>
      <c r="BW4205" s="17"/>
    </row>
    <row r="4206" spans="4:75" x14ac:dyDescent="0.2">
      <c r="D4206" s="14"/>
      <c r="E4206" s="3"/>
      <c r="F4206" s="3"/>
      <c r="G4206" s="3"/>
      <c r="O4206" s="12"/>
      <c r="BB4206" s="28"/>
      <c r="BW4206" s="17"/>
    </row>
    <row r="4207" spans="4:75" x14ac:dyDescent="0.2">
      <c r="D4207" s="14"/>
      <c r="E4207" s="3"/>
      <c r="F4207" s="3"/>
      <c r="G4207" s="3"/>
      <c r="O4207" s="12"/>
      <c r="BB4207" s="28"/>
      <c r="BW4207" s="17"/>
    </row>
    <row r="4208" spans="4:75" x14ac:dyDescent="0.2">
      <c r="D4208" s="14"/>
      <c r="E4208" s="3"/>
      <c r="F4208" s="3"/>
      <c r="G4208" s="3"/>
      <c r="O4208" s="12"/>
      <c r="BB4208" s="28"/>
      <c r="BW4208" s="17"/>
    </row>
    <row r="4209" spans="4:75" x14ac:dyDescent="0.2">
      <c r="D4209" s="14"/>
      <c r="E4209" s="3"/>
      <c r="F4209" s="3"/>
      <c r="G4209" s="3"/>
      <c r="O4209" s="12"/>
      <c r="BB4209" s="28"/>
      <c r="BW4209" s="17"/>
    </row>
    <row r="4210" spans="4:75" x14ac:dyDescent="0.2">
      <c r="D4210" s="14"/>
      <c r="E4210" s="3"/>
      <c r="F4210" s="3"/>
      <c r="G4210" s="3"/>
      <c r="O4210" s="12"/>
      <c r="BB4210" s="28"/>
      <c r="BW4210" s="17"/>
    </row>
    <row r="4211" spans="4:75" x14ac:dyDescent="0.2">
      <c r="D4211" s="14"/>
      <c r="E4211" s="3"/>
      <c r="F4211" s="3"/>
      <c r="G4211" s="3"/>
      <c r="O4211" s="12"/>
      <c r="BB4211" s="28"/>
      <c r="BW4211" s="17"/>
    </row>
    <row r="4212" spans="4:75" x14ac:dyDescent="0.2">
      <c r="D4212" s="14"/>
      <c r="E4212" s="3"/>
      <c r="F4212" s="3"/>
      <c r="G4212" s="3"/>
      <c r="O4212" s="12"/>
      <c r="BB4212" s="28"/>
      <c r="BW4212" s="17"/>
    </row>
    <row r="4213" spans="4:75" x14ac:dyDescent="0.2">
      <c r="D4213" s="14"/>
      <c r="E4213" s="3"/>
      <c r="F4213" s="3"/>
      <c r="G4213" s="3"/>
      <c r="O4213" s="12"/>
      <c r="BB4213" s="28"/>
      <c r="BW4213" s="17"/>
    </row>
    <row r="4214" spans="4:75" x14ac:dyDescent="0.2">
      <c r="D4214" s="14"/>
      <c r="E4214" s="3"/>
      <c r="F4214" s="3"/>
      <c r="G4214" s="3"/>
      <c r="O4214" s="12"/>
      <c r="BB4214" s="28"/>
      <c r="BW4214" s="17"/>
    </row>
    <row r="4215" spans="4:75" x14ac:dyDescent="0.2">
      <c r="D4215" s="14"/>
      <c r="E4215" s="3"/>
      <c r="F4215" s="3"/>
      <c r="G4215" s="3"/>
      <c r="O4215" s="12"/>
      <c r="BB4215" s="28"/>
      <c r="BW4215" s="17"/>
    </row>
    <row r="4216" spans="4:75" x14ac:dyDescent="0.2">
      <c r="D4216" s="14"/>
      <c r="E4216" s="3"/>
      <c r="F4216" s="3"/>
      <c r="G4216" s="3"/>
      <c r="O4216" s="12"/>
      <c r="BB4216" s="28"/>
      <c r="BW4216" s="17"/>
    </row>
    <row r="4217" spans="4:75" x14ac:dyDescent="0.2">
      <c r="D4217" s="14"/>
      <c r="E4217" s="3"/>
      <c r="F4217" s="3"/>
      <c r="G4217" s="3"/>
      <c r="O4217" s="12"/>
      <c r="BB4217" s="28"/>
    </row>
    <row r="4218" spans="4:75" x14ac:dyDescent="0.2">
      <c r="D4218" s="14"/>
      <c r="E4218" s="3"/>
      <c r="F4218" s="3"/>
      <c r="G4218" s="3"/>
      <c r="O4218" s="12"/>
      <c r="BB4218" s="28"/>
    </row>
    <row r="4219" spans="4:75" x14ac:dyDescent="0.2">
      <c r="D4219" s="14"/>
      <c r="E4219" s="3"/>
      <c r="F4219" s="3"/>
      <c r="G4219" s="3"/>
      <c r="O4219" s="12"/>
      <c r="BB4219" s="28"/>
    </row>
    <row r="4220" spans="4:75" x14ac:dyDescent="0.2">
      <c r="D4220" s="14"/>
      <c r="E4220" s="3"/>
      <c r="F4220" s="3"/>
      <c r="G4220" s="3"/>
      <c r="O4220" s="12"/>
      <c r="BB4220" s="28"/>
    </row>
    <row r="4221" spans="4:75" x14ac:dyDescent="0.2">
      <c r="D4221" s="14"/>
      <c r="E4221" s="3"/>
      <c r="F4221" s="3"/>
      <c r="G4221" s="3"/>
      <c r="O4221" s="12"/>
      <c r="BB4221" s="28"/>
    </row>
    <row r="4222" spans="4:75" x14ac:dyDescent="0.2">
      <c r="D4222" s="14"/>
      <c r="E4222" s="3"/>
      <c r="F4222" s="3"/>
      <c r="G4222" s="3"/>
      <c r="O4222" s="12"/>
      <c r="BB4222" s="28"/>
    </row>
    <row r="4223" spans="4:75" x14ac:dyDescent="0.2">
      <c r="D4223" s="14"/>
      <c r="E4223" s="3"/>
      <c r="F4223" s="3"/>
      <c r="G4223" s="3"/>
      <c r="O4223" s="12"/>
      <c r="BB4223" s="28"/>
    </row>
    <row r="4224" spans="4:75" x14ac:dyDescent="0.2">
      <c r="D4224" s="14"/>
      <c r="E4224" s="3"/>
      <c r="F4224" s="3"/>
      <c r="G4224" s="3"/>
      <c r="O4224" s="12"/>
      <c r="BB4224" s="28"/>
    </row>
    <row r="4225" spans="4:54" x14ac:dyDescent="0.2">
      <c r="D4225" s="14"/>
      <c r="E4225" s="3"/>
      <c r="F4225" s="3"/>
      <c r="G4225" s="3"/>
      <c r="O4225" s="12"/>
      <c r="BB4225" s="28"/>
    </row>
    <row r="4226" spans="4:54" x14ac:dyDescent="0.2">
      <c r="D4226" s="14"/>
      <c r="E4226" s="3"/>
      <c r="F4226" s="3"/>
      <c r="G4226" s="3"/>
      <c r="O4226" s="12"/>
      <c r="BB4226" s="28"/>
    </row>
    <row r="4227" spans="4:54" x14ac:dyDescent="0.2">
      <c r="D4227" s="14"/>
      <c r="E4227" s="3"/>
      <c r="F4227" s="3"/>
      <c r="G4227" s="3"/>
      <c r="O4227" s="12"/>
      <c r="BB4227" s="28"/>
    </row>
    <row r="4228" spans="4:54" x14ac:dyDescent="0.2">
      <c r="D4228" s="14"/>
      <c r="E4228" s="3"/>
      <c r="F4228" s="3"/>
      <c r="G4228" s="3"/>
      <c r="O4228" s="12"/>
      <c r="BB4228" s="28"/>
    </row>
    <row r="4229" spans="4:54" x14ac:dyDescent="0.2">
      <c r="D4229" s="14"/>
      <c r="E4229" s="3"/>
      <c r="F4229" s="3"/>
      <c r="G4229" s="3"/>
      <c r="O4229" s="12"/>
      <c r="BB4229" s="28"/>
    </row>
    <row r="4230" spans="4:54" x14ac:dyDescent="0.2">
      <c r="D4230" s="14"/>
      <c r="E4230" s="3"/>
      <c r="F4230" s="3"/>
      <c r="G4230" s="3"/>
      <c r="O4230" s="12"/>
      <c r="BB4230" s="28"/>
    </row>
    <row r="4231" spans="4:54" x14ac:dyDescent="0.2">
      <c r="D4231" s="14"/>
      <c r="E4231" s="3"/>
      <c r="F4231" s="3"/>
      <c r="G4231" s="3"/>
      <c r="O4231" s="12"/>
      <c r="BB4231" s="28"/>
    </row>
    <row r="4232" spans="4:54" x14ac:dyDescent="0.2">
      <c r="D4232" s="14"/>
      <c r="E4232" s="3"/>
      <c r="F4232" s="3"/>
      <c r="G4232" s="3"/>
      <c r="O4232" s="12"/>
      <c r="BB4232" s="28"/>
    </row>
    <row r="4233" spans="4:54" x14ac:dyDescent="0.2">
      <c r="D4233" s="14"/>
      <c r="E4233" s="3"/>
      <c r="F4233" s="3"/>
      <c r="G4233" s="3"/>
      <c r="O4233" s="12"/>
      <c r="BB4233" s="28"/>
    </row>
    <row r="4234" spans="4:54" x14ac:dyDescent="0.2">
      <c r="D4234" s="14"/>
      <c r="E4234" s="3"/>
      <c r="F4234" s="3"/>
      <c r="G4234" s="3"/>
      <c r="O4234" s="12"/>
      <c r="BB4234" s="28"/>
    </row>
    <row r="4235" spans="4:54" x14ac:dyDescent="0.2">
      <c r="D4235" s="14"/>
      <c r="E4235" s="3"/>
      <c r="F4235" s="3"/>
      <c r="G4235" s="3"/>
      <c r="O4235" s="12"/>
      <c r="BB4235" s="28"/>
    </row>
    <row r="4236" spans="4:54" x14ac:dyDescent="0.2">
      <c r="D4236" s="14"/>
      <c r="E4236" s="3"/>
      <c r="F4236" s="3"/>
      <c r="G4236" s="3"/>
      <c r="O4236" s="12"/>
      <c r="BB4236" s="28"/>
    </row>
    <row r="4237" spans="4:54" x14ac:dyDescent="0.2">
      <c r="D4237" s="14"/>
      <c r="E4237" s="3"/>
      <c r="F4237" s="3"/>
      <c r="G4237" s="3"/>
      <c r="O4237" s="12"/>
      <c r="BB4237" s="28"/>
    </row>
    <row r="4238" spans="4:54" x14ac:dyDescent="0.2">
      <c r="D4238" s="14"/>
      <c r="E4238" s="3"/>
      <c r="F4238" s="3"/>
      <c r="G4238" s="3"/>
      <c r="O4238" s="12"/>
      <c r="BB4238" s="28"/>
    </row>
    <row r="4239" spans="4:54" x14ac:dyDescent="0.2">
      <c r="D4239" s="14"/>
      <c r="E4239" s="3"/>
      <c r="F4239" s="3"/>
      <c r="G4239" s="3"/>
      <c r="O4239" s="12"/>
      <c r="BB4239" s="28"/>
    </row>
    <row r="4240" spans="4:54" x14ac:dyDescent="0.2">
      <c r="D4240" s="14"/>
      <c r="E4240" s="3"/>
      <c r="F4240" s="3"/>
      <c r="G4240" s="3"/>
      <c r="O4240" s="12"/>
      <c r="BB4240" s="28"/>
    </row>
    <row r="4241" spans="4:54" x14ac:dyDescent="0.2">
      <c r="D4241" s="14"/>
      <c r="E4241" s="3"/>
      <c r="F4241" s="3"/>
      <c r="G4241" s="3"/>
      <c r="O4241" s="12"/>
      <c r="BB4241" s="28"/>
    </row>
    <row r="4242" spans="4:54" x14ac:dyDescent="0.2">
      <c r="D4242" s="14"/>
      <c r="E4242" s="3"/>
      <c r="F4242" s="3"/>
      <c r="G4242" s="3"/>
      <c r="O4242" s="12"/>
      <c r="BB4242" s="28"/>
    </row>
    <row r="4243" spans="4:54" x14ac:dyDescent="0.2">
      <c r="D4243" s="14"/>
      <c r="E4243" s="3"/>
      <c r="F4243" s="3"/>
      <c r="G4243" s="3"/>
      <c r="O4243" s="12"/>
      <c r="BB4243" s="28"/>
    </row>
    <row r="4244" spans="4:54" x14ac:dyDescent="0.2">
      <c r="D4244" s="14"/>
      <c r="E4244" s="3"/>
      <c r="F4244" s="3"/>
      <c r="G4244" s="3"/>
      <c r="O4244" s="12"/>
      <c r="BB4244" s="28"/>
    </row>
    <row r="4245" spans="4:54" x14ac:dyDescent="0.2">
      <c r="D4245" s="14"/>
      <c r="E4245" s="3"/>
      <c r="F4245" s="3"/>
      <c r="G4245" s="3"/>
      <c r="O4245" s="12"/>
      <c r="BB4245" s="28"/>
    </row>
    <row r="4246" spans="4:54" x14ac:dyDescent="0.2">
      <c r="D4246" s="14"/>
      <c r="E4246" s="3"/>
      <c r="F4246" s="3"/>
      <c r="G4246" s="3"/>
      <c r="O4246" s="12"/>
      <c r="BB4246" s="28"/>
    </row>
    <row r="4247" spans="4:54" x14ac:dyDescent="0.2">
      <c r="D4247" s="14"/>
      <c r="E4247" s="3"/>
      <c r="F4247" s="3"/>
      <c r="G4247" s="3"/>
      <c r="O4247" s="12"/>
      <c r="BB4247" s="28"/>
    </row>
    <row r="4248" spans="4:54" x14ac:dyDescent="0.2">
      <c r="D4248" s="14"/>
      <c r="E4248" s="3"/>
      <c r="F4248" s="3"/>
      <c r="G4248" s="3"/>
      <c r="O4248" s="12"/>
      <c r="BB4248" s="28"/>
    </row>
    <row r="4249" spans="4:54" x14ac:dyDescent="0.2">
      <c r="D4249" s="14"/>
      <c r="E4249" s="3"/>
      <c r="F4249" s="3"/>
      <c r="G4249" s="3"/>
      <c r="O4249" s="12"/>
      <c r="BB4249" s="28"/>
    </row>
    <row r="4250" spans="4:54" x14ac:dyDescent="0.2">
      <c r="D4250" s="14"/>
      <c r="E4250" s="3"/>
      <c r="F4250" s="3"/>
      <c r="G4250" s="3"/>
      <c r="O4250" s="12"/>
      <c r="BB4250" s="28"/>
    </row>
    <row r="4251" spans="4:54" x14ac:dyDescent="0.2">
      <c r="D4251" s="14"/>
      <c r="E4251" s="3"/>
      <c r="F4251" s="3"/>
      <c r="G4251" s="3"/>
      <c r="O4251" s="12"/>
      <c r="BB4251" s="28"/>
    </row>
    <row r="4252" spans="4:54" x14ac:dyDescent="0.2">
      <c r="D4252" s="14"/>
      <c r="E4252" s="3"/>
      <c r="F4252" s="3"/>
      <c r="G4252" s="3"/>
      <c r="O4252" s="12"/>
      <c r="BB4252" s="28"/>
    </row>
    <row r="4253" spans="4:54" x14ac:dyDescent="0.2">
      <c r="D4253" s="14"/>
      <c r="E4253" s="3"/>
      <c r="F4253" s="3"/>
      <c r="G4253" s="3"/>
      <c r="O4253" s="12"/>
      <c r="BB4253" s="28"/>
    </row>
    <row r="4254" spans="4:54" x14ac:dyDescent="0.2">
      <c r="D4254" s="14"/>
      <c r="E4254" s="3"/>
      <c r="F4254" s="3"/>
      <c r="G4254" s="3"/>
      <c r="O4254" s="12"/>
      <c r="BB4254" s="28"/>
    </row>
    <row r="4255" spans="4:54" x14ac:dyDescent="0.2">
      <c r="D4255" s="14"/>
      <c r="E4255" s="3"/>
      <c r="F4255" s="3"/>
      <c r="G4255" s="3"/>
      <c r="O4255" s="12"/>
      <c r="BB4255" s="28"/>
    </row>
    <row r="4256" spans="4:54" x14ac:dyDescent="0.2">
      <c r="D4256" s="14"/>
      <c r="E4256" s="3"/>
      <c r="F4256" s="3"/>
      <c r="G4256" s="3"/>
      <c r="O4256" s="12"/>
      <c r="BB4256" s="28"/>
    </row>
    <row r="4257" spans="4:54" x14ac:dyDescent="0.2">
      <c r="D4257" s="14"/>
      <c r="E4257" s="3"/>
      <c r="F4257" s="3"/>
      <c r="G4257" s="3"/>
      <c r="O4257" s="12"/>
      <c r="BB4257" s="28"/>
    </row>
    <row r="4258" spans="4:54" x14ac:dyDescent="0.2">
      <c r="D4258" s="14"/>
      <c r="E4258" s="3"/>
      <c r="F4258" s="3"/>
      <c r="G4258" s="3"/>
      <c r="O4258" s="12"/>
      <c r="BB4258" s="28"/>
    </row>
    <row r="4259" spans="4:54" x14ac:dyDescent="0.2">
      <c r="D4259" s="14"/>
      <c r="E4259" s="3"/>
      <c r="F4259" s="3"/>
      <c r="G4259" s="3"/>
      <c r="O4259" s="12"/>
      <c r="BB4259" s="28"/>
    </row>
    <row r="4260" spans="4:54" x14ac:dyDescent="0.2">
      <c r="D4260" s="14"/>
      <c r="E4260" s="3"/>
      <c r="F4260" s="3"/>
      <c r="G4260" s="3"/>
      <c r="O4260" s="12"/>
      <c r="BB4260" s="28"/>
    </row>
    <row r="4261" spans="4:54" x14ac:dyDescent="0.2">
      <c r="D4261" s="14"/>
      <c r="E4261" s="3"/>
      <c r="F4261" s="3"/>
      <c r="G4261" s="3"/>
      <c r="O4261" s="12"/>
      <c r="BB4261" s="28"/>
    </row>
    <row r="4262" spans="4:54" x14ac:dyDescent="0.2">
      <c r="D4262" s="14"/>
      <c r="E4262" s="3"/>
      <c r="F4262" s="3"/>
      <c r="G4262" s="3"/>
      <c r="O4262" s="12"/>
      <c r="BB4262" s="28"/>
    </row>
    <row r="4263" spans="4:54" x14ac:dyDescent="0.2">
      <c r="D4263" s="14"/>
      <c r="E4263" s="3"/>
      <c r="F4263" s="3"/>
      <c r="G4263" s="3"/>
      <c r="O4263" s="12"/>
      <c r="BB4263" s="28"/>
    </row>
    <row r="4264" spans="4:54" x14ac:dyDescent="0.2">
      <c r="D4264" s="14"/>
      <c r="E4264" s="3"/>
      <c r="F4264" s="3"/>
      <c r="G4264" s="3"/>
      <c r="O4264" s="12"/>
      <c r="BB4264" s="28"/>
    </row>
    <row r="4265" spans="4:54" x14ac:dyDescent="0.2">
      <c r="D4265" s="14"/>
      <c r="E4265" s="3"/>
      <c r="F4265" s="3"/>
      <c r="G4265" s="3"/>
      <c r="O4265" s="12"/>
      <c r="BB4265" s="28"/>
    </row>
    <row r="4266" spans="4:54" x14ac:dyDescent="0.2">
      <c r="D4266" s="14"/>
      <c r="E4266" s="3"/>
      <c r="F4266" s="3"/>
      <c r="G4266" s="3"/>
      <c r="O4266" s="12"/>
      <c r="BB4266" s="28"/>
    </row>
    <row r="4267" spans="4:54" x14ac:dyDescent="0.2">
      <c r="D4267" s="14"/>
      <c r="E4267" s="3"/>
      <c r="F4267" s="3"/>
      <c r="G4267" s="3"/>
      <c r="O4267" s="12"/>
      <c r="BB4267" s="28"/>
    </row>
    <row r="4268" spans="4:54" x14ac:dyDescent="0.2">
      <c r="D4268" s="14"/>
      <c r="E4268" s="3"/>
      <c r="F4268" s="3"/>
      <c r="G4268" s="3"/>
      <c r="O4268" s="12"/>
      <c r="BB4268" s="28"/>
    </row>
    <row r="4269" spans="4:54" x14ac:dyDescent="0.2">
      <c r="D4269" s="14"/>
      <c r="E4269" s="3"/>
      <c r="F4269" s="3"/>
      <c r="G4269" s="3"/>
      <c r="O4269" s="12"/>
      <c r="BB4269" s="28"/>
    </row>
    <row r="4270" spans="4:54" x14ac:dyDescent="0.2">
      <c r="D4270" s="14"/>
      <c r="E4270" s="3"/>
      <c r="F4270" s="3"/>
      <c r="G4270" s="3"/>
      <c r="O4270" s="12"/>
      <c r="BB4270" s="28"/>
    </row>
    <row r="4271" spans="4:54" x14ac:dyDescent="0.2">
      <c r="D4271" s="14"/>
      <c r="E4271" s="3"/>
      <c r="F4271" s="3"/>
      <c r="G4271" s="3"/>
      <c r="O4271" s="12"/>
      <c r="BB4271" s="28"/>
    </row>
    <row r="4272" spans="4:54" x14ac:dyDescent="0.2">
      <c r="D4272" s="14"/>
      <c r="E4272" s="3"/>
      <c r="F4272" s="3"/>
      <c r="G4272" s="3"/>
      <c r="O4272" s="12"/>
      <c r="BB4272" s="28"/>
    </row>
    <row r="4273" spans="4:54" x14ac:dyDescent="0.2">
      <c r="D4273" s="14"/>
      <c r="E4273" s="3"/>
      <c r="F4273" s="3"/>
      <c r="G4273" s="3"/>
      <c r="O4273" s="12"/>
      <c r="BB4273" s="28"/>
    </row>
    <row r="4274" spans="4:54" x14ac:dyDescent="0.2">
      <c r="D4274" s="14"/>
      <c r="E4274" s="3"/>
      <c r="F4274" s="3"/>
      <c r="G4274" s="3"/>
      <c r="O4274" s="12"/>
      <c r="BB4274" s="28"/>
    </row>
    <row r="4275" spans="4:54" x14ac:dyDescent="0.2">
      <c r="D4275" s="14"/>
      <c r="E4275" s="3"/>
      <c r="F4275" s="3"/>
      <c r="G4275" s="3"/>
      <c r="O4275" s="12"/>
      <c r="BB4275" s="28"/>
    </row>
    <row r="4276" spans="4:54" x14ac:dyDescent="0.2">
      <c r="D4276" s="14"/>
      <c r="E4276" s="3"/>
      <c r="F4276" s="3"/>
      <c r="G4276" s="3"/>
      <c r="O4276" s="12"/>
      <c r="BB4276" s="28"/>
    </row>
    <row r="4277" spans="4:54" x14ac:dyDescent="0.2">
      <c r="D4277" s="14"/>
      <c r="E4277" s="3"/>
      <c r="F4277" s="3"/>
      <c r="G4277" s="3"/>
      <c r="O4277" s="12"/>
      <c r="BB4277" s="28"/>
    </row>
    <row r="4278" spans="4:54" x14ac:dyDescent="0.2">
      <c r="D4278" s="14"/>
      <c r="E4278" s="3"/>
      <c r="F4278" s="3"/>
      <c r="G4278" s="3"/>
      <c r="O4278" s="12"/>
      <c r="BB4278" s="28"/>
    </row>
    <row r="4279" spans="4:54" x14ac:dyDescent="0.2">
      <c r="D4279" s="14"/>
      <c r="E4279" s="3"/>
      <c r="F4279" s="3"/>
      <c r="G4279" s="3"/>
      <c r="O4279" s="12"/>
      <c r="BB4279" s="28"/>
    </row>
    <row r="4280" spans="4:54" x14ac:dyDescent="0.2">
      <c r="D4280" s="14"/>
      <c r="E4280" s="3"/>
      <c r="F4280" s="3"/>
      <c r="G4280" s="3"/>
      <c r="O4280" s="12"/>
      <c r="BB4280" s="28"/>
    </row>
    <row r="4281" spans="4:54" x14ac:dyDescent="0.2">
      <c r="D4281" s="14"/>
      <c r="E4281" s="3"/>
      <c r="F4281" s="3"/>
      <c r="G4281" s="3"/>
      <c r="O4281" s="12"/>
      <c r="BB4281" s="28"/>
    </row>
    <row r="4282" spans="4:54" x14ac:dyDescent="0.2">
      <c r="D4282" s="14"/>
      <c r="E4282" s="3"/>
      <c r="F4282" s="3"/>
      <c r="G4282" s="3"/>
      <c r="O4282" s="12"/>
      <c r="BB4282" s="28"/>
    </row>
    <row r="4283" spans="4:54" x14ac:dyDescent="0.2">
      <c r="D4283" s="14"/>
      <c r="E4283" s="3"/>
      <c r="F4283" s="3"/>
      <c r="G4283" s="3"/>
      <c r="O4283" s="12"/>
      <c r="BB4283" s="28"/>
    </row>
    <row r="4284" spans="4:54" x14ac:dyDescent="0.2">
      <c r="D4284" s="14"/>
      <c r="E4284" s="3"/>
      <c r="F4284" s="3"/>
      <c r="G4284" s="3"/>
      <c r="O4284" s="12"/>
      <c r="BB4284" s="28"/>
    </row>
    <row r="4285" spans="4:54" x14ac:dyDescent="0.2">
      <c r="D4285" s="14"/>
      <c r="E4285" s="3"/>
      <c r="F4285" s="3"/>
      <c r="G4285" s="3"/>
      <c r="O4285" s="12"/>
      <c r="BB4285" s="28"/>
    </row>
    <row r="4286" spans="4:54" x14ac:dyDescent="0.2">
      <c r="D4286" s="14"/>
      <c r="E4286" s="3"/>
      <c r="F4286" s="3"/>
      <c r="G4286" s="3"/>
      <c r="O4286" s="12"/>
      <c r="BB4286" s="28"/>
    </row>
    <row r="4287" spans="4:54" x14ac:dyDescent="0.2">
      <c r="D4287" s="14"/>
      <c r="E4287" s="3"/>
      <c r="F4287" s="3"/>
      <c r="G4287" s="3"/>
      <c r="O4287" s="12"/>
      <c r="BB4287" s="28"/>
    </row>
    <row r="4288" spans="4:54" x14ac:dyDescent="0.2">
      <c r="D4288" s="14"/>
      <c r="E4288" s="3"/>
      <c r="F4288" s="3"/>
      <c r="G4288" s="3"/>
      <c r="O4288" s="12"/>
      <c r="BB4288" s="28"/>
    </row>
    <row r="4289" spans="4:54" x14ac:dyDescent="0.2">
      <c r="D4289" s="14"/>
      <c r="E4289" s="3"/>
      <c r="F4289" s="3"/>
      <c r="G4289" s="3"/>
      <c r="O4289" s="12"/>
      <c r="BB4289" s="28"/>
    </row>
    <row r="4290" spans="4:54" x14ac:dyDescent="0.2">
      <c r="D4290" s="14"/>
      <c r="E4290" s="3"/>
      <c r="F4290" s="3"/>
      <c r="G4290" s="3"/>
      <c r="O4290" s="12"/>
      <c r="BB4290" s="28"/>
    </row>
    <row r="4291" spans="4:54" x14ac:dyDescent="0.2">
      <c r="D4291" s="14"/>
      <c r="E4291" s="3"/>
      <c r="F4291" s="3"/>
      <c r="G4291" s="3"/>
      <c r="O4291" s="12"/>
      <c r="BB4291" s="28"/>
    </row>
    <row r="4292" spans="4:54" x14ac:dyDescent="0.2">
      <c r="D4292" s="14"/>
      <c r="E4292" s="3"/>
      <c r="F4292" s="3"/>
      <c r="G4292" s="3"/>
      <c r="O4292" s="12"/>
      <c r="BB4292" s="28"/>
    </row>
    <row r="4293" spans="4:54" x14ac:dyDescent="0.2">
      <c r="D4293" s="14"/>
      <c r="E4293" s="3"/>
      <c r="F4293" s="3"/>
      <c r="G4293" s="3"/>
      <c r="O4293" s="12"/>
      <c r="BB4293" s="28"/>
    </row>
    <row r="4294" spans="4:54" x14ac:dyDescent="0.2">
      <c r="D4294" s="14"/>
      <c r="E4294" s="3"/>
      <c r="F4294" s="3"/>
      <c r="G4294" s="3"/>
      <c r="O4294" s="12"/>
      <c r="BB4294" s="28"/>
    </row>
    <row r="4295" spans="4:54" x14ac:dyDescent="0.2">
      <c r="D4295" s="14"/>
      <c r="E4295" s="3"/>
      <c r="F4295" s="3"/>
      <c r="G4295" s="3"/>
      <c r="O4295" s="12"/>
      <c r="BB4295" s="28"/>
    </row>
    <row r="4296" spans="4:54" x14ac:dyDescent="0.2">
      <c r="D4296" s="14"/>
      <c r="E4296" s="3"/>
      <c r="F4296" s="3"/>
      <c r="G4296" s="3"/>
      <c r="O4296" s="12"/>
      <c r="BB4296" s="28"/>
    </row>
    <row r="4297" spans="4:54" x14ac:dyDescent="0.2">
      <c r="D4297" s="14"/>
      <c r="E4297" s="3"/>
      <c r="F4297" s="3"/>
      <c r="G4297" s="3"/>
      <c r="O4297" s="12"/>
      <c r="BB4297" s="28"/>
    </row>
    <row r="4298" spans="4:54" x14ac:dyDescent="0.2">
      <c r="D4298" s="14"/>
      <c r="E4298" s="3"/>
      <c r="F4298" s="3"/>
      <c r="G4298" s="3"/>
      <c r="O4298" s="12"/>
      <c r="BB4298" s="28"/>
    </row>
    <row r="4299" spans="4:54" x14ac:dyDescent="0.2">
      <c r="D4299" s="14"/>
      <c r="E4299" s="3"/>
      <c r="F4299" s="3"/>
      <c r="G4299" s="3"/>
      <c r="O4299" s="12"/>
      <c r="BB4299" s="28"/>
    </row>
    <row r="4300" spans="4:54" x14ac:dyDescent="0.2">
      <c r="D4300" s="14"/>
      <c r="E4300" s="3"/>
      <c r="F4300" s="3"/>
      <c r="G4300" s="3"/>
      <c r="O4300" s="12"/>
      <c r="BB4300" s="28"/>
    </row>
    <row r="4301" spans="4:54" x14ac:dyDescent="0.2">
      <c r="D4301" s="14"/>
      <c r="E4301" s="3"/>
      <c r="F4301" s="3"/>
      <c r="G4301" s="3"/>
      <c r="O4301" s="12"/>
      <c r="BB4301" s="28"/>
    </row>
    <row r="4302" spans="4:54" x14ac:dyDescent="0.2">
      <c r="D4302" s="14"/>
      <c r="E4302" s="3"/>
      <c r="F4302" s="3"/>
      <c r="G4302" s="3"/>
      <c r="O4302" s="12"/>
      <c r="BB4302" s="28"/>
    </row>
    <row r="4303" spans="4:54" x14ac:dyDescent="0.2">
      <c r="D4303" s="14"/>
      <c r="E4303" s="3"/>
      <c r="F4303" s="3"/>
      <c r="G4303" s="3"/>
      <c r="O4303" s="12"/>
      <c r="BB4303" s="28"/>
    </row>
    <row r="4304" spans="4:54" x14ac:dyDescent="0.2">
      <c r="D4304" s="14"/>
      <c r="E4304" s="3"/>
      <c r="F4304" s="3"/>
      <c r="G4304" s="3"/>
      <c r="O4304" s="12"/>
      <c r="BB4304" s="28"/>
    </row>
    <row r="4305" spans="4:54" x14ac:dyDescent="0.2">
      <c r="D4305" s="14"/>
      <c r="E4305" s="3"/>
      <c r="F4305" s="3"/>
      <c r="G4305" s="3"/>
      <c r="O4305" s="12"/>
      <c r="BB4305" s="28"/>
    </row>
    <row r="4306" spans="4:54" x14ac:dyDescent="0.2">
      <c r="D4306" s="14"/>
      <c r="E4306" s="3"/>
      <c r="F4306" s="3"/>
      <c r="G4306" s="3"/>
      <c r="O4306" s="12"/>
      <c r="BB4306" s="28"/>
    </row>
    <row r="4307" spans="4:54" x14ac:dyDescent="0.2">
      <c r="D4307" s="14"/>
      <c r="E4307" s="3"/>
      <c r="F4307" s="3"/>
      <c r="G4307" s="3"/>
      <c r="O4307" s="12"/>
      <c r="BB4307" s="28"/>
    </row>
    <row r="4308" spans="4:54" x14ac:dyDescent="0.2">
      <c r="D4308" s="14"/>
      <c r="E4308" s="3"/>
      <c r="F4308" s="3"/>
      <c r="G4308" s="3"/>
      <c r="O4308" s="12"/>
      <c r="BB4308" s="28"/>
    </row>
    <row r="4309" spans="4:54" x14ac:dyDescent="0.2">
      <c r="D4309" s="14"/>
      <c r="E4309" s="3"/>
      <c r="F4309" s="3"/>
      <c r="G4309" s="3"/>
      <c r="O4309" s="12"/>
      <c r="BB4309" s="28"/>
    </row>
    <row r="4310" spans="4:54" x14ac:dyDescent="0.2">
      <c r="D4310" s="14"/>
      <c r="E4310" s="3"/>
      <c r="F4310" s="3"/>
      <c r="G4310" s="3"/>
      <c r="O4310" s="12"/>
      <c r="BB4310" s="28"/>
    </row>
    <row r="4311" spans="4:54" x14ac:dyDescent="0.2">
      <c r="D4311" s="14"/>
      <c r="E4311" s="3"/>
      <c r="F4311" s="3"/>
      <c r="G4311" s="3"/>
      <c r="O4311" s="12"/>
      <c r="BB4311" s="28"/>
    </row>
    <row r="4312" spans="4:54" x14ac:dyDescent="0.2">
      <c r="D4312" s="14"/>
      <c r="E4312" s="3"/>
      <c r="F4312" s="3"/>
      <c r="G4312" s="3"/>
      <c r="O4312" s="12"/>
      <c r="BB4312" s="28"/>
    </row>
    <row r="4313" spans="4:54" x14ac:dyDescent="0.2">
      <c r="D4313" s="14"/>
      <c r="E4313" s="3"/>
      <c r="F4313" s="3"/>
      <c r="G4313" s="3"/>
      <c r="O4313" s="12"/>
      <c r="BB4313" s="28"/>
    </row>
    <row r="4314" spans="4:54" x14ac:dyDescent="0.2">
      <c r="D4314" s="14"/>
      <c r="E4314" s="3"/>
      <c r="F4314" s="3"/>
      <c r="G4314" s="3"/>
      <c r="O4314" s="12"/>
      <c r="BB4314" s="28"/>
    </row>
    <row r="4315" spans="4:54" x14ac:dyDescent="0.2">
      <c r="D4315" s="14"/>
      <c r="E4315" s="3"/>
      <c r="F4315" s="3"/>
      <c r="G4315" s="3"/>
      <c r="O4315" s="12"/>
      <c r="BB4315" s="28"/>
    </row>
    <row r="4316" spans="4:54" x14ac:dyDescent="0.2">
      <c r="D4316" s="14"/>
      <c r="E4316" s="3"/>
      <c r="F4316" s="3"/>
      <c r="G4316" s="3"/>
      <c r="O4316" s="12"/>
      <c r="BB4316" s="28"/>
    </row>
    <row r="4317" spans="4:54" x14ac:dyDescent="0.2">
      <c r="D4317" s="14"/>
      <c r="E4317" s="3"/>
      <c r="F4317" s="3"/>
      <c r="G4317" s="3"/>
      <c r="O4317" s="12"/>
      <c r="BB4317" s="28"/>
    </row>
    <row r="4318" spans="4:54" x14ac:dyDescent="0.2">
      <c r="D4318" s="14"/>
      <c r="E4318" s="3"/>
      <c r="F4318" s="3"/>
      <c r="G4318" s="3"/>
      <c r="O4318" s="12"/>
      <c r="BB4318" s="28"/>
    </row>
    <row r="4319" spans="4:54" x14ac:dyDescent="0.2">
      <c r="D4319" s="14"/>
      <c r="E4319" s="3"/>
      <c r="F4319" s="3"/>
      <c r="G4319" s="3"/>
      <c r="O4319" s="12"/>
      <c r="BB4319" s="28"/>
    </row>
    <row r="4320" spans="4:54" x14ac:dyDescent="0.2">
      <c r="D4320" s="14"/>
      <c r="E4320" s="3"/>
      <c r="F4320" s="3"/>
      <c r="G4320" s="3"/>
      <c r="O4320" s="12"/>
      <c r="BB4320" s="28"/>
    </row>
    <row r="4321" spans="4:54" x14ac:dyDescent="0.2">
      <c r="D4321" s="14"/>
      <c r="E4321" s="3"/>
      <c r="F4321" s="3"/>
      <c r="G4321" s="3"/>
      <c r="O4321" s="12"/>
      <c r="BB4321" s="28"/>
    </row>
    <row r="4322" spans="4:54" x14ac:dyDescent="0.2">
      <c r="D4322" s="14"/>
      <c r="E4322" s="3"/>
      <c r="F4322" s="3"/>
      <c r="G4322" s="3"/>
      <c r="O4322" s="12"/>
      <c r="BB4322" s="28"/>
    </row>
    <row r="4323" spans="4:54" x14ac:dyDescent="0.2">
      <c r="D4323" s="14"/>
      <c r="E4323" s="3"/>
      <c r="F4323" s="3"/>
      <c r="G4323" s="3"/>
      <c r="O4323" s="12"/>
      <c r="BB4323" s="28"/>
    </row>
    <row r="4324" spans="4:54" x14ac:dyDescent="0.2">
      <c r="D4324" s="14"/>
      <c r="E4324" s="3"/>
      <c r="F4324" s="3"/>
      <c r="G4324" s="3"/>
      <c r="O4324" s="12"/>
      <c r="BB4324" s="28"/>
    </row>
    <row r="4325" spans="4:54" x14ac:dyDescent="0.2">
      <c r="D4325" s="14"/>
      <c r="E4325" s="3"/>
      <c r="F4325" s="3"/>
      <c r="G4325" s="3"/>
      <c r="O4325" s="12"/>
      <c r="BB4325" s="28"/>
    </row>
    <row r="4326" spans="4:54" x14ac:dyDescent="0.2">
      <c r="D4326" s="14"/>
      <c r="E4326" s="3"/>
      <c r="F4326" s="3"/>
      <c r="G4326" s="3"/>
      <c r="O4326" s="12"/>
      <c r="BB4326" s="28"/>
    </row>
    <row r="4327" spans="4:54" x14ac:dyDescent="0.2">
      <c r="D4327" s="14"/>
      <c r="E4327" s="3"/>
      <c r="F4327" s="3"/>
      <c r="G4327" s="3"/>
      <c r="O4327" s="12"/>
      <c r="BB4327" s="28"/>
    </row>
    <row r="4328" spans="4:54" x14ac:dyDescent="0.2">
      <c r="D4328" s="14"/>
      <c r="E4328" s="3"/>
      <c r="F4328" s="3"/>
      <c r="G4328" s="3"/>
      <c r="O4328" s="12"/>
      <c r="BB4328" s="28"/>
    </row>
    <row r="4329" spans="4:54" x14ac:dyDescent="0.2">
      <c r="D4329" s="14"/>
      <c r="E4329" s="3"/>
      <c r="F4329" s="3"/>
      <c r="G4329" s="3"/>
      <c r="O4329" s="12"/>
      <c r="BB4329" s="28"/>
    </row>
    <row r="4330" spans="4:54" x14ac:dyDescent="0.2">
      <c r="D4330" s="14"/>
      <c r="E4330" s="3"/>
      <c r="F4330" s="3"/>
      <c r="G4330" s="3"/>
      <c r="O4330" s="12"/>
      <c r="BB4330" s="28"/>
    </row>
    <row r="4331" spans="4:54" x14ac:dyDescent="0.2">
      <c r="D4331" s="14"/>
      <c r="E4331" s="3"/>
      <c r="F4331" s="3"/>
      <c r="G4331" s="3"/>
      <c r="O4331" s="12"/>
      <c r="BB4331" s="28"/>
    </row>
    <row r="4332" spans="4:54" x14ac:dyDescent="0.2">
      <c r="D4332" s="14"/>
      <c r="E4332" s="3"/>
      <c r="F4332" s="3"/>
      <c r="G4332" s="3"/>
      <c r="O4332" s="12"/>
      <c r="BB4332" s="28"/>
    </row>
    <row r="4333" spans="4:54" x14ac:dyDescent="0.2">
      <c r="D4333" s="14"/>
      <c r="E4333" s="3"/>
      <c r="F4333" s="3"/>
      <c r="G4333" s="3"/>
      <c r="O4333" s="12"/>
      <c r="BB4333" s="28"/>
    </row>
    <row r="4334" spans="4:54" x14ac:dyDescent="0.2">
      <c r="D4334" s="14"/>
      <c r="E4334" s="3"/>
      <c r="F4334" s="3"/>
      <c r="G4334" s="3"/>
      <c r="O4334" s="12"/>
      <c r="BB4334" s="28"/>
    </row>
    <row r="4335" spans="4:54" x14ac:dyDescent="0.2">
      <c r="D4335" s="14"/>
      <c r="E4335" s="3"/>
      <c r="F4335" s="3"/>
      <c r="G4335" s="3"/>
      <c r="O4335" s="12"/>
      <c r="BB4335" s="28"/>
    </row>
    <row r="4336" spans="4:54" x14ac:dyDescent="0.2">
      <c r="D4336" s="14"/>
      <c r="E4336" s="3"/>
      <c r="F4336" s="3"/>
      <c r="G4336" s="3"/>
      <c r="O4336" s="12"/>
      <c r="BB4336" s="28"/>
    </row>
    <row r="4337" spans="4:54" x14ac:dyDescent="0.2">
      <c r="D4337" s="14"/>
      <c r="E4337" s="3"/>
      <c r="F4337" s="3"/>
      <c r="G4337" s="3"/>
      <c r="O4337" s="12"/>
      <c r="BB4337" s="28"/>
    </row>
    <row r="4338" spans="4:54" x14ac:dyDescent="0.2">
      <c r="D4338" s="14"/>
      <c r="E4338" s="3"/>
      <c r="F4338" s="3"/>
      <c r="G4338" s="3"/>
      <c r="O4338" s="12"/>
      <c r="BB4338" s="28"/>
    </row>
    <row r="4339" spans="4:54" x14ac:dyDescent="0.2">
      <c r="D4339" s="14"/>
      <c r="E4339" s="3"/>
      <c r="F4339" s="3"/>
      <c r="G4339" s="3"/>
      <c r="O4339" s="12"/>
      <c r="BB4339" s="28"/>
    </row>
    <row r="4340" spans="4:54" x14ac:dyDescent="0.2">
      <c r="D4340" s="14"/>
      <c r="E4340" s="3"/>
      <c r="F4340" s="3"/>
      <c r="G4340" s="3"/>
      <c r="O4340" s="12"/>
      <c r="BB4340" s="28"/>
    </row>
    <row r="4341" spans="4:54" x14ac:dyDescent="0.2">
      <c r="D4341" s="14"/>
      <c r="E4341" s="3"/>
      <c r="F4341" s="3"/>
      <c r="G4341" s="3"/>
      <c r="O4341" s="12"/>
      <c r="BB4341" s="28"/>
    </row>
    <row r="4342" spans="4:54" x14ac:dyDescent="0.2">
      <c r="D4342" s="14"/>
      <c r="E4342" s="3"/>
      <c r="F4342" s="3"/>
      <c r="G4342" s="3"/>
      <c r="O4342" s="12"/>
      <c r="BB4342" s="28"/>
    </row>
    <row r="4343" spans="4:54" x14ac:dyDescent="0.2">
      <c r="D4343" s="14"/>
      <c r="E4343" s="3"/>
      <c r="F4343" s="3"/>
      <c r="G4343" s="3"/>
      <c r="O4343" s="12"/>
      <c r="BB4343" s="28"/>
    </row>
    <row r="4344" spans="4:54" x14ac:dyDescent="0.2">
      <c r="D4344" s="14"/>
      <c r="E4344" s="3"/>
      <c r="F4344" s="3"/>
      <c r="G4344" s="3"/>
      <c r="O4344" s="12"/>
      <c r="BB4344" s="28"/>
    </row>
    <row r="4345" spans="4:54" x14ac:dyDescent="0.2">
      <c r="D4345" s="14"/>
      <c r="E4345" s="3"/>
      <c r="F4345" s="3"/>
      <c r="G4345" s="3"/>
      <c r="O4345" s="12"/>
      <c r="BB4345" s="28"/>
    </row>
    <row r="4346" spans="4:54" x14ac:dyDescent="0.2">
      <c r="D4346" s="14"/>
      <c r="E4346" s="3"/>
      <c r="F4346" s="3"/>
      <c r="G4346" s="3"/>
      <c r="O4346" s="12"/>
      <c r="BB4346" s="28"/>
    </row>
    <row r="4347" spans="4:54" x14ac:dyDescent="0.2">
      <c r="D4347" s="14"/>
      <c r="E4347" s="3"/>
      <c r="F4347" s="3"/>
      <c r="G4347" s="3"/>
      <c r="O4347" s="12"/>
      <c r="BB4347" s="28"/>
    </row>
    <row r="4348" spans="4:54" x14ac:dyDescent="0.2">
      <c r="D4348" s="14"/>
      <c r="E4348" s="3"/>
      <c r="F4348" s="3"/>
      <c r="G4348" s="3"/>
      <c r="O4348" s="12"/>
      <c r="BB4348" s="28"/>
    </row>
    <row r="4349" spans="4:54" x14ac:dyDescent="0.2">
      <c r="D4349" s="14"/>
      <c r="E4349" s="3"/>
      <c r="F4349" s="3"/>
      <c r="G4349" s="3"/>
      <c r="O4349" s="12"/>
      <c r="BB4349" s="28"/>
    </row>
    <row r="4350" spans="4:54" x14ac:dyDescent="0.2">
      <c r="D4350" s="14"/>
      <c r="E4350" s="3"/>
      <c r="F4350" s="3"/>
      <c r="G4350" s="3"/>
      <c r="O4350" s="12"/>
      <c r="BB4350" s="28"/>
    </row>
    <row r="4351" spans="4:54" x14ac:dyDescent="0.2">
      <c r="D4351" s="14"/>
      <c r="E4351" s="3"/>
      <c r="F4351" s="3"/>
      <c r="G4351" s="3"/>
      <c r="O4351" s="12"/>
      <c r="BB4351" s="28"/>
    </row>
    <row r="4352" spans="4:54" x14ac:dyDescent="0.2">
      <c r="D4352" s="14"/>
      <c r="E4352" s="3"/>
      <c r="F4352" s="3"/>
      <c r="G4352" s="3"/>
      <c r="O4352" s="12"/>
      <c r="BB4352" s="28"/>
    </row>
    <row r="4353" spans="4:54" x14ac:dyDescent="0.2">
      <c r="D4353" s="14"/>
      <c r="E4353" s="3"/>
      <c r="F4353" s="3"/>
      <c r="G4353" s="3"/>
      <c r="O4353" s="12"/>
      <c r="BB4353" s="28"/>
    </row>
    <row r="4354" spans="4:54" x14ac:dyDescent="0.2">
      <c r="D4354" s="14"/>
      <c r="E4354" s="3"/>
      <c r="F4354" s="3"/>
      <c r="G4354" s="3"/>
      <c r="O4354" s="12"/>
      <c r="BB4354" s="28"/>
    </row>
    <row r="4355" spans="4:54" x14ac:dyDescent="0.2">
      <c r="D4355" s="14"/>
      <c r="E4355" s="3"/>
      <c r="F4355" s="3"/>
      <c r="G4355" s="3"/>
      <c r="O4355" s="12"/>
      <c r="BB4355" s="28"/>
    </row>
    <row r="4356" spans="4:54" x14ac:dyDescent="0.2">
      <c r="D4356" s="14"/>
      <c r="E4356" s="3"/>
      <c r="F4356" s="3"/>
      <c r="G4356" s="3"/>
      <c r="O4356" s="12"/>
      <c r="BB4356" s="28"/>
    </row>
    <row r="4357" spans="4:54" x14ac:dyDescent="0.2">
      <c r="D4357" s="14"/>
      <c r="E4357" s="3"/>
      <c r="F4357" s="3"/>
      <c r="G4357" s="3"/>
      <c r="O4357" s="12"/>
      <c r="BB4357" s="28"/>
    </row>
    <row r="4358" spans="4:54" x14ac:dyDescent="0.2">
      <c r="D4358" s="14"/>
      <c r="E4358" s="3"/>
      <c r="F4358" s="3"/>
      <c r="G4358" s="3"/>
      <c r="O4358" s="12"/>
      <c r="BB4358" s="28"/>
    </row>
    <row r="4359" spans="4:54" x14ac:dyDescent="0.2">
      <c r="D4359" s="14"/>
      <c r="E4359" s="3"/>
      <c r="F4359" s="3"/>
      <c r="G4359" s="3"/>
      <c r="O4359" s="12"/>
      <c r="BB4359" s="28"/>
    </row>
    <row r="4360" spans="4:54" x14ac:dyDescent="0.2">
      <c r="D4360" s="14"/>
      <c r="E4360" s="3"/>
      <c r="F4360" s="3"/>
      <c r="G4360" s="3"/>
      <c r="O4360" s="12"/>
      <c r="BB4360" s="28"/>
    </row>
    <row r="4361" spans="4:54" x14ac:dyDescent="0.2">
      <c r="D4361" s="14"/>
      <c r="E4361" s="3"/>
      <c r="F4361" s="3"/>
      <c r="G4361" s="3"/>
      <c r="O4361" s="12"/>
      <c r="BB4361" s="28"/>
    </row>
    <row r="4362" spans="4:54" x14ac:dyDescent="0.2">
      <c r="D4362" s="14"/>
      <c r="E4362" s="3"/>
      <c r="F4362" s="3"/>
      <c r="G4362" s="3"/>
      <c r="O4362" s="12"/>
      <c r="BB4362" s="28"/>
    </row>
    <row r="4363" spans="4:54" x14ac:dyDescent="0.2">
      <c r="D4363" s="14"/>
      <c r="E4363" s="3"/>
      <c r="F4363" s="3"/>
      <c r="G4363" s="3"/>
      <c r="O4363" s="12"/>
      <c r="BB4363" s="28"/>
    </row>
    <row r="4364" spans="4:54" x14ac:dyDescent="0.2">
      <c r="D4364" s="14"/>
      <c r="E4364" s="3"/>
      <c r="F4364" s="3"/>
      <c r="G4364" s="3"/>
      <c r="O4364" s="12"/>
      <c r="BB4364" s="28"/>
    </row>
    <row r="4365" spans="4:54" x14ac:dyDescent="0.2">
      <c r="D4365" s="14"/>
      <c r="E4365" s="3"/>
      <c r="F4365" s="3"/>
      <c r="G4365" s="3"/>
      <c r="O4365" s="12"/>
      <c r="BB4365" s="28"/>
    </row>
    <row r="4366" spans="4:54" x14ac:dyDescent="0.2">
      <c r="D4366" s="14"/>
      <c r="E4366" s="3"/>
      <c r="F4366" s="3"/>
      <c r="G4366" s="3"/>
      <c r="O4366" s="12"/>
      <c r="BB4366" s="28"/>
    </row>
    <row r="4367" spans="4:54" x14ac:dyDescent="0.2">
      <c r="D4367" s="14"/>
      <c r="E4367" s="3"/>
      <c r="F4367" s="3"/>
      <c r="G4367" s="3"/>
      <c r="O4367" s="12"/>
      <c r="BB4367" s="28"/>
    </row>
    <row r="4368" spans="4:54" x14ac:dyDescent="0.2">
      <c r="D4368" s="14"/>
      <c r="E4368" s="3"/>
      <c r="F4368" s="3"/>
      <c r="G4368" s="3"/>
      <c r="O4368" s="12"/>
      <c r="BB4368" s="28"/>
    </row>
    <row r="4369" spans="4:54" x14ac:dyDescent="0.2">
      <c r="D4369" s="14"/>
      <c r="E4369" s="3"/>
      <c r="F4369" s="3"/>
      <c r="G4369" s="3"/>
      <c r="O4369" s="12"/>
      <c r="BB4369" s="28"/>
    </row>
    <row r="4370" spans="4:54" x14ac:dyDescent="0.2">
      <c r="D4370" s="14"/>
      <c r="E4370" s="3"/>
      <c r="F4370" s="3"/>
      <c r="G4370" s="3"/>
      <c r="O4370" s="12"/>
      <c r="BB4370" s="28"/>
    </row>
    <row r="4371" spans="4:54" x14ac:dyDescent="0.2">
      <c r="D4371" s="14"/>
      <c r="E4371" s="3"/>
      <c r="F4371" s="3"/>
      <c r="G4371" s="3"/>
      <c r="O4371" s="12"/>
      <c r="BB4371" s="28"/>
    </row>
    <row r="4372" spans="4:54" x14ac:dyDescent="0.2">
      <c r="D4372" s="14"/>
      <c r="E4372" s="3"/>
      <c r="F4372" s="3"/>
      <c r="G4372" s="3"/>
      <c r="O4372" s="12"/>
      <c r="BB4372" s="28"/>
    </row>
    <row r="4373" spans="4:54" x14ac:dyDescent="0.2">
      <c r="D4373" s="14"/>
      <c r="E4373" s="3"/>
      <c r="F4373" s="3"/>
      <c r="G4373" s="3"/>
      <c r="O4373" s="12"/>
      <c r="BB4373" s="28"/>
    </row>
    <row r="4374" spans="4:54" x14ac:dyDescent="0.2">
      <c r="D4374" s="14"/>
      <c r="E4374" s="3"/>
      <c r="F4374" s="3"/>
      <c r="G4374" s="3"/>
      <c r="O4374" s="12"/>
      <c r="BB4374" s="28"/>
    </row>
    <row r="4375" spans="4:54" x14ac:dyDescent="0.2">
      <c r="D4375" s="14"/>
      <c r="E4375" s="3"/>
      <c r="F4375" s="3"/>
      <c r="G4375" s="3"/>
      <c r="O4375" s="12"/>
      <c r="BB4375" s="28"/>
    </row>
    <row r="4376" spans="4:54" x14ac:dyDescent="0.2">
      <c r="D4376" s="14"/>
      <c r="E4376" s="3"/>
      <c r="F4376" s="3"/>
      <c r="G4376" s="3"/>
      <c r="O4376" s="12"/>
      <c r="BB4376" s="28"/>
    </row>
    <row r="4377" spans="4:54" x14ac:dyDescent="0.2">
      <c r="D4377" s="14"/>
      <c r="E4377" s="3"/>
      <c r="F4377" s="3"/>
      <c r="G4377" s="3"/>
      <c r="O4377" s="12"/>
      <c r="BB4377" s="28"/>
    </row>
    <row r="4378" spans="4:54" x14ac:dyDescent="0.2">
      <c r="D4378" s="14"/>
      <c r="E4378" s="3"/>
      <c r="F4378" s="3"/>
      <c r="G4378" s="3"/>
      <c r="O4378" s="12"/>
      <c r="BB4378" s="28"/>
    </row>
    <row r="4379" spans="4:54" x14ac:dyDescent="0.2">
      <c r="D4379" s="14"/>
      <c r="E4379" s="3"/>
      <c r="F4379" s="3"/>
      <c r="G4379" s="3"/>
      <c r="O4379" s="12"/>
      <c r="BB4379" s="28"/>
    </row>
    <row r="4380" spans="4:54" x14ac:dyDescent="0.2">
      <c r="D4380" s="14"/>
      <c r="E4380" s="3"/>
      <c r="F4380" s="3"/>
      <c r="G4380" s="3"/>
      <c r="O4380" s="12"/>
      <c r="BB4380" s="28"/>
    </row>
    <row r="4381" spans="4:54" x14ac:dyDescent="0.2">
      <c r="D4381" s="14"/>
      <c r="E4381" s="3"/>
      <c r="F4381" s="3"/>
      <c r="G4381" s="3"/>
      <c r="O4381" s="12"/>
      <c r="BB4381" s="28"/>
    </row>
    <row r="4382" spans="4:54" x14ac:dyDescent="0.2">
      <c r="D4382" s="14"/>
      <c r="E4382" s="3"/>
      <c r="F4382" s="3"/>
      <c r="G4382" s="3"/>
      <c r="O4382" s="12"/>
      <c r="BB4382" s="28"/>
    </row>
    <row r="4383" spans="4:54" x14ac:dyDescent="0.2">
      <c r="D4383" s="14"/>
      <c r="E4383" s="3"/>
      <c r="F4383" s="3"/>
      <c r="G4383" s="3"/>
      <c r="O4383" s="12"/>
      <c r="BB4383" s="28"/>
    </row>
    <row r="4384" spans="4:54" x14ac:dyDescent="0.2">
      <c r="D4384" s="14"/>
      <c r="E4384" s="3"/>
      <c r="F4384" s="3"/>
      <c r="G4384" s="3"/>
      <c r="O4384" s="12"/>
      <c r="BB4384" s="28"/>
    </row>
    <row r="4385" spans="4:54" x14ac:dyDescent="0.2">
      <c r="D4385" s="14"/>
      <c r="E4385" s="3"/>
      <c r="F4385" s="3"/>
      <c r="G4385" s="3"/>
      <c r="O4385" s="12"/>
      <c r="BB4385" s="28"/>
    </row>
    <row r="4386" spans="4:54" x14ac:dyDescent="0.2">
      <c r="D4386" s="14"/>
      <c r="E4386" s="3"/>
      <c r="F4386" s="3"/>
      <c r="G4386" s="3"/>
      <c r="O4386" s="12"/>
      <c r="BB4386" s="28"/>
    </row>
    <row r="4387" spans="4:54" x14ac:dyDescent="0.2">
      <c r="D4387" s="14"/>
      <c r="E4387" s="3"/>
      <c r="F4387" s="3"/>
      <c r="G4387" s="3"/>
      <c r="O4387" s="12"/>
      <c r="BB4387" s="28"/>
    </row>
    <row r="4388" spans="4:54" x14ac:dyDescent="0.2">
      <c r="D4388" s="14"/>
      <c r="E4388" s="3"/>
      <c r="F4388" s="3"/>
      <c r="G4388" s="3"/>
      <c r="O4388" s="12"/>
      <c r="BB4388" s="28"/>
    </row>
    <row r="4389" spans="4:54" x14ac:dyDescent="0.2">
      <c r="D4389" s="14"/>
      <c r="E4389" s="3"/>
      <c r="F4389" s="3"/>
      <c r="G4389" s="3"/>
      <c r="O4389" s="12"/>
      <c r="BB4389" s="28"/>
    </row>
    <row r="4390" spans="4:54" x14ac:dyDescent="0.2">
      <c r="D4390" s="14"/>
      <c r="E4390" s="3"/>
      <c r="F4390" s="3"/>
      <c r="G4390" s="3"/>
      <c r="O4390" s="12"/>
      <c r="BB4390" s="28"/>
    </row>
    <row r="4391" spans="4:54" x14ac:dyDescent="0.2">
      <c r="D4391" s="14"/>
      <c r="E4391" s="3"/>
      <c r="F4391" s="3"/>
      <c r="G4391" s="3"/>
      <c r="O4391" s="12"/>
      <c r="BB4391" s="28"/>
    </row>
    <row r="4392" spans="4:54" x14ac:dyDescent="0.2">
      <c r="D4392" s="14"/>
      <c r="E4392" s="3"/>
      <c r="F4392" s="3"/>
      <c r="G4392" s="3"/>
      <c r="O4392" s="12"/>
      <c r="BB4392" s="28"/>
    </row>
    <row r="4393" spans="4:54" x14ac:dyDescent="0.2">
      <c r="D4393" s="14"/>
      <c r="E4393" s="3"/>
      <c r="F4393" s="3"/>
      <c r="G4393" s="3"/>
      <c r="O4393" s="12"/>
      <c r="BB4393" s="28"/>
    </row>
    <row r="4394" spans="4:54" x14ac:dyDescent="0.2">
      <c r="D4394" s="14"/>
      <c r="E4394" s="3"/>
      <c r="F4394" s="3"/>
      <c r="G4394" s="3"/>
      <c r="O4394" s="12"/>
      <c r="BB4394" s="28"/>
    </row>
    <row r="4395" spans="4:54" x14ac:dyDescent="0.2">
      <c r="D4395" s="14"/>
      <c r="E4395" s="3"/>
      <c r="F4395" s="3"/>
      <c r="G4395" s="3"/>
      <c r="O4395" s="12"/>
      <c r="BB4395" s="28"/>
    </row>
    <row r="4396" spans="4:54" x14ac:dyDescent="0.2">
      <c r="D4396" s="14"/>
      <c r="E4396" s="3"/>
      <c r="F4396" s="3"/>
      <c r="G4396" s="3"/>
      <c r="O4396" s="12"/>
      <c r="BB4396" s="28"/>
    </row>
    <row r="4397" spans="4:54" x14ac:dyDescent="0.2">
      <c r="D4397" s="14"/>
      <c r="E4397" s="3"/>
      <c r="F4397" s="3"/>
      <c r="G4397" s="3"/>
      <c r="O4397" s="12"/>
      <c r="BB4397" s="28"/>
    </row>
    <row r="4398" spans="4:54" x14ac:dyDescent="0.2">
      <c r="D4398" s="14"/>
      <c r="E4398" s="3"/>
      <c r="F4398" s="3"/>
      <c r="G4398" s="3"/>
      <c r="O4398" s="12"/>
      <c r="BB4398" s="28"/>
    </row>
    <row r="4399" spans="4:54" x14ac:dyDescent="0.2">
      <c r="D4399" s="14"/>
      <c r="E4399" s="3"/>
      <c r="F4399" s="3"/>
      <c r="G4399" s="3"/>
      <c r="O4399" s="12"/>
      <c r="BB4399" s="28"/>
    </row>
    <row r="4400" spans="4:54" x14ac:dyDescent="0.2">
      <c r="D4400" s="14"/>
      <c r="E4400" s="3"/>
      <c r="F4400" s="3"/>
      <c r="G4400" s="3"/>
      <c r="O4400" s="12"/>
      <c r="BB4400" s="28"/>
    </row>
    <row r="4401" spans="4:54" x14ac:dyDescent="0.2">
      <c r="D4401" s="14"/>
      <c r="E4401" s="3"/>
      <c r="F4401" s="3"/>
      <c r="G4401" s="3"/>
      <c r="O4401" s="12"/>
      <c r="BB4401" s="28"/>
    </row>
    <row r="4402" spans="4:54" x14ac:dyDescent="0.2">
      <c r="D4402" s="14"/>
      <c r="E4402" s="3"/>
      <c r="F4402" s="3"/>
      <c r="G4402" s="3"/>
      <c r="O4402" s="12"/>
      <c r="BB4402" s="28"/>
    </row>
    <row r="4403" spans="4:54" x14ac:dyDescent="0.2">
      <c r="D4403" s="14"/>
      <c r="E4403" s="3"/>
      <c r="F4403" s="3"/>
      <c r="G4403" s="3"/>
      <c r="O4403" s="12"/>
      <c r="BB4403" s="28"/>
    </row>
    <row r="4404" spans="4:54" x14ac:dyDescent="0.2">
      <c r="D4404" s="14"/>
      <c r="E4404" s="3"/>
      <c r="F4404" s="3"/>
      <c r="G4404" s="3"/>
      <c r="O4404" s="12"/>
      <c r="BB4404" s="28"/>
    </row>
    <row r="4405" spans="4:54" x14ac:dyDescent="0.2">
      <c r="D4405" s="14"/>
      <c r="E4405" s="3"/>
      <c r="F4405" s="3"/>
      <c r="G4405" s="3"/>
      <c r="O4405" s="12"/>
      <c r="BB4405" s="28"/>
    </row>
    <row r="4406" spans="4:54" x14ac:dyDescent="0.2">
      <c r="D4406" s="14"/>
      <c r="E4406" s="3"/>
      <c r="F4406" s="3"/>
      <c r="G4406" s="3"/>
      <c r="O4406" s="12"/>
      <c r="BB4406" s="28"/>
    </row>
    <row r="4407" spans="4:54" x14ac:dyDescent="0.2">
      <c r="D4407" s="14"/>
      <c r="E4407" s="3"/>
      <c r="F4407" s="3"/>
      <c r="G4407" s="3"/>
      <c r="O4407" s="12"/>
      <c r="BB4407" s="28"/>
    </row>
    <row r="4408" spans="4:54" x14ac:dyDescent="0.2">
      <c r="D4408" s="14"/>
      <c r="E4408" s="3"/>
      <c r="F4408" s="3"/>
      <c r="G4408" s="3"/>
      <c r="O4408" s="12"/>
      <c r="BB4408" s="28"/>
    </row>
    <row r="4409" spans="4:54" x14ac:dyDescent="0.2">
      <c r="D4409" s="14"/>
      <c r="E4409" s="3"/>
      <c r="F4409" s="3"/>
      <c r="G4409" s="3"/>
      <c r="O4409" s="12"/>
      <c r="BB4409" s="28"/>
    </row>
    <row r="4410" spans="4:54" x14ac:dyDescent="0.2">
      <c r="D4410" s="14"/>
      <c r="E4410" s="3"/>
      <c r="F4410" s="3"/>
      <c r="G4410" s="3"/>
      <c r="O4410" s="12"/>
      <c r="BB4410" s="28"/>
    </row>
    <row r="4411" spans="4:54" x14ac:dyDescent="0.2">
      <c r="D4411" s="14"/>
      <c r="E4411" s="3"/>
      <c r="F4411" s="3"/>
      <c r="G4411" s="3"/>
      <c r="O4411" s="12"/>
      <c r="BB4411" s="28"/>
    </row>
    <row r="4412" spans="4:54" x14ac:dyDescent="0.2">
      <c r="D4412" s="14"/>
      <c r="E4412" s="3"/>
      <c r="F4412" s="3"/>
      <c r="G4412" s="3"/>
      <c r="O4412" s="12"/>
      <c r="BB4412" s="28"/>
    </row>
    <row r="4413" spans="4:54" x14ac:dyDescent="0.2">
      <c r="D4413" s="14"/>
      <c r="E4413" s="3"/>
      <c r="F4413" s="3"/>
      <c r="G4413" s="3"/>
      <c r="O4413" s="12"/>
      <c r="BB4413" s="28"/>
    </row>
    <row r="4414" spans="4:54" x14ac:dyDescent="0.2">
      <c r="D4414" s="14"/>
      <c r="E4414" s="3"/>
      <c r="F4414" s="3"/>
      <c r="G4414" s="3"/>
      <c r="O4414" s="12"/>
      <c r="BB4414" s="28"/>
    </row>
    <row r="4415" spans="4:54" x14ac:dyDescent="0.2">
      <c r="D4415" s="14"/>
      <c r="E4415" s="3"/>
      <c r="F4415" s="3"/>
      <c r="G4415" s="3"/>
      <c r="O4415" s="12"/>
      <c r="BB4415" s="28"/>
    </row>
    <row r="4416" spans="4:54" x14ac:dyDescent="0.2">
      <c r="D4416" s="14"/>
      <c r="E4416" s="3"/>
      <c r="F4416" s="3"/>
      <c r="G4416" s="3"/>
      <c r="O4416" s="12"/>
      <c r="BB4416" s="28"/>
    </row>
    <row r="4417" spans="4:54" x14ac:dyDescent="0.2">
      <c r="D4417" s="14"/>
      <c r="E4417" s="3"/>
      <c r="F4417" s="3"/>
      <c r="G4417" s="3"/>
      <c r="O4417" s="12"/>
      <c r="BB4417" s="28"/>
    </row>
    <row r="4418" spans="4:54" x14ac:dyDescent="0.2">
      <c r="D4418" s="14"/>
      <c r="E4418" s="3"/>
      <c r="F4418" s="3"/>
      <c r="G4418" s="3"/>
      <c r="O4418" s="12"/>
      <c r="BB4418" s="28"/>
    </row>
    <row r="4419" spans="4:54" x14ac:dyDescent="0.2">
      <c r="D4419" s="14"/>
      <c r="E4419" s="3"/>
      <c r="F4419" s="3"/>
      <c r="G4419" s="3"/>
      <c r="O4419" s="12"/>
      <c r="BB4419" s="28"/>
    </row>
    <row r="4420" spans="4:54" x14ac:dyDescent="0.2">
      <c r="D4420" s="14"/>
      <c r="E4420" s="3"/>
      <c r="F4420" s="3"/>
      <c r="G4420" s="3"/>
      <c r="O4420" s="12"/>
      <c r="BB4420" s="28"/>
    </row>
    <row r="4421" spans="4:54" x14ac:dyDescent="0.2">
      <c r="D4421" s="14"/>
      <c r="E4421" s="3"/>
      <c r="F4421" s="3"/>
      <c r="G4421" s="3"/>
      <c r="O4421" s="12"/>
      <c r="BB4421" s="28"/>
    </row>
    <row r="4422" spans="4:54" x14ac:dyDescent="0.2">
      <c r="D4422" s="14"/>
      <c r="E4422" s="3"/>
      <c r="F4422" s="3"/>
      <c r="G4422" s="3"/>
      <c r="O4422" s="12"/>
      <c r="BB4422" s="28"/>
    </row>
    <row r="4423" spans="4:54" x14ac:dyDescent="0.2">
      <c r="D4423" s="14"/>
      <c r="E4423" s="3"/>
      <c r="F4423" s="3"/>
      <c r="G4423" s="3"/>
      <c r="O4423" s="12"/>
      <c r="BB4423" s="28"/>
    </row>
    <row r="4424" spans="4:54" x14ac:dyDescent="0.2">
      <c r="D4424" s="14"/>
      <c r="E4424" s="3"/>
      <c r="F4424" s="3"/>
      <c r="G4424" s="3"/>
      <c r="O4424" s="12"/>
      <c r="BB4424" s="28"/>
    </row>
    <row r="4425" spans="4:54" x14ac:dyDescent="0.2">
      <c r="D4425" s="14"/>
      <c r="E4425" s="3"/>
      <c r="F4425" s="3"/>
      <c r="G4425" s="3"/>
      <c r="O4425" s="12"/>
      <c r="BB4425" s="28"/>
    </row>
    <row r="4426" spans="4:54" x14ac:dyDescent="0.2">
      <c r="D4426" s="14"/>
      <c r="E4426" s="3"/>
      <c r="F4426" s="3"/>
      <c r="G4426" s="3"/>
      <c r="O4426" s="12"/>
      <c r="BB4426" s="28"/>
    </row>
    <row r="4427" spans="4:54" x14ac:dyDescent="0.2">
      <c r="D4427" s="14"/>
      <c r="E4427" s="3"/>
      <c r="F4427" s="3"/>
      <c r="G4427" s="3"/>
      <c r="O4427" s="12"/>
      <c r="BB4427" s="28"/>
    </row>
    <row r="4428" spans="4:54" x14ac:dyDescent="0.2">
      <c r="D4428" s="14"/>
      <c r="E4428" s="3"/>
      <c r="F4428" s="3"/>
      <c r="G4428" s="3"/>
      <c r="O4428" s="12"/>
      <c r="BB4428" s="28"/>
    </row>
    <row r="4429" spans="4:54" x14ac:dyDescent="0.2">
      <c r="D4429" s="14"/>
      <c r="E4429" s="3"/>
      <c r="F4429" s="3"/>
      <c r="G4429" s="3"/>
      <c r="O4429" s="12"/>
      <c r="BB4429" s="28"/>
    </row>
    <row r="4430" spans="4:54" x14ac:dyDescent="0.2">
      <c r="D4430" s="14"/>
      <c r="E4430" s="3"/>
      <c r="F4430" s="3"/>
      <c r="G4430" s="3"/>
      <c r="O4430" s="12"/>
      <c r="BB4430" s="28"/>
    </row>
    <row r="4431" spans="4:54" x14ac:dyDescent="0.2">
      <c r="D4431" s="14"/>
      <c r="E4431" s="3"/>
      <c r="F4431" s="3"/>
      <c r="G4431" s="3"/>
      <c r="O4431" s="12"/>
      <c r="BB4431" s="28"/>
    </row>
    <row r="4432" spans="4:54" x14ac:dyDescent="0.2">
      <c r="D4432" s="14"/>
      <c r="E4432" s="3"/>
      <c r="F4432" s="3"/>
      <c r="G4432" s="3"/>
      <c r="O4432" s="12"/>
      <c r="BB4432" s="28"/>
    </row>
    <row r="4433" spans="4:54" x14ac:dyDescent="0.2">
      <c r="D4433" s="14"/>
      <c r="E4433" s="3"/>
      <c r="F4433" s="3"/>
      <c r="G4433" s="3"/>
      <c r="O4433" s="12"/>
      <c r="BB4433" s="28"/>
    </row>
    <row r="4434" spans="4:54" x14ac:dyDescent="0.2">
      <c r="D4434" s="14"/>
      <c r="E4434" s="3"/>
      <c r="F4434" s="3"/>
      <c r="G4434" s="3"/>
      <c r="O4434" s="12"/>
      <c r="BB4434" s="28"/>
    </row>
    <row r="4435" spans="4:54" x14ac:dyDescent="0.2">
      <c r="D4435" s="14"/>
      <c r="E4435" s="3"/>
      <c r="F4435" s="3"/>
      <c r="G4435" s="3"/>
      <c r="O4435" s="12"/>
      <c r="BB4435" s="28"/>
    </row>
    <row r="4436" spans="4:54" x14ac:dyDescent="0.2">
      <c r="D4436" s="14"/>
      <c r="E4436" s="3"/>
      <c r="F4436" s="3"/>
      <c r="G4436" s="3"/>
      <c r="O4436" s="12"/>
      <c r="BB4436" s="28"/>
    </row>
    <row r="4437" spans="4:54" x14ac:dyDescent="0.2">
      <c r="D4437" s="14"/>
      <c r="E4437" s="3"/>
      <c r="F4437" s="3"/>
      <c r="G4437" s="3"/>
      <c r="O4437" s="12"/>
      <c r="BB4437" s="28"/>
    </row>
    <row r="4438" spans="4:54" x14ac:dyDescent="0.2">
      <c r="D4438" s="14"/>
      <c r="E4438" s="3"/>
      <c r="F4438" s="3"/>
      <c r="G4438" s="3"/>
      <c r="O4438" s="12"/>
      <c r="BB4438" s="28"/>
    </row>
    <row r="4439" spans="4:54" x14ac:dyDescent="0.2">
      <c r="D4439" s="14"/>
      <c r="E4439" s="3"/>
      <c r="F4439" s="3"/>
      <c r="G4439" s="3"/>
      <c r="O4439" s="12"/>
      <c r="BB4439" s="28"/>
    </row>
    <row r="4440" spans="4:54" x14ac:dyDescent="0.2">
      <c r="D4440" s="14"/>
      <c r="E4440" s="3"/>
      <c r="F4440" s="3"/>
      <c r="G4440" s="3"/>
      <c r="O4440" s="12"/>
      <c r="BB4440" s="28"/>
    </row>
    <row r="4441" spans="4:54" x14ac:dyDescent="0.2">
      <c r="D4441" s="14"/>
      <c r="E4441" s="3"/>
      <c r="F4441" s="3"/>
      <c r="G4441" s="3"/>
      <c r="O4441" s="12"/>
      <c r="BB4441" s="28"/>
    </row>
    <row r="4442" spans="4:54" x14ac:dyDescent="0.2">
      <c r="D4442" s="14"/>
      <c r="E4442" s="3"/>
      <c r="F4442" s="3"/>
      <c r="G4442" s="3"/>
      <c r="O4442" s="12"/>
      <c r="BB4442" s="28"/>
    </row>
    <row r="4443" spans="4:54" x14ac:dyDescent="0.2">
      <c r="D4443" s="14"/>
      <c r="E4443" s="3"/>
      <c r="F4443" s="3"/>
      <c r="G4443" s="3"/>
      <c r="O4443" s="12"/>
      <c r="BB4443" s="28"/>
    </row>
    <row r="4444" spans="4:54" x14ac:dyDescent="0.2">
      <c r="D4444" s="14"/>
      <c r="E4444" s="3"/>
      <c r="F4444" s="3"/>
      <c r="G4444" s="3"/>
      <c r="O4444" s="12"/>
      <c r="BB4444" s="28"/>
    </row>
    <row r="4445" spans="4:54" x14ac:dyDescent="0.2">
      <c r="D4445" s="14"/>
      <c r="E4445" s="3"/>
      <c r="F4445" s="3"/>
      <c r="G4445" s="3"/>
      <c r="O4445" s="12"/>
      <c r="BB4445" s="28"/>
    </row>
    <row r="4446" spans="4:54" x14ac:dyDescent="0.2">
      <c r="D4446" s="14"/>
      <c r="E4446" s="3"/>
      <c r="F4446" s="3"/>
      <c r="G4446" s="3"/>
      <c r="O4446" s="12"/>
      <c r="BB4446" s="28"/>
    </row>
    <row r="4447" spans="4:54" x14ac:dyDescent="0.2">
      <c r="D4447" s="14"/>
      <c r="E4447" s="3"/>
      <c r="F4447" s="3"/>
      <c r="G4447" s="3"/>
      <c r="O4447" s="12"/>
      <c r="BB4447" s="28"/>
    </row>
    <row r="4448" spans="4:54" x14ac:dyDescent="0.2">
      <c r="D4448" s="14"/>
      <c r="E4448" s="3"/>
      <c r="F4448" s="3"/>
      <c r="G4448" s="3"/>
      <c r="O4448" s="12"/>
      <c r="BB4448" s="28"/>
    </row>
    <row r="4449" spans="4:54" x14ac:dyDescent="0.2">
      <c r="D4449" s="14"/>
      <c r="E4449" s="3"/>
      <c r="F4449" s="3"/>
      <c r="G4449" s="3"/>
      <c r="O4449" s="12"/>
      <c r="BB4449" s="28"/>
    </row>
    <row r="4450" spans="4:54" x14ac:dyDescent="0.2">
      <c r="D4450" s="14"/>
      <c r="E4450" s="3"/>
      <c r="F4450" s="3"/>
      <c r="G4450" s="3"/>
      <c r="O4450" s="12"/>
      <c r="BB4450" s="28"/>
    </row>
    <row r="4451" spans="4:54" x14ac:dyDescent="0.2">
      <c r="D4451" s="14"/>
      <c r="E4451" s="3"/>
      <c r="F4451" s="3"/>
      <c r="G4451" s="3"/>
      <c r="O4451" s="12"/>
      <c r="BB4451" s="28"/>
    </row>
    <row r="4452" spans="4:54" x14ac:dyDescent="0.2">
      <c r="D4452" s="14"/>
      <c r="E4452" s="3"/>
      <c r="F4452" s="3"/>
      <c r="G4452" s="3"/>
      <c r="O4452" s="12"/>
      <c r="BB4452" s="28"/>
    </row>
    <row r="4453" spans="4:54" x14ac:dyDescent="0.2">
      <c r="D4453" s="14"/>
      <c r="E4453" s="3"/>
      <c r="F4453" s="3"/>
      <c r="G4453" s="3"/>
      <c r="O4453" s="12"/>
      <c r="BB4453" s="28"/>
    </row>
    <row r="4454" spans="4:54" x14ac:dyDescent="0.2">
      <c r="D4454" s="14"/>
      <c r="E4454" s="3"/>
      <c r="F4454" s="3"/>
      <c r="G4454" s="3"/>
      <c r="O4454" s="12"/>
      <c r="BB4454" s="28"/>
    </row>
    <row r="4455" spans="4:54" x14ac:dyDescent="0.2">
      <c r="D4455" s="14"/>
      <c r="E4455" s="3"/>
      <c r="F4455" s="3"/>
      <c r="G4455" s="3"/>
      <c r="O4455" s="12"/>
      <c r="BB4455" s="28"/>
    </row>
    <row r="4456" spans="4:54" x14ac:dyDescent="0.2">
      <c r="D4456" s="14"/>
      <c r="E4456" s="3"/>
      <c r="F4456" s="3"/>
      <c r="G4456" s="3"/>
      <c r="O4456" s="12"/>
      <c r="BB4456" s="28"/>
    </row>
    <row r="4457" spans="4:54" x14ac:dyDescent="0.2">
      <c r="D4457" s="14"/>
      <c r="E4457" s="3"/>
      <c r="F4457" s="3"/>
      <c r="G4457" s="3"/>
      <c r="O4457" s="12"/>
      <c r="BB4457" s="28"/>
    </row>
    <row r="4458" spans="4:54" x14ac:dyDescent="0.2">
      <c r="D4458" s="14"/>
      <c r="E4458" s="3"/>
      <c r="F4458" s="3"/>
      <c r="G4458" s="3"/>
      <c r="O4458" s="12"/>
      <c r="BB4458" s="28"/>
    </row>
    <row r="4459" spans="4:54" x14ac:dyDescent="0.2">
      <c r="D4459" s="14"/>
      <c r="E4459" s="3"/>
      <c r="F4459" s="3"/>
      <c r="G4459" s="3"/>
      <c r="O4459" s="12"/>
      <c r="BB4459" s="28"/>
    </row>
    <row r="4460" spans="4:54" x14ac:dyDescent="0.2">
      <c r="D4460" s="14"/>
      <c r="E4460" s="3"/>
      <c r="F4460" s="3"/>
      <c r="G4460" s="3"/>
      <c r="O4460" s="12"/>
      <c r="BB4460" s="28"/>
    </row>
    <row r="4461" spans="4:54" x14ac:dyDescent="0.2">
      <c r="D4461" s="14"/>
      <c r="E4461" s="3"/>
      <c r="F4461" s="3"/>
      <c r="G4461" s="3"/>
      <c r="O4461" s="12"/>
      <c r="BB4461" s="28"/>
    </row>
    <row r="4462" spans="4:54" x14ac:dyDescent="0.2">
      <c r="D4462" s="14"/>
      <c r="E4462" s="3"/>
      <c r="F4462" s="3"/>
      <c r="G4462" s="3"/>
      <c r="O4462" s="12"/>
      <c r="BB4462" s="28"/>
    </row>
    <row r="4463" spans="4:54" x14ac:dyDescent="0.2">
      <c r="D4463" s="14"/>
      <c r="E4463" s="3"/>
      <c r="F4463" s="3"/>
      <c r="G4463" s="3"/>
      <c r="O4463" s="12"/>
      <c r="BB4463" s="28"/>
    </row>
    <row r="4464" spans="4:54" x14ac:dyDescent="0.2">
      <c r="D4464" s="14"/>
      <c r="E4464" s="3"/>
      <c r="F4464" s="3"/>
      <c r="G4464" s="3"/>
      <c r="O4464" s="12"/>
      <c r="BB4464" s="28"/>
    </row>
    <row r="4465" spans="4:54" x14ac:dyDescent="0.2">
      <c r="D4465" s="14"/>
      <c r="E4465" s="3"/>
      <c r="F4465" s="3"/>
      <c r="G4465" s="3"/>
      <c r="O4465" s="12"/>
      <c r="BB4465" s="28"/>
    </row>
    <row r="4466" spans="4:54" x14ac:dyDescent="0.2">
      <c r="D4466" s="14"/>
      <c r="E4466" s="3"/>
      <c r="F4466" s="3"/>
      <c r="G4466" s="3"/>
      <c r="O4466" s="12"/>
      <c r="BB4466" s="28"/>
    </row>
    <row r="4467" spans="4:54" x14ac:dyDescent="0.2">
      <c r="D4467" s="14"/>
      <c r="E4467" s="3"/>
      <c r="F4467" s="3"/>
      <c r="G4467" s="3"/>
      <c r="O4467" s="12"/>
      <c r="BB4467" s="28"/>
    </row>
    <row r="4468" spans="4:54" x14ac:dyDescent="0.2">
      <c r="D4468" s="14"/>
      <c r="E4468" s="3"/>
      <c r="F4468" s="3"/>
      <c r="G4468" s="3"/>
      <c r="O4468" s="12"/>
      <c r="BB4468" s="28"/>
    </row>
    <row r="4469" spans="4:54" x14ac:dyDescent="0.2">
      <c r="D4469" s="14"/>
      <c r="E4469" s="3"/>
      <c r="F4469" s="3"/>
      <c r="G4469" s="3"/>
      <c r="O4469" s="12"/>
      <c r="BB4469" s="28"/>
    </row>
    <row r="4470" spans="4:54" x14ac:dyDescent="0.2">
      <c r="D4470" s="14"/>
      <c r="E4470" s="3"/>
      <c r="F4470" s="3"/>
      <c r="G4470" s="3"/>
      <c r="O4470" s="12"/>
      <c r="BB4470" s="28"/>
    </row>
    <row r="4471" spans="4:54" x14ac:dyDescent="0.2">
      <c r="D4471" s="14"/>
      <c r="E4471" s="3"/>
      <c r="F4471" s="3"/>
      <c r="G4471" s="3"/>
      <c r="O4471" s="12"/>
      <c r="BB4471" s="28"/>
    </row>
    <row r="4472" spans="4:54" x14ac:dyDescent="0.2">
      <c r="D4472" s="14"/>
      <c r="E4472" s="3"/>
      <c r="F4472" s="3"/>
      <c r="G4472" s="3"/>
      <c r="O4472" s="12"/>
      <c r="BB4472" s="28"/>
    </row>
    <row r="4473" spans="4:54" x14ac:dyDescent="0.2">
      <c r="D4473" s="14"/>
      <c r="E4473" s="3"/>
      <c r="F4473" s="3"/>
      <c r="G4473" s="3"/>
      <c r="O4473" s="12"/>
      <c r="BB4473" s="28"/>
    </row>
    <row r="4474" spans="4:54" x14ac:dyDescent="0.2">
      <c r="D4474" s="14"/>
      <c r="E4474" s="3"/>
      <c r="F4474" s="3"/>
      <c r="G4474" s="3"/>
      <c r="O4474" s="12"/>
      <c r="BB4474" s="28"/>
    </row>
    <row r="4475" spans="4:54" x14ac:dyDescent="0.2">
      <c r="D4475" s="14"/>
      <c r="E4475" s="3"/>
      <c r="F4475" s="3"/>
      <c r="G4475" s="3"/>
      <c r="O4475" s="12"/>
      <c r="BB4475" s="28"/>
    </row>
    <row r="4476" spans="4:54" x14ac:dyDescent="0.2">
      <c r="D4476" s="14"/>
      <c r="E4476" s="3"/>
      <c r="F4476" s="3"/>
      <c r="G4476" s="3"/>
      <c r="O4476" s="12"/>
      <c r="BB4476" s="28"/>
    </row>
    <row r="4477" spans="4:54" x14ac:dyDescent="0.2">
      <c r="D4477" s="14"/>
      <c r="E4477" s="3"/>
      <c r="F4477" s="3"/>
      <c r="G4477" s="3"/>
      <c r="O4477" s="12"/>
      <c r="BB4477" s="28"/>
    </row>
    <row r="4478" spans="4:54" x14ac:dyDescent="0.2">
      <c r="D4478" s="14"/>
      <c r="E4478" s="3"/>
      <c r="F4478" s="3"/>
      <c r="G4478" s="3"/>
      <c r="O4478" s="12"/>
      <c r="BB4478" s="28"/>
    </row>
    <row r="4479" spans="4:54" x14ac:dyDescent="0.2">
      <c r="D4479" s="14"/>
      <c r="E4479" s="3"/>
      <c r="F4479" s="3"/>
      <c r="G4479" s="3"/>
      <c r="O4479" s="12"/>
      <c r="BB4479" s="28"/>
    </row>
    <row r="4480" spans="4:54" x14ac:dyDescent="0.2">
      <c r="D4480" s="14"/>
      <c r="E4480" s="3"/>
      <c r="F4480" s="3"/>
      <c r="G4480" s="3"/>
      <c r="O4480" s="12"/>
      <c r="BB4480" s="28"/>
    </row>
    <row r="4481" spans="4:54" x14ac:dyDescent="0.2">
      <c r="D4481" s="14"/>
      <c r="E4481" s="3"/>
      <c r="F4481" s="3"/>
      <c r="G4481" s="3"/>
      <c r="O4481" s="12"/>
      <c r="BB4481" s="28"/>
    </row>
    <row r="4482" spans="4:54" x14ac:dyDescent="0.2">
      <c r="D4482" s="14"/>
      <c r="E4482" s="3"/>
      <c r="F4482" s="3"/>
      <c r="G4482" s="3"/>
      <c r="O4482" s="12"/>
      <c r="BB4482" s="28"/>
    </row>
    <row r="4483" spans="4:54" x14ac:dyDescent="0.2">
      <c r="D4483" s="14"/>
      <c r="E4483" s="3"/>
      <c r="F4483" s="3"/>
      <c r="G4483" s="3"/>
      <c r="O4483" s="12"/>
      <c r="BB4483" s="28"/>
    </row>
    <row r="4484" spans="4:54" x14ac:dyDescent="0.2">
      <c r="D4484" s="14"/>
      <c r="E4484" s="3"/>
      <c r="F4484" s="3"/>
      <c r="G4484" s="3"/>
      <c r="O4484" s="12"/>
      <c r="BB4484" s="28"/>
    </row>
    <row r="4485" spans="4:54" x14ac:dyDescent="0.2">
      <c r="D4485" s="14"/>
      <c r="E4485" s="3"/>
      <c r="F4485" s="3"/>
      <c r="G4485" s="3"/>
      <c r="O4485" s="12"/>
      <c r="BB4485" s="28"/>
    </row>
    <row r="4486" spans="4:54" x14ac:dyDescent="0.2">
      <c r="D4486" s="14"/>
      <c r="E4486" s="3"/>
      <c r="F4486" s="3"/>
      <c r="G4486" s="3"/>
      <c r="O4486" s="12"/>
      <c r="BB4486" s="28"/>
    </row>
    <row r="4487" spans="4:54" x14ac:dyDescent="0.2">
      <c r="D4487" s="14"/>
      <c r="E4487" s="3"/>
      <c r="F4487" s="3"/>
      <c r="G4487" s="3"/>
      <c r="O4487" s="12"/>
      <c r="BB4487" s="28"/>
    </row>
    <row r="4488" spans="4:54" x14ac:dyDescent="0.2">
      <c r="D4488" s="14"/>
      <c r="E4488" s="3"/>
      <c r="F4488" s="3"/>
      <c r="G4488" s="3"/>
      <c r="O4488" s="12"/>
      <c r="BB4488" s="28"/>
    </row>
    <row r="4489" spans="4:54" x14ac:dyDescent="0.2">
      <c r="D4489" s="14"/>
      <c r="E4489" s="3"/>
      <c r="F4489" s="3"/>
      <c r="G4489" s="3"/>
      <c r="O4489" s="12"/>
      <c r="BB4489" s="28"/>
    </row>
    <row r="4490" spans="4:54" x14ac:dyDescent="0.2">
      <c r="D4490" s="14"/>
      <c r="E4490" s="3"/>
      <c r="F4490" s="3"/>
      <c r="G4490" s="3"/>
      <c r="O4490" s="12"/>
      <c r="BB4490" s="28"/>
    </row>
    <row r="4491" spans="4:54" x14ac:dyDescent="0.2">
      <c r="D4491" s="14"/>
      <c r="E4491" s="3"/>
      <c r="F4491" s="3"/>
      <c r="G4491" s="3"/>
      <c r="O4491" s="12"/>
      <c r="BB4491" s="28"/>
    </row>
    <row r="4492" spans="4:54" x14ac:dyDescent="0.2">
      <c r="D4492" s="14"/>
      <c r="E4492" s="3"/>
      <c r="F4492" s="3"/>
      <c r="G4492" s="3"/>
      <c r="O4492" s="12"/>
      <c r="BB4492" s="28"/>
    </row>
    <row r="4493" spans="4:54" x14ac:dyDescent="0.2">
      <c r="D4493" s="14"/>
      <c r="E4493" s="3"/>
      <c r="F4493" s="3"/>
      <c r="G4493" s="3"/>
      <c r="O4493" s="12"/>
      <c r="BB4493" s="28"/>
    </row>
    <row r="4494" spans="4:54" x14ac:dyDescent="0.2">
      <c r="D4494" s="14"/>
      <c r="E4494" s="3"/>
      <c r="F4494" s="3"/>
      <c r="G4494" s="3"/>
      <c r="O4494" s="12"/>
      <c r="BB4494" s="28"/>
    </row>
    <row r="4495" spans="4:54" x14ac:dyDescent="0.2">
      <c r="D4495" s="14"/>
      <c r="E4495" s="3"/>
      <c r="F4495" s="3"/>
      <c r="G4495" s="3"/>
      <c r="O4495" s="12"/>
      <c r="BB4495" s="28"/>
    </row>
    <row r="4496" spans="4:54" x14ac:dyDescent="0.2">
      <c r="D4496" s="14"/>
      <c r="E4496" s="3"/>
      <c r="F4496" s="3"/>
      <c r="G4496" s="3"/>
      <c r="O4496" s="12"/>
      <c r="BB4496" s="28"/>
    </row>
    <row r="4497" spans="4:54" x14ac:dyDescent="0.2">
      <c r="D4497" s="14"/>
      <c r="E4497" s="3"/>
      <c r="F4497" s="3"/>
      <c r="G4497" s="3"/>
      <c r="O4497" s="12"/>
      <c r="BB4497" s="28"/>
    </row>
    <row r="4498" spans="4:54" x14ac:dyDescent="0.2">
      <c r="D4498" s="14"/>
      <c r="E4498" s="3"/>
      <c r="F4498" s="3"/>
      <c r="G4498" s="3"/>
      <c r="O4498" s="12"/>
      <c r="BB4498" s="28"/>
    </row>
    <row r="4499" spans="4:54" x14ac:dyDescent="0.2">
      <c r="D4499" s="14"/>
      <c r="E4499" s="3"/>
      <c r="F4499" s="3"/>
      <c r="G4499" s="3"/>
      <c r="O4499" s="12"/>
      <c r="BB4499" s="28"/>
    </row>
    <row r="4500" spans="4:54" x14ac:dyDescent="0.2">
      <c r="D4500" s="14"/>
      <c r="E4500" s="3"/>
      <c r="F4500" s="3"/>
      <c r="G4500" s="3"/>
      <c r="O4500" s="12"/>
      <c r="BB4500" s="28"/>
    </row>
    <row r="4501" spans="4:54" x14ac:dyDescent="0.2">
      <c r="D4501" s="14"/>
      <c r="E4501" s="3"/>
      <c r="F4501" s="3"/>
      <c r="G4501" s="3"/>
      <c r="O4501" s="12"/>
      <c r="BB4501" s="28"/>
    </row>
    <row r="4502" spans="4:54" x14ac:dyDescent="0.2">
      <c r="D4502" s="14"/>
      <c r="E4502" s="3"/>
      <c r="F4502" s="3"/>
      <c r="G4502" s="3"/>
      <c r="O4502" s="12"/>
      <c r="BB4502" s="28"/>
    </row>
    <row r="4503" spans="4:54" x14ac:dyDescent="0.2">
      <c r="D4503" s="14"/>
      <c r="E4503" s="3"/>
      <c r="F4503" s="3"/>
      <c r="G4503" s="3"/>
      <c r="O4503" s="12"/>
      <c r="BB4503" s="28"/>
    </row>
    <row r="4504" spans="4:54" x14ac:dyDescent="0.2">
      <c r="D4504" s="14"/>
      <c r="E4504" s="3"/>
      <c r="F4504" s="3"/>
      <c r="G4504" s="3"/>
      <c r="O4504" s="12"/>
      <c r="BB4504" s="28"/>
    </row>
    <row r="4505" spans="4:54" x14ac:dyDescent="0.2">
      <c r="D4505" s="14"/>
      <c r="E4505" s="3"/>
      <c r="F4505" s="3"/>
      <c r="G4505" s="3"/>
      <c r="O4505" s="12"/>
      <c r="BB4505" s="28"/>
    </row>
    <row r="4506" spans="4:54" x14ac:dyDescent="0.2">
      <c r="D4506" s="14"/>
      <c r="E4506" s="3"/>
      <c r="F4506" s="3"/>
      <c r="G4506" s="3"/>
      <c r="O4506" s="12"/>
      <c r="BB4506" s="28"/>
    </row>
    <row r="4507" spans="4:54" x14ac:dyDescent="0.2">
      <c r="D4507" s="14"/>
      <c r="E4507" s="3"/>
      <c r="F4507" s="3"/>
      <c r="G4507" s="3"/>
      <c r="O4507" s="12"/>
      <c r="BB4507" s="28"/>
    </row>
    <row r="4508" spans="4:54" x14ac:dyDescent="0.2">
      <c r="D4508" s="14"/>
      <c r="E4508" s="3"/>
      <c r="F4508" s="3"/>
      <c r="G4508" s="3"/>
      <c r="O4508" s="12"/>
      <c r="BB4508" s="28"/>
    </row>
    <row r="4509" spans="4:54" x14ac:dyDescent="0.2">
      <c r="D4509" s="14"/>
      <c r="E4509" s="3"/>
      <c r="F4509" s="3"/>
      <c r="G4509" s="3"/>
      <c r="O4509" s="12"/>
      <c r="BB4509" s="28"/>
    </row>
    <row r="4510" spans="4:54" x14ac:dyDescent="0.2">
      <c r="D4510" s="14"/>
      <c r="E4510" s="3"/>
      <c r="F4510" s="3"/>
      <c r="G4510" s="3"/>
      <c r="O4510" s="12"/>
      <c r="BB4510" s="28"/>
    </row>
    <row r="4511" spans="4:54" x14ac:dyDescent="0.2">
      <c r="D4511" s="14"/>
      <c r="E4511" s="3"/>
      <c r="F4511" s="3"/>
      <c r="G4511" s="3"/>
      <c r="O4511" s="12"/>
      <c r="BB4511" s="28"/>
    </row>
    <row r="4512" spans="4:54" x14ac:dyDescent="0.2">
      <c r="D4512" s="14"/>
      <c r="E4512" s="3"/>
      <c r="F4512" s="3"/>
      <c r="G4512" s="3"/>
      <c r="O4512" s="12"/>
      <c r="BB4512" s="28"/>
    </row>
    <row r="4513" spans="4:54" x14ac:dyDescent="0.2">
      <c r="D4513" s="14"/>
      <c r="E4513" s="3"/>
      <c r="F4513" s="3"/>
      <c r="G4513" s="3"/>
      <c r="O4513" s="12"/>
      <c r="BB4513" s="28"/>
    </row>
    <row r="4514" spans="4:54" x14ac:dyDescent="0.2">
      <c r="D4514" s="14"/>
      <c r="E4514" s="3"/>
      <c r="F4514" s="3"/>
      <c r="G4514" s="3"/>
      <c r="O4514" s="12"/>
      <c r="BB4514" s="28"/>
    </row>
    <row r="4515" spans="4:54" x14ac:dyDescent="0.2">
      <c r="D4515" s="14"/>
      <c r="E4515" s="3"/>
      <c r="F4515" s="3"/>
      <c r="G4515" s="3"/>
      <c r="O4515" s="12"/>
      <c r="BB4515" s="28"/>
    </row>
    <row r="4516" spans="4:54" x14ac:dyDescent="0.2">
      <c r="D4516" s="14"/>
      <c r="E4516" s="3"/>
      <c r="F4516" s="3"/>
      <c r="G4516" s="3"/>
      <c r="O4516" s="12"/>
      <c r="BB4516" s="28"/>
    </row>
    <row r="4517" spans="4:54" x14ac:dyDescent="0.2">
      <c r="D4517" s="14"/>
      <c r="E4517" s="3"/>
      <c r="F4517" s="3"/>
      <c r="G4517" s="3"/>
      <c r="O4517" s="12"/>
      <c r="BB4517" s="28"/>
    </row>
    <row r="4518" spans="4:54" x14ac:dyDescent="0.2">
      <c r="D4518" s="14"/>
      <c r="E4518" s="3"/>
      <c r="F4518" s="3"/>
      <c r="G4518" s="3"/>
      <c r="O4518" s="12"/>
      <c r="BB4518" s="28"/>
    </row>
    <row r="4519" spans="4:54" x14ac:dyDescent="0.2">
      <c r="D4519" s="14"/>
      <c r="E4519" s="3"/>
      <c r="F4519" s="3"/>
      <c r="G4519" s="3"/>
      <c r="O4519" s="12"/>
      <c r="BB4519" s="28"/>
    </row>
    <row r="4520" spans="4:54" x14ac:dyDescent="0.2">
      <c r="D4520" s="14"/>
      <c r="E4520" s="3"/>
      <c r="F4520" s="3"/>
      <c r="G4520" s="3"/>
      <c r="O4520" s="12"/>
      <c r="BB4520" s="28"/>
    </row>
    <row r="4521" spans="4:54" x14ac:dyDescent="0.2">
      <c r="D4521" s="14"/>
      <c r="E4521" s="3"/>
      <c r="F4521" s="3"/>
      <c r="G4521" s="3"/>
      <c r="O4521" s="12"/>
      <c r="BB4521" s="28"/>
    </row>
    <row r="4522" spans="4:54" x14ac:dyDescent="0.2">
      <c r="D4522" s="14"/>
      <c r="E4522" s="3"/>
      <c r="F4522" s="3"/>
      <c r="G4522" s="3"/>
      <c r="O4522" s="12"/>
      <c r="BB4522" s="28"/>
    </row>
    <row r="4523" spans="4:54" x14ac:dyDescent="0.2">
      <c r="D4523" s="14"/>
      <c r="E4523" s="3"/>
      <c r="F4523" s="3"/>
      <c r="G4523" s="3"/>
      <c r="O4523" s="12"/>
      <c r="BB4523" s="28"/>
    </row>
    <row r="4524" spans="4:54" x14ac:dyDescent="0.2">
      <c r="D4524" s="14"/>
      <c r="E4524" s="3"/>
      <c r="F4524" s="3"/>
      <c r="G4524" s="3"/>
      <c r="O4524" s="12"/>
      <c r="BB4524" s="28"/>
    </row>
    <row r="4525" spans="4:54" x14ac:dyDescent="0.2">
      <c r="D4525" s="14"/>
      <c r="E4525" s="3"/>
      <c r="F4525" s="3"/>
      <c r="G4525" s="3"/>
      <c r="O4525" s="12"/>
      <c r="BB4525" s="28"/>
    </row>
    <row r="4526" spans="4:54" x14ac:dyDescent="0.2">
      <c r="D4526" s="14"/>
      <c r="E4526" s="3"/>
      <c r="F4526" s="3"/>
      <c r="G4526" s="3"/>
      <c r="O4526" s="12"/>
      <c r="BB4526" s="28"/>
    </row>
    <row r="4527" spans="4:54" x14ac:dyDescent="0.2">
      <c r="D4527" s="14"/>
      <c r="E4527" s="3"/>
      <c r="F4527" s="3"/>
      <c r="G4527" s="3"/>
      <c r="O4527" s="12"/>
      <c r="BB4527" s="28"/>
    </row>
    <row r="4528" spans="4:54" x14ac:dyDescent="0.2">
      <c r="D4528" s="14"/>
      <c r="E4528" s="3"/>
      <c r="F4528" s="3"/>
      <c r="G4528" s="3"/>
      <c r="O4528" s="12"/>
      <c r="BB4528" s="28"/>
    </row>
    <row r="4529" spans="4:54" x14ac:dyDescent="0.2">
      <c r="D4529" s="14"/>
      <c r="E4529" s="3"/>
      <c r="F4529" s="3"/>
      <c r="G4529" s="3"/>
      <c r="O4529" s="12"/>
      <c r="BB4529" s="28"/>
    </row>
    <row r="4530" spans="4:54" x14ac:dyDescent="0.2">
      <c r="D4530" s="14"/>
      <c r="E4530" s="3"/>
      <c r="F4530" s="3"/>
      <c r="G4530" s="3"/>
      <c r="O4530" s="12"/>
      <c r="BB4530" s="28"/>
    </row>
    <row r="4531" spans="4:54" x14ac:dyDescent="0.2">
      <c r="D4531" s="14"/>
      <c r="E4531" s="3"/>
      <c r="F4531" s="3"/>
      <c r="G4531" s="3"/>
      <c r="O4531" s="12"/>
      <c r="BB4531" s="28"/>
    </row>
    <row r="4532" spans="4:54" x14ac:dyDescent="0.2">
      <c r="D4532" s="14"/>
      <c r="E4532" s="3"/>
      <c r="F4532" s="3"/>
      <c r="G4532" s="3"/>
      <c r="O4532" s="12"/>
      <c r="BB4532" s="28"/>
    </row>
    <row r="4533" spans="4:54" x14ac:dyDescent="0.2">
      <c r="D4533" s="14"/>
      <c r="E4533" s="3"/>
      <c r="F4533" s="3"/>
      <c r="G4533" s="3"/>
      <c r="O4533" s="12"/>
      <c r="BB4533" s="28"/>
    </row>
    <row r="4534" spans="4:54" x14ac:dyDescent="0.2">
      <c r="D4534" s="14"/>
      <c r="E4534" s="3"/>
      <c r="F4534" s="3"/>
      <c r="G4534" s="3"/>
      <c r="O4534" s="12"/>
      <c r="BB4534" s="28"/>
    </row>
    <row r="4535" spans="4:54" x14ac:dyDescent="0.2">
      <c r="D4535" s="14"/>
      <c r="E4535" s="3"/>
      <c r="F4535" s="3"/>
      <c r="G4535" s="3"/>
      <c r="O4535" s="12"/>
      <c r="BB4535" s="28"/>
    </row>
    <row r="4536" spans="4:54" x14ac:dyDescent="0.2">
      <c r="D4536" s="14"/>
      <c r="E4536" s="3"/>
      <c r="F4536" s="3"/>
      <c r="G4536" s="3"/>
      <c r="O4536" s="12"/>
      <c r="BB4536" s="28"/>
    </row>
    <row r="4537" spans="4:54" x14ac:dyDescent="0.2">
      <c r="D4537" s="14"/>
      <c r="E4537" s="3"/>
      <c r="F4537" s="3"/>
      <c r="G4537" s="3"/>
      <c r="O4537" s="12"/>
      <c r="BB4537" s="28"/>
    </row>
    <row r="4538" spans="4:54" x14ac:dyDescent="0.2">
      <c r="D4538" s="14"/>
      <c r="E4538" s="3"/>
      <c r="F4538" s="3"/>
      <c r="G4538" s="3"/>
      <c r="O4538" s="12"/>
      <c r="BB4538" s="28"/>
    </row>
    <row r="4539" spans="4:54" x14ac:dyDescent="0.2">
      <c r="D4539" s="14"/>
      <c r="E4539" s="3"/>
      <c r="F4539" s="3"/>
      <c r="G4539" s="3"/>
      <c r="O4539" s="12"/>
      <c r="BB4539" s="28"/>
    </row>
    <row r="4540" spans="4:54" x14ac:dyDescent="0.2">
      <c r="D4540" s="14"/>
      <c r="E4540" s="3"/>
      <c r="F4540" s="3"/>
      <c r="G4540" s="3"/>
      <c r="O4540" s="12"/>
      <c r="BB4540" s="28"/>
    </row>
    <row r="4541" spans="4:54" x14ac:dyDescent="0.2">
      <c r="D4541" s="14"/>
      <c r="E4541" s="3"/>
      <c r="F4541" s="3"/>
      <c r="G4541" s="3"/>
      <c r="O4541" s="12"/>
      <c r="BB4541" s="28"/>
    </row>
    <row r="4542" spans="4:54" x14ac:dyDescent="0.2">
      <c r="D4542" s="14"/>
      <c r="E4542" s="3"/>
      <c r="F4542" s="3"/>
      <c r="G4542" s="3"/>
      <c r="O4542" s="12"/>
      <c r="BB4542" s="28"/>
    </row>
    <row r="4543" spans="4:54" x14ac:dyDescent="0.2">
      <c r="D4543" s="14"/>
      <c r="E4543" s="3"/>
      <c r="F4543" s="3"/>
      <c r="G4543" s="3"/>
      <c r="O4543" s="12"/>
      <c r="BB4543" s="28"/>
    </row>
    <row r="4544" spans="4:54" x14ac:dyDescent="0.2">
      <c r="D4544" s="14"/>
      <c r="E4544" s="3"/>
      <c r="F4544" s="3"/>
      <c r="G4544" s="3"/>
      <c r="O4544" s="12"/>
      <c r="BB4544" s="28"/>
    </row>
    <row r="4545" spans="4:54" x14ac:dyDescent="0.2">
      <c r="D4545" s="14"/>
      <c r="E4545" s="3"/>
      <c r="F4545" s="3"/>
      <c r="G4545" s="3"/>
      <c r="O4545" s="12"/>
      <c r="BB4545" s="28"/>
    </row>
    <row r="4546" spans="4:54" x14ac:dyDescent="0.2">
      <c r="D4546" s="14"/>
      <c r="E4546" s="3"/>
      <c r="F4546" s="3"/>
      <c r="G4546" s="3"/>
      <c r="O4546" s="12"/>
      <c r="BB4546" s="28"/>
    </row>
    <row r="4547" spans="4:54" x14ac:dyDescent="0.2">
      <c r="D4547" s="14"/>
      <c r="E4547" s="3"/>
      <c r="F4547" s="3"/>
      <c r="G4547" s="3"/>
      <c r="O4547" s="12"/>
      <c r="BB4547" s="28"/>
    </row>
    <row r="4548" spans="4:54" x14ac:dyDescent="0.2">
      <c r="D4548" s="14"/>
      <c r="E4548" s="3"/>
      <c r="F4548" s="3"/>
      <c r="G4548" s="3"/>
      <c r="O4548" s="12"/>
      <c r="BB4548" s="28"/>
    </row>
    <row r="4549" spans="4:54" x14ac:dyDescent="0.2">
      <c r="D4549" s="14"/>
      <c r="E4549" s="3"/>
      <c r="F4549" s="3"/>
      <c r="G4549" s="3"/>
      <c r="O4549" s="12"/>
      <c r="BB4549" s="28"/>
    </row>
    <row r="4550" spans="4:54" x14ac:dyDescent="0.2">
      <c r="D4550" s="14"/>
      <c r="E4550" s="3"/>
      <c r="F4550" s="3"/>
      <c r="G4550" s="3"/>
      <c r="O4550" s="12"/>
      <c r="BB4550" s="28"/>
    </row>
    <row r="4551" spans="4:54" x14ac:dyDescent="0.2">
      <c r="D4551" s="14"/>
      <c r="E4551" s="3"/>
      <c r="F4551" s="3"/>
      <c r="G4551" s="3"/>
      <c r="O4551" s="12"/>
      <c r="BB4551" s="28"/>
    </row>
    <row r="4552" spans="4:54" x14ac:dyDescent="0.2">
      <c r="D4552" s="14"/>
      <c r="E4552" s="3"/>
      <c r="F4552" s="3"/>
      <c r="G4552" s="3"/>
      <c r="O4552" s="12"/>
      <c r="BB4552" s="28"/>
    </row>
    <row r="4553" spans="4:54" x14ac:dyDescent="0.2">
      <c r="D4553" s="14"/>
      <c r="E4553" s="3"/>
      <c r="F4553" s="3"/>
      <c r="G4553" s="3"/>
      <c r="O4553" s="12"/>
      <c r="BB4553" s="28"/>
    </row>
    <row r="4554" spans="4:54" x14ac:dyDescent="0.2">
      <c r="D4554" s="14"/>
      <c r="E4554" s="3"/>
      <c r="F4554" s="3"/>
      <c r="G4554" s="3"/>
      <c r="O4554" s="12"/>
      <c r="BB4554" s="28"/>
    </row>
    <row r="4555" spans="4:54" x14ac:dyDescent="0.2">
      <c r="D4555" s="14"/>
      <c r="E4555" s="3"/>
      <c r="F4555" s="3"/>
      <c r="G4555" s="3"/>
      <c r="O4555" s="12"/>
      <c r="BB4555" s="28"/>
    </row>
    <row r="4556" spans="4:54" x14ac:dyDescent="0.2">
      <c r="D4556" s="14"/>
      <c r="E4556" s="3"/>
      <c r="F4556" s="3"/>
      <c r="G4556" s="3"/>
      <c r="O4556" s="12"/>
      <c r="BB4556" s="28"/>
    </row>
    <row r="4557" spans="4:54" x14ac:dyDescent="0.2">
      <c r="D4557" s="14"/>
      <c r="E4557" s="3"/>
      <c r="F4557" s="3"/>
      <c r="G4557" s="3"/>
      <c r="O4557" s="12"/>
      <c r="BB4557" s="28"/>
    </row>
    <row r="4558" spans="4:54" x14ac:dyDescent="0.2">
      <c r="D4558" s="14"/>
      <c r="E4558" s="3"/>
      <c r="F4558" s="3"/>
      <c r="G4558" s="3"/>
      <c r="O4558" s="12"/>
      <c r="BB4558" s="28"/>
    </row>
    <row r="4559" spans="4:54" x14ac:dyDescent="0.2">
      <c r="D4559" s="14"/>
      <c r="E4559" s="3"/>
      <c r="F4559" s="3"/>
      <c r="G4559" s="3"/>
      <c r="O4559" s="12"/>
      <c r="BB4559" s="28"/>
    </row>
    <row r="4560" spans="4:54" x14ac:dyDescent="0.2">
      <c r="D4560" s="14"/>
      <c r="E4560" s="3"/>
      <c r="F4560" s="3"/>
      <c r="G4560" s="3"/>
      <c r="O4560" s="12"/>
      <c r="BB4560" s="28"/>
    </row>
    <row r="4561" spans="4:54" x14ac:dyDescent="0.2">
      <c r="D4561" s="14"/>
      <c r="E4561" s="3"/>
      <c r="F4561" s="3"/>
      <c r="G4561" s="3"/>
      <c r="O4561" s="12"/>
      <c r="BB4561" s="28"/>
    </row>
    <row r="4562" spans="4:54" x14ac:dyDescent="0.2">
      <c r="D4562" s="14"/>
      <c r="E4562" s="3"/>
      <c r="F4562" s="3"/>
      <c r="G4562" s="3"/>
      <c r="O4562" s="12"/>
      <c r="BB4562" s="28"/>
    </row>
    <row r="4563" spans="4:54" x14ac:dyDescent="0.2">
      <c r="D4563" s="14"/>
      <c r="E4563" s="3"/>
      <c r="F4563" s="3"/>
      <c r="G4563" s="3"/>
      <c r="O4563" s="12"/>
      <c r="BB4563" s="28"/>
    </row>
    <row r="4564" spans="4:54" x14ac:dyDescent="0.2">
      <c r="D4564" s="14"/>
      <c r="E4564" s="3"/>
      <c r="F4564" s="3"/>
      <c r="G4564" s="3"/>
      <c r="O4564" s="12"/>
      <c r="BB4564" s="28"/>
    </row>
    <row r="4565" spans="4:54" x14ac:dyDescent="0.2">
      <c r="D4565" s="14"/>
      <c r="E4565" s="3"/>
      <c r="F4565" s="3"/>
      <c r="G4565" s="3"/>
      <c r="O4565" s="12"/>
      <c r="BB4565" s="28"/>
    </row>
    <row r="4566" spans="4:54" x14ac:dyDescent="0.2">
      <c r="D4566" s="14"/>
      <c r="E4566" s="3"/>
      <c r="F4566" s="3"/>
      <c r="G4566" s="3"/>
      <c r="O4566" s="12"/>
      <c r="BB4566" s="28"/>
    </row>
    <row r="4567" spans="4:54" x14ac:dyDescent="0.2">
      <c r="D4567" s="14"/>
      <c r="E4567" s="3"/>
      <c r="F4567" s="3"/>
      <c r="G4567" s="3"/>
      <c r="O4567" s="12"/>
      <c r="BB4567" s="28"/>
    </row>
    <row r="4568" spans="4:54" x14ac:dyDescent="0.2">
      <c r="D4568" s="14"/>
      <c r="E4568" s="3"/>
      <c r="F4568" s="3"/>
      <c r="G4568" s="3"/>
      <c r="O4568" s="12"/>
      <c r="BB4568" s="28"/>
    </row>
    <row r="4569" spans="4:54" x14ac:dyDescent="0.2">
      <c r="D4569" s="14"/>
      <c r="E4569" s="3"/>
      <c r="F4569" s="3"/>
      <c r="G4569" s="3"/>
      <c r="O4569" s="12"/>
      <c r="BB4569" s="28"/>
    </row>
    <row r="4570" spans="4:54" x14ac:dyDescent="0.2">
      <c r="D4570" s="14"/>
      <c r="E4570" s="3"/>
      <c r="F4570" s="3"/>
      <c r="G4570" s="3"/>
      <c r="O4570" s="12"/>
      <c r="BB4570" s="28"/>
    </row>
    <row r="4571" spans="4:54" x14ac:dyDescent="0.2">
      <c r="D4571" s="14"/>
      <c r="E4571" s="3"/>
      <c r="F4571" s="3"/>
      <c r="G4571" s="3"/>
      <c r="O4571" s="12"/>
      <c r="BB4571" s="28"/>
    </row>
    <row r="4572" spans="4:54" x14ac:dyDescent="0.2">
      <c r="D4572" s="14"/>
      <c r="E4572" s="3"/>
      <c r="F4572" s="3"/>
      <c r="G4572" s="3"/>
      <c r="O4572" s="12"/>
      <c r="BB4572" s="28"/>
    </row>
    <row r="4573" spans="4:54" x14ac:dyDescent="0.2">
      <c r="D4573" s="14"/>
      <c r="E4573" s="3"/>
      <c r="F4573" s="3"/>
      <c r="G4573" s="3"/>
      <c r="O4573" s="12"/>
      <c r="BB4573" s="28"/>
    </row>
    <row r="4574" spans="4:54" x14ac:dyDescent="0.2">
      <c r="D4574" s="14"/>
      <c r="E4574" s="3"/>
      <c r="F4574" s="3"/>
      <c r="G4574" s="3"/>
      <c r="O4574" s="12"/>
      <c r="BB4574" s="28"/>
    </row>
    <row r="4575" spans="4:54" x14ac:dyDescent="0.2">
      <c r="D4575" s="14"/>
      <c r="E4575" s="3"/>
      <c r="F4575" s="3"/>
      <c r="G4575" s="3"/>
      <c r="O4575" s="12"/>
      <c r="BB4575" s="28"/>
    </row>
    <row r="4576" spans="4:54" x14ac:dyDescent="0.2">
      <c r="D4576" s="14"/>
      <c r="E4576" s="3"/>
      <c r="F4576" s="3"/>
      <c r="G4576" s="3"/>
      <c r="O4576" s="12"/>
      <c r="BB4576" s="28"/>
    </row>
    <row r="4577" spans="4:54" x14ac:dyDescent="0.2">
      <c r="D4577" s="14"/>
      <c r="E4577" s="3"/>
      <c r="F4577" s="3"/>
      <c r="G4577" s="3"/>
      <c r="O4577" s="12"/>
      <c r="BB4577" s="28"/>
    </row>
    <row r="4578" spans="4:54" x14ac:dyDescent="0.2">
      <c r="D4578" s="14"/>
      <c r="E4578" s="3"/>
      <c r="F4578" s="3"/>
      <c r="G4578" s="3"/>
      <c r="O4578" s="12"/>
      <c r="BB4578" s="28"/>
    </row>
    <row r="4579" spans="4:54" x14ac:dyDescent="0.2">
      <c r="D4579" s="14"/>
      <c r="E4579" s="3"/>
      <c r="F4579" s="3"/>
      <c r="G4579" s="3"/>
      <c r="O4579" s="12"/>
      <c r="BB4579" s="28"/>
    </row>
    <row r="4580" spans="4:54" x14ac:dyDescent="0.2">
      <c r="D4580" s="14"/>
      <c r="E4580" s="3"/>
      <c r="F4580" s="3"/>
      <c r="G4580" s="3"/>
      <c r="O4580" s="12"/>
      <c r="BB4580" s="28"/>
    </row>
    <row r="4581" spans="4:54" x14ac:dyDescent="0.2">
      <c r="D4581" s="14"/>
      <c r="E4581" s="3"/>
      <c r="F4581" s="3"/>
      <c r="G4581" s="3"/>
      <c r="O4581" s="12"/>
      <c r="BB4581" s="28"/>
    </row>
    <row r="4582" spans="4:54" x14ac:dyDescent="0.2">
      <c r="D4582" s="14"/>
      <c r="E4582" s="3"/>
      <c r="F4582" s="3"/>
      <c r="G4582" s="3"/>
      <c r="O4582" s="12"/>
      <c r="BB4582" s="28"/>
    </row>
    <row r="4583" spans="4:54" x14ac:dyDescent="0.2">
      <c r="D4583" s="14"/>
      <c r="E4583" s="3"/>
      <c r="F4583" s="3"/>
      <c r="G4583" s="3"/>
      <c r="O4583" s="12"/>
      <c r="BB4583" s="28"/>
    </row>
    <row r="4584" spans="4:54" x14ac:dyDescent="0.2">
      <c r="D4584" s="14"/>
      <c r="E4584" s="3"/>
      <c r="F4584" s="3"/>
      <c r="G4584" s="3"/>
      <c r="O4584" s="12"/>
      <c r="BB4584" s="28"/>
    </row>
    <row r="4585" spans="4:54" x14ac:dyDescent="0.2">
      <c r="D4585" s="14"/>
      <c r="E4585" s="3"/>
      <c r="F4585" s="3"/>
      <c r="G4585" s="3"/>
      <c r="O4585" s="12"/>
      <c r="BB4585" s="28"/>
    </row>
    <row r="4586" spans="4:54" x14ac:dyDescent="0.2">
      <c r="D4586" s="14"/>
      <c r="E4586" s="3"/>
      <c r="F4586" s="3"/>
      <c r="G4586" s="3"/>
      <c r="O4586" s="12"/>
      <c r="BB4586" s="28"/>
    </row>
    <row r="4587" spans="4:54" x14ac:dyDescent="0.2">
      <c r="D4587" s="14"/>
      <c r="E4587" s="3"/>
      <c r="F4587" s="3"/>
      <c r="G4587" s="3"/>
      <c r="O4587" s="12"/>
      <c r="BB4587" s="28"/>
    </row>
    <row r="4588" spans="4:54" x14ac:dyDescent="0.2">
      <c r="D4588" s="14"/>
      <c r="E4588" s="3"/>
      <c r="F4588" s="3"/>
      <c r="G4588" s="3"/>
      <c r="O4588" s="12"/>
      <c r="BB4588" s="28"/>
    </row>
    <row r="4589" spans="4:54" x14ac:dyDescent="0.2">
      <c r="D4589" s="14"/>
      <c r="E4589" s="3"/>
      <c r="F4589" s="3"/>
      <c r="G4589" s="3"/>
      <c r="O4589" s="12"/>
      <c r="BB4589" s="28"/>
    </row>
    <row r="4590" spans="4:54" x14ac:dyDescent="0.2">
      <c r="D4590" s="14"/>
      <c r="E4590" s="3"/>
      <c r="F4590" s="3"/>
      <c r="G4590" s="3"/>
      <c r="O4590" s="12"/>
      <c r="BB4590" s="28"/>
    </row>
    <row r="4591" spans="4:54" x14ac:dyDescent="0.2">
      <c r="D4591" s="14"/>
      <c r="E4591" s="3"/>
      <c r="F4591" s="3"/>
      <c r="G4591" s="3"/>
      <c r="O4591" s="12"/>
      <c r="BB4591" s="28"/>
    </row>
    <row r="4592" spans="4:54" x14ac:dyDescent="0.2">
      <c r="D4592" s="14"/>
      <c r="E4592" s="3"/>
      <c r="F4592" s="3"/>
      <c r="G4592" s="3"/>
      <c r="O4592" s="12"/>
      <c r="BB4592" s="28"/>
    </row>
    <row r="4593" spans="4:54" x14ac:dyDescent="0.2">
      <c r="D4593" s="14"/>
      <c r="E4593" s="3"/>
      <c r="F4593" s="3"/>
      <c r="G4593" s="3"/>
      <c r="O4593" s="12"/>
      <c r="BB4593" s="28"/>
    </row>
    <row r="4594" spans="4:54" x14ac:dyDescent="0.2">
      <c r="D4594" s="14"/>
      <c r="E4594" s="3"/>
      <c r="F4594" s="3"/>
      <c r="G4594" s="3"/>
      <c r="O4594" s="12"/>
      <c r="BB4594" s="28"/>
    </row>
    <row r="4595" spans="4:54" x14ac:dyDescent="0.2">
      <c r="D4595" s="14"/>
      <c r="E4595" s="3"/>
      <c r="F4595" s="3"/>
      <c r="G4595" s="3"/>
      <c r="O4595" s="12"/>
      <c r="BB4595" s="28"/>
    </row>
    <row r="4596" spans="4:54" x14ac:dyDescent="0.2">
      <c r="D4596" s="14"/>
      <c r="E4596" s="3"/>
      <c r="F4596" s="3"/>
      <c r="G4596" s="3"/>
      <c r="O4596" s="12"/>
      <c r="BB4596" s="28"/>
    </row>
    <row r="4597" spans="4:54" x14ac:dyDescent="0.2">
      <c r="D4597" s="14"/>
      <c r="E4597" s="3"/>
      <c r="F4597" s="3"/>
      <c r="G4597" s="3"/>
      <c r="O4597" s="12"/>
      <c r="BB4597" s="28"/>
    </row>
    <row r="4598" spans="4:54" x14ac:dyDescent="0.2">
      <c r="D4598" s="14"/>
      <c r="E4598" s="3"/>
      <c r="F4598" s="3"/>
      <c r="G4598" s="3"/>
      <c r="O4598" s="12"/>
      <c r="BB4598" s="28"/>
    </row>
    <row r="4599" spans="4:54" x14ac:dyDescent="0.2">
      <c r="D4599" s="14"/>
      <c r="E4599" s="3"/>
      <c r="F4599" s="3"/>
      <c r="G4599" s="3"/>
      <c r="O4599" s="12"/>
      <c r="BB4599" s="28"/>
    </row>
    <row r="4600" spans="4:54" x14ac:dyDescent="0.2">
      <c r="D4600" s="14"/>
      <c r="E4600" s="3"/>
      <c r="F4600" s="3"/>
      <c r="G4600" s="3"/>
      <c r="O4600" s="12"/>
      <c r="BB4600" s="28"/>
    </row>
    <row r="4601" spans="4:54" x14ac:dyDescent="0.2">
      <c r="D4601" s="14"/>
      <c r="E4601" s="3"/>
      <c r="F4601" s="3"/>
      <c r="G4601" s="3"/>
      <c r="O4601" s="12"/>
      <c r="BB4601" s="28"/>
    </row>
    <row r="4602" spans="4:54" x14ac:dyDescent="0.2">
      <c r="D4602" s="14"/>
      <c r="E4602" s="3"/>
      <c r="F4602" s="3"/>
      <c r="G4602" s="3"/>
      <c r="O4602" s="12"/>
      <c r="BB4602" s="28"/>
    </row>
    <row r="4603" spans="4:54" x14ac:dyDescent="0.2">
      <c r="D4603" s="14"/>
      <c r="E4603" s="3"/>
      <c r="F4603" s="3"/>
      <c r="G4603" s="3"/>
      <c r="O4603" s="12"/>
      <c r="BB4603" s="28"/>
    </row>
    <row r="4604" spans="4:54" x14ac:dyDescent="0.2">
      <c r="D4604" s="14"/>
      <c r="E4604" s="3"/>
      <c r="F4604" s="3"/>
      <c r="G4604" s="3"/>
      <c r="O4604" s="12"/>
      <c r="BB4604" s="28"/>
    </row>
    <row r="4605" spans="4:54" x14ac:dyDescent="0.2">
      <c r="D4605" s="14"/>
      <c r="E4605" s="3"/>
      <c r="F4605" s="3"/>
      <c r="G4605" s="3"/>
      <c r="O4605" s="12"/>
      <c r="BB4605" s="28"/>
    </row>
    <row r="4606" spans="4:54" x14ac:dyDescent="0.2">
      <c r="D4606" s="14"/>
      <c r="E4606" s="3"/>
      <c r="F4606" s="3"/>
      <c r="G4606" s="3"/>
      <c r="O4606" s="12"/>
      <c r="BB4606" s="28"/>
    </row>
    <row r="4607" spans="4:54" x14ac:dyDescent="0.2">
      <c r="D4607" s="14"/>
      <c r="E4607" s="3"/>
      <c r="F4607" s="3"/>
      <c r="G4607" s="3"/>
      <c r="O4607" s="12"/>
      <c r="BB4607" s="28"/>
    </row>
    <row r="4608" spans="4:54" x14ac:dyDescent="0.2">
      <c r="D4608" s="14"/>
      <c r="E4608" s="3"/>
      <c r="F4608" s="3"/>
      <c r="G4608" s="3"/>
      <c r="O4608" s="12"/>
      <c r="BB4608" s="28"/>
    </row>
    <row r="4609" spans="4:54" x14ac:dyDescent="0.2">
      <c r="D4609" s="14"/>
      <c r="E4609" s="3"/>
      <c r="F4609" s="3"/>
      <c r="G4609" s="3"/>
      <c r="O4609" s="12"/>
      <c r="BB4609" s="28"/>
    </row>
    <row r="4610" spans="4:54" x14ac:dyDescent="0.2">
      <c r="D4610" s="14"/>
      <c r="E4610" s="3"/>
      <c r="F4610" s="3"/>
      <c r="G4610" s="3"/>
      <c r="O4610" s="12"/>
      <c r="BB4610" s="28"/>
    </row>
    <row r="4611" spans="4:54" x14ac:dyDescent="0.2">
      <c r="D4611" s="14"/>
      <c r="E4611" s="3"/>
      <c r="F4611" s="3"/>
      <c r="G4611" s="3"/>
      <c r="O4611" s="12"/>
      <c r="BB4611" s="28"/>
    </row>
    <row r="4612" spans="4:54" x14ac:dyDescent="0.2">
      <c r="D4612" s="14"/>
      <c r="E4612" s="3"/>
      <c r="F4612" s="3"/>
      <c r="G4612" s="3"/>
      <c r="O4612" s="12"/>
      <c r="BB4612" s="28"/>
    </row>
    <row r="4613" spans="4:54" x14ac:dyDescent="0.2">
      <c r="D4613" s="14"/>
      <c r="E4613" s="3"/>
      <c r="F4613" s="3"/>
      <c r="G4613" s="3"/>
      <c r="O4613" s="12"/>
      <c r="BB4613" s="28"/>
    </row>
    <row r="4614" spans="4:54" x14ac:dyDescent="0.2">
      <c r="D4614" s="14"/>
      <c r="E4614" s="3"/>
      <c r="F4614" s="3"/>
      <c r="G4614" s="3"/>
      <c r="O4614" s="12"/>
      <c r="BB4614" s="28"/>
    </row>
    <row r="4615" spans="4:54" x14ac:dyDescent="0.2">
      <c r="D4615" s="14"/>
      <c r="E4615" s="3"/>
      <c r="F4615" s="3"/>
      <c r="G4615" s="3"/>
      <c r="O4615" s="12"/>
      <c r="BB4615" s="28"/>
    </row>
    <row r="4616" spans="4:54" x14ac:dyDescent="0.2">
      <c r="D4616" s="14"/>
      <c r="E4616" s="3"/>
      <c r="F4616" s="3"/>
      <c r="G4616" s="3"/>
      <c r="O4616" s="12"/>
      <c r="BB4616" s="28"/>
    </row>
    <row r="4617" spans="4:54" x14ac:dyDescent="0.2">
      <c r="D4617" s="14"/>
      <c r="E4617" s="3"/>
      <c r="F4617" s="3"/>
      <c r="G4617" s="3"/>
      <c r="O4617" s="12"/>
      <c r="BB4617" s="28"/>
    </row>
    <row r="4618" spans="4:54" x14ac:dyDescent="0.2">
      <c r="D4618" s="14"/>
      <c r="E4618" s="3"/>
      <c r="F4618" s="3"/>
      <c r="G4618" s="3"/>
      <c r="O4618" s="12"/>
      <c r="BB4618" s="28"/>
    </row>
    <row r="4619" spans="4:54" x14ac:dyDescent="0.2">
      <c r="D4619" s="14"/>
      <c r="E4619" s="3"/>
      <c r="F4619" s="3"/>
      <c r="G4619" s="3"/>
      <c r="O4619" s="12"/>
      <c r="BB4619" s="28"/>
    </row>
    <row r="4620" spans="4:54" x14ac:dyDescent="0.2">
      <c r="D4620" s="14"/>
      <c r="E4620" s="3"/>
      <c r="F4620" s="3"/>
      <c r="G4620" s="3"/>
      <c r="O4620" s="12"/>
      <c r="BB4620" s="28"/>
    </row>
    <row r="4621" spans="4:54" x14ac:dyDescent="0.2">
      <c r="D4621" s="14"/>
      <c r="E4621" s="3"/>
      <c r="F4621" s="3"/>
      <c r="G4621" s="3"/>
      <c r="O4621" s="12"/>
      <c r="BB4621" s="28"/>
    </row>
    <row r="4622" spans="4:54" x14ac:dyDescent="0.2">
      <c r="D4622" s="14"/>
      <c r="E4622" s="3"/>
      <c r="F4622" s="3"/>
      <c r="G4622" s="3"/>
      <c r="O4622" s="12"/>
      <c r="BB4622" s="28"/>
    </row>
    <row r="4623" spans="4:54" x14ac:dyDescent="0.2">
      <c r="D4623" s="14"/>
      <c r="E4623" s="3"/>
      <c r="F4623" s="3"/>
      <c r="G4623" s="3"/>
      <c r="O4623" s="12"/>
      <c r="BB4623" s="28"/>
    </row>
    <row r="4624" spans="4:54" x14ac:dyDescent="0.2">
      <c r="D4624" s="14"/>
      <c r="E4624" s="3"/>
      <c r="F4624" s="3"/>
      <c r="G4624" s="3"/>
      <c r="O4624" s="12"/>
      <c r="BB4624" s="28"/>
    </row>
    <row r="4625" spans="4:54" x14ac:dyDescent="0.2">
      <c r="D4625" s="14"/>
      <c r="E4625" s="3"/>
      <c r="F4625" s="3"/>
      <c r="G4625" s="3"/>
      <c r="O4625" s="12"/>
      <c r="BB4625" s="28"/>
    </row>
    <row r="4626" spans="4:54" x14ac:dyDescent="0.2">
      <c r="D4626" s="14"/>
      <c r="E4626" s="3"/>
      <c r="F4626" s="3"/>
      <c r="G4626" s="3"/>
      <c r="O4626" s="12"/>
      <c r="BB4626" s="28"/>
    </row>
    <row r="4627" spans="4:54" x14ac:dyDescent="0.2">
      <c r="D4627" s="14"/>
      <c r="E4627" s="3"/>
      <c r="F4627" s="3"/>
      <c r="G4627" s="3"/>
      <c r="O4627" s="12"/>
      <c r="BB4627" s="28"/>
    </row>
    <row r="4628" spans="4:54" x14ac:dyDescent="0.2">
      <c r="D4628" s="14"/>
      <c r="E4628" s="3"/>
      <c r="F4628" s="3"/>
      <c r="G4628" s="3"/>
      <c r="O4628" s="12"/>
      <c r="BB4628" s="28"/>
    </row>
    <row r="4629" spans="4:54" x14ac:dyDescent="0.2">
      <c r="D4629" s="14"/>
      <c r="E4629" s="3"/>
      <c r="F4629" s="3"/>
      <c r="G4629" s="3"/>
      <c r="O4629" s="12"/>
      <c r="BB4629" s="28"/>
    </row>
    <row r="4630" spans="4:54" x14ac:dyDescent="0.2">
      <c r="D4630" s="14"/>
      <c r="E4630" s="3"/>
      <c r="F4630" s="3"/>
      <c r="G4630" s="3"/>
      <c r="O4630" s="12"/>
      <c r="BB4630" s="28"/>
    </row>
    <row r="4631" spans="4:54" x14ac:dyDescent="0.2">
      <c r="D4631" s="14"/>
      <c r="E4631" s="3"/>
      <c r="F4631" s="3"/>
      <c r="G4631" s="3"/>
      <c r="O4631" s="12"/>
      <c r="BB4631" s="28"/>
    </row>
    <row r="4632" spans="4:54" x14ac:dyDescent="0.2">
      <c r="D4632" s="14"/>
      <c r="E4632" s="3"/>
      <c r="F4632" s="3"/>
      <c r="G4632" s="3"/>
      <c r="O4632" s="12"/>
      <c r="BB4632" s="28"/>
    </row>
    <row r="4633" spans="4:54" x14ac:dyDescent="0.2">
      <c r="D4633" s="14"/>
      <c r="E4633" s="3"/>
      <c r="F4633" s="3"/>
      <c r="G4633" s="3"/>
      <c r="O4633" s="12"/>
      <c r="BB4633" s="28"/>
    </row>
    <row r="4634" spans="4:54" x14ac:dyDescent="0.2">
      <c r="D4634" s="14"/>
      <c r="E4634" s="3"/>
      <c r="F4634" s="3"/>
      <c r="G4634" s="3"/>
      <c r="O4634" s="12"/>
      <c r="BB4634" s="28"/>
    </row>
    <row r="4635" spans="4:54" x14ac:dyDescent="0.2">
      <c r="D4635" s="14"/>
      <c r="E4635" s="3"/>
      <c r="F4635" s="3"/>
      <c r="G4635" s="3"/>
      <c r="O4635" s="12"/>
      <c r="BB4635" s="28"/>
    </row>
    <row r="4636" spans="4:54" x14ac:dyDescent="0.2">
      <c r="D4636" s="14"/>
      <c r="E4636" s="3"/>
      <c r="F4636" s="3"/>
      <c r="G4636" s="3"/>
      <c r="O4636" s="12"/>
      <c r="BB4636" s="28"/>
    </row>
    <row r="4637" spans="4:54" x14ac:dyDescent="0.2">
      <c r="D4637" s="14"/>
      <c r="E4637" s="3"/>
      <c r="F4637" s="3"/>
      <c r="G4637" s="3"/>
      <c r="O4637" s="12"/>
      <c r="BB4637" s="28"/>
    </row>
    <row r="4638" spans="4:54" x14ac:dyDescent="0.2">
      <c r="D4638" s="14"/>
      <c r="E4638" s="3"/>
      <c r="F4638" s="3"/>
      <c r="G4638" s="3"/>
      <c r="O4638" s="12"/>
      <c r="BB4638" s="28"/>
    </row>
    <row r="4639" spans="4:54" x14ac:dyDescent="0.2">
      <c r="D4639" s="14"/>
      <c r="E4639" s="3"/>
      <c r="F4639" s="3"/>
      <c r="G4639" s="3"/>
      <c r="O4639" s="12"/>
      <c r="BB4639" s="28"/>
    </row>
    <row r="4640" spans="4:54" x14ac:dyDescent="0.2">
      <c r="D4640" s="14"/>
      <c r="E4640" s="3"/>
      <c r="F4640" s="3"/>
      <c r="G4640" s="3"/>
      <c r="O4640" s="12"/>
      <c r="BB4640" s="28"/>
    </row>
    <row r="4641" spans="4:54" x14ac:dyDescent="0.2">
      <c r="D4641" s="14"/>
      <c r="E4641" s="3"/>
      <c r="F4641" s="3"/>
      <c r="G4641" s="3"/>
      <c r="O4641" s="12"/>
      <c r="BB4641" s="28"/>
    </row>
    <row r="4642" spans="4:54" x14ac:dyDescent="0.2">
      <c r="D4642" s="14"/>
      <c r="E4642" s="3"/>
      <c r="F4642" s="3"/>
      <c r="G4642" s="3"/>
      <c r="O4642" s="12"/>
      <c r="BB4642" s="28"/>
    </row>
    <row r="4643" spans="4:54" x14ac:dyDescent="0.2">
      <c r="D4643" s="14"/>
      <c r="E4643" s="3"/>
      <c r="F4643" s="3"/>
      <c r="G4643" s="3"/>
      <c r="O4643" s="12"/>
      <c r="BB4643" s="28"/>
    </row>
    <row r="4644" spans="4:54" x14ac:dyDescent="0.2">
      <c r="D4644" s="14"/>
      <c r="E4644" s="3"/>
      <c r="F4644" s="3"/>
      <c r="G4644" s="3"/>
      <c r="O4644" s="12"/>
      <c r="BB4644" s="28"/>
    </row>
    <row r="4645" spans="4:54" x14ac:dyDescent="0.2">
      <c r="D4645" s="14"/>
      <c r="E4645" s="3"/>
      <c r="F4645" s="3"/>
      <c r="G4645" s="3"/>
      <c r="O4645" s="12"/>
      <c r="BB4645" s="28"/>
    </row>
    <row r="4646" spans="4:54" x14ac:dyDescent="0.2">
      <c r="D4646" s="14"/>
      <c r="E4646" s="3"/>
      <c r="F4646" s="3"/>
      <c r="G4646" s="3"/>
      <c r="O4646" s="12"/>
      <c r="BB4646" s="28"/>
    </row>
    <row r="4647" spans="4:54" x14ac:dyDescent="0.2">
      <c r="D4647" s="14"/>
      <c r="E4647" s="3"/>
      <c r="F4647" s="3"/>
      <c r="G4647" s="3"/>
      <c r="O4647" s="12"/>
      <c r="BB4647" s="28"/>
    </row>
    <row r="4648" spans="4:54" x14ac:dyDescent="0.2">
      <c r="D4648" s="14"/>
      <c r="E4648" s="3"/>
      <c r="F4648" s="3"/>
      <c r="G4648" s="3"/>
      <c r="O4648" s="12"/>
      <c r="BB4648" s="28"/>
    </row>
    <row r="4649" spans="4:54" x14ac:dyDescent="0.2">
      <c r="D4649" s="14"/>
      <c r="E4649" s="3"/>
      <c r="F4649" s="3"/>
      <c r="G4649" s="3"/>
      <c r="O4649" s="12"/>
      <c r="BB4649" s="28"/>
    </row>
    <row r="4650" spans="4:54" x14ac:dyDescent="0.2">
      <c r="D4650" s="14"/>
      <c r="E4650" s="3"/>
      <c r="F4650" s="3"/>
      <c r="G4650" s="3"/>
      <c r="O4650" s="12"/>
      <c r="BB4650" s="28"/>
    </row>
    <row r="4651" spans="4:54" x14ac:dyDescent="0.2">
      <c r="D4651" s="14"/>
      <c r="E4651" s="3"/>
      <c r="F4651" s="3"/>
      <c r="G4651" s="3"/>
      <c r="O4651" s="12"/>
      <c r="BB4651" s="28"/>
    </row>
    <row r="4652" spans="4:54" x14ac:dyDescent="0.2">
      <c r="D4652" s="14"/>
      <c r="E4652" s="3"/>
      <c r="F4652" s="3"/>
      <c r="G4652" s="3"/>
      <c r="O4652" s="12"/>
      <c r="BB4652" s="28"/>
    </row>
    <row r="4653" spans="4:54" x14ac:dyDescent="0.2">
      <c r="D4653" s="14"/>
      <c r="E4653" s="3"/>
      <c r="F4653" s="3"/>
      <c r="G4653" s="3"/>
      <c r="O4653" s="12"/>
      <c r="BB4653" s="28"/>
    </row>
    <row r="4654" spans="4:54" x14ac:dyDescent="0.2">
      <c r="D4654" s="14"/>
      <c r="E4654" s="3"/>
      <c r="F4654" s="3"/>
      <c r="G4654" s="3"/>
      <c r="O4654" s="12"/>
      <c r="BB4654" s="28"/>
    </row>
    <row r="4655" spans="4:54" x14ac:dyDescent="0.2">
      <c r="D4655" s="14"/>
      <c r="E4655" s="3"/>
      <c r="F4655" s="3"/>
      <c r="G4655" s="3"/>
      <c r="O4655" s="12"/>
      <c r="BB4655" s="28"/>
    </row>
    <row r="4656" spans="4:54" x14ac:dyDescent="0.2">
      <c r="D4656" s="14"/>
      <c r="E4656" s="3"/>
      <c r="F4656" s="3"/>
      <c r="G4656" s="3"/>
      <c r="O4656" s="12"/>
      <c r="BB4656" s="28"/>
    </row>
    <row r="4657" spans="4:54" x14ac:dyDescent="0.2">
      <c r="D4657" s="14"/>
      <c r="E4657" s="3"/>
      <c r="F4657" s="3"/>
      <c r="G4657" s="3"/>
      <c r="O4657" s="12"/>
      <c r="BB4657" s="28"/>
    </row>
    <row r="4658" spans="4:54" x14ac:dyDescent="0.2">
      <c r="D4658" s="14"/>
      <c r="E4658" s="3"/>
      <c r="F4658" s="3"/>
      <c r="G4658" s="3"/>
      <c r="O4658" s="12"/>
      <c r="BB4658" s="28"/>
    </row>
    <row r="4659" spans="4:54" x14ac:dyDescent="0.2">
      <c r="D4659" s="14"/>
      <c r="E4659" s="3"/>
      <c r="F4659" s="3"/>
      <c r="G4659" s="3"/>
      <c r="O4659" s="12"/>
      <c r="BB4659" s="28"/>
    </row>
    <row r="4660" spans="4:54" x14ac:dyDescent="0.2">
      <c r="D4660" s="14"/>
      <c r="E4660" s="3"/>
      <c r="F4660" s="3"/>
      <c r="G4660" s="3"/>
      <c r="O4660" s="12"/>
      <c r="BB4660" s="28"/>
    </row>
    <row r="4661" spans="4:54" x14ac:dyDescent="0.2">
      <c r="D4661" s="14"/>
      <c r="E4661" s="3"/>
      <c r="F4661" s="3"/>
      <c r="G4661" s="3"/>
      <c r="O4661" s="12"/>
      <c r="BB4661" s="28"/>
    </row>
    <row r="4662" spans="4:54" x14ac:dyDescent="0.2">
      <c r="D4662" s="14"/>
      <c r="E4662" s="3"/>
      <c r="F4662" s="3"/>
      <c r="G4662" s="3"/>
      <c r="O4662" s="12"/>
      <c r="BB4662" s="28"/>
    </row>
    <row r="4663" spans="4:54" x14ac:dyDescent="0.2">
      <c r="D4663" s="14"/>
      <c r="E4663" s="3"/>
      <c r="F4663" s="3"/>
      <c r="G4663" s="3"/>
      <c r="O4663" s="12"/>
      <c r="BB4663" s="28"/>
    </row>
    <row r="4664" spans="4:54" x14ac:dyDescent="0.2">
      <c r="D4664" s="14"/>
      <c r="E4664" s="3"/>
      <c r="F4664" s="3"/>
      <c r="G4664" s="3"/>
      <c r="O4664" s="12"/>
      <c r="BB4664" s="28"/>
    </row>
    <row r="4665" spans="4:54" x14ac:dyDescent="0.2">
      <c r="D4665" s="14"/>
      <c r="E4665" s="3"/>
      <c r="F4665" s="3"/>
      <c r="G4665" s="3"/>
      <c r="O4665" s="12"/>
      <c r="BB4665" s="28"/>
    </row>
    <row r="4666" spans="4:54" x14ac:dyDescent="0.2">
      <c r="D4666" s="14"/>
      <c r="E4666" s="3"/>
      <c r="F4666" s="3"/>
      <c r="G4666" s="3"/>
      <c r="O4666" s="12"/>
      <c r="BB4666" s="28"/>
    </row>
    <row r="4667" spans="4:54" x14ac:dyDescent="0.2">
      <c r="D4667" s="14"/>
      <c r="E4667" s="3"/>
      <c r="F4667" s="3"/>
      <c r="G4667" s="3"/>
      <c r="O4667" s="12"/>
      <c r="BB4667" s="28"/>
    </row>
    <row r="4668" spans="4:54" x14ac:dyDescent="0.2">
      <c r="D4668" s="14"/>
      <c r="E4668" s="3"/>
      <c r="F4668" s="3"/>
      <c r="G4668" s="3"/>
      <c r="O4668" s="12"/>
      <c r="BB4668" s="28"/>
    </row>
    <row r="4669" spans="4:54" x14ac:dyDescent="0.2">
      <c r="D4669" s="14"/>
      <c r="E4669" s="3"/>
      <c r="F4669" s="3"/>
      <c r="G4669" s="3"/>
      <c r="O4669" s="12"/>
      <c r="BB4669" s="28"/>
    </row>
    <row r="4670" spans="4:54" x14ac:dyDescent="0.2">
      <c r="D4670" s="14"/>
      <c r="E4670" s="3"/>
      <c r="F4670" s="3"/>
      <c r="G4670" s="3"/>
      <c r="O4670" s="12"/>
      <c r="BB4670" s="28"/>
    </row>
    <row r="4671" spans="4:54" x14ac:dyDescent="0.2">
      <c r="D4671" s="14"/>
      <c r="E4671" s="3"/>
      <c r="F4671" s="3"/>
      <c r="G4671" s="3"/>
      <c r="O4671" s="12"/>
      <c r="BB4671" s="28"/>
    </row>
    <row r="4672" spans="4:54" x14ac:dyDescent="0.2">
      <c r="D4672" s="14"/>
      <c r="E4672" s="3"/>
      <c r="F4672" s="3"/>
      <c r="G4672" s="3"/>
      <c r="O4672" s="12"/>
      <c r="BB4672" s="28"/>
    </row>
    <row r="4673" spans="4:54" x14ac:dyDescent="0.2">
      <c r="D4673" s="14"/>
      <c r="E4673" s="3"/>
      <c r="F4673" s="3"/>
      <c r="G4673" s="3"/>
      <c r="O4673" s="12"/>
      <c r="BB4673" s="28"/>
    </row>
    <row r="4674" spans="4:54" x14ac:dyDescent="0.2">
      <c r="D4674" s="14"/>
      <c r="E4674" s="3"/>
      <c r="F4674" s="3"/>
      <c r="G4674" s="3"/>
      <c r="O4674" s="12"/>
      <c r="BB4674" s="28"/>
    </row>
    <row r="4675" spans="4:54" x14ac:dyDescent="0.2">
      <c r="D4675" s="14"/>
      <c r="E4675" s="3"/>
      <c r="F4675" s="3"/>
      <c r="G4675" s="3"/>
      <c r="O4675" s="12"/>
      <c r="BB4675" s="28"/>
    </row>
    <row r="4676" spans="4:54" x14ac:dyDescent="0.2">
      <c r="D4676" s="14"/>
      <c r="E4676" s="3"/>
      <c r="F4676" s="3"/>
      <c r="G4676" s="3"/>
      <c r="O4676" s="12"/>
      <c r="BB4676" s="28"/>
    </row>
    <row r="4677" spans="4:54" x14ac:dyDescent="0.2">
      <c r="D4677" s="14"/>
      <c r="E4677" s="3"/>
      <c r="F4677" s="3"/>
      <c r="G4677" s="3"/>
      <c r="O4677" s="12"/>
      <c r="BB4677" s="28"/>
    </row>
    <row r="4678" spans="4:54" x14ac:dyDescent="0.2">
      <c r="D4678" s="14"/>
      <c r="E4678" s="3"/>
      <c r="F4678" s="3"/>
      <c r="G4678" s="3"/>
      <c r="O4678" s="12"/>
      <c r="BB4678" s="28"/>
    </row>
    <row r="4679" spans="4:54" x14ac:dyDescent="0.2">
      <c r="D4679" s="14"/>
      <c r="E4679" s="3"/>
      <c r="F4679" s="3"/>
      <c r="G4679" s="3"/>
      <c r="O4679" s="12"/>
      <c r="BB4679" s="28"/>
    </row>
    <row r="4680" spans="4:54" x14ac:dyDescent="0.2">
      <c r="D4680" s="14"/>
      <c r="E4680" s="3"/>
      <c r="F4680" s="3"/>
      <c r="G4680" s="3"/>
      <c r="O4680" s="12"/>
      <c r="BB4680" s="28"/>
    </row>
    <row r="4681" spans="4:54" x14ac:dyDescent="0.2">
      <c r="D4681" s="14"/>
      <c r="E4681" s="3"/>
      <c r="F4681" s="3"/>
      <c r="G4681" s="3"/>
      <c r="O4681" s="12"/>
      <c r="BB4681" s="28"/>
    </row>
    <row r="4682" spans="4:54" x14ac:dyDescent="0.2">
      <c r="D4682" s="14"/>
      <c r="E4682" s="3"/>
      <c r="F4682" s="3"/>
      <c r="G4682" s="3"/>
      <c r="O4682" s="12"/>
      <c r="BB4682" s="28"/>
    </row>
    <row r="4683" spans="4:54" x14ac:dyDescent="0.2">
      <c r="D4683" s="14"/>
      <c r="E4683" s="3"/>
      <c r="F4683" s="3"/>
      <c r="G4683" s="3"/>
      <c r="O4683" s="12"/>
      <c r="BB4683" s="28"/>
    </row>
    <row r="4684" spans="4:54" x14ac:dyDescent="0.2">
      <c r="D4684" s="14"/>
      <c r="E4684" s="3"/>
      <c r="F4684" s="3"/>
      <c r="G4684" s="3"/>
      <c r="O4684" s="12"/>
      <c r="BB4684" s="28"/>
    </row>
    <row r="4685" spans="4:54" x14ac:dyDescent="0.2">
      <c r="D4685" s="14"/>
      <c r="E4685" s="3"/>
      <c r="F4685" s="3"/>
      <c r="G4685" s="3"/>
      <c r="O4685" s="12"/>
      <c r="BB4685" s="28"/>
    </row>
    <row r="4686" spans="4:54" x14ac:dyDescent="0.2">
      <c r="D4686" s="14"/>
      <c r="E4686" s="3"/>
      <c r="F4686" s="3"/>
      <c r="G4686" s="3"/>
      <c r="O4686" s="12"/>
      <c r="BB4686" s="28"/>
    </row>
    <row r="4687" spans="4:54" x14ac:dyDescent="0.2">
      <c r="D4687" s="14"/>
      <c r="E4687" s="3"/>
      <c r="F4687" s="3"/>
      <c r="G4687" s="3"/>
      <c r="O4687" s="12"/>
      <c r="BB4687" s="28"/>
    </row>
    <row r="4688" spans="4:54" x14ac:dyDescent="0.2">
      <c r="D4688" s="14"/>
      <c r="E4688" s="3"/>
      <c r="F4688" s="3"/>
      <c r="G4688" s="3"/>
      <c r="O4688" s="12"/>
      <c r="BB4688" s="28"/>
    </row>
    <row r="4689" spans="4:54" x14ac:dyDescent="0.2">
      <c r="D4689" s="14"/>
      <c r="E4689" s="3"/>
      <c r="F4689" s="3"/>
      <c r="G4689" s="3"/>
      <c r="O4689" s="12"/>
      <c r="BB4689" s="28"/>
    </row>
    <row r="4690" spans="4:54" x14ac:dyDescent="0.2">
      <c r="D4690" s="14"/>
      <c r="E4690" s="3"/>
      <c r="F4690" s="3"/>
      <c r="G4690" s="3"/>
      <c r="O4690" s="12"/>
      <c r="BB4690" s="28"/>
    </row>
    <row r="4691" spans="4:54" x14ac:dyDescent="0.2">
      <c r="D4691" s="14"/>
      <c r="E4691" s="3"/>
      <c r="F4691" s="3"/>
      <c r="G4691" s="3"/>
      <c r="O4691" s="12"/>
      <c r="BB4691" s="28"/>
    </row>
    <row r="4692" spans="4:54" x14ac:dyDescent="0.2">
      <c r="D4692" s="14"/>
      <c r="E4692" s="3"/>
      <c r="F4692" s="3"/>
      <c r="G4692" s="3"/>
      <c r="O4692" s="12"/>
      <c r="BB4692" s="28"/>
    </row>
    <row r="4693" spans="4:54" x14ac:dyDescent="0.2">
      <c r="D4693" s="14"/>
      <c r="E4693" s="3"/>
      <c r="F4693" s="3"/>
      <c r="G4693" s="3"/>
      <c r="O4693" s="12"/>
      <c r="BB4693" s="28"/>
    </row>
    <row r="4694" spans="4:54" x14ac:dyDescent="0.2">
      <c r="D4694" s="14"/>
      <c r="E4694" s="3"/>
      <c r="F4694" s="3"/>
      <c r="G4694" s="3"/>
      <c r="O4694" s="12"/>
      <c r="BB4694" s="28"/>
    </row>
    <row r="4695" spans="4:54" x14ac:dyDescent="0.2">
      <c r="D4695" s="14"/>
      <c r="E4695" s="3"/>
      <c r="F4695" s="3"/>
      <c r="G4695" s="3"/>
      <c r="O4695" s="12"/>
      <c r="BB4695" s="28"/>
    </row>
    <row r="4696" spans="4:54" x14ac:dyDescent="0.2">
      <c r="D4696" s="14"/>
      <c r="E4696" s="3"/>
      <c r="F4696" s="3"/>
      <c r="G4696" s="3"/>
      <c r="O4696" s="12"/>
      <c r="BB4696" s="28"/>
    </row>
    <row r="4697" spans="4:54" x14ac:dyDescent="0.2">
      <c r="D4697" s="14"/>
      <c r="E4697" s="3"/>
      <c r="F4697" s="3"/>
      <c r="G4697" s="3"/>
      <c r="O4697" s="12"/>
      <c r="BB4697" s="28"/>
    </row>
    <row r="4698" spans="4:54" x14ac:dyDescent="0.2">
      <c r="D4698" s="14"/>
      <c r="E4698" s="3"/>
      <c r="F4698" s="3"/>
      <c r="G4698" s="3"/>
      <c r="O4698" s="12"/>
      <c r="BB4698" s="28"/>
    </row>
    <row r="4699" spans="4:54" x14ac:dyDescent="0.2">
      <c r="D4699" s="14"/>
      <c r="E4699" s="3"/>
      <c r="F4699" s="3"/>
      <c r="G4699" s="3"/>
      <c r="O4699" s="12"/>
      <c r="BB4699" s="28"/>
    </row>
    <row r="4700" spans="4:54" x14ac:dyDescent="0.2">
      <c r="D4700" s="14"/>
      <c r="E4700" s="3"/>
      <c r="F4700" s="3"/>
      <c r="G4700" s="3"/>
      <c r="O4700" s="12"/>
      <c r="BB4700" s="28"/>
    </row>
    <row r="4701" spans="4:54" x14ac:dyDescent="0.2">
      <c r="D4701" s="14"/>
      <c r="E4701" s="3"/>
      <c r="F4701" s="3"/>
      <c r="G4701" s="3"/>
      <c r="O4701" s="12"/>
      <c r="BB4701" s="28"/>
    </row>
    <row r="4702" spans="4:54" x14ac:dyDescent="0.2">
      <c r="D4702" s="14"/>
      <c r="E4702" s="3"/>
      <c r="F4702" s="3"/>
      <c r="G4702" s="3"/>
      <c r="O4702" s="12"/>
      <c r="BB4702" s="28"/>
    </row>
    <row r="4703" spans="4:54" x14ac:dyDescent="0.2">
      <c r="D4703" s="14"/>
      <c r="E4703" s="3"/>
      <c r="F4703" s="3"/>
      <c r="G4703" s="3"/>
      <c r="O4703" s="12"/>
      <c r="BB4703" s="28"/>
    </row>
    <row r="4704" spans="4:54" x14ac:dyDescent="0.2">
      <c r="D4704" s="14"/>
      <c r="E4704" s="3"/>
      <c r="F4704" s="3"/>
      <c r="G4704" s="3"/>
      <c r="O4704" s="12"/>
      <c r="BB4704" s="28"/>
    </row>
    <row r="4705" spans="4:54" x14ac:dyDescent="0.2">
      <c r="D4705" s="14"/>
      <c r="E4705" s="3"/>
      <c r="F4705" s="3"/>
      <c r="G4705" s="3"/>
      <c r="O4705" s="12"/>
      <c r="BB4705" s="28"/>
    </row>
    <row r="4706" spans="4:54" x14ac:dyDescent="0.2">
      <c r="D4706" s="14"/>
      <c r="E4706" s="3"/>
      <c r="F4706" s="3"/>
      <c r="G4706" s="3"/>
      <c r="O4706" s="12"/>
      <c r="BB4706" s="28"/>
    </row>
    <row r="4707" spans="4:54" x14ac:dyDescent="0.2">
      <c r="D4707" s="14"/>
      <c r="E4707" s="3"/>
      <c r="F4707" s="3"/>
      <c r="G4707" s="3"/>
      <c r="O4707" s="12"/>
      <c r="BB4707" s="28"/>
    </row>
    <row r="4708" spans="4:54" x14ac:dyDescent="0.2">
      <c r="D4708" s="14"/>
      <c r="E4708" s="3"/>
      <c r="F4708" s="3"/>
      <c r="G4708" s="3"/>
      <c r="O4708" s="12"/>
      <c r="BB4708" s="28"/>
    </row>
    <row r="4709" spans="4:54" x14ac:dyDescent="0.2">
      <c r="D4709" s="14"/>
      <c r="E4709" s="3"/>
      <c r="F4709" s="3"/>
      <c r="G4709" s="3"/>
      <c r="O4709" s="12"/>
      <c r="BB4709" s="28"/>
    </row>
    <row r="4710" spans="4:54" x14ac:dyDescent="0.2">
      <c r="D4710" s="14"/>
      <c r="E4710" s="3"/>
      <c r="F4710" s="3"/>
      <c r="G4710" s="3"/>
      <c r="O4710" s="12"/>
      <c r="BB4710" s="28"/>
    </row>
    <row r="4711" spans="4:54" x14ac:dyDescent="0.2">
      <c r="D4711" s="14"/>
      <c r="E4711" s="3"/>
      <c r="F4711" s="3"/>
      <c r="G4711" s="3"/>
      <c r="O4711" s="12"/>
      <c r="BB4711" s="28"/>
    </row>
    <row r="4712" spans="4:54" x14ac:dyDescent="0.2">
      <c r="D4712" s="14"/>
      <c r="E4712" s="3"/>
      <c r="F4712" s="3"/>
      <c r="G4712" s="3"/>
      <c r="O4712" s="12"/>
      <c r="BB4712" s="28"/>
    </row>
    <row r="4713" spans="4:54" x14ac:dyDescent="0.2">
      <c r="D4713" s="14"/>
      <c r="E4713" s="3"/>
      <c r="F4713" s="3"/>
      <c r="G4713" s="3"/>
      <c r="O4713" s="12"/>
      <c r="BB4713" s="28"/>
    </row>
    <row r="4714" spans="4:54" x14ac:dyDescent="0.2">
      <c r="D4714" s="14"/>
      <c r="E4714" s="3"/>
      <c r="F4714" s="3"/>
      <c r="G4714" s="3"/>
      <c r="O4714" s="12"/>
      <c r="BB4714" s="28"/>
    </row>
    <row r="4715" spans="4:54" x14ac:dyDescent="0.2">
      <c r="D4715" s="14"/>
      <c r="E4715" s="3"/>
      <c r="F4715" s="3"/>
      <c r="G4715" s="3"/>
      <c r="O4715" s="12"/>
      <c r="BB4715" s="28"/>
    </row>
    <row r="4716" spans="4:54" x14ac:dyDescent="0.2">
      <c r="D4716" s="14"/>
      <c r="E4716" s="3"/>
      <c r="F4716" s="3"/>
      <c r="G4716" s="3"/>
      <c r="O4716" s="12"/>
      <c r="BB4716" s="28"/>
    </row>
    <row r="4717" spans="4:54" x14ac:dyDescent="0.2">
      <c r="D4717" s="14"/>
      <c r="E4717" s="3"/>
      <c r="F4717" s="3"/>
      <c r="G4717" s="3"/>
      <c r="O4717" s="12"/>
      <c r="BB4717" s="28"/>
    </row>
    <row r="4718" spans="4:54" x14ac:dyDescent="0.2">
      <c r="D4718" s="14"/>
      <c r="E4718" s="3"/>
      <c r="F4718" s="3"/>
      <c r="G4718" s="3"/>
      <c r="O4718" s="12"/>
      <c r="BB4718" s="28"/>
    </row>
    <row r="4719" spans="4:54" x14ac:dyDescent="0.2">
      <c r="D4719" s="14"/>
      <c r="E4719" s="3"/>
      <c r="F4719" s="3"/>
      <c r="G4719" s="3"/>
      <c r="O4719" s="12"/>
      <c r="BB4719" s="28"/>
    </row>
    <row r="4720" spans="4:54" x14ac:dyDescent="0.2">
      <c r="D4720" s="14"/>
      <c r="E4720" s="3"/>
      <c r="F4720" s="3"/>
      <c r="G4720" s="3"/>
      <c r="O4720" s="12"/>
      <c r="BB4720" s="28"/>
    </row>
    <row r="4721" spans="4:54" x14ac:dyDescent="0.2">
      <c r="D4721" s="14"/>
      <c r="E4721" s="3"/>
      <c r="F4721" s="3"/>
      <c r="G4721" s="3"/>
      <c r="O4721" s="12"/>
      <c r="BB4721" s="28"/>
    </row>
    <row r="4722" spans="4:54" x14ac:dyDescent="0.2">
      <c r="D4722" s="14"/>
      <c r="E4722" s="3"/>
      <c r="F4722" s="3"/>
      <c r="G4722" s="3"/>
      <c r="O4722" s="12"/>
      <c r="BB4722" s="28"/>
    </row>
    <row r="4723" spans="4:54" x14ac:dyDescent="0.2">
      <c r="D4723" s="14"/>
      <c r="E4723" s="3"/>
      <c r="F4723" s="3"/>
      <c r="G4723" s="3"/>
      <c r="O4723" s="12"/>
      <c r="BB4723" s="28"/>
    </row>
    <row r="4724" spans="4:54" x14ac:dyDescent="0.2">
      <c r="D4724" s="14"/>
      <c r="E4724" s="3"/>
      <c r="F4724" s="3"/>
      <c r="G4724" s="3"/>
      <c r="O4724" s="12"/>
      <c r="BB4724" s="28"/>
    </row>
    <row r="4725" spans="4:54" x14ac:dyDescent="0.2">
      <c r="D4725" s="14"/>
      <c r="E4725" s="3"/>
      <c r="F4725" s="3"/>
      <c r="G4725" s="3"/>
      <c r="O4725" s="12"/>
      <c r="BB4725" s="28"/>
    </row>
    <row r="4726" spans="4:54" x14ac:dyDescent="0.2">
      <c r="D4726" s="14"/>
      <c r="E4726" s="3"/>
      <c r="F4726" s="3"/>
      <c r="G4726" s="3"/>
      <c r="O4726" s="12"/>
      <c r="BB4726" s="28"/>
    </row>
    <row r="4727" spans="4:54" x14ac:dyDescent="0.2">
      <c r="D4727" s="14"/>
      <c r="E4727" s="3"/>
      <c r="F4727" s="3"/>
      <c r="G4727" s="3"/>
      <c r="O4727" s="12"/>
      <c r="BB4727" s="28"/>
    </row>
    <row r="4728" spans="4:54" x14ac:dyDescent="0.2">
      <c r="D4728" s="14"/>
      <c r="E4728" s="3"/>
      <c r="F4728" s="3"/>
      <c r="G4728" s="3"/>
      <c r="O4728" s="12"/>
      <c r="BB4728" s="28"/>
    </row>
    <row r="4729" spans="4:54" x14ac:dyDescent="0.2">
      <c r="D4729" s="14"/>
      <c r="E4729" s="3"/>
      <c r="F4729" s="3"/>
      <c r="G4729" s="3"/>
      <c r="O4729" s="12"/>
      <c r="BB4729" s="28"/>
    </row>
    <row r="4730" spans="4:54" x14ac:dyDescent="0.2">
      <c r="D4730" s="14"/>
      <c r="E4730" s="3"/>
      <c r="F4730" s="3"/>
      <c r="G4730" s="3"/>
      <c r="O4730" s="12"/>
      <c r="BB4730" s="28"/>
    </row>
    <row r="4731" spans="4:54" x14ac:dyDescent="0.2">
      <c r="D4731" s="14"/>
      <c r="E4731" s="3"/>
      <c r="F4731" s="3"/>
      <c r="G4731" s="3"/>
      <c r="O4731" s="12"/>
      <c r="BB4731" s="28"/>
    </row>
    <row r="4732" spans="4:54" x14ac:dyDescent="0.2">
      <c r="D4732" s="14"/>
      <c r="E4732" s="3"/>
      <c r="F4732" s="3"/>
      <c r="G4732" s="3"/>
      <c r="O4732" s="12"/>
      <c r="BB4732" s="28"/>
    </row>
    <row r="4733" spans="4:54" x14ac:dyDescent="0.2">
      <c r="D4733" s="14"/>
      <c r="E4733" s="3"/>
      <c r="F4733" s="3"/>
      <c r="G4733" s="3"/>
      <c r="O4733" s="12"/>
      <c r="BB4733" s="28"/>
    </row>
    <row r="4734" spans="4:54" x14ac:dyDescent="0.2">
      <c r="D4734" s="14"/>
      <c r="E4734" s="3"/>
      <c r="F4734" s="3"/>
      <c r="G4734" s="3"/>
      <c r="O4734" s="12"/>
      <c r="BB4734" s="28"/>
    </row>
    <row r="4735" spans="4:54" x14ac:dyDescent="0.2">
      <c r="D4735" s="14"/>
      <c r="E4735" s="3"/>
      <c r="F4735" s="3"/>
      <c r="G4735" s="3"/>
      <c r="O4735" s="12"/>
      <c r="BB4735" s="28"/>
    </row>
    <row r="4736" spans="4:54" x14ac:dyDescent="0.2">
      <c r="D4736" s="14"/>
      <c r="E4736" s="3"/>
      <c r="F4736" s="3"/>
      <c r="G4736" s="3"/>
      <c r="O4736" s="12"/>
      <c r="BB4736" s="28"/>
    </row>
    <row r="4737" spans="4:54" x14ac:dyDescent="0.2">
      <c r="D4737" s="14"/>
      <c r="E4737" s="3"/>
      <c r="F4737" s="3"/>
      <c r="G4737" s="3"/>
      <c r="O4737" s="12"/>
      <c r="BB4737" s="28"/>
    </row>
    <row r="4738" spans="4:54" x14ac:dyDescent="0.2">
      <c r="D4738" s="14"/>
      <c r="E4738" s="3"/>
      <c r="F4738" s="3"/>
      <c r="G4738" s="3"/>
      <c r="O4738" s="12"/>
      <c r="BB4738" s="28"/>
    </row>
    <row r="4739" spans="4:54" x14ac:dyDescent="0.2">
      <c r="D4739" s="14"/>
      <c r="E4739" s="3"/>
      <c r="F4739" s="3"/>
      <c r="G4739" s="3"/>
      <c r="O4739" s="12"/>
      <c r="BB4739" s="28"/>
    </row>
    <row r="4740" spans="4:54" x14ac:dyDescent="0.2">
      <c r="D4740" s="14"/>
      <c r="E4740" s="3"/>
      <c r="F4740" s="3"/>
      <c r="G4740" s="3"/>
      <c r="O4740" s="12"/>
      <c r="BB4740" s="28"/>
    </row>
    <row r="4741" spans="4:54" x14ac:dyDescent="0.2">
      <c r="D4741" s="14"/>
      <c r="E4741" s="3"/>
      <c r="F4741" s="3"/>
      <c r="G4741" s="3"/>
      <c r="O4741" s="12"/>
      <c r="BB4741" s="28"/>
    </row>
    <row r="4742" spans="4:54" x14ac:dyDescent="0.2">
      <c r="D4742" s="14"/>
      <c r="E4742" s="3"/>
      <c r="F4742" s="3"/>
      <c r="G4742" s="3"/>
      <c r="O4742" s="12"/>
      <c r="BB4742" s="28"/>
    </row>
    <row r="4743" spans="4:54" x14ac:dyDescent="0.2">
      <c r="D4743" s="14"/>
      <c r="E4743" s="3"/>
      <c r="F4743" s="3"/>
      <c r="G4743" s="3"/>
      <c r="O4743" s="12"/>
      <c r="BB4743" s="28"/>
    </row>
    <row r="4744" spans="4:54" x14ac:dyDescent="0.2">
      <c r="D4744" s="14"/>
      <c r="E4744" s="3"/>
      <c r="F4744" s="3"/>
      <c r="G4744" s="3"/>
      <c r="O4744" s="12"/>
      <c r="BB4744" s="28"/>
    </row>
    <row r="4745" spans="4:54" x14ac:dyDescent="0.2">
      <c r="D4745" s="14"/>
      <c r="E4745" s="3"/>
      <c r="F4745" s="3"/>
      <c r="G4745" s="3"/>
      <c r="O4745" s="12"/>
      <c r="BB4745" s="28"/>
    </row>
    <row r="4746" spans="4:54" x14ac:dyDescent="0.2">
      <c r="D4746" s="14"/>
      <c r="E4746" s="3"/>
      <c r="F4746" s="3"/>
      <c r="G4746" s="3"/>
      <c r="O4746" s="12"/>
      <c r="BB4746" s="28"/>
    </row>
    <row r="4747" spans="4:54" x14ac:dyDescent="0.2">
      <c r="D4747" s="14"/>
      <c r="E4747" s="3"/>
      <c r="F4747" s="3"/>
      <c r="G4747" s="3"/>
      <c r="O4747" s="12"/>
      <c r="BB4747" s="28"/>
    </row>
    <row r="4748" spans="4:54" x14ac:dyDescent="0.2">
      <c r="D4748" s="14"/>
      <c r="E4748" s="3"/>
      <c r="F4748" s="3"/>
      <c r="G4748" s="3"/>
      <c r="O4748" s="12"/>
      <c r="BB4748" s="28"/>
    </row>
    <row r="4749" spans="4:54" x14ac:dyDescent="0.2">
      <c r="D4749" s="14"/>
      <c r="E4749" s="3"/>
      <c r="F4749" s="3"/>
      <c r="G4749" s="3"/>
      <c r="O4749" s="12"/>
      <c r="BB4749" s="28"/>
    </row>
    <row r="4750" spans="4:54" x14ac:dyDescent="0.2">
      <c r="D4750" s="14"/>
      <c r="E4750" s="3"/>
      <c r="F4750" s="3"/>
      <c r="G4750" s="3"/>
      <c r="O4750" s="12"/>
      <c r="BB4750" s="28"/>
    </row>
    <row r="4751" spans="4:54" x14ac:dyDescent="0.2">
      <c r="D4751" s="14"/>
      <c r="E4751" s="3"/>
      <c r="F4751" s="3"/>
      <c r="G4751" s="3"/>
      <c r="O4751" s="12"/>
      <c r="BB4751" s="28"/>
    </row>
    <row r="4752" spans="4:54" x14ac:dyDescent="0.2">
      <c r="D4752" s="14"/>
      <c r="E4752" s="3"/>
      <c r="F4752" s="3"/>
      <c r="G4752" s="3"/>
      <c r="O4752" s="12"/>
      <c r="BB4752" s="28"/>
    </row>
    <row r="4753" spans="4:54" x14ac:dyDescent="0.2">
      <c r="D4753" s="14"/>
      <c r="E4753" s="3"/>
      <c r="F4753" s="3"/>
      <c r="G4753" s="3"/>
      <c r="O4753" s="12"/>
      <c r="BB4753" s="28"/>
    </row>
    <row r="4754" spans="4:54" x14ac:dyDescent="0.2">
      <c r="D4754" s="14"/>
      <c r="E4754" s="3"/>
      <c r="F4754" s="3"/>
      <c r="G4754" s="3"/>
      <c r="O4754" s="12"/>
      <c r="BB4754" s="28"/>
    </row>
    <row r="4755" spans="4:54" x14ac:dyDescent="0.2">
      <c r="D4755" s="14"/>
      <c r="E4755" s="3"/>
      <c r="F4755" s="3"/>
      <c r="G4755" s="3"/>
      <c r="O4755" s="12"/>
      <c r="BB4755" s="28"/>
    </row>
    <row r="4756" spans="4:54" x14ac:dyDescent="0.2">
      <c r="D4756" s="14"/>
      <c r="E4756" s="3"/>
      <c r="F4756" s="3"/>
      <c r="G4756" s="3"/>
      <c r="O4756" s="12"/>
      <c r="BB4756" s="28"/>
    </row>
    <row r="4757" spans="4:54" x14ac:dyDescent="0.2">
      <c r="D4757" s="14"/>
      <c r="E4757" s="3"/>
      <c r="F4757" s="3"/>
      <c r="G4757" s="3"/>
      <c r="O4757" s="12"/>
      <c r="BB4757" s="28"/>
    </row>
    <row r="4758" spans="4:54" x14ac:dyDescent="0.2">
      <c r="D4758" s="14"/>
      <c r="E4758" s="3"/>
      <c r="F4758" s="3"/>
      <c r="G4758" s="3"/>
      <c r="O4758" s="12"/>
      <c r="BB4758" s="28"/>
    </row>
    <row r="4759" spans="4:54" x14ac:dyDescent="0.2">
      <c r="D4759" s="14"/>
      <c r="E4759" s="3"/>
      <c r="F4759" s="3"/>
      <c r="G4759" s="3"/>
      <c r="O4759" s="12"/>
      <c r="BB4759" s="28"/>
    </row>
    <row r="4760" spans="4:54" x14ac:dyDescent="0.2">
      <c r="D4760" s="14"/>
      <c r="E4760" s="3"/>
      <c r="F4760" s="3"/>
      <c r="G4760" s="3"/>
      <c r="O4760" s="12"/>
      <c r="BB4760" s="28"/>
    </row>
    <row r="4761" spans="4:54" x14ac:dyDescent="0.2">
      <c r="D4761" s="14"/>
      <c r="E4761" s="3"/>
      <c r="F4761" s="3"/>
      <c r="G4761" s="3"/>
      <c r="O4761" s="12"/>
      <c r="BB4761" s="28"/>
    </row>
    <row r="4762" spans="4:54" x14ac:dyDescent="0.2">
      <c r="D4762" s="14"/>
      <c r="E4762" s="3"/>
      <c r="F4762" s="3"/>
      <c r="G4762" s="3"/>
      <c r="O4762" s="12"/>
      <c r="BB4762" s="28"/>
    </row>
    <row r="4763" spans="4:54" x14ac:dyDescent="0.2">
      <c r="D4763" s="14"/>
      <c r="E4763" s="3"/>
      <c r="F4763" s="3"/>
      <c r="G4763" s="3"/>
      <c r="O4763" s="12"/>
      <c r="BB4763" s="28"/>
    </row>
    <row r="4764" spans="4:54" x14ac:dyDescent="0.2">
      <c r="D4764" s="14"/>
      <c r="E4764" s="3"/>
      <c r="F4764" s="3"/>
      <c r="G4764" s="3"/>
      <c r="O4764" s="12"/>
      <c r="BB4764" s="28"/>
    </row>
    <row r="4765" spans="4:54" x14ac:dyDescent="0.2">
      <c r="D4765" s="14"/>
      <c r="E4765" s="3"/>
      <c r="F4765" s="3"/>
      <c r="G4765" s="3"/>
      <c r="O4765" s="12"/>
      <c r="BB4765" s="28"/>
    </row>
    <row r="4766" spans="4:54" x14ac:dyDescent="0.2">
      <c r="D4766" s="14"/>
      <c r="E4766" s="3"/>
      <c r="F4766" s="3"/>
      <c r="G4766" s="3"/>
      <c r="O4766" s="12"/>
      <c r="BB4766" s="28"/>
    </row>
    <row r="4767" spans="4:54" x14ac:dyDescent="0.2">
      <c r="D4767" s="14"/>
      <c r="E4767" s="3"/>
      <c r="F4767" s="3"/>
      <c r="G4767" s="3"/>
      <c r="O4767" s="12"/>
      <c r="BB4767" s="28"/>
    </row>
    <row r="4768" spans="4:54" x14ac:dyDescent="0.2">
      <c r="D4768" s="14"/>
      <c r="E4768" s="3"/>
      <c r="F4768" s="3"/>
      <c r="G4768" s="3"/>
      <c r="O4768" s="12"/>
      <c r="BB4768" s="28"/>
    </row>
    <row r="4769" spans="4:54" x14ac:dyDescent="0.2">
      <c r="D4769" s="14"/>
      <c r="E4769" s="3"/>
      <c r="F4769" s="3"/>
      <c r="G4769" s="3"/>
      <c r="O4769" s="12"/>
      <c r="BB4769" s="28"/>
    </row>
    <row r="4770" spans="4:54" x14ac:dyDescent="0.2">
      <c r="D4770" s="14"/>
      <c r="E4770" s="3"/>
      <c r="F4770" s="3"/>
      <c r="G4770" s="3"/>
      <c r="O4770" s="12"/>
      <c r="BB4770" s="28"/>
    </row>
    <row r="4771" spans="4:54" x14ac:dyDescent="0.2">
      <c r="D4771" s="14"/>
      <c r="E4771" s="3"/>
      <c r="F4771" s="3"/>
      <c r="G4771" s="3"/>
      <c r="O4771" s="12"/>
      <c r="BB4771" s="28"/>
    </row>
    <row r="4772" spans="4:54" x14ac:dyDescent="0.2">
      <c r="D4772" s="14"/>
      <c r="E4772" s="3"/>
      <c r="F4772" s="3"/>
      <c r="G4772" s="3"/>
      <c r="O4772" s="12"/>
      <c r="BB4772" s="28"/>
    </row>
    <row r="4773" spans="4:54" x14ac:dyDescent="0.2">
      <c r="D4773" s="14"/>
      <c r="E4773" s="3"/>
      <c r="F4773" s="3"/>
      <c r="G4773" s="3"/>
      <c r="O4773" s="12"/>
      <c r="BB4773" s="28"/>
    </row>
    <row r="4774" spans="4:54" x14ac:dyDescent="0.2">
      <c r="D4774" s="14"/>
      <c r="E4774" s="3"/>
      <c r="F4774" s="3"/>
      <c r="G4774" s="3"/>
      <c r="O4774" s="12"/>
      <c r="BB4774" s="28"/>
    </row>
    <row r="4775" spans="4:54" x14ac:dyDescent="0.2">
      <c r="D4775" s="14"/>
      <c r="E4775" s="3"/>
      <c r="F4775" s="3"/>
      <c r="G4775" s="3"/>
      <c r="O4775" s="12"/>
      <c r="BB4775" s="28"/>
    </row>
    <row r="4776" spans="4:54" x14ac:dyDescent="0.2">
      <c r="D4776" s="14"/>
      <c r="E4776" s="3"/>
      <c r="F4776" s="3"/>
      <c r="G4776" s="3"/>
      <c r="O4776" s="12"/>
      <c r="BB4776" s="28"/>
    </row>
    <row r="4777" spans="4:54" x14ac:dyDescent="0.2">
      <c r="D4777" s="14"/>
      <c r="E4777" s="3"/>
      <c r="F4777" s="3"/>
      <c r="G4777" s="3"/>
      <c r="O4777" s="12"/>
      <c r="BB4777" s="28"/>
    </row>
    <row r="4778" spans="4:54" x14ac:dyDescent="0.2">
      <c r="D4778" s="14"/>
      <c r="E4778" s="3"/>
      <c r="F4778" s="3"/>
      <c r="G4778" s="3"/>
      <c r="O4778" s="12"/>
      <c r="BB4778" s="28"/>
    </row>
    <row r="4779" spans="4:54" x14ac:dyDescent="0.2">
      <c r="D4779" s="14"/>
      <c r="E4779" s="3"/>
      <c r="F4779" s="3"/>
      <c r="G4779" s="3"/>
      <c r="O4779" s="12"/>
      <c r="BB4779" s="28"/>
    </row>
    <row r="4780" spans="4:54" x14ac:dyDescent="0.2">
      <c r="D4780" s="14"/>
      <c r="E4780" s="3"/>
      <c r="F4780" s="3"/>
      <c r="G4780" s="3"/>
      <c r="O4780" s="12"/>
      <c r="BB4780" s="28"/>
    </row>
    <row r="4781" spans="4:54" x14ac:dyDescent="0.2">
      <c r="D4781" s="14"/>
      <c r="E4781" s="3"/>
      <c r="F4781" s="3"/>
      <c r="G4781" s="3"/>
      <c r="O4781" s="12"/>
      <c r="BB4781" s="28"/>
    </row>
    <row r="4782" spans="4:54" x14ac:dyDescent="0.2">
      <c r="D4782" s="14"/>
      <c r="E4782" s="3"/>
      <c r="F4782" s="3"/>
      <c r="G4782" s="3"/>
      <c r="O4782" s="12"/>
      <c r="BB4782" s="28"/>
    </row>
    <row r="4783" spans="4:54" x14ac:dyDescent="0.2">
      <c r="D4783" s="14"/>
      <c r="E4783" s="3"/>
      <c r="F4783" s="3"/>
      <c r="G4783" s="3"/>
      <c r="O4783" s="12"/>
      <c r="BB4783" s="28"/>
    </row>
    <row r="4784" spans="4:54" x14ac:dyDescent="0.2">
      <c r="D4784" s="14"/>
      <c r="E4784" s="3"/>
      <c r="F4784" s="3"/>
      <c r="G4784" s="3"/>
      <c r="O4784" s="12"/>
      <c r="BB4784" s="28"/>
    </row>
    <row r="4785" spans="4:54" x14ac:dyDescent="0.2">
      <c r="D4785" s="14"/>
      <c r="E4785" s="3"/>
      <c r="F4785" s="3"/>
      <c r="G4785" s="3"/>
      <c r="O4785" s="12"/>
      <c r="BB4785" s="28"/>
    </row>
    <row r="4786" spans="4:54" x14ac:dyDescent="0.2">
      <c r="D4786" s="14"/>
      <c r="E4786" s="3"/>
      <c r="F4786" s="3"/>
      <c r="G4786" s="3"/>
      <c r="O4786" s="12"/>
      <c r="BB4786" s="28"/>
    </row>
    <row r="4787" spans="4:54" x14ac:dyDescent="0.2">
      <c r="D4787" s="14"/>
      <c r="E4787" s="3"/>
      <c r="F4787" s="3"/>
      <c r="G4787" s="3"/>
      <c r="O4787" s="12"/>
      <c r="BB4787" s="28"/>
    </row>
    <row r="4788" spans="4:54" x14ac:dyDescent="0.2">
      <c r="D4788" s="14"/>
      <c r="E4788" s="3"/>
      <c r="F4788" s="3"/>
      <c r="G4788" s="3"/>
      <c r="O4788" s="12"/>
      <c r="BB4788" s="28"/>
    </row>
    <row r="4789" spans="4:54" x14ac:dyDescent="0.2">
      <c r="D4789" s="14"/>
      <c r="E4789" s="3"/>
      <c r="F4789" s="3"/>
      <c r="G4789" s="3"/>
      <c r="O4789" s="12"/>
      <c r="BB4789" s="28"/>
    </row>
    <row r="4790" spans="4:54" x14ac:dyDescent="0.2">
      <c r="D4790" s="14"/>
      <c r="E4790" s="3"/>
      <c r="F4790" s="3"/>
      <c r="G4790" s="3"/>
      <c r="O4790" s="12"/>
      <c r="BB4790" s="28"/>
    </row>
    <row r="4791" spans="4:54" x14ac:dyDescent="0.2">
      <c r="D4791" s="14"/>
      <c r="E4791" s="3"/>
      <c r="F4791" s="3"/>
      <c r="G4791" s="3"/>
      <c r="O4791" s="12"/>
      <c r="BB4791" s="28"/>
    </row>
    <row r="4792" spans="4:54" x14ac:dyDescent="0.2">
      <c r="D4792" s="14"/>
      <c r="E4792" s="3"/>
      <c r="F4792" s="3"/>
      <c r="G4792" s="3"/>
      <c r="O4792" s="12"/>
      <c r="BB4792" s="28"/>
    </row>
    <row r="4793" spans="4:54" x14ac:dyDescent="0.2">
      <c r="D4793" s="14"/>
      <c r="E4793" s="3"/>
      <c r="F4793" s="3"/>
      <c r="G4793" s="3"/>
      <c r="O4793" s="12"/>
      <c r="BB4793" s="28"/>
    </row>
    <row r="4794" spans="4:54" x14ac:dyDescent="0.2">
      <c r="D4794" s="14"/>
      <c r="E4794" s="3"/>
      <c r="F4794" s="3"/>
      <c r="G4794" s="3"/>
      <c r="O4794" s="12"/>
      <c r="BB4794" s="28"/>
    </row>
    <row r="4795" spans="4:54" x14ac:dyDescent="0.2">
      <c r="D4795" s="14"/>
      <c r="E4795" s="3"/>
      <c r="F4795" s="3"/>
      <c r="G4795" s="3"/>
      <c r="O4795" s="12"/>
      <c r="BB4795" s="28"/>
    </row>
    <row r="4796" spans="4:54" x14ac:dyDescent="0.2">
      <c r="D4796" s="14"/>
      <c r="E4796" s="3"/>
      <c r="F4796" s="3"/>
      <c r="G4796" s="3"/>
      <c r="O4796" s="12"/>
      <c r="BB4796" s="28"/>
    </row>
    <row r="4797" spans="4:54" x14ac:dyDescent="0.2">
      <c r="D4797" s="14"/>
      <c r="E4797" s="3"/>
      <c r="F4797" s="3"/>
      <c r="G4797" s="3"/>
      <c r="O4797" s="12"/>
      <c r="BB4797" s="28"/>
    </row>
    <row r="4798" spans="4:54" x14ac:dyDescent="0.2">
      <c r="D4798" s="14"/>
      <c r="E4798" s="3"/>
      <c r="F4798" s="3"/>
      <c r="G4798" s="3"/>
      <c r="O4798" s="12"/>
      <c r="BB4798" s="28"/>
    </row>
    <row r="4799" spans="4:54" x14ac:dyDescent="0.2">
      <c r="D4799" s="14"/>
      <c r="E4799" s="3"/>
      <c r="F4799" s="3"/>
      <c r="G4799" s="3"/>
      <c r="O4799" s="12"/>
      <c r="BB4799" s="28"/>
    </row>
    <row r="4800" spans="4:54" x14ac:dyDescent="0.2">
      <c r="D4800" s="14"/>
      <c r="E4800" s="3"/>
      <c r="F4800" s="3"/>
      <c r="G4800" s="3"/>
      <c r="O4800" s="12"/>
      <c r="BB4800" s="28"/>
    </row>
    <row r="4801" spans="4:54" x14ac:dyDescent="0.2">
      <c r="D4801" s="14"/>
      <c r="E4801" s="3"/>
      <c r="F4801" s="3"/>
      <c r="G4801" s="3"/>
      <c r="O4801" s="12"/>
      <c r="BB4801" s="28"/>
    </row>
    <row r="4802" spans="4:54" x14ac:dyDescent="0.2">
      <c r="D4802" s="14"/>
      <c r="E4802" s="3"/>
      <c r="F4802" s="3"/>
      <c r="G4802" s="3"/>
      <c r="O4802" s="12"/>
      <c r="BB4802" s="28"/>
    </row>
    <row r="4803" spans="4:54" x14ac:dyDescent="0.2">
      <c r="D4803" s="14"/>
      <c r="E4803" s="3"/>
      <c r="F4803" s="3"/>
      <c r="G4803" s="3"/>
      <c r="O4803" s="12"/>
      <c r="BB4803" s="28"/>
    </row>
    <row r="4804" spans="4:54" x14ac:dyDescent="0.2">
      <c r="D4804" s="14"/>
      <c r="E4804" s="3"/>
      <c r="F4804" s="3"/>
      <c r="G4804" s="3"/>
      <c r="O4804" s="12"/>
      <c r="BB4804" s="28"/>
    </row>
    <row r="4805" spans="4:54" x14ac:dyDescent="0.2">
      <c r="D4805" s="14"/>
      <c r="E4805" s="3"/>
      <c r="F4805" s="3"/>
      <c r="G4805" s="3"/>
      <c r="O4805" s="12"/>
      <c r="BB4805" s="28"/>
    </row>
    <row r="4806" spans="4:54" x14ac:dyDescent="0.2">
      <c r="D4806" s="14"/>
      <c r="E4806" s="3"/>
      <c r="F4806" s="3"/>
      <c r="G4806" s="3"/>
      <c r="O4806" s="12"/>
      <c r="BB4806" s="28"/>
    </row>
    <row r="4807" spans="4:54" x14ac:dyDescent="0.2">
      <c r="D4807" s="14"/>
      <c r="E4807" s="3"/>
      <c r="F4807" s="3"/>
      <c r="G4807" s="3"/>
      <c r="O4807" s="12"/>
      <c r="BB4807" s="28"/>
    </row>
    <row r="4808" spans="4:54" x14ac:dyDescent="0.2">
      <c r="D4808" s="14"/>
      <c r="E4808" s="3"/>
      <c r="F4808" s="3"/>
      <c r="G4808" s="3"/>
      <c r="O4808" s="12"/>
      <c r="BB4808" s="28"/>
    </row>
    <row r="4809" spans="4:54" x14ac:dyDescent="0.2">
      <c r="D4809" s="14"/>
      <c r="E4809" s="3"/>
      <c r="F4809" s="3"/>
      <c r="G4809" s="3"/>
      <c r="O4809" s="12"/>
      <c r="BB4809" s="28"/>
    </row>
    <row r="4810" spans="4:54" x14ac:dyDescent="0.2">
      <c r="D4810" s="14"/>
      <c r="E4810" s="3"/>
      <c r="F4810" s="3"/>
      <c r="G4810" s="3"/>
      <c r="O4810" s="12"/>
      <c r="BB4810" s="28"/>
    </row>
    <row r="4811" spans="4:54" x14ac:dyDescent="0.2">
      <c r="D4811" s="14"/>
      <c r="E4811" s="3"/>
      <c r="F4811" s="3"/>
      <c r="G4811" s="3"/>
      <c r="O4811" s="12"/>
      <c r="BB4811" s="28"/>
    </row>
    <row r="4812" spans="4:54" x14ac:dyDescent="0.2">
      <c r="D4812" s="14"/>
      <c r="E4812" s="3"/>
      <c r="F4812" s="3"/>
      <c r="G4812" s="3"/>
      <c r="O4812" s="12"/>
      <c r="BB4812" s="28"/>
    </row>
    <row r="4813" spans="4:54" x14ac:dyDescent="0.2">
      <c r="D4813" s="14"/>
      <c r="E4813" s="3"/>
      <c r="F4813" s="3"/>
      <c r="G4813" s="3"/>
      <c r="O4813" s="12"/>
      <c r="BB4813" s="28"/>
    </row>
    <row r="4814" spans="4:54" x14ac:dyDescent="0.2">
      <c r="D4814" s="14"/>
      <c r="E4814" s="3"/>
      <c r="F4814" s="3"/>
      <c r="G4814" s="3"/>
      <c r="O4814" s="12"/>
      <c r="BB4814" s="28"/>
    </row>
    <row r="4815" spans="4:54" x14ac:dyDescent="0.2">
      <c r="D4815" s="14"/>
      <c r="E4815" s="3"/>
      <c r="F4815" s="3"/>
      <c r="G4815" s="3"/>
      <c r="O4815" s="12"/>
      <c r="BB4815" s="28"/>
    </row>
    <row r="4816" spans="4:54" x14ac:dyDescent="0.2">
      <c r="D4816" s="14"/>
      <c r="E4816" s="3"/>
      <c r="F4816" s="3"/>
      <c r="G4816" s="3"/>
      <c r="O4816" s="12"/>
      <c r="BB4816" s="28"/>
    </row>
    <row r="4817" spans="4:54" x14ac:dyDescent="0.2">
      <c r="D4817" s="14"/>
      <c r="E4817" s="3"/>
      <c r="F4817" s="3"/>
      <c r="G4817" s="3"/>
      <c r="O4817" s="12"/>
      <c r="BB4817" s="28"/>
    </row>
    <row r="4818" spans="4:54" x14ac:dyDescent="0.2">
      <c r="D4818" s="14"/>
      <c r="E4818" s="3"/>
      <c r="F4818" s="3"/>
      <c r="G4818" s="3"/>
      <c r="O4818" s="12"/>
      <c r="BB4818" s="28"/>
    </row>
    <row r="4819" spans="4:54" x14ac:dyDescent="0.2">
      <c r="D4819" s="14"/>
      <c r="E4819" s="3"/>
      <c r="F4819" s="3"/>
      <c r="G4819" s="3"/>
      <c r="O4819" s="12"/>
      <c r="BB4819" s="28"/>
    </row>
    <row r="4820" spans="4:54" x14ac:dyDescent="0.2">
      <c r="D4820" s="14"/>
      <c r="E4820" s="3"/>
      <c r="F4820" s="3"/>
      <c r="G4820" s="3"/>
      <c r="O4820" s="12"/>
      <c r="BB4820" s="28"/>
    </row>
    <row r="4821" spans="4:54" x14ac:dyDescent="0.2">
      <c r="D4821" s="14"/>
      <c r="E4821" s="3"/>
      <c r="F4821" s="3"/>
      <c r="G4821" s="3"/>
      <c r="O4821" s="12"/>
      <c r="BB4821" s="28"/>
    </row>
    <row r="4822" spans="4:54" x14ac:dyDescent="0.2">
      <c r="D4822" s="14"/>
      <c r="E4822" s="3"/>
      <c r="F4822" s="3"/>
      <c r="G4822" s="3"/>
      <c r="O4822" s="12"/>
      <c r="BB4822" s="28"/>
    </row>
    <row r="4823" spans="4:54" x14ac:dyDescent="0.2">
      <c r="D4823" s="14"/>
      <c r="E4823" s="3"/>
      <c r="F4823" s="3"/>
      <c r="G4823" s="3"/>
      <c r="O4823" s="12"/>
      <c r="BB4823" s="28"/>
    </row>
    <row r="4824" spans="4:54" x14ac:dyDescent="0.2">
      <c r="D4824" s="14"/>
      <c r="E4824" s="3"/>
      <c r="F4824" s="3"/>
      <c r="G4824" s="3"/>
      <c r="O4824" s="12"/>
      <c r="BB4824" s="28"/>
    </row>
    <row r="4825" spans="4:54" x14ac:dyDescent="0.2">
      <c r="D4825" s="14"/>
      <c r="E4825" s="3"/>
      <c r="F4825" s="3"/>
      <c r="G4825" s="3"/>
      <c r="O4825" s="12"/>
      <c r="BB4825" s="28"/>
    </row>
    <row r="4826" spans="4:54" x14ac:dyDescent="0.2">
      <c r="D4826" s="14"/>
      <c r="E4826" s="3"/>
      <c r="F4826" s="3"/>
      <c r="G4826" s="3"/>
      <c r="O4826" s="12"/>
      <c r="BB4826" s="28"/>
    </row>
    <row r="4827" spans="4:54" x14ac:dyDescent="0.2">
      <c r="D4827" s="14"/>
      <c r="E4827" s="3"/>
      <c r="F4827" s="3"/>
      <c r="G4827" s="3"/>
      <c r="O4827" s="12"/>
      <c r="BB4827" s="28"/>
    </row>
    <row r="4828" spans="4:54" x14ac:dyDescent="0.2">
      <c r="D4828" s="14"/>
      <c r="E4828" s="3"/>
      <c r="F4828" s="3"/>
      <c r="G4828" s="3"/>
      <c r="O4828" s="12"/>
      <c r="BB4828" s="28"/>
    </row>
    <row r="4829" spans="4:54" x14ac:dyDescent="0.2">
      <c r="D4829" s="14"/>
      <c r="E4829" s="3"/>
      <c r="F4829" s="3"/>
      <c r="G4829" s="3"/>
      <c r="O4829" s="12"/>
      <c r="BB4829" s="28"/>
    </row>
    <row r="4830" spans="4:54" x14ac:dyDescent="0.2">
      <c r="D4830" s="14"/>
      <c r="E4830" s="3"/>
      <c r="F4830" s="3"/>
      <c r="G4830" s="3"/>
      <c r="O4830" s="12"/>
      <c r="BB4830" s="28"/>
    </row>
    <row r="4831" spans="4:54" x14ac:dyDescent="0.2">
      <c r="D4831" s="14"/>
      <c r="E4831" s="3"/>
      <c r="F4831" s="3"/>
      <c r="G4831" s="3"/>
      <c r="O4831" s="12"/>
      <c r="BB4831" s="28"/>
    </row>
    <row r="4832" spans="4:54" x14ac:dyDescent="0.2">
      <c r="D4832" s="14"/>
      <c r="E4832" s="3"/>
      <c r="F4832" s="3"/>
      <c r="G4832" s="3"/>
      <c r="O4832" s="12"/>
      <c r="BB4832" s="28"/>
    </row>
    <row r="4833" spans="4:54" x14ac:dyDescent="0.2">
      <c r="D4833" s="14"/>
      <c r="E4833" s="3"/>
      <c r="F4833" s="3"/>
      <c r="G4833" s="3"/>
      <c r="O4833" s="12"/>
      <c r="BB4833" s="28"/>
    </row>
    <row r="4834" spans="4:54" x14ac:dyDescent="0.2">
      <c r="D4834" s="14"/>
      <c r="E4834" s="3"/>
      <c r="F4834" s="3"/>
      <c r="G4834" s="3"/>
      <c r="O4834" s="12"/>
      <c r="BB4834" s="28"/>
    </row>
    <row r="4835" spans="4:54" x14ac:dyDescent="0.2">
      <c r="D4835" s="14"/>
      <c r="E4835" s="3"/>
      <c r="F4835" s="3"/>
      <c r="G4835" s="3"/>
      <c r="O4835" s="12"/>
      <c r="BB4835" s="28"/>
    </row>
    <row r="4836" spans="4:54" x14ac:dyDescent="0.2">
      <c r="D4836" s="14"/>
      <c r="E4836" s="3"/>
      <c r="F4836" s="3"/>
      <c r="G4836" s="3"/>
      <c r="O4836" s="12"/>
      <c r="BB4836" s="28"/>
    </row>
    <row r="4837" spans="4:54" x14ac:dyDescent="0.2">
      <c r="D4837" s="14"/>
      <c r="E4837" s="3"/>
      <c r="F4837" s="3"/>
      <c r="G4837" s="3"/>
      <c r="O4837" s="12"/>
      <c r="BB4837" s="28"/>
    </row>
    <row r="4838" spans="4:54" x14ac:dyDescent="0.2">
      <c r="D4838" s="14"/>
      <c r="E4838" s="3"/>
      <c r="F4838" s="3"/>
      <c r="G4838" s="3"/>
      <c r="O4838" s="12"/>
      <c r="BB4838" s="28"/>
    </row>
    <row r="4839" spans="4:54" x14ac:dyDescent="0.2">
      <c r="D4839" s="14"/>
      <c r="E4839" s="3"/>
      <c r="F4839" s="3"/>
      <c r="G4839" s="3"/>
      <c r="O4839" s="12"/>
      <c r="BB4839" s="28"/>
    </row>
    <row r="4840" spans="4:54" x14ac:dyDescent="0.2">
      <c r="D4840" s="14"/>
      <c r="E4840" s="3"/>
      <c r="F4840" s="3"/>
      <c r="G4840" s="3"/>
      <c r="O4840" s="12"/>
      <c r="BB4840" s="28"/>
    </row>
    <row r="4841" spans="4:54" x14ac:dyDescent="0.2">
      <c r="D4841" s="14"/>
      <c r="E4841" s="3"/>
      <c r="F4841" s="3"/>
      <c r="G4841" s="3"/>
      <c r="O4841" s="12"/>
      <c r="BB4841" s="28"/>
    </row>
    <row r="4842" spans="4:54" x14ac:dyDescent="0.2">
      <c r="D4842" s="14"/>
      <c r="E4842" s="3"/>
      <c r="F4842" s="3"/>
      <c r="G4842" s="3"/>
      <c r="O4842" s="12"/>
      <c r="BB4842" s="28"/>
    </row>
    <row r="4843" spans="4:54" x14ac:dyDescent="0.2">
      <c r="D4843" s="14"/>
      <c r="E4843" s="3"/>
      <c r="F4843" s="3"/>
      <c r="G4843" s="3"/>
      <c r="O4843" s="12"/>
      <c r="BB4843" s="28"/>
    </row>
    <row r="4844" spans="4:54" x14ac:dyDescent="0.2">
      <c r="D4844" s="14"/>
      <c r="E4844" s="3"/>
      <c r="F4844" s="3"/>
      <c r="G4844" s="3"/>
      <c r="O4844" s="12"/>
      <c r="BB4844" s="28"/>
    </row>
    <row r="4845" spans="4:54" x14ac:dyDescent="0.2">
      <c r="D4845" s="14"/>
      <c r="E4845" s="3"/>
      <c r="F4845" s="3"/>
      <c r="G4845" s="3"/>
      <c r="O4845" s="12"/>
      <c r="BB4845" s="28"/>
    </row>
    <row r="4846" spans="4:54" x14ac:dyDescent="0.2">
      <c r="D4846" s="14"/>
      <c r="E4846" s="3"/>
      <c r="F4846" s="3"/>
      <c r="G4846" s="3"/>
      <c r="O4846" s="12"/>
      <c r="BB4846" s="28"/>
    </row>
    <row r="4847" spans="4:54" x14ac:dyDescent="0.2">
      <c r="D4847" s="14"/>
      <c r="E4847" s="3"/>
      <c r="F4847" s="3"/>
      <c r="G4847" s="3"/>
      <c r="O4847" s="12"/>
      <c r="BB4847" s="28"/>
    </row>
    <row r="4848" spans="4:54" x14ac:dyDescent="0.2">
      <c r="D4848" s="14"/>
      <c r="E4848" s="3"/>
      <c r="F4848" s="3"/>
      <c r="G4848" s="3"/>
      <c r="O4848" s="12"/>
      <c r="BB4848" s="28"/>
    </row>
    <row r="4849" spans="4:54" x14ac:dyDescent="0.2">
      <c r="D4849" s="14"/>
      <c r="E4849" s="3"/>
      <c r="F4849" s="3"/>
      <c r="G4849" s="3"/>
      <c r="O4849" s="12"/>
      <c r="BB4849" s="28"/>
    </row>
    <row r="4850" spans="4:54" x14ac:dyDescent="0.2">
      <c r="D4850" s="14"/>
      <c r="E4850" s="3"/>
      <c r="F4850" s="3"/>
      <c r="G4850" s="3"/>
      <c r="O4850" s="12"/>
      <c r="BB4850" s="28"/>
    </row>
    <row r="4851" spans="4:54" x14ac:dyDescent="0.2">
      <c r="D4851" s="14"/>
      <c r="E4851" s="3"/>
      <c r="F4851" s="3"/>
      <c r="G4851" s="3"/>
      <c r="O4851" s="12"/>
      <c r="BB4851" s="28"/>
    </row>
    <row r="4852" spans="4:54" x14ac:dyDescent="0.2">
      <c r="D4852" s="14"/>
      <c r="E4852" s="3"/>
      <c r="F4852" s="3"/>
      <c r="G4852" s="3"/>
      <c r="O4852" s="12"/>
      <c r="BB4852" s="28"/>
    </row>
    <row r="4853" spans="4:54" x14ac:dyDescent="0.2">
      <c r="D4853" s="14"/>
      <c r="E4853" s="3"/>
      <c r="F4853" s="3"/>
      <c r="G4853" s="3"/>
      <c r="O4853" s="12"/>
      <c r="BB4853" s="28"/>
    </row>
    <row r="4854" spans="4:54" x14ac:dyDescent="0.2">
      <c r="D4854" s="14"/>
      <c r="E4854" s="3"/>
      <c r="F4854" s="3"/>
      <c r="G4854" s="3"/>
      <c r="O4854" s="12"/>
      <c r="BB4854" s="28"/>
    </row>
    <row r="4855" spans="4:54" x14ac:dyDescent="0.2">
      <c r="D4855" s="14"/>
      <c r="E4855" s="3"/>
      <c r="F4855" s="3"/>
      <c r="G4855" s="3"/>
      <c r="O4855" s="12"/>
      <c r="BB4855" s="28"/>
    </row>
    <row r="4856" spans="4:54" x14ac:dyDescent="0.2">
      <c r="D4856" s="14"/>
      <c r="E4856" s="3"/>
      <c r="F4856" s="3"/>
      <c r="G4856" s="3"/>
      <c r="O4856" s="12"/>
      <c r="BB4856" s="28"/>
    </row>
    <row r="4857" spans="4:54" x14ac:dyDescent="0.2">
      <c r="D4857" s="14"/>
      <c r="E4857" s="3"/>
      <c r="F4857" s="3"/>
      <c r="G4857" s="3"/>
      <c r="O4857" s="12"/>
      <c r="BB4857" s="28"/>
    </row>
    <row r="4858" spans="4:54" x14ac:dyDescent="0.2">
      <c r="D4858" s="14"/>
      <c r="E4858" s="3"/>
      <c r="F4858" s="3"/>
      <c r="G4858" s="3"/>
      <c r="O4858" s="12"/>
      <c r="BB4858" s="28"/>
    </row>
    <row r="4859" spans="4:54" x14ac:dyDescent="0.2">
      <c r="D4859" s="14"/>
      <c r="E4859" s="3"/>
      <c r="F4859" s="3"/>
      <c r="G4859" s="3"/>
      <c r="O4859" s="12"/>
      <c r="BB4859" s="28"/>
    </row>
    <row r="4860" spans="4:54" x14ac:dyDescent="0.2">
      <c r="D4860" s="14"/>
      <c r="E4860" s="3"/>
      <c r="F4860" s="3"/>
      <c r="G4860" s="3"/>
      <c r="O4860" s="12"/>
      <c r="BB4860" s="28"/>
    </row>
    <row r="4861" spans="4:54" x14ac:dyDescent="0.2">
      <c r="D4861" s="14"/>
      <c r="E4861" s="3"/>
      <c r="F4861" s="3"/>
      <c r="G4861" s="3"/>
      <c r="O4861" s="12"/>
      <c r="BB4861" s="28"/>
    </row>
    <row r="4862" spans="4:54" x14ac:dyDescent="0.2">
      <c r="D4862" s="14"/>
      <c r="E4862" s="3"/>
      <c r="F4862" s="3"/>
      <c r="G4862" s="3"/>
      <c r="O4862" s="12"/>
      <c r="BB4862" s="28"/>
    </row>
    <row r="4863" spans="4:54" x14ac:dyDescent="0.2">
      <c r="D4863" s="14"/>
      <c r="E4863" s="3"/>
      <c r="F4863" s="3"/>
      <c r="G4863" s="3"/>
      <c r="O4863" s="12"/>
      <c r="BB4863" s="28"/>
    </row>
    <row r="4864" spans="4:54" x14ac:dyDescent="0.2">
      <c r="D4864" s="14"/>
      <c r="E4864" s="3"/>
      <c r="F4864" s="3"/>
      <c r="G4864" s="3"/>
      <c r="O4864" s="12"/>
      <c r="BB4864" s="28"/>
    </row>
    <row r="4865" spans="4:54" x14ac:dyDescent="0.2">
      <c r="D4865" s="14"/>
      <c r="E4865" s="3"/>
      <c r="F4865" s="3"/>
      <c r="G4865" s="3"/>
      <c r="O4865" s="12"/>
      <c r="BB4865" s="28"/>
    </row>
    <row r="4866" spans="4:54" x14ac:dyDescent="0.2">
      <c r="D4866" s="14"/>
      <c r="E4866" s="3"/>
      <c r="F4866" s="3"/>
      <c r="G4866" s="3"/>
      <c r="O4866" s="12"/>
      <c r="BB4866" s="28"/>
    </row>
    <row r="4867" spans="4:54" x14ac:dyDescent="0.2">
      <c r="D4867" s="14"/>
      <c r="E4867" s="3"/>
      <c r="F4867" s="3"/>
      <c r="G4867" s="3"/>
      <c r="O4867" s="12"/>
      <c r="BB4867" s="28"/>
    </row>
    <row r="4868" spans="4:54" x14ac:dyDescent="0.2">
      <c r="D4868" s="14"/>
      <c r="E4868" s="3"/>
      <c r="F4868" s="3"/>
      <c r="G4868" s="3"/>
      <c r="O4868" s="12"/>
      <c r="BB4868" s="28"/>
    </row>
    <row r="4869" spans="4:54" x14ac:dyDescent="0.2">
      <c r="D4869" s="14"/>
      <c r="E4869" s="3"/>
      <c r="F4869" s="3"/>
      <c r="G4869" s="3"/>
      <c r="O4869" s="12"/>
      <c r="BB4869" s="28"/>
    </row>
    <row r="4870" spans="4:54" x14ac:dyDescent="0.2">
      <c r="D4870" s="14"/>
      <c r="E4870" s="3"/>
      <c r="F4870" s="3"/>
      <c r="G4870" s="3"/>
      <c r="O4870" s="12"/>
      <c r="BB4870" s="28"/>
    </row>
    <row r="4871" spans="4:54" x14ac:dyDescent="0.2">
      <c r="D4871" s="14"/>
      <c r="E4871" s="3"/>
      <c r="F4871" s="3"/>
      <c r="G4871" s="3"/>
      <c r="O4871" s="12"/>
      <c r="BB4871" s="28"/>
    </row>
    <row r="4872" spans="4:54" x14ac:dyDescent="0.2">
      <c r="D4872" s="14"/>
      <c r="E4872" s="3"/>
      <c r="F4872" s="3"/>
      <c r="G4872" s="3"/>
      <c r="O4872" s="12"/>
      <c r="BB4872" s="28"/>
    </row>
    <row r="4873" spans="4:54" x14ac:dyDescent="0.2">
      <c r="D4873" s="14"/>
      <c r="E4873" s="3"/>
      <c r="F4873" s="3"/>
      <c r="G4873" s="3"/>
      <c r="O4873" s="12"/>
      <c r="BB4873" s="28"/>
    </row>
    <row r="4874" spans="4:54" x14ac:dyDescent="0.2">
      <c r="D4874" s="14"/>
      <c r="E4874" s="3"/>
      <c r="F4874" s="3"/>
      <c r="G4874" s="3"/>
      <c r="O4874" s="12"/>
      <c r="BB4874" s="28"/>
    </row>
    <row r="4875" spans="4:54" x14ac:dyDescent="0.2">
      <c r="D4875" s="14"/>
      <c r="E4875" s="3"/>
      <c r="F4875" s="3"/>
      <c r="G4875" s="3"/>
      <c r="O4875" s="12"/>
      <c r="BB4875" s="28"/>
    </row>
    <row r="4876" spans="4:54" x14ac:dyDescent="0.2">
      <c r="D4876" s="14"/>
      <c r="E4876" s="3"/>
      <c r="F4876" s="3"/>
      <c r="G4876" s="3"/>
      <c r="O4876" s="12"/>
      <c r="BB4876" s="28"/>
    </row>
    <row r="4877" spans="4:54" x14ac:dyDescent="0.2">
      <c r="D4877" s="14"/>
      <c r="E4877" s="3"/>
      <c r="F4877" s="3"/>
      <c r="G4877" s="3"/>
      <c r="O4877" s="12"/>
      <c r="BB4877" s="28"/>
    </row>
    <row r="4878" spans="4:54" x14ac:dyDescent="0.2">
      <c r="D4878" s="14"/>
      <c r="E4878" s="3"/>
      <c r="F4878" s="3"/>
      <c r="G4878" s="3"/>
      <c r="O4878" s="12"/>
      <c r="BB4878" s="28"/>
    </row>
    <row r="4879" spans="4:54" x14ac:dyDescent="0.2">
      <c r="D4879" s="14"/>
      <c r="E4879" s="3"/>
      <c r="F4879" s="3"/>
      <c r="G4879" s="3"/>
      <c r="O4879" s="12"/>
      <c r="BB4879" s="28"/>
    </row>
    <row r="4880" spans="4:54" x14ac:dyDescent="0.2">
      <c r="D4880" s="14"/>
      <c r="E4880" s="3"/>
      <c r="F4880" s="3"/>
      <c r="G4880" s="3"/>
      <c r="O4880" s="12"/>
      <c r="BB4880" s="28"/>
    </row>
    <row r="4881" spans="4:54" x14ac:dyDescent="0.2">
      <c r="D4881" s="14"/>
      <c r="E4881" s="3"/>
      <c r="F4881" s="3"/>
      <c r="G4881" s="3"/>
      <c r="O4881" s="12"/>
      <c r="BB4881" s="28"/>
    </row>
    <row r="4882" spans="4:54" x14ac:dyDescent="0.2">
      <c r="D4882" s="14"/>
      <c r="E4882" s="3"/>
      <c r="F4882" s="3"/>
      <c r="G4882" s="3"/>
      <c r="O4882" s="12"/>
      <c r="BB4882" s="28"/>
    </row>
    <row r="4883" spans="4:54" x14ac:dyDescent="0.2">
      <c r="D4883" s="14"/>
      <c r="E4883" s="3"/>
      <c r="F4883" s="3"/>
      <c r="G4883" s="3"/>
      <c r="O4883" s="12"/>
      <c r="BB4883" s="28"/>
    </row>
    <row r="4884" spans="4:54" x14ac:dyDescent="0.2">
      <c r="D4884" s="14"/>
      <c r="E4884" s="3"/>
      <c r="F4884" s="3"/>
      <c r="G4884" s="3"/>
      <c r="O4884" s="12"/>
      <c r="BB4884" s="28"/>
    </row>
    <row r="4885" spans="4:54" x14ac:dyDescent="0.2">
      <c r="D4885" s="14"/>
      <c r="E4885" s="3"/>
      <c r="F4885" s="3"/>
      <c r="G4885" s="3"/>
      <c r="O4885" s="12"/>
      <c r="BB4885" s="28"/>
    </row>
    <row r="4886" spans="4:54" x14ac:dyDescent="0.2">
      <c r="D4886" s="14"/>
      <c r="E4886" s="3"/>
      <c r="F4886" s="3"/>
      <c r="G4886" s="3"/>
      <c r="O4886" s="12"/>
      <c r="BB4886" s="28"/>
    </row>
    <row r="4887" spans="4:54" x14ac:dyDescent="0.2">
      <c r="D4887" s="14"/>
      <c r="E4887" s="3"/>
      <c r="F4887" s="3"/>
      <c r="G4887" s="3"/>
      <c r="O4887" s="12"/>
      <c r="BB4887" s="28"/>
    </row>
    <row r="4888" spans="4:54" x14ac:dyDescent="0.2">
      <c r="D4888" s="14"/>
      <c r="E4888" s="3"/>
      <c r="F4888" s="3"/>
      <c r="G4888" s="3"/>
      <c r="O4888" s="12"/>
      <c r="BB4888" s="28"/>
    </row>
    <row r="4889" spans="4:54" x14ac:dyDescent="0.2">
      <c r="D4889" s="14"/>
      <c r="E4889" s="3"/>
      <c r="F4889" s="3"/>
      <c r="G4889" s="3"/>
      <c r="O4889" s="12"/>
      <c r="BB4889" s="28"/>
    </row>
    <row r="4890" spans="4:54" x14ac:dyDescent="0.2">
      <c r="D4890" s="14"/>
      <c r="E4890" s="3"/>
      <c r="F4890" s="3"/>
      <c r="G4890" s="3"/>
      <c r="O4890" s="12"/>
      <c r="BB4890" s="28"/>
    </row>
    <row r="4891" spans="4:54" x14ac:dyDescent="0.2">
      <c r="D4891" s="14"/>
      <c r="E4891" s="3"/>
      <c r="F4891" s="3"/>
      <c r="G4891" s="3"/>
      <c r="O4891" s="12"/>
      <c r="BB4891" s="28"/>
    </row>
    <row r="4892" spans="4:54" x14ac:dyDescent="0.2">
      <c r="D4892" s="14"/>
      <c r="E4892" s="3"/>
      <c r="F4892" s="3"/>
      <c r="G4892" s="3"/>
      <c r="O4892" s="12"/>
      <c r="BB4892" s="28"/>
    </row>
    <row r="4893" spans="4:54" x14ac:dyDescent="0.2">
      <c r="D4893" s="14"/>
      <c r="E4893" s="3"/>
      <c r="F4893" s="3"/>
      <c r="G4893" s="3"/>
      <c r="O4893" s="12"/>
      <c r="BB4893" s="28"/>
    </row>
    <row r="4894" spans="4:54" x14ac:dyDescent="0.2">
      <c r="D4894" s="14"/>
      <c r="E4894" s="3"/>
      <c r="F4894" s="3"/>
      <c r="G4894" s="3"/>
      <c r="O4894" s="12"/>
      <c r="BB4894" s="28"/>
    </row>
    <row r="4895" spans="4:54" x14ac:dyDescent="0.2">
      <c r="D4895" s="14"/>
      <c r="E4895" s="3"/>
      <c r="F4895" s="3"/>
      <c r="G4895" s="3"/>
      <c r="O4895" s="12"/>
      <c r="BB4895" s="28"/>
    </row>
    <row r="4896" spans="4:54" x14ac:dyDescent="0.2">
      <c r="D4896" s="14"/>
      <c r="E4896" s="3"/>
      <c r="F4896" s="3"/>
      <c r="G4896" s="3"/>
      <c r="O4896" s="12"/>
      <c r="BB4896" s="28"/>
    </row>
    <row r="4897" spans="4:54" x14ac:dyDescent="0.2">
      <c r="D4897" s="14"/>
      <c r="E4897" s="3"/>
      <c r="F4897" s="3"/>
      <c r="G4897" s="3"/>
      <c r="O4897" s="12"/>
      <c r="BB4897" s="28"/>
    </row>
    <row r="4898" spans="4:54" x14ac:dyDescent="0.2">
      <c r="D4898" s="14"/>
      <c r="E4898" s="3"/>
      <c r="F4898" s="3"/>
      <c r="G4898" s="3"/>
      <c r="O4898" s="12"/>
      <c r="BB4898" s="28"/>
    </row>
    <row r="4899" spans="4:54" x14ac:dyDescent="0.2">
      <c r="D4899" s="14"/>
      <c r="E4899" s="3"/>
      <c r="F4899" s="3"/>
      <c r="G4899" s="3"/>
      <c r="O4899" s="12"/>
      <c r="BB4899" s="28"/>
    </row>
    <row r="4900" spans="4:54" x14ac:dyDescent="0.2">
      <c r="D4900" s="14"/>
      <c r="E4900" s="3"/>
      <c r="F4900" s="3"/>
      <c r="G4900" s="3"/>
      <c r="O4900" s="12"/>
      <c r="BB4900" s="28"/>
    </row>
    <row r="4901" spans="4:54" x14ac:dyDescent="0.2">
      <c r="D4901" s="14"/>
      <c r="E4901" s="3"/>
      <c r="F4901" s="3"/>
      <c r="G4901" s="3"/>
      <c r="O4901" s="12"/>
      <c r="BB4901" s="28"/>
    </row>
    <row r="4902" spans="4:54" x14ac:dyDescent="0.2">
      <c r="D4902" s="14"/>
      <c r="E4902" s="3"/>
      <c r="F4902" s="3"/>
      <c r="G4902" s="3"/>
      <c r="O4902" s="12"/>
      <c r="BB4902" s="28"/>
    </row>
    <row r="4903" spans="4:54" x14ac:dyDescent="0.2">
      <c r="D4903" s="14"/>
      <c r="E4903" s="3"/>
      <c r="F4903" s="3"/>
      <c r="G4903" s="3"/>
      <c r="O4903" s="12"/>
      <c r="BB4903" s="28"/>
    </row>
    <row r="4904" spans="4:54" x14ac:dyDescent="0.2">
      <c r="D4904" s="14"/>
      <c r="E4904" s="3"/>
      <c r="F4904" s="3"/>
      <c r="G4904" s="3"/>
      <c r="O4904" s="12"/>
      <c r="BB4904" s="28"/>
    </row>
    <row r="4905" spans="4:54" x14ac:dyDescent="0.2">
      <c r="D4905" s="14"/>
      <c r="E4905" s="3"/>
      <c r="F4905" s="3"/>
      <c r="G4905" s="3"/>
      <c r="O4905" s="12"/>
      <c r="BB4905" s="28"/>
    </row>
    <row r="4906" spans="4:54" x14ac:dyDescent="0.2">
      <c r="D4906" s="14"/>
      <c r="E4906" s="3"/>
      <c r="F4906" s="3"/>
      <c r="G4906" s="3"/>
      <c r="O4906" s="12"/>
      <c r="BB4906" s="28"/>
    </row>
    <row r="4907" spans="4:54" x14ac:dyDescent="0.2">
      <c r="D4907" s="14"/>
      <c r="E4907" s="3"/>
      <c r="F4907" s="3"/>
      <c r="G4907" s="3"/>
      <c r="O4907" s="12"/>
      <c r="BB4907" s="28"/>
    </row>
    <row r="4908" spans="4:54" x14ac:dyDescent="0.2">
      <c r="D4908" s="14"/>
      <c r="E4908" s="3"/>
      <c r="F4908" s="3"/>
      <c r="G4908" s="3"/>
      <c r="O4908" s="12"/>
      <c r="BB4908" s="28"/>
    </row>
    <row r="4909" spans="4:54" x14ac:dyDescent="0.2">
      <c r="D4909" s="14"/>
      <c r="E4909" s="3"/>
      <c r="F4909" s="3"/>
      <c r="G4909" s="3"/>
      <c r="O4909" s="12"/>
      <c r="BB4909" s="28"/>
    </row>
    <row r="4910" spans="4:54" x14ac:dyDescent="0.2">
      <c r="D4910" s="14"/>
      <c r="E4910" s="3"/>
      <c r="F4910" s="3"/>
      <c r="G4910" s="3"/>
      <c r="O4910" s="12"/>
      <c r="BB4910" s="28"/>
    </row>
    <row r="4911" spans="4:54" x14ac:dyDescent="0.2">
      <c r="D4911" s="14"/>
      <c r="E4911" s="3"/>
      <c r="F4911" s="3"/>
      <c r="G4911" s="3"/>
      <c r="O4911" s="12"/>
      <c r="BB4911" s="28"/>
    </row>
    <row r="4912" spans="4:54" x14ac:dyDescent="0.2">
      <c r="D4912" s="14"/>
      <c r="E4912" s="3"/>
      <c r="F4912" s="3"/>
      <c r="G4912" s="3"/>
      <c r="O4912" s="12"/>
      <c r="BB4912" s="28"/>
    </row>
    <row r="4913" spans="4:54" x14ac:dyDescent="0.2">
      <c r="D4913" s="14"/>
      <c r="E4913" s="3"/>
      <c r="F4913" s="3"/>
      <c r="G4913" s="3"/>
      <c r="O4913" s="12"/>
      <c r="BB4913" s="28"/>
    </row>
    <row r="4914" spans="4:54" x14ac:dyDescent="0.2">
      <c r="D4914" s="14"/>
      <c r="E4914" s="3"/>
      <c r="F4914" s="3"/>
      <c r="G4914" s="3"/>
      <c r="O4914" s="12"/>
      <c r="BB4914" s="28"/>
    </row>
    <row r="4915" spans="4:54" x14ac:dyDescent="0.2">
      <c r="D4915" s="14"/>
      <c r="E4915" s="3"/>
      <c r="F4915" s="3"/>
      <c r="G4915" s="3"/>
      <c r="O4915" s="12"/>
      <c r="BB4915" s="28"/>
    </row>
    <row r="4916" spans="4:54" x14ac:dyDescent="0.2">
      <c r="D4916" s="14"/>
      <c r="E4916" s="3"/>
      <c r="F4916" s="3"/>
      <c r="G4916" s="3"/>
      <c r="O4916" s="12"/>
      <c r="BB4916" s="28"/>
    </row>
    <row r="4917" spans="4:54" x14ac:dyDescent="0.2">
      <c r="D4917" s="14"/>
      <c r="E4917" s="3"/>
      <c r="F4917" s="3"/>
      <c r="G4917" s="3"/>
      <c r="O4917" s="12"/>
      <c r="BB4917" s="28"/>
    </row>
    <row r="4918" spans="4:54" x14ac:dyDescent="0.2">
      <c r="D4918" s="14"/>
      <c r="E4918" s="3"/>
      <c r="F4918" s="3"/>
      <c r="G4918" s="3"/>
      <c r="O4918" s="12"/>
      <c r="BB4918" s="28"/>
    </row>
    <row r="4919" spans="4:54" x14ac:dyDescent="0.2">
      <c r="D4919" s="14"/>
      <c r="E4919" s="3"/>
      <c r="F4919" s="3"/>
      <c r="G4919" s="3"/>
      <c r="O4919" s="12"/>
      <c r="BB4919" s="28"/>
    </row>
    <row r="4920" spans="4:54" x14ac:dyDescent="0.2">
      <c r="D4920" s="14"/>
      <c r="E4920" s="3"/>
      <c r="F4920" s="3"/>
      <c r="G4920" s="3"/>
      <c r="O4920" s="12"/>
      <c r="BB4920" s="28"/>
    </row>
    <row r="4921" spans="4:54" x14ac:dyDescent="0.2">
      <c r="D4921" s="14"/>
      <c r="E4921" s="3"/>
      <c r="F4921" s="3"/>
      <c r="G4921" s="3"/>
      <c r="O4921" s="12"/>
      <c r="BB4921" s="28"/>
    </row>
    <row r="4922" spans="4:54" x14ac:dyDescent="0.2">
      <c r="D4922" s="14"/>
      <c r="E4922" s="3"/>
      <c r="F4922" s="3"/>
      <c r="G4922" s="3"/>
      <c r="O4922" s="12"/>
      <c r="BB4922" s="28"/>
    </row>
    <row r="4923" spans="4:54" x14ac:dyDescent="0.2">
      <c r="D4923" s="14"/>
      <c r="E4923" s="3"/>
      <c r="F4923" s="3"/>
      <c r="G4923" s="3"/>
      <c r="O4923" s="12"/>
      <c r="BB4923" s="28"/>
    </row>
    <row r="4924" spans="4:54" x14ac:dyDescent="0.2">
      <c r="D4924" s="14"/>
      <c r="E4924" s="3"/>
      <c r="F4924" s="3"/>
      <c r="G4924" s="3"/>
      <c r="O4924" s="12"/>
      <c r="BB4924" s="28"/>
    </row>
    <row r="4925" spans="4:54" x14ac:dyDescent="0.2">
      <c r="D4925" s="14"/>
      <c r="E4925" s="3"/>
      <c r="F4925" s="3"/>
      <c r="G4925" s="3"/>
      <c r="O4925" s="12"/>
      <c r="BB4925" s="28"/>
    </row>
    <row r="4926" spans="4:54" x14ac:dyDescent="0.2">
      <c r="D4926" s="14"/>
      <c r="E4926" s="3"/>
      <c r="F4926" s="3"/>
      <c r="G4926" s="3"/>
      <c r="O4926" s="12"/>
      <c r="BB4926" s="28"/>
    </row>
    <row r="4927" spans="4:54" x14ac:dyDescent="0.2">
      <c r="D4927" s="14"/>
      <c r="E4927" s="3"/>
      <c r="F4927" s="3"/>
      <c r="G4927" s="3"/>
      <c r="O4927" s="12"/>
      <c r="BB4927" s="28"/>
    </row>
    <row r="4928" spans="4:54" x14ac:dyDescent="0.2">
      <c r="D4928" s="14"/>
      <c r="E4928" s="3"/>
      <c r="F4928" s="3"/>
      <c r="G4928" s="3"/>
      <c r="O4928" s="12"/>
      <c r="BB4928" s="28"/>
    </row>
    <row r="4929" spans="4:54" x14ac:dyDescent="0.2">
      <c r="D4929" s="14"/>
      <c r="E4929" s="3"/>
      <c r="F4929" s="3"/>
      <c r="G4929" s="3"/>
      <c r="O4929" s="12"/>
      <c r="BB4929" s="28"/>
    </row>
    <row r="4930" spans="4:54" x14ac:dyDescent="0.2">
      <c r="D4930" s="14"/>
      <c r="E4930" s="3"/>
      <c r="F4930" s="3"/>
      <c r="G4930" s="3"/>
      <c r="O4930" s="12"/>
      <c r="BB4930" s="28"/>
    </row>
    <row r="4931" spans="4:54" x14ac:dyDescent="0.2">
      <c r="D4931" s="14"/>
      <c r="E4931" s="3"/>
      <c r="F4931" s="3"/>
      <c r="G4931" s="3"/>
      <c r="O4931" s="12"/>
      <c r="BB4931" s="28"/>
    </row>
    <row r="4932" spans="4:54" x14ac:dyDescent="0.2">
      <c r="D4932" s="14"/>
      <c r="E4932" s="3"/>
      <c r="F4932" s="3"/>
      <c r="G4932" s="3"/>
      <c r="O4932" s="12"/>
      <c r="BB4932" s="28"/>
    </row>
    <row r="4933" spans="4:54" x14ac:dyDescent="0.2">
      <c r="D4933" s="14"/>
      <c r="E4933" s="3"/>
      <c r="F4933" s="3"/>
      <c r="G4933" s="3"/>
      <c r="O4933" s="12"/>
      <c r="BB4933" s="28"/>
    </row>
    <row r="4934" spans="4:54" x14ac:dyDescent="0.2">
      <c r="D4934" s="14"/>
      <c r="E4934" s="3"/>
      <c r="F4934" s="3"/>
      <c r="G4934" s="3"/>
      <c r="O4934" s="12"/>
      <c r="BB4934" s="28"/>
    </row>
    <row r="4935" spans="4:54" x14ac:dyDescent="0.2">
      <c r="D4935" s="14"/>
      <c r="E4935" s="3"/>
      <c r="F4935" s="3"/>
      <c r="G4935" s="3"/>
      <c r="O4935" s="12"/>
      <c r="BB4935" s="28"/>
    </row>
    <row r="4936" spans="4:54" x14ac:dyDescent="0.2">
      <c r="D4936" s="14"/>
      <c r="E4936" s="3"/>
      <c r="F4936" s="3"/>
      <c r="G4936" s="3"/>
      <c r="O4936" s="12"/>
      <c r="BB4936" s="28"/>
    </row>
    <row r="4937" spans="4:54" x14ac:dyDescent="0.2">
      <c r="D4937" s="14"/>
      <c r="E4937" s="3"/>
      <c r="F4937" s="3"/>
      <c r="G4937" s="3"/>
      <c r="O4937" s="12"/>
      <c r="BB4937" s="28"/>
    </row>
    <row r="4938" spans="4:54" x14ac:dyDescent="0.2">
      <c r="D4938" s="14"/>
      <c r="E4938" s="3"/>
      <c r="F4938" s="3"/>
      <c r="G4938" s="3"/>
      <c r="O4938" s="12"/>
      <c r="BB4938" s="28"/>
    </row>
    <row r="4939" spans="4:54" x14ac:dyDescent="0.2">
      <c r="D4939" s="14"/>
      <c r="E4939" s="3"/>
      <c r="F4939" s="3"/>
      <c r="G4939" s="3"/>
      <c r="O4939" s="12"/>
      <c r="BB4939" s="28"/>
    </row>
    <row r="4940" spans="4:54" x14ac:dyDescent="0.2">
      <c r="D4940" s="14"/>
      <c r="E4940" s="3"/>
      <c r="F4940" s="3"/>
      <c r="G4940" s="3"/>
      <c r="O4940" s="12"/>
      <c r="BB4940" s="28"/>
    </row>
    <row r="4941" spans="4:54" x14ac:dyDescent="0.2">
      <c r="D4941" s="14"/>
      <c r="E4941" s="3"/>
      <c r="F4941" s="3"/>
      <c r="G4941" s="3"/>
      <c r="O4941" s="12"/>
      <c r="BB4941" s="28"/>
    </row>
    <row r="4942" spans="4:54" x14ac:dyDescent="0.2">
      <c r="D4942" s="14"/>
      <c r="E4942" s="3"/>
      <c r="F4942" s="3"/>
      <c r="G4942" s="3"/>
      <c r="O4942" s="12"/>
      <c r="BB4942" s="28"/>
    </row>
    <row r="4943" spans="4:54" x14ac:dyDescent="0.2">
      <c r="D4943" s="14"/>
      <c r="E4943" s="3"/>
      <c r="F4943" s="3"/>
      <c r="G4943" s="3"/>
      <c r="O4943" s="12"/>
      <c r="BB4943" s="28"/>
    </row>
    <row r="4944" spans="4:54" x14ac:dyDescent="0.2">
      <c r="D4944" s="14"/>
      <c r="E4944" s="3"/>
      <c r="F4944" s="3"/>
      <c r="G4944" s="3"/>
      <c r="O4944" s="12"/>
      <c r="BB4944" s="28"/>
    </row>
    <row r="4945" spans="4:54" x14ac:dyDescent="0.2">
      <c r="D4945" s="14"/>
      <c r="E4945" s="3"/>
      <c r="F4945" s="3"/>
      <c r="G4945" s="3"/>
      <c r="O4945" s="12"/>
      <c r="BB4945" s="28"/>
    </row>
    <row r="4946" spans="4:54" x14ac:dyDescent="0.2">
      <c r="D4946" s="14"/>
      <c r="E4946" s="3"/>
      <c r="F4946" s="3"/>
      <c r="G4946" s="3"/>
      <c r="O4946" s="12"/>
      <c r="BB4946" s="28"/>
    </row>
    <row r="4947" spans="4:54" x14ac:dyDescent="0.2">
      <c r="D4947" s="14"/>
      <c r="E4947" s="3"/>
      <c r="F4947" s="3"/>
      <c r="G4947" s="3"/>
      <c r="O4947" s="12"/>
      <c r="BB4947" s="28"/>
    </row>
    <row r="4948" spans="4:54" x14ac:dyDescent="0.2">
      <c r="D4948" s="14"/>
      <c r="E4948" s="3"/>
      <c r="F4948" s="3"/>
      <c r="G4948" s="3"/>
      <c r="O4948" s="12"/>
      <c r="BB4948" s="28"/>
    </row>
    <row r="4949" spans="4:54" x14ac:dyDescent="0.2">
      <c r="D4949" s="14"/>
      <c r="E4949" s="3"/>
      <c r="F4949" s="3"/>
      <c r="G4949" s="3"/>
      <c r="O4949" s="12"/>
      <c r="BB4949" s="28"/>
    </row>
    <row r="4950" spans="4:54" x14ac:dyDescent="0.2">
      <c r="D4950" s="14"/>
      <c r="E4950" s="3"/>
      <c r="F4950" s="3"/>
      <c r="G4950" s="3"/>
      <c r="O4950" s="12"/>
      <c r="BB4950" s="28"/>
    </row>
    <row r="4951" spans="4:54" x14ac:dyDescent="0.2">
      <c r="D4951" s="14"/>
      <c r="E4951" s="3"/>
      <c r="F4951" s="3"/>
      <c r="G4951" s="3"/>
      <c r="O4951" s="12"/>
      <c r="BB4951" s="28"/>
    </row>
    <row r="4952" spans="4:54" x14ac:dyDescent="0.2">
      <c r="D4952" s="14"/>
      <c r="E4952" s="3"/>
      <c r="F4952" s="3"/>
      <c r="G4952" s="3"/>
      <c r="O4952" s="12"/>
      <c r="BB4952" s="28"/>
    </row>
    <row r="4953" spans="4:54" x14ac:dyDescent="0.2">
      <c r="D4953" s="14"/>
      <c r="E4953" s="3"/>
      <c r="F4953" s="3"/>
      <c r="G4953" s="3"/>
      <c r="O4953" s="12"/>
      <c r="BB4953" s="28"/>
    </row>
    <row r="4954" spans="4:54" x14ac:dyDescent="0.2">
      <c r="D4954" s="14"/>
      <c r="E4954" s="3"/>
      <c r="F4954" s="3"/>
      <c r="G4954" s="3"/>
      <c r="O4954" s="12"/>
      <c r="BB4954" s="28"/>
    </row>
    <row r="4955" spans="4:54" x14ac:dyDescent="0.2">
      <c r="D4955" s="14"/>
      <c r="E4955" s="3"/>
      <c r="F4955" s="3"/>
      <c r="G4955" s="3"/>
      <c r="O4955" s="12"/>
      <c r="BB4955" s="28"/>
    </row>
    <row r="4956" spans="4:54" x14ac:dyDescent="0.2">
      <c r="D4956" s="14"/>
      <c r="E4956" s="3"/>
      <c r="F4956" s="3"/>
      <c r="G4956" s="3"/>
      <c r="O4956" s="12"/>
      <c r="BB4956" s="28"/>
    </row>
    <row r="4957" spans="4:54" x14ac:dyDescent="0.2">
      <c r="D4957" s="14"/>
      <c r="E4957" s="3"/>
      <c r="F4957" s="3"/>
      <c r="G4957" s="3"/>
      <c r="O4957" s="12"/>
      <c r="BB4957" s="28"/>
    </row>
    <row r="4958" spans="4:54" x14ac:dyDescent="0.2">
      <c r="D4958" s="14"/>
      <c r="E4958" s="3"/>
      <c r="F4958" s="3"/>
      <c r="G4958" s="3"/>
      <c r="O4958" s="12"/>
      <c r="BB4958" s="28"/>
    </row>
    <row r="4959" spans="4:54" x14ac:dyDescent="0.2">
      <c r="D4959" s="14"/>
      <c r="E4959" s="3"/>
      <c r="F4959" s="3"/>
      <c r="G4959" s="3"/>
      <c r="O4959" s="12"/>
      <c r="BB4959" s="28"/>
    </row>
    <row r="4960" spans="4:54" x14ac:dyDescent="0.2">
      <c r="D4960" s="14"/>
      <c r="E4960" s="3"/>
      <c r="F4960" s="3"/>
      <c r="G4960" s="3"/>
      <c r="O4960" s="12"/>
      <c r="BB4960" s="28"/>
    </row>
    <row r="4961" spans="4:54" x14ac:dyDescent="0.2">
      <c r="D4961" s="14"/>
      <c r="E4961" s="3"/>
      <c r="F4961" s="3"/>
      <c r="G4961" s="3"/>
      <c r="O4961" s="12"/>
      <c r="BB4961" s="28"/>
    </row>
    <row r="4962" spans="4:54" x14ac:dyDescent="0.2">
      <c r="D4962" s="14"/>
      <c r="E4962" s="3"/>
      <c r="F4962" s="3"/>
      <c r="G4962" s="3"/>
      <c r="O4962" s="12"/>
      <c r="BB4962" s="28"/>
    </row>
    <row r="4963" spans="4:54" x14ac:dyDescent="0.2">
      <c r="D4963" s="14"/>
      <c r="E4963" s="3"/>
      <c r="F4963" s="3"/>
      <c r="G4963" s="3"/>
      <c r="O4963" s="12"/>
      <c r="BB4963" s="28"/>
    </row>
    <row r="4964" spans="4:54" x14ac:dyDescent="0.2">
      <c r="D4964" s="14"/>
      <c r="E4964" s="3"/>
      <c r="F4964" s="3"/>
      <c r="G4964" s="3"/>
      <c r="O4964" s="12"/>
      <c r="BB4964" s="28"/>
    </row>
    <row r="4965" spans="4:54" x14ac:dyDescent="0.2">
      <c r="D4965" s="14"/>
      <c r="E4965" s="3"/>
      <c r="F4965" s="3"/>
      <c r="G4965" s="3"/>
      <c r="O4965" s="12"/>
      <c r="BB4965" s="28"/>
    </row>
    <row r="4966" spans="4:54" x14ac:dyDescent="0.2">
      <c r="D4966" s="14"/>
      <c r="E4966" s="3"/>
      <c r="F4966" s="3"/>
      <c r="G4966" s="3"/>
      <c r="O4966" s="12"/>
      <c r="BB4966" s="28"/>
    </row>
    <row r="4967" spans="4:54" x14ac:dyDescent="0.2">
      <c r="D4967" s="14"/>
      <c r="E4967" s="3"/>
      <c r="F4967" s="3"/>
      <c r="G4967" s="3"/>
      <c r="O4967" s="12"/>
      <c r="BB4967" s="28"/>
    </row>
    <row r="4968" spans="4:54" x14ac:dyDescent="0.2">
      <c r="D4968" s="14"/>
      <c r="E4968" s="3"/>
      <c r="F4968" s="3"/>
      <c r="G4968" s="3"/>
      <c r="O4968" s="12"/>
      <c r="BB4968" s="28"/>
    </row>
    <row r="4969" spans="4:54" x14ac:dyDescent="0.2">
      <c r="D4969" s="14"/>
      <c r="E4969" s="3"/>
      <c r="F4969" s="3"/>
      <c r="G4969" s="3"/>
      <c r="O4969" s="12"/>
      <c r="BB4969" s="28"/>
    </row>
    <row r="4970" spans="4:54" x14ac:dyDescent="0.2">
      <c r="D4970" s="14"/>
      <c r="E4970" s="3"/>
      <c r="F4970" s="3"/>
      <c r="G4970" s="3"/>
      <c r="O4970" s="12"/>
      <c r="BB4970" s="28"/>
    </row>
    <row r="4971" spans="4:54" x14ac:dyDescent="0.2">
      <c r="D4971" s="14"/>
      <c r="E4971" s="3"/>
      <c r="F4971" s="3"/>
      <c r="G4971" s="3"/>
      <c r="O4971" s="12"/>
      <c r="BB4971" s="28"/>
    </row>
    <row r="4972" spans="4:54" x14ac:dyDescent="0.2">
      <c r="D4972" s="14"/>
      <c r="E4972" s="3"/>
      <c r="F4972" s="3"/>
      <c r="G4972" s="3"/>
      <c r="O4972" s="12"/>
      <c r="BB4972" s="28"/>
    </row>
    <row r="4973" spans="4:54" x14ac:dyDescent="0.2">
      <c r="D4973" s="14"/>
      <c r="E4973" s="3"/>
      <c r="F4973" s="3"/>
      <c r="G4973" s="3"/>
      <c r="O4973" s="12"/>
      <c r="BB4973" s="28"/>
    </row>
    <row r="4974" spans="4:54" x14ac:dyDescent="0.2">
      <c r="D4974" s="14"/>
      <c r="E4974" s="3"/>
      <c r="F4974" s="3"/>
      <c r="G4974" s="3"/>
      <c r="O4974" s="12"/>
      <c r="BB4974" s="28"/>
    </row>
    <row r="4975" spans="4:54" x14ac:dyDescent="0.2">
      <c r="D4975" s="14"/>
      <c r="E4975" s="3"/>
      <c r="F4975" s="3"/>
      <c r="G4975" s="3"/>
      <c r="O4975" s="12"/>
      <c r="BB4975" s="28"/>
    </row>
    <row r="4976" spans="4:54" x14ac:dyDescent="0.2">
      <c r="D4976" s="14"/>
      <c r="E4976" s="3"/>
      <c r="F4976" s="3"/>
      <c r="G4976" s="3"/>
      <c r="O4976" s="12"/>
      <c r="BB4976" s="28"/>
    </row>
    <row r="4977" spans="4:54" x14ac:dyDescent="0.2">
      <c r="D4977" s="14"/>
      <c r="E4977" s="3"/>
      <c r="F4977" s="3"/>
      <c r="G4977" s="3"/>
      <c r="O4977" s="12"/>
      <c r="BB4977" s="28"/>
    </row>
    <row r="4978" spans="4:54" x14ac:dyDescent="0.2">
      <c r="D4978" s="14"/>
      <c r="E4978" s="3"/>
      <c r="F4978" s="3"/>
      <c r="G4978" s="3"/>
      <c r="O4978" s="12"/>
      <c r="BB4978" s="28"/>
    </row>
    <row r="4979" spans="4:54" x14ac:dyDescent="0.2">
      <c r="D4979" s="14"/>
      <c r="E4979" s="3"/>
      <c r="F4979" s="3"/>
      <c r="G4979" s="3"/>
      <c r="O4979" s="12"/>
      <c r="BB4979" s="28"/>
    </row>
    <row r="4980" spans="4:54" x14ac:dyDescent="0.2">
      <c r="D4980" s="14"/>
      <c r="E4980" s="3"/>
      <c r="F4980" s="3"/>
      <c r="G4980" s="3"/>
      <c r="O4980" s="12"/>
      <c r="BB4980" s="28"/>
    </row>
    <row r="4981" spans="4:54" x14ac:dyDescent="0.2">
      <c r="D4981" s="14"/>
      <c r="E4981" s="3"/>
      <c r="F4981" s="3"/>
      <c r="G4981" s="3"/>
      <c r="O4981" s="12"/>
      <c r="BB4981" s="28"/>
    </row>
    <row r="4982" spans="4:54" x14ac:dyDescent="0.2">
      <c r="D4982" s="14"/>
      <c r="E4982" s="3"/>
      <c r="F4982" s="3"/>
      <c r="G4982" s="3"/>
      <c r="O4982" s="12"/>
      <c r="BB4982" s="28"/>
    </row>
    <row r="4983" spans="4:54" x14ac:dyDescent="0.2">
      <c r="D4983" s="14"/>
      <c r="E4983" s="3"/>
      <c r="F4983" s="3"/>
      <c r="G4983" s="3"/>
      <c r="O4983" s="12"/>
      <c r="BB4983" s="28"/>
    </row>
    <row r="4984" spans="4:54" x14ac:dyDescent="0.2">
      <c r="D4984" s="14"/>
      <c r="E4984" s="3"/>
      <c r="F4984" s="3"/>
      <c r="G4984" s="3"/>
      <c r="O4984" s="12"/>
      <c r="BB4984" s="28"/>
    </row>
    <row r="4985" spans="4:54" x14ac:dyDescent="0.2">
      <c r="D4985" s="14"/>
      <c r="E4985" s="3"/>
      <c r="F4985" s="3"/>
      <c r="G4985" s="3"/>
      <c r="O4985" s="12"/>
      <c r="BB4985" s="28"/>
    </row>
    <row r="4986" spans="4:54" x14ac:dyDescent="0.2">
      <c r="D4986" s="14"/>
      <c r="E4986" s="3"/>
      <c r="F4986" s="3"/>
      <c r="G4986" s="3"/>
      <c r="O4986" s="12"/>
      <c r="BB4986" s="28"/>
    </row>
    <row r="4987" spans="4:54" x14ac:dyDescent="0.2">
      <c r="D4987" s="14"/>
      <c r="E4987" s="3"/>
      <c r="F4987" s="3"/>
      <c r="G4987" s="3"/>
      <c r="O4987" s="12"/>
      <c r="BB4987" s="28"/>
    </row>
    <row r="4988" spans="4:54" x14ac:dyDescent="0.2">
      <c r="D4988" s="14"/>
      <c r="E4988" s="3"/>
      <c r="F4988" s="3"/>
      <c r="G4988" s="3"/>
      <c r="O4988" s="12"/>
      <c r="BB4988" s="28"/>
    </row>
    <row r="4989" spans="4:54" x14ac:dyDescent="0.2">
      <c r="D4989" s="14"/>
      <c r="E4989" s="3"/>
      <c r="F4989" s="3"/>
      <c r="G4989" s="3"/>
      <c r="O4989" s="12"/>
      <c r="BB4989" s="28"/>
    </row>
    <row r="4990" spans="4:54" x14ac:dyDescent="0.2">
      <c r="D4990" s="14"/>
      <c r="E4990" s="3"/>
      <c r="F4990" s="3"/>
      <c r="G4990" s="3"/>
      <c r="O4990" s="12"/>
      <c r="BB4990" s="28"/>
    </row>
    <row r="4991" spans="4:54" x14ac:dyDescent="0.2">
      <c r="D4991" s="14"/>
      <c r="E4991" s="3"/>
      <c r="F4991" s="3"/>
      <c r="G4991" s="3"/>
      <c r="O4991" s="12"/>
      <c r="BB4991" s="28"/>
    </row>
    <row r="4992" spans="4:54" x14ac:dyDescent="0.2">
      <c r="D4992" s="14"/>
      <c r="E4992" s="3"/>
      <c r="F4992" s="3"/>
      <c r="G4992" s="3"/>
      <c r="O4992" s="12"/>
      <c r="BB4992" s="28"/>
    </row>
    <row r="4993" spans="4:54" x14ac:dyDescent="0.2">
      <c r="D4993" s="14"/>
      <c r="E4993" s="3"/>
      <c r="F4993" s="3"/>
      <c r="G4993" s="3"/>
      <c r="O4993" s="12"/>
      <c r="BB4993" s="28"/>
    </row>
    <row r="4994" spans="4:54" x14ac:dyDescent="0.2">
      <c r="D4994" s="14"/>
      <c r="E4994" s="3"/>
      <c r="F4994" s="3"/>
      <c r="G4994" s="3"/>
      <c r="O4994" s="12"/>
      <c r="BB4994" s="28"/>
    </row>
    <row r="4995" spans="4:54" x14ac:dyDescent="0.2">
      <c r="D4995" s="14"/>
      <c r="E4995" s="3"/>
      <c r="F4995" s="3"/>
      <c r="G4995" s="3"/>
      <c r="O4995" s="12"/>
      <c r="BB4995" s="28"/>
    </row>
    <row r="4996" spans="4:54" x14ac:dyDescent="0.2">
      <c r="D4996" s="14"/>
      <c r="E4996" s="3"/>
      <c r="F4996" s="3"/>
      <c r="G4996" s="3"/>
      <c r="O4996" s="12"/>
      <c r="BB4996" s="28"/>
    </row>
    <row r="4997" spans="4:54" x14ac:dyDescent="0.2">
      <c r="D4997" s="14"/>
      <c r="E4997" s="3"/>
      <c r="F4997" s="3"/>
      <c r="G4997" s="3"/>
      <c r="O4997" s="12"/>
      <c r="BB4997" s="28"/>
    </row>
    <row r="4998" spans="4:54" x14ac:dyDescent="0.2">
      <c r="D4998" s="14"/>
      <c r="E4998" s="3"/>
      <c r="F4998" s="3"/>
      <c r="G4998" s="3"/>
      <c r="O4998" s="12"/>
      <c r="BB4998" s="28"/>
    </row>
    <row r="4999" spans="4:54" x14ac:dyDescent="0.2">
      <c r="D4999" s="14"/>
      <c r="E4999" s="3"/>
      <c r="F4999" s="3"/>
      <c r="G4999" s="3"/>
      <c r="O4999" s="12"/>
      <c r="BB4999" s="28"/>
    </row>
    <row r="5000" spans="4:54" x14ac:dyDescent="0.2">
      <c r="D5000" s="14"/>
      <c r="E5000" s="3"/>
      <c r="F5000" s="3"/>
      <c r="G5000" s="3"/>
      <c r="O5000" s="12"/>
      <c r="BB5000" s="28"/>
    </row>
    <row r="5001" spans="4:54" x14ac:dyDescent="0.2">
      <c r="D5001" s="14"/>
      <c r="E5001" s="3"/>
      <c r="F5001" s="3"/>
      <c r="G5001" s="3"/>
      <c r="O5001" s="12"/>
      <c r="BB5001" s="28"/>
    </row>
    <row r="5002" spans="4:54" x14ac:dyDescent="0.2">
      <c r="D5002" s="14"/>
      <c r="E5002" s="3"/>
      <c r="F5002" s="3"/>
      <c r="G5002" s="3"/>
      <c r="O5002" s="12"/>
      <c r="BB5002" s="28"/>
    </row>
    <row r="5003" spans="4:54" x14ac:dyDescent="0.2">
      <c r="D5003" s="14"/>
      <c r="E5003" s="3"/>
      <c r="F5003" s="3"/>
      <c r="G5003" s="3"/>
      <c r="O5003" s="12"/>
      <c r="BB5003" s="28"/>
    </row>
    <row r="5004" spans="4:54" x14ac:dyDescent="0.2">
      <c r="D5004" s="14"/>
      <c r="E5004" s="3"/>
      <c r="F5004" s="3"/>
      <c r="G5004" s="3"/>
      <c r="O5004" s="12"/>
      <c r="BB5004" s="28"/>
    </row>
    <row r="5005" spans="4:54" x14ac:dyDescent="0.2">
      <c r="D5005" s="14"/>
      <c r="E5005" s="3"/>
      <c r="F5005" s="3"/>
      <c r="G5005" s="3"/>
      <c r="O5005" s="12"/>
      <c r="BB5005" s="28"/>
    </row>
    <row r="5006" spans="4:54" x14ac:dyDescent="0.2">
      <c r="D5006" s="14"/>
      <c r="E5006" s="3"/>
      <c r="F5006" s="3"/>
      <c r="G5006" s="3"/>
      <c r="O5006" s="12"/>
      <c r="BB5006" s="28"/>
    </row>
    <row r="5007" spans="4:54" x14ac:dyDescent="0.2">
      <c r="D5007" s="14"/>
      <c r="E5007" s="3"/>
      <c r="F5007" s="3"/>
      <c r="G5007" s="3"/>
      <c r="O5007" s="12"/>
      <c r="BB5007" s="28"/>
    </row>
    <row r="5008" spans="4:54" x14ac:dyDescent="0.2">
      <c r="D5008" s="14"/>
      <c r="E5008" s="3"/>
      <c r="F5008" s="3"/>
      <c r="G5008" s="3"/>
      <c r="O5008" s="12"/>
      <c r="BB5008" s="28"/>
    </row>
    <row r="5009" spans="4:54" x14ac:dyDescent="0.2">
      <c r="D5009" s="14"/>
      <c r="E5009" s="3"/>
      <c r="F5009" s="3"/>
      <c r="G5009" s="3"/>
      <c r="O5009" s="12"/>
      <c r="BB5009" s="28"/>
    </row>
    <row r="5010" spans="4:54" x14ac:dyDescent="0.2">
      <c r="D5010" s="14"/>
      <c r="E5010" s="3"/>
      <c r="F5010" s="3"/>
      <c r="G5010" s="3"/>
      <c r="O5010" s="12"/>
      <c r="BB5010" s="28"/>
    </row>
    <row r="5011" spans="4:54" x14ac:dyDescent="0.2">
      <c r="D5011" s="14"/>
      <c r="E5011" s="3"/>
      <c r="F5011" s="3"/>
      <c r="G5011" s="3"/>
      <c r="O5011" s="12"/>
      <c r="BB5011" s="28"/>
    </row>
    <row r="5012" spans="4:54" x14ac:dyDescent="0.2">
      <c r="D5012" s="14"/>
      <c r="E5012" s="3"/>
      <c r="F5012" s="3"/>
      <c r="G5012" s="3"/>
      <c r="O5012" s="12"/>
      <c r="BB5012" s="28"/>
    </row>
    <row r="5013" spans="4:54" x14ac:dyDescent="0.2">
      <c r="D5013" s="14"/>
      <c r="E5013" s="3"/>
      <c r="F5013" s="3"/>
      <c r="G5013" s="3"/>
      <c r="O5013" s="12"/>
      <c r="BB5013" s="28"/>
    </row>
    <row r="5014" spans="4:54" x14ac:dyDescent="0.2">
      <c r="D5014" s="14"/>
      <c r="E5014" s="3"/>
      <c r="F5014" s="3"/>
      <c r="G5014" s="3"/>
      <c r="O5014" s="12"/>
      <c r="BB5014" s="28"/>
    </row>
    <row r="5015" spans="4:54" x14ac:dyDescent="0.2">
      <c r="D5015" s="14"/>
      <c r="E5015" s="3"/>
      <c r="F5015" s="3"/>
      <c r="G5015" s="3"/>
      <c r="O5015" s="12"/>
      <c r="BB5015" s="28"/>
    </row>
    <row r="5016" spans="4:54" x14ac:dyDescent="0.2">
      <c r="D5016" s="14"/>
      <c r="E5016" s="3"/>
      <c r="F5016" s="3"/>
      <c r="G5016" s="3"/>
      <c r="O5016" s="12"/>
      <c r="BB5016" s="28"/>
    </row>
    <row r="5017" spans="4:54" x14ac:dyDescent="0.2">
      <c r="D5017" s="14"/>
      <c r="E5017" s="3"/>
      <c r="F5017" s="3"/>
      <c r="G5017" s="3"/>
      <c r="O5017" s="12"/>
      <c r="BB5017" s="28"/>
    </row>
    <row r="5018" spans="4:54" x14ac:dyDescent="0.2">
      <c r="D5018" s="14"/>
      <c r="E5018" s="3"/>
      <c r="F5018" s="3"/>
      <c r="G5018" s="3"/>
      <c r="O5018" s="12"/>
      <c r="BB5018" s="28"/>
    </row>
    <row r="5019" spans="4:54" x14ac:dyDescent="0.2">
      <c r="D5019" s="14"/>
      <c r="E5019" s="3"/>
      <c r="F5019" s="3"/>
      <c r="G5019" s="3"/>
      <c r="O5019" s="12"/>
      <c r="BB5019" s="28"/>
    </row>
    <row r="5020" spans="4:54" x14ac:dyDescent="0.2">
      <c r="D5020" s="14"/>
      <c r="E5020" s="3"/>
      <c r="F5020" s="3"/>
      <c r="G5020" s="3"/>
      <c r="O5020" s="12"/>
      <c r="BB5020" s="28"/>
    </row>
    <row r="5021" spans="4:54" x14ac:dyDescent="0.2">
      <c r="D5021" s="14"/>
      <c r="E5021" s="3"/>
      <c r="F5021" s="3"/>
      <c r="G5021" s="3"/>
      <c r="O5021" s="12"/>
      <c r="BB5021" s="28"/>
    </row>
    <row r="5022" spans="4:54" x14ac:dyDescent="0.2">
      <c r="D5022" s="14"/>
      <c r="E5022" s="3"/>
      <c r="F5022" s="3"/>
      <c r="G5022" s="3"/>
      <c r="O5022" s="12"/>
      <c r="BB5022" s="28"/>
    </row>
    <row r="5023" spans="4:54" x14ac:dyDescent="0.2">
      <c r="D5023" s="14"/>
      <c r="E5023" s="3"/>
      <c r="F5023" s="3"/>
      <c r="G5023" s="3"/>
      <c r="O5023" s="12"/>
      <c r="BB5023" s="28"/>
    </row>
    <row r="5024" spans="4:54" x14ac:dyDescent="0.2">
      <c r="D5024" s="14"/>
      <c r="E5024" s="3"/>
      <c r="F5024" s="3"/>
      <c r="G5024" s="3"/>
      <c r="O5024" s="12"/>
      <c r="BB5024" s="28"/>
    </row>
    <row r="5025" spans="4:54" x14ac:dyDescent="0.2">
      <c r="D5025" s="14"/>
      <c r="E5025" s="3"/>
      <c r="F5025" s="3"/>
      <c r="G5025" s="3"/>
      <c r="O5025" s="12"/>
      <c r="BB5025" s="28"/>
    </row>
    <row r="5026" spans="4:54" x14ac:dyDescent="0.2">
      <c r="D5026" s="14"/>
      <c r="E5026" s="3"/>
      <c r="F5026" s="3"/>
      <c r="G5026" s="3"/>
      <c r="O5026" s="12"/>
      <c r="BB5026" s="28"/>
    </row>
    <row r="5027" spans="4:54" x14ac:dyDescent="0.2">
      <c r="D5027" s="14"/>
      <c r="E5027" s="3"/>
      <c r="F5027" s="3"/>
      <c r="G5027" s="3"/>
      <c r="O5027" s="12"/>
      <c r="BB5027" s="28"/>
    </row>
    <row r="5028" spans="4:54" x14ac:dyDescent="0.2">
      <c r="D5028" s="14"/>
      <c r="E5028" s="3"/>
      <c r="F5028" s="3"/>
      <c r="G5028" s="3"/>
      <c r="O5028" s="12"/>
      <c r="BB5028" s="28"/>
    </row>
    <row r="5029" spans="4:54" x14ac:dyDescent="0.2">
      <c r="D5029" s="14"/>
      <c r="E5029" s="3"/>
      <c r="F5029" s="3"/>
      <c r="G5029" s="3"/>
      <c r="O5029" s="12"/>
      <c r="BB5029" s="28"/>
    </row>
    <row r="5030" spans="4:54" x14ac:dyDescent="0.2">
      <c r="D5030" s="14"/>
      <c r="E5030" s="3"/>
      <c r="F5030" s="3"/>
      <c r="G5030" s="3"/>
      <c r="O5030" s="12"/>
      <c r="BB5030" s="28"/>
    </row>
    <row r="5031" spans="4:54" x14ac:dyDescent="0.2">
      <c r="D5031" s="14"/>
      <c r="E5031" s="3"/>
      <c r="F5031" s="3"/>
      <c r="G5031" s="3"/>
      <c r="O5031" s="12"/>
      <c r="BB5031" s="28"/>
    </row>
    <row r="5032" spans="4:54" x14ac:dyDescent="0.2">
      <c r="D5032" s="14"/>
      <c r="E5032" s="3"/>
      <c r="F5032" s="3"/>
      <c r="G5032" s="3"/>
      <c r="O5032" s="12"/>
      <c r="BB5032" s="28"/>
    </row>
    <row r="5033" spans="4:54" x14ac:dyDescent="0.2">
      <c r="D5033" s="14"/>
      <c r="E5033" s="3"/>
      <c r="F5033" s="3"/>
      <c r="G5033" s="3"/>
      <c r="O5033" s="12"/>
      <c r="BB5033" s="28"/>
    </row>
    <row r="5034" spans="4:54" x14ac:dyDescent="0.2">
      <c r="D5034" s="14"/>
      <c r="E5034" s="3"/>
      <c r="F5034" s="3"/>
      <c r="G5034" s="3"/>
      <c r="O5034" s="12"/>
      <c r="BB5034" s="28"/>
    </row>
    <row r="5035" spans="4:54" x14ac:dyDescent="0.2">
      <c r="D5035" s="14"/>
      <c r="E5035" s="3"/>
      <c r="F5035" s="3"/>
      <c r="G5035" s="3"/>
      <c r="O5035" s="12"/>
      <c r="BB5035" s="28"/>
    </row>
    <row r="5036" spans="4:54" x14ac:dyDescent="0.2">
      <c r="D5036" s="14"/>
      <c r="E5036" s="3"/>
      <c r="F5036" s="3"/>
      <c r="G5036" s="3"/>
      <c r="O5036" s="12"/>
      <c r="BB5036" s="28"/>
    </row>
    <row r="5037" spans="4:54" x14ac:dyDescent="0.2">
      <c r="D5037" s="14"/>
      <c r="E5037" s="3"/>
      <c r="F5037" s="3"/>
      <c r="G5037" s="3"/>
      <c r="O5037" s="12"/>
      <c r="BB5037" s="28"/>
    </row>
    <row r="5038" spans="4:54" x14ac:dyDescent="0.2">
      <c r="D5038" s="14"/>
      <c r="E5038" s="3"/>
      <c r="F5038" s="3"/>
      <c r="G5038" s="3"/>
      <c r="O5038" s="12"/>
      <c r="BB5038" s="28"/>
    </row>
    <row r="5039" spans="4:54" x14ac:dyDescent="0.2">
      <c r="D5039" s="14"/>
      <c r="E5039" s="3"/>
      <c r="F5039" s="3"/>
      <c r="G5039" s="3"/>
      <c r="O5039" s="12"/>
      <c r="BB5039" s="28"/>
    </row>
    <row r="5040" spans="4:54" x14ac:dyDescent="0.2">
      <c r="D5040" s="14"/>
      <c r="E5040" s="3"/>
      <c r="F5040" s="3"/>
      <c r="G5040" s="3"/>
      <c r="O5040" s="12"/>
      <c r="BB5040" s="28"/>
    </row>
    <row r="5041" spans="4:54" x14ac:dyDescent="0.2">
      <c r="D5041" s="14"/>
      <c r="E5041" s="3"/>
      <c r="F5041" s="3"/>
      <c r="G5041" s="3"/>
      <c r="O5041" s="12"/>
      <c r="BB5041" s="28"/>
    </row>
    <row r="5042" spans="4:54" x14ac:dyDescent="0.2">
      <c r="D5042" s="14"/>
      <c r="E5042" s="3"/>
      <c r="F5042" s="3"/>
      <c r="G5042" s="3"/>
      <c r="O5042" s="12"/>
      <c r="BB5042" s="28"/>
    </row>
    <row r="5043" spans="4:54" x14ac:dyDescent="0.2">
      <c r="D5043" s="14"/>
      <c r="E5043" s="3"/>
      <c r="F5043" s="3"/>
      <c r="G5043" s="3"/>
      <c r="O5043" s="12"/>
      <c r="BB5043" s="28"/>
    </row>
    <row r="5044" spans="4:54" x14ac:dyDescent="0.2">
      <c r="D5044" s="14"/>
      <c r="E5044" s="3"/>
      <c r="F5044" s="3"/>
      <c r="G5044" s="3"/>
      <c r="O5044" s="12"/>
      <c r="BB5044" s="28"/>
    </row>
    <row r="5045" spans="4:54" x14ac:dyDescent="0.2">
      <c r="D5045" s="14"/>
      <c r="E5045" s="3"/>
      <c r="F5045" s="3"/>
      <c r="G5045" s="3"/>
      <c r="O5045" s="12"/>
      <c r="BB5045" s="28"/>
    </row>
    <row r="5046" spans="4:54" x14ac:dyDescent="0.2">
      <c r="D5046" s="14"/>
      <c r="E5046" s="3"/>
      <c r="F5046" s="3"/>
      <c r="G5046" s="3"/>
      <c r="O5046" s="12"/>
      <c r="BB5046" s="28"/>
    </row>
    <row r="5047" spans="4:54" x14ac:dyDescent="0.2">
      <c r="D5047" s="14"/>
      <c r="E5047" s="3"/>
      <c r="F5047" s="3"/>
      <c r="G5047" s="3"/>
      <c r="O5047" s="12"/>
      <c r="BB5047" s="28"/>
    </row>
    <row r="5048" spans="4:54" x14ac:dyDescent="0.2">
      <c r="D5048" s="14"/>
      <c r="E5048" s="3"/>
      <c r="F5048" s="3"/>
      <c r="G5048" s="3"/>
      <c r="O5048" s="12"/>
      <c r="BB5048" s="28"/>
    </row>
    <row r="5049" spans="4:54" x14ac:dyDescent="0.2">
      <c r="D5049" s="14"/>
      <c r="E5049" s="3"/>
      <c r="F5049" s="3"/>
      <c r="G5049" s="3"/>
      <c r="O5049" s="12"/>
      <c r="BB5049" s="28"/>
    </row>
    <row r="5050" spans="4:54" x14ac:dyDescent="0.2">
      <c r="D5050" s="14"/>
      <c r="E5050" s="3"/>
      <c r="F5050" s="3"/>
      <c r="G5050" s="3"/>
      <c r="O5050" s="12"/>
      <c r="BB5050" s="28"/>
    </row>
    <row r="5051" spans="4:54" x14ac:dyDescent="0.2">
      <c r="D5051" s="14"/>
      <c r="E5051" s="3"/>
      <c r="F5051" s="3"/>
      <c r="G5051" s="3"/>
      <c r="O5051" s="12"/>
      <c r="BB5051" s="28"/>
    </row>
    <row r="5052" spans="4:54" x14ac:dyDescent="0.2">
      <c r="D5052" s="14"/>
      <c r="E5052" s="3"/>
      <c r="F5052" s="3"/>
      <c r="G5052" s="3"/>
      <c r="O5052" s="12"/>
      <c r="BB5052" s="28"/>
    </row>
    <row r="5053" spans="4:54" x14ac:dyDescent="0.2">
      <c r="D5053" s="14"/>
      <c r="E5053" s="3"/>
      <c r="F5053" s="3"/>
      <c r="G5053" s="3"/>
      <c r="O5053" s="12"/>
      <c r="BB5053" s="28"/>
    </row>
    <row r="5054" spans="4:54" x14ac:dyDescent="0.2">
      <c r="D5054" s="14"/>
      <c r="E5054" s="3"/>
      <c r="F5054" s="3"/>
      <c r="G5054" s="3"/>
      <c r="O5054" s="12"/>
      <c r="BB5054" s="28"/>
    </row>
    <row r="5055" spans="4:54" x14ac:dyDescent="0.2">
      <c r="D5055" s="14"/>
      <c r="E5055" s="3"/>
      <c r="F5055" s="3"/>
      <c r="G5055" s="3"/>
      <c r="O5055" s="12"/>
      <c r="BB5055" s="28"/>
    </row>
    <row r="5056" spans="4:54" x14ac:dyDescent="0.2">
      <c r="D5056" s="14"/>
      <c r="E5056" s="3"/>
      <c r="F5056" s="3"/>
      <c r="G5056" s="3"/>
      <c r="O5056" s="12"/>
      <c r="BB5056" s="28"/>
    </row>
    <row r="5057" spans="4:54" x14ac:dyDescent="0.2">
      <c r="D5057" s="14"/>
      <c r="E5057" s="3"/>
      <c r="F5057" s="3"/>
      <c r="G5057" s="3"/>
      <c r="O5057" s="12"/>
      <c r="BB5057" s="28"/>
    </row>
    <row r="5058" spans="4:54" x14ac:dyDescent="0.2">
      <c r="D5058" s="14"/>
      <c r="E5058" s="3"/>
      <c r="F5058" s="3"/>
      <c r="G5058" s="3"/>
      <c r="O5058" s="12"/>
      <c r="BB5058" s="28"/>
    </row>
    <row r="5059" spans="4:54" x14ac:dyDescent="0.2">
      <c r="D5059" s="14"/>
      <c r="E5059" s="3"/>
      <c r="F5059" s="3"/>
      <c r="G5059" s="3"/>
      <c r="O5059" s="12"/>
      <c r="BB5059" s="28"/>
    </row>
    <row r="5060" spans="4:54" x14ac:dyDescent="0.2">
      <c r="D5060" s="14"/>
      <c r="E5060" s="3"/>
      <c r="F5060" s="3"/>
      <c r="G5060" s="3"/>
      <c r="O5060" s="12"/>
      <c r="BB5060" s="28"/>
    </row>
    <row r="5061" spans="4:54" x14ac:dyDescent="0.2">
      <c r="D5061" s="14"/>
      <c r="E5061" s="3"/>
      <c r="F5061" s="3"/>
      <c r="G5061" s="3"/>
      <c r="O5061" s="12"/>
      <c r="BB5061" s="28"/>
    </row>
    <row r="5062" spans="4:54" x14ac:dyDescent="0.2">
      <c r="D5062" s="14"/>
      <c r="E5062" s="3"/>
      <c r="F5062" s="3"/>
      <c r="G5062" s="3"/>
      <c r="O5062" s="12"/>
      <c r="BB5062" s="28"/>
    </row>
    <row r="5063" spans="4:54" x14ac:dyDescent="0.2">
      <c r="D5063" s="14"/>
      <c r="E5063" s="3"/>
      <c r="F5063" s="3"/>
      <c r="G5063" s="3"/>
      <c r="O5063" s="12"/>
      <c r="BB5063" s="28"/>
    </row>
    <row r="5064" spans="4:54" x14ac:dyDescent="0.2">
      <c r="D5064" s="14"/>
      <c r="E5064" s="3"/>
      <c r="F5064" s="3"/>
      <c r="G5064" s="3"/>
      <c r="O5064" s="12"/>
      <c r="BB5064" s="28"/>
    </row>
    <row r="5065" spans="4:54" x14ac:dyDescent="0.2">
      <c r="D5065" s="14"/>
      <c r="E5065" s="3"/>
      <c r="F5065" s="3"/>
      <c r="G5065" s="3"/>
      <c r="O5065" s="12"/>
      <c r="BB5065" s="28"/>
    </row>
    <row r="5066" spans="4:54" x14ac:dyDescent="0.2">
      <c r="D5066" s="14"/>
      <c r="E5066" s="3"/>
      <c r="F5066" s="3"/>
      <c r="G5066" s="3"/>
      <c r="O5066" s="12"/>
      <c r="BB5066" s="28"/>
    </row>
    <row r="5067" spans="4:54" x14ac:dyDescent="0.2">
      <c r="D5067" s="14"/>
      <c r="E5067" s="3"/>
      <c r="F5067" s="3"/>
      <c r="G5067" s="3"/>
      <c r="O5067" s="12"/>
      <c r="BB5067" s="28"/>
    </row>
    <row r="5068" spans="4:54" x14ac:dyDescent="0.2">
      <c r="D5068" s="14"/>
      <c r="E5068" s="3"/>
      <c r="F5068" s="3"/>
      <c r="G5068" s="3"/>
      <c r="O5068" s="12"/>
      <c r="BB5068" s="28"/>
    </row>
    <row r="5069" spans="4:54" x14ac:dyDescent="0.2">
      <c r="D5069" s="14"/>
      <c r="E5069" s="3"/>
      <c r="F5069" s="3"/>
      <c r="G5069" s="3"/>
      <c r="O5069" s="12"/>
      <c r="BB5069" s="28"/>
    </row>
    <row r="5070" spans="4:54" x14ac:dyDescent="0.2">
      <c r="D5070" s="14"/>
      <c r="E5070" s="3"/>
      <c r="F5070" s="3"/>
      <c r="G5070" s="3"/>
      <c r="O5070" s="12"/>
      <c r="BB5070" s="28"/>
    </row>
    <row r="5071" spans="4:54" x14ac:dyDescent="0.2">
      <c r="D5071" s="14"/>
      <c r="E5071" s="3"/>
      <c r="F5071" s="3"/>
      <c r="G5071" s="3"/>
      <c r="O5071" s="12"/>
      <c r="BB5071" s="28"/>
    </row>
    <row r="5072" spans="4:54" x14ac:dyDescent="0.2">
      <c r="D5072" s="14"/>
      <c r="E5072" s="3"/>
      <c r="F5072" s="3"/>
      <c r="G5072" s="3"/>
      <c r="O5072" s="12"/>
      <c r="BB5072" s="28"/>
    </row>
    <row r="5073" spans="4:54" x14ac:dyDescent="0.2">
      <c r="D5073" s="14"/>
      <c r="E5073" s="3"/>
      <c r="F5073" s="3"/>
      <c r="G5073" s="3"/>
      <c r="O5073" s="12"/>
      <c r="BB5073" s="28"/>
    </row>
    <row r="5074" spans="4:54" x14ac:dyDescent="0.2">
      <c r="D5074" s="14"/>
      <c r="E5074" s="3"/>
      <c r="F5074" s="3"/>
      <c r="G5074" s="3"/>
      <c r="O5074" s="12"/>
      <c r="BB5074" s="28"/>
    </row>
    <row r="5075" spans="4:54" x14ac:dyDescent="0.2">
      <c r="D5075" s="14"/>
      <c r="E5075" s="3"/>
      <c r="F5075" s="3"/>
      <c r="G5075" s="3"/>
      <c r="O5075" s="12"/>
      <c r="BB5075" s="28"/>
    </row>
    <row r="5076" spans="4:54" x14ac:dyDescent="0.2">
      <c r="D5076" s="14"/>
      <c r="E5076" s="3"/>
      <c r="F5076" s="3"/>
      <c r="G5076" s="3"/>
      <c r="O5076" s="12"/>
      <c r="BB5076" s="28"/>
    </row>
    <row r="5077" spans="4:54" x14ac:dyDescent="0.2">
      <c r="D5077" s="14"/>
      <c r="E5077" s="3"/>
      <c r="F5077" s="3"/>
      <c r="G5077" s="3"/>
      <c r="O5077" s="12"/>
      <c r="BB5077" s="28"/>
    </row>
    <row r="5078" spans="4:54" x14ac:dyDescent="0.2">
      <c r="D5078" s="14"/>
      <c r="E5078" s="3"/>
      <c r="F5078" s="3"/>
      <c r="G5078" s="3"/>
      <c r="O5078" s="12"/>
      <c r="BB5078" s="28"/>
    </row>
    <row r="5079" spans="4:54" x14ac:dyDescent="0.2">
      <c r="D5079" s="14"/>
      <c r="E5079" s="3"/>
      <c r="F5079" s="3"/>
      <c r="G5079" s="3"/>
      <c r="O5079" s="12"/>
      <c r="BB5079" s="28"/>
    </row>
    <row r="5080" spans="4:54" x14ac:dyDescent="0.2">
      <c r="D5080" s="14"/>
      <c r="E5080" s="3"/>
      <c r="F5080" s="3"/>
      <c r="G5080" s="3"/>
      <c r="O5080" s="12"/>
      <c r="BB5080" s="28"/>
    </row>
    <row r="5081" spans="4:54" x14ac:dyDescent="0.2">
      <c r="D5081" s="14"/>
      <c r="E5081" s="3"/>
      <c r="F5081" s="3"/>
      <c r="G5081" s="3"/>
      <c r="O5081" s="12"/>
      <c r="BB5081" s="28"/>
    </row>
    <row r="5082" spans="4:54" x14ac:dyDescent="0.2">
      <c r="D5082" s="14"/>
      <c r="E5082" s="3"/>
      <c r="F5082" s="3"/>
      <c r="G5082" s="3"/>
      <c r="O5082" s="12"/>
      <c r="BB5082" s="28"/>
    </row>
    <row r="5083" spans="4:54" x14ac:dyDescent="0.2">
      <c r="D5083" s="14"/>
      <c r="E5083" s="3"/>
      <c r="F5083" s="3"/>
      <c r="G5083" s="3"/>
      <c r="O5083" s="12"/>
      <c r="BB5083" s="28"/>
    </row>
    <row r="5084" spans="4:54" x14ac:dyDescent="0.2">
      <c r="D5084" s="14"/>
      <c r="E5084" s="3"/>
      <c r="F5084" s="3"/>
      <c r="G5084" s="3"/>
      <c r="O5084" s="12"/>
      <c r="BB5084" s="28"/>
    </row>
    <row r="5085" spans="4:54" x14ac:dyDescent="0.2">
      <c r="D5085" s="14"/>
      <c r="E5085" s="3"/>
      <c r="F5085" s="3"/>
      <c r="G5085" s="3"/>
      <c r="O5085" s="12"/>
      <c r="BB5085" s="28"/>
    </row>
    <row r="5086" spans="4:54" x14ac:dyDescent="0.2">
      <c r="D5086" s="14"/>
      <c r="E5086" s="3"/>
      <c r="F5086" s="3"/>
      <c r="G5086" s="3"/>
      <c r="O5086" s="12"/>
      <c r="BB5086" s="28"/>
    </row>
    <row r="5087" spans="4:54" x14ac:dyDescent="0.2">
      <c r="D5087" s="14"/>
      <c r="E5087" s="3"/>
      <c r="F5087" s="3"/>
      <c r="G5087" s="3"/>
      <c r="O5087" s="12"/>
      <c r="BB5087" s="28"/>
    </row>
    <row r="5088" spans="4:54" x14ac:dyDescent="0.2">
      <c r="D5088" s="14"/>
      <c r="E5088" s="3"/>
      <c r="F5088" s="3"/>
      <c r="G5088" s="3"/>
      <c r="O5088" s="12"/>
      <c r="BB5088" s="28"/>
    </row>
    <row r="5089" spans="4:54" x14ac:dyDescent="0.2">
      <c r="D5089" s="14"/>
      <c r="E5089" s="3"/>
      <c r="F5089" s="3"/>
      <c r="G5089" s="3"/>
      <c r="O5089" s="12"/>
      <c r="BB5089" s="28"/>
    </row>
    <row r="5090" spans="4:54" x14ac:dyDescent="0.2">
      <c r="D5090" s="14"/>
      <c r="E5090" s="3"/>
      <c r="F5090" s="3"/>
      <c r="G5090" s="3"/>
      <c r="O5090" s="12"/>
      <c r="BB5090" s="28"/>
    </row>
    <row r="5091" spans="4:54" x14ac:dyDescent="0.2">
      <c r="D5091" s="14"/>
      <c r="E5091" s="3"/>
      <c r="F5091" s="3"/>
      <c r="G5091" s="3"/>
      <c r="O5091" s="12"/>
      <c r="BB5091" s="28"/>
    </row>
    <row r="5092" spans="4:54" x14ac:dyDescent="0.2">
      <c r="D5092" s="14"/>
      <c r="E5092" s="3"/>
      <c r="F5092" s="3"/>
      <c r="G5092" s="3"/>
      <c r="O5092" s="12"/>
      <c r="BB5092" s="28"/>
    </row>
    <row r="5093" spans="4:54" x14ac:dyDescent="0.2">
      <c r="D5093" s="14"/>
      <c r="E5093" s="3"/>
      <c r="F5093" s="3"/>
      <c r="G5093" s="3"/>
      <c r="O5093" s="12"/>
      <c r="BB5093" s="28"/>
    </row>
    <row r="5094" spans="4:54" x14ac:dyDescent="0.2">
      <c r="D5094" s="14"/>
      <c r="E5094" s="3"/>
      <c r="F5094" s="3"/>
      <c r="G5094" s="3"/>
      <c r="O5094" s="12"/>
      <c r="BB5094" s="28"/>
    </row>
    <row r="5095" spans="4:54" x14ac:dyDescent="0.2">
      <c r="D5095" s="14"/>
      <c r="E5095" s="3"/>
      <c r="F5095" s="3"/>
      <c r="G5095" s="3"/>
      <c r="O5095" s="12"/>
      <c r="BB5095" s="28"/>
    </row>
    <row r="5096" spans="4:54" x14ac:dyDescent="0.2">
      <c r="D5096" s="14"/>
      <c r="E5096" s="3"/>
      <c r="F5096" s="3"/>
      <c r="G5096" s="3"/>
      <c r="O5096" s="12"/>
      <c r="BB5096" s="28"/>
    </row>
    <row r="5097" spans="4:54" x14ac:dyDescent="0.2">
      <c r="D5097" s="14"/>
      <c r="E5097" s="3"/>
      <c r="F5097" s="3"/>
      <c r="G5097" s="3"/>
      <c r="O5097" s="12"/>
      <c r="BB5097" s="28"/>
    </row>
    <row r="5098" spans="4:54" x14ac:dyDescent="0.2">
      <c r="D5098" s="14"/>
      <c r="E5098" s="3"/>
      <c r="F5098" s="3"/>
      <c r="G5098" s="3"/>
      <c r="O5098" s="12"/>
      <c r="BB5098" s="28"/>
    </row>
    <row r="5099" spans="4:54" x14ac:dyDescent="0.2">
      <c r="D5099" s="14"/>
      <c r="E5099" s="3"/>
      <c r="F5099" s="3"/>
      <c r="G5099" s="3"/>
      <c r="O5099" s="12"/>
      <c r="BB5099" s="28"/>
    </row>
    <row r="5100" spans="4:54" x14ac:dyDescent="0.2">
      <c r="D5100" s="14"/>
      <c r="E5100" s="3"/>
      <c r="F5100" s="3"/>
      <c r="G5100" s="3"/>
      <c r="O5100" s="12"/>
      <c r="BB5100" s="28"/>
    </row>
    <row r="5101" spans="4:54" x14ac:dyDescent="0.2">
      <c r="D5101" s="14"/>
      <c r="E5101" s="3"/>
      <c r="F5101" s="3"/>
      <c r="G5101" s="3"/>
      <c r="O5101" s="12"/>
      <c r="BB5101" s="28"/>
    </row>
    <row r="5102" spans="4:54" x14ac:dyDescent="0.2">
      <c r="D5102" s="14"/>
      <c r="E5102" s="3"/>
      <c r="F5102" s="3"/>
      <c r="G5102" s="3"/>
      <c r="O5102" s="12"/>
      <c r="BB5102" s="28"/>
    </row>
    <row r="5103" spans="4:54" x14ac:dyDescent="0.2">
      <c r="D5103" s="14"/>
      <c r="E5103" s="3"/>
      <c r="F5103" s="3"/>
      <c r="G5103" s="3"/>
      <c r="O5103" s="12"/>
      <c r="BB5103" s="28"/>
    </row>
    <row r="5104" spans="4:54" x14ac:dyDescent="0.2">
      <c r="D5104" s="14"/>
      <c r="E5104" s="3"/>
      <c r="F5104" s="3"/>
      <c r="G5104" s="3"/>
      <c r="O5104" s="12"/>
      <c r="BB5104" s="28"/>
    </row>
    <row r="5105" spans="4:54" x14ac:dyDescent="0.2">
      <c r="D5105" s="14"/>
      <c r="E5105" s="3"/>
      <c r="F5105" s="3"/>
      <c r="G5105" s="3"/>
      <c r="O5105" s="12"/>
      <c r="BB5105" s="28"/>
    </row>
    <row r="5106" spans="4:54" x14ac:dyDescent="0.2">
      <c r="D5106" s="14"/>
      <c r="E5106" s="3"/>
      <c r="F5106" s="3"/>
      <c r="G5106" s="3"/>
      <c r="O5106" s="12"/>
      <c r="BB5106" s="28"/>
    </row>
    <row r="5107" spans="4:54" x14ac:dyDescent="0.2">
      <c r="D5107" s="14"/>
      <c r="E5107" s="3"/>
      <c r="F5107" s="3"/>
      <c r="G5107" s="3"/>
      <c r="O5107" s="12"/>
      <c r="BB5107" s="28"/>
    </row>
    <row r="5108" spans="4:54" x14ac:dyDescent="0.2">
      <c r="D5108" s="14"/>
      <c r="E5108" s="3"/>
      <c r="F5108" s="3"/>
      <c r="G5108" s="3"/>
      <c r="O5108" s="12"/>
      <c r="BB5108" s="28"/>
    </row>
    <row r="5109" spans="4:54" x14ac:dyDescent="0.2">
      <c r="D5109" s="14"/>
      <c r="E5109" s="3"/>
      <c r="F5109" s="3"/>
      <c r="G5109" s="3"/>
      <c r="O5109" s="12"/>
      <c r="BB5109" s="28"/>
    </row>
    <row r="5110" spans="4:54" x14ac:dyDescent="0.2">
      <c r="D5110" s="14"/>
      <c r="E5110" s="3"/>
      <c r="F5110" s="3"/>
      <c r="G5110" s="3"/>
      <c r="O5110" s="12"/>
      <c r="BB5110" s="28"/>
    </row>
    <row r="5111" spans="4:54" x14ac:dyDescent="0.2">
      <c r="D5111" s="14"/>
      <c r="E5111" s="3"/>
      <c r="F5111" s="3"/>
      <c r="G5111" s="3"/>
      <c r="O5111" s="12"/>
      <c r="BB5111" s="28"/>
    </row>
    <row r="5112" spans="4:54" x14ac:dyDescent="0.2">
      <c r="D5112" s="14"/>
      <c r="E5112" s="3"/>
      <c r="F5112" s="3"/>
      <c r="G5112" s="3"/>
      <c r="O5112" s="12"/>
      <c r="BB5112" s="28"/>
    </row>
    <row r="5113" spans="4:54" x14ac:dyDescent="0.2">
      <c r="D5113" s="14"/>
      <c r="E5113" s="3"/>
      <c r="F5113" s="3"/>
      <c r="G5113" s="3"/>
      <c r="O5113" s="12"/>
      <c r="BB5113" s="28"/>
    </row>
    <row r="5114" spans="4:54" x14ac:dyDescent="0.2">
      <c r="D5114" s="14"/>
      <c r="E5114" s="3"/>
      <c r="F5114" s="3"/>
      <c r="G5114" s="3"/>
      <c r="O5114" s="12"/>
      <c r="BB5114" s="28"/>
    </row>
    <row r="5115" spans="4:54" x14ac:dyDescent="0.2">
      <c r="D5115" s="14"/>
      <c r="E5115" s="3"/>
      <c r="F5115" s="3"/>
      <c r="G5115" s="3"/>
      <c r="O5115" s="12"/>
      <c r="BB5115" s="28"/>
    </row>
    <row r="5116" spans="4:54" x14ac:dyDescent="0.2">
      <c r="D5116" s="14"/>
      <c r="E5116" s="3"/>
      <c r="F5116" s="3"/>
      <c r="G5116" s="3"/>
      <c r="O5116" s="12"/>
      <c r="BB5116" s="28"/>
    </row>
    <row r="5117" spans="4:54" x14ac:dyDescent="0.2">
      <c r="D5117" s="14"/>
      <c r="E5117" s="3"/>
      <c r="F5117" s="3"/>
      <c r="G5117" s="3"/>
      <c r="O5117" s="12"/>
      <c r="BB5117" s="28"/>
    </row>
    <row r="5118" spans="4:54" x14ac:dyDescent="0.2">
      <c r="D5118" s="14"/>
      <c r="E5118" s="3"/>
      <c r="F5118" s="3"/>
      <c r="G5118" s="3"/>
      <c r="O5118" s="12"/>
      <c r="BB5118" s="28"/>
    </row>
    <row r="5119" spans="4:54" x14ac:dyDescent="0.2">
      <c r="D5119" s="14"/>
      <c r="E5119" s="3"/>
      <c r="F5119" s="3"/>
      <c r="G5119" s="3"/>
      <c r="O5119" s="12"/>
      <c r="BB5119" s="28"/>
    </row>
    <row r="5120" spans="4:54" x14ac:dyDescent="0.2">
      <c r="D5120" s="14"/>
      <c r="E5120" s="3"/>
      <c r="F5120" s="3"/>
      <c r="G5120" s="3"/>
      <c r="O5120" s="12"/>
      <c r="BB5120" s="28"/>
    </row>
    <row r="5121" spans="4:54" x14ac:dyDescent="0.2">
      <c r="D5121" s="14"/>
      <c r="E5121" s="3"/>
      <c r="F5121" s="3"/>
      <c r="G5121" s="3"/>
      <c r="O5121" s="12"/>
      <c r="BB5121" s="28"/>
    </row>
    <row r="5122" spans="4:54" x14ac:dyDescent="0.2">
      <c r="D5122" s="14"/>
      <c r="E5122" s="3"/>
      <c r="F5122" s="3"/>
      <c r="G5122" s="3"/>
      <c r="O5122" s="12"/>
      <c r="BB5122" s="28"/>
    </row>
    <row r="5123" spans="4:54" x14ac:dyDescent="0.2">
      <c r="D5123" s="14"/>
      <c r="E5123" s="3"/>
      <c r="F5123" s="3"/>
      <c r="G5123" s="3"/>
      <c r="O5123" s="12"/>
      <c r="BB5123" s="28"/>
    </row>
    <row r="5124" spans="4:54" x14ac:dyDescent="0.2">
      <c r="D5124" s="14"/>
      <c r="E5124" s="3"/>
      <c r="F5124" s="3"/>
      <c r="G5124" s="3"/>
      <c r="O5124" s="12"/>
      <c r="BB5124" s="28"/>
    </row>
    <row r="5125" spans="4:54" x14ac:dyDescent="0.2">
      <c r="D5125" s="14"/>
      <c r="E5125" s="3"/>
      <c r="F5125" s="3"/>
      <c r="G5125" s="3"/>
      <c r="O5125" s="12"/>
      <c r="BB5125" s="28"/>
    </row>
    <row r="5126" spans="4:54" x14ac:dyDescent="0.2">
      <c r="D5126" s="14"/>
      <c r="E5126" s="3"/>
      <c r="F5126" s="3"/>
      <c r="G5126" s="3"/>
      <c r="O5126" s="12"/>
      <c r="BB5126" s="28"/>
    </row>
    <row r="5127" spans="4:54" x14ac:dyDescent="0.2">
      <c r="D5127" s="14"/>
      <c r="E5127" s="3"/>
      <c r="F5127" s="3"/>
      <c r="G5127" s="3"/>
      <c r="O5127" s="12"/>
      <c r="BB5127" s="28"/>
    </row>
    <row r="5128" spans="4:54" x14ac:dyDescent="0.2">
      <c r="D5128" s="14"/>
      <c r="E5128" s="3"/>
      <c r="F5128" s="3"/>
      <c r="G5128" s="3"/>
      <c r="O5128" s="12"/>
      <c r="BB5128" s="28"/>
    </row>
    <row r="5129" spans="4:54" x14ac:dyDescent="0.2">
      <c r="D5129" s="14"/>
      <c r="E5129" s="3"/>
      <c r="F5129" s="3"/>
      <c r="G5129" s="3"/>
      <c r="O5129" s="12"/>
      <c r="BB5129" s="28"/>
    </row>
    <row r="5130" spans="4:54" x14ac:dyDescent="0.2">
      <c r="D5130" s="14"/>
      <c r="E5130" s="3"/>
      <c r="F5130" s="3"/>
      <c r="G5130" s="3"/>
      <c r="O5130" s="12"/>
      <c r="BB5130" s="28"/>
    </row>
    <row r="5131" spans="4:54" x14ac:dyDescent="0.2">
      <c r="D5131" s="14"/>
      <c r="E5131" s="3"/>
      <c r="F5131" s="3"/>
      <c r="G5131" s="3"/>
      <c r="O5131" s="12"/>
      <c r="BB5131" s="28"/>
    </row>
    <row r="5132" spans="4:54" x14ac:dyDescent="0.2">
      <c r="D5132" s="14"/>
      <c r="E5132" s="3"/>
      <c r="F5132" s="3"/>
      <c r="G5132" s="3"/>
      <c r="O5132" s="12"/>
      <c r="BB5132" s="28"/>
    </row>
    <row r="5133" spans="4:54" x14ac:dyDescent="0.2">
      <c r="D5133" s="14"/>
      <c r="E5133" s="3"/>
      <c r="F5133" s="3"/>
      <c r="G5133" s="3"/>
      <c r="O5133" s="12"/>
      <c r="BB5133" s="28"/>
    </row>
    <row r="5134" spans="4:54" x14ac:dyDescent="0.2">
      <c r="D5134" s="14"/>
      <c r="E5134" s="3"/>
      <c r="F5134" s="3"/>
      <c r="G5134" s="3"/>
      <c r="O5134" s="12"/>
      <c r="BB5134" s="28"/>
    </row>
    <row r="5135" spans="4:54" x14ac:dyDescent="0.2">
      <c r="D5135" s="14"/>
      <c r="E5135" s="3"/>
      <c r="F5135" s="3"/>
      <c r="G5135" s="3"/>
      <c r="O5135" s="12"/>
      <c r="BB5135" s="28"/>
    </row>
    <row r="5136" spans="4:54" x14ac:dyDescent="0.2">
      <c r="D5136" s="14"/>
      <c r="E5136" s="3"/>
      <c r="F5136" s="3"/>
      <c r="G5136" s="3"/>
      <c r="O5136" s="12"/>
      <c r="BB5136" s="28"/>
    </row>
    <row r="5137" spans="4:54" x14ac:dyDescent="0.2">
      <c r="D5137" s="14"/>
      <c r="E5137" s="3"/>
      <c r="F5137" s="3"/>
      <c r="G5137" s="3"/>
      <c r="O5137" s="12"/>
      <c r="BB5137" s="28"/>
    </row>
    <row r="5138" spans="4:54" x14ac:dyDescent="0.2">
      <c r="D5138" s="14"/>
      <c r="E5138" s="3"/>
      <c r="F5138" s="3"/>
      <c r="G5138" s="3"/>
      <c r="O5138" s="12"/>
      <c r="BB5138" s="28"/>
    </row>
    <row r="5139" spans="4:54" x14ac:dyDescent="0.2">
      <c r="D5139" s="14"/>
      <c r="E5139" s="3"/>
      <c r="F5139" s="3"/>
      <c r="G5139" s="3"/>
      <c r="O5139" s="12"/>
      <c r="BB5139" s="28"/>
    </row>
    <row r="5140" spans="4:54" x14ac:dyDescent="0.2">
      <c r="D5140" s="14"/>
      <c r="E5140" s="3"/>
      <c r="F5140" s="3"/>
      <c r="G5140" s="3"/>
      <c r="O5140" s="12"/>
      <c r="BB5140" s="28"/>
    </row>
    <row r="5141" spans="4:54" x14ac:dyDescent="0.2">
      <c r="D5141" s="14"/>
      <c r="E5141" s="3"/>
      <c r="F5141" s="3"/>
      <c r="G5141" s="3"/>
      <c r="O5141" s="12"/>
      <c r="BB5141" s="28"/>
    </row>
    <row r="5142" spans="4:54" x14ac:dyDescent="0.2">
      <c r="D5142" s="14"/>
      <c r="E5142" s="3"/>
      <c r="F5142" s="3"/>
      <c r="G5142" s="3"/>
      <c r="O5142" s="12"/>
      <c r="BB5142" s="28"/>
    </row>
    <row r="5143" spans="4:54" x14ac:dyDescent="0.2">
      <c r="D5143" s="14"/>
      <c r="E5143" s="3"/>
      <c r="F5143" s="3"/>
      <c r="G5143" s="3"/>
      <c r="O5143" s="12"/>
      <c r="BB5143" s="28"/>
    </row>
    <row r="5144" spans="4:54" x14ac:dyDescent="0.2">
      <c r="D5144" s="14"/>
      <c r="E5144" s="3"/>
      <c r="F5144" s="3"/>
      <c r="G5144" s="3"/>
      <c r="O5144" s="12"/>
      <c r="BB5144" s="28"/>
    </row>
    <row r="5145" spans="4:54" x14ac:dyDescent="0.2">
      <c r="D5145" s="14"/>
      <c r="E5145" s="3"/>
      <c r="F5145" s="3"/>
      <c r="G5145" s="3"/>
      <c r="O5145" s="12"/>
      <c r="BB5145" s="28"/>
    </row>
    <row r="5146" spans="4:54" x14ac:dyDescent="0.2">
      <c r="D5146" s="14"/>
      <c r="E5146" s="3"/>
      <c r="F5146" s="3"/>
      <c r="G5146" s="3"/>
      <c r="O5146" s="12"/>
      <c r="BB5146" s="28"/>
    </row>
    <row r="5147" spans="4:54" x14ac:dyDescent="0.2">
      <c r="D5147" s="14"/>
      <c r="E5147" s="3"/>
      <c r="F5147" s="3"/>
      <c r="G5147" s="3"/>
      <c r="O5147" s="12"/>
      <c r="BB5147" s="28"/>
    </row>
    <row r="5148" spans="4:54" x14ac:dyDescent="0.2">
      <c r="D5148" s="14"/>
      <c r="E5148" s="3"/>
      <c r="F5148" s="3"/>
      <c r="G5148" s="3"/>
      <c r="O5148" s="12"/>
      <c r="BB5148" s="28"/>
    </row>
    <row r="5149" spans="4:54" x14ac:dyDescent="0.2">
      <c r="D5149" s="14"/>
      <c r="E5149" s="3"/>
      <c r="F5149" s="3"/>
      <c r="G5149" s="3"/>
      <c r="O5149" s="12"/>
      <c r="BB5149" s="28"/>
    </row>
    <row r="5150" spans="4:54" x14ac:dyDescent="0.2">
      <c r="D5150" s="14"/>
      <c r="E5150" s="3"/>
      <c r="F5150" s="3"/>
      <c r="G5150" s="3"/>
      <c r="O5150" s="12"/>
      <c r="BB5150" s="28"/>
    </row>
    <row r="5151" spans="4:54" x14ac:dyDescent="0.2">
      <c r="D5151" s="14"/>
      <c r="E5151" s="3"/>
      <c r="F5151" s="3"/>
      <c r="G5151" s="3"/>
      <c r="O5151" s="12"/>
      <c r="BB5151" s="28"/>
    </row>
    <row r="5152" spans="4:54" x14ac:dyDescent="0.2">
      <c r="D5152" s="14"/>
      <c r="E5152" s="3"/>
      <c r="F5152" s="3"/>
      <c r="G5152" s="3"/>
      <c r="O5152" s="12"/>
      <c r="BB5152" s="28"/>
    </row>
    <row r="5153" spans="4:54" x14ac:dyDescent="0.2">
      <c r="D5153" s="14"/>
      <c r="E5153" s="3"/>
      <c r="F5153" s="3"/>
      <c r="G5153" s="3"/>
      <c r="O5153" s="12"/>
      <c r="BB5153" s="28"/>
    </row>
    <row r="5154" spans="4:54" x14ac:dyDescent="0.2">
      <c r="D5154" s="14"/>
      <c r="E5154" s="3"/>
      <c r="F5154" s="3"/>
      <c r="G5154" s="3"/>
      <c r="O5154" s="12"/>
      <c r="BB5154" s="28"/>
    </row>
    <row r="5155" spans="4:54" x14ac:dyDescent="0.2">
      <c r="D5155" s="14"/>
      <c r="E5155" s="3"/>
      <c r="F5155" s="3"/>
      <c r="G5155" s="3"/>
      <c r="O5155" s="12"/>
      <c r="BB5155" s="28"/>
    </row>
    <row r="5156" spans="4:54" x14ac:dyDescent="0.2">
      <c r="D5156" s="14"/>
      <c r="E5156" s="3"/>
      <c r="F5156" s="3"/>
      <c r="G5156" s="3"/>
      <c r="O5156" s="12"/>
      <c r="BB5156" s="28"/>
    </row>
    <row r="5157" spans="4:54" x14ac:dyDescent="0.2">
      <c r="D5157" s="14"/>
      <c r="E5157" s="3"/>
      <c r="F5157" s="3"/>
      <c r="G5157" s="3"/>
      <c r="O5157" s="12"/>
      <c r="BB5157" s="28"/>
    </row>
    <row r="5158" spans="4:54" x14ac:dyDescent="0.2">
      <c r="D5158" s="14"/>
      <c r="E5158" s="3"/>
      <c r="F5158" s="3"/>
      <c r="G5158" s="3"/>
      <c r="O5158" s="12"/>
      <c r="BB5158" s="28"/>
    </row>
    <row r="5159" spans="4:54" x14ac:dyDescent="0.2">
      <c r="D5159" s="14"/>
      <c r="E5159" s="3"/>
      <c r="F5159" s="3"/>
      <c r="G5159" s="3"/>
      <c r="O5159" s="12"/>
      <c r="BB5159" s="28"/>
    </row>
    <row r="5160" spans="4:54" x14ac:dyDescent="0.2">
      <c r="D5160" s="14"/>
      <c r="E5160" s="3"/>
      <c r="F5160" s="3"/>
      <c r="G5160" s="3"/>
      <c r="O5160" s="12"/>
      <c r="BB5160" s="28"/>
    </row>
    <row r="5161" spans="4:54" x14ac:dyDescent="0.2">
      <c r="D5161" s="14"/>
      <c r="E5161" s="3"/>
      <c r="F5161" s="3"/>
      <c r="G5161" s="3"/>
      <c r="O5161" s="12"/>
      <c r="BB5161" s="28"/>
    </row>
    <row r="5162" spans="4:54" x14ac:dyDescent="0.2">
      <c r="D5162" s="14"/>
      <c r="E5162" s="3"/>
      <c r="F5162" s="3"/>
      <c r="G5162" s="3"/>
      <c r="O5162" s="12"/>
      <c r="BB5162" s="28"/>
    </row>
    <row r="5163" spans="4:54" x14ac:dyDescent="0.2">
      <c r="D5163" s="14"/>
      <c r="E5163" s="3"/>
      <c r="F5163" s="3"/>
      <c r="G5163" s="3"/>
      <c r="O5163" s="12"/>
      <c r="BB5163" s="28"/>
    </row>
    <row r="5164" spans="4:54" x14ac:dyDescent="0.2">
      <c r="D5164" s="14"/>
      <c r="O5164" s="12"/>
      <c r="BB5164" s="28"/>
    </row>
    <row r="5165" spans="4:54" x14ac:dyDescent="0.2">
      <c r="D5165" s="14"/>
      <c r="O5165" s="12"/>
      <c r="BB5165" s="28"/>
    </row>
    <row r="5166" spans="4:54" x14ac:dyDescent="0.2">
      <c r="D5166" s="14"/>
      <c r="O5166" s="12"/>
      <c r="BB5166" s="28"/>
    </row>
    <row r="5167" spans="4:54" x14ac:dyDescent="0.2">
      <c r="D5167" s="14"/>
      <c r="O5167" s="12"/>
      <c r="BB5167" s="28"/>
    </row>
    <row r="5168" spans="4:54" x14ac:dyDescent="0.2">
      <c r="D5168" s="14"/>
      <c r="O5168" s="12"/>
      <c r="BB5168" s="28"/>
    </row>
    <row r="5169" spans="4:54" x14ac:dyDescent="0.2">
      <c r="D5169" s="14"/>
      <c r="O5169" s="12"/>
      <c r="BB5169" s="28"/>
    </row>
    <row r="5170" spans="4:54" x14ac:dyDescent="0.2">
      <c r="D5170" s="14"/>
      <c r="O5170" s="12"/>
      <c r="BB5170" s="28"/>
    </row>
    <row r="5171" spans="4:54" x14ac:dyDescent="0.2">
      <c r="D5171" s="14"/>
      <c r="O5171" s="12"/>
      <c r="BB5171" s="28"/>
    </row>
    <row r="5172" spans="4:54" x14ac:dyDescent="0.2">
      <c r="D5172" s="14"/>
      <c r="O5172" s="12"/>
      <c r="BB5172" s="28"/>
    </row>
    <row r="5173" spans="4:54" x14ac:dyDescent="0.2">
      <c r="D5173" s="14"/>
      <c r="O5173" s="12"/>
      <c r="BB5173" s="28"/>
    </row>
    <row r="5174" spans="4:54" x14ac:dyDescent="0.2">
      <c r="D5174" s="14"/>
      <c r="O5174" s="12"/>
      <c r="BB5174" s="28"/>
    </row>
    <row r="5175" spans="4:54" x14ac:dyDescent="0.2">
      <c r="D5175" s="14"/>
      <c r="O5175" s="12"/>
      <c r="BB5175" s="28"/>
    </row>
    <row r="5176" spans="4:54" x14ac:dyDescent="0.2">
      <c r="D5176" s="14"/>
      <c r="O5176" s="12"/>
      <c r="BB5176" s="28"/>
    </row>
    <row r="5177" spans="4:54" x14ac:dyDescent="0.2">
      <c r="D5177" s="14"/>
      <c r="O5177" s="12"/>
      <c r="BB5177" s="28"/>
    </row>
    <row r="5178" spans="4:54" x14ac:dyDescent="0.2">
      <c r="D5178" s="14"/>
      <c r="O5178" s="12"/>
      <c r="BB5178" s="28"/>
    </row>
    <row r="5179" spans="4:54" x14ac:dyDescent="0.2">
      <c r="D5179" s="14"/>
      <c r="O5179" s="12"/>
      <c r="BB5179" s="28"/>
    </row>
    <row r="5180" spans="4:54" x14ac:dyDescent="0.2">
      <c r="D5180" s="14"/>
      <c r="O5180" s="12"/>
      <c r="BB5180" s="28"/>
    </row>
    <row r="5181" spans="4:54" x14ac:dyDescent="0.2">
      <c r="D5181" s="14"/>
      <c r="O5181" s="12"/>
      <c r="BB5181" s="28"/>
    </row>
    <row r="5182" spans="4:54" x14ac:dyDescent="0.2">
      <c r="D5182" s="14"/>
      <c r="O5182" s="12"/>
      <c r="BB5182" s="28"/>
    </row>
    <row r="5183" spans="4:54" x14ac:dyDescent="0.2">
      <c r="D5183" s="14"/>
      <c r="O5183" s="12"/>
      <c r="BB5183" s="28"/>
    </row>
    <row r="5184" spans="4:54" x14ac:dyDescent="0.2">
      <c r="D5184" s="14"/>
      <c r="O5184" s="12"/>
      <c r="BB5184" s="28"/>
    </row>
    <row r="5185" spans="4:54" x14ac:dyDescent="0.2">
      <c r="D5185" s="14"/>
      <c r="O5185" s="12"/>
      <c r="BB5185" s="28"/>
    </row>
    <row r="5186" spans="4:54" x14ac:dyDescent="0.2">
      <c r="D5186" s="14"/>
      <c r="O5186" s="12"/>
      <c r="BB5186" s="28"/>
    </row>
    <row r="5187" spans="4:54" x14ac:dyDescent="0.2">
      <c r="D5187" s="14"/>
      <c r="O5187" s="12"/>
      <c r="BB5187" s="28"/>
    </row>
    <row r="5188" spans="4:54" x14ac:dyDescent="0.2">
      <c r="D5188" s="14"/>
      <c r="O5188" s="12"/>
      <c r="BB5188" s="28"/>
    </row>
    <row r="5189" spans="4:54" x14ac:dyDescent="0.2">
      <c r="D5189" s="14"/>
      <c r="O5189" s="12"/>
      <c r="BB5189" s="28"/>
    </row>
    <row r="5190" spans="4:54" x14ac:dyDescent="0.2">
      <c r="D5190" s="14"/>
      <c r="O5190" s="12"/>
      <c r="BB5190" s="28"/>
    </row>
    <row r="5191" spans="4:54" x14ac:dyDescent="0.2">
      <c r="D5191" s="14"/>
      <c r="O5191" s="12"/>
      <c r="BB5191" s="28"/>
    </row>
    <row r="5192" spans="4:54" x14ac:dyDescent="0.2">
      <c r="D5192" s="14"/>
      <c r="O5192" s="12"/>
      <c r="BB5192" s="28"/>
    </row>
    <row r="5193" spans="4:54" x14ac:dyDescent="0.2">
      <c r="D5193" s="14"/>
      <c r="O5193" s="12"/>
      <c r="BB5193" s="28"/>
    </row>
    <row r="5194" spans="4:54" x14ac:dyDescent="0.2">
      <c r="D5194" s="14"/>
      <c r="O5194" s="12"/>
      <c r="BB5194" s="28"/>
    </row>
    <row r="5195" spans="4:54" x14ac:dyDescent="0.2">
      <c r="D5195" s="14"/>
      <c r="O5195" s="12"/>
      <c r="BB5195" s="28"/>
    </row>
    <row r="5196" spans="4:54" x14ac:dyDescent="0.2">
      <c r="D5196" s="14"/>
      <c r="O5196" s="12"/>
      <c r="BB5196" s="28"/>
    </row>
    <row r="5197" spans="4:54" x14ac:dyDescent="0.2">
      <c r="D5197" s="14"/>
      <c r="O5197" s="12"/>
      <c r="BB5197" s="28"/>
    </row>
    <row r="5198" spans="4:54" x14ac:dyDescent="0.2">
      <c r="D5198" s="14"/>
      <c r="O5198" s="12"/>
      <c r="BB5198" s="28"/>
    </row>
    <row r="5199" spans="4:54" x14ac:dyDescent="0.2">
      <c r="D5199" s="14"/>
      <c r="O5199" s="12"/>
      <c r="BB5199" s="28"/>
    </row>
    <row r="5200" spans="4:54" x14ac:dyDescent="0.2">
      <c r="D5200" s="14"/>
      <c r="O5200" s="12"/>
      <c r="BB5200" s="28"/>
    </row>
    <row r="5201" spans="4:54" x14ac:dyDescent="0.2">
      <c r="D5201" s="14"/>
      <c r="O5201" s="12"/>
      <c r="BB5201" s="28"/>
    </row>
    <row r="5202" spans="4:54" x14ac:dyDescent="0.2">
      <c r="D5202" s="14"/>
      <c r="O5202" s="12"/>
      <c r="BB5202" s="28"/>
    </row>
    <row r="5203" spans="4:54" x14ac:dyDescent="0.2">
      <c r="D5203" s="14"/>
      <c r="O5203" s="12"/>
      <c r="BB5203" s="28"/>
    </row>
    <row r="5204" spans="4:54" x14ac:dyDescent="0.2">
      <c r="D5204" s="14"/>
      <c r="O5204" s="12"/>
      <c r="BB5204" s="28"/>
    </row>
    <row r="5205" spans="4:54" x14ac:dyDescent="0.2">
      <c r="D5205" s="14"/>
      <c r="O5205" s="12"/>
      <c r="BB5205" s="28"/>
    </row>
    <row r="5206" spans="4:54" x14ac:dyDescent="0.2">
      <c r="D5206" s="14"/>
      <c r="O5206" s="12"/>
      <c r="BB5206" s="28"/>
    </row>
    <row r="5207" spans="4:54" x14ac:dyDescent="0.2">
      <c r="D5207" s="14"/>
      <c r="O5207" s="12"/>
      <c r="BB5207" s="28"/>
    </row>
    <row r="5208" spans="4:54" x14ac:dyDescent="0.2">
      <c r="D5208" s="14"/>
      <c r="O5208" s="12"/>
      <c r="BB5208" s="28"/>
    </row>
    <row r="5209" spans="4:54" x14ac:dyDescent="0.2">
      <c r="D5209" s="14"/>
      <c r="O5209" s="12"/>
      <c r="BB5209" s="28"/>
    </row>
    <row r="5210" spans="4:54" x14ac:dyDescent="0.2">
      <c r="D5210" s="14"/>
      <c r="O5210" s="12"/>
      <c r="BB5210" s="28"/>
    </row>
    <row r="5211" spans="4:54" x14ac:dyDescent="0.2">
      <c r="D5211" s="14"/>
      <c r="O5211" s="12"/>
      <c r="BB5211" s="28"/>
    </row>
    <row r="5212" spans="4:54" x14ac:dyDescent="0.2">
      <c r="D5212" s="14"/>
      <c r="O5212" s="12"/>
      <c r="BB5212" s="28"/>
    </row>
    <row r="5213" spans="4:54" x14ac:dyDescent="0.2">
      <c r="D5213" s="14"/>
      <c r="O5213" s="12"/>
      <c r="BB5213" s="28"/>
    </row>
    <row r="5214" spans="4:54" x14ac:dyDescent="0.2">
      <c r="D5214" s="14"/>
      <c r="O5214" s="12"/>
      <c r="BB5214" s="28"/>
    </row>
    <row r="5215" spans="4:54" x14ac:dyDescent="0.2">
      <c r="D5215" s="14"/>
      <c r="O5215" s="12"/>
      <c r="BB5215" s="28"/>
    </row>
    <row r="5216" spans="4:54" x14ac:dyDescent="0.2">
      <c r="D5216" s="14"/>
      <c r="O5216" s="12"/>
      <c r="BB5216" s="28"/>
    </row>
    <row r="5217" spans="4:54" x14ac:dyDescent="0.2">
      <c r="D5217" s="14"/>
      <c r="O5217" s="12"/>
      <c r="BB5217" s="28"/>
    </row>
    <row r="5218" spans="4:54" x14ac:dyDescent="0.2">
      <c r="D5218" s="14"/>
      <c r="O5218" s="12"/>
      <c r="BB5218" s="28"/>
    </row>
    <row r="5219" spans="4:54" x14ac:dyDescent="0.2">
      <c r="D5219" s="14"/>
      <c r="O5219" s="12"/>
      <c r="BB5219" s="28"/>
    </row>
    <row r="5220" spans="4:54" x14ac:dyDescent="0.2">
      <c r="D5220" s="14"/>
      <c r="O5220" s="12"/>
      <c r="BB5220" s="28"/>
    </row>
    <row r="5221" spans="4:54" x14ac:dyDescent="0.2">
      <c r="D5221" s="14"/>
      <c r="O5221" s="12"/>
      <c r="BB5221" s="28"/>
    </row>
    <row r="5222" spans="4:54" x14ac:dyDescent="0.2">
      <c r="D5222" s="14"/>
      <c r="O5222" s="12"/>
      <c r="BB5222" s="28"/>
    </row>
    <row r="5223" spans="4:54" x14ac:dyDescent="0.2">
      <c r="D5223" s="14"/>
      <c r="O5223" s="12"/>
      <c r="BB5223" s="28"/>
    </row>
    <row r="5224" spans="4:54" x14ac:dyDescent="0.2">
      <c r="D5224" s="14"/>
      <c r="O5224" s="12"/>
      <c r="BB5224" s="28"/>
    </row>
    <row r="5225" spans="4:54" x14ac:dyDescent="0.2">
      <c r="D5225" s="14"/>
      <c r="O5225" s="12"/>
      <c r="BB5225" s="28"/>
    </row>
    <row r="5226" spans="4:54" x14ac:dyDescent="0.2">
      <c r="D5226" s="14"/>
      <c r="O5226" s="12"/>
      <c r="BB5226" s="28"/>
    </row>
    <row r="5227" spans="4:54" x14ac:dyDescent="0.2">
      <c r="D5227" s="14"/>
      <c r="O5227" s="12"/>
      <c r="BB5227" s="28"/>
    </row>
    <row r="5228" spans="4:54" x14ac:dyDescent="0.2">
      <c r="D5228" s="14"/>
      <c r="O5228" s="12"/>
      <c r="BB5228" s="28"/>
    </row>
    <row r="5229" spans="4:54" x14ac:dyDescent="0.2">
      <c r="D5229" s="14"/>
      <c r="O5229" s="12"/>
      <c r="BB5229" s="28"/>
    </row>
    <row r="5230" spans="4:54" x14ac:dyDescent="0.2">
      <c r="D5230" s="14"/>
      <c r="O5230" s="12"/>
      <c r="BB5230" s="28"/>
    </row>
    <row r="5231" spans="4:54" x14ac:dyDescent="0.2">
      <c r="D5231" s="14"/>
      <c r="O5231" s="12"/>
      <c r="BB5231" s="28"/>
    </row>
    <row r="5232" spans="4:54" x14ac:dyDescent="0.2">
      <c r="D5232" s="14"/>
      <c r="O5232" s="12"/>
      <c r="BB5232" s="28"/>
    </row>
    <row r="5233" spans="4:54" x14ac:dyDescent="0.2">
      <c r="D5233" s="14"/>
      <c r="O5233" s="12"/>
      <c r="BB5233" s="28"/>
    </row>
    <row r="5234" spans="4:54" x14ac:dyDescent="0.2">
      <c r="D5234" s="14"/>
      <c r="O5234" s="12"/>
      <c r="BB5234" s="28"/>
    </row>
    <row r="5235" spans="4:54" x14ac:dyDescent="0.2">
      <c r="D5235" s="14"/>
      <c r="O5235" s="12"/>
      <c r="BB5235" s="28"/>
    </row>
    <row r="5236" spans="4:54" x14ac:dyDescent="0.2">
      <c r="D5236" s="14"/>
      <c r="O5236" s="12"/>
      <c r="BB5236" s="28"/>
    </row>
    <row r="5237" spans="4:54" x14ac:dyDescent="0.2">
      <c r="D5237" s="14"/>
      <c r="O5237" s="12"/>
      <c r="BB5237" s="28"/>
    </row>
    <row r="5238" spans="4:54" x14ac:dyDescent="0.2">
      <c r="D5238" s="14"/>
      <c r="O5238" s="12"/>
      <c r="BB5238" s="28"/>
    </row>
    <row r="5239" spans="4:54" x14ac:dyDescent="0.2">
      <c r="D5239" s="14"/>
      <c r="O5239" s="12"/>
      <c r="BB5239" s="28"/>
    </row>
    <row r="5240" spans="4:54" x14ac:dyDescent="0.2">
      <c r="D5240" s="14"/>
      <c r="O5240" s="12"/>
      <c r="BB5240" s="28"/>
    </row>
    <row r="5241" spans="4:54" x14ac:dyDescent="0.2">
      <c r="D5241" s="14"/>
      <c r="O5241" s="12"/>
      <c r="BB5241" s="28"/>
    </row>
    <row r="5242" spans="4:54" x14ac:dyDescent="0.2">
      <c r="D5242" s="14"/>
      <c r="O5242" s="12"/>
      <c r="BB5242" s="28"/>
    </row>
    <row r="5243" spans="4:54" x14ac:dyDescent="0.2">
      <c r="D5243" s="14"/>
      <c r="O5243" s="12"/>
      <c r="BB5243" s="28"/>
    </row>
    <row r="5244" spans="4:54" x14ac:dyDescent="0.2">
      <c r="D5244" s="14"/>
      <c r="O5244" s="12"/>
      <c r="BB5244" s="28"/>
    </row>
    <row r="5245" spans="4:54" x14ac:dyDescent="0.2">
      <c r="D5245" s="14"/>
      <c r="O5245" s="12"/>
      <c r="BB5245" s="28"/>
    </row>
    <row r="5246" spans="4:54" x14ac:dyDescent="0.2">
      <c r="D5246" s="14"/>
      <c r="O5246" s="12"/>
      <c r="BB5246" s="28"/>
    </row>
    <row r="5247" spans="4:54" x14ac:dyDescent="0.2">
      <c r="D5247" s="14"/>
      <c r="O5247" s="12"/>
      <c r="BB5247" s="28"/>
    </row>
    <row r="5248" spans="4:54" x14ac:dyDescent="0.2">
      <c r="D5248" s="14"/>
      <c r="O5248" s="12"/>
      <c r="BB5248" s="28"/>
    </row>
    <row r="5249" spans="4:54" x14ac:dyDescent="0.2">
      <c r="D5249" s="14"/>
      <c r="O5249" s="12"/>
      <c r="BB5249" s="28"/>
    </row>
    <row r="5250" spans="4:54" x14ac:dyDescent="0.2">
      <c r="D5250" s="14"/>
      <c r="O5250" s="12"/>
      <c r="BB5250" s="28"/>
    </row>
    <row r="5251" spans="4:54" x14ac:dyDescent="0.2">
      <c r="D5251" s="14"/>
      <c r="O5251" s="12"/>
      <c r="BB5251" s="28"/>
    </row>
    <row r="5252" spans="4:54" x14ac:dyDescent="0.2">
      <c r="D5252" s="14"/>
      <c r="O5252" s="12"/>
      <c r="BB5252" s="28"/>
    </row>
    <row r="5253" spans="4:54" x14ac:dyDescent="0.2">
      <c r="D5253" s="14"/>
      <c r="O5253" s="12"/>
      <c r="BB5253" s="28"/>
    </row>
    <row r="5254" spans="4:54" x14ac:dyDescent="0.2">
      <c r="D5254" s="14"/>
      <c r="O5254" s="12"/>
      <c r="BB5254" s="28"/>
    </row>
    <row r="5255" spans="4:54" x14ac:dyDescent="0.2">
      <c r="D5255" s="14"/>
      <c r="O5255" s="12"/>
      <c r="BB5255" s="28"/>
    </row>
    <row r="5256" spans="4:54" x14ac:dyDescent="0.2">
      <c r="D5256" s="14"/>
      <c r="O5256" s="12"/>
      <c r="BB5256" s="28"/>
    </row>
    <row r="5257" spans="4:54" x14ac:dyDescent="0.2">
      <c r="D5257" s="14"/>
      <c r="O5257" s="12"/>
      <c r="BB5257" s="28"/>
    </row>
    <row r="5258" spans="4:54" x14ac:dyDescent="0.2">
      <c r="D5258" s="14"/>
      <c r="O5258" s="12"/>
      <c r="BB5258" s="28"/>
    </row>
    <row r="5259" spans="4:54" x14ac:dyDescent="0.2">
      <c r="D5259" s="14"/>
      <c r="O5259" s="12"/>
      <c r="BB5259" s="28"/>
    </row>
    <row r="5260" spans="4:54" x14ac:dyDescent="0.2">
      <c r="D5260" s="14"/>
      <c r="O5260" s="12"/>
      <c r="BB5260" s="28"/>
    </row>
    <row r="5261" spans="4:54" x14ac:dyDescent="0.2">
      <c r="D5261" s="14"/>
      <c r="O5261" s="12"/>
      <c r="BB5261" s="28"/>
    </row>
    <row r="5262" spans="4:54" x14ac:dyDescent="0.2">
      <c r="D5262" s="14"/>
      <c r="O5262" s="12"/>
      <c r="BB5262" s="28"/>
    </row>
    <row r="5263" spans="4:54" x14ac:dyDescent="0.2">
      <c r="D5263" s="14"/>
      <c r="O5263" s="12"/>
      <c r="BB5263" s="28"/>
    </row>
    <row r="5264" spans="4:54" x14ac:dyDescent="0.2">
      <c r="D5264" s="14"/>
      <c r="O5264" s="12"/>
      <c r="BB5264" s="28"/>
    </row>
    <row r="5265" spans="4:54" x14ac:dyDescent="0.2">
      <c r="D5265" s="14"/>
      <c r="O5265" s="12"/>
      <c r="BB5265" s="28"/>
    </row>
    <row r="5266" spans="4:54" x14ac:dyDescent="0.2">
      <c r="D5266" s="14"/>
      <c r="O5266" s="12"/>
      <c r="BB5266" s="28"/>
    </row>
    <row r="5267" spans="4:54" x14ac:dyDescent="0.2">
      <c r="D5267" s="14"/>
      <c r="O5267" s="12"/>
      <c r="BB5267" s="28"/>
    </row>
    <row r="5268" spans="4:54" x14ac:dyDescent="0.2">
      <c r="D5268" s="14"/>
      <c r="O5268" s="12"/>
      <c r="BB5268" s="28"/>
    </row>
    <row r="5269" spans="4:54" x14ac:dyDescent="0.2">
      <c r="D5269" s="14"/>
      <c r="O5269" s="12"/>
      <c r="BB5269" s="28"/>
    </row>
    <row r="5270" spans="4:54" x14ac:dyDescent="0.2">
      <c r="D5270" s="14"/>
      <c r="O5270" s="12"/>
      <c r="BB5270" s="28"/>
    </row>
    <row r="5271" spans="4:54" x14ac:dyDescent="0.2">
      <c r="D5271" s="14"/>
      <c r="O5271" s="12"/>
      <c r="BB5271" s="28"/>
    </row>
    <row r="5272" spans="4:54" x14ac:dyDescent="0.2">
      <c r="D5272" s="14"/>
      <c r="O5272" s="12"/>
      <c r="BB5272" s="28"/>
    </row>
    <row r="5273" spans="4:54" x14ac:dyDescent="0.2">
      <c r="D5273" s="14"/>
      <c r="O5273" s="12"/>
      <c r="BB5273" s="28"/>
    </row>
    <row r="5274" spans="4:54" x14ac:dyDescent="0.2">
      <c r="D5274" s="14"/>
      <c r="O5274" s="12"/>
      <c r="BB5274" s="28"/>
    </row>
    <row r="5275" spans="4:54" x14ac:dyDescent="0.2">
      <c r="D5275" s="14"/>
      <c r="O5275" s="12"/>
      <c r="BB5275" s="28"/>
    </row>
    <row r="5276" spans="4:54" x14ac:dyDescent="0.2">
      <c r="D5276" s="14"/>
      <c r="O5276" s="12"/>
      <c r="BB5276" s="28"/>
    </row>
    <row r="5277" spans="4:54" x14ac:dyDescent="0.2">
      <c r="D5277" s="14"/>
      <c r="O5277" s="12"/>
      <c r="BB5277" s="28"/>
    </row>
    <row r="5278" spans="4:54" x14ac:dyDescent="0.2">
      <c r="D5278" s="14"/>
      <c r="O5278" s="12"/>
      <c r="BB5278" s="28"/>
    </row>
    <row r="5279" spans="4:54" x14ac:dyDescent="0.2">
      <c r="D5279" s="14"/>
      <c r="O5279" s="12"/>
      <c r="BB5279" s="28"/>
    </row>
    <row r="5280" spans="4:54" x14ac:dyDescent="0.2">
      <c r="D5280" s="14"/>
      <c r="O5280" s="12"/>
      <c r="BB5280" s="28"/>
    </row>
    <row r="5281" spans="4:54" x14ac:dyDescent="0.2">
      <c r="D5281" s="14"/>
      <c r="O5281" s="12"/>
      <c r="BB5281" s="28"/>
    </row>
    <row r="5282" spans="4:54" x14ac:dyDescent="0.2">
      <c r="D5282" s="14"/>
      <c r="O5282" s="12"/>
      <c r="BB5282" s="28"/>
    </row>
    <row r="5283" spans="4:54" x14ac:dyDescent="0.2">
      <c r="D5283" s="14"/>
      <c r="O5283" s="12"/>
      <c r="BB5283" s="28"/>
    </row>
    <row r="5284" spans="4:54" x14ac:dyDescent="0.2">
      <c r="D5284" s="14"/>
      <c r="O5284" s="12"/>
      <c r="BB5284" s="28"/>
    </row>
    <row r="5285" spans="4:54" x14ac:dyDescent="0.2">
      <c r="D5285" s="14"/>
      <c r="O5285" s="12"/>
      <c r="BB5285" s="28"/>
    </row>
    <row r="5286" spans="4:54" x14ac:dyDescent="0.2">
      <c r="D5286" s="14"/>
      <c r="O5286" s="12"/>
      <c r="BB5286" s="28"/>
    </row>
    <row r="5287" spans="4:54" x14ac:dyDescent="0.2">
      <c r="D5287" s="14"/>
      <c r="O5287" s="12"/>
      <c r="BB5287" s="28"/>
    </row>
    <row r="5288" spans="4:54" x14ac:dyDescent="0.2">
      <c r="D5288" s="14"/>
      <c r="O5288" s="12"/>
      <c r="BB5288" s="28"/>
    </row>
    <row r="5289" spans="4:54" x14ac:dyDescent="0.2">
      <c r="D5289" s="14"/>
      <c r="O5289" s="12"/>
      <c r="BB5289" s="28"/>
    </row>
    <row r="5290" spans="4:54" x14ac:dyDescent="0.2">
      <c r="D5290" s="14"/>
      <c r="O5290" s="12"/>
      <c r="BB5290" s="28"/>
    </row>
    <row r="5291" spans="4:54" x14ac:dyDescent="0.2">
      <c r="D5291" s="14"/>
      <c r="O5291" s="12"/>
      <c r="BB5291" s="28"/>
    </row>
    <row r="5292" spans="4:54" x14ac:dyDescent="0.2">
      <c r="D5292" s="14"/>
      <c r="O5292" s="12"/>
      <c r="BB5292" s="28"/>
    </row>
    <row r="5293" spans="4:54" x14ac:dyDescent="0.2">
      <c r="D5293" s="14"/>
      <c r="O5293" s="12"/>
      <c r="BB5293" s="28"/>
    </row>
    <row r="5294" spans="4:54" x14ac:dyDescent="0.2">
      <c r="D5294" s="14"/>
      <c r="O5294" s="12"/>
      <c r="BB5294" s="28"/>
    </row>
    <row r="5295" spans="4:54" x14ac:dyDescent="0.2">
      <c r="D5295" s="14"/>
      <c r="O5295" s="12"/>
      <c r="BB5295" s="28"/>
    </row>
    <row r="5296" spans="4:54" x14ac:dyDescent="0.2">
      <c r="D5296" s="14"/>
      <c r="O5296" s="12"/>
      <c r="BB5296" s="28"/>
    </row>
    <row r="5297" spans="4:54" x14ac:dyDescent="0.2">
      <c r="D5297" s="14"/>
      <c r="O5297" s="12"/>
      <c r="BB5297" s="28"/>
    </row>
    <row r="5298" spans="4:54" x14ac:dyDescent="0.2">
      <c r="D5298" s="14"/>
      <c r="O5298" s="12"/>
      <c r="BB5298" s="28"/>
    </row>
    <row r="5299" spans="4:54" x14ac:dyDescent="0.2">
      <c r="D5299" s="14"/>
      <c r="O5299" s="12"/>
      <c r="BB5299" s="28"/>
    </row>
    <row r="5300" spans="4:54" x14ac:dyDescent="0.2">
      <c r="D5300" s="14"/>
      <c r="O5300" s="12"/>
      <c r="BB5300" s="28"/>
    </row>
    <row r="5301" spans="4:54" x14ac:dyDescent="0.2">
      <c r="D5301" s="14"/>
      <c r="O5301" s="12"/>
      <c r="BB5301" s="28"/>
    </row>
    <row r="5302" spans="4:54" x14ac:dyDescent="0.2">
      <c r="D5302" s="14"/>
      <c r="O5302" s="12"/>
      <c r="BB5302" s="28"/>
    </row>
    <row r="5303" spans="4:54" x14ac:dyDescent="0.2">
      <c r="D5303" s="14"/>
      <c r="O5303" s="12"/>
      <c r="BB5303" s="28"/>
    </row>
    <row r="5304" spans="4:54" x14ac:dyDescent="0.2">
      <c r="D5304" s="14"/>
      <c r="O5304" s="12"/>
      <c r="BB5304" s="28"/>
    </row>
    <row r="5305" spans="4:54" x14ac:dyDescent="0.2">
      <c r="D5305" s="14"/>
      <c r="O5305" s="12"/>
      <c r="BB5305" s="28"/>
    </row>
    <row r="5306" spans="4:54" x14ac:dyDescent="0.2">
      <c r="D5306" s="14"/>
      <c r="O5306" s="12"/>
      <c r="BB5306" s="28"/>
    </row>
    <row r="5307" spans="4:54" x14ac:dyDescent="0.2">
      <c r="D5307" s="14"/>
      <c r="O5307" s="12"/>
      <c r="BB5307" s="28"/>
    </row>
    <row r="5308" spans="4:54" x14ac:dyDescent="0.2">
      <c r="D5308" s="14"/>
      <c r="O5308" s="12"/>
      <c r="BB5308" s="28"/>
    </row>
    <row r="5309" spans="4:54" x14ac:dyDescent="0.2">
      <c r="D5309" s="14"/>
      <c r="O5309" s="12"/>
      <c r="BB5309" s="28"/>
    </row>
    <row r="5310" spans="4:54" x14ac:dyDescent="0.2">
      <c r="D5310" s="14"/>
      <c r="O5310" s="12"/>
      <c r="BB5310" s="28"/>
    </row>
    <row r="5311" spans="4:54" x14ac:dyDescent="0.2">
      <c r="D5311" s="14"/>
      <c r="O5311" s="12"/>
      <c r="BB5311" s="28"/>
    </row>
    <row r="5312" spans="4:54" x14ac:dyDescent="0.2">
      <c r="D5312" s="14"/>
      <c r="O5312" s="12"/>
      <c r="BB5312" s="28"/>
    </row>
    <row r="5313" spans="4:54" x14ac:dyDescent="0.2">
      <c r="D5313" s="14"/>
      <c r="O5313" s="12"/>
      <c r="BB5313" s="28"/>
    </row>
    <row r="5314" spans="4:54" x14ac:dyDescent="0.2">
      <c r="D5314" s="14"/>
      <c r="O5314" s="12"/>
      <c r="BB5314" s="28"/>
    </row>
    <row r="5315" spans="4:54" x14ac:dyDescent="0.2">
      <c r="D5315" s="14"/>
      <c r="O5315" s="12"/>
      <c r="BB5315" s="28"/>
    </row>
    <row r="5316" spans="4:54" x14ac:dyDescent="0.2">
      <c r="D5316" s="14"/>
      <c r="O5316" s="12"/>
      <c r="BB5316" s="28"/>
    </row>
    <row r="5317" spans="4:54" x14ac:dyDescent="0.2">
      <c r="D5317" s="14"/>
      <c r="O5317" s="12"/>
      <c r="BB5317" s="28"/>
    </row>
    <row r="5318" spans="4:54" x14ac:dyDescent="0.2">
      <c r="D5318" s="14"/>
      <c r="O5318" s="12"/>
      <c r="BB5318" s="28"/>
    </row>
    <row r="5319" spans="4:54" x14ac:dyDescent="0.2">
      <c r="D5319" s="14"/>
      <c r="O5319" s="12"/>
      <c r="BB5319" s="28"/>
    </row>
    <row r="5320" spans="4:54" x14ac:dyDescent="0.2">
      <c r="D5320" s="14"/>
      <c r="O5320" s="12"/>
      <c r="BB5320" s="28"/>
    </row>
    <row r="5321" spans="4:54" x14ac:dyDescent="0.2">
      <c r="D5321" s="14"/>
      <c r="O5321" s="12"/>
      <c r="BB5321" s="28"/>
    </row>
    <row r="5322" spans="4:54" x14ac:dyDescent="0.2">
      <c r="D5322" s="14"/>
      <c r="O5322" s="12"/>
      <c r="BB5322" s="28"/>
    </row>
    <row r="5323" spans="4:54" x14ac:dyDescent="0.2">
      <c r="D5323" s="14"/>
      <c r="O5323" s="12"/>
      <c r="BB5323" s="28"/>
    </row>
    <row r="5324" spans="4:54" x14ac:dyDescent="0.2">
      <c r="D5324" s="14"/>
      <c r="O5324" s="12"/>
      <c r="BB5324" s="28"/>
    </row>
    <row r="5325" spans="4:54" x14ac:dyDescent="0.2">
      <c r="D5325" s="14"/>
      <c r="O5325" s="12"/>
      <c r="BB5325" s="28"/>
    </row>
    <row r="5326" spans="4:54" x14ac:dyDescent="0.2">
      <c r="D5326" s="14"/>
      <c r="O5326" s="12"/>
      <c r="BB5326" s="28"/>
    </row>
    <row r="5327" spans="4:54" x14ac:dyDescent="0.2">
      <c r="D5327" s="14"/>
      <c r="O5327" s="12"/>
      <c r="BB5327" s="28"/>
    </row>
    <row r="5328" spans="4:54" x14ac:dyDescent="0.2">
      <c r="D5328" s="14"/>
      <c r="O5328" s="12"/>
      <c r="BB5328" s="28"/>
    </row>
    <row r="5329" spans="4:54" x14ac:dyDescent="0.2">
      <c r="D5329" s="14"/>
      <c r="O5329" s="12"/>
      <c r="BB5329" s="28"/>
    </row>
    <row r="5330" spans="4:54" x14ac:dyDescent="0.2">
      <c r="D5330" s="14"/>
      <c r="O5330" s="12"/>
      <c r="BB5330" s="28"/>
    </row>
    <row r="5331" spans="4:54" x14ac:dyDescent="0.2">
      <c r="D5331" s="14"/>
      <c r="O5331" s="12"/>
      <c r="BB5331" s="28"/>
    </row>
    <row r="5332" spans="4:54" x14ac:dyDescent="0.2">
      <c r="D5332" s="14"/>
      <c r="O5332" s="12"/>
      <c r="BB5332" s="28"/>
    </row>
    <row r="5333" spans="4:54" x14ac:dyDescent="0.2">
      <c r="D5333" s="14"/>
      <c r="O5333" s="12"/>
      <c r="BB5333" s="28"/>
    </row>
    <row r="5334" spans="4:54" x14ac:dyDescent="0.2">
      <c r="D5334" s="14"/>
      <c r="O5334" s="12"/>
      <c r="BB5334" s="28"/>
    </row>
    <row r="5335" spans="4:54" x14ac:dyDescent="0.2">
      <c r="D5335" s="14"/>
      <c r="O5335" s="12"/>
      <c r="BB5335" s="28"/>
    </row>
    <row r="5336" spans="4:54" x14ac:dyDescent="0.2">
      <c r="D5336" s="14"/>
      <c r="O5336" s="12"/>
      <c r="BB5336" s="28"/>
    </row>
    <row r="5337" spans="4:54" x14ac:dyDescent="0.2">
      <c r="D5337" s="14"/>
      <c r="O5337" s="12"/>
      <c r="BB5337" s="28"/>
    </row>
    <row r="5338" spans="4:54" x14ac:dyDescent="0.2">
      <c r="D5338" s="14"/>
      <c r="O5338" s="12"/>
      <c r="BB5338" s="28"/>
    </row>
    <row r="5339" spans="4:54" x14ac:dyDescent="0.2">
      <c r="D5339" s="14"/>
      <c r="O5339" s="12"/>
      <c r="BB5339" s="28"/>
    </row>
    <row r="5340" spans="4:54" x14ac:dyDescent="0.2">
      <c r="D5340" s="14"/>
      <c r="O5340" s="12"/>
      <c r="BB5340" s="28"/>
    </row>
    <row r="5341" spans="4:54" x14ac:dyDescent="0.2">
      <c r="D5341" s="14"/>
      <c r="O5341" s="12"/>
      <c r="BB5341" s="28"/>
    </row>
    <row r="5342" spans="4:54" x14ac:dyDescent="0.2">
      <c r="D5342" s="14"/>
      <c r="O5342" s="12"/>
      <c r="BB5342" s="28"/>
    </row>
    <row r="5343" spans="4:54" x14ac:dyDescent="0.2">
      <c r="D5343" s="14"/>
      <c r="O5343" s="12"/>
      <c r="BB5343" s="28"/>
    </row>
    <row r="5344" spans="4:54" x14ac:dyDescent="0.2">
      <c r="D5344" s="14"/>
      <c r="O5344" s="12"/>
      <c r="BB5344" s="28"/>
    </row>
    <row r="5345" spans="4:54" x14ac:dyDescent="0.2">
      <c r="D5345" s="14"/>
      <c r="O5345" s="12"/>
      <c r="BB5345" s="28"/>
    </row>
    <row r="5346" spans="4:54" x14ac:dyDescent="0.2">
      <c r="D5346" s="14"/>
      <c r="O5346" s="12"/>
      <c r="BB5346" s="28"/>
    </row>
    <row r="5347" spans="4:54" x14ac:dyDescent="0.2">
      <c r="D5347" s="14"/>
      <c r="O5347" s="12"/>
      <c r="BB5347" s="28"/>
    </row>
    <row r="5348" spans="4:54" x14ac:dyDescent="0.2">
      <c r="D5348" s="14"/>
      <c r="O5348" s="12"/>
      <c r="BB5348" s="28"/>
    </row>
    <row r="5349" spans="4:54" x14ac:dyDescent="0.2">
      <c r="D5349" s="14"/>
      <c r="O5349" s="12"/>
      <c r="BB5349" s="28"/>
    </row>
    <row r="5350" spans="4:54" x14ac:dyDescent="0.2">
      <c r="D5350" s="14"/>
      <c r="O5350" s="12"/>
      <c r="BB5350" s="28"/>
    </row>
    <row r="5351" spans="4:54" x14ac:dyDescent="0.2">
      <c r="D5351" s="14"/>
      <c r="O5351" s="12"/>
      <c r="BB5351" s="28"/>
    </row>
    <row r="5352" spans="4:54" x14ac:dyDescent="0.2">
      <c r="D5352" s="14"/>
      <c r="O5352" s="12"/>
      <c r="BB5352" s="28"/>
    </row>
    <row r="5353" spans="4:54" x14ac:dyDescent="0.2">
      <c r="D5353" s="14"/>
      <c r="O5353" s="12"/>
      <c r="BB5353" s="28"/>
    </row>
    <row r="5354" spans="4:54" x14ac:dyDescent="0.2">
      <c r="D5354" s="14"/>
      <c r="O5354" s="12"/>
      <c r="BB5354" s="28"/>
    </row>
    <row r="5355" spans="4:54" x14ac:dyDescent="0.2">
      <c r="D5355" s="14"/>
      <c r="O5355" s="12"/>
      <c r="BB5355" s="28"/>
    </row>
    <row r="5356" spans="4:54" x14ac:dyDescent="0.2">
      <c r="D5356" s="14"/>
      <c r="O5356" s="12"/>
      <c r="BB5356" s="28"/>
    </row>
    <row r="5357" spans="4:54" x14ac:dyDescent="0.2">
      <c r="D5357" s="14"/>
      <c r="O5357" s="12"/>
      <c r="BB5357" s="28"/>
    </row>
    <row r="5358" spans="4:54" x14ac:dyDescent="0.2">
      <c r="D5358" s="14"/>
      <c r="O5358" s="12"/>
      <c r="BB5358" s="28"/>
    </row>
    <row r="5359" spans="4:54" x14ac:dyDescent="0.2">
      <c r="D5359" s="14"/>
      <c r="O5359" s="12"/>
      <c r="BB5359" s="28"/>
    </row>
    <row r="5360" spans="4:54" x14ac:dyDescent="0.2">
      <c r="D5360" s="14"/>
      <c r="O5360" s="12"/>
      <c r="BB5360" s="28"/>
    </row>
    <row r="5361" spans="4:54" x14ac:dyDescent="0.2">
      <c r="D5361" s="14"/>
      <c r="O5361" s="12"/>
      <c r="BB5361" s="28"/>
    </row>
    <row r="5362" spans="4:54" x14ac:dyDescent="0.2">
      <c r="D5362" s="14"/>
      <c r="O5362" s="12"/>
      <c r="BB5362" s="28"/>
    </row>
    <row r="5363" spans="4:54" x14ac:dyDescent="0.2">
      <c r="D5363" s="14"/>
      <c r="O5363" s="12"/>
      <c r="BB5363" s="28"/>
    </row>
    <row r="5364" spans="4:54" x14ac:dyDescent="0.2">
      <c r="D5364" s="14"/>
      <c r="O5364" s="12"/>
      <c r="BB5364" s="28"/>
    </row>
    <row r="5365" spans="4:54" x14ac:dyDescent="0.2">
      <c r="D5365" s="14"/>
      <c r="O5365" s="12"/>
      <c r="BB5365" s="28"/>
    </row>
    <row r="5366" spans="4:54" x14ac:dyDescent="0.2">
      <c r="D5366" s="14"/>
      <c r="O5366" s="12"/>
      <c r="BB5366" s="28"/>
    </row>
    <row r="5367" spans="4:54" x14ac:dyDescent="0.2">
      <c r="D5367" s="14"/>
      <c r="O5367" s="12"/>
      <c r="BB5367" s="28"/>
    </row>
    <row r="5368" spans="4:54" x14ac:dyDescent="0.2">
      <c r="D5368" s="14"/>
      <c r="O5368" s="12"/>
      <c r="BB5368" s="28"/>
    </row>
    <row r="5369" spans="4:54" x14ac:dyDescent="0.2">
      <c r="D5369" s="14"/>
      <c r="O5369" s="12"/>
      <c r="BB5369" s="28"/>
    </row>
    <row r="5370" spans="4:54" x14ac:dyDescent="0.2">
      <c r="D5370" s="14"/>
      <c r="O5370" s="12"/>
      <c r="BB5370" s="28"/>
    </row>
    <row r="5371" spans="4:54" x14ac:dyDescent="0.2">
      <c r="D5371" s="14"/>
      <c r="O5371" s="12"/>
      <c r="BB5371" s="28"/>
    </row>
    <row r="5372" spans="4:54" x14ac:dyDescent="0.2">
      <c r="D5372" s="14"/>
      <c r="O5372" s="12"/>
      <c r="BB5372" s="28"/>
    </row>
    <row r="5373" spans="4:54" x14ac:dyDescent="0.2">
      <c r="D5373" s="14"/>
      <c r="O5373" s="12"/>
      <c r="BB5373" s="28"/>
    </row>
    <row r="5374" spans="4:54" x14ac:dyDescent="0.2">
      <c r="D5374" s="14"/>
      <c r="O5374" s="12"/>
      <c r="BB5374" s="28"/>
    </row>
    <row r="5375" spans="4:54" x14ac:dyDescent="0.2">
      <c r="D5375" s="14"/>
      <c r="O5375" s="12"/>
      <c r="BB5375" s="28"/>
    </row>
    <row r="5376" spans="4:54" x14ac:dyDescent="0.2">
      <c r="D5376" s="14"/>
      <c r="O5376" s="12"/>
      <c r="BB5376" s="28"/>
    </row>
    <row r="5377" spans="4:54" x14ac:dyDescent="0.2">
      <c r="D5377" s="14"/>
      <c r="O5377" s="12"/>
      <c r="BB5377" s="28"/>
    </row>
    <row r="5378" spans="4:54" x14ac:dyDescent="0.2">
      <c r="D5378" s="14"/>
      <c r="O5378" s="12"/>
      <c r="BB5378" s="28"/>
    </row>
    <row r="5379" spans="4:54" x14ac:dyDescent="0.2">
      <c r="D5379" s="14"/>
      <c r="O5379" s="12"/>
      <c r="BB5379" s="28"/>
    </row>
    <row r="5380" spans="4:54" x14ac:dyDescent="0.2">
      <c r="D5380" s="14"/>
      <c r="O5380" s="12"/>
      <c r="BB5380" s="28"/>
    </row>
    <row r="5381" spans="4:54" x14ac:dyDescent="0.2">
      <c r="D5381" s="14"/>
      <c r="O5381" s="12"/>
      <c r="BB5381" s="28"/>
    </row>
    <row r="5382" spans="4:54" x14ac:dyDescent="0.2">
      <c r="D5382" s="14"/>
      <c r="O5382" s="12"/>
      <c r="BB5382" s="28"/>
    </row>
    <row r="5383" spans="4:54" x14ac:dyDescent="0.2">
      <c r="D5383" s="14"/>
      <c r="O5383" s="12"/>
      <c r="BB5383" s="28"/>
    </row>
    <row r="5384" spans="4:54" x14ac:dyDescent="0.2">
      <c r="D5384" s="14"/>
      <c r="O5384" s="12"/>
      <c r="BB5384" s="28"/>
    </row>
    <row r="5385" spans="4:54" x14ac:dyDescent="0.2">
      <c r="D5385" s="14"/>
      <c r="O5385" s="12"/>
      <c r="BB5385" s="28"/>
    </row>
    <row r="5386" spans="4:54" x14ac:dyDescent="0.2">
      <c r="D5386" s="14"/>
      <c r="O5386" s="12"/>
      <c r="BB5386" s="28"/>
    </row>
    <row r="5387" spans="4:54" x14ac:dyDescent="0.2">
      <c r="D5387" s="14"/>
      <c r="O5387" s="12"/>
      <c r="BB5387" s="28"/>
    </row>
    <row r="5388" spans="4:54" x14ac:dyDescent="0.2">
      <c r="D5388" s="14"/>
      <c r="O5388" s="12"/>
      <c r="BB5388" s="28"/>
    </row>
    <row r="5389" spans="4:54" x14ac:dyDescent="0.2">
      <c r="D5389" s="14"/>
      <c r="O5389" s="12"/>
      <c r="BB5389" s="28"/>
    </row>
    <row r="5390" spans="4:54" x14ac:dyDescent="0.2">
      <c r="D5390" s="14"/>
      <c r="O5390" s="12"/>
      <c r="BB5390" s="28"/>
    </row>
    <row r="5391" spans="4:54" x14ac:dyDescent="0.2">
      <c r="D5391" s="14"/>
      <c r="O5391" s="12"/>
      <c r="BB5391" s="28"/>
    </row>
    <row r="5392" spans="4:54" x14ac:dyDescent="0.2">
      <c r="D5392" s="14"/>
      <c r="O5392" s="12"/>
      <c r="BB5392" s="28"/>
    </row>
    <row r="5393" spans="4:54" x14ac:dyDescent="0.2">
      <c r="D5393" s="14"/>
      <c r="O5393" s="12"/>
      <c r="BB5393" s="28"/>
    </row>
    <row r="5394" spans="4:54" x14ac:dyDescent="0.2">
      <c r="D5394" s="14"/>
      <c r="O5394" s="12"/>
      <c r="BB5394" s="28"/>
    </row>
    <row r="5395" spans="4:54" x14ac:dyDescent="0.2">
      <c r="D5395" s="14"/>
      <c r="O5395" s="12"/>
      <c r="BB5395" s="28"/>
    </row>
    <row r="5396" spans="4:54" x14ac:dyDescent="0.2">
      <c r="D5396" s="14"/>
      <c r="O5396" s="12"/>
      <c r="BB5396" s="28"/>
    </row>
    <row r="5397" spans="4:54" x14ac:dyDescent="0.2">
      <c r="D5397" s="14"/>
      <c r="O5397" s="12"/>
      <c r="BB5397" s="28"/>
    </row>
    <row r="5398" spans="4:54" x14ac:dyDescent="0.2">
      <c r="D5398" s="14"/>
      <c r="O5398" s="12"/>
      <c r="BB5398" s="28"/>
    </row>
    <row r="5399" spans="4:54" x14ac:dyDescent="0.2">
      <c r="D5399" s="14"/>
      <c r="O5399" s="12"/>
      <c r="BB5399" s="28"/>
    </row>
    <row r="5400" spans="4:54" x14ac:dyDescent="0.2">
      <c r="D5400" s="14"/>
      <c r="O5400" s="12"/>
      <c r="BB5400" s="28"/>
    </row>
    <row r="5401" spans="4:54" x14ac:dyDescent="0.2">
      <c r="D5401" s="14"/>
      <c r="O5401" s="12"/>
      <c r="BB5401" s="28"/>
    </row>
    <row r="5402" spans="4:54" x14ac:dyDescent="0.2">
      <c r="D5402" s="14"/>
      <c r="O5402" s="12"/>
      <c r="BB5402" s="28"/>
    </row>
    <row r="5403" spans="4:54" x14ac:dyDescent="0.2">
      <c r="D5403" s="14"/>
      <c r="O5403" s="12"/>
      <c r="BB5403" s="28"/>
    </row>
    <row r="5404" spans="4:54" x14ac:dyDescent="0.2">
      <c r="D5404" s="14"/>
      <c r="O5404" s="12"/>
      <c r="BB5404" s="28"/>
    </row>
    <row r="5405" spans="4:54" x14ac:dyDescent="0.2">
      <c r="D5405" s="14"/>
      <c r="O5405" s="12"/>
      <c r="BB5405" s="28"/>
    </row>
    <row r="5406" spans="4:54" x14ac:dyDescent="0.2">
      <c r="D5406" s="14"/>
      <c r="O5406" s="12"/>
      <c r="BB5406" s="28"/>
    </row>
    <row r="5407" spans="4:54" x14ac:dyDescent="0.2">
      <c r="D5407" s="14"/>
      <c r="O5407" s="12"/>
      <c r="BB5407" s="28"/>
    </row>
    <row r="5408" spans="4:54" x14ac:dyDescent="0.2">
      <c r="D5408" s="14"/>
      <c r="O5408" s="12"/>
      <c r="BB5408" s="28"/>
    </row>
    <row r="5409" spans="4:54" x14ac:dyDescent="0.2">
      <c r="D5409" s="14"/>
      <c r="O5409" s="12"/>
      <c r="BB5409" s="28"/>
    </row>
    <row r="5410" spans="4:54" x14ac:dyDescent="0.2">
      <c r="D5410" s="14"/>
      <c r="O5410" s="12"/>
      <c r="BB5410" s="28"/>
    </row>
    <row r="5411" spans="4:54" x14ac:dyDescent="0.2">
      <c r="D5411" s="14"/>
      <c r="O5411" s="12"/>
      <c r="BB5411" s="28"/>
    </row>
    <row r="5412" spans="4:54" x14ac:dyDescent="0.2">
      <c r="D5412" s="14"/>
      <c r="O5412" s="12"/>
      <c r="BB5412" s="28"/>
    </row>
    <row r="5413" spans="4:54" x14ac:dyDescent="0.2">
      <c r="D5413" s="14"/>
      <c r="O5413" s="12"/>
      <c r="BB5413" s="28"/>
    </row>
    <row r="5414" spans="4:54" x14ac:dyDescent="0.2">
      <c r="D5414" s="14"/>
      <c r="O5414" s="12"/>
      <c r="BB5414" s="28"/>
    </row>
    <row r="5415" spans="4:54" x14ac:dyDescent="0.2">
      <c r="D5415" s="14"/>
      <c r="O5415" s="12"/>
      <c r="BB5415" s="28"/>
    </row>
    <row r="5416" spans="4:54" x14ac:dyDescent="0.2">
      <c r="D5416" s="14"/>
      <c r="O5416" s="12"/>
      <c r="BB5416" s="28"/>
    </row>
    <row r="5417" spans="4:54" x14ac:dyDescent="0.2">
      <c r="D5417" s="14"/>
      <c r="O5417" s="12"/>
      <c r="BB5417" s="28"/>
    </row>
    <row r="5418" spans="4:54" x14ac:dyDescent="0.2">
      <c r="D5418" s="14"/>
      <c r="O5418" s="12"/>
      <c r="BB5418" s="28"/>
    </row>
    <row r="5419" spans="4:54" x14ac:dyDescent="0.2">
      <c r="D5419" s="14"/>
      <c r="O5419" s="12"/>
      <c r="BB5419" s="28"/>
    </row>
    <row r="5420" spans="4:54" x14ac:dyDescent="0.2">
      <c r="D5420" s="14"/>
      <c r="O5420" s="12"/>
      <c r="BB5420" s="28"/>
    </row>
    <row r="5421" spans="4:54" x14ac:dyDescent="0.2">
      <c r="D5421" s="14"/>
      <c r="O5421" s="12"/>
      <c r="BB5421" s="28"/>
    </row>
    <row r="5422" spans="4:54" x14ac:dyDescent="0.2">
      <c r="D5422" s="14"/>
      <c r="O5422" s="12"/>
      <c r="BB5422" s="28"/>
    </row>
    <row r="5423" spans="4:54" x14ac:dyDescent="0.2">
      <c r="D5423" s="14"/>
      <c r="O5423" s="12"/>
      <c r="BB5423" s="28"/>
    </row>
    <row r="5424" spans="4:54" x14ac:dyDescent="0.2">
      <c r="D5424" s="14"/>
      <c r="O5424" s="12"/>
      <c r="BB5424" s="28"/>
    </row>
    <row r="5425" spans="4:54" x14ac:dyDescent="0.2">
      <c r="D5425" s="14"/>
      <c r="O5425" s="12"/>
      <c r="BB5425" s="28"/>
    </row>
    <row r="5426" spans="4:54" x14ac:dyDescent="0.2">
      <c r="D5426" s="14"/>
      <c r="O5426" s="12"/>
      <c r="BB5426" s="28"/>
    </row>
    <row r="5427" spans="4:54" x14ac:dyDescent="0.2">
      <c r="D5427" s="14"/>
      <c r="O5427" s="12"/>
      <c r="BB5427" s="28"/>
    </row>
    <row r="5428" spans="4:54" x14ac:dyDescent="0.2">
      <c r="D5428" s="14"/>
      <c r="O5428" s="12"/>
      <c r="BB5428" s="28"/>
    </row>
    <row r="5429" spans="4:54" x14ac:dyDescent="0.2">
      <c r="D5429" s="14"/>
      <c r="O5429" s="12"/>
      <c r="BB5429" s="28"/>
    </row>
    <row r="5430" spans="4:54" x14ac:dyDescent="0.2">
      <c r="D5430" s="14"/>
      <c r="O5430" s="12"/>
      <c r="BB5430" s="28"/>
    </row>
    <row r="5431" spans="4:54" x14ac:dyDescent="0.2">
      <c r="D5431" s="14"/>
      <c r="O5431" s="12"/>
      <c r="BB5431" s="28"/>
    </row>
    <row r="5432" spans="4:54" x14ac:dyDescent="0.2">
      <c r="D5432" s="14"/>
      <c r="O5432" s="12"/>
      <c r="BB5432" s="28"/>
    </row>
    <row r="5433" spans="4:54" x14ac:dyDescent="0.2">
      <c r="D5433" s="14"/>
      <c r="O5433" s="12"/>
      <c r="BB5433" s="28"/>
    </row>
    <row r="5434" spans="4:54" x14ac:dyDescent="0.2">
      <c r="D5434" s="14"/>
      <c r="O5434" s="12"/>
      <c r="BB5434" s="28"/>
    </row>
    <row r="5435" spans="4:54" x14ac:dyDescent="0.2">
      <c r="D5435" s="14"/>
      <c r="O5435" s="12"/>
      <c r="BB5435" s="28"/>
    </row>
    <row r="5436" spans="4:54" x14ac:dyDescent="0.2">
      <c r="D5436" s="14"/>
      <c r="O5436" s="12"/>
      <c r="BB5436" s="28"/>
    </row>
    <row r="5437" spans="4:54" x14ac:dyDescent="0.2">
      <c r="D5437" s="14"/>
      <c r="O5437" s="12"/>
      <c r="BB5437" s="28"/>
    </row>
    <row r="5438" spans="4:54" x14ac:dyDescent="0.2">
      <c r="D5438" s="14"/>
      <c r="O5438" s="12"/>
      <c r="BB5438" s="28"/>
    </row>
    <row r="5439" spans="4:54" x14ac:dyDescent="0.2">
      <c r="D5439" s="14"/>
      <c r="O5439" s="12"/>
      <c r="BB5439" s="28"/>
    </row>
    <row r="5440" spans="4:54" x14ac:dyDescent="0.2">
      <c r="D5440" s="14"/>
      <c r="O5440" s="12"/>
      <c r="BB5440" s="28"/>
    </row>
    <row r="5441" spans="4:54" x14ac:dyDescent="0.2">
      <c r="D5441" s="14"/>
      <c r="O5441" s="12"/>
      <c r="BB5441" s="28"/>
    </row>
    <row r="5442" spans="4:54" x14ac:dyDescent="0.2">
      <c r="D5442" s="14"/>
      <c r="O5442" s="12"/>
      <c r="BB5442" s="28"/>
    </row>
    <row r="5443" spans="4:54" x14ac:dyDescent="0.2">
      <c r="D5443" s="14"/>
      <c r="O5443" s="12"/>
      <c r="BB5443" s="28"/>
    </row>
    <row r="5444" spans="4:54" x14ac:dyDescent="0.2">
      <c r="D5444" s="14"/>
      <c r="O5444" s="12"/>
      <c r="BB5444" s="28"/>
    </row>
    <row r="5445" spans="4:54" x14ac:dyDescent="0.2">
      <c r="D5445" s="14"/>
      <c r="O5445" s="12"/>
      <c r="BB5445" s="28"/>
    </row>
    <row r="5446" spans="4:54" x14ac:dyDescent="0.2">
      <c r="D5446" s="14"/>
      <c r="O5446" s="12"/>
      <c r="BB5446" s="28"/>
    </row>
    <row r="5447" spans="4:54" x14ac:dyDescent="0.2">
      <c r="D5447" s="14"/>
      <c r="O5447" s="12"/>
      <c r="BB5447" s="28"/>
    </row>
    <row r="5448" spans="4:54" x14ac:dyDescent="0.2">
      <c r="D5448" s="14"/>
      <c r="O5448" s="12"/>
      <c r="BB5448" s="28"/>
    </row>
    <row r="5449" spans="4:54" x14ac:dyDescent="0.2">
      <c r="D5449" s="14"/>
      <c r="O5449" s="12"/>
      <c r="BB5449" s="28"/>
    </row>
    <row r="5450" spans="4:54" x14ac:dyDescent="0.2">
      <c r="D5450" s="14"/>
      <c r="O5450" s="12"/>
      <c r="BB5450" s="28"/>
    </row>
    <row r="5451" spans="4:54" x14ac:dyDescent="0.2">
      <c r="D5451" s="14"/>
      <c r="O5451" s="12"/>
      <c r="BB5451" s="28"/>
    </row>
    <row r="5452" spans="4:54" x14ac:dyDescent="0.2">
      <c r="D5452" s="14"/>
      <c r="O5452" s="12"/>
      <c r="BB5452" s="28"/>
    </row>
    <row r="5453" spans="4:54" x14ac:dyDescent="0.2">
      <c r="D5453" s="14"/>
      <c r="O5453" s="12"/>
      <c r="BB5453" s="28"/>
    </row>
    <row r="5454" spans="4:54" x14ac:dyDescent="0.2">
      <c r="D5454" s="14"/>
      <c r="O5454" s="12"/>
      <c r="BB5454" s="28"/>
    </row>
    <row r="5455" spans="4:54" x14ac:dyDescent="0.2">
      <c r="D5455" s="14"/>
      <c r="O5455" s="12"/>
      <c r="BB5455" s="28"/>
    </row>
    <row r="5456" spans="4:54" x14ac:dyDescent="0.2">
      <c r="D5456" s="14"/>
      <c r="O5456" s="12"/>
      <c r="BB5456" s="28"/>
    </row>
    <row r="5457" spans="4:54" x14ac:dyDescent="0.2">
      <c r="D5457" s="14"/>
      <c r="O5457" s="12"/>
      <c r="BB5457" s="28"/>
    </row>
    <row r="5458" spans="4:54" x14ac:dyDescent="0.2">
      <c r="D5458" s="14"/>
      <c r="O5458" s="12"/>
      <c r="BB5458" s="28"/>
    </row>
    <row r="5459" spans="4:54" x14ac:dyDescent="0.2">
      <c r="D5459" s="14"/>
      <c r="O5459" s="12"/>
      <c r="BB5459" s="28"/>
    </row>
    <row r="5460" spans="4:54" x14ac:dyDescent="0.2">
      <c r="D5460" s="14"/>
      <c r="O5460" s="12"/>
      <c r="BB5460" s="28"/>
    </row>
    <row r="5461" spans="4:54" x14ac:dyDescent="0.2">
      <c r="D5461" s="14"/>
      <c r="O5461" s="12"/>
      <c r="BB5461" s="28"/>
    </row>
    <row r="5462" spans="4:54" x14ac:dyDescent="0.2">
      <c r="D5462" s="14"/>
      <c r="O5462" s="12"/>
      <c r="BB5462" s="28"/>
    </row>
    <row r="5463" spans="4:54" x14ac:dyDescent="0.2">
      <c r="D5463" s="14"/>
      <c r="O5463" s="12"/>
      <c r="BB5463" s="28"/>
    </row>
    <row r="5464" spans="4:54" x14ac:dyDescent="0.2">
      <c r="D5464" s="14"/>
      <c r="O5464" s="12"/>
      <c r="BB5464" s="28"/>
    </row>
    <row r="5465" spans="4:54" x14ac:dyDescent="0.2">
      <c r="D5465" s="14"/>
      <c r="O5465" s="12"/>
      <c r="BB5465" s="28"/>
    </row>
    <row r="5466" spans="4:54" x14ac:dyDescent="0.2">
      <c r="D5466" s="14"/>
      <c r="O5466" s="12"/>
      <c r="BB5466" s="28"/>
    </row>
    <row r="5467" spans="4:54" x14ac:dyDescent="0.2">
      <c r="D5467" s="14"/>
      <c r="O5467" s="12"/>
      <c r="BB5467" s="28"/>
    </row>
    <row r="5468" spans="4:54" x14ac:dyDescent="0.2">
      <c r="D5468" s="14"/>
      <c r="O5468" s="12"/>
      <c r="BB5468" s="28"/>
    </row>
    <row r="5469" spans="4:54" x14ac:dyDescent="0.2">
      <c r="D5469" s="14"/>
      <c r="O5469" s="12"/>
      <c r="BB5469" s="28"/>
    </row>
    <row r="5470" spans="4:54" x14ac:dyDescent="0.2">
      <c r="D5470" s="14"/>
      <c r="O5470" s="12"/>
      <c r="BB5470" s="28"/>
    </row>
    <row r="5471" spans="4:54" x14ac:dyDescent="0.2">
      <c r="D5471" s="14"/>
      <c r="O5471" s="12"/>
      <c r="BB5471" s="28"/>
    </row>
    <row r="5472" spans="4:54" x14ac:dyDescent="0.2">
      <c r="D5472" s="14"/>
      <c r="O5472" s="12"/>
      <c r="BB5472" s="28"/>
    </row>
    <row r="5473" spans="4:54" x14ac:dyDescent="0.2">
      <c r="D5473" s="14"/>
      <c r="O5473" s="12"/>
      <c r="BB5473" s="28"/>
    </row>
    <row r="5474" spans="4:54" x14ac:dyDescent="0.2">
      <c r="D5474" s="14"/>
      <c r="O5474" s="12"/>
      <c r="BB5474" s="28"/>
    </row>
    <row r="5475" spans="4:54" x14ac:dyDescent="0.2">
      <c r="D5475" s="14"/>
      <c r="O5475" s="12"/>
      <c r="BB5475" s="28"/>
    </row>
    <row r="5476" spans="4:54" x14ac:dyDescent="0.2">
      <c r="D5476" s="14"/>
      <c r="O5476" s="12"/>
      <c r="BB5476" s="28"/>
    </row>
    <row r="5477" spans="4:54" x14ac:dyDescent="0.2">
      <c r="D5477" s="14"/>
      <c r="O5477" s="12"/>
      <c r="BB5477" s="28"/>
    </row>
    <row r="5478" spans="4:54" x14ac:dyDescent="0.2">
      <c r="D5478" s="14"/>
      <c r="O5478" s="12"/>
      <c r="BB5478" s="28"/>
    </row>
    <row r="5479" spans="4:54" x14ac:dyDescent="0.2">
      <c r="D5479" s="14"/>
      <c r="O5479" s="12"/>
      <c r="BB5479" s="28"/>
    </row>
    <row r="5480" spans="4:54" x14ac:dyDescent="0.2">
      <c r="D5480" s="14"/>
      <c r="O5480" s="12"/>
      <c r="BB5480" s="28"/>
    </row>
    <row r="5481" spans="4:54" x14ac:dyDescent="0.2">
      <c r="D5481" s="14"/>
      <c r="O5481" s="12"/>
      <c r="BB5481" s="28"/>
    </row>
    <row r="5482" spans="4:54" x14ac:dyDescent="0.2">
      <c r="D5482" s="14"/>
      <c r="O5482" s="12"/>
      <c r="BB5482" s="28"/>
    </row>
    <row r="5483" spans="4:54" x14ac:dyDescent="0.2">
      <c r="D5483" s="14"/>
      <c r="O5483" s="12"/>
      <c r="BB5483" s="28"/>
    </row>
    <row r="5484" spans="4:54" x14ac:dyDescent="0.2">
      <c r="D5484" s="14"/>
      <c r="O5484" s="12"/>
      <c r="BB5484" s="28"/>
    </row>
    <row r="5485" spans="4:54" x14ac:dyDescent="0.2">
      <c r="D5485" s="14"/>
      <c r="O5485" s="12"/>
      <c r="BB5485" s="28"/>
    </row>
    <row r="5486" spans="4:54" x14ac:dyDescent="0.2">
      <c r="D5486" s="14"/>
      <c r="O5486" s="12"/>
      <c r="BB5486" s="28"/>
    </row>
    <row r="5487" spans="4:54" x14ac:dyDescent="0.2">
      <c r="D5487" s="14"/>
      <c r="O5487" s="12"/>
      <c r="BB5487" s="28"/>
    </row>
    <row r="5488" spans="4:54" x14ac:dyDescent="0.2">
      <c r="D5488" s="14"/>
      <c r="O5488" s="12"/>
      <c r="BB5488" s="28"/>
    </row>
    <row r="5489" spans="4:54" x14ac:dyDescent="0.2">
      <c r="D5489" s="14"/>
      <c r="O5489" s="12"/>
      <c r="BB5489" s="28"/>
    </row>
    <row r="5490" spans="4:54" x14ac:dyDescent="0.2">
      <c r="D5490" s="14"/>
      <c r="O5490" s="12"/>
      <c r="BB5490" s="28"/>
    </row>
    <row r="5491" spans="4:54" x14ac:dyDescent="0.2">
      <c r="D5491" s="14"/>
      <c r="O5491" s="12"/>
      <c r="BB5491" s="28"/>
    </row>
    <row r="5492" spans="4:54" x14ac:dyDescent="0.2">
      <c r="D5492" s="14"/>
      <c r="O5492" s="12"/>
      <c r="BB5492" s="28"/>
    </row>
    <row r="5493" spans="4:54" x14ac:dyDescent="0.2">
      <c r="D5493" s="14"/>
      <c r="O5493" s="12"/>
      <c r="BB5493" s="28"/>
    </row>
    <row r="5494" spans="4:54" x14ac:dyDescent="0.2">
      <c r="D5494" s="14"/>
      <c r="O5494" s="12"/>
      <c r="BB5494" s="28"/>
    </row>
    <row r="5495" spans="4:54" x14ac:dyDescent="0.2">
      <c r="D5495" s="14"/>
      <c r="O5495" s="12"/>
      <c r="BB5495" s="28"/>
    </row>
    <row r="5496" spans="4:54" x14ac:dyDescent="0.2">
      <c r="D5496" s="14"/>
      <c r="O5496" s="12"/>
      <c r="BB5496" s="28"/>
    </row>
    <row r="5497" spans="4:54" x14ac:dyDescent="0.2">
      <c r="D5497" s="14"/>
      <c r="O5497" s="12"/>
      <c r="BB5497" s="28"/>
    </row>
    <row r="5498" spans="4:54" x14ac:dyDescent="0.2">
      <c r="D5498" s="14"/>
      <c r="O5498" s="12"/>
      <c r="BB5498" s="28"/>
    </row>
    <row r="5499" spans="4:54" x14ac:dyDescent="0.2">
      <c r="D5499" s="14"/>
      <c r="O5499" s="12"/>
      <c r="BB5499" s="28"/>
    </row>
    <row r="5500" spans="4:54" x14ac:dyDescent="0.2">
      <c r="D5500" s="14"/>
      <c r="O5500" s="12"/>
      <c r="BB5500" s="28"/>
    </row>
    <row r="5501" spans="4:54" x14ac:dyDescent="0.2">
      <c r="D5501" s="14"/>
      <c r="O5501" s="12"/>
      <c r="BB5501" s="28"/>
    </row>
    <row r="5502" spans="4:54" x14ac:dyDescent="0.2">
      <c r="D5502" s="14"/>
      <c r="O5502" s="12"/>
      <c r="BB5502" s="28"/>
    </row>
    <row r="5503" spans="4:54" x14ac:dyDescent="0.2">
      <c r="D5503" s="14"/>
      <c r="O5503" s="12"/>
      <c r="BB5503" s="28"/>
    </row>
    <row r="5504" spans="4:54" x14ac:dyDescent="0.2">
      <c r="D5504" s="14"/>
      <c r="O5504" s="12"/>
      <c r="BB5504" s="28"/>
    </row>
    <row r="5505" spans="4:54" x14ac:dyDescent="0.2">
      <c r="D5505" s="14"/>
      <c r="O5505" s="12"/>
      <c r="BB5505" s="28"/>
    </row>
    <row r="5506" spans="4:54" x14ac:dyDescent="0.2">
      <c r="D5506" s="14"/>
      <c r="O5506" s="12"/>
      <c r="BB5506" s="28"/>
    </row>
    <row r="5507" spans="4:54" x14ac:dyDescent="0.2">
      <c r="D5507" s="14"/>
      <c r="O5507" s="12"/>
      <c r="BB5507" s="28"/>
    </row>
    <row r="5508" spans="4:54" x14ac:dyDescent="0.2">
      <c r="D5508" s="14"/>
      <c r="O5508" s="12"/>
      <c r="BB5508" s="28"/>
    </row>
    <row r="5509" spans="4:54" x14ac:dyDescent="0.2">
      <c r="D5509" s="14"/>
      <c r="O5509" s="12"/>
      <c r="BB5509" s="28"/>
    </row>
    <row r="5510" spans="4:54" x14ac:dyDescent="0.2">
      <c r="D5510" s="14"/>
      <c r="O5510" s="12"/>
      <c r="BB5510" s="28"/>
    </row>
    <row r="5511" spans="4:54" x14ac:dyDescent="0.2">
      <c r="D5511" s="14"/>
      <c r="O5511" s="12"/>
      <c r="BB5511" s="28"/>
    </row>
    <row r="5512" spans="4:54" x14ac:dyDescent="0.2">
      <c r="D5512" s="14"/>
      <c r="O5512" s="12"/>
      <c r="BB5512" s="28"/>
    </row>
    <row r="5513" spans="4:54" x14ac:dyDescent="0.2">
      <c r="D5513" s="14"/>
      <c r="O5513" s="12"/>
      <c r="BB5513" s="28"/>
    </row>
    <row r="5514" spans="4:54" x14ac:dyDescent="0.2">
      <c r="D5514" s="14"/>
      <c r="O5514" s="12"/>
      <c r="BB5514" s="28"/>
    </row>
    <row r="5515" spans="4:54" x14ac:dyDescent="0.2">
      <c r="D5515" s="14"/>
      <c r="O5515" s="12"/>
      <c r="BB5515" s="28"/>
    </row>
    <row r="5516" spans="4:54" x14ac:dyDescent="0.2">
      <c r="D5516" s="14"/>
      <c r="O5516" s="12"/>
      <c r="BB5516" s="28"/>
    </row>
    <row r="5517" spans="4:54" x14ac:dyDescent="0.2">
      <c r="D5517" s="14"/>
      <c r="O5517" s="12"/>
      <c r="BB5517" s="28"/>
    </row>
    <row r="5518" spans="4:54" x14ac:dyDescent="0.2">
      <c r="D5518" s="14"/>
      <c r="O5518" s="12"/>
      <c r="BB5518" s="28"/>
    </row>
    <row r="5519" spans="4:54" x14ac:dyDescent="0.2">
      <c r="D5519" s="14"/>
      <c r="O5519" s="12"/>
      <c r="BB5519" s="28"/>
    </row>
    <row r="5520" spans="4:54" x14ac:dyDescent="0.2">
      <c r="D5520" s="14"/>
      <c r="O5520" s="12"/>
      <c r="BB5520" s="28"/>
    </row>
    <row r="5521" spans="4:54" x14ac:dyDescent="0.2">
      <c r="D5521" s="14"/>
      <c r="O5521" s="12"/>
      <c r="BB5521" s="28"/>
    </row>
    <row r="5522" spans="4:54" x14ac:dyDescent="0.2">
      <c r="D5522" s="14"/>
      <c r="O5522" s="12"/>
      <c r="BB5522" s="28"/>
    </row>
    <row r="5523" spans="4:54" x14ac:dyDescent="0.2">
      <c r="D5523" s="14"/>
      <c r="O5523" s="12"/>
      <c r="BB5523" s="28"/>
    </row>
    <row r="5524" spans="4:54" x14ac:dyDescent="0.2">
      <c r="D5524" s="14"/>
      <c r="O5524" s="12"/>
      <c r="BB5524" s="28"/>
    </row>
    <row r="5525" spans="4:54" x14ac:dyDescent="0.2">
      <c r="D5525" s="14"/>
      <c r="O5525" s="12"/>
      <c r="BB5525" s="28"/>
    </row>
    <row r="5526" spans="4:54" x14ac:dyDescent="0.2">
      <c r="D5526" s="14"/>
      <c r="O5526" s="12"/>
      <c r="BB5526" s="28"/>
    </row>
    <row r="5527" spans="4:54" x14ac:dyDescent="0.2">
      <c r="D5527" s="14"/>
      <c r="O5527" s="12"/>
      <c r="BB5527" s="28"/>
    </row>
    <row r="5528" spans="4:54" x14ac:dyDescent="0.2">
      <c r="D5528" s="14"/>
      <c r="O5528" s="12"/>
      <c r="BB5528" s="28"/>
    </row>
    <row r="5529" spans="4:54" x14ac:dyDescent="0.2">
      <c r="D5529" s="14"/>
      <c r="O5529" s="12"/>
      <c r="BB5529" s="28"/>
    </row>
    <row r="5530" spans="4:54" x14ac:dyDescent="0.2">
      <c r="D5530" s="14"/>
      <c r="O5530" s="12"/>
      <c r="BB5530" s="28"/>
    </row>
    <row r="5531" spans="4:54" x14ac:dyDescent="0.2">
      <c r="D5531" s="14"/>
      <c r="O5531" s="12"/>
      <c r="BB5531" s="28"/>
    </row>
    <row r="5532" spans="4:54" x14ac:dyDescent="0.2">
      <c r="D5532" s="14"/>
      <c r="O5532" s="12"/>
      <c r="BB5532" s="28"/>
    </row>
    <row r="5533" spans="4:54" x14ac:dyDescent="0.2">
      <c r="D5533" s="14"/>
      <c r="O5533" s="12"/>
      <c r="BB5533" s="28"/>
    </row>
    <row r="5534" spans="4:54" x14ac:dyDescent="0.2">
      <c r="D5534" s="14"/>
      <c r="O5534" s="12"/>
      <c r="BB5534" s="28"/>
    </row>
    <row r="5535" spans="4:54" x14ac:dyDescent="0.2">
      <c r="D5535" s="14"/>
      <c r="O5535" s="12"/>
      <c r="BB5535" s="28"/>
    </row>
    <row r="5536" spans="4:54" x14ac:dyDescent="0.2">
      <c r="D5536" s="14"/>
      <c r="O5536" s="12"/>
      <c r="BB5536" s="28"/>
    </row>
    <row r="5537" spans="4:54" x14ac:dyDescent="0.2">
      <c r="D5537" s="14"/>
      <c r="O5537" s="12"/>
      <c r="BB5537" s="28"/>
    </row>
    <row r="5538" spans="4:54" x14ac:dyDescent="0.2">
      <c r="D5538" s="14"/>
      <c r="O5538" s="12"/>
      <c r="BB5538" s="28"/>
    </row>
    <row r="5539" spans="4:54" x14ac:dyDescent="0.2">
      <c r="D5539" s="14"/>
      <c r="O5539" s="12"/>
      <c r="BB5539" s="28"/>
    </row>
    <row r="5540" spans="4:54" x14ac:dyDescent="0.2">
      <c r="D5540" s="14"/>
      <c r="O5540" s="12"/>
      <c r="BB5540" s="28"/>
    </row>
    <row r="5541" spans="4:54" x14ac:dyDescent="0.2">
      <c r="D5541" s="14"/>
      <c r="O5541" s="12"/>
      <c r="BB5541" s="28"/>
    </row>
    <row r="5542" spans="4:54" x14ac:dyDescent="0.2">
      <c r="D5542" s="14"/>
      <c r="O5542" s="12"/>
      <c r="BB5542" s="28"/>
    </row>
    <row r="5543" spans="4:54" x14ac:dyDescent="0.2">
      <c r="D5543" s="14"/>
      <c r="O5543" s="12"/>
      <c r="BB5543" s="28"/>
    </row>
    <row r="5544" spans="4:54" x14ac:dyDescent="0.2">
      <c r="D5544" s="14"/>
      <c r="O5544" s="12"/>
      <c r="BB5544" s="28"/>
    </row>
    <row r="5545" spans="4:54" x14ac:dyDescent="0.2">
      <c r="D5545" s="14"/>
      <c r="O5545" s="12"/>
      <c r="BB5545" s="28"/>
    </row>
    <row r="5546" spans="4:54" x14ac:dyDescent="0.2">
      <c r="D5546" s="14"/>
      <c r="O5546" s="12"/>
      <c r="BB5546" s="28"/>
    </row>
    <row r="5547" spans="4:54" x14ac:dyDescent="0.2">
      <c r="D5547" s="14"/>
      <c r="O5547" s="12"/>
      <c r="BB5547" s="28"/>
    </row>
    <row r="5548" spans="4:54" x14ac:dyDescent="0.2">
      <c r="D5548" s="14"/>
      <c r="O5548" s="12"/>
      <c r="BB5548" s="28"/>
    </row>
    <row r="5549" spans="4:54" x14ac:dyDescent="0.2">
      <c r="D5549" s="14"/>
      <c r="O5549" s="12"/>
      <c r="BB5549" s="28"/>
    </row>
    <row r="5550" spans="4:54" x14ac:dyDescent="0.2">
      <c r="D5550" s="14"/>
      <c r="O5550" s="12"/>
      <c r="BB5550" s="28"/>
    </row>
    <row r="5551" spans="4:54" x14ac:dyDescent="0.2">
      <c r="D5551" s="14"/>
      <c r="O5551" s="12"/>
      <c r="BB5551" s="28"/>
    </row>
    <row r="5552" spans="4:54" x14ac:dyDescent="0.2">
      <c r="D5552" s="14"/>
      <c r="O5552" s="12"/>
      <c r="BB5552" s="28"/>
    </row>
    <row r="5553" spans="4:54" x14ac:dyDescent="0.2">
      <c r="D5553" s="14"/>
      <c r="O5553" s="12"/>
      <c r="BB5553" s="28"/>
    </row>
    <row r="5554" spans="4:54" x14ac:dyDescent="0.2">
      <c r="D5554" s="14"/>
      <c r="O5554" s="12"/>
      <c r="BB5554" s="28"/>
    </row>
    <row r="5555" spans="4:54" x14ac:dyDescent="0.2">
      <c r="D5555" s="14"/>
      <c r="O5555" s="12"/>
      <c r="BB5555" s="28"/>
    </row>
    <row r="5556" spans="4:54" x14ac:dyDescent="0.2">
      <c r="D5556" s="14"/>
      <c r="O5556" s="12"/>
      <c r="BB5556" s="28"/>
    </row>
    <row r="5557" spans="4:54" x14ac:dyDescent="0.2">
      <c r="D5557" s="14"/>
      <c r="O5557" s="12"/>
      <c r="BB5557" s="28"/>
    </row>
    <row r="5558" spans="4:54" x14ac:dyDescent="0.2">
      <c r="D5558" s="14"/>
      <c r="O5558" s="12"/>
      <c r="BB5558" s="28"/>
    </row>
    <row r="5559" spans="4:54" x14ac:dyDescent="0.2">
      <c r="D5559" s="14"/>
      <c r="O5559" s="12"/>
      <c r="BB5559" s="28"/>
    </row>
    <row r="5560" spans="4:54" x14ac:dyDescent="0.2">
      <c r="D5560" s="14"/>
      <c r="O5560" s="12"/>
      <c r="BB5560" s="28"/>
    </row>
    <row r="5561" spans="4:54" x14ac:dyDescent="0.2">
      <c r="D5561" s="14"/>
      <c r="O5561" s="12"/>
      <c r="BB5561" s="28"/>
    </row>
    <row r="5562" spans="4:54" x14ac:dyDescent="0.2">
      <c r="D5562" s="14"/>
      <c r="O5562" s="12"/>
      <c r="BB5562" s="28"/>
    </row>
    <row r="5563" spans="4:54" x14ac:dyDescent="0.2">
      <c r="D5563" s="14"/>
      <c r="O5563" s="12"/>
      <c r="BB5563" s="28"/>
    </row>
    <row r="5564" spans="4:54" x14ac:dyDescent="0.2">
      <c r="D5564" s="14"/>
      <c r="O5564" s="12"/>
      <c r="BB5564" s="28"/>
    </row>
    <row r="5565" spans="4:54" x14ac:dyDescent="0.2">
      <c r="D5565" s="14"/>
      <c r="O5565" s="12"/>
      <c r="BB5565" s="28"/>
    </row>
    <row r="5566" spans="4:54" x14ac:dyDescent="0.2">
      <c r="D5566" s="14"/>
      <c r="O5566" s="12"/>
      <c r="BB5566" s="28"/>
    </row>
    <row r="5567" spans="4:54" x14ac:dyDescent="0.2">
      <c r="D5567" s="14"/>
      <c r="O5567" s="12"/>
      <c r="BB5567" s="28"/>
    </row>
    <row r="5568" spans="4:54" x14ac:dyDescent="0.2">
      <c r="D5568" s="14"/>
      <c r="O5568" s="12"/>
      <c r="BB5568" s="28"/>
    </row>
    <row r="5569" spans="4:54" x14ac:dyDescent="0.2">
      <c r="D5569" s="14"/>
      <c r="O5569" s="12"/>
      <c r="BB5569" s="28"/>
    </row>
    <row r="5570" spans="4:54" x14ac:dyDescent="0.2">
      <c r="D5570" s="14"/>
      <c r="O5570" s="12"/>
      <c r="BB5570" s="28"/>
    </row>
    <row r="5571" spans="4:54" x14ac:dyDescent="0.2">
      <c r="D5571" s="14"/>
      <c r="O5571" s="12"/>
      <c r="BB5571" s="28"/>
    </row>
    <row r="5572" spans="4:54" x14ac:dyDescent="0.2">
      <c r="D5572" s="14"/>
      <c r="O5572" s="12"/>
      <c r="BB5572" s="28"/>
    </row>
    <row r="5573" spans="4:54" x14ac:dyDescent="0.2">
      <c r="D5573" s="14"/>
      <c r="O5573" s="12"/>
      <c r="BB5573" s="28"/>
    </row>
    <row r="5574" spans="4:54" x14ac:dyDescent="0.2">
      <c r="D5574" s="14"/>
      <c r="O5574" s="12"/>
      <c r="BB5574" s="28"/>
    </row>
    <row r="5575" spans="4:54" x14ac:dyDescent="0.2">
      <c r="D5575" s="14"/>
      <c r="O5575" s="12"/>
      <c r="BB5575" s="28"/>
    </row>
    <row r="5576" spans="4:54" x14ac:dyDescent="0.2">
      <c r="D5576" s="14"/>
      <c r="O5576" s="12"/>
      <c r="BB5576" s="28"/>
    </row>
    <row r="5577" spans="4:54" x14ac:dyDescent="0.2">
      <c r="D5577" s="14"/>
      <c r="O5577" s="12"/>
      <c r="BB5577" s="28"/>
    </row>
    <row r="5578" spans="4:54" x14ac:dyDescent="0.2">
      <c r="D5578" s="14"/>
      <c r="O5578" s="12"/>
      <c r="BB5578" s="28"/>
    </row>
    <row r="5579" spans="4:54" x14ac:dyDescent="0.2">
      <c r="D5579" s="14"/>
      <c r="O5579" s="12"/>
      <c r="BB5579" s="28"/>
    </row>
    <row r="5580" spans="4:54" x14ac:dyDescent="0.2">
      <c r="D5580" s="14"/>
      <c r="O5580" s="12"/>
      <c r="BB5580" s="28"/>
    </row>
    <row r="5581" spans="4:54" x14ac:dyDescent="0.2">
      <c r="D5581" s="14"/>
      <c r="O5581" s="12"/>
      <c r="BB5581" s="28"/>
    </row>
    <row r="5582" spans="4:54" x14ac:dyDescent="0.2">
      <c r="D5582" s="14"/>
      <c r="O5582" s="12"/>
      <c r="BB5582" s="28"/>
    </row>
    <row r="5583" spans="4:54" x14ac:dyDescent="0.2">
      <c r="D5583" s="14"/>
      <c r="O5583" s="12"/>
      <c r="BB5583" s="28"/>
    </row>
    <row r="5584" spans="4:54" x14ac:dyDescent="0.2">
      <c r="D5584" s="14"/>
      <c r="O5584" s="12"/>
      <c r="BB5584" s="28"/>
    </row>
    <row r="5585" spans="4:54" x14ac:dyDescent="0.2">
      <c r="D5585" s="14"/>
      <c r="O5585" s="12"/>
      <c r="BB5585" s="28"/>
    </row>
    <row r="5586" spans="4:54" x14ac:dyDescent="0.2">
      <c r="D5586" s="14"/>
      <c r="O5586" s="12"/>
      <c r="BB5586" s="28"/>
    </row>
    <row r="5587" spans="4:54" x14ac:dyDescent="0.2">
      <c r="D5587" s="14"/>
      <c r="O5587" s="12"/>
      <c r="BB5587" s="28"/>
    </row>
    <row r="5588" spans="4:54" x14ac:dyDescent="0.2">
      <c r="D5588" s="14"/>
      <c r="O5588" s="12"/>
      <c r="BB5588" s="28"/>
    </row>
    <row r="5589" spans="4:54" x14ac:dyDescent="0.2">
      <c r="D5589" s="14"/>
      <c r="O5589" s="12"/>
      <c r="BB5589" s="28"/>
    </row>
    <row r="5590" spans="4:54" x14ac:dyDescent="0.2">
      <c r="D5590" s="14"/>
      <c r="O5590" s="12"/>
      <c r="BB5590" s="28"/>
    </row>
    <row r="5591" spans="4:54" x14ac:dyDescent="0.2">
      <c r="D5591" s="14"/>
      <c r="O5591" s="12"/>
      <c r="BB5591" s="28"/>
    </row>
    <row r="5592" spans="4:54" x14ac:dyDescent="0.2">
      <c r="D5592" s="14"/>
      <c r="O5592" s="12"/>
      <c r="BB5592" s="28"/>
    </row>
    <row r="5593" spans="4:54" x14ac:dyDescent="0.2">
      <c r="D5593" s="14"/>
      <c r="O5593" s="12"/>
      <c r="BB5593" s="28"/>
    </row>
    <row r="5594" spans="4:54" x14ac:dyDescent="0.2">
      <c r="D5594" s="14"/>
      <c r="O5594" s="12"/>
      <c r="BB5594" s="28"/>
    </row>
    <row r="5595" spans="4:54" x14ac:dyDescent="0.2">
      <c r="D5595" s="14"/>
      <c r="O5595" s="12"/>
      <c r="BB5595" s="28"/>
    </row>
    <row r="5596" spans="4:54" x14ac:dyDescent="0.2">
      <c r="D5596" s="14"/>
      <c r="O5596" s="12"/>
      <c r="BB5596" s="28"/>
    </row>
    <row r="5597" spans="4:54" x14ac:dyDescent="0.2">
      <c r="D5597" s="14"/>
      <c r="O5597" s="12"/>
      <c r="BB5597" s="28"/>
    </row>
    <row r="5598" spans="4:54" x14ac:dyDescent="0.2">
      <c r="D5598" s="14"/>
      <c r="O5598" s="12"/>
      <c r="BB5598" s="28"/>
    </row>
    <row r="5599" spans="4:54" x14ac:dyDescent="0.2">
      <c r="D5599" s="14"/>
      <c r="O5599" s="12"/>
      <c r="BB5599" s="28"/>
    </row>
    <row r="5600" spans="4:54" x14ac:dyDescent="0.2">
      <c r="D5600" s="14"/>
      <c r="O5600" s="12"/>
      <c r="BB5600" s="28"/>
    </row>
    <row r="5601" spans="4:54" x14ac:dyDescent="0.2">
      <c r="D5601" s="14"/>
      <c r="O5601" s="12"/>
      <c r="BB5601" s="28"/>
    </row>
    <row r="5602" spans="4:54" x14ac:dyDescent="0.2">
      <c r="D5602" s="14"/>
      <c r="O5602" s="12"/>
      <c r="BB5602" s="28"/>
    </row>
    <row r="5603" spans="4:54" x14ac:dyDescent="0.2">
      <c r="D5603" s="14"/>
      <c r="O5603" s="12"/>
      <c r="BB5603" s="28"/>
    </row>
    <row r="5604" spans="4:54" x14ac:dyDescent="0.2">
      <c r="D5604" s="14"/>
      <c r="O5604" s="12"/>
      <c r="BB5604" s="28"/>
    </row>
    <row r="5605" spans="4:54" x14ac:dyDescent="0.2">
      <c r="D5605" s="14"/>
      <c r="O5605" s="12"/>
      <c r="BB5605" s="28"/>
    </row>
    <row r="5606" spans="4:54" x14ac:dyDescent="0.2">
      <c r="D5606" s="14"/>
      <c r="O5606" s="12"/>
      <c r="BB5606" s="28"/>
    </row>
    <row r="5607" spans="4:54" x14ac:dyDescent="0.2">
      <c r="D5607" s="14"/>
      <c r="O5607" s="12"/>
      <c r="BB5607" s="28"/>
    </row>
    <row r="5608" spans="4:54" x14ac:dyDescent="0.2">
      <c r="D5608" s="14"/>
      <c r="O5608" s="12"/>
      <c r="BB5608" s="28"/>
    </row>
    <row r="5609" spans="4:54" x14ac:dyDescent="0.2">
      <c r="D5609" s="14"/>
      <c r="O5609" s="12"/>
      <c r="BB5609" s="28"/>
    </row>
    <row r="5610" spans="4:54" x14ac:dyDescent="0.2">
      <c r="D5610" s="14"/>
      <c r="O5610" s="12"/>
      <c r="BB5610" s="28"/>
    </row>
    <row r="5611" spans="4:54" x14ac:dyDescent="0.2">
      <c r="D5611" s="14"/>
      <c r="O5611" s="12"/>
      <c r="BB5611" s="28"/>
    </row>
    <row r="5612" spans="4:54" x14ac:dyDescent="0.2">
      <c r="D5612" s="14"/>
      <c r="O5612" s="12"/>
      <c r="BB5612" s="28"/>
    </row>
    <row r="5613" spans="4:54" x14ac:dyDescent="0.2">
      <c r="D5613" s="14"/>
      <c r="O5613" s="12"/>
      <c r="BB5613" s="28"/>
    </row>
    <row r="5614" spans="4:54" x14ac:dyDescent="0.2">
      <c r="D5614" s="14"/>
      <c r="O5614" s="12"/>
      <c r="BB5614" s="28"/>
    </row>
    <row r="5615" spans="4:54" x14ac:dyDescent="0.2">
      <c r="D5615" s="14"/>
      <c r="O5615" s="12"/>
      <c r="BB5615" s="28"/>
    </row>
    <row r="5616" spans="4:54" x14ac:dyDescent="0.2">
      <c r="D5616" s="14"/>
      <c r="O5616" s="12"/>
      <c r="BB5616" s="28"/>
    </row>
    <row r="5617" spans="4:54" x14ac:dyDescent="0.2">
      <c r="D5617" s="14"/>
      <c r="O5617" s="12"/>
      <c r="BB5617" s="28"/>
    </row>
    <row r="5618" spans="4:54" x14ac:dyDescent="0.2">
      <c r="D5618" s="14"/>
      <c r="O5618" s="12"/>
      <c r="BB5618" s="28"/>
    </row>
    <row r="5619" spans="4:54" x14ac:dyDescent="0.2">
      <c r="D5619" s="14"/>
      <c r="O5619" s="12"/>
      <c r="BB5619" s="28"/>
    </row>
    <row r="5620" spans="4:54" x14ac:dyDescent="0.2">
      <c r="D5620" s="14"/>
      <c r="O5620" s="12"/>
      <c r="BB5620" s="28"/>
    </row>
    <row r="5621" spans="4:54" x14ac:dyDescent="0.2">
      <c r="D5621" s="14"/>
      <c r="O5621" s="12"/>
      <c r="BB5621" s="28"/>
    </row>
    <row r="5622" spans="4:54" x14ac:dyDescent="0.2">
      <c r="D5622" s="14"/>
      <c r="O5622" s="12"/>
      <c r="BB5622" s="28"/>
    </row>
    <row r="5623" spans="4:54" x14ac:dyDescent="0.2">
      <c r="D5623" s="14"/>
      <c r="O5623" s="12"/>
      <c r="BB5623" s="28"/>
    </row>
    <row r="5624" spans="4:54" x14ac:dyDescent="0.2">
      <c r="D5624" s="14"/>
      <c r="O5624" s="12"/>
      <c r="BB5624" s="28"/>
    </row>
    <row r="5625" spans="4:54" x14ac:dyDescent="0.2">
      <c r="D5625" s="14"/>
      <c r="O5625" s="12"/>
      <c r="BB5625" s="28"/>
    </row>
    <row r="5626" spans="4:54" x14ac:dyDescent="0.2">
      <c r="D5626" s="14"/>
      <c r="O5626" s="12"/>
      <c r="BB5626" s="28"/>
    </row>
    <row r="5627" spans="4:54" x14ac:dyDescent="0.2">
      <c r="D5627" s="14"/>
      <c r="O5627" s="12"/>
      <c r="BB5627" s="28"/>
    </row>
    <row r="5628" spans="4:54" x14ac:dyDescent="0.2">
      <c r="D5628" s="14"/>
      <c r="O5628" s="12"/>
      <c r="BB5628" s="28"/>
    </row>
    <row r="5629" spans="4:54" x14ac:dyDescent="0.2">
      <c r="D5629" s="14"/>
      <c r="O5629" s="12"/>
      <c r="BB5629" s="28"/>
    </row>
    <row r="5630" spans="4:54" x14ac:dyDescent="0.2">
      <c r="D5630" s="14"/>
      <c r="O5630" s="12"/>
      <c r="BB5630" s="28"/>
    </row>
    <row r="5631" spans="4:54" x14ac:dyDescent="0.2">
      <c r="D5631" s="14"/>
      <c r="O5631" s="12"/>
      <c r="BB5631" s="28"/>
    </row>
    <row r="5632" spans="4:54" x14ac:dyDescent="0.2">
      <c r="D5632" s="14"/>
      <c r="O5632" s="12"/>
      <c r="BB5632" s="28"/>
    </row>
    <row r="5633" spans="4:54" x14ac:dyDescent="0.2">
      <c r="D5633" s="14"/>
      <c r="O5633" s="12"/>
      <c r="BB5633" s="28"/>
    </row>
    <row r="5634" spans="4:54" x14ac:dyDescent="0.2">
      <c r="D5634" s="14"/>
      <c r="O5634" s="12"/>
      <c r="BB5634" s="28"/>
    </row>
    <row r="5635" spans="4:54" x14ac:dyDescent="0.2">
      <c r="D5635" s="14"/>
      <c r="O5635" s="12"/>
      <c r="BB5635" s="28"/>
    </row>
    <row r="5636" spans="4:54" x14ac:dyDescent="0.2">
      <c r="D5636" s="14"/>
      <c r="O5636" s="12"/>
      <c r="BB5636" s="28"/>
    </row>
    <row r="5637" spans="4:54" x14ac:dyDescent="0.2">
      <c r="D5637" s="14"/>
      <c r="O5637" s="12"/>
      <c r="BB5637" s="28"/>
    </row>
    <row r="5638" spans="4:54" x14ac:dyDescent="0.2">
      <c r="D5638" s="14"/>
      <c r="O5638" s="12"/>
      <c r="BB5638" s="28"/>
    </row>
    <row r="5639" spans="4:54" x14ac:dyDescent="0.2">
      <c r="D5639" s="14"/>
      <c r="O5639" s="12"/>
      <c r="BB5639" s="28"/>
    </row>
    <row r="5640" spans="4:54" x14ac:dyDescent="0.2">
      <c r="D5640" s="14"/>
      <c r="O5640" s="12"/>
      <c r="BB5640" s="28"/>
    </row>
    <row r="5641" spans="4:54" x14ac:dyDescent="0.2">
      <c r="D5641" s="14"/>
      <c r="O5641" s="12"/>
      <c r="BB5641" s="28"/>
    </row>
    <row r="5642" spans="4:54" x14ac:dyDescent="0.2">
      <c r="D5642" s="14"/>
      <c r="O5642" s="12"/>
      <c r="BB5642" s="28"/>
    </row>
    <row r="5643" spans="4:54" x14ac:dyDescent="0.2">
      <c r="D5643" s="14"/>
      <c r="O5643" s="12"/>
      <c r="BB5643" s="28"/>
    </row>
    <row r="5644" spans="4:54" x14ac:dyDescent="0.2">
      <c r="D5644" s="14"/>
      <c r="O5644" s="12"/>
      <c r="BB5644" s="28"/>
    </row>
    <row r="5645" spans="4:54" x14ac:dyDescent="0.2">
      <c r="D5645" s="14"/>
      <c r="O5645" s="12"/>
      <c r="BB5645" s="28"/>
    </row>
    <row r="5646" spans="4:54" x14ac:dyDescent="0.2">
      <c r="D5646" s="14"/>
      <c r="O5646" s="12"/>
      <c r="BB5646" s="28"/>
    </row>
    <row r="5647" spans="4:54" x14ac:dyDescent="0.2">
      <c r="D5647" s="14"/>
      <c r="O5647" s="12"/>
      <c r="BB5647" s="28"/>
    </row>
    <row r="5648" spans="4:54" x14ac:dyDescent="0.2">
      <c r="D5648" s="14"/>
      <c r="O5648" s="12"/>
      <c r="BB5648" s="28"/>
    </row>
    <row r="5649" spans="4:54" x14ac:dyDescent="0.2">
      <c r="D5649" s="14"/>
      <c r="O5649" s="12"/>
      <c r="BB5649" s="28"/>
    </row>
    <row r="5650" spans="4:54" x14ac:dyDescent="0.2">
      <c r="D5650" s="14"/>
      <c r="O5650" s="12"/>
      <c r="BB5650" s="28"/>
    </row>
    <row r="5651" spans="4:54" x14ac:dyDescent="0.2">
      <c r="D5651" s="14"/>
      <c r="O5651" s="12"/>
      <c r="BB5651" s="28"/>
    </row>
    <row r="5652" spans="4:54" x14ac:dyDescent="0.2">
      <c r="D5652" s="14"/>
      <c r="O5652" s="12"/>
      <c r="BB5652" s="28"/>
    </row>
    <row r="5653" spans="4:54" x14ac:dyDescent="0.2">
      <c r="D5653" s="14"/>
      <c r="O5653" s="12"/>
      <c r="BB5653" s="28"/>
    </row>
    <row r="5654" spans="4:54" x14ac:dyDescent="0.2">
      <c r="D5654" s="14"/>
      <c r="O5654" s="12"/>
      <c r="BB5654" s="28"/>
    </row>
    <row r="5655" spans="4:54" x14ac:dyDescent="0.2">
      <c r="D5655" s="14"/>
      <c r="O5655" s="12"/>
      <c r="BB5655" s="28"/>
    </row>
    <row r="5656" spans="4:54" x14ac:dyDescent="0.2">
      <c r="D5656" s="14"/>
      <c r="O5656" s="12"/>
      <c r="BB5656" s="28"/>
    </row>
    <row r="5657" spans="4:54" x14ac:dyDescent="0.2">
      <c r="D5657" s="14"/>
      <c r="O5657" s="12"/>
      <c r="BB5657" s="28"/>
    </row>
    <row r="5658" spans="4:54" x14ac:dyDescent="0.2">
      <c r="D5658" s="14"/>
      <c r="O5658" s="12"/>
      <c r="BB5658" s="28"/>
    </row>
    <row r="5659" spans="4:54" x14ac:dyDescent="0.2">
      <c r="D5659" s="14"/>
      <c r="O5659" s="12"/>
      <c r="BB5659" s="28"/>
    </row>
    <row r="5660" spans="4:54" x14ac:dyDescent="0.2">
      <c r="D5660" s="14"/>
      <c r="O5660" s="12"/>
      <c r="BB5660" s="28"/>
    </row>
    <row r="5661" spans="4:54" x14ac:dyDescent="0.2">
      <c r="D5661" s="14"/>
      <c r="O5661" s="12"/>
      <c r="BB5661" s="28"/>
    </row>
    <row r="5662" spans="4:54" x14ac:dyDescent="0.2">
      <c r="D5662" s="14"/>
      <c r="O5662" s="12"/>
      <c r="BB5662" s="28"/>
    </row>
    <row r="5663" spans="4:54" x14ac:dyDescent="0.2">
      <c r="D5663" s="14"/>
      <c r="O5663" s="12"/>
      <c r="BB5663" s="28"/>
    </row>
    <row r="5664" spans="4:54" x14ac:dyDescent="0.2">
      <c r="D5664" s="14"/>
      <c r="O5664" s="12"/>
      <c r="BB5664" s="28"/>
    </row>
    <row r="5665" spans="4:54" x14ac:dyDescent="0.2">
      <c r="D5665" s="14"/>
      <c r="O5665" s="12"/>
      <c r="BB5665" s="28"/>
    </row>
    <row r="5666" spans="4:54" x14ac:dyDescent="0.2">
      <c r="D5666" s="14"/>
      <c r="O5666" s="12"/>
      <c r="BB5666" s="28"/>
    </row>
    <row r="5667" spans="4:54" x14ac:dyDescent="0.2">
      <c r="D5667" s="14"/>
      <c r="O5667" s="12"/>
      <c r="BB5667" s="28"/>
    </row>
    <row r="5668" spans="4:54" x14ac:dyDescent="0.2">
      <c r="D5668" s="14"/>
      <c r="O5668" s="12"/>
      <c r="BB5668" s="28"/>
    </row>
    <row r="5669" spans="4:54" x14ac:dyDescent="0.2">
      <c r="D5669" s="14"/>
      <c r="O5669" s="12"/>
      <c r="BB5669" s="28"/>
    </row>
    <row r="5670" spans="4:54" x14ac:dyDescent="0.2">
      <c r="D5670" s="14"/>
      <c r="O5670" s="12"/>
      <c r="BB5670" s="28"/>
    </row>
    <row r="5671" spans="4:54" x14ac:dyDescent="0.2">
      <c r="D5671" s="14"/>
      <c r="O5671" s="12"/>
      <c r="BB5671" s="28"/>
    </row>
    <row r="5672" spans="4:54" x14ac:dyDescent="0.2">
      <c r="D5672" s="14"/>
      <c r="O5672" s="12"/>
      <c r="BB5672" s="28"/>
    </row>
    <row r="5673" spans="4:54" x14ac:dyDescent="0.2">
      <c r="D5673" s="14"/>
      <c r="O5673" s="12"/>
      <c r="BB5673" s="28"/>
    </row>
    <row r="5674" spans="4:54" x14ac:dyDescent="0.2">
      <c r="D5674" s="14"/>
      <c r="O5674" s="12"/>
      <c r="BB5674" s="28"/>
    </row>
    <row r="5675" spans="4:54" x14ac:dyDescent="0.2">
      <c r="D5675" s="14"/>
      <c r="O5675" s="12"/>
      <c r="BB5675" s="28"/>
    </row>
    <row r="5676" spans="4:54" x14ac:dyDescent="0.2">
      <c r="D5676" s="14"/>
      <c r="O5676" s="12"/>
      <c r="BB5676" s="28"/>
    </row>
    <row r="5677" spans="4:54" x14ac:dyDescent="0.2">
      <c r="D5677" s="14"/>
      <c r="O5677" s="12"/>
      <c r="BB5677" s="28"/>
    </row>
    <row r="5678" spans="4:54" x14ac:dyDescent="0.2">
      <c r="D5678" s="14"/>
      <c r="O5678" s="12"/>
      <c r="BB5678" s="28"/>
    </row>
    <row r="5679" spans="4:54" x14ac:dyDescent="0.2">
      <c r="D5679" s="14"/>
      <c r="O5679" s="12"/>
      <c r="BB5679" s="28"/>
    </row>
    <row r="5680" spans="4:54" x14ac:dyDescent="0.2">
      <c r="D5680" s="14"/>
      <c r="O5680" s="12"/>
      <c r="BB5680" s="28"/>
    </row>
    <row r="5681" spans="4:54" x14ac:dyDescent="0.2">
      <c r="D5681" s="14"/>
      <c r="O5681" s="12"/>
      <c r="BB5681" s="28"/>
    </row>
    <row r="5682" spans="4:54" x14ac:dyDescent="0.2">
      <c r="D5682" s="14"/>
      <c r="O5682" s="12"/>
      <c r="BB5682" s="28"/>
    </row>
    <row r="5683" spans="4:54" x14ac:dyDescent="0.2">
      <c r="D5683" s="14"/>
      <c r="O5683" s="12"/>
      <c r="BB5683" s="28"/>
    </row>
    <row r="5684" spans="4:54" x14ac:dyDescent="0.2">
      <c r="D5684" s="14"/>
      <c r="O5684" s="12"/>
      <c r="BB5684" s="28"/>
    </row>
    <row r="5685" spans="4:54" x14ac:dyDescent="0.2">
      <c r="D5685" s="14"/>
      <c r="O5685" s="12"/>
      <c r="BB5685" s="28"/>
    </row>
    <row r="5686" spans="4:54" x14ac:dyDescent="0.2">
      <c r="D5686" s="14"/>
      <c r="O5686" s="12"/>
      <c r="BB5686" s="28"/>
    </row>
    <row r="5687" spans="4:54" x14ac:dyDescent="0.2">
      <c r="D5687" s="14"/>
      <c r="O5687" s="12"/>
      <c r="BB5687" s="28"/>
    </row>
    <row r="5688" spans="4:54" x14ac:dyDescent="0.2">
      <c r="D5688" s="14"/>
      <c r="O5688" s="12"/>
      <c r="BB5688" s="28"/>
    </row>
    <row r="5689" spans="4:54" x14ac:dyDescent="0.2">
      <c r="D5689" s="14"/>
      <c r="O5689" s="12"/>
      <c r="BB5689" s="28"/>
    </row>
    <row r="5690" spans="4:54" x14ac:dyDescent="0.2">
      <c r="D5690" s="14"/>
      <c r="O5690" s="12"/>
      <c r="BB5690" s="28"/>
    </row>
    <row r="5691" spans="4:54" x14ac:dyDescent="0.2">
      <c r="D5691" s="14"/>
      <c r="O5691" s="12"/>
      <c r="BB5691" s="28"/>
    </row>
    <row r="5692" spans="4:54" x14ac:dyDescent="0.2">
      <c r="D5692" s="14"/>
      <c r="O5692" s="12"/>
      <c r="BB5692" s="28"/>
    </row>
    <row r="5693" spans="4:54" x14ac:dyDescent="0.2">
      <c r="D5693" s="14"/>
      <c r="O5693" s="12"/>
      <c r="BB5693" s="28"/>
    </row>
    <row r="5694" spans="4:54" x14ac:dyDescent="0.2">
      <c r="D5694" s="14"/>
      <c r="O5694" s="12"/>
      <c r="BB5694" s="28"/>
    </row>
    <row r="5695" spans="4:54" x14ac:dyDescent="0.2">
      <c r="D5695" s="14"/>
      <c r="O5695" s="12"/>
      <c r="BB5695" s="28"/>
    </row>
    <row r="5696" spans="4:54" x14ac:dyDescent="0.2">
      <c r="D5696" s="14"/>
      <c r="O5696" s="12"/>
      <c r="BB5696" s="28"/>
    </row>
    <row r="5697" spans="4:54" x14ac:dyDescent="0.2">
      <c r="D5697" s="14"/>
      <c r="O5697" s="12"/>
      <c r="BB5697" s="28"/>
    </row>
    <row r="5698" spans="4:54" x14ac:dyDescent="0.2">
      <c r="D5698" s="14"/>
      <c r="O5698" s="12"/>
      <c r="BB5698" s="28"/>
    </row>
    <row r="5699" spans="4:54" x14ac:dyDescent="0.2">
      <c r="D5699" s="14"/>
      <c r="O5699" s="12"/>
      <c r="BB5699" s="28"/>
    </row>
    <row r="5700" spans="4:54" x14ac:dyDescent="0.2">
      <c r="D5700" s="14"/>
      <c r="O5700" s="12"/>
      <c r="BB5700" s="28"/>
    </row>
    <row r="5701" spans="4:54" x14ac:dyDescent="0.2">
      <c r="D5701" s="14"/>
      <c r="O5701" s="12"/>
      <c r="BB5701" s="28"/>
    </row>
    <row r="5702" spans="4:54" x14ac:dyDescent="0.2">
      <c r="D5702" s="14"/>
      <c r="O5702" s="12"/>
      <c r="BB5702" s="28"/>
    </row>
    <row r="5703" spans="4:54" x14ac:dyDescent="0.2">
      <c r="D5703" s="14"/>
      <c r="O5703" s="12"/>
      <c r="BB5703" s="28"/>
    </row>
    <row r="5704" spans="4:54" x14ac:dyDescent="0.2">
      <c r="D5704" s="14"/>
      <c r="O5704" s="12"/>
      <c r="BB5704" s="28"/>
    </row>
    <row r="5705" spans="4:54" x14ac:dyDescent="0.2">
      <c r="D5705" s="14"/>
      <c r="O5705" s="12"/>
      <c r="BB5705" s="28"/>
    </row>
    <row r="5706" spans="4:54" x14ac:dyDescent="0.2">
      <c r="D5706" s="14"/>
      <c r="O5706" s="12"/>
      <c r="BB5706" s="28"/>
    </row>
    <row r="5707" spans="4:54" x14ac:dyDescent="0.2">
      <c r="D5707" s="14"/>
      <c r="O5707" s="12"/>
      <c r="BB5707" s="28"/>
    </row>
    <row r="5708" spans="4:54" x14ac:dyDescent="0.2">
      <c r="D5708" s="14"/>
      <c r="O5708" s="12"/>
      <c r="BB5708" s="28"/>
    </row>
    <row r="5709" spans="4:54" x14ac:dyDescent="0.2">
      <c r="D5709" s="14"/>
      <c r="O5709" s="12"/>
      <c r="BB5709" s="28"/>
    </row>
    <row r="5710" spans="4:54" x14ac:dyDescent="0.2">
      <c r="D5710" s="14"/>
      <c r="O5710" s="12"/>
      <c r="BB5710" s="28"/>
    </row>
    <row r="5711" spans="4:54" x14ac:dyDescent="0.2">
      <c r="D5711" s="14"/>
      <c r="O5711" s="12"/>
      <c r="BB5711" s="28"/>
    </row>
    <row r="5712" spans="4:54" x14ac:dyDescent="0.2">
      <c r="D5712" s="14"/>
      <c r="O5712" s="12"/>
      <c r="BB5712" s="28"/>
    </row>
    <row r="5713" spans="4:54" x14ac:dyDescent="0.2">
      <c r="D5713" s="14"/>
      <c r="O5713" s="12"/>
      <c r="BB5713" s="28"/>
    </row>
    <row r="5714" spans="4:54" x14ac:dyDescent="0.2">
      <c r="D5714" s="14"/>
      <c r="O5714" s="12"/>
      <c r="BB5714" s="28"/>
    </row>
    <row r="5715" spans="4:54" x14ac:dyDescent="0.2">
      <c r="D5715" s="14"/>
      <c r="O5715" s="12"/>
      <c r="BB5715" s="28"/>
    </row>
    <row r="5716" spans="4:54" x14ac:dyDescent="0.2">
      <c r="D5716" s="14"/>
      <c r="O5716" s="12"/>
      <c r="BB5716" s="28"/>
    </row>
    <row r="5717" spans="4:54" x14ac:dyDescent="0.2">
      <c r="D5717" s="14"/>
      <c r="O5717" s="12"/>
      <c r="BB5717" s="28"/>
    </row>
    <row r="5718" spans="4:54" x14ac:dyDescent="0.2">
      <c r="D5718" s="14"/>
      <c r="O5718" s="12"/>
      <c r="BB5718" s="28"/>
    </row>
    <row r="5719" spans="4:54" x14ac:dyDescent="0.2">
      <c r="D5719" s="14"/>
      <c r="O5719" s="12"/>
      <c r="BB5719" s="28"/>
    </row>
    <row r="5720" spans="4:54" x14ac:dyDescent="0.2">
      <c r="D5720" s="14"/>
      <c r="O5720" s="12"/>
      <c r="BB5720" s="28"/>
    </row>
    <row r="5721" spans="4:54" x14ac:dyDescent="0.2">
      <c r="D5721" s="14"/>
      <c r="O5721" s="12"/>
      <c r="BB5721" s="28"/>
    </row>
    <row r="5722" spans="4:54" x14ac:dyDescent="0.2">
      <c r="D5722" s="14"/>
      <c r="O5722" s="12"/>
      <c r="BB5722" s="28"/>
    </row>
    <row r="5723" spans="4:54" x14ac:dyDescent="0.2">
      <c r="D5723" s="14"/>
      <c r="O5723" s="12"/>
      <c r="BB5723" s="28"/>
    </row>
    <row r="5724" spans="4:54" x14ac:dyDescent="0.2">
      <c r="D5724" s="14"/>
      <c r="O5724" s="12"/>
      <c r="BB5724" s="28"/>
    </row>
    <row r="5725" spans="4:54" x14ac:dyDescent="0.2">
      <c r="D5725" s="14"/>
      <c r="O5725" s="12"/>
      <c r="BB5725" s="28"/>
    </row>
    <row r="5726" spans="4:54" x14ac:dyDescent="0.2">
      <c r="D5726" s="14"/>
      <c r="O5726" s="12"/>
      <c r="BB5726" s="28"/>
    </row>
    <row r="5727" spans="4:54" x14ac:dyDescent="0.2">
      <c r="D5727" s="14"/>
      <c r="O5727" s="12"/>
      <c r="BB5727" s="28"/>
    </row>
    <row r="5728" spans="4:54" x14ac:dyDescent="0.2">
      <c r="D5728" s="14"/>
      <c r="O5728" s="12"/>
      <c r="BB5728" s="28"/>
    </row>
    <row r="5729" spans="4:54" x14ac:dyDescent="0.2">
      <c r="D5729" s="14"/>
      <c r="O5729" s="12"/>
      <c r="BB5729" s="28"/>
    </row>
    <row r="5730" spans="4:54" x14ac:dyDescent="0.2">
      <c r="D5730" s="14"/>
      <c r="O5730" s="12"/>
      <c r="BB5730" s="28"/>
    </row>
    <row r="5731" spans="4:54" x14ac:dyDescent="0.2">
      <c r="D5731" s="14"/>
      <c r="O5731" s="12"/>
      <c r="BB5731" s="28"/>
    </row>
    <row r="5732" spans="4:54" x14ac:dyDescent="0.2">
      <c r="D5732" s="14"/>
      <c r="O5732" s="12"/>
      <c r="BB5732" s="28"/>
    </row>
    <row r="5733" spans="4:54" x14ac:dyDescent="0.2">
      <c r="D5733" s="14"/>
      <c r="O5733" s="12"/>
      <c r="BB5733" s="28"/>
    </row>
    <row r="5734" spans="4:54" x14ac:dyDescent="0.2">
      <c r="D5734" s="14"/>
      <c r="O5734" s="12"/>
      <c r="BB5734" s="28"/>
    </row>
    <row r="5735" spans="4:54" x14ac:dyDescent="0.2">
      <c r="D5735" s="14"/>
      <c r="O5735" s="12"/>
      <c r="BB5735" s="28"/>
    </row>
    <row r="5736" spans="4:54" x14ac:dyDescent="0.2">
      <c r="D5736" s="14"/>
      <c r="O5736" s="12"/>
      <c r="BB5736" s="28"/>
    </row>
    <row r="5737" spans="4:54" x14ac:dyDescent="0.2">
      <c r="D5737" s="14"/>
      <c r="O5737" s="12"/>
      <c r="BB5737" s="28"/>
    </row>
    <row r="5738" spans="4:54" x14ac:dyDescent="0.2">
      <c r="D5738" s="14"/>
      <c r="O5738" s="12"/>
      <c r="BB5738" s="28"/>
    </row>
    <row r="5739" spans="4:54" x14ac:dyDescent="0.2">
      <c r="D5739" s="14"/>
      <c r="O5739" s="12"/>
      <c r="BB5739" s="28"/>
    </row>
    <row r="5740" spans="4:54" x14ac:dyDescent="0.2">
      <c r="D5740" s="14"/>
      <c r="O5740" s="12"/>
      <c r="BB5740" s="28"/>
    </row>
    <row r="5741" spans="4:54" x14ac:dyDescent="0.2">
      <c r="D5741" s="14"/>
      <c r="O5741" s="12"/>
      <c r="BB5741" s="28"/>
    </row>
    <row r="5742" spans="4:54" x14ac:dyDescent="0.2">
      <c r="D5742" s="14"/>
      <c r="O5742" s="12"/>
      <c r="BB5742" s="28"/>
    </row>
    <row r="5743" spans="4:54" x14ac:dyDescent="0.2">
      <c r="D5743" s="14"/>
      <c r="O5743" s="12"/>
      <c r="BB5743" s="28"/>
    </row>
    <row r="5744" spans="4:54" x14ac:dyDescent="0.2">
      <c r="D5744" s="14"/>
      <c r="O5744" s="12"/>
      <c r="BB5744" s="28"/>
    </row>
    <row r="5745" spans="4:54" x14ac:dyDescent="0.2">
      <c r="D5745" s="14"/>
      <c r="O5745" s="12"/>
      <c r="BB5745" s="28"/>
    </row>
    <row r="5746" spans="4:54" x14ac:dyDescent="0.2">
      <c r="D5746" s="14"/>
      <c r="O5746" s="12"/>
      <c r="BB5746" s="28"/>
    </row>
    <row r="5747" spans="4:54" x14ac:dyDescent="0.2">
      <c r="D5747" s="14"/>
      <c r="O5747" s="12"/>
      <c r="BB5747" s="28"/>
    </row>
    <row r="5748" spans="4:54" x14ac:dyDescent="0.2">
      <c r="D5748" s="14"/>
      <c r="O5748" s="12"/>
      <c r="BB5748" s="28"/>
    </row>
    <row r="5749" spans="4:54" x14ac:dyDescent="0.2">
      <c r="D5749" s="14"/>
      <c r="O5749" s="12"/>
      <c r="BB5749" s="28"/>
    </row>
    <row r="5750" spans="4:54" x14ac:dyDescent="0.2">
      <c r="D5750" s="14"/>
      <c r="O5750" s="12"/>
      <c r="BB5750" s="28"/>
    </row>
    <row r="5751" spans="4:54" x14ac:dyDescent="0.2">
      <c r="D5751" s="14"/>
      <c r="O5751" s="12"/>
      <c r="BB5751" s="28"/>
    </row>
    <row r="5752" spans="4:54" x14ac:dyDescent="0.2">
      <c r="D5752" s="14"/>
      <c r="O5752" s="12"/>
      <c r="BB5752" s="28"/>
    </row>
    <row r="5753" spans="4:54" x14ac:dyDescent="0.2">
      <c r="D5753" s="14"/>
      <c r="O5753" s="12"/>
      <c r="BB5753" s="28"/>
    </row>
    <row r="5754" spans="4:54" x14ac:dyDescent="0.2">
      <c r="D5754" s="14"/>
      <c r="O5754" s="12"/>
      <c r="BB5754" s="28"/>
    </row>
    <row r="5755" spans="4:54" x14ac:dyDescent="0.2">
      <c r="D5755" s="14"/>
      <c r="O5755" s="12"/>
      <c r="BB5755" s="28"/>
    </row>
    <row r="5756" spans="4:54" x14ac:dyDescent="0.2">
      <c r="D5756" s="14"/>
      <c r="O5756" s="12"/>
      <c r="BB5756" s="28"/>
    </row>
    <row r="5757" spans="4:54" x14ac:dyDescent="0.2">
      <c r="D5757" s="14"/>
      <c r="O5757" s="12"/>
      <c r="BB5757" s="28"/>
    </row>
    <row r="5758" spans="4:54" x14ac:dyDescent="0.2">
      <c r="D5758" s="14"/>
      <c r="O5758" s="12"/>
      <c r="BB5758" s="28"/>
    </row>
    <row r="5759" spans="4:54" x14ac:dyDescent="0.2">
      <c r="D5759" s="14"/>
      <c r="O5759" s="12"/>
      <c r="BB5759" s="28"/>
    </row>
    <row r="5760" spans="4:54" x14ac:dyDescent="0.2">
      <c r="D5760" s="14"/>
      <c r="O5760" s="12"/>
      <c r="BB5760" s="28"/>
    </row>
    <row r="5761" spans="4:54" x14ac:dyDescent="0.2">
      <c r="D5761" s="14"/>
      <c r="O5761" s="12"/>
      <c r="BB5761" s="28"/>
    </row>
    <row r="5762" spans="4:54" x14ac:dyDescent="0.2">
      <c r="D5762" s="14"/>
      <c r="O5762" s="12"/>
      <c r="BB5762" s="28"/>
    </row>
    <row r="5763" spans="4:54" x14ac:dyDescent="0.2">
      <c r="D5763" s="14"/>
      <c r="O5763" s="12"/>
      <c r="BB5763" s="28"/>
    </row>
    <row r="5764" spans="4:54" x14ac:dyDescent="0.2">
      <c r="D5764" s="14"/>
      <c r="O5764" s="12"/>
      <c r="BB5764" s="28"/>
    </row>
    <row r="5765" spans="4:54" x14ac:dyDescent="0.2">
      <c r="D5765" s="14"/>
      <c r="O5765" s="12"/>
      <c r="BB5765" s="28"/>
    </row>
    <row r="5766" spans="4:54" x14ac:dyDescent="0.2">
      <c r="D5766" s="14"/>
      <c r="O5766" s="12"/>
      <c r="BB5766" s="28"/>
    </row>
    <row r="5767" spans="4:54" x14ac:dyDescent="0.2">
      <c r="D5767" s="14"/>
      <c r="O5767" s="12"/>
      <c r="BB5767" s="28"/>
    </row>
    <row r="5768" spans="4:54" x14ac:dyDescent="0.2">
      <c r="D5768" s="14"/>
      <c r="O5768" s="12"/>
      <c r="BB5768" s="28"/>
    </row>
    <row r="5769" spans="4:54" x14ac:dyDescent="0.2">
      <c r="D5769" s="14"/>
      <c r="O5769" s="12"/>
      <c r="BB5769" s="28"/>
    </row>
    <row r="5770" spans="4:54" x14ac:dyDescent="0.2">
      <c r="D5770" s="14"/>
      <c r="O5770" s="12"/>
      <c r="BB5770" s="28"/>
    </row>
    <row r="5771" spans="4:54" x14ac:dyDescent="0.2">
      <c r="D5771" s="14"/>
      <c r="O5771" s="12"/>
      <c r="BB5771" s="28"/>
    </row>
    <row r="5772" spans="4:54" x14ac:dyDescent="0.2">
      <c r="D5772" s="14"/>
      <c r="O5772" s="12"/>
      <c r="BB5772" s="28"/>
    </row>
    <row r="5773" spans="4:54" x14ac:dyDescent="0.2">
      <c r="D5773" s="14"/>
      <c r="O5773" s="12"/>
      <c r="BB5773" s="28"/>
    </row>
    <row r="5774" spans="4:54" x14ac:dyDescent="0.2">
      <c r="D5774" s="14"/>
      <c r="O5774" s="12"/>
      <c r="BB5774" s="28"/>
    </row>
    <row r="5775" spans="4:54" x14ac:dyDescent="0.2">
      <c r="D5775" s="14"/>
      <c r="O5775" s="12"/>
      <c r="BB5775" s="28"/>
    </row>
    <row r="5776" spans="4:54" x14ac:dyDescent="0.2">
      <c r="D5776" s="14"/>
      <c r="O5776" s="12"/>
      <c r="BB5776" s="28"/>
    </row>
    <row r="5777" spans="4:54" x14ac:dyDescent="0.2">
      <c r="D5777" s="14"/>
      <c r="O5777" s="12"/>
      <c r="BB5777" s="28"/>
    </row>
    <row r="5778" spans="4:54" x14ac:dyDescent="0.2">
      <c r="D5778" s="14"/>
      <c r="O5778" s="12"/>
      <c r="BB5778" s="28"/>
    </row>
    <row r="5779" spans="4:54" x14ac:dyDescent="0.2">
      <c r="D5779" s="14"/>
      <c r="O5779" s="12"/>
      <c r="BB5779" s="28"/>
    </row>
    <row r="5780" spans="4:54" x14ac:dyDescent="0.2">
      <c r="D5780" s="14"/>
      <c r="O5780" s="12"/>
      <c r="BB5780" s="28"/>
    </row>
    <row r="5781" spans="4:54" x14ac:dyDescent="0.2">
      <c r="D5781" s="14"/>
      <c r="O5781" s="12"/>
      <c r="BB5781" s="28"/>
    </row>
    <row r="5782" spans="4:54" x14ac:dyDescent="0.2">
      <c r="D5782" s="14"/>
      <c r="O5782" s="12"/>
      <c r="BB5782" s="28"/>
    </row>
    <row r="5783" spans="4:54" x14ac:dyDescent="0.2">
      <c r="D5783" s="14"/>
      <c r="O5783" s="12"/>
      <c r="BB5783" s="28"/>
    </row>
    <row r="5784" spans="4:54" x14ac:dyDescent="0.2">
      <c r="D5784" s="14"/>
      <c r="O5784" s="12"/>
      <c r="BB5784" s="28"/>
    </row>
    <row r="5785" spans="4:54" x14ac:dyDescent="0.2">
      <c r="D5785" s="14"/>
      <c r="O5785" s="12"/>
      <c r="BB5785" s="28"/>
    </row>
    <row r="5786" spans="4:54" x14ac:dyDescent="0.2">
      <c r="D5786" s="14"/>
      <c r="O5786" s="12"/>
      <c r="BB5786" s="28"/>
    </row>
    <row r="5787" spans="4:54" x14ac:dyDescent="0.2">
      <c r="D5787" s="14"/>
      <c r="O5787" s="12"/>
      <c r="BB5787" s="28"/>
    </row>
    <row r="5788" spans="4:54" x14ac:dyDescent="0.2">
      <c r="D5788" s="14"/>
      <c r="O5788" s="12"/>
      <c r="BB5788" s="28"/>
    </row>
    <row r="5789" spans="4:54" x14ac:dyDescent="0.2">
      <c r="D5789" s="14"/>
      <c r="O5789" s="12"/>
      <c r="BB5789" s="28"/>
    </row>
    <row r="5790" spans="4:54" x14ac:dyDescent="0.2">
      <c r="D5790" s="14"/>
      <c r="O5790" s="12"/>
      <c r="BB5790" s="28"/>
    </row>
    <row r="5791" spans="4:54" x14ac:dyDescent="0.2">
      <c r="D5791" s="14"/>
      <c r="O5791" s="12"/>
      <c r="BB5791" s="28"/>
    </row>
    <row r="5792" spans="4:54" x14ac:dyDescent="0.2">
      <c r="D5792" s="14"/>
      <c r="O5792" s="12"/>
      <c r="BB5792" s="28"/>
    </row>
    <row r="5793" spans="4:54" x14ac:dyDescent="0.2">
      <c r="D5793" s="14"/>
      <c r="O5793" s="12"/>
      <c r="BB5793" s="28"/>
    </row>
    <row r="5794" spans="4:54" x14ac:dyDescent="0.2">
      <c r="D5794" s="14"/>
      <c r="O5794" s="12"/>
      <c r="BB5794" s="28"/>
    </row>
    <row r="5795" spans="4:54" x14ac:dyDescent="0.2">
      <c r="D5795" s="14"/>
      <c r="O5795" s="12"/>
      <c r="BB5795" s="28"/>
    </row>
    <row r="5796" spans="4:54" x14ac:dyDescent="0.2">
      <c r="D5796" s="14"/>
      <c r="O5796" s="12"/>
      <c r="BB5796" s="28"/>
    </row>
    <row r="5797" spans="4:54" x14ac:dyDescent="0.2">
      <c r="D5797" s="14"/>
      <c r="O5797" s="12"/>
      <c r="BB5797" s="28"/>
    </row>
    <row r="5798" spans="4:54" x14ac:dyDescent="0.2">
      <c r="D5798" s="14"/>
      <c r="O5798" s="12"/>
      <c r="BB5798" s="28"/>
    </row>
    <row r="5799" spans="4:54" x14ac:dyDescent="0.2">
      <c r="D5799" s="14"/>
      <c r="O5799" s="12"/>
      <c r="BB5799" s="28"/>
    </row>
    <row r="5800" spans="4:54" x14ac:dyDescent="0.2">
      <c r="D5800" s="14"/>
      <c r="O5800" s="12"/>
      <c r="BB5800" s="28"/>
    </row>
    <row r="5801" spans="4:54" x14ac:dyDescent="0.2">
      <c r="D5801" s="14"/>
      <c r="O5801" s="12"/>
      <c r="BB5801" s="28"/>
    </row>
    <row r="5802" spans="4:54" x14ac:dyDescent="0.2">
      <c r="D5802" s="14"/>
      <c r="O5802" s="12"/>
      <c r="BB5802" s="28"/>
    </row>
    <row r="5803" spans="4:54" x14ac:dyDescent="0.2">
      <c r="D5803" s="14"/>
      <c r="O5803" s="12"/>
      <c r="BB5803" s="28"/>
    </row>
    <row r="5804" spans="4:54" x14ac:dyDescent="0.2">
      <c r="D5804" s="14"/>
      <c r="O5804" s="12"/>
      <c r="BB5804" s="28"/>
    </row>
    <row r="5805" spans="4:54" x14ac:dyDescent="0.2">
      <c r="D5805" s="14"/>
      <c r="O5805" s="12"/>
      <c r="BB5805" s="28"/>
    </row>
    <row r="5806" spans="4:54" x14ac:dyDescent="0.2">
      <c r="D5806" s="14"/>
      <c r="O5806" s="12"/>
      <c r="BB5806" s="28"/>
    </row>
    <row r="5807" spans="4:54" x14ac:dyDescent="0.2">
      <c r="D5807" s="14"/>
      <c r="O5807" s="12"/>
      <c r="BB5807" s="28"/>
    </row>
    <row r="5808" spans="4:54" x14ac:dyDescent="0.2">
      <c r="D5808" s="14"/>
      <c r="O5808" s="12"/>
      <c r="BB5808" s="28"/>
    </row>
    <row r="5809" spans="4:54" x14ac:dyDescent="0.2">
      <c r="D5809" s="14"/>
      <c r="O5809" s="12"/>
      <c r="BB5809" s="28"/>
    </row>
    <row r="5810" spans="4:54" x14ac:dyDescent="0.2">
      <c r="D5810" s="14"/>
      <c r="O5810" s="12"/>
      <c r="BB5810" s="28"/>
    </row>
    <row r="5811" spans="4:54" x14ac:dyDescent="0.2">
      <c r="D5811" s="14"/>
      <c r="O5811" s="12"/>
      <c r="BB5811" s="28"/>
    </row>
    <row r="5812" spans="4:54" x14ac:dyDescent="0.2">
      <c r="D5812" s="14"/>
      <c r="O5812" s="12"/>
      <c r="BB5812" s="28"/>
    </row>
    <row r="5813" spans="4:54" x14ac:dyDescent="0.2">
      <c r="D5813" s="14"/>
      <c r="O5813" s="12"/>
      <c r="BB5813" s="28"/>
    </row>
    <row r="5814" spans="4:54" x14ac:dyDescent="0.2">
      <c r="D5814" s="14"/>
      <c r="O5814" s="12"/>
      <c r="BB5814" s="28"/>
    </row>
    <row r="5815" spans="4:54" x14ac:dyDescent="0.2">
      <c r="D5815" s="14"/>
      <c r="O5815" s="12"/>
      <c r="BB5815" s="28"/>
    </row>
    <row r="5816" spans="4:54" x14ac:dyDescent="0.2">
      <c r="D5816" s="14"/>
      <c r="O5816" s="12"/>
      <c r="BB5816" s="28"/>
    </row>
    <row r="5817" spans="4:54" x14ac:dyDescent="0.2">
      <c r="D5817" s="14"/>
      <c r="O5817" s="12"/>
      <c r="BB5817" s="28"/>
    </row>
    <row r="5818" spans="4:54" x14ac:dyDescent="0.2">
      <c r="D5818" s="14"/>
      <c r="O5818" s="12"/>
      <c r="BB5818" s="28"/>
    </row>
    <row r="5819" spans="4:54" x14ac:dyDescent="0.2">
      <c r="D5819" s="14"/>
      <c r="O5819" s="12"/>
      <c r="BB5819" s="28"/>
    </row>
    <row r="5820" spans="4:54" x14ac:dyDescent="0.2">
      <c r="D5820" s="14"/>
      <c r="O5820" s="12"/>
      <c r="BB5820" s="28"/>
    </row>
    <row r="5821" spans="4:54" x14ac:dyDescent="0.2">
      <c r="D5821" s="14"/>
      <c r="O5821" s="12"/>
      <c r="BB5821" s="28"/>
    </row>
    <row r="5822" spans="4:54" x14ac:dyDescent="0.2">
      <c r="D5822" s="14"/>
      <c r="O5822" s="12"/>
      <c r="BB5822" s="28"/>
    </row>
    <row r="5823" spans="4:54" x14ac:dyDescent="0.2">
      <c r="D5823" s="14"/>
      <c r="O5823" s="12"/>
      <c r="BB5823" s="28"/>
    </row>
    <row r="5824" spans="4:54" x14ac:dyDescent="0.2">
      <c r="D5824" s="14"/>
      <c r="O5824" s="12"/>
      <c r="BB5824" s="28"/>
    </row>
    <row r="5825" spans="4:54" x14ac:dyDescent="0.2">
      <c r="D5825" s="14"/>
      <c r="O5825" s="12"/>
      <c r="BB5825" s="28"/>
    </row>
    <row r="5826" spans="4:54" x14ac:dyDescent="0.2">
      <c r="D5826" s="14"/>
      <c r="O5826" s="12"/>
      <c r="BB5826" s="28"/>
    </row>
    <row r="5827" spans="4:54" x14ac:dyDescent="0.2">
      <c r="D5827" s="14"/>
      <c r="O5827" s="12"/>
      <c r="BB5827" s="28"/>
    </row>
    <row r="5828" spans="4:54" x14ac:dyDescent="0.2">
      <c r="D5828" s="14"/>
      <c r="O5828" s="12"/>
      <c r="BB5828" s="28"/>
    </row>
    <row r="5829" spans="4:54" x14ac:dyDescent="0.2">
      <c r="D5829" s="14"/>
      <c r="O5829" s="12"/>
      <c r="BB5829" s="28"/>
    </row>
    <row r="5830" spans="4:54" x14ac:dyDescent="0.2">
      <c r="D5830" s="14"/>
      <c r="O5830" s="12"/>
      <c r="BB5830" s="28"/>
    </row>
    <row r="5831" spans="4:54" x14ac:dyDescent="0.2">
      <c r="D5831" s="14"/>
      <c r="O5831" s="12"/>
      <c r="BB5831" s="28"/>
    </row>
    <row r="5832" spans="4:54" x14ac:dyDescent="0.2">
      <c r="D5832" s="14"/>
      <c r="O5832" s="12"/>
      <c r="BB5832" s="28"/>
    </row>
    <row r="5833" spans="4:54" x14ac:dyDescent="0.2">
      <c r="D5833" s="14"/>
      <c r="O5833" s="12"/>
      <c r="BB5833" s="28"/>
    </row>
    <row r="5834" spans="4:54" x14ac:dyDescent="0.2">
      <c r="D5834" s="14"/>
      <c r="O5834" s="12"/>
      <c r="BB5834" s="28"/>
    </row>
    <row r="5835" spans="4:54" x14ac:dyDescent="0.2">
      <c r="D5835" s="14"/>
      <c r="O5835" s="12"/>
      <c r="BB5835" s="28"/>
    </row>
    <row r="5836" spans="4:54" x14ac:dyDescent="0.2">
      <c r="D5836" s="14"/>
      <c r="O5836" s="12"/>
      <c r="BB5836" s="28"/>
    </row>
    <row r="5837" spans="4:54" x14ac:dyDescent="0.2">
      <c r="D5837" s="14"/>
      <c r="O5837" s="12"/>
      <c r="BB5837" s="28"/>
    </row>
    <row r="5838" spans="4:54" x14ac:dyDescent="0.2">
      <c r="D5838" s="14"/>
      <c r="O5838" s="12"/>
      <c r="BB5838" s="28"/>
    </row>
    <row r="5839" spans="4:54" x14ac:dyDescent="0.2">
      <c r="D5839" s="14"/>
      <c r="O5839" s="12"/>
      <c r="BB5839" s="28"/>
    </row>
    <row r="5840" spans="4:54" x14ac:dyDescent="0.2">
      <c r="D5840" s="14"/>
      <c r="O5840" s="12"/>
      <c r="BB5840" s="28"/>
    </row>
    <row r="5841" spans="4:54" x14ac:dyDescent="0.2">
      <c r="D5841" s="14"/>
      <c r="O5841" s="12"/>
      <c r="BB5841" s="28"/>
    </row>
    <row r="5842" spans="4:54" x14ac:dyDescent="0.2">
      <c r="D5842" s="14"/>
      <c r="O5842" s="12"/>
      <c r="BB5842" s="28"/>
    </row>
    <row r="5843" spans="4:54" x14ac:dyDescent="0.2">
      <c r="D5843" s="14"/>
      <c r="O5843" s="12"/>
      <c r="BB5843" s="28"/>
    </row>
    <row r="5844" spans="4:54" x14ac:dyDescent="0.2">
      <c r="D5844" s="14"/>
      <c r="O5844" s="12"/>
      <c r="BB5844" s="28"/>
    </row>
    <row r="5845" spans="4:54" x14ac:dyDescent="0.2">
      <c r="D5845" s="14"/>
      <c r="O5845" s="12"/>
      <c r="BB5845" s="28"/>
    </row>
    <row r="5846" spans="4:54" x14ac:dyDescent="0.2">
      <c r="D5846" s="14"/>
      <c r="O5846" s="12"/>
      <c r="BB5846" s="28"/>
    </row>
    <row r="5847" spans="4:54" x14ac:dyDescent="0.2">
      <c r="D5847" s="14"/>
      <c r="O5847" s="12"/>
      <c r="BB5847" s="28"/>
    </row>
    <row r="5848" spans="4:54" x14ac:dyDescent="0.2">
      <c r="D5848" s="14"/>
      <c r="O5848" s="12"/>
      <c r="BB5848" s="28"/>
    </row>
    <row r="5849" spans="4:54" x14ac:dyDescent="0.2">
      <c r="D5849" s="14"/>
      <c r="O5849" s="12"/>
      <c r="BB5849" s="28"/>
    </row>
    <row r="5850" spans="4:54" x14ac:dyDescent="0.2">
      <c r="D5850" s="14"/>
      <c r="O5850" s="12"/>
      <c r="BB5850" s="28"/>
    </row>
    <row r="5851" spans="4:54" x14ac:dyDescent="0.2">
      <c r="D5851" s="14"/>
      <c r="O5851" s="12"/>
      <c r="BB5851" s="28"/>
    </row>
    <row r="5852" spans="4:54" x14ac:dyDescent="0.2">
      <c r="D5852" s="14"/>
      <c r="O5852" s="12"/>
      <c r="BB5852" s="28"/>
    </row>
    <row r="5853" spans="4:54" x14ac:dyDescent="0.2">
      <c r="D5853" s="14"/>
      <c r="O5853" s="12"/>
      <c r="BB5853" s="28"/>
    </row>
    <row r="5854" spans="4:54" x14ac:dyDescent="0.2">
      <c r="D5854" s="14"/>
      <c r="O5854" s="12"/>
      <c r="BB5854" s="28"/>
    </row>
    <row r="5855" spans="4:54" x14ac:dyDescent="0.2">
      <c r="D5855" s="14"/>
      <c r="O5855" s="12"/>
      <c r="BB5855" s="28"/>
    </row>
    <row r="5856" spans="4:54" x14ac:dyDescent="0.2">
      <c r="D5856" s="14"/>
      <c r="O5856" s="12"/>
      <c r="BB5856" s="28"/>
    </row>
    <row r="5857" spans="4:54" x14ac:dyDescent="0.2">
      <c r="D5857" s="14"/>
      <c r="O5857" s="12"/>
      <c r="BB5857" s="28"/>
    </row>
    <row r="5858" spans="4:54" x14ac:dyDescent="0.2">
      <c r="D5858" s="14"/>
      <c r="O5858" s="12"/>
      <c r="BB5858" s="28"/>
    </row>
    <row r="5859" spans="4:54" x14ac:dyDescent="0.2">
      <c r="D5859" s="14"/>
      <c r="O5859" s="12"/>
      <c r="BB5859" s="28"/>
    </row>
    <row r="5860" spans="4:54" x14ac:dyDescent="0.2">
      <c r="D5860" s="14"/>
      <c r="O5860" s="12"/>
      <c r="BB5860" s="28"/>
    </row>
    <row r="5861" spans="4:54" x14ac:dyDescent="0.2">
      <c r="D5861" s="14"/>
      <c r="O5861" s="12"/>
      <c r="BB5861" s="28"/>
    </row>
    <row r="5862" spans="4:54" x14ac:dyDescent="0.2">
      <c r="D5862" s="14"/>
      <c r="O5862" s="12"/>
      <c r="BB5862" s="28"/>
    </row>
    <row r="5863" spans="4:54" x14ac:dyDescent="0.2">
      <c r="D5863" s="14"/>
      <c r="O5863" s="12"/>
      <c r="BB5863" s="28"/>
    </row>
    <row r="5864" spans="4:54" x14ac:dyDescent="0.2">
      <c r="D5864" s="14"/>
      <c r="O5864" s="12"/>
      <c r="BB5864" s="28"/>
    </row>
    <row r="5865" spans="4:54" x14ac:dyDescent="0.2">
      <c r="D5865" s="14"/>
      <c r="O5865" s="12"/>
      <c r="BB5865" s="28"/>
    </row>
    <row r="5866" spans="4:54" x14ac:dyDescent="0.2">
      <c r="D5866" s="14"/>
      <c r="O5866" s="12"/>
      <c r="BB5866" s="28"/>
    </row>
    <row r="5867" spans="4:54" x14ac:dyDescent="0.2">
      <c r="D5867" s="14"/>
      <c r="O5867" s="12"/>
      <c r="BB5867" s="28"/>
    </row>
    <row r="5868" spans="4:54" x14ac:dyDescent="0.2">
      <c r="D5868" s="14"/>
      <c r="O5868" s="12"/>
      <c r="BB5868" s="28"/>
    </row>
    <row r="5869" spans="4:54" x14ac:dyDescent="0.2">
      <c r="D5869" s="14"/>
      <c r="O5869" s="12"/>
      <c r="BB5869" s="28"/>
    </row>
    <row r="5870" spans="4:54" x14ac:dyDescent="0.2">
      <c r="D5870" s="14"/>
      <c r="O5870" s="12"/>
      <c r="BB5870" s="28"/>
    </row>
    <row r="5871" spans="4:54" x14ac:dyDescent="0.2">
      <c r="D5871" s="14"/>
      <c r="O5871" s="12"/>
      <c r="BB5871" s="28"/>
    </row>
    <row r="5872" spans="4:54" x14ac:dyDescent="0.2">
      <c r="D5872" s="14"/>
      <c r="O5872" s="12"/>
      <c r="BB5872" s="28"/>
    </row>
    <row r="5873" spans="4:54" x14ac:dyDescent="0.2">
      <c r="D5873" s="14"/>
      <c r="O5873" s="12"/>
      <c r="BB5873" s="28"/>
    </row>
    <row r="5874" spans="4:54" x14ac:dyDescent="0.2">
      <c r="D5874" s="14"/>
      <c r="O5874" s="12"/>
      <c r="BB5874" s="28"/>
    </row>
    <row r="5875" spans="4:54" x14ac:dyDescent="0.2">
      <c r="D5875" s="14"/>
      <c r="O5875" s="12"/>
      <c r="BB5875" s="28"/>
    </row>
    <row r="5876" spans="4:54" x14ac:dyDescent="0.2">
      <c r="D5876" s="14"/>
      <c r="O5876" s="12"/>
      <c r="BB5876" s="28"/>
    </row>
    <row r="5877" spans="4:54" x14ac:dyDescent="0.2">
      <c r="D5877" s="14"/>
      <c r="O5877" s="12"/>
      <c r="BB5877" s="28"/>
    </row>
    <row r="5878" spans="4:54" x14ac:dyDescent="0.2">
      <c r="D5878" s="14"/>
      <c r="O5878" s="12"/>
      <c r="BB5878" s="28"/>
    </row>
    <row r="5879" spans="4:54" x14ac:dyDescent="0.2">
      <c r="D5879" s="14"/>
      <c r="O5879" s="12"/>
      <c r="BB5879" s="28"/>
    </row>
    <row r="5880" spans="4:54" x14ac:dyDescent="0.2">
      <c r="D5880" s="14"/>
      <c r="O5880" s="12"/>
      <c r="BB5880" s="28"/>
    </row>
    <row r="5881" spans="4:54" x14ac:dyDescent="0.2">
      <c r="D5881" s="14"/>
      <c r="O5881" s="12"/>
      <c r="BB5881" s="28"/>
    </row>
    <row r="5882" spans="4:54" x14ac:dyDescent="0.2">
      <c r="D5882" s="14"/>
      <c r="O5882" s="12"/>
      <c r="BB5882" s="28"/>
    </row>
    <row r="5883" spans="4:54" x14ac:dyDescent="0.2">
      <c r="D5883" s="14"/>
      <c r="O5883" s="12"/>
      <c r="BB5883" s="28"/>
    </row>
    <row r="5884" spans="4:54" x14ac:dyDescent="0.2">
      <c r="D5884" s="14"/>
      <c r="O5884" s="12"/>
      <c r="BB5884" s="28"/>
    </row>
    <row r="5885" spans="4:54" x14ac:dyDescent="0.2">
      <c r="D5885" s="14"/>
      <c r="O5885" s="12"/>
      <c r="BB5885" s="28"/>
    </row>
    <row r="5886" spans="4:54" x14ac:dyDescent="0.2">
      <c r="D5886" s="14"/>
      <c r="O5886" s="12"/>
      <c r="BB5886" s="28"/>
    </row>
    <row r="5887" spans="4:54" x14ac:dyDescent="0.2">
      <c r="D5887" s="14"/>
      <c r="O5887" s="12"/>
      <c r="BB5887" s="28"/>
    </row>
    <row r="5888" spans="4:54" x14ac:dyDescent="0.2">
      <c r="D5888" s="14"/>
      <c r="O5888" s="12"/>
      <c r="BB5888" s="28"/>
    </row>
    <row r="5889" spans="4:54" x14ac:dyDescent="0.2">
      <c r="D5889" s="14"/>
      <c r="O5889" s="12"/>
      <c r="BB5889" s="28"/>
    </row>
    <row r="5890" spans="4:54" x14ac:dyDescent="0.2">
      <c r="D5890" s="14"/>
      <c r="O5890" s="12"/>
      <c r="BB5890" s="28"/>
    </row>
    <row r="5891" spans="4:54" x14ac:dyDescent="0.2">
      <c r="D5891" s="14"/>
      <c r="O5891" s="12"/>
      <c r="BB5891" s="28"/>
    </row>
    <row r="5892" spans="4:54" x14ac:dyDescent="0.2">
      <c r="D5892" s="14"/>
      <c r="O5892" s="12"/>
      <c r="BB5892" s="28"/>
    </row>
    <row r="5893" spans="4:54" x14ac:dyDescent="0.2">
      <c r="D5893" s="14"/>
      <c r="O5893" s="12"/>
      <c r="BB5893" s="28"/>
    </row>
    <row r="5894" spans="4:54" x14ac:dyDescent="0.2">
      <c r="D5894" s="14"/>
      <c r="O5894" s="12"/>
      <c r="BB5894" s="28"/>
    </row>
    <row r="5895" spans="4:54" x14ac:dyDescent="0.2">
      <c r="D5895" s="14"/>
      <c r="O5895" s="12"/>
      <c r="BB5895" s="28"/>
    </row>
    <row r="5896" spans="4:54" x14ac:dyDescent="0.2">
      <c r="D5896" s="14"/>
      <c r="O5896" s="12"/>
      <c r="BB5896" s="28"/>
    </row>
    <row r="5897" spans="4:54" x14ac:dyDescent="0.2">
      <c r="D5897" s="14"/>
      <c r="O5897" s="12"/>
      <c r="BB5897" s="28"/>
    </row>
    <row r="5898" spans="4:54" x14ac:dyDescent="0.2">
      <c r="D5898" s="14"/>
      <c r="O5898" s="12"/>
      <c r="BB5898" s="28"/>
    </row>
    <row r="5899" spans="4:54" x14ac:dyDescent="0.2">
      <c r="D5899" s="14"/>
      <c r="O5899" s="12"/>
      <c r="BB5899" s="28"/>
    </row>
    <row r="5900" spans="4:54" x14ac:dyDescent="0.2">
      <c r="D5900" s="14"/>
      <c r="O5900" s="12"/>
      <c r="BB5900" s="28"/>
    </row>
    <row r="5901" spans="4:54" x14ac:dyDescent="0.2">
      <c r="D5901" s="14"/>
      <c r="O5901" s="12"/>
      <c r="BB5901" s="28"/>
    </row>
    <row r="5902" spans="4:54" x14ac:dyDescent="0.2">
      <c r="D5902" s="14"/>
      <c r="O5902" s="12"/>
      <c r="BB5902" s="28"/>
    </row>
    <row r="5903" spans="4:54" x14ac:dyDescent="0.2">
      <c r="D5903" s="14"/>
      <c r="O5903" s="12"/>
      <c r="BB5903" s="28"/>
    </row>
    <row r="5904" spans="4:54" x14ac:dyDescent="0.2">
      <c r="D5904" s="14"/>
      <c r="O5904" s="12"/>
      <c r="BB5904" s="28"/>
    </row>
    <row r="5905" spans="4:54" x14ac:dyDescent="0.2">
      <c r="D5905" s="14"/>
      <c r="O5905" s="12"/>
      <c r="BB5905" s="28"/>
    </row>
    <row r="5906" spans="4:54" x14ac:dyDescent="0.2">
      <c r="D5906" s="14"/>
      <c r="O5906" s="12"/>
      <c r="BB5906" s="28"/>
    </row>
    <row r="5907" spans="4:54" x14ac:dyDescent="0.2">
      <c r="D5907" s="14"/>
      <c r="O5907" s="12"/>
      <c r="BB5907" s="28"/>
    </row>
    <row r="5908" spans="4:54" x14ac:dyDescent="0.2">
      <c r="D5908" s="14"/>
      <c r="O5908" s="12"/>
      <c r="BB5908" s="28"/>
    </row>
    <row r="5909" spans="4:54" x14ac:dyDescent="0.2">
      <c r="D5909" s="14"/>
      <c r="O5909" s="12"/>
      <c r="BB5909" s="28"/>
    </row>
    <row r="5910" spans="4:54" x14ac:dyDescent="0.2">
      <c r="D5910" s="14"/>
      <c r="O5910" s="12"/>
      <c r="BB5910" s="28"/>
    </row>
    <row r="5911" spans="4:54" x14ac:dyDescent="0.2">
      <c r="D5911" s="14"/>
      <c r="O5911" s="12"/>
      <c r="BB5911" s="28"/>
    </row>
    <row r="5912" spans="4:54" x14ac:dyDescent="0.2">
      <c r="D5912" s="14"/>
      <c r="O5912" s="12"/>
      <c r="BB5912" s="28"/>
    </row>
    <row r="5913" spans="4:54" x14ac:dyDescent="0.2">
      <c r="D5913" s="14"/>
      <c r="O5913" s="12"/>
      <c r="BB5913" s="28"/>
    </row>
    <row r="5914" spans="4:54" x14ac:dyDescent="0.2">
      <c r="D5914" s="14"/>
      <c r="O5914" s="12"/>
      <c r="BB5914" s="28"/>
    </row>
    <row r="5915" spans="4:54" x14ac:dyDescent="0.2">
      <c r="D5915" s="14"/>
      <c r="O5915" s="12"/>
      <c r="BB5915" s="28"/>
    </row>
    <row r="5916" spans="4:54" x14ac:dyDescent="0.2">
      <c r="D5916" s="14"/>
      <c r="O5916" s="12"/>
      <c r="BB5916" s="28"/>
    </row>
    <row r="5917" spans="4:54" x14ac:dyDescent="0.2">
      <c r="D5917" s="14"/>
      <c r="O5917" s="12"/>
      <c r="BB5917" s="28"/>
    </row>
    <row r="5918" spans="4:54" x14ac:dyDescent="0.2">
      <c r="D5918" s="14"/>
      <c r="O5918" s="12"/>
      <c r="BB5918" s="28"/>
    </row>
    <row r="5919" spans="4:54" x14ac:dyDescent="0.2">
      <c r="D5919" s="14"/>
      <c r="O5919" s="12"/>
      <c r="BB5919" s="28"/>
    </row>
    <row r="5920" spans="4:54" x14ac:dyDescent="0.2">
      <c r="D5920" s="14"/>
      <c r="O5920" s="12"/>
      <c r="BB5920" s="28"/>
    </row>
    <row r="5921" spans="4:54" x14ac:dyDescent="0.2">
      <c r="D5921" s="14"/>
      <c r="O5921" s="12"/>
      <c r="BB5921" s="28"/>
    </row>
    <row r="5922" spans="4:54" x14ac:dyDescent="0.2">
      <c r="D5922" s="14"/>
      <c r="O5922" s="12"/>
      <c r="BB5922" s="28"/>
    </row>
    <row r="5923" spans="4:54" x14ac:dyDescent="0.2">
      <c r="D5923" s="14"/>
      <c r="O5923" s="12"/>
      <c r="BB5923" s="28"/>
    </row>
    <row r="5924" spans="4:54" x14ac:dyDescent="0.2">
      <c r="D5924" s="14"/>
      <c r="O5924" s="12"/>
      <c r="BB5924" s="28"/>
    </row>
    <row r="5925" spans="4:54" x14ac:dyDescent="0.2">
      <c r="D5925" s="14"/>
      <c r="O5925" s="12"/>
      <c r="BB5925" s="28"/>
    </row>
    <row r="5926" spans="4:54" x14ac:dyDescent="0.2">
      <c r="D5926" s="14"/>
      <c r="O5926" s="12"/>
      <c r="BB5926" s="28"/>
    </row>
    <row r="5927" spans="4:54" x14ac:dyDescent="0.2">
      <c r="D5927" s="14"/>
      <c r="O5927" s="12"/>
      <c r="BB5927" s="28"/>
    </row>
    <row r="5928" spans="4:54" x14ac:dyDescent="0.2">
      <c r="D5928" s="14"/>
      <c r="O5928" s="12"/>
      <c r="BB5928" s="28"/>
    </row>
    <row r="5929" spans="4:54" x14ac:dyDescent="0.2">
      <c r="D5929" s="14"/>
      <c r="O5929" s="12"/>
      <c r="BB5929" s="28"/>
    </row>
    <row r="5930" spans="4:54" x14ac:dyDescent="0.2">
      <c r="D5930" s="14"/>
      <c r="O5930" s="12"/>
      <c r="BB5930" s="28"/>
    </row>
    <row r="5931" spans="4:54" x14ac:dyDescent="0.2">
      <c r="D5931" s="14"/>
      <c r="O5931" s="12"/>
      <c r="BB5931" s="28"/>
    </row>
    <row r="5932" spans="4:54" x14ac:dyDescent="0.2">
      <c r="D5932" s="14"/>
      <c r="O5932" s="12"/>
      <c r="BB5932" s="28"/>
    </row>
    <row r="5933" spans="4:54" x14ac:dyDescent="0.2">
      <c r="D5933" s="14"/>
      <c r="O5933" s="12"/>
      <c r="BB5933" s="28"/>
    </row>
    <row r="5934" spans="4:54" x14ac:dyDescent="0.2">
      <c r="D5934" s="14"/>
      <c r="O5934" s="12"/>
      <c r="BB5934" s="28"/>
    </row>
    <row r="5935" spans="4:54" x14ac:dyDescent="0.2">
      <c r="D5935" s="14"/>
      <c r="O5935" s="12"/>
      <c r="BB5935" s="28"/>
    </row>
    <row r="5936" spans="4:54" x14ac:dyDescent="0.2">
      <c r="D5936" s="14"/>
      <c r="O5936" s="12"/>
      <c r="BB5936" s="28"/>
    </row>
    <row r="5937" spans="4:54" x14ac:dyDescent="0.2">
      <c r="D5937" s="14"/>
      <c r="O5937" s="12"/>
      <c r="BB5937" s="28"/>
    </row>
    <row r="5938" spans="4:54" x14ac:dyDescent="0.2">
      <c r="D5938" s="14"/>
      <c r="O5938" s="12"/>
      <c r="BB5938" s="28"/>
    </row>
    <row r="5939" spans="4:54" x14ac:dyDescent="0.2">
      <c r="D5939" s="14"/>
      <c r="O5939" s="12"/>
      <c r="BB5939" s="28"/>
    </row>
    <row r="5940" spans="4:54" x14ac:dyDescent="0.2">
      <c r="D5940" s="14"/>
      <c r="O5940" s="12"/>
      <c r="BB5940" s="28"/>
    </row>
    <row r="5941" spans="4:54" x14ac:dyDescent="0.2">
      <c r="D5941" s="14"/>
      <c r="O5941" s="12"/>
      <c r="BB5941" s="28"/>
    </row>
    <row r="5942" spans="4:54" x14ac:dyDescent="0.2">
      <c r="D5942" s="14"/>
      <c r="O5942" s="12"/>
      <c r="BB5942" s="28"/>
    </row>
    <row r="5943" spans="4:54" x14ac:dyDescent="0.2">
      <c r="D5943" s="14"/>
      <c r="O5943" s="12"/>
      <c r="BB5943" s="28"/>
    </row>
    <row r="5944" spans="4:54" x14ac:dyDescent="0.2">
      <c r="D5944" s="14"/>
      <c r="O5944" s="12"/>
      <c r="BB5944" s="28"/>
    </row>
    <row r="5945" spans="4:54" x14ac:dyDescent="0.2">
      <c r="D5945" s="14"/>
      <c r="O5945" s="12"/>
      <c r="BB5945" s="28"/>
    </row>
    <row r="5946" spans="4:54" x14ac:dyDescent="0.2">
      <c r="D5946" s="14"/>
      <c r="O5946" s="12"/>
      <c r="BB5946" s="28"/>
    </row>
    <row r="5947" spans="4:54" x14ac:dyDescent="0.2">
      <c r="D5947" s="14"/>
      <c r="O5947" s="12"/>
      <c r="BB5947" s="28"/>
    </row>
    <row r="5948" spans="4:54" x14ac:dyDescent="0.2">
      <c r="D5948" s="14"/>
      <c r="O5948" s="12"/>
      <c r="BB5948" s="28"/>
    </row>
    <row r="5949" spans="4:54" x14ac:dyDescent="0.2">
      <c r="D5949" s="14"/>
      <c r="O5949" s="12"/>
      <c r="BB5949" s="28"/>
    </row>
    <row r="5950" spans="4:54" x14ac:dyDescent="0.2">
      <c r="D5950" s="14"/>
      <c r="O5950" s="12"/>
      <c r="BB5950" s="28"/>
    </row>
    <row r="5951" spans="4:54" x14ac:dyDescent="0.2">
      <c r="D5951" s="14"/>
      <c r="O5951" s="12"/>
      <c r="BB5951" s="28"/>
    </row>
    <row r="5952" spans="4:54" x14ac:dyDescent="0.2">
      <c r="D5952" s="14"/>
      <c r="O5952" s="12"/>
      <c r="BB5952" s="28"/>
    </row>
    <row r="5953" spans="4:54" x14ac:dyDescent="0.2">
      <c r="D5953" s="14"/>
      <c r="O5953" s="12"/>
      <c r="BB5953" s="28"/>
    </row>
    <row r="5954" spans="4:54" x14ac:dyDescent="0.2">
      <c r="D5954" s="14"/>
      <c r="O5954" s="12"/>
      <c r="BB5954" s="28"/>
    </row>
    <row r="5955" spans="4:54" x14ac:dyDescent="0.2">
      <c r="D5955" s="14"/>
      <c r="O5955" s="12"/>
      <c r="BB5955" s="28"/>
    </row>
    <row r="5956" spans="4:54" x14ac:dyDescent="0.2">
      <c r="D5956" s="14"/>
      <c r="O5956" s="12"/>
      <c r="BB5956" s="28"/>
    </row>
    <row r="5957" spans="4:54" x14ac:dyDescent="0.2">
      <c r="D5957" s="14"/>
      <c r="O5957" s="12"/>
      <c r="BB5957" s="28"/>
    </row>
    <row r="5958" spans="4:54" x14ac:dyDescent="0.2">
      <c r="D5958" s="14"/>
      <c r="O5958" s="12"/>
      <c r="BB5958" s="28"/>
    </row>
    <row r="5959" spans="4:54" x14ac:dyDescent="0.2">
      <c r="D5959" s="14"/>
      <c r="O5959" s="12"/>
      <c r="BB5959" s="28"/>
    </row>
    <row r="5960" spans="4:54" x14ac:dyDescent="0.2">
      <c r="D5960" s="14"/>
      <c r="O5960" s="12"/>
      <c r="BB5960" s="28"/>
    </row>
    <row r="5961" spans="4:54" x14ac:dyDescent="0.2">
      <c r="D5961" s="14"/>
      <c r="O5961" s="12"/>
      <c r="BB5961" s="28"/>
    </row>
    <row r="5962" spans="4:54" x14ac:dyDescent="0.2">
      <c r="D5962" s="14"/>
      <c r="O5962" s="12"/>
      <c r="BB5962" s="28"/>
    </row>
    <row r="5963" spans="4:54" x14ac:dyDescent="0.2">
      <c r="D5963" s="14"/>
      <c r="O5963" s="12"/>
      <c r="BB5963" s="28"/>
    </row>
    <row r="5964" spans="4:54" x14ac:dyDescent="0.2">
      <c r="D5964" s="14"/>
      <c r="O5964" s="12"/>
      <c r="BB5964" s="28"/>
    </row>
    <row r="5965" spans="4:54" x14ac:dyDescent="0.2">
      <c r="D5965" s="14"/>
      <c r="O5965" s="12"/>
      <c r="BB5965" s="28"/>
    </row>
    <row r="5966" spans="4:54" x14ac:dyDescent="0.2">
      <c r="D5966" s="14"/>
      <c r="O5966" s="12"/>
      <c r="BB5966" s="28"/>
    </row>
    <row r="5967" spans="4:54" x14ac:dyDescent="0.2">
      <c r="D5967" s="14"/>
      <c r="O5967" s="12"/>
      <c r="BB5967" s="28"/>
    </row>
    <row r="5968" spans="4:54" x14ac:dyDescent="0.2">
      <c r="D5968" s="14"/>
      <c r="O5968" s="12"/>
      <c r="BB5968" s="28"/>
    </row>
    <row r="5969" spans="4:54" x14ac:dyDescent="0.2">
      <c r="D5969" s="14"/>
      <c r="O5969" s="12"/>
      <c r="BB5969" s="28"/>
    </row>
    <row r="5970" spans="4:54" x14ac:dyDescent="0.2">
      <c r="D5970" s="14"/>
      <c r="O5970" s="12"/>
      <c r="BB5970" s="28"/>
    </row>
    <row r="5971" spans="4:54" x14ac:dyDescent="0.2">
      <c r="D5971" s="14"/>
      <c r="O5971" s="12"/>
      <c r="BB5971" s="28"/>
    </row>
    <row r="5972" spans="4:54" x14ac:dyDescent="0.2">
      <c r="D5972" s="14"/>
      <c r="O5972" s="12"/>
      <c r="BB5972" s="28"/>
    </row>
    <row r="5973" spans="4:54" x14ac:dyDescent="0.2">
      <c r="D5973" s="14"/>
      <c r="O5973" s="12"/>
      <c r="BB5973" s="28"/>
    </row>
    <row r="5974" spans="4:54" x14ac:dyDescent="0.2">
      <c r="D5974" s="14"/>
      <c r="O5974" s="12"/>
      <c r="BB5974" s="28"/>
    </row>
    <row r="5975" spans="4:54" x14ac:dyDescent="0.2">
      <c r="D5975" s="14"/>
      <c r="O5975" s="12"/>
      <c r="BB5975" s="28"/>
    </row>
    <row r="5976" spans="4:54" x14ac:dyDescent="0.2">
      <c r="D5976" s="14"/>
      <c r="O5976" s="12"/>
      <c r="BB5976" s="28"/>
    </row>
    <row r="5977" spans="4:54" x14ac:dyDescent="0.2">
      <c r="D5977" s="14"/>
      <c r="O5977" s="12"/>
      <c r="BB5977" s="28"/>
    </row>
    <row r="5978" spans="4:54" x14ac:dyDescent="0.2">
      <c r="D5978" s="14"/>
      <c r="O5978" s="12"/>
      <c r="BB5978" s="28"/>
    </row>
    <row r="5979" spans="4:54" x14ac:dyDescent="0.2">
      <c r="D5979" s="14"/>
      <c r="O5979" s="12"/>
      <c r="BB5979" s="28"/>
    </row>
    <row r="5980" spans="4:54" x14ac:dyDescent="0.2">
      <c r="D5980" s="14"/>
      <c r="O5980" s="12"/>
      <c r="BB5980" s="28"/>
    </row>
    <row r="5981" spans="4:54" x14ac:dyDescent="0.2">
      <c r="D5981" s="14"/>
      <c r="O5981" s="12"/>
      <c r="BB5981" s="28"/>
    </row>
    <row r="5982" spans="4:54" x14ac:dyDescent="0.2">
      <c r="D5982" s="14"/>
      <c r="O5982" s="12"/>
      <c r="BB5982" s="28"/>
    </row>
    <row r="5983" spans="4:54" x14ac:dyDescent="0.2">
      <c r="D5983" s="14"/>
      <c r="O5983" s="12"/>
      <c r="BB5983" s="28"/>
    </row>
    <row r="5984" spans="4:54" x14ac:dyDescent="0.2">
      <c r="D5984" s="14"/>
      <c r="O5984" s="12"/>
      <c r="BB5984" s="28"/>
    </row>
    <row r="5985" spans="4:54" x14ac:dyDescent="0.2">
      <c r="D5985" s="14"/>
      <c r="O5985" s="12"/>
      <c r="BB5985" s="28"/>
    </row>
    <row r="5986" spans="4:54" x14ac:dyDescent="0.2">
      <c r="D5986" s="14"/>
      <c r="O5986" s="12"/>
      <c r="BB5986" s="28"/>
    </row>
    <row r="5987" spans="4:54" x14ac:dyDescent="0.2">
      <c r="D5987" s="14"/>
      <c r="O5987" s="12"/>
      <c r="BB5987" s="28"/>
    </row>
    <row r="5988" spans="4:54" x14ac:dyDescent="0.2">
      <c r="D5988" s="14"/>
      <c r="O5988" s="12"/>
      <c r="BB5988" s="28"/>
    </row>
    <row r="5989" spans="4:54" x14ac:dyDescent="0.2">
      <c r="D5989" s="14"/>
      <c r="O5989" s="12"/>
      <c r="BB5989" s="28"/>
    </row>
    <row r="5990" spans="4:54" x14ac:dyDescent="0.2">
      <c r="D5990" s="14"/>
      <c r="O5990" s="12"/>
      <c r="BB5990" s="28"/>
    </row>
    <row r="5991" spans="4:54" x14ac:dyDescent="0.2">
      <c r="D5991" s="14"/>
      <c r="O5991" s="12"/>
      <c r="BB5991" s="28"/>
    </row>
    <row r="5992" spans="4:54" x14ac:dyDescent="0.2">
      <c r="D5992" s="14"/>
      <c r="O5992" s="12"/>
      <c r="BB5992" s="28"/>
    </row>
    <row r="5993" spans="4:54" x14ac:dyDescent="0.2">
      <c r="D5993" s="14"/>
      <c r="O5993" s="12"/>
      <c r="BB5993" s="28"/>
    </row>
    <row r="5994" spans="4:54" x14ac:dyDescent="0.2">
      <c r="D5994" s="14"/>
      <c r="O5994" s="12"/>
      <c r="BB5994" s="28"/>
    </row>
    <row r="5995" spans="4:54" x14ac:dyDescent="0.2">
      <c r="D5995" s="14"/>
      <c r="O5995" s="12"/>
      <c r="BB5995" s="28"/>
    </row>
    <row r="5996" spans="4:54" x14ac:dyDescent="0.2">
      <c r="D5996" s="14"/>
      <c r="O5996" s="12"/>
      <c r="BB5996" s="28"/>
    </row>
    <row r="5997" spans="4:54" x14ac:dyDescent="0.2">
      <c r="D5997" s="14"/>
      <c r="O5997" s="12"/>
      <c r="BB5997" s="28"/>
    </row>
    <row r="5998" spans="4:54" x14ac:dyDescent="0.2">
      <c r="D5998" s="14"/>
      <c r="O5998" s="12"/>
      <c r="BB5998" s="28"/>
    </row>
    <row r="5999" spans="4:54" x14ac:dyDescent="0.2">
      <c r="D5999" s="14"/>
      <c r="O5999" s="12"/>
      <c r="BB5999" s="28"/>
    </row>
    <row r="6000" spans="4:54" x14ac:dyDescent="0.2">
      <c r="D6000" s="14"/>
      <c r="O6000" s="12"/>
      <c r="BB6000" s="28"/>
    </row>
    <row r="6001" spans="4:54" x14ac:dyDescent="0.2">
      <c r="D6001" s="14"/>
      <c r="O6001" s="12"/>
      <c r="BB6001" s="28"/>
    </row>
    <row r="6002" spans="4:54" x14ac:dyDescent="0.2">
      <c r="D6002" s="14"/>
      <c r="O6002" s="12"/>
      <c r="BB6002" s="28"/>
    </row>
    <row r="6003" spans="4:54" x14ac:dyDescent="0.2">
      <c r="D6003" s="14"/>
      <c r="O6003" s="12"/>
      <c r="BB6003" s="28"/>
    </row>
    <row r="6004" spans="4:54" x14ac:dyDescent="0.2">
      <c r="D6004" s="14"/>
      <c r="O6004" s="12"/>
      <c r="BB6004" s="28"/>
    </row>
    <row r="6005" spans="4:54" x14ac:dyDescent="0.2">
      <c r="D6005" s="14"/>
      <c r="O6005" s="12"/>
      <c r="BB6005" s="28"/>
    </row>
    <row r="6006" spans="4:54" x14ac:dyDescent="0.2">
      <c r="D6006" s="14"/>
      <c r="O6006" s="12"/>
      <c r="BB6006" s="28"/>
    </row>
    <row r="6007" spans="4:54" x14ac:dyDescent="0.2">
      <c r="D6007" s="14"/>
      <c r="O6007" s="12"/>
      <c r="BB6007" s="28"/>
    </row>
    <row r="6008" spans="4:54" x14ac:dyDescent="0.2">
      <c r="D6008" s="14"/>
      <c r="O6008" s="12"/>
      <c r="BB6008" s="28"/>
    </row>
    <row r="6009" spans="4:54" x14ac:dyDescent="0.2">
      <c r="D6009" s="14"/>
      <c r="O6009" s="12"/>
      <c r="BB6009" s="28"/>
    </row>
    <row r="6010" spans="4:54" x14ac:dyDescent="0.2">
      <c r="D6010" s="14"/>
      <c r="O6010" s="12"/>
      <c r="BB6010" s="28"/>
    </row>
    <row r="6011" spans="4:54" x14ac:dyDescent="0.2">
      <c r="D6011" s="14"/>
      <c r="O6011" s="12"/>
      <c r="BB6011" s="28"/>
    </row>
    <row r="6012" spans="4:54" x14ac:dyDescent="0.2">
      <c r="D6012" s="14"/>
      <c r="O6012" s="12"/>
      <c r="BB6012" s="28"/>
    </row>
    <row r="6013" spans="4:54" x14ac:dyDescent="0.2">
      <c r="D6013" s="14"/>
      <c r="O6013" s="12"/>
      <c r="BB6013" s="28"/>
    </row>
    <row r="6014" spans="4:54" x14ac:dyDescent="0.2">
      <c r="D6014" s="14"/>
      <c r="O6014" s="12"/>
      <c r="BB6014" s="28"/>
    </row>
    <row r="6015" spans="4:54" x14ac:dyDescent="0.2">
      <c r="D6015" s="14"/>
      <c r="O6015" s="12"/>
      <c r="BB6015" s="28"/>
    </row>
    <row r="6016" spans="4:54" x14ac:dyDescent="0.2">
      <c r="D6016" s="14"/>
      <c r="O6016" s="12"/>
      <c r="BB6016" s="28"/>
    </row>
    <row r="6017" spans="4:54" x14ac:dyDescent="0.2">
      <c r="D6017" s="14"/>
      <c r="O6017" s="12"/>
      <c r="BB6017" s="28"/>
    </row>
    <row r="6018" spans="4:54" x14ac:dyDescent="0.2">
      <c r="D6018" s="14"/>
      <c r="O6018" s="12"/>
      <c r="BB6018" s="28"/>
    </row>
    <row r="6019" spans="4:54" x14ac:dyDescent="0.2">
      <c r="D6019" s="14"/>
      <c r="O6019" s="12"/>
      <c r="BB6019" s="28"/>
    </row>
    <row r="6020" spans="4:54" x14ac:dyDescent="0.2">
      <c r="D6020" s="14"/>
      <c r="O6020" s="12"/>
      <c r="BB6020" s="28"/>
    </row>
    <row r="6021" spans="4:54" x14ac:dyDescent="0.2">
      <c r="D6021" s="14"/>
      <c r="O6021" s="12"/>
      <c r="BB6021" s="28"/>
    </row>
    <row r="6022" spans="4:54" x14ac:dyDescent="0.2">
      <c r="D6022" s="14"/>
      <c r="O6022" s="12"/>
      <c r="BB6022" s="28"/>
    </row>
    <row r="6023" spans="4:54" x14ac:dyDescent="0.2">
      <c r="D6023" s="14"/>
      <c r="O6023" s="12"/>
      <c r="BB6023" s="28"/>
    </row>
    <row r="6024" spans="4:54" x14ac:dyDescent="0.2">
      <c r="D6024" s="14"/>
      <c r="O6024" s="12"/>
      <c r="BB6024" s="28"/>
    </row>
    <row r="6025" spans="4:54" x14ac:dyDescent="0.2">
      <c r="D6025" s="14"/>
      <c r="O6025" s="12"/>
      <c r="BB6025" s="28"/>
    </row>
    <row r="6026" spans="4:54" x14ac:dyDescent="0.2">
      <c r="D6026" s="14"/>
      <c r="O6026" s="12"/>
      <c r="BB6026" s="28"/>
    </row>
    <row r="6027" spans="4:54" x14ac:dyDescent="0.2">
      <c r="D6027" s="14"/>
      <c r="O6027" s="12"/>
      <c r="BB6027" s="28"/>
    </row>
    <row r="6028" spans="4:54" x14ac:dyDescent="0.2">
      <c r="D6028" s="14"/>
      <c r="O6028" s="12"/>
      <c r="BB6028" s="28"/>
    </row>
    <row r="6029" spans="4:54" x14ac:dyDescent="0.2">
      <c r="D6029" s="14"/>
      <c r="O6029" s="12"/>
      <c r="BB6029" s="28"/>
    </row>
    <row r="6030" spans="4:54" x14ac:dyDescent="0.2">
      <c r="D6030" s="14"/>
      <c r="O6030" s="12"/>
      <c r="BB6030" s="28"/>
    </row>
    <row r="6031" spans="4:54" x14ac:dyDescent="0.2">
      <c r="D6031" s="14"/>
      <c r="O6031" s="12"/>
      <c r="BB6031" s="28"/>
    </row>
    <row r="6032" spans="4:54" x14ac:dyDescent="0.2">
      <c r="D6032" s="14"/>
      <c r="O6032" s="12"/>
      <c r="BB6032" s="28"/>
    </row>
    <row r="6033" spans="4:54" x14ac:dyDescent="0.2">
      <c r="D6033" s="14"/>
      <c r="O6033" s="12"/>
      <c r="BB6033" s="28"/>
    </row>
    <row r="6034" spans="4:54" x14ac:dyDescent="0.2">
      <c r="D6034" s="14"/>
      <c r="O6034" s="12"/>
      <c r="BB6034" s="28"/>
    </row>
    <row r="6035" spans="4:54" x14ac:dyDescent="0.2">
      <c r="D6035" s="14"/>
      <c r="O6035" s="12"/>
      <c r="BB6035" s="28"/>
    </row>
    <row r="6036" spans="4:54" x14ac:dyDescent="0.2">
      <c r="D6036" s="14"/>
      <c r="O6036" s="12"/>
      <c r="BB6036" s="28"/>
    </row>
    <row r="6037" spans="4:54" x14ac:dyDescent="0.2">
      <c r="D6037" s="14"/>
      <c r="O6037" s="12"/>
      <c r="BB6037" s="28"/>
    </row>
    <row r="6038" spans="4:54" x14ac:dyDescent="0.2">
      <c r="D6038" s="14"/>
      <c r="O6038" s="12"/>
      <c r="BB6038" s="28"/>
    </row>
    <row r="6039" spans="4:54" x14ac:dyDescent="0.2">
      <c r="D6039" s="14"/>
      <c r="O6039" s="12"/>
      <c r="BB6039" s="28"/>
    </row>
    <row r="6040" spans="4:54" x14ac:dyDescent="0.2">
      <c r="D6040" s="14"/>
      <c r="O6040" s="12"/>
      <c r="BB6040" s="28"/>
    </row>
    <row r="6041" spans="4:54" x14ac:dyDescent="0.2">
      <c r="D6041" s="14"/>
      <c r="O6041" s="12"/>
      <c r="BB6041" s="28"/>
    </row>
    <row r="6042" spans="4:54" x14ac:dyDescent="0.2">
      <c r="D6042" s="14"/>
      <c r="O6042" s="12"/>
      <c r="BB6042" s="28"/>
    </row>
    <row r="6043" spans="4:54" x14ac:dyDescent="0.2">
      <c r="D6043" s="14"/>
      <c r="O6043" s="12"/>
      <c r="BB6043" s="28"/>
    </row>
    <row r="6044" spans="4:54" x14ac:dyDescent="0.2">
      <c r="D6044" s="14"/>
      <c r="O6044" s="12"/>
      <c r="BB6044" s="28"/>
    </row>
    <row r="6045" spans="4:54" x14ac:dyDescent="0.2">
      <c r="D6045" s="14"/>
      <c r="O6045" s="12"/>
      <c r="BB6045" s="28"/>
    </row>
    <row r="6046" spans="4:54" x14ac:dyDescent="0.2">
      <c r="D6046" s="14"/>
      <c r="O6046" s="12"/>
      <c r="BB6046" s="28"/>
    </row>
    <row r="6047" spans="4:54" x14ac:dyDescent="0.2">
      <c r="D6047" s="14"/>
      <c r="O6047" s="12"/>
      <c r="BB6047" s="28"/>
    </row>
    <row r="6048" spans="4:54" x14ac:dyDescent="0.2">
      <c r="D6048" s="14"/>
      <c r="O6048" s="12"/>
      <c r="BB6048" s="28"/>
    </row>
    <row r="6049" spans="4:54" x14ac:dyDescent="0.2">
      <c r="D6049" s="14"/>
      <c r="O6049" s="12"/>
      <c r="BB6049" s="28"/>
    </row>
    <row r="6050" spans="4:54" x14ac:dyDescent="0.2">
      <c r="D6050" s="14"/>
      <c r="O6050" s="12"/>
      <c r="BB6050" s="28"/>
    </row>
    <row r="6051" spans="4:54" x14ac:dyDescent="0.2">
      <c r="D6051" s="14"/>
      <c r="O6051" s="12"/>
      <c r="BB6051" s="28"/>
    </row>
    <row r="6052" spans="4:54" x14ac:dyDescent="0.2">
      <c r="D6052" s="14"/>
      <c r="O6052" s="12"/>
      <c r="BB6052" s="28"/>
    </row>
    <row r="6053" spans="4:54" x14ac:dyDescent="0.2">
      <c r="D6053" s="14"/>
      <c r="O6053" s="12"/>
      <c r="BB6053" s="28"/>
    </row>
    <row r="6054" spans="4:54" x14ac:dyDescent="0.2">
      <c r="D6054" s="14"/>
      <c r="O6054" s="12"/>
      <c r="BB6054" s="28"/>
    </row>
    <row r="6055" spans="4:54" x14ac:dyDescent="0.2">
      <c r="D6055" s="14"/>
      <c r="O6055" s="12"/>
      <c r="BB6055" s="28"/>
    </row>
    <row r="6056" spans="4:54" x14ac:dyDescent="0.2">
      <c r="D6056" s="14"/>
      <c r="O6056" s="12"/>
      <c r="BB6056" s="28"/>
    </row>
    <row r="6057" spans="4:54" x14ac:dyDescent="0.2">
      <c r="D6057" s="14"/>
      <c r="O6057" s="12"/>
      <c r="BB6057" s="28"/>
    </row>
    <row r="6058" spans="4:54" x14ac:dyDescent="0.2">
      <c r="D6058" s="14"/>
      <c r="O6058" s="12"/>
      <c r="BB6058" s="28"/>
    </row>
    <row r="6059" spans="4:54" x14ac:dyDescent="0.2">
      <c r="D6059" s="14"/>
      <c r="O6059" s="12"/>
      <c r="BB6059" s="28"/>
    </row>
    <row r="6060" spans="4:54" x14ac:dyDescent="0.2">
      <c r="D6060" s="14"/>
      <c r="O6060" s="12"/>
      <c r="BB6060" s="28"/>
    </row>
    <row r="6061" spans="4:54" x14ac:dyDescent="0.2">
      <c r="D6061" s="14"/>
      <c r="O6061" s="12"/>
      <c r="BB6061" s="28"/>
    </row>
    <row r="6062" spans="4:54" x14ac:dyDescent="0.2">
      <c r="D6062" s="14"/>
      <c r="O6062" s="12"/>
      <c r="BB6062" s="28"/>
    </row>
    <row r="6063" spans="4:54" x14ac:dyDescent="0.2">
      <c r="D6063" s="14"/>
      <c r="O6063" s="12"/>
      <c r="BB6063" s="28"/>
    </row>
    <row r="6064" spans="4:54" x14ac:dyDescent="0.2">
      <c r="D6064" s="14"/>
      <c r="O6064" s="12"/>
      <c r="BB6064" s="28"/>
    </row>
    <row r="6065" spans="4:54" x14ac:dyDescent="0.2">
      <c r="D6065" s="14"/>
      <c r="O6065" s="12"/>
      <c r="BB6065" s="28"/>
    </row>
    <row r="6066" spans="4:54" x14ac:dyDescent="0.2">
      <c r="D6066" s="14"/>
      <c r="O6066" s="12"/>
      <c r="BB6066" s="28"/>
    </row>
    <row r="6067" spans="4:54" x14ac:dyDescent="0.2">
      <c r="D6067" s="14"/>
      <c r="O6067" s="12"/>
      <c r="BB6067" s="28"/>
    </row>
    <row r="6068" spans="4:54" x14ac:dyDescent="0.2">
      <c r="D6068" s="14"/>
      <c r="O6068" s="12"/>
      <c r="BB6068" s="28"/>
    </row>
    <row r="6069" spans="4:54" x14ac:dyDescent="0.2">
      <c r="D6069" s="14"/>
      <c r="O6069" s="12"/>
      <c r="BB6069" s="28"/>
    </row>
    <row r="6070" spans="4:54" x14ac:dyDescent="0.2">
      <c r="D6070" s="14"/>
      <c r="O6070" s="12"/>
      <c r="BB6070" s="28"/>
    </row>
    <row r="6071" spans="4:54" x14ac:dyDescent="0.2">
      <c r="D6071" s="14"/>
      <c r="O6071" s="12"/>
      <c r="BB6071" s="28"/>
    </row>
    <row r="6072" spans="4:54" x14ac:dyDescent="0.2">
      <c r="D6072" s="14"/>
      <c r="O6072" s="12"/>
      <c r="BB6072" s="28"/>
    </row>
    <row r="6073" spans="4:54" x14ac:dyDescent="0.2">
      <c r="D6073" s="14"/>
      <c r="O6073" s="12"/>
      <c r="BB6073" s="28"/>
    </row>
    <row r="6074" spans="4:54" x14ac:dyDescent="0.2">
      <c r="D6074" s="14"/>
      <c r="O6074" s="12"/>
      <c r="BB6074" s="28"/>
    </row>
    <row r="6075" spans="4:54" x14ac:dyDescent="0.2">
      <c r="D6075" s="14"/>
      <c r="O6075" s="12"/>
      <c r="BB6075" s="28"/>
    </row>
    <row r="6076" spans="4:54" x14ac:dyDescent="0.2">
      <c r="D6076" s="14"/>
      <c r="O6076" s="12"/>
      <c r="BB6076" s="28"/>
    </row>
    <row r="6077" spans="4:54" x14ac:dyDescent="0.2">
      <c r="D6077" s="14"/>
      <c r="O6077" s="12"/>
      <c r="BB6077" s="28"/>
    </row>
    <row r="6078" spans="4:54" x14ac:dyDescent="0.2">
      <c r="D6078" s="14"/>
      <c r="O6078" s="12"/>
      <c r="BB6078" s="28"/>
    </row>
    <row r="6079" spans="4:54" x14ac:dyDescent="0.2">
      <c r="D6079" s="14"/>
      <c r="O6079" s="12"/>
      <c r="BB6079" s="28"/>
    </row>
    <row r="6080" spans="4:54" x14ac:dyDescent="0.2">
      <c r="D6080" s="14"/>
      <c r="O6080" s="12"/>
      <c r="BB6080" s="28"/>
    </row>
    <row r="6081" spans="4:54" x14ac:dyDescent="0.2">
      <c r="D6081" s="14"/>
      <c r="O6081" s="12"/>
      <c r="BB6081" s="28"/>
    </row>
    <row r="6082" spans="4:54" x14ac:dyDescent="0.2">
      <c r="D6082" s="14"/>
      <c r="O6082" s="12"/>
      <c r="BB6082" s="28"/>
    </row>
    <row r="6083" spans="4:54" x14ac:dyDescent="0.2">
      <c r="D6083" s="14"/>
      <c r="O6083" s="12"/>
      <c r="BB6083" s="28"/>
    </row>
    <row r="6084" spans="4:54" x14ac:dyDescent="0.2">
      <c r="D6084" s="14"/>
      <c r="O6084" s="12"/>
      <c r="BB6084" s="28"/>
    </row>
    <row r="6085" spans="4:54" x14ac:dyDescent="0.2">
      <c r="D6085" s="14"/>
      <c r="O6085" s="12"/>
      <c r="BB6085" s="28"/>
    </row>
    <row r="6086" spans="4:54" x14ac:dyDescent="0.2">
      <c r="D6086" s="14"/>
      <c r="O6086" s="12"/>
      <c r="BB6086" s="28"/>
    </row>
    <row r="6087" spans="4:54" x14ac:dyDescent="0.2">
      <c r="D6087" s="14"/>
      <c r="O6087" s="12"/>
      <c r="BB6087" s="28"/>
    </row>
    <row r="6088" spans="4:54" x14ac:dyDescent="0.2">
      <c r="D6088" s="14"/>
      <c r="O6088" s="12"/>
      <c r="BB6088" s="28"/>
    </row>
    <row r="6089" spans="4:54" x14ac:dyDescent="0.2">
      <c r="D6089" s="14"/>
      <c r="O6089" s="12"/>
      <c r="BB6089" s="28"/>
    </row>
    <row r="6090" spans="4:54" x14ac:dyDescent="0.2">
      <c r="D6090" s="14"/>
      <c r="O6090" s="12"/>
      <c r="BB6090" s="28"/>
    </row>
    <row r="6091" spans="4:54" x14ac:dyDescent="0.2">
      <c r="D6091" s="14"/>
      <c r="O6091" s="12"/>
      <c r="BB6091" s="28"/>
    </row>
    <row r="6092" spans="4:54" x14ac:dyDescent="0.2">
      <c r="D6092" s="14"/>
      <c r="O6092" s="12"/>
      <c r="BB6092" s="28"/>
    </row>
    <row r="6093" spans="4:54" x14ac:dyDescent="0.2">
      <c r="D6093" s="14"/>
      <c r="O6093" s="12"/>
      <c r="BB6093" s="28"/>
    </row>
    <row r="6094" spans="4:54" x14ac:dyDescent="0.2">
      <c r="D6094" s="14"/>
      <c r="O6094" s="12"/>
      <c r="BB6094" s="28"/>
    </row>
    <row r="6095" spans="4:54" x14ac:dyDescent="0.2">
      <c r="D6095" s="14"/>
      <c r="O6095" s="12"/>
      <c r="BB6095" s="28"/>
    </row>
    <row r="6096" spans="4:54" x14ac:dyDescent="0.2">
      <c r="D6096" s="14"/>
      <c r="O6096" s="12"/>
      <c r="BB6096" s="28"/>
    </row>
    <row r="6097" spans="4:54" x14ac:dyDescent="0.2">
      <c r="D6097" s="14"/>
      <c r="O6097" s="12"/>
      <c r="BB6097" s="28"/>
    </row>
    <row r="6098" spans="4:54" x14ac:dyDescent="0.2">
      <c r="D6098" s="14"/>
      <c r="O6098" s="12"/>
      <c r="BB6098" s="28"/>
    </row>
    <row r="6099" spans="4:54" x14ac:dyDescent="0.2">
      <c r="D6099" s="14"/>
      <c r="O6099" s="12"/>
      <c r="BB6099" s="28"/>
    </row>
    <row r="6100" spans="4:54" x14ac:dyDescent="0.2">
      <c r="D6100" s="14"/>
      <c r="O6100" s="12"/>
      <c r="BB6100" s="28"/>
    </row>
    <row r="6101" spans="4:54" x14ac:dyDescent="0.2">
      <c r="D6101" s="14"/>
      <c r="O6101" s="12"/>
      <c r="BB6101" s="28"/>
    </row>
    <row r="6102" spans="4:54" x14ac:dyDescent="0.2">
      <c r="D6102" s="14"/>
      <c r="O6102" s="12"/>
      <c r="BB6102" s="28"/>
    </row>
    <row r="6103" spans="4:54" x14ac:dyDescent="0.2">
      <c r="D6103" s="14"/>
      <c r="O6103" s="12"/>
      <c r="BB6103" s="28"/>
    </row>
    <row r="6104" spans="4:54" x14ac:dyDescent="0.2">
      <c r="D6104" s="14"/>
      <c r="O6104" s="12"/>
      <c r="BB6104" s="28"/>
    </row>
    <row r="6105" spans="4:54" x14ac:dyDescent="0.2">
      <c r="D6105" s="14"/>
      <c r="O6105" s="12"/>
      <c r="BB6105" s="28"/>
    </row>
    <row r="6106" spans="4:54" x14ac:dyDescent="0.2">
      <c r="D6106" s="14"/>
      <c r="O6106" s="12"/>
      <c r="BB6106" s="28"/>
    </row>
    <row r="6107" spans="4:54" x14ac:dyDescent="0.2">
      <c r="D6107" s="14"/>
      <c r="O6107" s="12"/>
      <c r="BB6107" s="28"/>
    </row>
    <row r="6108" spans="4:54" x14ac:dyDescent="0.2">
      <c r="D6108" s="14"/>
      <c r="O6108" s="12"/>
      <c r="BB6108" s="28"/>
    </row>
    <row r="6109" spans="4:54" x14ac:dyDescent="0.2">
      <c r="D6109" s="14"/>
      <c r="O6109" s="12"/>
      <c r="BB6109" s="28"/>
    </row>
    <row r="6110" spans="4:54" x14ac:dyDescent="0.2">
      <c r="D6110" s="14"/>
      <c r="O6110" s="12"/>
      <c r="BB6110" s="28"/>
    </row>
    <row r="6111" spans="4:54" x14ac:dyDescent="0.2">
      <c r="D6111" s="14"/>
      <c r="O6111" s="12"/>
      <c r="BB6111" s="28"/>
    </row>
    <row r="6112" spans="4:54" x14ac:dyDescent="0.2">
      <c r="D6112" s="14"/>
      <c r="O6112" s="12"/>
      <c r="BB6112" s="28"/>
    </row>
    <row r="6113" spans="4:54" x14ac:dyDescent="0.2">
      <c r="D6113" s="14"/>
      <c r="O6113" s="12"/>
      <c r="BB6113" s="28"/>
    </row>
    <row r="6114" spans="4:54" x14ac:dyDescent="0.2">
      <c r="D6114" s="14"/>
      <c r="O6114" s="12"/>
      <c r="BB6114" s="28"/>
    </row>
    <row r="6115" spans="4:54" x14ac:dyDescent="0.2">
      <c r="D6115" s="14"/>
      <c r="O6115" s="12"/>
      <c r="BB6115" s="28"/>
    </row>
    <row r="6116" spans="4:54" x14ac:dyDescent="0.2">
      <c r="D6116" s="14"/>
      <c r="O6116" s="12"/>
      <c r="BB6116" s="28"/>
    </row>
    <row r="6117" spans="4:54" x14ac:dyDescent="0.2">
      <c r="D6117" s="14"/>
      <c r="O6117" s="12"/>
      <c r="BB6117" s="28"/>
    </row>
    <row r="6118" spans="4:54" x14ac:dyDescent="0.2">
      <c r="D6118" s="14"/>
      <c r="O6118" s="12"/>
      <c r="BB6118" s="28"/>
    </row>
    <row r="6119" spans="4:54" x14ac:dyDescent="0.2">
      <c r="D6119" s="14"/>
      <c r="O6119" s="12"/>
      <c r="BB6119" s="28"/>
    </row>
    <row r="6120" spans="4:54" x14ac:dyDescent="0.2">
      <c r="D6120" s="14"/>
      <c r="O6120" s="12"/>
      <c r="BB6120" s="28"/>
    </row>
    <row r="6121" spans="4:54" x14ac:dyDescent="0.2">
      <c r="D6121" s="14"/>
      <c r="O6121" s="12"/>
      <c r="BB6121" s="28"/>
    </row>
    <row r="6122" spans="4:54" x14ac:dyDescent="0.2">
      <c r="D6122" s="14"/>
      <c r="O6122" s="12"/>
      <c r="BB6122" s="28"/>
    </row>
    <row r="6123" spans="4:54" x14ac:dyDescent="0.2">
      <c r="D6123" s="14"/>
      <c r="O6123" s="12"/>
      <c r="BB6123" s="28"/>
    </row>
    <row r="6124" spans="4:54" x14ac:dyDescent="0.2">
      <c r="D6124" s="14"/>
      <c r="O6124" s="12"/>
      <c r="BB6124" s="28"/>
    </row>
    <row r="6125" spans="4:54" x14ac:dyDescent="0.2">
      <c r="D6125" s="14"/>
      <c r="O6125" s="12"/>
      <c r="BB6125" s="28"/>
    </row>
    <row r="6126" spans="4:54" x14ac:dyDescent="0.2">
      <c r="D6126" s="14"/>
      <c r="O6126" s="12"/>
      <c r="BB6126" s="28"/>
    </row>
    <row r="6127" spans="4:54" x14ac:dyDescent="0.2">
      <c r="D6127" s="14"/>
      <c r="O6127" s="12"/>
      <c r="BB6127" s="28"/>
    </row>
    <row r="6128" spans="4:54" x14ac:dyDescent="0.2">
      <c r="D6128" s="14"/>
      <c r="O6128" s="12"/>
      <c r="BB6128" s="28"/>
    </row>
    <row r="6129" spans="4:54" x14ac:dyDescent="0.2">
      <c r="D6129" s="14"/>
      <c r="O6129" s="12"/>
      <c r="BB6129" s="28"/>
    </row>
    <row r="6130" spans="4:54" x14ac:dyDescent="0.2">
      <c r="D6130" s="14"/>
      <c r="O6130" s="12"/>
      <c r="BB6130" s="28"/>
    </row>
    <row r="6131" spans="4:54" x14ac:dyDescent="0.2">
      <c r="D6131" s="14"/>
      <c r="O6131" s="12"/>
      <c r="BB6131" s="28"/>
    </row>
    <row r="6132" spans="4:54" x14ac:dyDescent="0.2">
      <c r="D6132" s="14"/>
      <c r="O6132" s="12"/>
      <c r="BB6132" s="28"/>
    </row>
    <row r="6133" spans="4:54" x14ac:dyDescent="0.2">
      <c r="D6133" s="14"/>
      <c r="O6133" s="12"/>
      <c r="BB6133" s="28"/>
    </row>
    <row r="6134" spans="4:54" x14ac:dyDescent="0.2">
      <c r="D6134" s="14"/>
      <c r="O6134" s="12"/>
      <c r="BB6134" s="28"/>
    </row>
    <row r="6135" spans="4:54" x14ac:dyDescent="0.2">
      <c r="D6135" s="14"/>
      <c r="O6135" s="12"/>
      <c r="BB6135" s="28"/>
    </row>
    <row r="6136" spans="4:54" x14ac:dyDescent="0.2">
      <c r="D6136" s="14"/>
      <c r="O6136" s="12"/>
      <c r="BB6136" s="28"/>
    </row>
    <row r="6137" spans="4:54" x14ac:dyDescent="0.2">
      <c r="D6137" s="14"/>
      <c r="O6137" s="12"/>
      <c r="BB6137" s="28"/>
    </row>
    <row r="6138" spans="4:54" x14ac:dyDescent="0.2">
      <c r="D6138" s="14"/>
      <c r="O6138" s="12"/>
      <c r="BB6138" s="28"/>
    </row>
    <row r="6139" spans="4:54" x14ac:dyDescent="0.2">
      <c r="D6139" s="14"/>
      <c r="O6139" s="12"/>
      <c r="BB6139" s="28"/>
    </row>
    <row r="6140" spans="4:54" x14ac:dyDescent="0.2">
      <c r="D6140" s="14"/>
      <c r="O6140" s="12"/>
      <c r="BB6140" s="28"/>
    </row>
    <row r="6141" spans="4:54" x14ac:dyDescent="0.2">
      <c r="D6141" s="14"/>
      <c r="O6141" s="12"/>
      <c r="BB6141" s="28"/>
    </row>
    <row r="6142" spans="4:54" x14ac:dyDescent="0.2">
      <c r="D6142" s="14"/>
      <c r="O6142" s="12"/>
      <c r="BB6142" s="28"/>
    </row>
    <row r="6143" spans="4:54" x14ac:dyDescent="0.2">
      <c r="D6143" s="14"/>
      <c r="O6143" s="12"/>
      <c r="BB6143" s="28"/>
    </row>
    <row r="6144" spans="4:54" x14ac:dyDescent="0.2">
      <c r="D6144" s="14"/>
      <c r="O6144" s="12"/>
      <c r="BB6144" s="28"/>
    </row>
    <row r="6145" spans="4:54" x14ac:dyDescent="0.2">
      <c r="D6145" s="14"/>
      <c r="O6145" s="12"/>
      <c r="BB6145" s="28"/>
    </row>
    <row r="6146" spans="4:54" x14ac:dyDescent="0.2">
      <c r="D6146" s="14"/>
      <c r="O6146" s="12"/>
      <c r="BB6146" s="28"/>
    </row>
    <row r="6147" spans="4:54" x14ac:dyDescent="0.2">
      <c r="D6147" s="14"/>
      <c r="O6147" s="12"/>
      <c r="BB6147" s="28"/>
    </row>
    <row r="6148" spans="4:54" x14ac:dyDescent="0.2">
      <c r="D6148" s="14"/>
      <c r="O6148" s="12"/>
      <c r="BB6148" s="28"/>
    </row>
    <row r="6149" spans="4:54" x14ac:dyDescent="0.2">
      <c r="D6149" s="14"/>
      <c r="O6149" s="12"/>
      <c r="BB6149" s="28"/>
    </row>
    <row r="6150" spans="4:54" x14ac:dyDescent="0.2">
      <c r="D6150" s="14"/>
      <c r="O6150" s="12"/>
      <c r="BB6150" s="28"/>
    </row>
    <row r="6151" spans="4:54" x14ac:dyDescent="0.2">
      <c r="D6151" s="14"/>
      <c r="O6151" s="12"/>
      <c r="BB6151" s="28"/>
    </row>
    <row r="6152" spans="4:54" x14ac:dyDescent="0.2">
      <c r="D6152" s="14"/>
      <c r="O6152" s="12"/>
      <c r="BB6152" s="28"/>
    </row>
    <row r="6153" spans="4:54" x14ac:dyDescent="0.2">
      <c r="D6153" s="14"/>
      <c r="O6153" s="12"/>
      <c r="BB6153" s="28"/>
    </row>
    <row r="6154" spans="4:54" x14ac:dyDescent="0.2">
      <c r="D6154" s="14"/>
      <c r="O6154" s="12"/>
      <c r="BB6154" s="28"/>
    </row>
    <row r="6155" spans="4:54" x14ac:dyDescent="0.2">
      <c r="D6155" s="14"/>
      <c r="O6155" s="12"/>
      <c r="BB6155" s="28"/>
    </row>
    <row r="6156" spans="4:54" x14ac:dyDescent="0.2">
      <c r="D6156" s="14"/>
      <c r="O6156" s="12"/>
      <c r="BB6156" s="28"/>
    </row>
    <row r="6157" spans="4:54" x14ac:dyDescent="0.2">
      <c r="D6157" s="14"/>
      <c r="O6157" s="12"/>
      <c r="BB6157" s="28"/>
    </row>
    <row r="6158" spans="4:54" x14ac:dyDescent="0.2">
      <c r="D6158" s="14"/>
      <c r="O6158" s="12"/>
      <c r="BB6158" s="28"/>
    </row>
    <row r="6159" spans="4:54" x14ac:dyDescent="0.2">
      <c r="D6159" s="14"/>
      <c r="O6159" s="12"/>
      <c r="BB6159" s="28"/>
    </row>
    <row r="6160" spans="4:54" x14ac:dyDescent="0.2">
      <c r="D6160" s="14"/>
      <c r="O6160" s="12"/>
      <c r="BB6160" s="28"/>
    </row>
    <row r="6161" spans="4:54" x14ac:dyDescent="0.2">
      <c r="D6161" s="14"/>
      <c r="O6161" s="12"/>
      <c r="BB6161" s="28"/>
    </row>
    <row r="6162" spans="4:54" x14ac:dyDescent="0.2">
      <c r="D6162" s="14"/>
      <c r="O6162" s="12"/>
      <c r="BB6162" s="28"/>
    </row>
    <row r="6163" spans="4:54" x14ac:dyDescent="0.2">
      <c r="D6163" s="14"/>
      <c r="O6163" s="12"/>
      <c r="BB6163" s="28"/>
    </row>
    <row r="6164" spans="4:54" x14ac:dyDescent="0.2">
      <c r="D6164" s="14"/>
      <c r="O6164" s="12"/>
      <c r="BB6164" s="28"/>
    </row>
    <row r="6165" spans="4:54" x14ac:dyDescent="0.2">
      <c r="D6165" s="14"/>
      <c r="O6165" s="12"/>
      <c r="BB6165" s="28"/>
    </row>
    <row r="6166" spans="4:54" x14ac:dyDescent="0.2">
      <c r="D6166" s="14"/>
      <c r="O6166" s="12"/>
      <c r="BB6166" s="28"/>
    </row>
    <row r="6167" spans="4:54" x14ac:dyDescent="0.2">
      <c r="D6167" s="14"/>
      <c r="O6167" s="12"/>
      <c r="BB6167" s="28"/>
    </row>
    <row r="6168" spans="4:54" x14ac:dyDescent="0.2">
      <c r="D6168" s="14"/>
      <c r="O6168" s="12"/>
      <c r="BB6168" s="28"/>
    </row>
    <row r="6169" spans="4:54" x14ac:dyDescent="0.2">
      <c r="D6169" s="14"/>
      <c r="O6169" s="12"/>
      <c r="BB6169" s="28"/>
    </row>
    <row r="6170" spans="4:54" x14ac:dyDescent="0.2">
      <c r="D6170" s="14"/>
      <c r="O6170" s="12"/>
      <c r="BB6170" s="28"/>
    </row>
    <row r="6171" spans="4:54" x14ac:dyDescent="0.2">
      <c r="D6171" s="14"/>
      <c r="O6171" s="12"/>
      <c r="BB6171" s="28"/>
    </row>
    <row r="6172" spans="4:54" x14ac:dyDescent="0.2">
      <c r="D6172" s="14"/>
      <c r="O6172" s="12"/>
      <c r="BB6172" s="28"/>
    </row>
    <row r="6173" spans="4:54" x14ac:dyDescent="0.2">
      <c r="D6173" s="14"/>
      <c r="O6173" s="12"/>
      <c r="BB6173" s="28"/>
    </row>
    <row r="6174" spans="4:54" x14ac:dyDescent="0.2">
      <c r="D6174" s="14"/>
      <c r="O6174" s="12"/>
      <c r="BB6174" s="28"/>
    </row>
    <row r="6175" spans="4:54" x14ac:dyDescent="0.2">
      <c r="D6175" s="14"/>
      <c r="O6175" s="12"/>
      <c r="BB6175" s="28"/>
    </row>
    <row r="6176" spans="4:54" x14ac:dyDescent="0.2">
      <c r="D6176" s="14"/>
      <c r="O6176" s="12"/>
      <c r="BB6176" s="28"/>
    </row>
    <row r="6177" spans="4:54" x14ac:dyDescent="0.2">
      <c r="D6177" s="14"/>
      <c r="O6177" s="12"/>
      <c r="BB6177" s="28"/>
    </row>
    <row r="6178" spans="4:54" x14ac:dyDescent="0.2">
      <c r="D6178" s="14"/>
      <c r="O6178" s="12"/>
      <c r="BB6178" s="28"/>
    </row>
    <row r="6179" spans="4:54" x14ac:dyDescent="0.2">
      <c r="D6179" s="14"/>
      <c r="O6179" s="12"/>
      <c r="BB6179" s="28"/>
    </row>
    <row r="6180" spans="4:54" x14ac:dyDescent="0.2">
      <c r="D6180" s="14"/>
      <c r="O6180" s="12"/>
      <c r="BB6180" s="28"/>
    </row>
    <row r="6181" spans="4:54" x14ac:dyDescent="0.2">
      <c r="D6181" s="14"/>
      <c r="O6181" s="12"/>
      <c r="BB6181" s="28"/>
    </row>
    <row r="6182" spans="4:54" x14ac:dyDescent="0.2">
      <c r="D6182" s="14"/>
      <c r="O6182" s="12"/>
      <c r="BB6182" s="28"/>
    </row>
    <row r="6183" spans="4:54" x14ac:dyDescent="0.2">
      <c r="D6183" s="14"/>
      <c r="O6183" s="12"/>
      <c r="BB6183" s="28"/>
    </row>
    <row r="6184" spans="4:54" x14ac:dyDescent="0.2">
      <c r="D6184" s="14"/>
      <c r="O6184" s="12"/>
      <c r="BB6184" s="28"/>
    </row>
    <row r="6185" spans="4:54" x14ac:dyDescent="0.2">
      <c r="D6185" s="14"/>
      <c r="O6185" s="12"/>
      <c r="BB6185" s="28"/>
    </row>
    <row r="6186" spans="4:54" x14ac:dyDescent="0.2">
      <c r="D6186" s="14"/>
      <c r="O6186" s="12"/>
      <c r="BB6186" s="28"/>
    </row>
    <row r="6187" spans="4:54" x14ac:dyDescent="0.2">
      <c r="D6187" s="14"/>
      <c r="O6187" s="12"/>
      <c r="BB6187" s="28"/>
    </row>
    <row r="6188" spans="4:54" x14ac:dyDescent="0.2">
      <c r="D6188" s="14"/>
      <c r="O6188" s="12"/>
      <c r="BB6188" s="28"/>
    </row>
    <row r="6189" spans="4:54" x14ac:dyDescent="0.2">
      <c r="D6189" s="14"/>
      <c r="O6189" s="12"/>
      <c r="BB6189" s="28"/>
    </row>
    <row r="6190" spans="4:54" x14ac:dyDescent="0.2">
      <c r="D6190" s="14"/>
      <c r="O6190" s="12"/>
      <c r="BB6190" s="28"/>
    </row>
    <row r="6191" spans="4:54" x14ac:dyDescent="0.2">
      <c r="D6191" s="14"/>
      <c r="O6191" s="12"/>
      <c r="BB6191" s="28"/>
    </row>
    <row r="6192" spans="4:54" x14ac:dyDescent="0.2">
      <c r="D6192" s="14"/>
      <c r="O6192" s="12"/>
      <c r="BB6192" s="28"/>
    </row>
    <row r="6193" spans="4:54" x14ac:dyDescent="0.2">
      <c r="D6193" s="14"/>
      <c r="O6193" s="12"/>
      <c r="BB6193" s="28"/>
    </row>
    <row r="6194" spans="4:54" x14ac:dyDescent="0.2">
      <c r="D6194" s="14"/>
      <c r="O6194" s="12"/>
      <c r="BB6194" s="28"/>
    </row>
    <row r="6195" spans="4:54" x14ac:dyDescent="0.2">
      <c r="D6195" s="14"/>
      <c r="O6195" s="12"/>
      <c r="BB6195" s="28"/>
    </row>
    <row r="6196" spans="4:54" x14ac:dyDescent="0.2">
      <c r="D6196" s="14"/>
      <c r="O6196" s="12"/>
      <c r="BB6196" s="28"/>
    </row>
    <row r="6197" spans="4:54" x14ac:dyDescent="0.2">
      <c r="D6197" s="14"/>
      <c r="O6197" s="12"/>
      <c r="BB6197" s="28"/>
    </row>
    <row r="6198" spans="4:54" x14ac:dyDescent="0.2">
      <c r="D6198" s="14"/>
      <c r="O6198" s="12"/>
      <c r="BB6198" s="28"/>
    </row>
    <row r="6199" spans="4:54" x14ac:dyDescent="0.2">
      <c r="D6199" s="14"/>
      <c r="O6199" s="12"/>
      <c r="BB6199" s="28"/>
    </row>
    <row r="6200" spans="4:54" x14ac:dyDescent="0.2">
      <c r="D6200" s="14"/>
      <c r="O6200" s="12"/>
      <c r="BB6200" s="28"/>
    </row>
    <row r="6201" spans="4:54" x14ac:dyDescent="0.2">
      <c r="D6201" s="14"/>
      <c r="O6201" s="12"/>
      <c r="BB6201" s="28"/>
    </row>
    <row r="6202" spans="4:54" x14ac:dyDescent="0.2">
      <c r="D6202" s="14"/>
      <c r="O6202" s="12"/>
      <c r="BB6202" s="28"/>
    </row>
    <row r="6203" spans="4:54" x14ac:dyDescent="0.2">
      <c r="D6203" s="14"/>
      <c r="O6203" s="12"/>
      <c r="BB6203" s="28"/>
    </row>
    <row r="6204" spans="4:54" x14ac:dyDescent="0.2">
      <c r="D6204" s="14"/>
      <c r="O6204" s="12"/>
      <c r="BB6204" s="28"/>
    </row>
    <row r="6205" spans="4:54" x14ac:dyDescent="0.2">
      <c r="D6205" s="14"/>
      <c r="O6205" s="12"/>
      <c r="BB6205" s="28"/>
    </row>
    <row r="6206" spans="4:54" x14ac:dyDescent="0.2">
      <c r="D6206" s="14"/>
      <c r="O6206" s="12"/>
      <c r="BB6206" s="28"/>
    </row>
    <row r="6207" spans="4:54" x14ac:dyDescent="0.2">
      <c r="D6207" s="14"/>
      <c r="O6207" s="12"/>
      <c r="BB6207" s="28"/>
    </row>
    <row r="6208" spans="4:54" x14ac:dyDescent="0.2">
      <c r="D6208" s="14"/>
      <c r="O6208" s="12"/>
      <c r="BB6208" s="28"/>
    </row>
    <row r="6209" spans="4:54" x14ac:dyDescent="0.2">
      <c r="D6209" s="14"/>
      <c r="O6209" s="12"/>
      <c r="BB6209" s="28"/>
    </row>
    <row r="6210" spans="4:54" x14ac:dyDescent="0.2">
      <c r="D6210" s="14"/>
      <c r="O6210" s="12"/>
      <c r="BB6210" s="28"/>
    </row>
    <row r="6211" spans="4:54" x14ac:dyDescent="0.2">
      <c r="D6211" s="14"/>
      <c r="O6211" s="12"/>
      <c r="BB6211" s="28"/>
    </row>
    <row r="6212" spans="4:54" x14ac:dyDescent="0.2">
      <c r="D6212" s="14"/>
      <c r="O6212" s="12"/>
      <c r="BB6212" s="28"/>
    </row>
    <row r="6213" spans="4:54" x14ac:dyDescent="0.2">
      <c r="D6213" s="14"/>
      <c r="O6213" s="12"/>
      <c r="BB6213" s="28"/>
    </row>
    <row r="6214" spans="4:54" x14ac:dyDescent="0.2">
      <c r="D6214" s="14"/>
      <c r="O6214" s="12"/>
      <c r="BB6214" s="28"/>
    </row>
    <row r="6215" spans="4:54" x14ac:dyDescent="0.2">
      <c r="D6215" s="14"/>
      <c r="O6215" s="12"/>
      <c r="BB6215" s="28"/>
    </row>
    <row r="6216" spans="4:54" x14ac:dyDescent="0.2">
      <c r="D6216" s="14"/>
      <c r="O6216" s="12"/>
      <c r="BB6216" s="28"/>
    </row>
    <row r="6217" spans="4:54" x14ac:dyDescent="0.2">
      <c r="D6217" s="14"/>
      <c r="O6217" s="12"/>
      <c r="BB6217" s="28"/>
    </row>
    <row r="6218" spans="4:54" x14ac:dyDescent="0.2">
      <c r="D6218" s="14"/>
      <c r="O6218" s="12"/>
      <c r="BB6218" s="28"/>
    </row>
    <row r="6219" spans="4:54" x14ac:dyDescent="0.2">
      <c r="D6219" s="14"/>
      <c r="O6219" s="12"/>
      <c r="BB6219" s="28"/>
    </row>
    <row r="6220" spans="4:54" x14ac:dyDescent="0.2">
      <c r="D6220" s="14"/>
      <c r="O6220" s="12"/>
      <c r="BB6220" s="28"/>
    </row>
    <row r="6221" spans="4:54" x14ac:dyDescent="0.2">
      <c r="D6221" s="14"/>
      <c r="O6221" s="12"/>
      <c r="BB6221" s="28"/>
    </row>
    <row r="6222" spans="4:54" x14ac:dyDescent="0.2">
      <c r="D6222" s="14"/>
      <c r="O6222" s="12"/>
      <c r="BB6222" s="28"/>
    </row>
    <row r="6223" spans="4:54" x14ac:dyDescent="0.2">
      <c r="D6223" s="14"/>
      <c r="O6223" s="12"/>
      <c r="BB6223" s="28"/>
    </row>
    <row r="6224" spans="4:54" x14ac:dyDescent="0.2">
      <c r="D6224" s="14"/>
      <c r="O6224" s="12"/>
      <c r="BB6224" s="28"/>
    </row>
    <row r="6225" spans="4:54" x14ac:dyDescent="0.2">
      <c r="D6225" s="14"/>
      <c r="O6225" s="12"/>
      <c r="BB6225" s="28"/>
    </row>
    <row r="6226" spans="4:54" x14ac:dyDescent="0.2">
      <c r="D6226" s="14"/>
      <c r="O6226" s="12"/>
      <c r="BB6226" s="28"/>
    </row>
    <row r="6227" spans="4:54" x14ac:dyDescent="0.2">
      <c r="D6227" s="14"/>
      <c r="O6227" s="12"/>
      <c r="BB6227" s="28"/>
    </row>
    <row r="6228" spans="4:54" x14ac:dyDescent="0.2">
      <c r="D6228" s="14"/>
      <c r="O6228" s="12"/>
      <c r="BB6228" s="28"/>
    </row>
    <row r="6229" spans="4:54" x14ac:dyDescent="0.2">
      <c r="D6229" s="14"/>
      <c r="O6229" s="12"/>
      <c r="BB6229" s="28"/>
    </row>
    <row r="6230" spans="4:54" x14ac:dyDescent="0.2">
      <c r="D6230" s="14"/>
      <c r="O6230" s="12"/>
      <c r="BB6230" s="28"/>
    </row>
    <row r="6231" spans="4:54" x14ac:dyDescent="0.2">
      <c r="D6231" s="14"/>
      <c r="O6231" s="12"/>
      <c r="BB6231" s="28"/>
    </row>
    <row r="6232" spans="4:54" x14ac:dyDescent="0.2">
      <c r="D6232" s="14"/>
      <c r="O6232" s="12"/>
      <c r="BB6232" s="28"/>
    </row>
    <row r="6233" spans="4:54" x14ac:dyDescent="0.2">
      <c r="D6233" s="14"/>
      <c r="O6233" s="12"/>
      <c r="BB6233" s="28"/>
    </row>
    <row r="6234" spans="4:54" x14ac:dyDescent="0.2">
      <c r="D6234" s="14"/>
      <c r="O6234" s="12"/>
      <c r="BB6234" s="28"/>
    </row>
    <row r="6235" spans="4:54" x14ac:dyDescent="0.2">
      <c r="D6235" s="14"/>
      <c r="O6235" s="12"/>
      <c r="BB6235" s="28"/>
    </row>
    <row r="6236" spans="4:54" x14ac:dyDescent="0.2">
      <c r="D6236" s="14"/>
      <c r="O6236" s="12"/>
      <c r="BB6236" s="28"/>
    </row>
    <row r="6237" spans="4:54" x14ac:dyDescent="0.2">
      <c r="D6237" s="14"/>
      <c r="O6237" s="12"/>
      <c r="BB6237" s="28"/>
    </row>
    <row r="6238" spans="4:54" x14ac:dyDescent="0.2">
      <c r="D6238" s="14"/>
      <c r="O6238" s="12"/>
      <c r="BB6238" s="28"/>
    </row>
    <row r="6239" spans="4:54" x14ac:dyDescent="0.2">
      <c r="D6239" s="14"/>
      <c r="O6239" s="12"/>
      <c r="BB6239" s="28"/>
    </row>
    <row r="6240" spans="4:54" x14ac:dyDescent="0.2">
      <c r="D6240" s="14"/>
      <c r="O6240" s="12"/>
      <c r="BB6240" s="28"/>
    </row>
    <row r="6241" spans="4:54" x14ac:dyDescent="0.2">
      <c r="D6241" s="14"/>
      <c r="O6241" s="12"/>
      <c r="BB6241" s="28"/>
    </row>
    <row r="6242" spans="4:54" x14ac:dyDescent="0.2">
      <c r="D6242" s="14"/>
      <c r="O6242" s="12"/>
      <c r="BB6242" s="28"/>
    </row>
    <row r="6243" spans="4:54" x14ac:dyDescent="0.2">
      <c r="D6243" s="14"/>
      <c r="O6243" s="12"/>
      <c r="BB6243" s="28"/>
    </row>
    <row r="6244" spans="4:54" x14ac:dyDescent="0.2">
      <c r="D6244" s="14"/>
      <c r="O6244" s="12"/>
      <c r="BB6244" s="28"/>
    </row>
    <row r="6245" spans="4:54" x14ac:dyDescent="0.2">
      <c r="D6245" s="14"/>
      <c r="O6245" s="12"/>
      <c r="BB6245" s="28"/>
    </row>
    <row r="6246" spans="4:54" x14ac:dyDescent="0.2">
      <c r="D6246" s="14"/>
      <c r="O6246" s="12"/>
      <c r="BB6246" s="28"/>
    </row>
    <row r="6247" spans="4:54" x14ac:dyDescent="0.2">
      <c r="D6247" s="14"/>
      <c r="O6247" s="12"/>
      <c r="BB6247" s="28"/>
    </row>
    <row r="6248" spans="4:54" x14ac:dyDescent="0.2">
      <c r="D6248" s="14"/>
      <c r="O6248" s="12"/>
      <c r="BB6248" s="28"/>
    </row>
    <row r="6249" spans="4:54" x14ac:dyDescent="0.2">
      <c r="D6249" s="14"/>
      <c r="O6249" s="12"/>
      <c r="BB6249" s="28"/>
    </row>
    <row r="6250" spans="4:54" x14ac:dyDescent="0.2">
      <c r="D6250" s="14"/>
      <c r="O6250" s="12"/>
      <c r="BB6250" s="28"/>
    </row>
    <row r="6251" spans="4:54" x14ac:dyDescent="0.2">
      <c r="D6251" s="14"/>
      <c r="O6251" s="12"/>
      <c r="BB6251" s="28"/>
    </row>
    <row r="6252" spans="4:54" x14ac:dyDescent="0.2">
      <c r="D6252" s="14"/>
      <c r="O6252" s="12"/>
      <c r="BB6252" s="28"/>
    </row>
    <row r="6253" spans="4:54" x14ac:dyDescent="0.2">
      <c r="D6253" s="14"/>
      <c r="O6253" s="12"/>
      <c r="BB6253" s="28"/>
    </row>
    <row r="6254" spans="4:54" x14ac:dyDescent="0.2">
      <c r="D6254" s="14"/>
      <c r="O6254" s="12"/>
      <c r="BB6254" s="28"/>
    </row>
    <row r="6255" spans="4:54" x14ac:dyDescent="0.2">
      <c r="D6255" s="14"/>
      <c r="O6255" s="12"/>
      <c r="BB6255" s="28"/>
    </row>
    <row r="6256" spans="4:54" x14ac:dyDescent="0.2">
      <c r="D6256" s="14"/>
      <c r="O6256" s="12"/>
      <c r="BB6256" s="28"/>
    </row>
    <row r="6257" spans="4:54" x14ac:dyDescent="0.2">
      <c r="D6257" s="14"/>
      <c r="O6257" s="12"/>
      <c r="BB6257" s="28"/>
    </row>
    <row r="6258" spans="4:54" x14ac:dyDescent="0.2">
      <c r="D6258" s="14"/>
      <c r="O6258" s="12"/>
      <c r="BB6258" s="28"/>
    </row>
    <row r="6259" spans="4:54" x14ac:dyDescent="0.2">
      <c r="D6259" s="14"/>
      <c r="O6259" s="12"/>
      <c r="BB6259" s="28"/>
    </row>
    <row r="6260" spans="4:54" x14ac:dyDescent="0.2">
      <c r="D6260" s="14"/>
      <c r="O6260" s="12"/>
      <c r="BB6260" s="28"/>
    </row>
    <row r="6261" spans="4:54" x14ac:dyDescent="0.2">
      <c r="D6261" s="14"/>
      <c r="O6261" s="12"/>
      <c r="BB6261" s="28"/>
    </row>
    <row r="6262" spans="4:54" x14ac:dyDescent="0.2">
      <c r="D6262" s="14"/>
      <c r="O6262" s="12"/>
      <c r="BB6262" s="28"/>
    </row>
    <row r="6263" spans="4:54" x14ac:dyDescent="0.2">
      <c r="D6263" s="14"/>
      <c r="O6263" s="12"/>
      <c r="BB6263" s="28"/>
    </row>
    <row r="6264" spans="4:54" x14ac:dyDescent="0.2">
      <c r="D6264" s="14"/>
      <c r="O6264" s="12"/>
      <c r="BB6264" s="28"/>
    </row>
    <row r="6265" spans="4:54" x14ac:dyDescent="0.2">
      <c r="D6265" s="14"/>
      <c r="O6265" s="12"/>
      <c r="BB6265" s="28"/>
    </row>
    <row r="6266" spans="4:54" x14ac:dyDescent="0.2">
      <c r="D6266" s="14"/>
      <c r="O6266" s="12"/>
      <c r="BB6266" s="28"/>
    </row>
    <row r="6267" spans="4:54" x14ac:dyDescent="0.2">
      <c r="D6267" s="14"/>
      <c r="O6267" s="12"/>
      <c r="BB6267" s="28"/>
    </row>
    <row r="6268" spans="4:54" x14ac:dyDescent="0.2">
      <c r="D6268" s="14"/>
      <c r="O6268" s="12"/>
      <c r="BB6268" s="28"/>
    </row>
    <row r="6269" spans="4:54" x14ac:dyDescent="0.2">
      <c r="D6269" s="14"/>
      <c r="O6269" s="12"/>
      <c r="BB6269" s="28"/>
    </row>
    <row r="6270" spans="4:54" x14ac:dyDescent="0.2">
      <c r="D6270" s="14"/>
      <c r="O6270" s="12"/>
      <c r="BB6270" s="28"/>
    </row>
    <row r="6271" spans="4:54" x14ac:dyDescent="0.2">
      <c r="D6271" s="14"/>
      <c r="O6271" s="12"/>
      <c r="BB6271" s="28"/>
    </row>
    <row r="6272" spans="4:54" x14ac:dyDescent="0.2">
      <c r="D6272" s="14"/>
      <c r="O6272" s="12"/>
      <c r="BB6272" s="28"/>
    </row>
    <row r="6273" spans="4:54" x14ac:dyDescent="0.2">
      <c r="D6273" s="14"/>
      <c r="O6273" s="12"/>
      <c r="BB6273" s="28"/>
    </row>
    <row r="6274" spans="4:54" x14ac:dyDescent="0.2">
      <c r="D6274" s="14"/>
      <c r="O6274" s="12"/>
      <c r="BB6274" s="28"/>
    </row>
    <row r="6275" spans="4:54" x14ac:dyDescent="0.2">
      <c r="D6275" s="14"/>
      <c r="O6275" s="12"/>
      <c r="BB6275" s="28"/>
    </row>
    <row r="6276" spans="4:54" x14ac:dyDescent="0.2">
      <c r="D6276" s="14"/>
      <c r="O6276" s="12"/>
      <c r="BB6276" s="28"/>
    </row>
    <row r="6277" spans="4:54" x14ac:dyDescent="0.2">
      <c r="D6277" s="14"/>
      <c r="O6277" s="12"/>
      <c r="BB6277" s="28"/>
    </row>
    <row r="6278" spans="4:54" x14ac:dyDescent="0.2">
      <c r="D6278" s="14"/>
      <c r="O6278" s="12"/>
      <c r="BB6278" s="28"/>
    </row>
    <row r="6279" spans="4:54" x14ac:dyDescent="0.2">
      <c r="D6279" s="14"/>
      <c r="O6279" s="12"/>
      <c r="BB6279" s="28"/>
    </row>
    <row r="6280" spans="4:54" x14ac:dyDescent="0.2">
      <c r="D6280" s="14"/>
      <c r="O6280" s="12"/>
      <c r="BB6280" s="28"/>
    </row>
    <row r="6281" spans="4:54" x14ac:dyDescent="0.2">
      <c r="D6281" s="14"/>
      <c r="O6281" s="12"/>
      <c r="BB6281" s="28"/>
    </row>
    <row r="6282" spans="4:54" x14ac:dyDescent="0.2">
      <c r="D6282" s="14"/>
      <c r="O6282" s="12"/>
      <c r="BB6282" s="28"/>
    </row>
    <row r="6283" spans="4:54" x14ac:dyDescent="0.2">
      <c r="D6283" s="14"/>
      <c r="O6283" s="12"/>
      <c r="BB6283" s="28"/>
    </row>
    <row r="6284" spans="4:54" x14ac:dyDescent="0.2">
      <c r="D6284" s="14"/>
      <c r="O6284" s="12"/>
      <c r="BB6284" s="28"/>
    </row>
    <row r="6285" spans="4:54" x14ac:dyDescent="0.2">
      <c r="D6285" s="14"/>
      <c r="O6285" s="12"/>
      <c r="BB6285" s="28"/>
    </row>
    <row r="6286" spans="4:54" x14ac:dyDescent="0.2">
      <c r="D6286" s="14"/>
      <c r="O6286" s="12"/>
      <c r="BB6286" s="28"/>
    </row>
    <row r="6287" spans="4:54" x14ac:dyDescent="0.2">
      <c r="D6287" s="14"/>
      <c r="O6287" s="12"/>
      <c r="BB6287" s="28"/>
    </row>
    <row r="6288" spans="4:54" x14ac:dyDescent="0.2">
      <c r="D6288" s="14"/>
      <c r="O6288" s="12"/>
      <c r="BB6288" s="28"/>
    </row>
    <row r="6289" spans="4:54" x14ac:dyDescent="0.2">
      <c r="D6289" s="14"/>
      <c r="O6289" s="12"/>
      <c r="BB6289" s="28"/>
    </row>
    <row r="6290" spans="4:54" x14ac:dyDescent="0.2">
      <c r="D6290" s="14"/>
      <c r="O6290" s="12"/>
      <c r="BB6290" s="28"/>
    </row>
    <row r="6291" spans="4:54" x14ac:dyDescent="0.2">
      <c r="D6291" s="14"/>
      <c r="O6291" s="12"/>
      <c r="BB6291" s="28"/>
    </row>
    <row r="6292" spans="4:54" x14ac:dyDescent="0.2">
      <c r="D6292" s="14"/>
      <c r="O6292" s="12"/>
      <c r="BB6292" s="28"/>
    </row>
    <row r="6293" spans="4:54" x14ac:dyDescent="0.2">
      <c r="D6293" s="14"/>
      <c r="O6293" s="12"/>
      <c r="BB6293" s="28"/>
    </row>
    <row r="6294" spans="4:54" x14ac:dyDescent="0.2">
      <c r="D6294" s="14"/>
      <c r="O6294" s="12"/>
      <c r="BB6294" s="28"/>
    </row>
    <row r="6295" spans="4:54" x14ac:dyDescent="0.2">
      <c r="D6295" s="14"/>
      <c r="O6295" s="12"/>
      <c r="BB6295" s="28"/>
    </row>
    <row r="6296" spans="4:54" x14ac:dyDescent="0.2">
      <c r="D6296" s="14"/>
      <c r="O6296" s="12"/>
      <c r="BB6296" s="28"/>
    </row>
    <row r="6297" spans="4:54" x14ac:dyDescent="0.2">
      <c r="D6297" s="14"/>
      <c r="O6297" s="12"/>
      <c r="BB6297" s="28"/>
    </row>
    <row r="6298" spans="4:54" x14ac:dyDescent="0.2">
      <c r="D6298" s="14"/>
      <c r="O6298" s="12"/>
      <c r="BB6298" s="28"/>
    </row>
    <row r="6299" spans="4:54" x14ac:dyDescent="0.2">
      <c r="D6299" s="14"/>
      <c r="O6299" s="12"/>
      <c r="BB6299" s="28"/>
    </row>
    <row r="6300" spans="4:54" x14ac:dyDescent="0.2">
      <c r="D6300" s="14"/>
      <c r="O6300" s="12"/>
      <c r="BB6300" s="28"/>
    </row>
    <row r="6301" spans="4:54" x14ac:dyDescent="0.2">
      <c r="D6301" s="14"/>
      <c r="O6301" s="12"/>
      <c r="BB6301" s="28"/>
    </row>
    <row r="6302" spans="4:54" x14ac:dyDescent="0.2">
      <c r="D6302" s="14"/>
      <c r="O6302" s="12"/>
      <c r="BB6302" s="28"/>
    </row>
    <row r="6303" spans="4:54" x14ac:dyDescent="0.2">
      <c r="D6303" s="14"/>
      <c r="O6303" s="12"/>
      <c r="BB6303" s="28"/>
    </row>
    <row r="6304" spans="4:54" x14ac:dyDescent="0.2">
      <c r="D6304" s="14"/>
      <c r="O6304" s="12"/>
      <c r="BB6304" s="28"/>
    </row>
    <row r="6305" spans="4:54" x14ac:dyDescent="0.2">
      <c r="D6305" s="14"/>
      <c r="O6305" s="12"/>
      <c r="BB6305" s="28"/>
    </row>
    <row r="6306" spans="4:54" x14ac:dyDescent="0.2">
      <c r="D6306" s="14"/>
      <c r="O6306" s="12"/>
      <c r="BB6306" s="28"/>
    </row>
    <row r="6307" spans="4:54" x14ac:dyDescent="0.2">
      <c r="D6307" s="14"/>
      <c r="O6307" s="12"/>
      <c r="BB6307" s="28"/>
    </row>
    <row r="6308" spans="4:54" x14ac:dyDescent="0.2">
      <c r="D6308" s="14"/>
      <c r="O6308" s="12"/>
      <c r="BB6308" s="28"/>
    </row>
    <row r="6309" spans="4:54" x14ac:dyDescent="0.2">
      <c r="D6309" s="14"/>
      <c r="O6309" s="12"/>
      <c r="BB6309" s="28"/>
    </row>
    <row r="6310" spans="4:54" x14ac:dyDescent="0.2">
      <c r="D6310" s="14"/>
      <c r="O6310" s="12"/>
      <c r="BB6310" s="28"/>
    </row>
    <row r="6311" spans="4:54" x14ac:dyDescent="0.2">
      <c r="D6311" s="14"/>
      <c r="O6311" s="12"/>
      <c r="BB6311" s="28"/>
    </row>
    <row r="6312" spans="4:54" x14ac:dyDescent="0.2">
      <c r="D6312" s="14"/>
      <c r="O6312" s="12"/>
      <c r="BB6312" s="28"/>
    </row>
    <row r="6313" spans="4:54" x14ac:dyDescent="0.2">
      <c r="D6313" s="14"/>
      <c r="O6313" s="12"/>
      <c r="BB6313" s="28"/>
    </row>
    <row r="6314" spans="4:54" x14ac:dyDescent="0.2">
      <c r="D6314" s="14"/>
      <c r="O6314" s="12"/>
      <c r="BB6314" s="28"/>
    </row>
    <row r="6315" spans="4:54" x14ac:dyDescent="0.2">
      <c r="D6315" s="14"/>
      <c r="O6315" s="12"/>
      <c r="BB6315" s="28"/>
    </row>
    <row r="6316" spans="4:54" x14ac:dyDescent="0.2">
      <c r="D6316" s="14"/>
      <c r="O6316" s="12"/>
      <c r="BB6316" s="28"/>
    </row>
    <row r="6317" spans="4:54" x14ac:dyDescent="0.2">
      <c r="D6317" s="14"/>
      <c r="O6317" s="12"/>
      <c r="BB6317" s="28"/>
    </row>
    <row r="6318" spans="4:54" x14ac:dyDescent="0.2">
      <c r="D6318" s="14"/>
      <c r="O6318" s="12"/>
      <c r="BB6318" s="28"/>
    </row>
    <row r="6319" spans="4:54" x14ac:dyDescent="0.2">
      <c r="D6319" s="14"/>
      <c r="O6319" s="12"/>
      <c r="BB6319" s="28"/>
    </row>
    <row r="6320" spans="4:54" x14ac:dyDescent="0.2">
      <c r="D6320" s="14"/>
      <c r="O6320" s="12"/>
      <c r="BB6320" s="28"/>
    </row>
    <row r="6321" spans="4:54" x14ac:dyDescent="0.2">
      <c r="D6321" s="14"/>
      <c r="O6321" s="12"/>
      <c r="BB6321" s="28"/>
    </row>
    <row r="6322" spans="4:54" x14ac:dyDescent="0.2">
      <c r="D6322" s="14"/>
      <c r="O6322" s="12"/>
      <c r="BB6322" s="28"/>
    </row>
    <row r="6323" spans="4:54" x14ac:dyDescent="0.2">
      <c r="D6323" s="14"/>
      <c r="O6323" s="12"/>
      <c r="BB6323" s="28"/>
    </row>
    <row r="6324" spans="4:54" x14ac:dyDescent="0.2">
      <c r="D6324" s="14"/>
      <c r="O6324" s="12"/>
      <c r="BB6324" s="28"/>
    </row>
    <row r="6325" spans="4:54" x14ac:dyDescent="0.2">
      <c r="D6325" s="14"/>
      <c r="O6325" s="12"/>
      <c r="BB6325" s="28"/>
    </row>
    <row r="6326" spans="4:54" x14ac:dyDescent="0.2">
      <c r="D6326" s="14"/>
      <c r="O6326" s="12"/>
      <c r="BB6326" s="28"/>
    </row>
    <row r="6327" spans="4:54" x14ac:dyDescent="0.2">
      <c r="D6327" s="14"/>
      <c r="O6327" s="12"/>
      <c r="BB6327" s="28"/>
    </row>
    <row r="6328" spans="4:54" x14ac:dyDescent="0.2">
      <c r="D6328" s="14"/>
      <c r="O6328" s="12"/>
      <c r="BB6328" s="28"/>
    </row>
    <row r="6329" spans="4:54" x14ac:dyDescent="0.2">
      <c r="D6329" s="14"/>
      <c r="O6329" s="12"/>
      <c r="BB6329" s="28"/>
    </row>
    <row r="6330" spans="4:54" x14ac:dyDescent="0.2">
      <c r="D6330" s="14"/>
      <c r="O6330" s="12"/>
      <c r="BB6330" s="28"/>
    </row>
    <row r="6331" spans="4:54" x14ac:dyDescent="0.2">
      <c r="D6331" s="14"/>
      <c r="O6331" s="12"/>
      <c r="BB6331" s="28"/>
    </row>
    <row r="6332" spans="4:54" x14ac:dyDescent="0.2">
      <c r="D6332" s="14"/>
      <c r="O6332" s="12"/>
      <c r="BB6332" s="28"/>
    </row>
    <row r="6333" spans="4:54" x14ac:dyDescent="0.2">
      <c r="D6333" s="14"/>
      <c r="O6333" s="12"/>
      <c r="BB6333" s="28"/>
    </row>
    <row r="6334" spans="4:54" x14ac:dyDescent="0.2">
      <c r="D6334" s="14"/>
      <c r="O6334" s="12"/>
      <c r="BB6334" s="28"/>
    </row>
    <row r="6335" spans="4:54" x14ac:dyDescent="0.2">
      <c r="D6335" s="14"/>
      <c r="O6335" s="12"/>
      <c r="BB6335" s="28"/>
    </row>
    <row r="6336" spans="4:54" x14ac:dyDescent="0.2">
      <c r="D6336" s="14"/>
      <c r="O6336" s="12"/>
      <c r="BB6336" s="28"/>
    </row>
    <row r="6337" spans="4:54" x14ac:dyDescent="0.2">
      <c r="D6337" s="14"/>
      <c r="O6337" s="12"/>
      <c r="BB6337" s="28"/>
    </row>
    <row r="6338" spans="4:54" x14ac:dyDescent="0.2">
      <c r="D6338" s="14"/>
      <c r="O6338" s="12"/>
      <c r="BB6338" s="28"/>
    </row>
    <row r="6339" spans="4:54" x14ac:dyDescent="0.2">
      <c r="D6339" s="14"/>
      <c r="O6339" s="12"/>
      <c r="BB6339" s="28"/>
    </row>
    <row r="6340" spans="4:54" x14ac:dyDescent="0.2">
      <c r="D6340" s="14"/>
      <c r="O6340" s="12"/>
      <c r="BB6340" s="28"/>
    </row>
    <row r="6341" spans="4:54" x14ac:dyDescent="0.2">
      <c r="D6341" s="14"/>
      <c r="O6341" s="12"/>
      <c r="BB6341" s="28"/>
    </row>
    <row r="6342" spans="4:54" x14ac:dyDescent="0.2">
      <c r="D6342" s="14"/>
      <c r="O6342" s="12"/>
      <c r="BB6342" s="28"/>
    </row>
    <row r="6343" spans="4:54" x14ac:dyDescent="0.2">
      <c r="D6343" s="14"/>
      <c r="O6343" s="12"/>
      <c r="BB6343" s="28"/>
    </row>
    <row r="6344" spans="4:54" x14ac:dyDescent="0.2">
      <c r="D6344" s="14"/>
      <c r="O6344" s="12"/>
      <c r="BB6344" s="28"/>
    </row>
    <row r="6345" spans="4:54" x14ac:dyDescent="0.2">
      <c r="D6345" s="14"/>
      <c r="O6345" s="12"/>
      <c r="BB6345" s="28"/>
    </row>
    <row r="6346" spans="4:54" x14ac:dyDescent="0.2">
      <c r="D6346" s="14"/>
      <c r="O6346" s="12"/>
      <c r="BB6346" s="28"/>
    </row>
    <row r="6347" spans="4:54" x14ac:dyDescent="0.2">
      <c r="D6347" s="14"/>
      <c r="O6347" s="12"/>
      <c r="BB6347" s="28"/>
    </row>
    <row r="6348" spans="4:54" x14ac:dyDescent="0.2">
      <c r="D6348" s="14"/>
      <c r="O6348" s="12"/>
      <c r="BB6348" s="28"/>
    </row>
    <row r="6349" spans="4:54" x14ac:dyDescent="0.2">
      <c r="D6349" s="14"/>
      <c r="O6349" s="12"/>
      <c r="BB6349" s="28"/>
    </row>
    <row r="6350" spans="4:54" x14ac:dyDescent="0.2">
      <c r="D6350" s="14"/>
      <c r="O6350" s="12"/>
      <c r="BB6350" s="28"/>
    </row>
    <row r="6351" spans="4:54" x14ac:dyDescent="0.2">
      <c r="D6351" s="14"/>
      <c r="O6351" s="12"/>
      <c r="BB6351" s="28"/>
    </row>
    <row r="6352" spans="4:54" x14ac:dyDescent="0.2">
      <c r="D6352" s="14"/>
      <c r="O6352" s="12"/>
      <c r="BB6352" s="28"/>
    </row>
    <row r="6353" spans="4:54" x14ac:dyDescent="0.2">
      <c r="D6353" s="14"/>
      <c r="O6353" s="12"/>
      <c r="BB6353" s="28"/>
    </row>
    <row r="6354" spans="4:54" x14ac:dyDescent="0.2">
      <c r="D6354" s="14"/>
      <c r="O6354" s="12"/>
      <c r="BB6354" s="28"/>
    </row>
    <row r="6355" spans="4:54" x14ac:dyDescent="0.2">
      <c r="D6355" s="14"/>
      <c r="O6355" s="12"/>
      <c r="BB6355" s="28"/>
    </row>
    <row r="6356" spans="4:54" x14ac:dyDescent="0.2">
      <c r="D6356" s="14"/>
      <c r="O6356" s="12"/>
      <c r="BB6356" s="28"/>
    </row>
    <row r="6357" spans="4:54" x14ac:dyDescent="0.2">
      <c r="D6357" s="14"/>
      <c r="O6357" s="12"/>
      <c r="BB6357" s="28"/>
    </row>
    <row r="6358" spans="4:54" x14ac:dyDescent="0.2">
      <c r="D6358" s="14"/>
      <c r="O6358" s="12"/>
      <c r="BB6358" s="28"/>
    </row>
    <row r="6359" spans="4:54" x14ac:dyDescent="0.2">
      <c r="D6359" s="14"/>
      <c r="O6359" s="12"/>
      <c r="BB6359" s="28"/>
    </row>
    <row r="6360" spans="4:54" x14ac:dyDescent="0.2">
      <c r="D6360" s="14"/>
      <c r="O6360" s="12"/>
      <c r="BB6360" s="28"/>
    </row>
    <row r="6361" spans="4:54" x14ac:dyDescent="0.2">
      <c r="D6361" s="14"/>
      <c r="O6361" s="12"/>
      <c r="BB6361" s="28"/>
    </row>
    <row r="6362" spans="4:54" x14ac:dyDescent="0.2">
      <c r="D6362" s="14"/>
      <c r="O6362" s="12"/>
      <c r="BB6362" s="28"/>
    </row>
    <row r="6363" spans="4:54" x14ac:dyDescent="0.2">
      <c r="D6363" s="14"/>
      <c r="O6363" s="12"/>
      <c r="BB6363" s="28"/>
    </row>
    <row r="6364" spans="4:54" x14ac:dyDescent="0.2">
      <c r="D6364" s="14"/>
      <c r="O6364" s="12"/>
      <c r="BB6364" s="28"/>
    </row>
    <row r="6365" spans="4:54" x14ac:dyDescent="0.2">
      <c r="D6365" s="14"/>
      <c r="O6365" s="12"/>
      <c r="BB6365" s="28"/>
    </row>
    <row r="6366" spans="4:54" x14ac:dyDescent="0.2">
      <c r="D6366" s="14"/>
      <c r="O6366" s="12"/>
      <c r="BB6366" s="28"/>
    </row>
    <row r="6367" spans="4:54" x14ac:dyDescent="0.2">
      <c r="D6367" s="14"/>
      <c r="O6367" s="12"/>
      <c r="BB6367" s="28"/>
    </row>
    <row r="6368" spans="4:54" x14ac:dyDescent="0.2">
      <c r="D6368" s="14"/>
      <c r="O6368" s="12"/>
      <c r="BB6368" s="28"/>
    </row>
    <row r="6369" spans="4:54" x14ac:dyDescent="0.2">
      <c r="D6369" s="14"/>
      <c r="O6369" s="12"/>
      <c r="BB6369" s="28"/>
    </row>
    <row r="6370" spans="4:54" x14ac:dyDescent="0.2">
      <c r="D6370" s="14"/>
      <c r="O6370" s="12"/>
      <c r="BB6370" s="28"/>
    </row>
    <row r="6371" spans="4:54" x14ac:dyDescent="0.2">
      <c r="D6371" s="14"/>
      <c r="O6371" s="12"/>
      <c r="BB6371" s="28"/>
    </row>
    <row r="6372" spans="4:54" x14ac:dyDescent="0.2">
      <c r="D6372" s="14"/>
      <c r="O6372" s="12"/>
      <c r="BB6372" s="28"/>
    </row>
    <row r="6373" spans="4:54" x14ac:dyDescent="0.2">
      <c r="D6373" s="14"/>
      <c r="O6373" s="12"/>
      <c r="BB6373" s="28"/>
    </row>
    <row r="6374" spans="4:54" x14ac:dyDescent="0.2">
      <c r="D6374" s="14"/>
      <c r="O6374" s="12"/>
      <c r="BB6374" s="28"/>
    </row>
    <row r="6375" spans="4:54" x14ac:dyDescent="0.2">
      <c r="D6375" s="14"/>
      <c r="O6375" s="12"/>
      <c r="BB6375" s="28"/>
    </row>
    <row r="6376" spans="4:54" x14ac:dyDescent="0.2">
      <c r="D6376" s="14"/>
      <c r="O6376" s="12"/>
      <c r="BB6376" s="28"/>
    </row>
    <row r="6377" spans="4:54" x14ac:dyDescent="0.2">
      <c r="D6377" s="14"/>
      <c r="O6377" s="12"/>
      <c r="BB6377" s="28"/>
    </row>
    <row r="6378" spans="4:54" x14ac:dyDescent="0.2">
      <c r="D6378" s="14"/>
      <c r="O6378" s="12"/>
      <c r="BB6378" s="28"/>
    </row>
    <row r="6379" spans="4:54" x14ac:dyDescent="0.2">
      <c r="D6379" s="14"/>
      <c r="O6379" s="12"/>
      <c r="BB6379" s="28"/>
    </row>
    <row r="6380" spans="4:54" x14ac:dyDescent="0.2">
      <c r="D6380" s="14"/>
      <c r="O6380" s="12"/>
      <c r="BB6380" s="28"/>
    </row>
    <row r="6381" spans="4:54" x14ac:dyDescent="0.2">
      <c r="D6381" s="14"/>
      <c r="O6381" s="12"/>
      <c r="BB6381" s="28"/>
    </row>
    <row r="6382" spans="4:54" x14ac:dyDescent="0.2">
      <c r="D6382" s="14"/>
      <c r="O6382" s="12"/>
      <c r="BB6382" s="28"/>
    </row>
    <row r="6383" spans="4:54" x14ac:dyDescent="0.2">
      <c r="D6383" s="14"/>
      <c r="O6383" s="12"/>
      <c r="BB6383" s="28"/>
    </row>
    <row r="6384" spans="4:54" x14ac:dyDescent="0.2">
      <c r="D6384" s="14"/>
      <c r="O6384" s="12"/>
      <c r="BB6384" s="28"/>
    </row>
    <row r="6385" spans="4:54" x14ac:dyDescent="0.2">
      <c r="D6385" s="14"/>
      <c r="O6385" s="12"/>
      <c r="BB6385" s="28"/>
    </row>
    <row r="6386" spans="4:54" x14ac:dyDescent="0.2">
      <c r="D6386" s="14"/>
      <c r="O6386" s="12"/>
      <c r="BB6386" s="28"/>
    </row>
    <row r="6387" spans="4:54" x14ac:dyDescent="0.2">
      <c r="D6387" s="14"/>
      <c r="O6387" s="12"/>
      <c r="BB6387" s="28"/>
    </row>
    <row r="6388" spans="4:54" x14ac:dyDescent="0.2">
      <c r="D6388" s="14"/>
      <c r="O6388" s="12"/>
      <c r="BB6388" s="28"/>
    </row>
    <row r="6389" spans="4:54" x14ac:dyDescent="0.2">
      <c r="D6389" s="14"/>
      <c r="O6389" s="12"/>
      <c r="BB6389" s="28"/>
    </row>
    <row r="6390" spans="4:54" x14ac:dyDescent="0.2">
      <c r="D6390" s="14"/>
      <c r="O6390" s="12"/>
      <c r="BB6390" s="28"/>
    </row>
    <row r="6391" spans="4:54" x14ac:dyDescent="0.2">
      <c r="D6391" s="14"/>
      <c r="O6391" s="12"/>
      <c r="BB6391" s="28"/>
    </row>
    <row r="6392" spans="4:54" x14ac:dyDescent="0.2">
      <c r="D6392" s="14"/>
      <c r="O6392" s="12"/>
      <c r="BB6392" s="28"/>
    </row>
    <row r="6393" spans="4:54" x14ac:dyDescent="0.2">
      <c r="D6393" s="14"/>
      <c r="O6393" s="12"/>
      <c r="BB6393" s="28"/>
    </row>
    <row r="6394" spans="4:54" x14ac:dyDescent="0.2">
      <c r="D6394" s="14"/>
      <c r="O6394" s="12"/>
      <c r="BB6394" s="28"/>
    </row>
    <row r="6395" spans="4:54" x14ac:dyDescent="0.2">
      <c r="D6395" s="14"/>
      <c r="O6395" s="12"/>
      <c r="BB6395" s="28"/>
    </row>
    <row r="6396" spans="4:54" x14ac:dyDescent="0.2">
      <c r="D6396" s="14"/>
      <c r="O6396" s="12"/>
      <c r="BB6396" s="28"/>
    </row>
    <row r="6397" spans="4:54" x14ac:dyDescent="0.2">
      <c r="D6397" s="14"/>
      <c r="O6397" s="12"/>
      <c r="BB6397" s="28"/>
    </row>
    <row r="6398" spans="4:54" x14ac:dyDescent="0.2">
      <c r="D6398" s="14"/>
      <c r="O6398" s="12"/>
      <c r="BB6398" s="28"/>
    </row>
    <row r="6399" spans="4:54" x14ac:dyDescent="0.2">
      <c r="D6399" s="14"/>
      <c r="O6399" s="12"/>
      <c r="BB6399" s="28"/>
    </row>
    <row r="6400" spans="4:54" x14ac:dyDescent="0.2">
      <c r="D6400" s="14"/>
      <c r="O6400" s="12"/>
      <c r="BB6400" s="28"/>
    </row>
    <row r="6401" spans="4:54" x14ac:dyDescent="0.2">
      <c r="D6401" s="14"/>
      <c r="O6401" s="12"/>
      <c r="BB6401" s="28"/>
    </row>
    <row r="6402" spans="4:54" x14ac:dyDescent="0.2">
      <c r="D6402" s="14"/>
      <c r="O6402" s="12"/>
      <c r="BB6402" s="28"/>
    </row>
    <row r="6403" spans="4:54" x14ac:dyDescent="0.2">
      <c r="D6403" s="14"/>
      <c r="O6403" s="12"/>
      <c r="BB6403" s="28"/>
    </row>
    <row r="6404" spans="4:54" x14ac:dyDescent="0.2">
      <c r="D6404" s="14"/>
      <c r="O6404" s="12"/>
      <c r="BB6404" s="28"/>
    </row>
    <row r="6405" spans="4:54" x14ac:dyDescent="0.2">
      <c r="D6405" s="14"/>
      <c r="O6405" s="12"/>
      <c r="BB6405" s="28"/>
    </row>
    <row r="6406" spans="4:54" x14ac:dyDescent="0.2">
      <c r="D6406" s="14"/>
      <c r="O6406" s="12"/>
      <c r="BB6406" s="28"/>
    </row>
    <row r="6407" spans="4:54" x14ac:dyDescent="0.2">
      <c r="D6407" s="14"/>
      <c r="O6407" s="12"/>
      <c r="BB6407" s="28"/>
    </row>
    <row r="6408" spans="4:54" x14ac:dyDescent="0.2">
      <c r="D6408" s="14"/>
      <c r="O6408" s="12"/>
      <c r="BB6408" s="28"/>
    </row>
    <row r="6409" spans="4:54" x14ac:dyDescent="0.2">
      <c r="D6409" s="14"/>
      <c r="O6409" s="12"/>
      <c r="BB6409" s="28"/>
    </row>
    <row r="6410" spans="4:54" x14ac:dyDescent="0.2">
      <c r="D6410" s="14"/>
      <c r="O6410" s="12"/>
      <c r="BB6410" s="28"/>
    </row>
    <row r="6411" spans="4:54" x14ac:dyDescent="0.2">
      <c r="D6411" s="14"/>
      <c r="O6411" s="12"/>
      <c r="BB6411" s="28"/>
    </row>
    <row r="6412" spans="4:54" x14ac:dyDescent="0.2">
      <c r="D6412" s="14"/>
      <c r="O6412" s="12"/>
      <c r="BB6412" s="28"/>
    </row>
    <row r="6413" spans="4:54" x14ac:dyDescent="0.2">
      <c r="D6413" s="14"/>
      <c r="O6413" s="12"/>
      <c r="BB6413" s="28"/>
    </row>
    <row r="6414" spans="4:54" x14ac:dyDescent="0.2">
      <c r="D6414" s="14"/>
      <c r="O6414" s="12"/>
      <c r="BB6414" s="28"/>
    </row>
    <row r="6415" spans="4:54" x14ac:dyDescent="0.2">
      <c r="D6415" s="14"/>
      <c r="O6415" s="12"/>
      <c r="BB6415" s="28"/>
    </row>
    <row r="6416" spans="4:54" x14ac:dyDescent="0.2">
      <c r="D6416" s="14"/>
      <c r="O6416" s="12"/>
      <c r="BB6416" s="28"/>
    </row>
    <row r="6417" spans="4:54" x14ac:dyDescent="0.2">
      <c r="D6417" s="14"/>
      <c r="O6417" s="12"/>
      <c r="BB6417" s="28"/>
    </row>
    <row r="6418" spans="4:54" x14ac:dyDescent="0.2">
      <c r="D6418" s="14"/>
      <c r="O6418" s="12"/>
      <c r="BB6418" s="28"/>
    </row>
    <row r="6419" spans="4:54" x14ac:dyDescent="0.2">
      <c r="D6419" s="14"/>
      <c r="O6419" s="12"/>
      <c r="BB6419" s="28"/>
    </row>
    <row r="6420" spans="4:54" x14ac:dyDescent="0.2">
      <c r="D6420" s="14"/>
      <c r="O6420" s="12"/>
      <c r="BB6420" s="28"/>
    </row>
    <row r="6421" spans="4:54" x14ac:dyDescent="0.2">
      <c r="D6421" s="14"/>
      <c r="O6421" s="12"/>
      <c r="BB6421" s="28"/>
    </row>
    <row r="6422" spans="4:54" x14ac:dyDescent="0.2">
      <c r="D6422" s="14"/>
      <c r="O6422" s="12"/>
      <c r="BB6422" s="28"/>
    </row>
    <row r="6423" spans="4:54" x14ac:dyDescent="0.2">
      <c r="D6423" s="14"/>
      <c r="O6423" s="12"/>
      <c r="BB6423" s="28"/>
    </row>
    <row r="6424" spans="4:54" x14ac:dyDescent="0.2">
      <c r="D6424" s="14"/>
      <c r="O6424" s="12"/>
      <c r="BB6424" s="28"/>
    </row>
    <row r="6425" spans="4:54" x14ac:dyDescent="0.2">
      <c r="D6425" s="14"/>
      <c r="O6425" s="12"/>
      <c r="BB6425" s="28"/>
    </row>
    <row r="6426" spans="4:54" x14ac:dyDescent="0.2">
      <c r="D6426" s="14"/>
      <c r="O6426" s="12"/>
      <c r="BB6426" s="28"/>
    </row>
    <row r="6427" spans="4:54" x14ac:dyDescent="0.2">
      <c r="D6427" s="14"/>
      <c r="O6427" s="12"/>
      <c r="BB6427" s="28"/>
    </row>
    <row r="6428" spans="4:54" x14ac:dyDescent="0.2">
      <c r="D6428" s="14"/>
      <c r="O6428" s="12"/>
      <c r="BB6428" s="28"/>
    </row>
    <row r="6429" spans="4:54" x14ac:dyDescent="0.2">
      <c r="D6429" s="14"/>
      <c r="O6429" s="12"/>
      <c r="BB6429" s="28"/>
    </row>
    <row r="6430" spans="4:54" x14ac:dyDescent="0.2">
      <c r="D6430" s="14"/>
      <c r="O6430" s="12"/>
      <c r="BB6430" s="28"/>
    </row>
    <row r="6431" spans="4:54" x14ac:dyDescent="0.2">
      <c r="D6431" s="14"/>
      <c r="O6431" s="12"/>
      <c r="BB6431" s="28"/>
    </row>
    <row r="6432" spans="4:54" x14ac:dyDescent="0.2">
      <c r="D6432" s="14"/>
      <c r="O6432" s="12"/>
      <c r="BB6432" s="28"/>
    </row>
    <row r="6433" spans="4:54" x14ac:dyDescent="0.2">
      <c r="D6433" s="14"/>
      <c r="O6433" s="12"/>
      <c r="BB6433" s="28"/>
    </row>
    <row r="6434" spans="4:54" x14ac:dyDescent="0.2">
      <c r="D6434" s="14"/>
      <c r="O6434" s="12"/>
      <c r="BB6434" s="28"/>
    </row>
    <row r="6435" spans="4:54" x14ac:dyDescent="0.2">
      <c r="D6435" s="14"/>
      <c r="O6435" s="12"/>
      <c r="BB6435" s="28"/>
    </row>
    <row r="6436" spans="4:54" x14ac:dyDescent="0.2">
      <c r="D6436" s="14"/>
      <c r="O6436" s="12"/>
      <c r="BB6436" s="28"/>
    </row>
    <row r="6437" spans="4:54" x14ac:dyDescent="0.2">
      <c r="D6437" s="14"/>
      <c r="O6437" s="12"/>
      <c r="BB6437" s="28"/>
    </row>
    <row r="6438" spans="4:54" x14ac:dyDescent="0.2">
      <c r="D6438" s="14"/>
      <c r="O6438" s="12"/>
      <c r="BB6438" s="28"/>
    </row>
    <row r="6439" spans="4:54" x14ac:dyDescent="0.2">
      <c r="D6439" s="14"/>
      <c r="O6439" s="12"/>
      <c r="BB6439" s="28"/>
    </row>
    <row r="6440" spans="4:54" x14ac:dyDescent="0.2">
      <c r="D6440" s="14"/>
      <c r="O6440" s="12"/>
      <c r="BB6440" s="28"/>
    </row>
    <row r="6441" spans="4:54" x14ac:dyDescent="0.2">
      <c r="D6441" s="14"/>
      <c r="O6441" s="12"/>
      <c r="BB6441" s="28"/>
    </row>
    <row r="6442" spans="4:54" x14ac:dyDescent="0.2">
      <c r="D6442" s="14"/>
      <c r="O6442" s="12"/>
      <c r="BB6442" s="28"/>
    </row>
    <row r="6443" spans="4:54" x14ac:dyDescent="0.2">
      <c r="D6443" s="14"/>
      <c r="O6443" s="12"/>
      <c r="BB6443" s="28"/>
    </row>
    <row r="6444" spans="4:54" x14ac:dyDescent="0.2">
      <c r="D6444" s="14"/>
      <c r="O6444" s="12"/>
      <c r="BB6444" s="28"/>
    </row>
    <row r="6445" spans="4:54" x14ac:dyDescent="0.2">
      <c r="D6445" s="14"/>
      <c r="O6445" s="12"/>
      <c r="BB6445" s="28"/>
    </row>
    <row r="6446" spans="4:54" x14ac:dyDescent="0.2">
      <c r="D6446" s="14"/>
      <c r="O6446" s="12"/>
      <c r="BB6446" s="28"/>
    </row>
    <row r="6447" spans="4:54" x14ac:dyDescent="0.2">
      <c r="D6447" s="14"/>
      <c r="O6447" s="12"/>
      <c r="BB6447" s="28"/>
    </row>
    <row r="6448" spans="4:54" x14ac:dyDescent="0.2">
      <c r="D6448" s="14"/>
      <c r="O6448" s="12"/>
      <c r="BB6448" s="28"/>
    </row>
    <row r="6449" spans="4:54" x14ac:dyDescent="0.2">
      <c r="D6449" s="14"/>
      <c r="O6449" s="12"/>
      <c r="BB6449" s="28"/>
    </row>
    <row r="6450" spans="4:54" x14ac:dyDescent="0.2">
      <c r="D6450" s="14"/>
      <c r="O6450" s="12"/>
      <c r="BB6450" s="28"/>
    </row>
    <row r="6451" spans="4:54" x14ac:dyDescent="0.2">
      <c r="D6451" s="14"/>
      <c r="O6451" s="12"/>
      <c r="BB6451" s="28"/>
    </row>
    <row r="6452" spans="4:54" x14ac:dyDescent="0.2">
      <c r="D6452" s="14"/>
      <c r="O6452" s="12"/>
      <c r="BB6452" s="28"/>
    </row>
    <row r="6453" spans="4:54" x14ac:dyDescent="0.2">
      <c r="D6453" s="14"/>
      <c r="O6453" s="12"/>
      <c r="BB6453" s="28"/>
    </row>
    <row r="6454" spans="4:54" x14ac:dyDescent="0.2">
      <c r="D6454" s="14"/>
      <c r="O6454" s="12"/>
      <c r="BB6454" s="28"/>
    </row>
    <row r="6455" spans="4:54" x14ac:dyDescent="0.2">
      <c r="D6455" s="14"/>
      <c r="O6455" s="12"/>
      <c r="BB6455" s="28"/>
    </row>
    <row r="6456" spans="4:54" x14ac:dyDescent="0.2">
      <c r="D6456" s="14"/>
      <c r="O6456" s="12"/>
      <c r="BB6456" s="28"/>
    </row>
    <row r="6457" spans="4:54" x14ac:dyDescent="0.2">
      <c r="D6457" s="14"/>
      <c r="O6457" s="12"/>
      <c r="BB6457" s="28"/>
    </row>
    <row r="6458" spans="4:54" x14ac:dyDescent="0.2">
      <c r="D6458" s="14"/>
      <c r="O6458" s="12"/>
      <c r="BB6458" s="28"/>
    </row>
    <row r="6459" spans="4:54" x14ac:dyDescent="0.2">
      <c r="D6459" s="14"/>
      <c r="O6459" s="12"/>
      <c r="BB6459" s="28"/>
    </row>
    <row r="6460" spans="4:54" x14ac:dyDescent="0.2">
      <c r="D6460" s="14"/>
      <c r="O6460" s="12"/>
      <c r="BB6460" s="28"/>
    </row>
    <row r="6461" spans="4:54" x14ac:dyDescent="0.2">
      <c r="D6461" s="14"/>
      <c r="O6461" s="12"/>
      <c r="BB6461" s="28"/>
    </row>
    <row r="6462" spans="4:54" x14ac:dyDescent="0.2">
      <c r="D6462" s="14"/>
      <c r="O6462" s="12"/>
      <c r="BB6462" s="28"/>
    </row>
    <row r="6463" spans="4:54" x14ac:dyDescent="0.2">
      <c r="D6463" s="14"/>
      <c r="O6463" s="12"/>
      <c r="BB6463" s="28"/>
    </row>
    <row r="6464" spans="4:54" x14ac:dyDescent="0.2">
      <c r="D6464" s="14"/>
      <c r="O6464" s="12"/>
      <c r="BB6464" s="28"/>
    </row>
    <row r="6465" spans="4:54" x14ac:dyDescent="0.2">
      <c r="D6465" s="14"/>
      <c r="O6465" s="12"/>
      <c r="BB6465" s="28"/>
    </row>
    <row r="6466" spans="4:54" x14ac:dyDescent="0.2">
      <c r="D6466" s="14"/>
      <c r="O6466" s="12"/>
      <c r="BB6466" s="28"/>
    </row>
    <row r="6467" spans="4:54" x14ac:dyDescent="0.2">
      <c r="D6467" s="14"/>
      <c r="O6467" s="12"/>
      <c r="BB6467" s="28"/>
    </row>
    <row r="6468" spans="4:54" x14ac:dyDescent="0.2">
      <c r="D6468" s="14"/>
      <c r="O6468" s="12"/>
      <c r="BB6468" s="28"/>
    </row>
    <row r="6469" spans="4:54" x14ac:dyDescent="0.2">
      <c r="D6469" s="14"/>
      <c r="O6469" s="12"/>
      <c r="BB6469" s="28"/>
    </row>
    <row r="6470" spans="4:54" x14ac:dyDescent="0.2">
      <c r="D6470" s="14"/>
      <c r="O6470" s="12"/>
      <c r="BB6470" s="28"/>
    </row>
    <row r="6471" spans="4:54" x14ac:dyDescent="0.2">
      <c r="D6471" s="14"/>
      <c r="O6471" s="12"/>
      <c r="BB6471" s="28"/>
    </row>
    <row r="6472" spans="4:54" x14ac:dyDescent="0.2">
      <c r="D6472" s="14"/>
      <c r="O6472" s="12"/>
      <c r="BB6472" s="28"/>
    </row>
    <row r="6473" spans="4:54" x14ac:dyDescent="0.2">
      <c r="D6473" s="14"/>
      <c r="O6473" s="12"/>
      <c r="BB6473" s="28"/>
    </row>
    <row r="6474" spans="4:54" x14ac:dyDescent="0.2">
      <c r="D6474" s="14"/>
      <c r="O6474" s="12"/>
      <c r="BB6474" s="28"/>
    </row>
    <row r="6475" spans="4:54" x14ac:dyDescent="0.2">
      <c r="D6475" s="14"/>
      <c r="O6475" s="12"/>
      <c r="BB6475" s="28"/>
    </row>
    <row r="6476" spans="4:54" x14ac:dyDescent="0.2">
      <c r="D6476" s="14"/>
      <c r="O6476" s="12"/>
      <c r="BB6476" s="28"/>
    </row>
    <row r="6477" spans="4:54" x14ac:dyDescent="0.2">
      <c r="D6477" s="14"/>
      <c r="O6477" s="12"/>
      <c r="BB6477" s="28"/>
    </row>
    <row r="6478" spans="4:54" x14ac:dyDescent="0.2">
      <c r="D6478" s="14"/>
      <c r="O6478" s="12"/>
      <c r="BB6478" s="28"/>
    </row>
    <row r="6479" spans="4:54" x14ac:dyDescent="0.2">
      <c r="D6479" s="14"/>
      <c r="O6479" s="12"/>
      <c r="BB6479" s="28"/>
    </row>
    <row r="6480" spans="4:54" x14ac:dyDescent="0.2">
      <c r="D6480" s="14"/>
      <c r="O6480" s="12"/>
      <c r="BB6480" s="28"/>
    </row>
    <row r="6481" spans="4:54" x14ac:dyDescent="0.2">
      <c r="D6481" s="14"/>
      <c r="O6481" s="12"/>
      <c r="BB6481" s="28"/>
    </row>
    <row r="6482" spans="4:54" x14ac:dyDescent="0.2">
      <c r="D6482" s="14"/>
      <c r="O6482" s="12"/>
      <c r="BB6482" s="28"/>
    </row>
    <row r="6483" spans="4:54" x14ac:dyDescent="0.2">
      <c r="D6483" s="14"/>
      <c r="O6483" s="12"/>
      <c r="BB6483" s="28"/>
    </row>
    <row r="6484" spans="4:54" x14ac:dyDescent="0.2">
      <c r="D6484" s="14"/>
      <c r="O6484" s="12"/>
      <c r="BB6484" s="28"/>
    </row>
    <row r="6485" spans="4:54" x14ac:dyDescent="0.2">
      <c r="D6485" s="14"/>
      <c r="O6485" s="12"/>
      <c r="BB6485" s="28"/>
    </row>
    <row r="6486" spans="4:54" x14ac:dyDescent="0.2">
      <c r="D6486" s="14"/>
      <c r="O6486" s="12"/>
      <c r="BB6486" s="28"/>
    </row>
    <row r="6487" spans="4:54" x14ac:dyDescent="0.2">
      <c r="D6487" s="14"/>
      <c r="O6487" s="12"/>
      <c r="BB6487" s="28"/>
    </row>
    <row r="6488" spans="4:54" x14ac:dyDescent="0.2">
      <c r="D6488" s="14"/>
      <c r="O6488" s="12"/>
      <c r="BB6488" s="28"/>
    </row>
    <row r="6489" spans="4:54" x14ac:dyDescent="0.2">
      <c r="D6489" s="14"/>
      <c r="O6489" s="12"/>
      <c r="BB6489" s="28"/>
    </row>
    <row r="6490" spans="4:54" x14ac:dyDescent="0.2">
      <c r="D6490" s="14"/>
      <c r="O6490" s="12"/>
      <c r="BB6490" s="28"/>
    </row>
    <row r="6491" spans="4:54" x14ac:dyDescent="0.2">
      <c r="D6491" s="14"/>
      <c r="O6491" s="12"/>
      <c r="BB6491" s="28"/>
    </row>
    <row r="6492" spans="4:54" x14ac:dyDescent="0.2">
      <c r="D6492" s="14"/>
      <c r="O6492" s="12"/>
      <c r="BB6492" s="28"/>
    </row>
    <row r="6493" spans="4:54" x14ac:dyDescent="0.2">
      <c r="D6493" s="14"/>
      <c r="O6493" s="12"/>
      <c r="BB6493" s="28"/>
    </row>
    <row r="6494" spans="4:54" x14ac:dyDescent="0.2">
      <c r="D6494" s="14"/>
      <c r="O6494" s="12"/>
      <c r="BB6494" s="28"/>
    </row>
    <row r="6495" spans="4:54" x14ac:dyDescent="0.2">
      <c r="D6495" s="14"/>
      <c r="O6495" s="12"/>
      <c r="BB6495" s="28"/>
    </row>
    <row r="6496" spans="4:54" x14ac:dyDescent="0.2">
      <c r="D6496" s="14"/>
      <c r="O6496" s="12"/>
      <c r="BB6496" s="28"/>
    </row>
    <row r="6497" spans="4:54" x14ac:dyDescent="0.2">
      <c r="D6497" s="14"/>
      <c r="O6497" s="12"/>
      <c r="BB6497" s="28"/>
    </row>
    <row r="6498" spans="4:54" x14ac:dyDescent="0.2">
      <c r="D6498" s="14"/>
      <c r="O6498" s="12"/>
      <c r="BB6498" s="28"/>
    </row>
    <row r="6499" spans="4:54" x14ac:dyDescent="0.2">
      <c r="D6499" s="14"/>
      <c r="O6499" s="12"/>
      <c r="BB6499" s="28"/>
    </row>
    <row r="6500" spans="4:54" x14ac:dyDescent="0.2">
      <c r="D6500" s="14"/>
      <c r="O6500" s="12"/>
      <c r="BB6500" s="28"/>
    </row>
    <row r="6501" spans="4:54" x14ac:dyDescent="0.2">
      <c r="D6501" s="14"/>
      <c r="O6501" s="12"/>
      <c r="BB6501" s="28"/>
    </row>
    <row r="6502" spans="4:54" x14ac:dyDescent="0.2">
      <c r="D6502" s="14"/>
      <c r="O6502" s="12"/>
      <c r="BB6502" s="28"/>
    </row>
    <row r="6503" spans="4:54" x14ac:dyDescent="0.2">
      <c r="D6503" s="14"/>
      <c r="O6503" s="12"/>
      <c r="BB6503" s="28"/>
    </row>
    <row r="6504" spans="4:54" x14ac:dyDescent="0.2">
      <c r="D6504" s="14"/>
      <c r="O6504" s="12"/>
      <c r="BB6504" s="28"/>
    </row>
    <row r="6505" spans="4:54" x14ac:dyDescent="0.2">
      <c r="D6505" s="14"/>
      <c r="O6505" s="12"/>
      <c r="BB6505" s="28"/>
    </row>
    <row r="6506" spans="4:54" x14ac:dyDescent="0.2">
      <c r="D6506" s="14"/>
      <c r="O6506" s="12"/>
      <c r="BB6506" s="28"/>
    </row>
    <row r="6507" spans="4:54" x14ac:dyDescent="0.2">
      <c r="D6507" s="14"/>
      <c r="O6507" s="12"/>
      <c r="BB6507" s="28"/>
    </row>
    <row r="6508" spans="4:54" x14ac:dyDescent="0.2">
      <c r="D6508" s="14"/>
      <c r="O6508" s="12"/>
      <c r="BB6508" s="28"/>
    </row>
    <row r="6509" spans="4:54" x14ac:dyDescent="0.2">
      <c r="D6509" s="14"/>
      <c r="O6509" s="12"/>
      <c r="BB6509" s="28"/>
    </row>
    <row r="6510" spans="4:54" x14ac:dyDescent="0.2">
      <c r="D6510" s="14"/>
      <c r="O6510" s="12"/>
      <c r="BB6510" s="28"/>
    </row>
    <row r="6511" spans="4:54" x14ac:dyDescent="0.2">
      <c r="D6511" s="14"/>
      <c r="O6511" s="12"/>
      <c r="BB6511" s="28"/>
    </row>
    <row r="6512" spans="4:54" x14ac:dyDescent="0.2">
      <c r="D6512" s="14"/>
      <c r="O6512" s="12"/>
      <c r="BB6512" s="28"/>
    </row>
    <row r="6513" spans="4:54" x14ac:dyDescent="0.2">
      <c r="D6513" s="14"/>
      <c r="O6513" s="12"/>
      <c r="BB6513" s="28"/>
    </row>
    <row r="6514" spans="4:54" x14ac:dyDescent="0.2">
      <c r="D6514" s="14"/>
      <c r="O6514" s="12"/>
      <c r="BB6514" s="28"/>
    </row>
    <row r="6515" spans="4:54" x14ac:dyDescent="0.2">
      <c r="D6515" s="14"/>
      <c r="O6515" s="12"/>
      <c r="BB6515" s="28"/>
    </row>
    <row r="6516" spans="4:54" x14ac:dyDescent="0.2">
      <c r="D6516" s="14"/>
      <c r="O6516" s="12"/>
      <c r="BB6516" s="28"/>
    </row>
    <row r="6517" spans="4:54" x14ac:dyDescent="0.2">
      <c r="D6517" s="14"/>
      <c r="O6517" s="12"/>
      <c r="BB6517" s="28"/>
    </row>
    <row r="6518" spans="4:54" x14ac:dyDescent="0.2">
      <c r="D6518" s="14"/>
      <c r="O6518" s="12"/>
      <c r="BB6518" s="28"/>
    </row>
    <row r="6519" spans="4:54" x14ac:dyDescent="0.2">
      <c r="D6519" s="14"/>
      <c r="O6519" s="12"/>
      <c r="BB6519" s="28"/>
    </row>
    <row r="6520" spans="4:54" x14ac:dyDescent="0.2">
      <c r="D6520" s="14"/>
      <c r="O6520" s="12"/>
      <c r="BB6520" s="28"/>
    </row>
    <row r="6521" spans="4:54" x14ac:dyDescent="0.2">
      <c r="D6521" s="14"/>
      <c r="O6521" s="12"/>
      <c r="BB6521" s="28"/>
    </row>
    <row r="6522" spans="4:54" x14ac:dyDescent="0.2">
      <c r="D6522" s="14"/>
      <c r="O6522" s="12"/>
      <c r="BB6522" s="28"/>
    </row>
    <row r="6523" spans="4:54" x14ac:dyDescent="0.2">
      <c r="D6523" s="14"/>
      <c r="O6523" s="12"/>
      <c r="BB6523" s="28"/>
    </row>
    <row r="6524" spans="4:54" x14ac:dyDescent="0.2">
      <c r="D6524" s="14"/>
      <c r="O6524" s="12"/>
      <c r="BB6524" s="28"/>
    </row>
    <row r="6525" spans="4:54" x14ac:dyDescent="0.2">
      <c r="D6525" s="14"/>
      <c r="O6525" s="12"/>
      <c r="BB6525" s="28"/>
    </row>
    <row r="6526" spans="4:54" x14ac:dyDescent="0.2">
      <c r="D6526" s="14"/>
      <c r="O6526" s="12"/>
      <c r="BB6526" s="28"/>
    </row>
    <row r="6527" spans="4:54" x14ac:dyDescent="0.2">
      <c r="D6527" s="14"/>
      <c r="O6527" s="12"/>
      <c r="BB6527" s="28"/>
    </row>
    <row r="6528" spans="4:54" x14ac:dyDescent="0.2">
      <c r="D6528" s="14"/>
      <c r="O6528" s="12"/>
      <c r="BB6528" s="28"/>
    </row>
    <row r="6529" spans="4:54" x14ac:dyDescent="0.2">
      <c r="D6529" s="14"/>
      <c r="O6529" s="12"/>
      <c r="BB6529" s="28"/>
    </row>
    <row r="6530" spans="4:54" x14ac:dyDescent="0.2">
      <c r="D6530" s="14"/>
      <c r="O6530" s="12"/>
      <c r="BB6530" s="28"/>
    </row>
    <row r="6531" spans="4:54" x14ac:dyDescent="0.2">
      <c r="D6531" s="14"/>
      <c r="O6531" s="12"/>
      <c r="BB6531" s="28"/>
    </row>
    <row r="6532" spans="4:54" x14ac:dyDescent="0.2">
      <c r="D6532" s="14"/>
      <c r="O6532" s="12"/>
      <c r="BB6532" s="28"/>
    </row>
    <row r="6533" spans="4:54" x14ac:dyDescent="0.2">
      <c r="D6533" s="14"/>
      <c r="O6533" s="12"/>
      <c r="BB6533" s="28"/>
    </row>
    <row r="6534" spans="4:54" x14ac:dyDescent="0.2">
      <c r="D6534" s="14"/>
      <c r="O6534" s="12"/>
      <c r="BB6534" s="28"/>
    </row>
    <row r="6535" spans="4:54" x14ac:dyDescent="0.2">
      <c r="D6535" s="14"/>
      <c r="O6535" s="12"/>
      <c r="BB6535" s="28"/>
    </row>
    <row r="6536" spans="4:54" x14ac:dyDescent="0.2">
      <c r="D6536" s="14"/>
      <c r="O6536" s="12"/>
      <c r="BB6536" s="28"/>
    </row>
    <row r="6537" spans="4:54" x14ac:dyDescent="0.2">
      <c r="D6537" s="14"/>
      <c r="O6537" s="12"/>
      <c r="BB6537" s="28"/>
    </row>
    <row r="6538" spans="4:54" x14ac:dyDescent="0.2">
      <c r="D6538" s="14"/>
      <c r="O6538" s="12"/>
      <c r="BB6538" s="28"/>
    </row>
    <row r="6539" spans="4:54" x14ac:dyDescent="0.2">
      <c r="D6539" s="14"/>
      <c r="O6539" s="12"/>
      <c r="BB6539" s="28"/>
    </row>
    <row r="6540" spans="4:54" x14ac:dyDescent="0.2">
      <c r="D6540" s="14"/>
      <c r="O6540" s="12"/>
      <c r="BB6540" s="28"/>
    </row>
    <row r="6541" spans="4:54" x14ac:dyDescent="0.2">
      <c r="D6541" s="14"/>
      <c r="O6541" s="12"/>
      <c r="BB6541" s="28"/>
    </row>
    <row r="6542" spans="4:54" x14ac:dyDescent="0.2">
      <c r="D6542" s="14"/>
      <c r="O6542" s="12"/>
      <c r="BB6542" s="28"/>
    </row>
    <row r="6543" spans="4:54" x14ac:dyDescent="0.2">
      <c r="D6543" s="14"/>
      <c r="O6543" s="12"/>
      <c r="BB6543" s="28"/>
    </row>
    <row r="6544" spans="4:54" x14ac:dyDescent="0.2">
      <c r="D6544" s="14"/>
      <c r="O6544" s="12"/>
      <c r="BB6544" s="28"/>
    </row>
    <row r="6545" spans="4:54" x14ac:dyDescent="0.2">
      <c r="D6545" s="14"/>
      <c r="O6545" s="12"/>
      <c r="BB6545" s="28"/>
    </row>
    <row r="6546" spans="4:54" x14ac:dyDescent="0.2">
      <c r="D6546" s="14"/>
      <c r="O6546" s="12"/>
      <c r="BB6546" s="28"/>
    </row>
    <row r="6547" spans="4:54" x14ac:dyDescent="0.2">
      <c r="D6547" s="14"/>
      <c r="O6547" s="12"/>
      <c r="BB6547" s="28"/>
    </row>
    <row r="6548" spans="4:54" x14ac:dyDescent="0.2">
      <c r="D6548" s="14"/>
      <c r="O6548" s="12"/>
      <c r="BB6548" s="28"/>
    </row>
    <row r="6549" spans="4:54" x14ac:dyDescent="0.2">
      <c r="D6549" s="14"/>
      <c r="O6549" s="12"/>
      <c r="BB6549" s="28"/>
    </row>
    <row r="6550" spans="4:54" x14ac:dyDescent="0.2">
      <c r="D6550" s="14"/>
      <c r="O6550" s="12"/>
      <c r="BB6550" s="28"/>
    </row>
    <row r="6551" spans="4:54" x14ac:dyDescent="0.2">
      <c r="D6551" s="14"/>
      <c r="O6551" s="12"/>
      <c r="BB6551" s="28"/>
    </row>
    <row r="6552" spans="4:54" x14ac:dyDescent="0.2">
      <c r="D6552" s="14"/>
      <c r="O6552" s="12"/>
      <c r="BB6552" s="28"/>
    </row>
    <row r="6553" spans="4:54" x14ac:dyDescent="0.2">
      <c r="D6553" s="14"/>
      <c r="O6553" s="12"/>
      <c r="BB6553" s="28"/>
    </row>
    <row r="6554" spans="4:54" x14ac:dyDescent="0.2">
      <c r="D6554" s="14"/>
      <c r="O6554" s="12"/>
      <c r="BB6554" s="28"/>
    </row>
    <row r="6555" spans="4:54" x14ac:dyDescent="0.2">
      <c r="D6555" s="14"/>
      <c r="O6555" s="12"/>
      <c r="BB6555" s="28"/>
    </row>
    <row r="6556" spans="4:54" x14ac:dyDescent="0.2">
      <c r="D6556" s="14"/>
      <c r="O6556" s="12"/>
      <c r="BB6556" s="28"/>
    </row>
    <row r="6557" spans="4:54" x14ac:dyDescent="0.2">
      <c r="D6557" s="14"/>
      <c r="O6557" s="12"/>
      <c r="BB6557" s="28"/>
    </row>
    <row r="6558" spans="4:54" x14ac:dyDescent="0.2">
      <c r="D6558" s="14"/>
      <c r="O6558" s="12"/>
      <c r="BB6558" s="28"/>
    </row>
    <row r="6559" spans="4:54" x14ac:dyDescent="0.2">
      <c r="D6559" s="14"/>
      <c r="O6559" s="12"/>
      <c r="BB6559" s="28"/>
    </row>
    <row r="6560" spans="4:54" x14ac:dyDescent="0.2">
      <c r="D6560" s="14"/>
      <c r="O6560" s="12"/>
      <c r="BB6560" s="28"/>
    </row>
    <row r="6561" spans="4:54" x14ac:dyDescent="0.2">
      <c r="D6561" s="14"/>
      <c r="O6561" s="12"/>
      <c r="BB6561" s="28"/>
    </row>
    <row r="6562" spans="4:54" x14ac:dyDescent="0.2">
      <c r="D6562" s="14"/>
      <c r="O6562" s="12"/>
      <c r="BB6562" s="28"/>
    </row>
    <row r="6563" spans="4:54" x14ac:dyDescent="0.2">
      <c r="D6563" s="14"/>
      <c r="O6563" s="12"/>
      <c r="BB6563" s="28"/>
    </row>
    <row r="6564" spans="4:54" x14ac:dyDescent="0.2">
      <c r="D6564" s="14"/>
      <c r="O6564" s="12"/>
      <c r="BB6564" s="28"/>
    </row>
    <row r="6565" spans="4:54" x14ac:dyDescent="0.2">
      <c r="D6565" s="14"/>
      <c r="O6565" s="12"/>
      <c r="BB6565" s="28"/>
    </row>
    <row r="6566" spans="4:54" x14ac:dyDescent="0.2">
      <c r="D6566" s="14"/>
      <c r="O6566" s="12"/>
      <c r="BB6566" s="28"/>
    </row>
    <row r="6567" spans="4:54" x14ac:dyDescent="0.2">
      <c r="D6567" s="14"/>
      <c r="O6567" s="12"/>
      <c r="BB6567" s="28"/>
    </row>
    <row r="6568" spans="4:54" x14ac:dyDescent="0.2">
      <c r="D6568" s="14"/>
      <c r="O6568" s="12"/>
      <c r="BB6568" s="28"/>
    </row>
    <row r="6569" spans="4:54" x14ac:dyDescent="0.2">
      <c r="D6569" s="14"/>
      <c r="O6569" s="12"/>
      <c r="BB6569" s="28"/>
    </row>
    <row r="6570" spans="4:54" x14ac:dyDescent="0.2">
      <c r="D6570" s="14"/>
      <c r="O6570" s="12"/>
      <c r="BB6570" s="28"/>
    </row>
    <row r="6571" spans="4:54" x14ac:dyDescent="0.2">
      <c r="D6571" s="14"/>
      <c r="O6571" s="12"/>
      <c r="BB6571" s="28"/>
    </row>
    <row r="6572" spans="4:54" x14ac:dyDescent="0.2">
      <c r="D6572" s="14"/>
      <c r="O6572" s="12"/>
      <c r="BB6572" s="28"/>
    </row>
    <row r="6573" spans="4:54" x14ac:dyDescent="0.2">
      <c r="D6573" s="14"/>
      <c r="O6573" s="12"/>
      <c r="BB6573" s="28"/>
    </row>
    <row r="6574" spans="4:54" x14ac:dyDescent="0.2">
      <c r="D6574" s="14"/>
      <c r="O6574" s="12"/>
      <c r="BB6574" s="28"/>
    </row>
    <row r="6575" spans="4:54" x14ac:dyDescent="0.2">
      <c r="D6575" s="14"/>
      <c r="O6575" s="12"/>
      <c r="BB6575" s="28"/>
    </row>
    <row r="6576" spans="4:54" x14ac:dyDescent="0.2">
      <c r="D6576" s="14"/>
      <c r="O6576" s="12"/>
      <c r="BB6576" s="28"/>
    </row>
    <row r="6577" spans="4:54" x14ac:dyDescent="0.2">
      <c r="D6577" s="14"/>
      <c r="O6577" s="12"/>
      <c r="BB6577" s="28"/>
    </row>
    <row r="6578" spans="4:54" x14ac:dyDescent="0.2">
      <c r="D6578" s="14"/>
      <c r="O6578" s="12"/>
      <c r="BB6578" s="28"/>
    </row>
    <row r="6579" spans="4:54" x14ac:dyDescent="0.2">
      <c r="D6579" s="14"/>
      <c r="O6579" s="12"/>
      <c r="BB6579" s="28"/>
    </row>
    <row r="6580" spans="4:54" x14ac:dyDescent="0.2">
      <c r="D6580" s="14"/>
      <c r="O6580" s="12"/>
      <c r="BB6580" s="28"/>
    </row>
    <row r="6581" spans="4:54" x14ac:dyDescent="0.2">
      <c r="D6581" s="14"/>
      <c r="O6581" s="12"/>
      <c r="BB6581" s="28"/>
    </row>
    <row r="6582" spans="4:54" x14ac:dyDescent="0.2">
      <c r="D6582" s="14"/>
      <c r="O6582" s="12"/>
      <c r="BB6582" s="28"/>
    </row>
    <row r="6583" spans="4:54" x14ac:dyDescent="0.2">
      <c r="D6583" s="14"/>
      <c r="O6583" s="12"/>
      <c r="BB6583" s="28"/>
    </row>
    <row r="6584" spans="4:54" x14ac:dyDescent="0.2">
      <c r="D6584" s="14"/>
      <c r="O6584" s="12"/>
      <c r="BB6584" s="28"/>
    </row>
    <row r="6585" spans="4:54" x14ac:dyDescent="0.2">
      <c r="D6585" s="14"/>
      <c r="O6585" s="12"/>
      <c r="BB6585" s="28"/>
    </row>
    <row r="6586" spans="4:54" x14ac:dyDescent="0.2">
      <c r="D6586" s="14"/>
      <c r="O6586" s="12"/>
      <c r="BB6586" s="28"/>
    </row>
    <row r="6587" spans="4:54" x14ac:dyDescent="0.2">
      <c r="D6587" s="14"/>
      <c r="O6587" s="12"/>
      <c r="BB6587" s="28"/>
    </row>
    <row r="6588" spans="4:54" x14ac:dyDescent="0.2">
      <c r="D6588" s="14"/>
      <c r="O6588" s="12"/>
      <c r="BB6588" s="28"/>
    </row>
    <row r="6589" spans="4:54" x14ac:dyDescent="0.2">
      <c r="D6589" s="14"/>
      <c r="O6589" s="12"/>
      <c r="BB6589" s="28"/>
    </row>
    <row r="6590" spans="4:54" x14ac:dyDescent="0.2">
      <c r="D6590" s="14"/>
      <c r="O6590" s="12"/>
      <c r="BB6590" s="28"/>
    </row>
    <row r="6591" spans="4:54" x14ac:dyDescent="0.2">
      <c r="D6591" s="14"/>
      <c r="O6591" s="12"/>
      <c r="BB6591" s="28"/>
    </row>
    <row r="6592" spans="4:54" x14ac:dyDescent="0.2">
      <c r="D6592" s="14"/>
      <c r="O6592" s="12"/>
      <c r="BB6592" s="28"/>
    </row>
    <row r="6593" spans="4:54" x14ac:dyDescent="0.2">
      <c r="D6593" s="14"/>
      <c r="O6593" s="12"/>
      <c r="BB6593" s="28"/>
    </row>
    <row r="6594" spans="4:54" x14ac:dyDescent="0.2">
      <c r="D6594" s="14"/>
      <c r="O6594" s="12"/>
      <c r="BB6594" s="28"/>
    </row>
    <row r="6595" spans="4:54" x14ac:dyDescent="0.2">
      <c r="D6595" s="14"/>
      <c r="O6595" s="12"/>
      <c r="BB6595" s="28"/>
    </row>
    <row r="6596" spans="4:54" x14ac:dyDescent="0.2">
      <c r="D6596" s="14"/>
      <c r="O6596" s="12"/>
      <c r="BB6596" s="28"/>
    </row>
    <row r="6597" spans="4:54" x14ac:dyDescent="0.2">
      <c r="D6597" s="14"/>
      <c r="O6597" s="12"/>
      <c r="BB6597" s="28"/>
    </row>
    <row r="6598" spans="4:54" x14ac:dyDescent="0.2">
      <c r="D6598" s="14"/>
      <c r="O6598" s="12"/>
      <c r="BB6598" s="28"/>
    </row>
    <row r="6599" spans="4:54" x14ac:dyDescent="0.2">
      <c r="D6599" s="14"/>
      <c r="O6599" s="12"/>
      <c r="BB6599" s="28"/>
    </row>
    <row r="6600" spans="4:54" x14ac:dyDescent="0.2">
      <c r="D6600" s="14"/>
      <c r="O6600" s="12"/>
      <c r="BB6600" s="28"/>
    </row>
    <row r="6601" spans="4:54" x14ac:dyDescent="0.2">
      <c r="D6601" s="14"/>
      <c r="O6601" s="12"/>
      <c r="BB6601" s="28"/>
    </row>
    <row r="6602" spans="4:54" x14ac:dyDescent="0.2">
      <c r="D6602" s="14"/>
      <c r="O6602" s="12"/>
      <c r="BB6602" s="28"/>
    </row>
    <row r="6603" spans="4:54" x14ac:dyDescent="0.2">
      <c r="D6603" s="14"/>
      <c r="O6603" s="12"/>
      <c r="BB6603" s="28"/>
    </row>
    <row r="6604" spans="4:54" x14ac:dyDescent="0.2">
      <c r="D6604" s="14"/>
      <c r="O6604" s="12"/>
      <c r="BB6604" s="28"/>
    </row>
    <row r="6605" spans="4:54" x14ac:dyDescent="0.2">
      <c r="D6605" s="14"/>
      <c r="O6605" s="12"/>
      <c r="BB6605" s="28"/>
    </row>
    <row r="6606" spans="4:54" x14ac:dyDescent="0.2">
      <c r="D6606" s="14"/>
      <c r="O6606" s="12"/>
      <c r="BB6606" s="28"/>
    </row>
    <row r="6607" spans="4:54" x14ac:dyDescent="0.2">
      <c r="D6607" s="14"/>
      <c r="O6607" s="12"/>
      <c r="BB6607" s="28"/>
    </row>
    <row r="6608" spans="4:54" x14ac:dyDescent="0.2">
      <c r="D6608" s="14"/>
      <c r="O6608" s="12"/>
      <c r="BB6608" s="28"/>
    </row>
    <row r="6609" spans="4:54" x14ac:dyDescent="0.2">
      <c r="D6609" s="14"/>
      <c r="O6609" s="12"/>
      <c r="BB6609" s="28"/>
    </row>
    <row r="6610" spans="4:54" x14ac:dyDescent="0.2">
      <c r="D6610" s="14"/>
      <c r="O6610" s="12"/>
      <c r="BB6610" s="28"/>
    </row>
    <row r="6611" spans="4:54" x14ac:dyDescent="0.2">
      <c r="D6611" s="14"/>
      <c r="O6611" s="12"/>
      <c r="BB6611" s="28"/>
    </row>
    <row r="6612" spans="4:54" x14ac:dyDescent="0.2">
      <c r="D6612" s="14"/>
      <c r="O6612" s="12"/>
      <c r="BB6612" s="28"/>
    </row>
    <row r="6613" spans="4:54" x14ac:dyDescent="0.2">
      <c r="D6613" s="14"/>
      <c r="O6613" s="12"/>
      <c r="BB6613" s="28"/>
    </row>
    <row r="6614" spans="4:54" x14ac:dyDescent="0.2">
      <c r="D6614" s="14"/>
      <c r="O6614" s="12"/>
      <c r="BB6614" s="28"/>
    </row>
    <row r="6615" spans="4:54" x14ac:dyDescent="0.2">
      <c r="D6615" s="14"/>
      <c r="O6615" s="12"/>
      <c r="BB6615" s="28"/>
    </row>
    <row r="6616" spans="4:54" x14ac:dyDescent="0.2">
      <c r="D6616" s="14"/>
      <c r="O6616" s="12"/>
      <c r="BB6616" s="28"/>
    </row>
    <row r="6617" spans="4:54" x14ac:dyDescent="0.2">
      <c r="D6617" s="14"/>
      <c r="O6617" s="12"/>
      <c r="BB6617" s="28"/>
    </row>
    <row r="6618" spans="4:54" x14ac:dyDescent="0.2">
      <c r="D6618" s="14"/>
      <c r="O6618" s="12"/>
      <c r="BB6618" s="28"/>
    </row>
    <row r="6619" spans="4:54" x14ac:dyDescent="0.2">
      <c r="D6619" s="14"/>
      <c r="O6619" s="12"/>
      <c r="BB6619" s="28"/>
    </row>
    <row r="6620" spans="4:54" x14ac:dyDescent="0.2">
      <c r="D6620" s="14"/>
      <c r="O6620" s="12"/>
      <c r="BB6620" s="28"/>
    </row>
    <row r="6621" spans="4:54" x14ac:dyDescent="0.2">
      <c r="D6621" s="14"/>
      <c r="O6621" s="12"/>
      <c r="BB6621" s="28"/>
    </row>
    <row r="6622" spans="4:54" x14ac:dyDescent="0.2">
      <c r="D6622" s="14"/>
      <c r="O6622" s="12"/>
      <c r="BB6622" s="28"/>
    </row>
    <row r="6623" spans="4:54" x14ac:dyDescent="0.2">
      <c r="D6623" s="14"/>
      <c r="O6623" s="12"/>
      <c r="BB6623" s="28"/>
    </row>
    <row r="6624" spans="4:54" x14ac:dyDescent="0.2">
      <c r="D6624" s="14"/>
      <c r="O6624" s="12"/>
      <c r="BB6624" s="28"/>
    </row>
    <row r="6625" spans="4:54" x14ac:dyDescent="0.2">
      <c r="D6625" s="14"/>
      <c r="O6625" s="12"/>
      <c r="BB6625" s="28"/>
    </row>
    <row r="6626" spans="4:54" x14ac:dyDescent="0.2">
      <c r="D6626" s="14"/>
      <c r="O6626" s="12"/>
      <c r="BB6626" s="28"/>
    </row>
    <row r="6627" spans="4:54" x14ac:dyDescent="0.2">
      <c r="D6627" s="14"/>
      <c r="O6627" s="12"/>
      <c r="BB6627" s="28"/>
    </row>
    <row r="6628" spans="4:54" x14ac:dyDescent="0.2">
      <c r="D6628" s="14"/>
      <c r="O6628" s="12"/>
      <c r="BB6628" s="28"/>
    </row>
    <row r="6629" spans="4:54" x14ac:dyDescent="0.2">
      <c r="D6629" s="14"/>
      <c r="O6629" s="12"/>
      <c r="BB6629" s="28"/>
    </row>
    <row r="6630" spans="4:54" x14ac:dyDescent="0.2">
      <c r="D6630" s="14"/>
      <c r="O6630" s="12"/>
      <c r="BB6630" s="28"/>
    </row>
    <row r="6631" spans="4:54" x14ac:dyDescent="0.2">
      <c r="D6631" s="14"/>
      <c r="O6631" s="12"/>
      <c r="BB6631" s="28"/>
    </row>
    <row r="6632" spans="4:54" x14ac:dyDescent="0.2">
      <c r="D6632" s="14"/>
      <c r="O6632" s="12"/>
      <c r="BB6632" s="28"/>
    </row>
    <row r="6633" spans="4:54" x14ac:dyDescent="0.2">
      <c r="D6633" s="14"/>
      <c r="O6633" s="12"/>
      <c r="BB6633" s="28"/>
    </row>
    <row r="6634" spans="4:54" x14ac:dyDescent="0.2">
      <c r="D6634" s="14"/>
      <c r="O6634" s="12"/>
      <c r="BB6634" s="28"/>
    </row>
    <row r="6635" spans="4:54" x14ac:dyDescent="0.2">
      <c r="D6635" s="14"/>
      <c r="O6635" s="12"/>
      <c r="BB6635" s="28"/>
    </row>
    <row r="6636" spans="4:54" x14ac:dyDescent="0.2">
      <c r="D6636" s="14"/>
      <c r="O6636" s="12"/>
      <c r="BB6636" s="28"/>
    </row>
    <row r="6637" spans="4:54" x14ac:dyDescent="0.2">
      <c r="D6637" s="14"/>
      <c r="O6637" s="12"/>
      <c r="BB6637" s="28"/>
    </row>
    <row r="6638" spans="4:54" x14ac:dyDescent="0.2">
      <c r="D6638" s="14"/>
      <c r="O6638" s="12"/>
      <c r="BB6638" s="28"/>
    </row>
    <row r="6639" spans="4:54" x14ac:dyDescent="0.2">
      <c r="D6639" s="14"/>
      <c r="O6639" s="12"/>
      <c r="BB6639" s="28"/>
    </row>
    <row r="6640" spans="4:54" x14ac:dyDescent="0.2">
      <c r="D6640" s="14"/>
      <c r="O6640" s="12"/>
      <c r="BB6640" s="28"/>
    </row>
    <row r="6641" spans="4:54" x14ac:dyDescent="0.2">
      <c r="D6641" s="14"/>
      <c r="O6641" s="12"/>
      <c r="BB6641" s="28"/>
    </row>
    <row r="6642" spans="4:54" x14ac:dyDescent="0.2">
      <c r="D6642" s="14"/>
      <c r="O6642" s="12"/>
      <c r="BB6642" s="28"/>
    </row>
    <row r="6643" spans="4:54" x14ac:dyDescent="0.2">
      <c r="D6643" s="14"/>
      <c r="O6643" s="12"/>
      <c r="BB6643" s="28"/>
    </row>
    <row r="6644" spans="4:54" x14ac:dyDescent="0.2">
      <c r="D6644" s="14"/>
      <c r="O6644" s="12"/>
      <c r="BB6644" s="28"/>
    </row>
    <row r="6645" spans="4:54" x14ac:dyDescent="0.2">
      <c r="D6645" s="14"/>
      <c r="O6645" s="12"/>
      <c r="BB6645" s="28"/>
    </row>
    <row r="6646" spans="4:54" x14ac:dyDescent="0.2">
      <c r="D6646" s="14"/>
      <c r="O6646" s="12"/>
      <c r="BB6646" s="28"/>
    </row>
    <row r="6647" spans="4:54" x14ac:dyDescent="0.2">
      <c r="D6647" s="14"/>
      <c r="O6647" s="12"/>
      <c r="BB6647" s="28"/>
    </row>
    <row r="6648" spans="4:54" x14ac:dyDescent="0.2">
      <c r="D6648" s="14"/>
      <c r="O6648" s="12"/>
      <c r="BB6648" s="28"/>
    </row>
    <row r="6649" spans="4:54" x14ac:dyDescent="0.2">
      <c r="D6649" s="14"/>
      <c r="O6649" s="12"/>
      <c r="BB6649" s="28"/>
    </row>
    <row r="6650" spans="4:54" x14ac:dyDescent="0.2">
      <c r="D6650" s="14"/>
      <c r="O6650" s="12"/>
      <c r="BB6650" s="28"/>
    </row>
    <row r="6651" spans="4:54" x14ac:dyDescent="0.2">
      <c r="D6651" s="14"/>
      <c r="O6651" s="12"/>
      <c r="BB6651" s="28"/>
    </row>
    <row r="6652" spans="4:54" x14ac:dyDescent="0.2">
      <c r="D6652" s="14"/>
      <c r="O6652" s="12"/>
      <c r="BB6652" s="28"/>
    </row>
    <row r="6653" spans="4:54" x14ac:dyDescent="0.2">
      <c r="D6653" s="14"/>
      <c r="O6653" s="12"/>
      <c r="BB6653" s="28"/>
    </row>
    <row r="6654" spans="4:54" x14ac:dyDescent="0.2">
      <c r="D6654" s="14"/>
      <c r="O6654" s="12"/>
      <c r="BB6654" s="28"/>
    </row>
    <row r="6655" spans="4:54" x14ac:dyDescent="0.2">
      <c r="D6655" s="14"/>
      <c r="O6655" s="12"/>
      <c r="BB6655" s="28"/>
    </row>
    <row r="6656" spans="4:54" x14ac:dyDescent="0.2">
      <c r="D6656" s="14"/>
      <c r="O6656" s="12"/>
      <c r="BB6656" s="28"/>
    </row>
    <row r="6657" spans="4:54" x14ac:dyDescent="0.2">
      <c r="D6657" s="14"/>
      <c r="O6657" s="12"/>
      <c r="BB6657" s="28"/>
    </row>
    <row r="6658" spans="4:54" x14ac:dyDescent="0.2">
      <c r="D6658" s="14"/>
      <c r="O6658" s="12"/>
      <c r="BB6658" s="28"/>
    </row>
    <row r="6659" spans="4:54" x14ac:dyDescent="0.2">
      <c r="D6659" s="14"/>
      <c r="O6659" s="12"/>
      <c r="BB6659" s="28"/>
    </row>
    <row r="6660" spans="4:54" x14ac:dyDescent="0.2">
      <c r="D6660" s="14"/>
      <c r="O6660" s="12"/>
      <c r="BB6660" s="28"/>
    </row>
    <row r="6661" spans="4:54" x14ac:dyDescent="0.2">
      <c r="D6661" s="14"/>
      <c r="O6661" s="12"/>
      <c r="BB6661" s="28"/>
    </row>
    <row r="6662" spans="4:54" x14ac:dyDescent="0.2">
      <c r="D6662" s="14"/>
      <c r="O6662" s="12"/>
      <c r="BB6662" s="28"/>
    </row>
    <row r="6663" spans="4:54" x14ac:dyDescent="0.2">
      <c r="D6663" s="14"/>
      <c r="O6663" s="12"/>
      <c r="BB6663" s="28"/>
    </row>
    <row r="6664" spans="4:54" x14ac:dyDescent="0.2">
      <c r="D6664" s="14"/>
      <c r="O6664" s="12"/>
      <c r="BB6664" s="28"/>
    </row>
    <row r="6665" spans="4:54" x14ac:dyDescent="0.2">
      <c r="D6665" s="14"/>
      <c r="O6665" s="12"/>
      <c r="BB6665" s="28"/>
    </row>
    <row r="6666" spans="4:54" x14ac:dyDescent="0.2">
      <c r="D6666" s="14"/>
      <c r="O6666" s="12"/>
      <c r="BB6666" s="28"/>
    </row>
    <row r="6667" spans="4:54" x14ac:dyDescent="0.2">
      <c r="D6667" s="14"/>
      <c r="O6667" s="12"/>
      <c r="BB6667" s="28"/>
    </row>
    <row r="6668" spans="4:54" x14ac:dyDescent="0.2">
      <c r="D6668" s="14"/>
      <c r="O6668" s="12"/>
      <c r="BB6668" s="28"/>
    </row>
    <row r="6669" spans="4:54" x14ac:dyDescent="0.2">
      <c r="D6669" s="14"/>
      <c r="O6669" s="12"/>
      <c r="BB6669" s="28"/>
    </row>
    <row r="6670" spans="4:54" x14ac:dyDescent="0.2">
      <c r="D6670" s="14"/>
      <c r="O6670" s="12"/>
      <c r="BB6670" s="28"/>
    </row>
    <row r="6671" spans="4:54" x14ac:dyDescent="0.2">
      <c r="D6671" s="14"/>
      <c r="O6671" s="12"/>
      <c r="BB6671" s="28"/>
    </row>
    <row r="6672" spans="4:54" x14ac:dyDescent="0.2">
      <c r="D6672" s="14"/>
      <c r="O6672" s="12"/>
      <c r="BB6672" s="28"/>
    </row>
    <row r="6673" spans="4:54" x14ac:dyDescent="0.2">
      <c r="D6673" s="14"/>
      <c r="O6673" s="12"/>
      <c r="BB6673" s="28"/>
    </row>
    <row r="6674" spans="4:54" x14ac:dyDescent="0.2">
      <c r="D6674" s="14"/>
      <c r="O6674" s="12"/>
      <c r="BB6674" s="28"/>
    </row>
    <row r="6675" spans="4:54" x14ac:dyDescent="0.2">
      <c r="D6675" s="14"/>
      <c r="O6675" s="12"/>
      <c r="BB6675" s="28"/>
    </row>
    <row r="6676" spans="4:54" x14ac:dyDescent="0.2">
      <c r="D6676" s="14"/>
      <c r="O6676" s="12"/>
      <c r="BB6676" s="28"/>
    </row>
    <row r="6677" spans="4:54" x14ac:dyDescent="0.2">
      <c r="D6677" s="14"/>
      <c r="O6677" s="12"/>
      <c r="BB6677" s="28"/>
    </row>
    <row r="6678" spans="4:54" x14ac:dyDescent="0.2">
      <c r="D6678" s="14"/>
      <c r="O6678" s="12"/>
      <c r="BB6678" s="28"/>
    </row>
    <row r="6679" spans="4:54" x14ac:dyDescent="0.2">
      <c r="D6679" s="14"/>
      <c r="O6679" s="12"/>
      <c r="BB6679" s="28"/>
    </row>
    <row r="6680" spans="4:54" x14ac:dyDescent="0.2">
      <c r="D6680" s="14"/>
      <c r="O6680" s="12"/>
      <c r="BB6680" s="28"/>
    </row>
    <row r="6681" spans="4:54" x14ac:dyDescent="0.2">
      <c r="D6681" s="14"/>
      <c r="O6681" s="12"/>
      <c r="BB6681" s="28"/>
    </row>
    <row r="6682" spans="4:54" x14ac:dyDescent="0.2">
      <c r="D6682" s="14"/>
      <c r="O6682" s="12"/>
      <c r="BB6682" s="28"/>
    </row>
    <row r="6683" spans="4:54" x14ac:dyDescent="0.2">
      <c r="D6683" s="14"/>
      <c r="O6683" s="12"/>
      <c r="BB6683" s="28"/>
    </row>
    <row r="6684" spans="4:54" x14ac:dyDescent="0.2">
      <c r="D6684" s="14"/>
      <c r="O6684" s="12"/>
      <c r="BB6684" s="28"/>
    </row>
    <row r="6685" spans="4:54" x14ac:dyDescent="0.2">
      <c r="D6685" s="14"/>
      <c r="O6685" s="12"/>
      <c r="BB6685" s="28"/>
    </row>
    <row r="6686" spans="4:54" x14ac:dyDescent="0.2">
      <c r="D6686" s="14"/>
      <c r="O6686" s="12"/>
      <c r="BB6686" s="28"/>
    </row>
    <row r="6687" spans="4:54" x14ac:dyDescent="0.2">
      <c r="D6687" s="14"/>
      <c r="O6687" s="12"/>
      <c r="BB6687" s="28"/>
    </row>
    <row r="6688" spans="4:54" x14ac:dyDescent="0.2">
      <c r="D6688" s="14"/>
      <c r="O6688" s="12"/>
      <c r="BB6688" s="28"/>
    </row>
    <row r="6689" spans="4:54" x14ac:dyDescent="0.2">
      <c r="D6689" s="14"/>
      <c r="O6689" s="12"/>
      <c r="BB6689" s="28"/>
    </row>
    <row r="6690" spans="4:54" x14ac:dyDescent="0.2">
      <c r="D6690" s="14"/>
      <c r="O6690" s="12"/>
      <c r="BB6690" s="28"/>
    </row>
    <row r="6691" spans="4:54" x14ac:dyDescent="0.2">
      <c r="D6691" s="14"/>
      <c r="O6691" s="12"/>
      <c r="BB6691" s="28"/>
    </row>
    <row r="6692" spans="4:54" x14ac:dyDescent="0.2">
      <c r="D6692" s="14"/>
      <c r="O6692" s="12"/>
      <c r="BB6692" s="28"/>
    </row>
    <row r="6693" spans="4:54" x14ac:dyDescent="0.2">
      <c r="D6693" s="14"/>
      <c r="O6693" s="12"/>
      <c r="BB6693" s="28"/>
    </row>
    <row r="6694" spans="4:54" x14ac:dyDescent="0.2">
      <c r="D6694" s="14"/>
      <c r="O6694" s="12"/>
      <c r="BB6694" s="28"/>
    </row>
    <row r="6695" spans="4:54" x14ac:dyDescent="0.2">
      <c r="D6695" s="14"/>
      <c r="O6695" s="12"/>
      <c r="BB6695" s="28"/>
    </row>
    <row r="6696" spans="4:54" x14ac:dyDescent="0.2">
      <c r="D6696" s="14"/>
      <c r="O6696" s="12"/>
      <c r="BB6696" s="28"/>
    </row>
    <row r="6697" spans="4:54" x14ac:dyDescent="0.2">
      <c r="D6697" s="14"/>
      <c r="O6697" s="12"/>
      <c r="BB6697" s="28"/>
    </row>
    <row r="6698" spans="4:54" x14ac:dyDescent="0.2">
      <c r="D6698" s="14"/>
      <c r="O6698" s="12"/>
      <c r="BB6698" s="28"/>
    </row>
    <row r="6699" spans="4:54" x14ac:dyDescent="0.2">
      <c r="D6699" s="14"/>
      <c r="O6699" s="12"/>
      <c r="BB6699" s="28"/>
    </row>
    <row r="6700" spans="4:54" x14ac:dyDescent="0.2">
      <c r="D6700" s="14"/>
      <c r="O6700" s="12"/>
      <c r="BB6700" s="28"/>
    </row>
    <row r="6701" spans="4:54" x14ac:dyDescent="0.2">
      <c r="D6701" s="14"/>
      <c r="O6701" s="12"/>
      <c r="BB6701" s="28"/>
    </row>
    <row r="6702" spans="4:54" x14ac:dyDescent="0.2">
      <c r="D6702" s="14"/>
      <c r="O6702" s="12"/>
      <c r="BB6702" s="28"/>
    </row>
    <row r="6703" spans="4:54" x14ac:dyDescent="0.2">
      <c r="D6703" s="14"/>
      <c r="O6703" s="12"/>
      <c r="BB6703" s="28"/>
    </row>
    <row r="6704" spans="4:54" x14ac:dyDescent="0.2">
      <c r="D6704" s="14"/>
      <c r="O6704" s="12"/>
      <c r="BB6704" s="28"/>
    </row>
    <row r="6705" spans="4:54" x14ac:dyDescent="0.2">
      <c r="D6705" s="14"/>
      <c r="O6705" s="12"/>
      <c r="BB6705" s="28"/>
    </row>
    <row r="6706" spans="4:54" x14ac:dyDescent="0.2">
      <c r="D6706" s="14"/>
      <c r="O6706" s="12"/>
      <c r="BB6706" s="28"/>
    </row>
    <row r="6707" spans="4:54" x14ac:dyDescent="0.2">
      <c r="D6707" s="14"/>
      <c r="O6707" s="12"/>
      <c r="BB6707" s="28"/>
    </row>
    <row r="6708" spans="4:54" x14ac:dyDescent="0.2">
      <c r="D6708" s="14"/>
      <c r="O6708" s="12"/>
      <c r="BB6708" s="28"/>
    </row>
    <row r="6709" spans="4:54" x14ac:dyDescent="0.2">
      <c r="D6709" s="14"/>
      <c r="O6709" s="12"/>
      <c r="BB6709" s="28"/>
    </row>
    <row r="6710" spans="4:54" x14ac:dyDescent="0.2">
      <c r="D6710" s="14"/>
      <c r="O6710" s="12"/>
      <c r="BB6710" s="28"/>
    </row>
    <row r="6711" spans="4:54" x14ac:dyDescent="0.2">
      <c r="D6711" s="14"/>
      <c r="O6711" s="12"/>
      <c r="BB6711" s="28"/>
    </row>
    <row r="6712" spans="4:54" x14ac:dyDescent="0.2">
      <c r="D6712" s="14"/>
      <c r="O6712" s="12"/>
      <c r="BB6712" s="28"/>
    </row>
    <row r="6713" spans="4:54" x14ac:dyDescent="0.2">
      <c r="D6713" s="14"/>
      <c r="O6713" s="12"/>
      <c r="BB6713" s="28"/>
    </row>
    <row r="6714" spans="4:54" x14ac:dyDescent="0.2">
      <c r="D6714" s="14"/>
      <c r="O6714" s="12"/>
      <c r="BB6714" s="28"/>
    </row>
    <row r="6715" spans="4:54" x14ac:dyDescent="0.2">
      <c r="D6715" s="14"/>
      <c r="O6715" s="12"/>
      <c r="BB6715" s="28"/>
    </row>
    <row r="6716" spans="4:54" x14ac:dyDescent="0.2">
      <c r="D6716" s="14"/>
      <c r="O6716" s="12"/>
      <c r="BB6716" s="28"/>
    </row>
    <row r="6717" spans="4:54" x14ac:dyDescent="0.2">
      <c r="D6717" s="14"/>
      <c r="O6717" s="12"/>
      <c r="BB6717" s="28"/>
    </row>
    <row r="6718" spans="4:54" x14ac:dyDescent="0.2">
      <c r="D6718" s="14"/>
      <c r="O6718" s="12"/>
      <c r="BB6718" s="28"/>
    </row>
    <row r="6719" spans="4:54" x14ac:dyDescent="0.2">
      <c r="D6719" s="14"/>
      <c r="O6719" s="12"/>
      <c r="BB6719" s="28"/>
    </row>
    <row r="6720" spans="4:54" x14ac:dyDescent="0.2">
      <c r="D6720" s="14"/>
      <c r="O6720" s="12"/>
      <c r="BB6720" s="28"/>
    </row>
    <row r="6721" spans="4:54" x14ac:dyDescent="0.2">
      <c r="D6721" s="14"/>
      <c r="O6721" s="12"/>
      <c r="BB6721" s="28"/>
    </row>
    <row r="6722" spans="4:54" x14ac:dyDescent="0.2">
      <c r="D6722" s="14"/>
      <c r="O6722" s="12"/>
      <c r="BB6722" s="28"/>
    </row>
    <row r="6723" spans="4:54" x14ac:dyDescent="0.2">
      <c r="D6723" s="14"/>
      <c r="O6723" s="12"/>
      <c r="BB6723" s="28"/>
    </row>
    <row r="6724" spans="4:54" x14ac:dyDescent="0.2">
      <c r="D6724" s="14"/>
      <c r="O6724" s="12"/>
      <c r="BB6724" s="28"/>
    </row>
    <row r="6725" spans="4:54" x14ac:dyDescent="0.2">
      <c r="D6725" s="14"/>
      <c r="O6725" s="12"/>
      <c r="BB6725" s="28"/>
    </row>
    <row r="6726" spans="4:54" x14ac:dyDescent="0.2">
      <c r="D6726" s="14"/>
      <c r="O6726" s="12"/>
      <c r="BB6726" s="28"/>
    </row>
    <row r="6727" spans="4:54" x14ac:dyDescent="0.2">
      <c r="D6727" s="14"/>
      <c r="O6727" s="12"/>
      <c r="BB6727" s="28"/>
    </row>
    <row r="6728" spans="4:54" x14ac:dyDescent="0.2">
      <c r="D6728" s="14"/>
      <c r="O6728" s="12"/>
      <c r="BB6728" s="28"/>
    </row>
    <row r="6729" spans="4:54" x14ac:dyDescent="0.2">
      <c r="D6729" s="14"/>
      <c r="O6729" s="12"/>
      <c r="BB6729" s="28"/>
    </row>
    <row r="6730" spans="4:54" x14ac:dyDescent="0.2">
      <c r="D6730" s="14"/>
      <c r="O6730" s="12"/>
      <c r="BB6730" s="28"/>
    </row>
    <row r="6731" spans="4:54" x14ac:dyDescent="0.2">
      <c r="D6731" s="14"/>
      <c r="O6731" s="12"/>
      <c r="BB6731" s="28"/>
    </row>
    <row r="6732" spans="4:54" x14ac:dyDescent="0.2">
      <c r="D6732" s="14"/>
      <c r="O6732" s="12"/>
      <c r="BB6732" s="28"/>
    </row>
    <row r="6733" spans="4:54" x14ac:dyDescent="0.2">
      <c r="D6733" s="14"/>
      <c r="O6733" s="12"/>
      <c r="BB6733" s="28"/>
    </row>
    <row r="6734" spans="4:54" x14ac:dyDescent="0.2">
      <c r="D6734" s="14"/>
      <c r="O6734" s="12"/>
      <c r="BB6734" s="28"/>
    </row>
    <row r="6735" spans="4:54" x14ac:dyDescent="0.2">
      <c r="D6735" s="14"/>
      <c r="O6735" s="12"/>
      <c r="BB6735" s="28"/>
    </row>
    <row r="6736" spans="4:54" x14ac:dyDescent="0.2">
      <c r="D6736" s="14"/>
      <c r="O6736" s="12"/>
      <c r="BB6736" s="28"/>
    </row>
    <row r="6737" spans="4:54" x14ac:dyDescent="0.2">
      <c r="D6737" s="14"/>
      <c r="O6737" s="12"/>
      <c r="BB6737" s="28"/>
    </row>
    <row r="6738" spans="4:54" x14ac:dyDescent="0.2">
      <c r="D6738" s="14"/>
      <c r="O6738" s="12"/>
      <c r="BB6738" s="28"/>
    </row>
    <row r="6739" spans="4:54" x14ac:dyDescent="0.2">
      <c r="D6739" s="14"/>
      <c r="O6739" s="12"/>
      <c r="BB6739" s="28"/>
    </row>
    <row r="6740" spans="4:54" x14ac:dyDescent="0.2">
      <c r="D6740" s="14"/>
      <c r="O6740" s="12"/>
      <c r="BB6740" s="28"/>
    </row>
    <row r="6741" spans="4:54" x14ac:dyDescent="0.2">
      <c r="D6741" s="14"/>
      <c r="O6741" s="12"/>
      <c r="BB6741" s="28"/>
    </row>
    <row r="6742" spans="4:54" x14ac:dyDescent="0.2">
      <c r="D6742" s="14"/>
      <c r="O6742" s="12"/>
      <c r="BB6742" s="28"/>
    </row>
    <row r="6743" spans="4:54" x14ac:dyDescent="0.2">
      <c r="D6743" s="14"/>
      <c r="O6743" s="12"/>
      <c r="BB6743" s="28"/>
    </row>
    <row r="6744" spans="4:54" x14ac:dyDescent="0.2">
      <c r="D6744" s="14"/>
      <c r="O6744" s="12"/>
      <c r="BB6744" s="28"/>
    </row>
    <row r="6745" spans="4:54" x14ac:dyDescent="0.2">
      <c r="D6745" s="14"/>
      <c r="O6745" s="12"/>
      <c r="BB6745" s="28"/>
    </row>
    <row r="6746" spans="4:54" x14ac:dyDescent="0.2">
      <c r="D6746" s="14"/>
      <c r="O6746" s="12"/>
      <c r="BB6746" s="28"/>
    </row>
    <row r="6747" spans="4:54" x14ac:dyDescent="0.2">
      <c r="D6747" s="14"/>
      <c r="O6747" s="12"/>
      <c r="BB6747" s="28"/>
    </row>
    <row r="6748" spans="4:54" x14ac:dyDescent="0.2">
      <c r="D6748" s="14"/>
      <c r="O6748" s="12"/>
      <c r="BB6748" s="28"/>
    </row>
    <row r="6749" spans="4:54" x14ac:dyDescent="0.2">
      <c r="D6749" s="14"/>
      <c r="O6749" s="12"/>
      <c r="BB6749" s="28"/>
    </row>
    <row r="6750" spans="4:54" x14ac:dyDescent="0.2">
      <c r="D6750" s="14"/>
      <c r="O6750" s="12"/>
      <c r="BB6750" s="28"/>
    </row>
    <row r="6751" spans="4:54" x14ac:dyDescent="0.2">
      <c r="D6751" s="14"/>
      <c r="O6751" s="12"/>
      <c r="BB6751" s="28"/>
    </row>
    <row r="6752" spans="4:54" x14ac:dyDescent="0.2">
      <c r="D6752" s="14"/>
      <c r="O6752" s="12"/>
      <c r="BB6752" s="28"/>
    </row>
    <row r="6753" spans="4:54" x14ac:dyDescent="0.2">
      <c r="D6753" s="14"/>
      <c r="O6753" s="12"/>
      <c r="BB6753" s="28"/>
    </row>
    <row r="6754" spans="4:54" x14ac:dyDescent="0.2">
      <c r="D6754" s="14"/>
      <c r="O6754" s="12"/>
      <c r="BB6754" s="28"/>
    </row>
    <row r="6755" spans="4:54" x14ac:dyDescent="0.2">
      <c r="D6755" s="14"/>
      <c r="O6755" s="12"/>
      <c r="BB6755" s="28"/>
    </row>
    <row r="6756" spans="4:54" x14ac:dyDescent="0.2">
      <c r="D6756" s="14"/>
      <c r="O6756" s="12"/>
      <c r="BB6756" s="28"/>
    </row>
    <row r="6757" spans="4:54" x14ac:dyDescent="0.2">
      <c r="D6757" s="14"/>
      <c r="O6757" s="12"/>
      <c r="BB6757" s="28"/>
    </row>
    <row r="6758" spans="4:54" x14ac:dyDescent="0.2">
      <c r="D6758" s="14"/>
      <c r="O6758" s="12"/>
      <c r="BB6758" s="28"/>
    </row>
    <row r="6759" spans="4:54" x14ac:dyDescent="0.2">
      <c r="D6759" s="14"/>
      <c r="O6759" s="12"/>
      <c r="BB6759" s="28"/>
    </row>
    <row r="6760" spans="4:54" x14ac:dyDescent="0.2">
      <c r="D6760" s="14"/>
      <c r="O6760" s="12"/>
      <c r="BB6760" s="28"/>
    </row>
    <row r="6761" spans="4:54" x14ac:dyDescent="0.2">
      <c r="D6761" s="14"/>
      <c r="O6761" s="12"/>
      <c r="BB6761" s="28"/>
    </row>
    <row r="6762" spans="4:54" x14ac:dyDescent="0.2">
      <c r="D6762" s="14"/>
      <c r="O6762" s="12"/>
      <c r="BB6762" s="28"/>
    </row>
    <row r="6763" spans="4:54" x14ac:dyDescent="0.2">
      <c r="D6763" s="14"/>
      <c r="O6763" s="12"/>
      <c r="BB6763" s="28"/>
    </row>
    <row r="6764" spans="4:54" x14ac:dyDescent="0.2">
      <c r="D6764" s="14"/>
      <c r="O6764" s="12"/>
      <c r="BB6764" s="28"/>
    </row>
    <row r="6765" spans="4:54" x14ac:dyDescent="0.2">
      <c r="D6765" s="14"/>
      <c r="O6765" s="12"/>
      <c r="BB6765" s="28"/>
    </row>
    <row r="6766" spans="4:54" x14ac:dyDescent="0.2">
      <c r="D6766" s="14"/>
      <c r="O6766" s="12"/>
      <c r="BB6766" s="28"/>
    </row>
    <row r="6767" spans="4:54" x14ac:dyDescent="0.2">
      <c r="D6767" s="14"/>
      <c r="O6767" s="12"/>
      <c r="BB6767" s="28"/>
    </row>
    <row r="6768" spans="4:54" x14ac:dyDescent="0.2">
      <c r="D6768" s="14"/>
      <c r="O6768" s="12"/>
      <c r="BB6768" s="28"/>
    </row>
    <row r="6769" spans="4:54" x14ac:dyDescent="0.2">
      <c r="D6769" s="14"/>
      <c r="O6769" s="12"/>
      <c r="BB6769" s="28"/>
    </row>
    <row r="6770" spans="4:54" x14ac:dyDescent="0.2">
      <c r="D6770" s="14"/>
      <c r="O6770" s="12"/>
      <c r="BB6770" s="28"/>
    </row>
    <row r="6771" spans="4:54" x14ac:dyDescent="0.2">
      <c r="D6771" s="14"/>
      <c r="O6771" s="12"/>
      <c r="BB6771" s="28"/>
    </row>
    <row r="6772" spans="4:54" x14ac:dyDescent="0.2">
      <c r="D6772" s="14"/>
      <c r="O6772" s="12"/>
      <c r="BB6772" s="28"/>
    </row>
    <row r="6773" spans="4:54" x14ac:dyDescent="0.2">
      <c r="D6773" s="14"/>
      <c r="O6773" s="12"/>
      <c r="BB6773" s="28"/>
    </row>
    <row r="6774" spans="4:54" x14ac:dyDescent="0.2">
      <c r="D6774" s="14"/>
      <c r="O6774" s="12"/>
      <c r="BB6774" s="28"/>
    </row>
    <row r="6775" spans="4:54" x14ac:dyDescent="0.2">
      <c r="D6775" s="14"/>
      <c r="O6775" s="12"/>
      <c r="BB6775" s="28"/>
    </row>
    <row r="6776" spans="4:54" x14ac:dyDescent="0.2">
      <c r="D6776" s="14"/>
      <c r="O6776" s="12"/>
      <c r="BB6776" s="28"/>
    </row>
    <row r="6777" spans="4:54" x14ac:dyDescent="0.2">
      <c r="D6777" s="14"/>
      <c r="O6777" s="12"/>
      <c r="BB6777" s="28"/>
    </row>
    <row r="6778" spans="4:54" x14ac:dyDescent="0.2">
      <c r="D6778" s="14"/>
      <c r="O6778" s="12"/>
      <c r="BB6778" s="28"/>
    </row>
    <row r="6779" spans="4:54" x14ac:dyDescent="0.2">
      <c r="D6779" s="14"/>
      <c r="O6779" s="12"/>
      <c r="BB6779" s="28"/>
    </row>
    <row r="6780" spans="4:54" x14ac:dyDescent="0.2">
      <c r="D6780" s="14"/>
      <c r="O6780" s="12"/>
      <c r="BB6780" s="28"/>
    </row>
    <row r="6781" spans="4:54" x14ac:dyDescent="0.2">
      <c r="D6781" s="14"/>
      <c r="O6781" s="12"/>
      <c r="BB6781" s="28"/>
    </row>
    <row r="6782" spans="4:54" x14ac:dyDescent="0.2">
      <c r="D6782" s="14"/>
      <c r="O6782" s="12"/>
      <c r="BB6782" s="28"/>
    </row>
    <row r="6783" spans="4:54" x14ac:dyDescent="0.2">
      <c r="D6783" s="14"/>
      <c r="O6783" s="12"/>
      <c r="BB6783" s="28"/>
    </row>
    <row r="6784" spans="4:54" x14ac:dyDescent="0.2">
      <c r="D6784" s="14"/>
      <c r="O6784" s="12"/>
      <c r="BB6784" s="28"/>
    </row>
    <row r="6785" spans="4:54" x14ac:dyDescent="0.2">
      <c r="D6785" s="14"/>
      <c r="O6785" s="12"/>
      <c r="BB6785" s="28"/>
    </row>
    <row r="6786" spans="4:54" x14ac:dyDescent="0.2">
      <c r="D6786" s="14"/>
      <c r="O6786" s="12"/>
      <c r="BB6786" s="28"/>
    </row>
    <row r="6787" spans="4:54" x14ac:dyDescent="0.2">
      <c r="D6787" s="14"/>
      <c r="O6787" s="12"/>
      <c r="BB6787" s="28"/>
    </row>
    <row r="6788" spans="4:54" x14ac:dyDescent="0.2">
      <c r="D6788" s="14"/>
      <c r="O6788" s="12"/>
      <c r="BB6788" s="28"/>
    </row>
    <row r="6789" spans="4:54" x14ac:dyDescent="0.2">
      <c r="D6789" s="14"/>
      <c r="O6789" s="12"/>
      <c r="BB6789" s="28"/>
    </row>
    <row r="6790" spans="4:54" x14ac:dyDescent="0.2">
      <c r="D6790" s="14"/>
      <c r="O6790" s="12"/>
      <c r="BB6790" s="28"/>
    </row>
    <row r="6791" spans="4:54" x14ac:dyDescent="0.2">
      <c r="D6791" s="14"/>
      <c r="O6791" s="12"/>
      <c r="BB6791" s="28"/>
    </row>
    <row r="6792" spans="4:54" x14ac:dyDescent="0.2">
      <c r="D6792" s="14"/>
      <c r="O6792" s="12"/>
      <c r="BB6792" s="28"/>
    </row>
    <row r="6793" spans="4:54" x14ac:dyDescent="0.2">
      <c r="D6793" s="14"/>
      <c r="O6793" s="12"/>
      <c r="BB6793" s="28"/>
    </row>
    <row r="6794" spans="4:54" x14ac:dyDescent="0.2">
      <c r="D6794" s="14"/>
      <c r="O6794" s="12"/>
      <c r="BB6794" s="28"/>
    </row>
    <row r="6795" spans="4:54" x14ac:dyDescent="0.2">
      <c r="D6795" s="14"/>
      <c r="O6795" s="12"/>
      <c r="BB6795" s="28"/>
    </row>
    <row r="6796" spans="4:54" x14ac:dyDescent="0.2">
      <c r="D6796" s="14"/>
      <c r="O6796" s="12"/>
      <c r="BB6796" s="28"/>
    </row>
    <row r="6797" spans="4:54" x14ac:dyDescent="0.2">
      <c r="D6797" s="14"/>
      <c r="O6797" s="12"/>
      <c r="BB6797" s="28"/>
    </row>
    <row r="6798" spans="4:54" x14ac:dyDescent="0.2">
      <c r="D6798" s="14"/>
      <c r="O6798" s="12"/>
      <c r="BB6798" s="28"/>
    </row>
    <row r="6799" spans="4:54" x14ac:dyDescent="0.2">
      <c r="D6799" s="14"/>
      <c r="O6799" s="12"/>
      <c r="BB6799" s="28"/>
    </row>
    <row r="6800" spans="4:54" x14ac:dyDescent="0.2">
      <c r="D6800" s="14"/>
      <c r="O6800" s="12"/>
      <c r="BB6800" s="28"/>
    </row>
    <row r="6801" spans="4:54" x14ac:dyDescent="0.2">
      <c r="D6801" s="14"/>
      <c r="O6801" s="12"/>
      <c r="BB6801" s="28"/>
    </row>
    <row r="6802" spans="4:54" x14ac:dyDescent="0.2">
      <c r="D6802" s="14"/>
      <c r="O6802" s="12"/>
      <c r="BB6802" s="28"/>
    </row>
    <row r="6803" spans="4:54" x14ac:dyDescent="0.2">
      <c r="D6803" s="14"/>
      <c r="O6803" s="12"/>
      <c r="BB6803" s="28"/>
    </row>
    <row r="6804" spans="4:54" x14ac:dyDescent="0.2">
      <c r="D6804" s="14"/>
      <c r="O6804" s="12"/>
      <c r="BB6804" s="28"/>
    </row>
    <row r="6805" spans="4:54" x14ac:dyDescent="0.2">
      <c r="D6805" s="14"/>
      <c r="O6805" s="12"/>
      <c r="BB6805" s="28"/>
    </row>
    <row r="6806" spans="4:54" x14ac:dyDescent="0.2">
      <c r="D6806" s="14"/>
      <c r="O6806" s="12"/>
      <c r="BB6806" s="28"/>
    </row>
    <row r="6807" spans="4:54" x14ac:dyDescent="0.2">
      <c r="D6807" s="14"/>
      <c r="O6807" s="12"/>
      <c r="BB6807" s="28"/>
    </row>
    <row r="6808" spans="4:54" x14ac:dyDescent="0.2">
      <c r="D6808" s="14"/>
      <c r="O6808" s="12"/>
      <c r="BB6808" s="28"/>
    </row>
    <row r="6809" spans="4:54" x14ac:dyDescent="0.2">
      <c r="D6809" s="14"/>
      <c r="O6809" s="12"/>
      <c r="BB6809" s="28"/>
    </row>
    <row r="6810" spans="4:54" x14ac:dyDescent="0.2">
      <c r="D6810" s="14"/>
      <c r="O6810" s="12"/>
      <c r="BB6810" s="28"/>
    </row>
    <row r="6811" spans="4:54" x14ac:dyDescent="0.2">
      <c r="D6811" s="14"/>
      <c r="O6811" s="12"/>
      <c r="BB6811" s="28"/>
    </row>
    <row r="6812" spans="4:54" x14ac:dyDescent="0.2">
      <c r="D6812" s="14"/>
      <c r="O6812" s="12"/>
      <c r="BB6812" s="28"/>
    </row>
    <row r="6813" spans="4:54" x14ac:dyDescent="0.2">
      <c r="D6813" s="14"/>
      <c r="O6813" s="12"/>
      <c r="BB6813" s="28"/>
    </row>
    <row r="6814" spans="4:54" x14ac:dyDescent="0.2">
      <c r="D6814" s="14"/>
      <c r="O6814" s="12"/>
      <c r="BB6814" s="28"/>
    </row>
    <row r="6815" spans="4:54" x14ac:dyDescent="0.2">
      <c r="D6815" s="14"/>
      <c r="O6815" s="12"/>
      <c r="BB6815" s="28"/>
    </row>
    <row r="6816" spans="4:54" x14ac:dyDescent="0.2">
      <c r="D6816" s="14"/>
      <c r="O6816" s="12"/>
      <c r="BB6816" s="28"/>
    </row>
    <row r="6817" spans="4:54" x14ac:dyDescent="0.2">
      <c r="D6817" s="14"/>
      <c r="O6817" s="12"/>
      <c r="BB6817" s="28"/>
    </row>
    <row r="6818" spans="4:54" x14ac:dyDescent="0.2">
      <c r="D6818" s="14"/>
      <c r="O6818" s="12"/>
      <c r="BB6818" s="28"/>
    </row>
    <row r="6819" spans="4:54" x14ac:dyDescent="0.2">
      <c r="D6819" s="14"/>
      <c r="O6819" s="12"/>
      <c r="BB6819" s="28"/>
    </row>
    <row r="6820" spans="4:54" x14ac:dyDescent="0.2">
      <c r="D6820" s="14"/>
      <c r="O6820" s="12"/>
      <c r="BB6820" s="28"/>
    </row>
    <row r="6821" spans="4:54" x14ac:dyDescent="0.2">
      <c r="D6821" s="14"/>
      <c r="O6821" s="12"/>
      <c r="BB6821" s="28"/>
    </row>
    <row r="6822" spans="4:54" x14ac:dyDescent="0.2">
      <c r="D6822" s="14"/>
      <c r="O6822" s="12"/>
      <c r="BB6822" s="28"/>
    </row>
    <row r="6823" spans="4:54" x14ac:dyDescent="0.2">
      <c r="D6823" s="14"/>
      <c r="O6823" s="12"/>
      <c r="BB6823" s="28"/>
    </row>
    <row r="6824" spans="4:54" x14ac:dyDescent="0.2">
      <c r="D6824" s="14"/>
      <c r="O6824" s="12"/>
      <c r="BB6824" s="28"/>
    </row>
    <row r="6825" spans="4:54" x14ac:dyDescent="0.2">
      <c r="D6825" s="14"/>
      <c r="O6825" s="12"/>
      <c r="BB6825" s="28"/>
    </row>
    <row r="6826" spans="4:54" x14ac:dyDescent="0.2">
      <c r="D6826" s="14"/>
      <c r="O6826" s="12"/>
      <c r="BB6826" s="28"/>
    </row>
    <row r="6827" spans="4:54" x14ac:dyDescent="0.2">
      <c r="D6827" s="14"/>
      <c r="O6827" s="12"/>
      <c r="BB6827" s="28"/>
    </row>
    <row r="6828" spans="4:54" x14ac:dyDescent="0.2">
      <c r="D6828" s="14"/>
      <c r="O6828" s="12"/>
      <c r="BB6828" s="28"/>
    </row>
    <row r="6829" spans="4:54" x14ac:dyDescent="0.2">
      <c r="D6829" s="14"/>
      <c r="O6829" s="12"/>
      <c r="BB6829" s="28"/>
    </row>
    <row r="6830" spans="4:54" x14ac:dyDescent="0.2">
      <c r="D6830" s="14"/>
      <c r="O6830" s="12"/>
      <c r="BB6830" s="28"/>
    </row>
    <row r="6831" spans="4:54" x14ac:dyDescent="0.2">
      <c r="D6831" s="14"/>
      <c r="O6831" s="12"/>
      <c r="BB6831" s="28"/>
    </row>
    <row r="6832" spans="4:54" x14ac:dyDescent="0.2">
      <c r="D6832" s="14"/>
      <c r="O6832" s="12"/>
      <c r="BB6832" s="28"/>
    </row>
    <row r="6833" spans="4:54" x14ac:dyDescent="0.2">
      <c r="D6833" s="14"/>
      <c r="O6833" s="12"/>
      <c r="BB6833" s="28"/>
    </row>
    <row r="6834" spans="4:54" x14ac:dyDescent="0.2">
      <c r="D6834" s="14"/>
      <c r="O6834" s="12"/>
      <c r="BB6834" s="28"/>
    </row>
    <row r="6835" spans="4:54" x14ac:dyDescent="0.2">
      <c r="D6835" s="14"/>
      <c r="O6835" s="12"/>
      <c r="BB6835" s="28"/>
    </row>
    <row r="6836" spans="4:54" x14ac:dyDescent="0.2">
      <c r="D6836" s="14"/>
      <c r="O6836" s="12"/>
      <c r="BB6836" s="28"/>
    </row>
    <row r="6837" spans="4:54" x14ac:dyDescent="0.2">
      <c r="D6837" s="14"/>
      <c r="O6837" s="12"/>
      <c r="BB6837" s="28"/>
    </row>
    <row r="6838" spans="4:54" x14ac:dyDescent="0.2">
      <c r="D6838" s="14"/>
      <c r="O6838" s="12"/>
      <c r="BB6838" s="28"/>
    </row>
    <row r="6839" spans="4:54" x14ac:dyDescent="0.2">
      <c r="D6839" s="14"/>
      <c r="O6839" s="12"/>
      <c r="BB6839" s="28"/>
    </row>
    <row r="6840" spans="4:54" x14ac:dyDescent="0.2">
      <c r="D6840" s="14"/>
      <c r="O6840" s="12"/>
      <c r="BB6840" s="28"/>
    </row>
    <row r="6841" spans="4:54" x14ac:dyDescent="0.2">
      <c r="D6841" s="14"/>
      <c r="O6841" s="12"/>
      <c r="BB6841" s="28"/>
    </row>
    <row r="6842" spans="4:54" x14ac:dyDescent="0.2">
      <c r="D6842" s="14"/>
      <c r="O6842" s="12"/>
      <c r="BB6842" s="28"/>
    </row>
    <row r="6843" spans="4:54" x14ac:dyDescent="0.2">
      <c r="D6843" s="14"/>
      <c r="O6843" s="12"/>
      <c r="BB6843" s="28"/>
    </row>
    <row r="6844" spans="4:54" x14ac:dyDescent="0.2">
      <c r="D6844" s="14"/>
      <c r="O6844" s="12"/>
      <c r="BB6844" s="28"/>
    </row>
    <row r="6845" spans="4:54" x14ac:dyDescent="0.2">
      <c r="D6845" s="14"/>
      <c r="O6845" s="12"/>
      <c r="BB6845" s="28"/>
    </row>
    <row r="6846" spans="4:54" x14ac:dyDescent="0.2">
      <c r="D6846" s="14"/>
      <c r="O6846" s="12"/>
      <c r="BB6846" s="28"/>
    </row>
    <row r="6847" spans="4:54" x14ac:dyDescent="0.2">
      <c r="D6847" s="14"/>
      <c r="O6847" s="12"/>
      <c r="BB6847" s="28"/>
    </row>
    <row r="6848" spans="4:54" x14ac:dyDescent="0.2">
      <c r="D6848" s="14"/>
      <c r="O6848" s="12"/>
      <c r="BB6848" s="28"/>
    </row>
    <row r="6849" spans="4:54" x14ac:dyDescent="0.2">
      <c r="D6849" s="14"/>
      <c r="O6849" s="12"/>
      <c r="BB6849" s="28"/>
    </row>
    <row r="6850" spans="4:54" x14ac:dyDescent="0.2">
      <c r="D6850" s="14"/>
      <c r="O6850" s="12"/>
      <c r="BB6850" s="28"/>
    </row>
    <row r="6851" spans="4:54" x14ac:dyDescent="0.2">
      <c r="D6851" s="14"/>
      <c r="O6851" s="12"/>
      <c r="BB6851" s="28"/>
    </row>
    <row r="6852" spans="4:54" x14ac:dyDescent="0.2">
      <c r="D6852" s="14"/>
      <c r="O6852" s="12"/>
      <c r="BB6852" s="28"/>
    </row>
    <row r="6853" spans="4:54" x14ac:dyDescent="0.2">
      <c r="D6853" s="14"/>
      <c r="O6853" s="12"/>
      <c r="BB6853" s="28"/>
    </row>
    <row r="6854" spans="4:54" x14ac:dyDescent="0.2">
      <c r="D6854" s="14"/>
      <c r="O6854" s="12"/>
      <c r="BB6854" s="28"/>
    </row>
    <row r="6855" spans="4:54" x14ac:dyDescent="0.2">
      <c r="D6855" s="14"/>
      <c r="O6855" s="12"/>
      <c r="BB6855" s="28"/>
    </row>
    <row r="6856" spans="4:54" x14ac:dyDescent="0.2">
      <c r="D6856" s="14"/>
      <c r="O6856" s="12"/>
      <c r="BB6856" s="28"/>
    </row>
    <row r="6857" spans="4:54" x14ac:dyDescent="0.2">
      <c r="D6857" s="14"/>
      <c r="O6857" s="12"/>
      <c r="BB6857" s="28"/>
    </row>
    <row r="6858" spans="4:54" x14ac:dyDescent="0.2">
      <c r="D6858" s="14"/>
      <c r="O6858" s="12"/>
      <c r="BB6858" s="28"/>
    </row>
    <row r="6859" spans="4:54" x14ac:dyDescent="0.2">
      <c r="D6859" s="14"/>
      <c r="O6859" s="12"/>
      <c r="BB6859" s="28"/>
    </row>
    <row r="6860" spans="4:54" x14ac:dyDescent="0.2">
      <c r="D6860" s="14"/>
      <c r="O6860" s="12"/>
      <c r="BB6860" s="28"/>
    </row>
    <row r="6861" spans="4:54" x14ac:dyDescent="0.2">
      <c r="D6861" s="14"/>
      <c r="O6861" s="12"/>
      <c r="BB6861" s="28"/>
    </row>
    <row r="6862" spans="4:54" x14ac:dyDescent="0.2">
      <c r="D6862" s="14"/>
      <c r="O6862" s="12"/>
      <c r="BB6862" s="28"/>
    </row>
    <row r="6863" spans="4:54" x14ac:dyDescent="0.2">
      <c r="D6863" s="14"/>
      <c r="O6863" s="12"/>
      <c r="BB6863" s="28"/>
    </row>
    <row r="6864" spans="4:54" x14ac:dyDescent="0.2">
      <c r="D6864" s="14"/>
      <c r="O6864" s="12"/>
      <c r="BB6864" s="28"/>
    </row>
    <row r="6865" spans="4:54" x14ac:dyDescent="0.2">
      <c r="D6865" s="14"/>
      <c r="O6865" s="12"/>
      <c r="BB6865" s="28"/>
    </row>
    <row r="6866" spans="4:54" x14ac:dyDescent="0.2">
      <c r="D6866" s="14"/>
      <c r="O6866" s="12"/>
      <c r="BB6866" s="28"/>
    </row>
    <row r="6867" spans="4:54" x14ac:dyDescent="0.2">
      <c r="D6867" s="14"/>
      <c r="O6867" s="12"/>
      <c r="BB6867" s="28"/>
    </row>
    <row r="6868" spans="4:54" x14ac:dyDescent="0.2">
      <c r="D6868" s="14"/>
      <c r="O6868" s="12"/>
      <c r="BB6868" s="28"/>
    </row>
    <row r="6869" spans="4:54" x14ac:dyDescent="0.2">
      <c r="D6869" s="14"/>
      <c r="O6869" s="12"/>
      <c r="BB6869" s="28"/>
    </row>
    <row r="6870" spans="4:54" x14ac:dyDescent="0.2">
      <c r="D6870" s="14"/>
      <c r="O6870" s="12"/>
      <c r="BB6870" s="28"/>
    </row>
    <row r="6871" spans="4:54" x14ac:dyDescent="0.2">
      <c r="D6871" s="14"/>
      <c r="O6871" s="12"/>
      <c r="BB6871" s="28"/>
    </row>
    <row r="6872" spans="4:54" x14ac:dyDescent="0.2">
      <c r="D6872" s="14"/>
      <c r="O6872" s="12"/>
      <c r="BB6872" s="28"/>
    </row>
    <row r="6873" spans="4:54" x14ac:dyDescent="0.2">
      <c r="D6873" s="14"/>
      <c r="O6873" s="12"/>
      <c r="BB6873" s="28"/>
    </row>
    <row r="6874" spans="4:54" x14ac:dyDescent="0.2">
      <c r="D6874" s="14"/>
      <c r="O6874" s="12"/>
      <c r="BB6874" s="28"/>
    </row>
    <row r="6875" spans="4:54" x14ac:dyDescent="0.2">
      <c r="D6875" s="14"/>
      <c r="O6875" s="12"/>
      <c r="BB6875" s="28"/>
    </row>
    <row r="6876" spans="4:54" x14ac:dyDescent="0.2">
      <c r="D6876" s="14"/>
      <c r="O6876" s="12"/>
      <c r="BB6876" s="28"/>
    </row>
    <row r="6877" spans="4:54" x14ac:dyDescent="0.2">
      <c r="D6877" s="14"/>
      <c r="O6877" s="12"/>
      <c r="BB6877" s="28"/>
    </row>
    <row r="6878" spans="4:54" x14ac:dyDescent="0.2">
      <c r="D6878" s="14"/>
      <c r="O6878" s="12"/>
      <c r="BB6878" s="28"/>
    </row>
    <row r="6879" spans="4:54" x14ac:dyDescent="0.2">
      <c r="D6879" s="14"/>
      <c r="O6879" s="12"/>
      <c r="BB6879" s="28"/>
    </row>
    <row r="6880" spans="4:54" x14ac:dyDescent="0.2">
      <c r="D6880" s="14"/>
      <c r="O6880" s="12"/>
      <c r="BB6880" s="28"/>
    </row>
    <row r="6881" spans="4:54" x14ac:dyDescent="0.2">
      <c r="D6881" s="14"/>
      <c r="O6881" s="12"/>
      <c r="BB6881" s="28"/>
    </row>
    <row r="6882" spans="4:54" x14ac:dyDescent="0.2">
      <c r="D6882" s="14"/>
      <c r="O6882" s="12"/>
      <c r="BB6882" s="28"/>
    </row>
    <row r="6883" spans="4:54" x14ac:dyDescent="0.2">
      <c r="D6883" s="14"/>
      <c r="O6883" s="12"/>
      <c r="BB6883" s="28"/>
    </row>
    <row r="6884" spans="4:54" x14ac:dyDescent="0.2">
      <c r="D6884" s="14"/>
      <c r="O6884" s="12"/>
      <c r="BB6884" s="28"/>
    </row>
    <row r="6885" spans="4:54" x14ac:dyDescent="0.2">
      <c r="D6885" s="14"/>
      <c r="O6885" s="12"/>
      <c r="BB6885" s="28"/>
    </row>
    <row r="6886" spans="4:54" x14ac:dyDescent="0.2">
      <c r="D6886" s="14"/>
      <c r="O6886" s="12"/>
      <c r="BB6886" s="28"/>
    </row>
    <row r="6887" spans="4:54" x14ac:dyDescent="0.2">
      <c r="D6887" s="14"/>
      <c r="O6887" s="12"/>
      <c r="BB6887" s="28"/>
    </row>
    <row r="6888" spans="4:54" x14ac:dyDescent="0.2">
      <c r="D6888" s="14"/>
      <c r="O6888" s="12"/>
      <c r="BB6888" s="28"/>
    </row>
    <row r="6889" spans="4:54" x14ac:dyDescent="0.2">
      <c r="D6889" s="14"/>
      <c r="O6889" s="12"/>
      <c r="BB6889" s="28"/>
    </row>
    <row r="6890" spans="4:54" x14ac:dyDescent="0.2">
      <c r="D6890" s="14"/>
      <c r="O6890" s="12"/>
      <c r="BB6890" s="28"/>
    </row>
    <row r="6891" spans="4:54" x14ac:dyDescent="0.2">
      <c r="D6891" s="14"/>
      <c r="O6891" s="12"/>
      <c r="BB6891" s="28"/>
    </row>
    <row r="6892" spans="4:54" x14ac:dyDescent="0.2">
      <c r="D6892" s="14"/>
      <c r="O6892" s="12"/>
      <c r="BB6892" s="28"/>
    </row>
    <row r="6893" spans="4:54" x14ac:dyDescent="0.2">
      <c r="D6893" s="14"/>
      <c r="O6893" s="12"/>
      <c r="BB6893" s="28"/>
    </row>
    <row r="6894" spans="4:54" x14ac:dyDescent="0.2">
      <c r="D6894" s="14"/>
      <c r="O6894" s="12"/>
      <c r="BB6894" s="28"/>
    </row>
    <row r="6895" spans="4:54" x14ac:dyDescent="0.2">
      <c r="D6895" s="14"/>
      <c r="O6895" s="12"/>
      <c r="BB6895" s="28"/>
    </row>
    <row r="6896" spans="4:54" x14ac:dyDescent="0.2">
      <c r="D6896" s="14"/>
      <c r="O6896" s="12"/>
      <c r="BB6896" s="28"/>
    </row>
    <row r="6897" spans="4:54" x14ac:dyDescent="0.2">
      <c r="D6897" s="14"/>
      <c r="O6897" s="12"/>
      <c r="BB6897" s="28"/>
    </row>
    <row r="6898" spans="4:54" x14ac:dyDescent="0.2">
      <c r="D6898" s="14"/>
      <c r="O6898" s="12"/>
      <c r="BB6898" s="28"/>
    </row>
    <row r="6899" spans="4:54" x14ac:dyDescent="0.2">
      <c r="D6899" s="14"/>
      <c r="O6899" s="12"/>
      <c r="BB6899" s="28"/>
    </row>
    <row r="6900" spans="4:54" x14ac:dyDescent="0.2">
      <c r="D6900" s="14"/>
      <c r="O6900" s="12"/>
      <c r="BB6900" s="28"/>
    </row>
    <row r="6901" spans="4:54" x14ac:dyDescent="0.2">
      <c r="D6901" s="14"/>
      <c r="O6901" s="12"/>
      <c r="BB6901" s="28"/>
    </row>
    <row r="6902" spans="4:54" x14ac:dyDescent="0.2">
      <c r="D6902" s="14"/>
      <c r="O6902" s="12"/>
      <c r="BB6902" s="28"/>
    </row>
    <row r="6903" spans="4:54" x14ac:dyDescent="0.2">
      <c r="D6903" s="14"/>
      <c r="O6903" s="12"/>
      <c r="BB6903" s="28"/>
    </row>
    <row r="6904" spans="4:54" x14ac:dyDescent="0.2">
      <c r="D6904" s="14"/>
      <c r="O6904" s="12"/>
      <c r="BB6904" s="28"/>
    </row>
    <row r="6905" spans="4:54" x14ac:dyDescent="0.2">
      <c r="D6905" s="14"/>
      <c r="O6905" s="12"/>
      <c r="BB6905" s="28"/>
    </row>
    <row r="6906" spans="4:54" x14ac:dyDescent="0.2">
      <c r="D6906" s="14"/>
      <c r="O6906" s="12"/>
      <c r="BB6906" s="28"/>
    </row>
    <row r="6907" spans="4:54" x14ac:dyDescent="0.2">
      <c r="D6907" s="14"/>
      <c r="O6907" s="12"/>
      <c r="BB6907" s="28"/>
    </row>
    <row r="6908" spans="4:54" x14ac:dyDescent="0.2">
      <c r="D6908" s="14"/>
      <c r="O6908" s="12"/>
      <c r="BB6908" s="28"/>
    </row>
    <row r="6909" spans="4:54" x14ac:dyDescent="0.2">
      <c r="D6909" s="14"/>
      <c r="O6909" s="12"/>
      <c r="BB6909" s="28"/>
    </row>
    <row r="6910" spans="4:54" x14ac:dyDescent="0.2">
      <c r="D6910" s="14"/>
      <c r="O6910" s="12"/>
      <c r="BB6910" s="28"/>
    </row>
    <row r="6911" spans="4:54" x14ac:dyDescent="0.2">
      <c r="D6911" s="14"/>
      <c r="O6911" s="12"/>
      <c r="BB6911" s="28"/>
    </row>
    <row r="6912" spans="4:54" x14ac:dyDescent="0.2">
      <c r="D6912" s="14"/>
      <c r="O6912" s="12"/>
      <c r="BB6912" s="28"/>
    </row>
    <row r="6913" spans="4:54" x14ac:dyDescent="0.2">
      <c r="D6913" s="14"/>
      <c r="O6913" s="12"/>
      <c r="BB6913" s="28"/>
    </row>
    <row r="6914" spans="4:54" x14ac:dyDescent="0.2">
      <c r="D6914" s="14"/>
      <c r="O6914" s="12"/>
      <c r="BB6914" s="28"/>
    </row>
    <row r="6915" spans="4:54" x14ac:dyDescent="0.2">
      <c r="D6915" s="14"/>
      <c r="O6915" s="12"/>
      <c r="BB6915" s="28"/>
    </row>
    <row r="6916" spans="4:54" x14ac:dyDescent="0.2">
      <c r="D6916" s="14"/>
      <c r="O6916" s="12"/>
      <c r="BB6916" s="28"/>
    </row>
    <row r="6917" spans="4:54" x14ac:dyDescent="0.2">
      <c r="D6917" s="14"/>
      <c r="O6917" s="12"/>
      <c r="BB6917" s="28"/>
    </row>
    <row r="6918" spans="4:54" x14ac:dyDescent="0.2">
      <c r="D6918" s="14"/>
      <c r="O6918" s="12"/>
      <c r="BB6918" s="28"/>
    </row>
    <row r="6919" spans="4:54" x14ac:dyDescent="0.2">
      <c r="D6919" s="14"/>
      <c r="O6919" s="12"/>
      <c r="BB6919" s="28"/>
    </row>
    <row r="6920" spans="4:54" x14ac:dyDescent="0.2">
      <c r="D6920" s="14"/>
      <c r="O6920" s="12"/>
      <c r="BB6920" s="28"/>
    </row>
    <row r="6921" spans="4:54" x14ac:dyDescent="0.2">
      <c r="D6921" s="14"/>
      <c r="O6921" s="12"/>
      <c r="BB6921" s="28"/>
    </row>
    <row r="6922" spans="4:54" x14ac:dyDescent="0.2">
      <c r="D6922" s="14"/>
      <c r="O6922" s="12"/>
      <c r="BB6922" s="28"/>
    </row>
    <row r="6923" spans="4:54" x14ac:dyDescent="0.2">
      <c r="D6923" s="14"/>
      <c r="O6923" s="12"/>
      <c r="BB6923" s="28"/>
    </row>
    <row r="6924" spans="4:54" x14ac:dyDescent="0.2">
      <c r="D6924" s="14"/>
      <c r="O6924" s="12"/>
      <c r="BB6924" s="28"/>
    </row>
    <row r="6925" spans="4:54" x14ac:dyDescent="0.2">
      <c r="D6925" s="14"/>
      <c r="O6925" s="12"/>
      <c r="BB6925" s="28"/>
    </row>
    <row r="6926" spans="4:54" x14ac:dyDescent="0.2">
      <c r="D6926" s="14"/>
      <c r="O6926" s="12"/>
      <c r="BB6926" s="28"/>
    </row>
    <row r="6927" spans="4:54" x14ac:dyDescent="0.2">
      <c r="D6927" s="14"/>
      <c r="O6927" s="12"/>
      <c r="BB6927" s="28"/>
    </row>
    <row r="6928" spans="4:54" x14ac:dyDescent="0.2">
      <c r="D6928" s="14"/>
      <c r="O6928" s="12"/>
      <c r="BB6928" s="28"/>
    </row>
    <row r="6929" spans="4:54" x14ac:dyDescent="0.2">
      <c r="D6929" s="14"/>
      <c r="O6929" s="12"/>
      <c r="BB6929" s="28"/>
    </row>
    <row r="6930" spans="4:54" x14ac:dyDescent="0.2">
      <c r="D6930" s="14"/>
      <c r="O6930" s="12"/>
      <c r="BB6930" s="28"/>
    </row>
    <row r="6931" spans="4:54" x14ac:dyDescent="0.2">
      <c r="D6931" s="14"/>
      <c r="O6931" s="12"/>
      <c r="BB6931" s="28"/>
    </row>
    <row r="6932" spans="4:54" x14ac:dyDescent="0.2">
      <c r="D6932" s="14"/>
      <c r="O6932" s="12"/>
      <c r="BB6932" s="28"/>
    </row>
    <row r="6933" spans="4:54" x14ac:dyDescent="0.2">
      <c r="D6933" s="14"/>
      <c r="O6933" s="12"/>
      <c r="BB6933" s="28"/>
    </row>
    <row r="6934" spans="4:54" x14ac:dyDescent="0.2">
      <c r="D6934" s="14"/>
      <c r="O6934" s="12"/>
      <c r="BB6934" s="28"/>
    </row>
    <row r="6935" spans="4:54" x14ac:dyDescent="0.2">
      <c r="D6935" s="14"/>
      <c r="O6935" s="12"/>
      <c r="BB6935" s="28"/>
    </row>
    <row r="6936" spans="4:54" x14ac:dyDescent="0.2">
      <c r="D6936" s="14"/>
      <c r="O6936" s="12"/>
      <c r="BB6936" s="28"/>
    </row>
    <row r="6937" spans="4:54" x14ac:dyDescent="0.2">
      <c r="D6937" s="14"/>
      <c r="O6937" s="12"/>
      <c r="BB6937" s="28"/>
    </row>
    <row r="6938" spans="4:54" x14ac:dyDescent="0.2">
      <c r="D6938" s="14"/>
      <c r="O6938" s="12"/>
      <c r="BB6938" s="28"/>
    </row>
    <row r="6939" spans="4:54" x14ac:dyDescent="0.2">
      <c r="D6939" s="14"/>
      <c r="O6939" s="12"/>
      <c r="BB6939" s="28"/>
    </row>
    <row r="6940" spans="4:54" x14ac:dyDescent="0.2">
      <c r="D6940" s="14"/>
      <c r="O6940" s="12"/>
      <c r="BB6940" s="28"/>
    </row>
    <row r="6941" spans="4:54" x14ac:dyDescent="0.2">
      <c r="D6941" s="14"/>
      <c r="O6941" s="12"/>
      <c r="BB6941" s="28"/>
    </row>
    <row r="6942" spans="4:54" x14ac:dyDescent="0.2">
      <c r="D6942" s="14"/>
      <c r="O6942" s="12"/>
      <c r="BB6942" s="28"/>
    </row>
    <row r="6943" spans="4:54" x14ac:dyDescent="0.2">
      <c r="D6943" s="14"/>
      <c r="O6943" s="12"/>
      <c r="BB6943" s="28"/>
    </row>
    <row r="6944" spans="4:54" x14ac:dyDescent="0.2">
      <c r="D6944" s="14"/>
      <c r="O6944" s="12"/>
      <c r="BB6944" s="28"/>
    </row>
    <row r="6945" spans="4:54" x14ac:dyDescent="0.2">
      <c r="D6945" s="14"/>
      <c r="O6945" s="12"/>
      <c r="BB6945" s="28"/>
    </row>
    <row r="6946" spans="4:54" x14ac:dyDescent="0.2">
      <c r="D6946" s="14"/>
      <c r="O6946" s="12"/>
      <c r="BB6946" s="28"/>
    </row>
    <row r="6947" spans="4:54" x14ac:dyDescent="0.2">
      <c r="D6947" s="14"/>
      <c r="O6947" s="12"/>
      <c r="BB6947" s="28"/>
    </row>
    <row r="6948" spans="4:54" x14ac:dyDescent="0.2">
      <c r="D6948" s="14"/>
      <c r="O6948" s="12"/>
      <c r="BB6948" s="28"/>
    </row>
    <row r="6949" spans="4:54" x14ac:dyDescent="0.2">
      <c r="D6949" s="14"/>
      <c r="O6949" s="12"/>
      <c r="BB6949" s="28"/>
    </row>
    <row r="6950" spans="4:54" x14ac:dyDescent="0.2">
      <c r="D6950" s="14"/>
      <c r="O6950" s="12"/>
      <c r="BB6950" s="28"/>
    </row>
    <row r="6951" spans="4:54" x14ac:dyDescent="0.2">
      <c r="D6951" s="14"/>
      <c r="O6951" s="12"/>
      <c r="BB6951" s="28"/>
    </row>
    <row r="6952" spans="4:54" x14ac:dyDescent="0.2">
      <c r="D6952" s="14"/>
      <c r="O6952" s="12"/>
      <c r="BB6952" s="28"/>
    </row>
    <row r="6953" spans="4:54" x14ac:dyDescent="0.2">
      <c r="D6953" s="14"/>
      <c r="O6953" s="12"/>
      <c r="BB6953" s="28"/>
    </row>
    <row r="6954" spans="4:54" x14ac:dyDescent="0.2">
      <c r="D6954" s="14"/>
      <c r="O6954" s="12"/>
      <c r="BB6954" s="28"/>
    </row>
    <row r="6955" spans="4:54" x14ac:dyDescent="0.2">
      <c r="D6955" s="14"/>
      <c r="O6955" s="12"/>
      <c r="BB6955" s="28"/>
    </row>
    <row r="6956" spans="4:54" x14ac:dyDescent="0.2">
      <c r="D6956" s="14"/>
      <c r="O6956" s="12"/>
      <c r="BB6956" s="28"/>
    </row>
    <row r="6957" spans="4:54" x14ac:dyDescent="0.2">
      <c r="D6957" s="14"/>
      <c r="O6957" s="12"/>
      <c r="BB6957" s="28"/>
    </row>
    <row r="6958" spans="4:54" x14ac:dyDescent="0.2">
      <c r="D6958" s="14"/>
      <c r="O6958" s="12"/>
      <c r="BB6958" s="28"/>
    </row>
    <row r="6959" spans="4:54" x14ac:dyDescent="0.2">
      <c r="D6959" s="14"/>
      <c r="O6959" s="12"/>
      <c r="BB6959" s="28"/>
    </row>
    <row r="6960" spans="4:54" x14ac:dyDescent="0.2">
      <c r="D6960" s="14"/>
      <c r="O6960" s="12"/>
      <c r="BB6960" s="28"/>
    </row>
    <row r="6961" spans="4:54" x14ac:dyDescent="0.2">
      <c r="D6961" s="14"/>
      <c r="O6961" s="12"/>
      <c r="BB6961" s="28"/>
    </row>
    <row r="6962" spans="4:54" x14ac:dyDescent="0.2">
      <c r="D6962" s="14"/>
      <c r="O6962" s="12"/>
      <c r="BB6962" s="28"/>
    </row>
    <row r="6963" spans="4:54" x14ac:dyDescent="0.2">
      <c r="D6963" s="14"/>
      <c r="O6963" s="12"/>
      <c r="BB6963" s="28"/>
    </row>
    <row r="6964" spans="4:54" x14ac:dyDescent="0.2">
      <c r="D6964" s="14"/>
      <c r="O6964" s="12"/>
      <c r="BB6964" s="28"/>
    </row>
    <row r="6965" spans="4:54" x14ac:dyDescent="0.2">
      <c r="D6965" s="14"/>
      <c r="O6965" s="12"/>
      <c r="BB6965" s="28"/>
    </row>
    <row r="6966" spans="4:54" x14ac:dyDescent="0.2">
      <c r="D6966" s="14"/>
      <c r="O6966" s="12"/>
      <c r="BB6966" s="28"/>
    </row>
    <row r="6967" spans="4:54" x14ac:dyDescent="0.2">
      <c r="D6967" s="14"/>
      <c r="O6967" s="12"/>
      <c r="BB6967" s="28"/>
    </row>
    <row r="6968" spans="4:54" x14ac:dyDescent="0.2">
      <c r="D6968" s="14"/>
      <c r="O6968" s="12"/>
      <c r="BB6968" s="28"/>
    </row>
    <row r="6969" spans="4:54" x14ac:dyDescent="0.2">
      <c r="D6969" s="14"/>
      <c r="O6969" s="12"/>
      <c r="BB6969" s="28"/>
    </row>
    <row r="6970" spans="4:54" x14ac:dyDescent="0.2">
      <c r="D6970" s="14"/>
      <c r="O6970" s="12"/>
      <c r="BB6970" s="28"/>
    </row>
    <row r="6971" spans="4:54" x14ac:dyDescent="0.2">
      <c r="D6971" s="14"/>
      <c r="O6971" s="12"/>
      <c r="BB6971" s="28"/>
    </row>
    <row r="6972" spans="4:54" x14ac:dyDescent="0.2">
      <c r="D6972" s="14"/>
      <c r="O6972" s="12"/>
      <c r="BB6972" s="28"/>
    </row>
    <row r="6973" spans="4:54" x14ac:dyDescent="0.2">
      <c r="D6973" s="14"/>
      <c r="O6973" s="12"/>
      <c r="BB6973" s="28"/>
    </row>
    <row r="6974" spans="4:54" x14ac:dyDescent="0.2">
      <c r="D6974" s="14"/>
      <c r="O6974" s="12"/>
      <c r="BB6974" s="28"/>
    </row>
    <row r="6975" spans="4:54" x14ac:dyDescent="0.2">
      <c r="D6975" s="14"/>
      <c r="O6975" s="12"/>
      <c r="BB6975" s="28"/>
    </row>
    <row r="6976" spans="4:54" x14ac:dyDescent="0.2">
      <c r="D6976" s="14"/>
      <c r="O6976" s="12"/>
      <c r="BB6976" s="28"/>
    </row>
    <row r="6977" spans="4:54" x14ac:dyDescent="0.2">
      <c r="D6977" s="14"/>
      <c r="O6977" s="12"/>
      <c r="BB6977" s="28"/>
    </row>
    <row r="6978" spans="4:54" x14ac:dyDescent="0.2">
      <c r="D6978" s="14"/>
      <c r="O6978" s="12"/>
      <c r="BB6978" s="28"/>
    </row>
    <row r="6979" spans="4:54" x14ac:dyDescent="0.2">
      <c r="D6979" s="14"/>
      <c r="O6979" s="12"/>
      <c r="BB6979" s="28"/>
    </row>
    <row r="6980" spans="4:54" x14ac:dyDescent="0.2">
      <c r="D6980" s="14"/>
      <c r="O6980" s="12"/>
      <c r="BB6980" s="28"/>
    </row>
    <row r="6981" spans="4:54" x14ac:dyDescent="0.2">
      <c r="D6981" s="14"/>
      <c r="O6981" s="12"/>
      <c r="BB6981" s="28"/>
    </row>
    <row r="6982" spans="4:54" x14ac:dyDescent="0.2">
      <c r="D6982" s="14"/>
      <c r="O6982" s="12"/>
      <c r="BB6982" s="28"/>
    </row>
    <row r="6983" spans="4:54" x14ac:dyDescent="0.2">
      <c r="D6983" s="14"/>
      <c r="O6983" s="12"/>
      <c r="BB6983" s="28"/>
    </row>
    <row r="6984" spans="4:54" x14ac:dyDescent="0.2">
      <c r="D6984" s="14"/>
      <c r="O6984" s="12"/>
      <c r="BB6984" s="28"/>
    </row>
    <row r="6985" spans="4:54" x14ac:dyDescent="0.2">
      <c r="D6985" s="14"/>
      <c r="O6985" s="12"/>
      <c r="BB6985" s="28"/>
    </row>
    <row r="6986" spans="4:54" x14ac:dyDescent="0.2">
      <c r="D6986" s="14"/>
      <c r="O6986" s="12"/>
      <c r="BB6986" s="28"/>
    </row>
    <row r="6987" spans="4:54" x14ac:dyDescent="0.2">
      <c r="D6987" s="14"/>
      <c r="O6987" s="12"/>
      <c r="BB6987" s="28"/>
    </row>
    <row r="6988" spans="4:54" x14ac:dyDescent="0.2">
      <c r="D6988" s="14"/>
      <c r="O6988" s="12"/>
      <c r="BB6988" s="28"/>
    </row>
    <row r="6989" spans="4:54" x14ac:dyDescent="0.2">
      <c r="D6989" s="14"/>
      <c r="O6989" s="12"/>
      <c r="BB6989" s="28"/>
    </row>
    <row r="6990" spans="4:54" x14ac:dyDescent="0.2">
      <c r="D6990" s="14"/>
      <c r="O6990" s="12"/>
      <c r="BB6990" s="28"/>
    </row>
    <row r="6991" spans="4:54" x14ac:dyDescent="0.2">
      <c r="D6991" s="14"/>
      <c r="O6991" s="12"/>
      <c r="BB6991" s="28"/>
    </row>
    <row r="6992" spans="4:54" x14ac:dyDescent="0.2">
      <c r="D6992" s="14"/>
      <c r="O6992" s="12"/>
      <c r="BB6992" s="28"/>
    </row>
    <row r="6993" spans="4:54" x14ac:dyDescent="0.2">
      <c r="D6993" s="14"/>
      <c r="O6993" s="12"/>
      <c r="BB6993" s="28"/>
    </row>
    <row r="6994" spans="4:54" x14ac:dyDescent="0.2">
      <c r="D6994" s="14"/>
      <c r="O6994" s="12"/>
      <c r="BB6994" s="28"/>
    </row>
    <row r="6995" spans="4:54" x14ac:dyDescent="0.2">
      <c r="D6995" s="14"/>
      <c r="O6995" s="12"/>
      <c r="BB6995" s="28"/>
    </row>
    <row r="6996" spans="4:54" x14ac:dyDescent="0.2">
      <c r="D6996" s="14"/>
      <c r="O6996" s="12"/>
      <c r="BB6996" s="28"/>
    </row>
    <row r="6997" spans="4:54" x14ac:dyDescent="0.2">
      <c r="D6997" s="14"/>
      <c r="O6997" s="12"/>
      <c r="BB6997" s="28"/>
    </row>
    <row r="6998" spans="4:54" x14ac:dyDescent="0.2">
      <c r="D6998" s="14"/>
      <c r="O6998" s="12"/>
      <c r="BB6998" s="28"/>
    </row>
    <row r="6999" spans="4:54" x14ac:dyDescent="0.2">
      <c r="D6999" s="14"/>
      <c r="O6999" s="12"/>
      <c r="BB6999" s="28"/>
    </row>
    <row r="7000" spans="4:54" x14ac:dyDescent="0.2">
      <c r="D7000" s="14"/>
      <c r="O7000" s="12"/>
      <c r="BB7000" s="28"/>
    </row>
    <row r="7001" spans="4:54" x14ac:dyDescent="0.2">
      <c r="D7001" s="14"/>
      <c r="O7001" s="12"/>
      <c r="BB7001" s="28"/>
    </row>
    <row r="7002" spans="4:54" x14ac:dyDescent="0.2">
      <c r="D7002" s="14"/>
      <c r="O7002" s="12"/>
      <c r="BB7002" s="28"/>
    </row>
    <row r="7003" spans="4:54" x14ac:dyDescent="0.2">
      <c r="D7003" s="14"/>
      <c r="O7003" s="12"/>
      <c r="BB7003" s="28"/>
    </row>
    <row r="7004" spans="4:54" x14ac:dyDescent="0.2">
      <c r="D7004" s="14"/>
      <c r="O7004" s="12"/>
      <c r="BB7004" s="28"/>
    </row>
    <row r="7005" spans="4:54" x14ac:dyDescent="0.2">
      <c r="D7005" s="14"/>
      <c r="O7005" s="12"/>
      <c r="BB7005" s="28"/>
    </row>
    <row r="7006" spans="4:54" x14ac:dyDescent="0.2">
      <c r="D7006" s="14"/>
      <c r="O7006" s="12"/>
      <c r="BB7006" s="28"/>
    </row>
    <row r="7007" spans="4:54" x14ac:dyDescent="0.2">
      <c r="D7007" s="14"/>
      <c r="O7007" s="12"/>
      <c r="BB7007" s="28"/>
    </row>
    <row r="7008" spans="4:54" x14ac:dyDescent="0.2">
      <c r="D7008" s="14"/>
      <c r="O7008" s="12"/>
      <c r="BB7008" s="28"/>
    </row>
    <row r="7009" spans="4:54" x14ac:dyDescent="0.2">
      <c r="D7009" s="14"/>
      <c r="O7009" s="12"/>
      <c r="BB7009" s="28"/>
    </row>
    <row r="7010" spans="4:54" x14ac:dyDescent="0.2">
      <c r="D7010" s="14"/>
      <c r="O7010" s="12"/>
      <c r="BB7010" s="28"/>
    </row>
    <row r="7011" spans="4:54" x14ac:dyDescent="0.2">
      <c r="D7011" s="14"/>
      <c r="O7011" s="12"/>
      <c r="BB7011" s="28"/>
    </row>
    <row r="7012" spans="4:54" x14ac:dyDescent="0.2">
      <c r="D7012" s="14"/>
      <c r="O7012" s="12"/>
      <c r="BB7012" s="28"/>
    </row>
    <row r="7013" spans="4:54" x14ac:dyDescent="0.2">
      <c r="D7013" s="14"/>
      <c r="O7013" s="12"/>
      <c r="BB7013" s="28"/>
    </row>
    <row r="7014" spans="4:54" x14ac:dyDescent="0.2">
      <c r="D7014" s="14"/>
      <c r="O7014" s="12"/>
      <c r="BB7014" s="28"/>
    </row>
    <row r="7015" spans="4:54" x14ac:dyDescent="0.2">
      <c r="D7015" s="14"/>
      <c r="O7015" s="12"/>
      <c r="BB7015" s="28"/>
    </row>
    <row r="7016" spans="4:54" x14ac:dyDescent="0.2">
      <c r="D7016" s="14"/>
      <c r="O7016" s="12"/>
      <c r="BB7016" s="28"/>
    </row>
    <row r="7017" spans="4:54" x14ac:dyDescent="0.2">
      <c r="D7017" s="14"/>
      <c r="O7017" s="12"/>
      <c r="BB7017" s="28"/>
    </row>
    <row r="7018" spans="4:54" x14ac:dyDescent="0.2">
      <c r="D7018" s="14"/>
      <c r="O7018" s="12"/>
      <c r="BB7018" s="28"/>
    </row>
    <row r="7019" spans="4:54" x14ac:dyDescent="0.2">
      <c r="D7019" s="14"/>
      <c r="O7019" s="12"/>
      <c r="BB7019" s="28"/>
    </row>
    <row r="7020" spans="4:54" x14ac:dyDescent="0.2">
      <c r="D7020" s="14"/>
      <c r="O7020" s="12"/>
      <c r="BB7020" s="28"/>
    </row>
    <row r="7021" spans="4:54" x14ac:dyDescent="0.2">
      <c r="D7021" s="14"/>
      <c r="O7021" s="12"/>
      <c r="BB7021" s="28"/>
    </row>
    <row r="7022" spans="4:54" x14ac:dyDescent="0.2">
      <c r="D7022" s="14"/>
      <c r="O7022" s="12"/>
      <c r="BB7022" s="28"/>
    </row>
    <row r="7023" spans="4:54" x14ac:dyDescent="0.2">
      <c r="D7023" s="14"/>
      <c r="O7023" s="12"/>
      <c r="BB7023" s="28"/>
    </row>
    <row r="7024" spans="4:54" x14ac:dyDescent="0.2">
      <c r="D7024" s="14"/>
      <c r="O7024" s="12"/>
      <c r="BB7024" s="28"/>
    </row>
    <row r="7025" spans="4:54" x14ac:dyDescent="0.2">
      <c r="D7025" s="14"/>
      <c r="O7025" s="12"/>
      <c r="BB7025" s="28"/>
    </row>
    <row r="7026" spans="4:54" x14ac:dyDescent="0.2">
      <c r="D7026" s="14"/>
      <c r="O7026" s="12"/>
      <c r="BB7026" s="28"/>
    </row>
    <row r="7027" spans="4:54" x14ac:dyDescent="0.2">
      <c r="D7027" s="14"/>
      <c r="O7027" s="12"/>
      <c r="BB7027" s="28"/>
    </row>
    <row r="7028" spans="4:54" x14ac:dyDescent="0.2">
      <c r="D7028" s="14"/>
      <c r="O7028" s="12"/>
      <c r="BB7028" s="28"/>
    </row>
    <row r="7029" spans="4:54" x14ac:dyDescent="0.2">
      <c r="D7029" s="14"/>
      <c r="O7029" s="12"/>
      <c r="BB7029" s="28"/>
    </row>
    <row r="7030" spans="4:54" x14ac:dyDescent="0.2">
      <c r="D7030" s="14"/>
      <c r="O7030" s="12"/>
      <c r="BB7030" s="28"/>
    </row>
    <row r="7031" spans="4:54" x14ac:dyDescent="0.2">
      <c r="D7031" s="14"/>
      <c r="O7031" s="12"/>
      <c r="BB7031" s="28"/>
    </row>
    <row r="7032" spans="4:54" x14ac:dyDescent="0.2">
      <c r="D7032" s="14"/>
      <c r="O7032" s="12"/>
      <c r="BB7032" s="28"/>
    </row>
    <row r="7033" spans="4:54" x14ac:dyDescent="0.2">
      <c r="D7033" s="14"/>
      <c r="O7033" s="12"/>
      <c r="BB7033" s="28"/>
    </row>
    <row r="7034" spans="4:54" x14ac:dyDescent="0.2">
      <c r="D7034" s="14"/>
      <c r="O7034" s="12"/>
      <c r="BB7034" s="28"/>
    </row>
    <row r="7035" spans="4:54" x14ac:dyDescent="0.2">
      <c r="D7035" s="14"/>
      <c r="O7035" s="12"/>
      <c r="BB7035" s="28"/>
    </row>
    <row r="7036" spans="4:54" x14ac:dyDescent="0.2">
      <c r="D7036" s="14"/>
      <c r="O7036" s="12"/>
      <c r="BB7036" s="28"/>
    </row>
    <row r="7037" spans="4:54" x14ac:dyDescent="0.2">
      <c r="D7037" s="14"/>
      <c r="O7037" s="12"/>
      <c r="BB7037" s="28"/>
    </row>
    <row r="7038" spans="4:54" x14ac:dyDescent="0.2">
      <c r="D7038" s="14"/>
      <c r="O7038" s="12"/>
      <c r="BB7038" s="28"/>
    </row>
    <row r="7039" spans="4:54" x14ac:dyDescent="0.2">
      <c r="D7039" s="14"/>
      <c r="O7039" s="12"/>
      <c r="BB7039" s="28"/>
    </row>
    <row r="7040" spans="4:54" x14ac:dyDescent="0.2">
      <c r="D7040" s="14"/>
      <c r="O7040" s="12"/>
      <c r="BB7040" s="28"/>
    </row>
    <row r="7041" spans="4:54" x14ac:dyDescent="0.2">
      <c r="D7041" s="14"/>
      <c r="O7041" s="12"/>
      <c r="BB7041" s="28"/>
    </row>
    <row r="7042" spans="4:54" x14ac:dyDescent="0.2">
      <c r="D7042" s="14"/>
      <c r="O7042" s="12"/>
      <c r="BB7042" s="28"/>
    </row>
    <row r="7043" spans="4:54" x14ac:dyDescent="0.2">
      <c r="D7043" s="14"/>
      <c r="O7043" s="12"/>
      <c r="BB7043" s="28"/>
    </row>
    <row r="7044" spans="4:54" x14ac:dyDescent="0.2">
      <c r="D7044" s="14"/>
      <c r="O7044" s="12"/>
      <c r="BB7044" s="28"/>
    </row>
    <row r="7045" spans="4:54" x14ac:dyDescent="0.2">
      <c r="D7045" s="14"/>
      <c r="O7045" s="12"/>
      <c r="BB7045" s="28"/>
    </row>
    <row r="7046" spans="4:54" x14ac:dyDescent="0.2">
      <c r="D7046" s="14"/>
      <c r="O7046" s="12"/>
      <c r="BB7046" s="28"/>
    </row>
    <row r="7047" spans="4:54" x14ac:dyDescent="0.2">
      <c r="D7047" s="14"/>
      <c r="O7047" s="12"/>
      <c r="BB7047" s="28"/>
    </row>
    <row r="7048" spans="4:54" x14ac:dyDescent="0.2">
      <c r="D7048" s="14"/>
      <c r="O7048" s="12"/>
      <c r="BB7048" s="28"/>
    </row>
    <row r="7049" spans="4:54" x14ac:dyDescent="0.2">
      <c r="D7049" s="14"/>
      <c r="O7049" s="12"/>
      <c r="BB7049" s="28"/>
    </row>
    <row r="7050" spans="4:54" x14ac:dyDescent="0.2">
      <c r="D7050" s="14"/>
      <c r="O7050" s="12"/>
      <c r="BB7050" s="28"/>
    </row>
    <row r="7051" spans="4:54" x14ac:dyDescent="0.2">
      <c r="D7051" s="14"/>
      <c r="O7051" s="12"/>
      <c r="BB7051" s="28"/>
    </row>
    <row r="7052" spans="4:54" x14ac:dyDescent="0.2">
      <c r="D7052" s="14"/>
      <c r="O7052" s="12"/>
      <c r="BB7052" s="28"/>
    </row>
    <row r="7053" spans="4:54" x14ac:dyDescent="0.2">
      <c r="D7053" s="14"/>
      <c r="O7053" s="12"/>
      <c r="BB7053" s="28"/>
    </row>
    <row r="7054" spans="4:54" x14ac:dyDescent="0.2">
      <c r="D7054" s="14"/>
      <c r="O7054" s="12"/>
      <c r="BB7054" s="28"/>
    </row>
    <row r="7055" spans="4:54" x14ac:dyDescent="0.2">
      <c r="D7055" s="14"/>
      <c r="O7055" s="12"/>
      <c r="BB7055" s="28"/>
    </row>
    <row r="7056" spans="4:54" x14ac:dyDescent="0.2">
      <c r="D7056" s="14"/>
      <c r="O7056" s="12"/>
      <c r="BB7056" s="28"/>
    </row>
    <row r="7057" spans="4:54" x14ac:dyDescent="0.2">
      <c r="D7057" s="14"/>
      <c r="O7057" s="12"/>
      <c r="BB7057" s="28"/>
    </row>
    <row r="7058" spans="4:54" x14ac:dyDescent="0.2">
      <c r="D7058" s="14"/>
      <c r="O7058" s="12"/>
      <c r="BB7058" s="28"/>
    </row>
    <row r="7059" spans="4:54" x14ac:dyDescent="0.2">
      <c r="D7059" s="14"/>
      <c r="O7059" s="12"/>
      <c r="BB7059" s="28"/>
    </row>
    <row r="7060" spans="4:54" x14ac:dyDescent="0.2">
      <c r="D7060" s="14"/>
      <c r="O7060" s="12"/>
      <c r="BB7060" s="28"/>
    </row>
    <row r="7061" spans="4:54" x14ac:dyDescent="0.2">
      <c r="D7061" s="14"/>
      <c r="O7061" s="12"/>
      <c r="BB7061" s="28"/>
    </row>
    <row r="7062" spans="4:54" x14ac:dyDescent="0.2">
      <c r="D7062" s="14"/>
      <c r="O7062" s="12"/>
      <c r="BB7062" s="28"/>
    </row>
    <row r="7063" spans="4:54" x14ac:dyDescent="0.2">
      <c r="D7063" s="14"/>
      <c r="O7063" s="12"/>
      <c r="BB7063" s="28"/>
    </row>
    <row r="7064" spans="4:54" x14ac:dyDescent="0.2">
      <c r="D7064" s="14"/>
      <c r="O7064" s="12"/>
      <c r="BB7064" s="28"/>
    </row>
    <row r="7065" spans="4:54" x14ac:dyDescent="0.2">
      <c r="D7065" s="14"/>
      <c r="O7065" s="12"/>
      <c r="BB7065" s="28"/>
    </row>
    <row r="7066" spans="4:54" x14ac:dyDescent="0.2">
      <c r="D7066" s="14"/>
      <c r="O7066" s="12"/>
      <c r="BB7066" s="28"/>
    </row>
    <row r="7067" spans="4:54" x14ac:dyDescent="0.2">
      <c r="D7067" s="14"/>
      <c r="O7067" s="12"/>
      <c r="BB7067" s="28"/>
    </row>
    <row r="7068" spans="4:54" x14ac:dyDescent="0.2">
      <c r="D7068" s="14"/>
      <c r="O7068" s="12"/>
      <c r="BB7068" s="28"/>
    </row>
    <row r="7069" spans="4:54" x14ac:dyDescent="0.2">
      <c r="D7069" s="14"/>
      <c r="O7069" s="12"/>
      <c r="BB7069" s="28"/>
    </row>
    <row r="7070" spans="4:54" x14ac:dyDescent="0.2">
      <c r="D7070" s="14"/>
      <c r="O7070" s="12"/>
      <c r="BB7070" s="28"/>
    </row>
    <row r="7071" spans="4:54" x14ac:dyDescent="0.2">
      <c r="D7071" s="14"/>
      <c r="O7071" s="12"/>
      <c r="BB7071" s="28"/>
    </row>
    <row r="7072" spans="4:54" x14ac:dyDescent="0.2">
      <c r="D7072" s="14"/>
      <c r="O7072" s="12"/>
      <c r="BB7072" s="28"/>
    </row>
    <row r="7073" spans="4:54" x14ac:dyDescent="0.2">
      <c r="D7073" s="14"/>
      <c r="O7073" s="12"/>
      <c r="BB7073" s="28"/>
    </row>
    <row r="7074" spans="4:54" x14ac:dyDescent="0.2">
      <c r="D7074" s="14"/>
      <c r="O7074" s="12"/>
      <c r="BB7074" s="28"/>
    </row>
    <row r="7075" spans="4:54" x14ac:dyDescent="0.2">
      <c r="D7075" s="14"/>
      <c r="O7075" s="12"/>
      <c r="BB7075" s="28"/>
    </row>
    <row r="7076" spans="4:54" x14ac:dyDescent="0.2">
      <c r="D7076" s="14"/>
      <c r="O7076" s="12"/>
      <c r="BB7076" s="28"/>
    </row>
    <row r="7077" spans="4:54" x14ac:dyDescent="0.2">
      <c r="D7077" s="14"/>
      <c r="O7077" s="12"/>
      <c r="BB7077" s="28"/>
    </row>
    <row r="7078" spans="4:54" x14ac:dyDescent="0.2">
      <c r="D7078" s="14"/>
      <c r="O7078" s="12"/>
      <c r="BB7078" s="28"/>
    </row>
    <row r="7079" spans="4:54" x14ac:dyDescent="0.2">
      <c r="D7079" s="14"/>
      <c r="O7079" s="12"/>
      <c r="BB7079" s="28"/>
    </row>
    <row r="7080" spans="4:54" x14ac:dyDescent="0.2">
      <c r="D7080" s="14"/>
      <c r="O7080" s="12"/>
      <c r="BB7080" s="28"/>
    </row>
    <row r="7081" spans="4:54" x14ac:dyDescent="0.2">
      <c r="D7081" s="14"/>
      <c r="O7081" s="12"/>
      <c r="BB7081" s="28"/>
    </row>
    <row r="7082" spans="4:54" x14ac:dyDescent="0.2">
      <c r="D7082" s="14"/>
      <c r="O7082" s="12"/>
      <c r="BB7082" s="28"/>
    </row>
    <row r="7083" spans="4:54" x14ac:dyDescent="0.2">
      <c r="D7083" s="14"/>
      <c r="O7083" s="12"/>
      <c r="BB7083" s="28"/>
    </row>
    <row r="7084" spans="4:54" x14ac:dyDescent="0.2">
      <c r="D7084" s="14"/>
      <c r="O7084" s="12"/>
      <c r="BB7084" s="28"/>
    </row>
    <row r="7085" spans="4:54" x14ac:dyDescent="0.2">
      <c r="D7085" s="14"/>
      <c r="O7085" s="12"/>
      <c r="BB7085" s="28"/>
    </row>
    <row r="7086" spans="4:54" x14ac:dyDescent="0.2">
      <c r="D7086" s="14"/>
      <c r="O7086" s="12"/>
      <c r="BB7086" s="28"/>
    </row>
    <row r="7087" spans="4:54" x14ac:dyDescent="0.2">
      <c r="D7087" s="14"/>
      <c r="O7087" s="12"/>
      <c r="BB7087" s="28"/>
    </row>
    <row r="7088" spans="4:54" x14ac:dyDescent="0.2">
      <c r="D7088" s="14"/>
      <c r="O7088" s="12"/>
      <c r="BB7088" s="28"/>
    </row>
    <row r="7089" spans="4:54" x14ac:dyDescent="0.2">
      <c r="D7089" s="14"/>
      <c r="O7089" s="12"/>
      <c r="BB7089" s="28"/>
    </row>
    <row r="7090" spans="4:54" x14ac:dyDescent="0.2">
      <c r="D7090" s="14"/>
      <c r="O7090" s="12"/>
      <c r="BB7090" s="28"/>
    </row>
    <row r="7091" spans="4:54" x14ac:dyDescent="0.2">
      <c r="D7091" s="14"/>
      <c r="O7091" s="12"/>
      <c r="BB7091" s="28"/>
    </row>
    <row r="7092" spans="4:54" x14ac:dyDescent="0.2">
      <c r="D7092" s="14"/>
      <c r="O7092" s="12"/>
      <c r="BB7092" s="28"/>
    </row>
    <row r="7093" spans="4:54" x14ac:dyDescent="0.2">
      <c r="D7093" s="14"/>
      <c r="O7093" s="12"/>
      <c r="BB7093" s="28"/>
    </row>
    <row r="7094" spans="4:54" x14ac:dyDescent="0.2">
      <c r="D7094" s="14"/>
      <c r="O7094" s="12"/>
      <c r="BB7094" s="28"/>
    </row>
    <row r="7095" spans="4:54" x14ac:dyDescent="0.2">
      <c r="D7095" s="14"/>
      <c r="O7095" s="12"/>
      <c r="BB7095" s="28"/>
    </row>
    <row r="7096" spans="4:54" x14ac:dyDescent="0.2">
      <c r="D7096" s="14"/>
      <c r="O7096" s="12"/>
      <c r="BB7096" s="28"/>
    </row>
    <row r="7097" spans="4:54" x14ac:dyDescent="0.2">
      <c r="D7097" s="14"/>
      <c r="O7097" s="12"/>
      <c r="BB7097" s="28"/>
    </row>
    <row r="7098" spans="4:54" x14ac:dyDescent="0.2">
      <c r="D7098" s="14"/>
      <c r="O7098" s="12"/>
      <c r="BB7098" s="28"/>
    </row>
    <row r="7099" spans="4:54" x14ac:dyDescent="0.2">
      <c r="D7099" s="14"/>
      <c r="O7099" s="12"/>
      <c r="BB7099" s="28"/>
    </row>
    <row r="7100" spans="4:54" x14ac:dyDescent="0.2">
      <c r="D7100" s="14"/>
      <c r="O7100" s="12"/>
      <c r="BB7100" s="28"/>
    </row>
    <row r="7101" spans="4:54" x14ac:dyDescent="0.2">
      <c r="D7101" s="14"/>
      <c r="O7101" s="12"/>
      <c r="BB7101" s="28"/>
    </row>
    <row r="7102" spans="4:54" x14ac:dyDescent="0.2">
      <c r="D7102" s="14"/>
      <c r="O7102" s="12"/>
      <c r="BB7102" s="28"/>
    </row>
    <row r="7103" spans="4:54" x14ac:dyDescent="0.2">
      <c r="D7103" s="14"/>
      <c r="O7103" s="12"/>
      <c r="BB7103" s="28"/>
    </row>
    <row r="7104" spans="4:54" x14ac:dyDescent="0.2">
      <c r="D7104" s="14"/>
      <c r="O7104" s="12"/>
      <c r="BB7104" s="28"/>
    </row>
    <row r="7105" spans="4:54" x14ac:dyDescent="0.2">
      <c r="D7105" s="14"/>
      <c r="O7105" s="12"/>
      <c r="BB7105" s="28"/>
    </row>
    <row r="7106" spans="4:54" x14ac:dyDescent="0.2">
      <c r="D7106" s="14"/>
      <c r="O7106" s="12"/>
      <c r="BB7106" s="28"/>
    </row>
    <row r="7107" spans="4:54" x14ac:dyDescent="0.2">
      <c r="D7107" s="14"/>
      <c r="O7107" s="12"/>
      <c r="BB7107" s="28"/>
    </row>
    <row r="7108" spans="4:54" x14ac:dyDescent="0.2">
      <c r="D7108" s="14"/>
      <c r="O7108" s="12"/>
      <c r="BB7108" s="28"/>
    </row>
    <row r="7109" spans="4:54" x14ac:dyDescent="0.2">
      <c r="D7109" s="14"/>
      <c r="O7109" s="12"/>
      <c r="BB7109" s="28"/>
    </row>
    <row r="7110" spans="4:54" x14ac:dyDescent="0.2">
      <c r="D7110" s="14"/>
      <c r="O7110" s="12"/>
      <c r="BB7110" s="28"/>
    </row>
    <row r="7111" spans="4:54" x14ac:dyDescent="0.2">
      <c r="D7111" s="14"/>
      <c r="O7111" s="12"/>
      <c r="BB7111" s="28"/>
    </row>
    <row r="7112" spans="4:54" x14ac:dyDescent="0.2">
      <c r="D7112" s="14"/>
      <c r="O7112" s="12"/>
      <c r="BB7112" s="28"/>
    </row>
    <row r="7113" spans="4:54" x14ac:dyDescent="0.2">
      <c r="D7113" s="14"/>
      <c r="O7113" s="12"/>
      <c r="BB7113" s="28"/>
    </row>
    <row r="7114" spans="4:54" x14ac:dyDescent="0.2">
      <c r="D7114" s="14"/>
      <c r="O7114" s="12"/>
      <c r="BB7114" s="28"/>
    </row>
    <row r="7115" spans="4:54" x14ac:dyDescent="0.2">
      <c r="D7115" s="14"/>
      <c r="O7115" s="12"/>
      <c r="BB7115" s="28"/>
    </row>
    <row r="7116" spans="4:54" x14ac:dyDescent="0.2">
      <c r="D7116" s="14"/>
      <c r="O7116" s="12"/>
      <c r="BB7116" s="28"/>
    </row>
    <row r="7117" spans="4:54" x14ac:dyDescent="0.2">
      <c r="D7117" s="14"/>
      <c r="O7117" s="12"/>
      <c r="BB7117" s="28"/>
    </row>
    <row r="7118" spans="4:54" x14ac:dyDescent="0.2">
      <c r="D7118" s="14"/>
      <c r="O7118" s="12"/>
      <c r="BB7118" s="28"/>
    </row>
    <row r="7119" spans="4:54" x14ac:dyDescent="0.2">
      <c r="D7119" s="14"/>
      <c r="O7119" s="12"/>
      <c r="BB7119" s="28"/>
    </row>
    <row r="7120" spans="4:54" x14ac:dyDescent="0.2">
      <c r="D7120" s="14"/>
      <c r="O7120" s="12"/>
      <c r="BB7120" s="28"/>
    </row>
    <row r="7121" spans="4:54" x14ac:dyDescent="0.2">
      <c r="D7121" s="14"/>
      <c r="O7121" s="12"/>
      <c r="BB7121" s="28"/>
    </row>
    <row r="7122" spans="4:54" x14ac:dyDescent="0.2">
      <c r="D7122" s="14"/>
      <c r="O7122" s="12"/>
      <c r="BB7122" s="28"/>
    </row>
    <row r="7123" spans="4:54" x14ac:dyDescent="0.2">
      <c r="D7123" s="14"/>
      <c r="O7123" s="12"/>
      <c r="BB7123" s="28"/>
    </row>
    <row r="7124" spans="4:54" x14ac:dyDescent="0.2">
      <c r="D7124" s="14"/>
      <c r="O7124" s="12"/>
      <c r="BB7124" s="28"/>
    </row>
    <row r="7125" spans="4:54" x14ac:dyDescent="0.2">
      <c r="D7125" s="14"/>
      <c r="O7125" s="12"/>
      <c r="BB7125" s="28"/>
    </row>
    <row r="7126" spans="4:54" x14ac:dyDescent="0.2">
      <c r="D7126" s="14"/>
      <c r="O7126" s="12"/>
      <c r="BB7126" s="28"/>
    </row>
    <row r="7127" spans="4:54" x14ac:dyDescent="0.2">
      <c r="D7127" s="14"/>
      <c r="O7127" s="12"/>
      <c r="BB7127" s="28"/>
    </row>
    <row r="7128" spans="4:54" x14ac:dyDescent="0.2">
      <c r="D7128" s="14"/>
      <c r="O7128" s="12"/>
      <c r="BB7128" s="28"/>
    </row>
    <row r="7129" spans="4:54" x14ac:dyDescent="0.2">
      <c r="D7129" s="14"/>
      <c r="O7129" s="12"/>
      <c r="BB7129" s="28"/>
    </row>
    <row r="7130" spans="4:54" x14ac:dyDescent="0.2">
      <c r="D7130" s="14"/>
      <c r="O7130" s="12"/>
      <c r="BB7130" s="28"/>
    </row>
    <row r="7131" spans="4:54" x14ac:dyDescent="0.2">
      <c r="D7131" s="14"/>
      <c r="O7131" s="12"/>
      <c r="BB7131" s="28"/>
    </row>
    <row r="7132" spans="4:54" x14ac:dyDescent="0.2">
      <c r="D7132" s="14"/>
      <c r="O7132" s="12"/>
      <c r="BB7132" s="28"/>
    </row>
    <row r="7133" spans="4:54" x14ac:dyDescent="0.2">
      <c r="D7133" s="14"/>
      <c r="O7133" s="12"/>
      <c r="BB7133" s="28"/>
    </row>
    <row r="7134" spans="4:54" x14ac:dyDescent="0.2">
      <c r="D7134" s="14"/>
      <c r="O7134" s="12"/>
      <c r="BB7134" s="28"/>
    </row>
    <row r="7135" spans="4:54" x14ac:dyDescent="0.2">
      <c r="D7135" s="14"/>
      <c r="O7135" s="12"/>
      <c r="BB7135" s="28"/>
    </row>
    <row r="7136" spans="4:54" x14ac:dyDescent="0.2">
      <c r="D7136" s="14"/>
      <c r="O7136" s="12"/>
      <c r="BB7136" s="28"/>
    </row>
    <row r="7137" spans="4:54" x14ac:dyDescent="0.2">
      <c r="D7137" s="14"/>
      <c r="O7137" s="12"/>
      <c r="BB7137" s="28"/>
    </row>
    <row r="7138" spans="4:54" x14ac:dyDescent="0.2">
      <c r="D7138" s="14"/>
      <c r="O7138" s="12"/>
      <c r="BB7138" s="28"/>
    </row>
    <row r="7139" spans="4:54" x14ac:dyDescent="0.2">
      <c r="D7139" s="14"/>
      <c r="O7139" s="12"/>
      <c r="BB7139" s="28"/>
    </row>
    <row r="7140" spans="4:54" x14ac:dyDescent="0.2">
      <c r="D7140" s="14"/>
      <c r="O7140" s="12"/>
      <c r="BB7140" s="28"/>
    </row>
    <row r="7141" spans="4:54" x14ac:dyDescent="0.2">
      <c r="D7141" s="14"/>
      <c r="O7141" s="12"/>
      <c r="BB7141" s="28"/>
    </row>
    <row r="7142" spans="4:54" x14ac:dyDescent="0.2">
      <c r="D7142" s="14"/>
      <c r="O7142" s="12"/>
      <c r="BB7142" s="28"/>
    </row>
    <row r="7143" spans="4:54" x14ac:dyDescent="0.2">
      <c r="D7143" s="14"/>
      <c r="O7143" s="12"/>
      <c r="BB7143" s="28"/>
    </row>
    <row r="7144" spans="4:54" x14ac:dyDescent="0.2">
      <c r="D7144" s="14"/>
      <c r="O7144" s="12"/>
      <c r="BB7144" s="28"/>
    </row>
    <row r="7145" spans="4:54" x14ac:dyDescent="0.2">
      <c r="D7145" s="14"/>
      <c r="O7145" s="12"/>
      <c r="BB7145" s="28"/>
    </row>
    <row r="7146" spans="4:54" x14ac:dyDescent="0.2">
      <c r="D7146" s="14"/>
      <c r="O7146" s="12"/>
      <c r="BB7146" s="28"/>
    </row>
    <row r="7147" spans="4:54" x14ac:dyDescent="0.2">
      <c r="D7147" s="14"/>
      <c r="O7147" s="12"/>
      <c r="BB7147" s="28"/>
    </row>
    <row r="7148" spans="4:54" x14ac:dyDescent="0.2">
      <c r="D7148" s="14"/>
      <c r="O7148" s="12"/>
      <c r="BB7148" s="28"/>
    </row>
    <row r="7149" spans="4:54" x14ac:dyDescent="0.2">
      <c r="D7149" s="14"/>
      <c r="O7149" s="12"/>
      <c r="BB7149" s="28"/>
    </row>
    <row r="7150" spans="4:54" x14ac:dyDescent="0.2">
      <c r="D7150" s="14"/>
      <c r="O7150" s="12"/>
      <c r="BB7150" s="28"/>
    </row>
    <row r="7151" spans="4:54" x14ac:dyDescent="0.2">
      <c r="D7151" s="14"/>
      <c r="O7151" s="12"/>
      <c r="BB7151" s="28"/>
    </row>
    <row r="7152" spans="4:54" x14ac:dyDescent="0.2">
      <c r="D7152" s="14"/>
      <c r="O7152" s="12"/>
      <c r="BB7152" s="28"/>
    </row>
    <row r="7153" spans="4:54" x14ac:dyDescent="0.2">
      <c r="D7153" s="14"/>
      <c r="O7153" s="12"/>
      <c r="BB7153" s="28"/>
    </row>
    <row r="7154" spans="4:54" x14ac:dyDescent="0.2">
      <c r="D7154" s="14"/>
      <c r="O7154" s="12"/>
      <c r="BB7154" s="28"/>
    </row>
    <row r="7155" spans="4:54" x14ac:dyDescent="0.2">
      <c r="D7155" s="14"/>
      <c r="O7155" s="12"/>
      <c r="BB7155" s="28"/>
    </row>
    <row r="7156" spans="4:54" x14ac:dyDescent="0.2">
      <c r="D7156" s="14"/>
      <c r="O7156" s="12"/>
      <c r="BB7156" s="28"/>
    </row>
    <row r="7157" spans="4:54" x14ac:dyDescent="0.2">
      <c r="D7157" s="14"/>
      <c r="O7157" s="12"/>
      <c r="BB7157" s="28"/>
    </row>
    <row r="7158" spans="4:54" x14ac:dyDescent="0.2">
      <c r="D7158" s="14"/>
      <c r="O7158" s="12"/>
      <c r="BB7158" s="28"/>
    </row>
    <row r="7159" spans="4:54" x14ac:dyDescent="0.2">
      <c r="D7159" s="14"/>
      <c r="O7159" s="12"/>
      <c r="BB7159" s="28"/>
    </row>
    <row r="7160" spans="4:54" x14ac:dyDescent="0.2">
      <c r="D7160" s="14"/>
      <c r="O7160" s="12"/>
      <c r="BB7160" s="28"/>
    </row>
    <row r="7161" spans="4:54" x14ac:dyDescent="0.2">
      <c r="D7161" s="14"/>
      <c r="O7161" s="12"/>
      <c r="BB7161" s="28"/>
    </row>
    <row r="7162" spans="4:54" x14ac:dyDescent="0.2">
      <c r="D7162" s="14"/>
      <c r="O7162" s="12"/>
      <c r="BB7162" s="28"/>
    </row>
    <row r="7163" spans="4:54" x14ac:dyDescent="0.2">
      <c r="D7163" s="14"/>
      <c r="O7163" s="12"/>
      <c r="BB7163" s="28"/>
    </row>
    <row r="7164" spans="4:54" x14ac:dyDescent="0.2">
      <c r="D7164" s="14"/>
      <c r="O7164" s="12"/>
      <c r="BB7164" s="28"/>
    </row>
    <row r="7165" spans="4:54" x14ac:dyDescent="0.2">
      <c r="D7165" s="14"/>
      <c r="O7165" s="12"/>
      <c r="BB7165" s="28"/>
    </row>
    <row r="7166" spans="4:54" x14ac:dyDescent="0.2">
      <c r="D7166" s="14"/>
      <c r="O7166" s="12"/>
      <c r="BB7166" s="28"/>
    </row>
    <row r="7167" spans="4:54" x14ac:dyDescent="0.2">
      <c r="D7167" s="14"/>
      <c r="O7167" s="12"/>
      <c r="BB7167" s="28"/>
    </row>
    <row r="7168" spans="4:54" x14ac:dyDescent="0.2">
      <c r="D7168" s="14"/>
      <c r="O7168" s="12"/>
      <c r="BB7168" s="28"/>
    </row>
    <row r="7169" spans="4:54" x14ac:dyDescent="0.2">
      <c r="D7169" s="14"/>
      <c r="O7169" s="12"/>
      <c r="BB7169" s="28"/>
    </row>
    <row r="7170" spans="4:54" x14ac:dyDescent="0.2">
      <c r="D7170" s="14"/>
      <c r="O7170" s="12"/>
      <c r="BB7170" s="28"/>
    </row>
    <row r="7171" spans="4:54" x14ac:dyDescent="0.2">
      <c r="D7171" s="14"/>
      <c r="O7171" s="12"/>
      <c r="BB7171" s="28"/>
    </row>
    <row r="7172" spans="4:54" x14ac:dyDescent="0.2">
      <c r="D7172" s="14"/>
      <c r="O7172" s="12"/>
      <c r="BB7172" s="28"/>
    </row>
    <row r="7173" spans="4:54" x14ac:dyDescent="0.2">
      <c r="D7173" s="14"/>
      <c r="O7173" s="12"/>
      <c r="BB7173" s="28"/>
    </row>
    <row r="7174" spans="4:54" x14ac:dyDescent="0.2">
      <c r="D7174" s="14"/>
      <c r="O7174" s="12"/>
      <c r="BB7174" s="28"/>
    </row>
    <row r="7175" spans="4:54" x14ac:dyDescent="0.2">
      <c r="D7175" s="14"/>
      <c r="O7175" s="12"/>
      <c r="BB7175" s="28"/>
    </row>
    <row r="7176" spans="4:54" x14ac:dyDescent="0.2">
      <c r="D7176" s="14"/>
      <c r="O7176" s="12"/>
      <c r="BB7176" s="28"/>
    </row>
    <row r="7177" spans="4:54" x14ac:dyDescent="0.2">
      <c r="D7177" s="14"/>
      <c r="O7177" s="12"/>
      <c r="BB7177" s="28"/>
    </row>
    <row r="7178" spans="4:54" x14ac:dyDescent="0.2">
      <c r="D7178" s="14"/>
      <c r="O7178" s="12"/>
      <c r="BB7178" s="28"/>
    </row>
    <row r="7179" spans="4:54" x14ac:dyDescent="0.2">
      <c r="D7179" s="14"/>
      <c r="O7179" s="12"/>
      <c r="BB7179" s="28"/>
    </row>
    <row r="7180" spans="4:54" x14ac:dyDescent="0.2">
      <c r="D7180" s="14"/>
      <c r="O7180" s="12"/>
      <c r="BB7180" s="28"/>
    </row>
    <row r="7181" spans="4:54" x14ac:dyDescent="0.2">
      <c r="D7181" s="14"/>
      <c r="O7181" s="12"/>
      <c r="BB7181" s="28"/>
    </row>
    <row r="7182" spans="4:54" x14ac:dyDescent="0.2">
      <c r="D7182" s="14"/>
      <c r="O7182" s="12"/>
      <c r="BB7182" s="28"/>
    </row>
    <row r="7183" spans="4:54" x14ac:dyDescent="0.2">
      <c r="D7183" s="14"/>
      <c r="O7183" s="12"/>
      <c r="BB7183" s="28"/>
    </row>
    <row r="7184" spans="4:54" x14ac:dyDescent="0.2">
      <c r="D7184" s="14"/>
      <c r="O7184" s="12"/>
      <c r="BB7184" s="28"/>
    </row>
    <row r="7185" spans="4:54" x14ac:dyDescent="0.2">
      <c r="D7185" s="14"/>
      <c r="O7185" s="12"/>
      <c r="BB7185" s="28"/>
    </row>
    <row r="7186" spans="4:54" x14ac:dyDescent="0.2">
      <c r="D7186" s="14"/>
      <c r="O7186" s="12"/>
      <c r="BB7186" s="28"/>
    </row>
    <row r="7187" spans="4:54" x14ac:dyDescent="0.2">
      <c r="D7187" s="14"/>
      <c r="O7187" s="12"/>
      <c r="BB7187" s="28"/>
    </row>
    <row r="7188" spans="4:54" x14ac:dyDescent="0.2">
      <c r="D7188" s="14"/>
      <c r="O7188" s="12"/>
      <c r="BB7188" s="28"/>
    </row>
    <row r="7189" spans="4:54" x14ac:dyDescent="0.2">
      <c r="D7189" s="14"/>
      <c r="O7189" s="12"/>
      <c r="BB7189" s="28"/>
    </row>
    <row r="7190" spans="4:54" x14ac:dyDescent="0.2">
      <c r="D7190" s="14"/>
      <c r="O7190" s="12"/>
      <c r="BB7190" s="28"/>
    </row>
    <row r="7191" spans="4:54" x14ac:dyDescent="0.2">
      <c r="D7191" s="14"/>
      <c r="O7191" s="12"/>
      <c r="BB7191" s="28"/>
    </row>
    <row r="7192" spans="4:54" x14ac:dyDescent="0.2">
      <c r="D7192" s="14"/>
      <c r="O7192" s="12"/>
      <c r="BB7192" s="28"/>
    </row>
    <row r="7193" spans="4:54" x14ac:dyDescent="0.2">
      <c r="D7193" s="14"/>
      <c r="O7193" s="12"/>
      <c r="BB7193" s="28"/>
    </row>
    <row r="7194" spans="4:54" x14ac:dyDescent="0.2">
      <c r="D7194" s="14"/>
      <c r="O7194" s="12"/>
      <c r="BB7194" s="28"/>
    </row>
    <row r="7195" spans="4:54" x14ac:dyDescent="0.2">
      <c r="D7195" s="14"/>
      <c r="O7195" s="12"/>
      <c r="BB7195" s="28"/>
    </row>
    <row r="7196" spans="4:54" x14ac:dyDescent="0.2">
      <c r="D7196" s="14"/>
      <c r="O7196" s="12"/>
      <c r="BB7196" s="28"/>
    </row>
    <row r="7197" spans="4:54" x14ac:dyDescent="0.2">
      <c r="D7197" s="14"/>
      <c r="O7197" s="12"/>
      <c r="BB7197" s="28"/>
    </row>
    <row r="7198" spans="4:54" x14ac:dyDescent="0.2">
      <c r="D7198" s="14"/>
      <c r="O7198" s="12"/>
      <c r="BB7198" s="28"/>
    </row>
    <row r="7199" spans="4:54" x14ac:dyDescent="0.2">
      <c r="D7199" s="14"/>
      <c r="O7199" s="12"/>
      <c r="BB7199" s="28"/>
    </row>
    <row r="7200" spans="4:54" x14ac:dyDescent="0.2">
      <c r="D7200" s="14"/>
      <c r="O7200" s="12"/>
      <c r="BB7200" s="28"/>
    </row>
    <row r="7201" spans="4:54" x14ac:dyDescent="0.2">
      <c r="D7201" s="14"/>
      <c r="O7201" s="12"/>
      <c r="BB7201" s="28"/>
    </row>
    <row r="7202" spans="4:54" x14ac:dyDescent="0.2">
      <c r="D7202" s="14"/>
      <c r="O7202" s="12"/>
      <c r="BB7202" s="28"/>
    </row>
    <row r="7203" spans="4:54" x14ac:dyDescent="0.2">
      <c r="D7203" s="14"/>
      <c r="O7203" s="12"/>
      <c r="BB7203" s="28"/>
    </row>
    <row r="7204" spans="4:54" x14ac:dyDescent="0.2">
      <c r="D7204" s="14"/>
      <c r="O7204" s="12"/>
      <c r="BB7204" s="28"/>
    </row>
    <row r="7205" spans="4:54" x14ac:dyDescent="0.2">
      <c r="D7205" s="14"/>
      <c r="O7205" s="12"/>
      <c r="BB7205" s="28"/>
    </row>
    <row r="7206" spans="4:54" x14ac:dyDescent="0.2">
      <c r="D7206" s="14"/>
      <c r="O7206" s="12"/>
      <c r="BB7206" s="28"/>
    </row>
    <row r="7207" spans="4:54" x14ac:dyDescent="0.2">
      <c r="D7207" s="14"/>
      <c r="O7207" s="12"/>
      <c r="BB7207" s="28"/>
    </row>
    <row r="7208" spans="4:54" x14ac:dyDescent="0.2">
      <c r="D7208" s="14"/>
      <c r="O7208" s="12"/>
      <c r="BB7208" s="28"/>
    </row>
    <row r="7209" spans="4:54" x14ac:dyDescent="0.2">
      <c r="D7209" s="14"/>
      <c r="O7209" s="12"/>
      <c r="BB7209" s="28"/>
    </row>
    <row r="7210" spans="4:54" x14ac:dyDescent="0.2">
      <c r="D7210" s="14"/>
      <c r="O7210" s="12"/>
      <c r="BB7210" s="28"/>
    </row>
    <row r="7211" spans="4:54" x14ac:dyDescent="0.2">
      <c r="D7211" s="14"/>
      <c r="O7211" s="12"/>
      <c r="BB7211" s="28"/>
    </row>
    <row r="7212" spans="4:54" x14ac:dyDescent="0.2">
      <c r="D7212" s="14"/>
      <c r="O7212" s="12"/>
      <c r="BB7212" s="28"/>
    </row>
    <row r="7213" spans="4:54" x14ac:dyDescent="0.2">
      <c r="D7213" s="14"/>
      <c r="O7213" s="12"/>
      <c r="BB7213" s="28"/>
    </row>
    <row r="7214" spans="4:54" x14ac:dyDescent="0.2">
      <c r="D7214" s="14"/>
      <c r="O7214" s="12"/>
      <c r="BB7214" s="28"/>
    </row>
    <row r="7215" spans="4:54" x14ac:dyDescent="0.2">
      <c r="D7215" s="14"/>
      <c r="O7215" s="12"/>
      <c r="BB7215" s="28"/>
    </row>
    <row r="7216" spans="4:54" x14ac:dyDescent="0.2">
      <c r="D7216" s="14"/>
      <c r="O7216" s="12"/>
      <c r="BB7216" s="28"/>
    </row>
    <row r="7217" spans="4:54" x14ac:dyDescent="0.2">
      <c r="D7217" s="14"/>
      <c r="O7217" s="12"/>
      <c r="BB7217" s="28"/>
    </row>
    <row r="7218" spans="4:54" x14ac:dyDescent="0.2">
      <c r="D7218" s="14"/>
      <c r="O7218" s="12"/>
      <c r="BB7218" s="28"/>
    </row>
    <row r="7219" spans="4:54" x14ac:dyDescent="0.2">
      <c r="D7219" s="14"/>
      <c r="O7219" s="12"/>
      <c r="BB7219" s="28"/>
    </row>
    <row r="7220" spans="4:54" x14ac:dyDescent="0.2">
      <c r="D7220" s="14"/>
      <c r="O7220" s="12"/>
      <c r="BB7220" s="28"/>
    </row>
    <row r="7221" spans="4:54" x14ac:dyDescent="0.2">
      <c r="D7221" s="14"/>
      <c r="O7221" s="12"/>
      <c r="BB7221" s="28"/>
    </row>
    <row r="7222" spans="4:54" x14ac:dyDescent="0.2">
      <c r="D7222" s="14"/>
      <c r="O7222" s="12"/>
      <c r="BB7222" s="28"/>
    </row>
    <row r="7223" spans="4:54" x14ac:dyDescent="0.2">
      <c r="D7223" s="14"/>
      <c r="O7223" s="12"/>
      <c r="BB7223" s="28"/>
    </row>
    <row r="7224" spans="4:54" x14ac:dyDescent="0.2">
      <c r="D7224" s="14"/>
      <c r="O7224" s="12"/>
      <c r="BB7224" s="28"/>
    </row>
    <row r="7225" spans="4:54" x14ac:dyDescent="0.2">
      <c r="D7225" s="14"/>
      <c r="O7225" s="12"/>
      <c r="BB7225" s="28"/>
    </row>
    <row r="7226" spans="4:54" x14ac:dyDescent="0.2">
      <c r="D7226" s="14"/>
      <c r="O7226" s="12"/>
      <c r="BB7226" s="28"/>
    </row>
    <row r="7227" spans="4:54" x14ac:dyDescent="0.2">
      <c r="D7227" s="14"/>
      <c r="O7227" s="12"/>
      <c r="BB7227" s="28"/>
    </row>
    <row r="7228" spans="4:54" x14ac:dyDescent="0.2">
      <c r="D7228" s="14"/>
      <c r="O7228" s="12"/>
      <c r="BB7228" s="28"/>
    </row>
    <row r="7229" spans="4:54" x14ac:dyDescent="0.2">
      <c r="D7229" s="14"/>
      <c r="O7229" s="12"/>
      <c r="BB7229" s="28"/>
    </row>
    <row r="7230" spans="4:54" x14ac:dyDescent="0.2">
      <c r="D7230" s="14"/>
      <c r="O7230" s="12"/>
      <c r="BB7230" s="28"/>
    </row>
    <row r="7231" spans="4:54" x14ac:dyDescent="0.2">
      <c r="D7231" s="14"/>
      <c r="O7231" s="12"/>
      <c r="BB7231" s="28"/>
    </row>
    <row r="7232" spans="4:54" x14ac:dyDescent="0.2">
      <c r="D7232" s="14"/>
      <c r="O7232" s="12"/>
      <c r="BB7232" s="28"/>
    </row>
    <row r="7233" spans="4:54" x14ac:dyDescent="0.2">
      <c r="D7233" s="14"/>
      <c r="O7233" s="12"/>
      <c r="BB7233" s="28"/>
    </row>
    <row r="7234" spans="4:54" x14ac:dyDescent="0.2">
      <c r="D7234" s="14"/>
      <c r="O7234" s="12"/>
      <c r="BB7234" s="28"/>
    </row>
    <row r="7235" spans="4:54" x14ac:dyDescent="0.2">
      <c r="D7235" s="14"/>
      <c r="O7235" s="12"/>
      <c r="BB7235" s="28"/>
    </row>
    <row r="7236" spans="4:54" x14ac:dyDescent="0.2">
      <c r="D7236" s="14"/>
      <c r="O7236" s="12"/>
      <c r="BB7236" s="28"/>
    </row>
    <row r="7237" spans="4:54" x14ac:dyDescent="0.2">
      <c r="D7237" s="14"/>
      <c r="O7237" s="12"/>
      <c r="BB7237" s="28"/>
    </row>
    <row r="7238" spans="4:54" x14ac:dyDescent="0.2">
      <c r="D7238" s="14"/>
      <c r="O7238" s="12"/>
      <c r="BB7238" s="28"/>
    </row>
    <row r="7239" spans="4:54" x14ac:dyDescent="0.2">
      <c r="D7239" s="14"/>
      <c r="O7239" s="12"/>
      <c r="BB7239" s="28"/>
    </row>
    <row r="7240" spans="4:54" x14ac:dyDescent="0.2">
      <c r="D7240" s="14"/>
      <c r="O7240" s="12"/>
      <c r="BB7240" s="28"/>
    </row>
    <row r="7241" spans="4:54" x14ac:dyDescent="0.2">
      <c r="D7241" s="14"/>
      <c r="O7241" s="12"/>
      <c r="BB7241" s="28"/>
    </row>
    <row r="7242" spans="4:54" x14ac:dyDescent="0.2">
      <c r="D7242" s="14"/>
      <c r="O7242" s="12"/>
      <c r="BB7242" s="28"/>
    </row>
    <row r="7243" spans="4:54" x14ac:dyDescent="0.2">
      <c r="D7243" s="14"/>
      <c r="O7243" s="12"/>
      <c r="BB7243" s="28"/>
    </row>
    <row r="7244" spans="4:54" x14ac:dyDescent="0.2">
      <c r="D7244" s="14"/>
      <c r="O7244" s="12"/>
      <c r="BB7244" s="28"/>
    </row>
    <row r="7245" spans="4:54" x14ac:dyDescent="0.2">
      <c r="D7245" s="14"/>
      <c r="O7245" s="12"/>
      <c r="BB7245" s="28"/>
    </row>
    <row r="7246" spans="4:54" x14ac:dyDescent="0.2">
      <c r="D7246" s="14"/>
      <c r="O7246" s="12"/>
      <c r="BB7246" s="28"/>
    </row>
    <row r="7247" spans="4:54" x14ac:dyDescent="0.2">
      <c r="D7247" s="14"/>
      <c r="O7247" s="12"/>
      <c r="BB7247" s="28"/>
    </row>
    <row r="7248" spans="4:54" x14ac:dyDescent="0.2">
      <c r="D7248" s="14"/>
      <c r="O7248" s="12"/>
      <c r="BB7248" s="28"/>
    </row>
    <row r="7249" spans="4:54" x14ac:dyDescent="0.2">
      <c r="D7249" s="14"/>
      <c r="O7249" s="12"/>
      <c r="BB7249" s="28"/>
    </row>
    <row r="7250" spans="4:54" x14ac:dyDescent="0.2">
      <c r="D7250" s="14"/>
      <c r="O7250" s="12"/>
      <c r="BB7250" s="28"/>
    </row>
    <row r="7251" spans="4:54" x14ac:dyDescent="0.2">
      <c r="D7251" s="14"/>
      <c r="O7251" s="12"/>
      <c r="BB7251" s="28"/>
    </row>
    <row r="7252" spans="4:54" x14ac:dyDescent="0.2">
      <c r="D7252" s="14"/>
      <c r="O7252" s="12"/>
      <c r="BB7252" s="28"/>
    </row>
    <row r="7253" spans="4:54" x14ac:dyDescent="0.2">
      <c r="D7253" s="14"/>
      <c r="O7253" s="12"/>
      <c r="BB7253" s="28"/>
    </row>
    <row r="7254" spans="4:54" x14ac:dyDescent="0.2">
      <c r="D7254" s="14"/>
      <c r="O7254" s="12"/>
      <c r="BB7254" s="28"/>
    </row>
    <row r="7255" spans="4:54" x14ac:dyDescent="0.2">
      <c r="D7255" s="14"/>
      <c r="O7255" s="12"/>
      <c r="BB7255" s="28"/>
    </row>
    <row r="7256" spans="4:54" x14ac:dyDescent="0.2">
      <c r="D7256" s="14"/>
      <c r="O7256" s="12"/>
      <c r="BB7256" s="28"/>
    </row>
    <row r="7257" spans="4:54" x14ac:dyDescent="0.2">
      <c r="D7257" s="14"/>
      <c r="O7257" s="12"/>
      <c r="BB7257" s="28"/>
    </row>
    <row r="7258" spans="4:54" x14ac:dyDescent="0.2">
      <c r="D7258" s="14"/>
      <c r="O7258" s="12"/>
      <c r="BB7258" s="28"/>
    </row>
    <row r="7259" spans="4:54" x14ac:dyDescent="0.2">
      <c r="D7259" s="14"/>
      <c r="O7259" s="12"/>
      <c r="BB7259" s="28"/>
    </row>
    <row r="7260" spans="4:54" x14ac:dyDescent="0.2">
      <c r="D7260" s="14"/>
      <c r="O7260" s="12"/>
      <c r="BB7260" s="28"/>
    </row>
    <row r="7261" spans="4:54" x14ac:dyDescent="0.2">
      <c r="D7261" s="14"/>
      <c r="O7261" s="12"/>
      <c r="BB7261" s="28"/>
    </row>
    <row r="7262" spans="4:54" x14ac:dyDescent="0.2">
      <c r="D7262" s="14"/>
      <c r="O7262" s="12"/>
      <c r="BB7262" s="28"/>
    </row>
    <row r="7263" spans="4:54" x14ac:dyDescent="0.2">
      <c r="D7263" s="14"/>
      <c r="O7263" s="12"/>
      <c r="BB7263" s="28"/>
    </row>
    <row r="7264" spans="4:54" x14ac:dyDescent="0.2">
      <c r="D7264" s="14"/>
      <c r="O7264" s="12"/>
      <c r="BB7264" s="28"/>
    </row>
    <row r="7265" spans="4:54" x14ac:dyDescent="0.2">
      <c r="D7265" s="14"/>
      <c r="O7265" s="12"/>
      <c r="BB7265" s="28"/>
    </row>
    <row r="7266" spans="4:54" x14ac:dyDescent="0.2">
      <c r="D7266" s="14"/>
      <c r="O7266" s="12"/>
      <c r="BB7266" s="28"/>
    </row>
    <row r="7267" spans="4:54" x14ac:dyDescent="0.2">
      <c r="D7267" s="14"/>
      <c r="O7267" s="12"/>
      <c r="BB7267" s="28"/>
    </row>
    <row r="7268" spans="4:54" x14ac:dyDescent="0.2">
      <c r="D7268" s="14"/>
      <c r="O7268" s="12"/>
      <c r="BB7268" s="28"/>
    </row>
    <row r="7269" spans="4:54" x14ac:dyDescent="0.2">
      <c r="D7269" s="14"/>
      <c r="O7269" s="12"/>
      <c r="BB7269" s="28"/>
    </row>
    <row r="7270" spans="4:54" x14ac:dyDescent="0.2">
      <c r="D7270" s="14"/>
      <c r="O7270" s="12"/>
      <c r="BB7270" s="28"/>
    </row>
    <row r="7271" spans="4:54" x14ac:dyDescent="0.2">
      <c r="D7271" s="14"/>
      <c r="O7271" s="12"/>
      <c r="BB7271" s="28"/>
    </row>
    <row r="7272" spans="4:54" x14ac:dyDescent="0.2">
      <c r="D7272" s="14"/>
      <c r="O7272" s="12"/>
      <c r="BB7272" s="28"/>
    </row>
    <row r="7273" spans="4:54" x14ac:dyDescent="0.2">
      <c r="D7273" s="14"/>
      <c r="O7273" s="12"/>
      <c r="BB7273" s="28"/>
    </row>
    <row r="7274" spans="4:54" x14ac:dyDescent="0.2">
      <c r="D7274" s="14"/>
      <c r="O7274" s="12"/>
      <c r="BB7274" s="28"/>
    </row>
    <row r="7275" spans="4:54" x14ac:dyDescent="0.2">
      <c r="D7275" s="14"/>
      <c r="O7275" s="12"/>
      <c r="BB7275" s="28"/>
    </row>
    <row r="7276" spans="4:54" x14ac:dyDescent="0.2">
      <c r="D7276" s="14"/>
      <c r="O7276" s="12"/>
      <c r="BB7276" s="28"/>
    </row>
    <row r="7277" spans="4:54" x14ac:dyDescent="0.2">
      <c r="D7277" s="14"/>
      <c r="O7277" s="12"/>
      <c r="BB7277" s="28"/>
    </row>
    <row r="7278" spans="4:54" x14ac:dyDescent="0.2">
      <c r="D7278" s="14"/>
      <c r="O7278" s="12"/>
      <c r="BB7278" s="28"/>
    </row>
    <row r="7279" spans="4:54" x14ac:dyDescent="0.2">
      <c r="D7279" s="14"/>
      <c r="O7279" s="12"/>
      <c r="BB7279" s="28"/>
    </row>
    <row r="7280" spans="4:54" x14ac:dyDescent="0.2">
      <c r="D7280" s="14"/>
      <c r="O7280" s="12"/>
      <c r="BB7280" s="28"/>
    </row>
    <row r="7281" spans="4:54" x14ac:dyDescent="0.2">
      <c r="D7281" s="14"/>
      <c r="O7281" s="12"/>
      <c r="BB7281" s="28"/>
    </row>
    <row r="7282" spans="4:54" x14ac:dyDescent="0.2">
      <c r="D7282" s="14"/>
      <c r="O7282" s="12"/>
      <c r="BB7282" s="28"/>
    </row>
    <row r="7283" spans="4:54" x14ac:dyDescent="0.2">
      <c r="D7283" s="14"/>
      <c r="O7283" s="12"/>
      <c r="BB7283" s="28"/>
    </row>
    <row r="7284" spans="4:54" x14ac:dyDescent="0.2">
      <c r="D7284" s="14"/>
      <c r="O7284" s="12"/>
      <c r="BB7284" s="28"/>
    </row>
    <row r="7285" spans="4:54" x14ac:dyDescent="0.2">
      <c r="D7285" s="14"/>
      <c r="O7285" s="12"/>
      <c r="BB7285" s="28"/>
    </row>
    <row r="7286" spans="4:54" x14ac:dyDescent="0.2">
      <c r="D7286" s="14"/>
      <c r="O7286" s="12"/>
      <c r="BB7286" s="28"/>
    </row>
    <row r="7287" spans="4:54" x14ac:dyDescent="0.2">
      <c r="D7287" s="14"/>
      <c r="O7287" s="12"/>
      <c r="BB7287" s="28"/>
    </row>
    <row r="7288" spans="4:54" x14ac:dyDescent="0.2">
      <c r="D7288" s="14"/>
      <c r="O7288" s="12"/>
      <c r="BB7288" s="28"/>
    </row>
    <row r="7289" spans="4:54" x14ac:dyDescent="0.2">
      <c r="D7289" s="14"/>
      <c r="O7289" s="12"/>
      <c r="BB7289" s="28"/>
    </row>
    <row r="7290" spans="4:54" x14ac:dyDescent="0.2">
      <c r="D7290" s="14"/>
      <c r="O7290" s="12"/>
      <c r="BB7290" s="28"/>
    </row>
    <row r="7291" spans="4:54" x14ac:dyDescent="0.2">
      <c r="D7291" s="14"/>
      <c r="O7291" s="12"/>
      <c r="BB7291" s="28"/>
    </row>
    <row r="7292" spans="4:54" x14ac:dyDescent="0.2">
      <c r="D7292" s="14"/>
      <c r="O7292" s="12"/>
      <c r="BB7292" s="28"/>
    </row>
    <row r="7293" spans="4:54" x14ac:dyDescent="0.2">
      <c r="D7293" s="14"/>
      <c r="O7293" s="12"/>
      <c r="BB7293" s="28"/>
    </row>
    <row r="7294" spans="4:54" x14ac:dyDescent="0.2">
      <c r="D7294" s="14"/>
      <c r="O7294" s="12"/>
      <c r="BB7294" s="28"/>
    </row>
    <row r="7295" spans="4:54" x14ac:dyDescent="0.2">
      <c r="D7295" s="14"/>
      <c r="O7295" s="12"/>
      <c r="BB7295" s="28"/>
    </row>
    <row r="7296" spans="4:54" x14ac:dyDescent="0.2">
      <c r="D7296" s="14"/>
      <c r="O7296" s="12"/>
      <c r="BB7296" s="28"/>
    </row>
    <row r="7297" spans="4:54" x14ac:dyDescent="0.2">
      <c r="D7297" s="14"/>
      <c r="O7297" s="12"/>
      <c r="BB7297" s="28"/>
    </row>
    <row r="7298" spans="4:54" x14ac:dyDescent="0.2">
      <c r="D7298" s="14"/>
      <c r="O7298" s="12"/>
      <c r="BB7298" s="28"/>
    </row>
    <row r="7299" spans="4:54" x14ac:dyDescent="0.2">
      <c r="D7299" s="14"/>
      <c r="O7299" s="12"/>
      <c r="BB7299" s="28"/>
    </row>
    <row r="7300" spans="4:54" x14ac:dyDescent="0.2">
      <c r="D7300" s="14"/>
      <c r="O7300" s="12"/>
      <c r="BB7300" s="28"/>
    </row>
    <row r="7301" spans="4:54" x14ac:dyDescent="0.2">
      <c r="D7301" s="14"/>
      <c r="O7301" s="12"/>
      <c r="BB7301" s="28"/>
    </row>
    <row r="7302" spans="4:54" x14ac:dyDescent="0.2">
      <c r="D7302" s="14"/>
      <c r="O7302" s="12"/>
      <c r="BB7302" s="28"/>
    </row>
    <row r="7303" spans="4:54" x14ac:dyDescent="0.2">
      <c r="D7303" s="14"/>
      <c r="O7303" s="12"/>
      <c r="BB7303" s="28"/>
    </row>
    <row r="7304" spans="4:54" x14ac:dyDescent="0.2">
      <c r="D7304" s="14"/>
      <c r="O7304" s="12"/>
      <c r="BB7304" s="28"/>
    </row>
    <row r="7305" spans="4:54" x14ac:dyDescent="0.2">
      <c r="D7305" s="14"/>
      <c r="O7305" s="12"/>
      <c r="BB7305" s="28"/>
    </row>
    <row r="7306" spans="4:54" x14ac:dyDescent="0.2">
      <c r="D7306" s="14"/>
      <c r="O7306" s="12"/>
      <c r="BB7306" s="28"/>
    </row>
    <row r="7307" spans="4:54" x14ac:dyDescent="0.2">
      <c r="D7307" s="14"/>
      <c r="O7307" s="12"/>
      <c r="BB7307" s="28"/>
    </row>
    <row r="7308" spans="4:54" x14ac:dyDescent="0.2">
      <c r="D7308" s="14"/>
      <c r="O7308" s="12"/>
      <c r="BB7308" s="28"/>
    </row>
    <row r="7309" spans="4:54" x14ac:dyDescent="0.2">
      <c r="D7309" s="14"/>
      <c r="O7309" s="12"/>
      <c r="BB7309" s="28"/>
    </row>
    <row r="7310" spans="4:54" x14ac:dyDescent="0.2">
      <c r="D7310" s="14"/>
      <c r="O7310" s="12"/>
      <c r="BB7310" s="28"/>
    </row>
    <row r="7311" spans="4:54" x14ac:dyDescent="0.2">
      <c r="D7311" s="14"/>
      <c r="O7311" s="12"/>
      <c r="BB7311" s="28"/>
    </row>
    <row r="7312" spans="4:54" x14ac:dyDescent="0.2">
      <c r="D7312" s="14"/>
      <c r="O7312" s="12"/>
      <c r="BB7312" s="28"/>
    </row>
    <row r="7313" spans="4:54" x14ac:dyDescent="0.2">
      <c r="D7313" s="14"/>
      <c r="O7313" s="12"/>
      <c r="BB7313" s="28"/>
    </row>
    <row r="7314" spans="4:54" x14ac:dyDescent="0.2">
      <c r="D7314" s="14"/>
      <c r="O7314" s="12"/>
      <c r="BB7314" s="28"/>
    </row>
    <row r="7315" spans="4:54" x14ac:dyDescent="0.2">
      <c r="D7315" s="14"/>
      <c r="O7315" s="12"/>
      <c r="BB7315" s="28"/>
    </row>
    <row r="7316" spans="4:54" x14ac:dyDescent="0.2">
      <c r="D7316" s="14"/>
      <c r="O7316" s="12"/>
      <c r="BB7316" s="28"/>
    </row>
    <row r="7317" spans="4:54" x14ac:dyDescent="0.2">
      <c r="D7317" s="14"/>
      <c r="O7317" s="12"/>
      <c r="BB7317" s="28"/>
    </row>
    <row r="7318" spans="4:54" x14ac:dyDescent="0.2">
      <c r="D7318" s="14"/>
      <c r="O7318" s="12"/>
      <c r="BB7318" s="28"/>
    </row>
    <row r="7319" spans="4:54" x14ac:dyDescent="0.2">
      <c r="D7319" s="14"/>
      <c r="O7319" s="12"/>
      <c r="BB7319" s="28"/>
    </row>
    <row r="7320" spans="4:54" x14ac:dyDescent="0.2">
      <c r="D7320" s="14"/>
      <c r="O7320" s="12"/>
      <c r="BB7320" s="28"/>
    </row>
    <row r="7321" spans="4:54" x14ac:dyDescent="0.2">
      <c r="D7321" s="14"/>
      <c r="O7321" s="12"/>
      <c r="BB7321" s="28"/>
    </row>
    <row r="7322" spans="4:54" x14ac:dyDescent="0.2">
      <c r="D7322" s="14"/>
      <c r="O7322" s="12"/>
      <c r="BB7322" s="28"/>
    </row>
    <row r="7323" spans="4:54" x14ac:dyDescent="0.2">
      <c r="D7323" s="14"/>
      <c r="O7323" s="12"/>
      <c r="BB7323" s="28"/>
    </row>
    <row r="7324" spans="4:54" x14ac:dyDescent="0.2">
      <c r="D7324" s="14"/>
      <c r="O7324" s="12"/>
      <c r="BB7324" s="28"/>
    </row>
    <row r="7325" spans="4:54" x14ac:dyDescent="0.2">
      <c r="D7325" s="14"/>
      <c r="O7325" s="12"/>
      <c r="BB7325" s="28"/>
    </row>
    <row r="7326" spans="4:54" x14ac:dyDescent="0.2">
      <c r="D7326" s="14"/>
      <c r="O7326" s="12"/>
      <c r="BB7326" s="28"/>
    </row>
    <row r="7327" spans="4:54" x14ac:dyDescent="0.2">
      <c r="D7327" s="14"/>
      <c r="O7327" s="12"/>
      <c r="BB7327" s="28"/>
    </row>
    <row r="7328" spans="4:54" x14ac:dyDescent="0.2">
      <c r="D7328" s="14"/>
      <c r="O7328" s="12"/>
      <c r="BB7328" s="28"/>
    </row>
    <row r="7329" spans="4:54" x14ac:dyDescent="0.2">
      <c r="D7329" s="14"/>
      <c r="O7329" s="12"/>
      <c r="BB7329" s="28"/>
    </row>
    <row r="7330" spans="4:54" x14ac:dyDescent="0.2">
      <c r="D7330" s="14"/>
      <c r="O7330" s="12"/>
      <c r="BB7330" s="28"/>
    </row>
    <row r="7331" spans="4:54" x14ac:dyDescent="0.2">
      <c r="D7331" s="14"/>
      <c r="O7331" s="12"/>
      <c r="BB7331" s="28"/>
    </row>
    <row r="7332" spans="4:54" x14ac:dyDescent="0.2">
      <c r="D7332" s="14"/>
      <c r="O7332" s="12"/>
      <c r="BB7332" s="28"/>
    </row>
    <row r="7333" spans="4:54" x14ac:dyDescent="0.2">
      <c r="D7333" s="14"/>
      <c r="O7333" s="12"/>
      <c r="BB7333" s="28"/>
    </row>
    <row r="7334" spans="4:54" x14ac:dyDescent="0.2">
      <c r="D7334" s="14"/>
      <c r="O7334" s="12"/>
      <c r="BB7334" s="28"/>
    </row>
    <row r="7335" spans="4:54" x14ac:dyDescent="0.2">
      <c r="D7335" s="14"/>
      <c r="O7335" s="12"/>
      <c r="BB7335" s="28"/>
    </row>
    <row r="7336" spans="4:54" x14ac:dyDescent="0.2">
      <c r="D7336" s="14"/>
      <c r="O7336" s="12"/>
      <c r="BB7336" s="28"/>
    </row>
    <row r="7337" spans="4:54" x14ac:dyDescent="0.2">
      <c r="D7337" s="14"/>
      <c r="O7337" s="12"/>
      <c r="BB7337" s="28"/>
    </row>
    <row r="7338" spans="4:54" x14ac:dyDescent="0.2">
      <c r="D7338" s="14"/>
      <c r="O7338" s="12"/>
      <c r="BB7338" s="28"/>
    </row>
    <row r="7339" spans="4:54" x14ac:dyDescent="0.2">
      <c r="D7339" s="14"/>
      <c r="O7339" s="12"/>
      <c r="BB7339" s="28"/>
    </row>
    <row r="7340" spans="4:54" x14ac:dyDescent="0.2">
      <c r="D7340" s="14"/>
      <c r="O7340" s="12"/>
      <c r="BB7340" s="28"/>
    </row>
    <row r="7341" spans="4:54" x14ac:dyDescent="0.2">
      <c r="D7341" s="14"/>
      <c r="O7341" s="12"/>
      <c r="BB7341" s="28"/>
    </row>
    <row r="7342" spans="4:54" x14ac:dyDescent="0.2">
      <c r="D7342" s="14"/>
      <c r="O7342" s="12"/>
      <c r="BB7342" s="28"/>
    </row>
    <row r="7343" spans="4:54" x14ac:dyDescent="0.2">
      <c r="D7343" s="14"/>
      <c r="O7343" s="12"/>
      <c r="BB7343" s="28"/>
    </row>
    <row r="7344" spans="4:54" x14ac:dyDescent="0.2">
      <c r="D7344" s="14"/>
      <c r="O7344" s="12"/>
      <c r="BB7344" s="28"/>
    </row>
    <row r="7345" spans="4:54" x14ac:dyDescent="0.2">
      <c r="D7345" s="14"/>
      <c r="O7345" s="12"/>
      <c r="BB7345" s="28"/>
    </row>
    <row r="7346" spans="4:54" x14ac:dyDescent="0.2">
      <c r="D7346" s="14"/>
      <c r="O7346" s="12"/>
      <c r="BB7346" s="28"/>
    </row>
    <row r="7347" spans="4:54" x14ac:dyDescent="0.2">
      <c r="D7347" s="14"/>
      <c r="O7347" s="12"/>
      <c r="BB7347" s="28"/>
    </row>
    <row r="7348" spans="4:54" x14ac:dyDescent="0.2">
      <c r="D7348" s="14"/>
      <c r="O7348" s="12"/>
      <c r="BB7348" s="28"/>
    </row>
    <row r="7349" spans="4:54" x14ac:dyDescent="0.2">
      <c r="D7349" s="14"/>
      <c r="O7349" s="12"/>
      <c r="BB7349" s="28"/>
    </row>
    <row r="7350" spans="4:54" x14ac:dyDescent="0.2">
      <c r="D7350" s="14"/>
      <c r="O7350" s="12"/>
      <c r="BB7350" s="28"/>
    </row>
    <row r="7351" spans="4:54" x14ac:dyDescent="0.2">
      <c r="D7351" s="14"/>
      <c r="O7351" s="12"/>
      <c r="BB7351" s="28"/>
    </row>
    <row r="7352" spans="4:54" x14ac:dyDescent="0.2">
      <c r="D7352" s="14"/>
      <c r="O7352" s="12"/>
      <c r="BB7352" s="28"/>
    </row>
    <row r="7353" spans="4:54" x14ac:dyDescent="0.2">
      <c r="D7353" s="14"/>
      <c r="O7353" s="12"/>
      <c r="BB7353" s="28"/>
    </row>
    <row r="7354" spans="4:54" x14ac:dyDescent="0.2">
      <c r="D7354" s="14"/>
      <c r="O7354" s="12"/>
      <c r="BB7354" s="28"/>
    </row>
    <row r="7355" spans="4:54" x14ac:dyDescent="0.2">
      <c r="D7355" s="14"/>
      <c r="O7355" s="12"/>
      <c r="BB7355" s="28"/>
    </row>
    <row r="7356" spans="4:54" x14ac:dyDescent="0.2">
      <c r="D7356" s="14"/>
      <c r="O7356" s="12"/>
      <c r="BB7356" s="28"/>
    </row>
    <row r="7357" spans="4:54" x14ac:dyDescent="0.2">
      <c r="D7357" s="14"/>
      <c r="O7357" s="12"/>
      <c r="BB7357" s="28"/>
    </row>
    <row r="7358" spans="4:54" x14ac:dyDescent="0.2">
      <c r="D7358" s="14"/>
      <c r="O7358" s="12"/>
      <c r="BB7358" s="28"/>
    </row>
    <row r="7359" spans="4:54" x14ac:dyDescent="0.2">
      <c r="D7359" s="14"/>
      <c r="O7359" s="12"/>
      <c r="BB7359" s="28"/>
    </row>
    <row r="7360" spans="4:54" x14ac:dyDescent="0.2">
      <c r="D7360" s="14"/>
      <c r="O7360" s="12"/>
      <c r="BB7360" s="28"/>
    </row>
    <row r="7361" spans="4:54" x14ac:dyDescent="0.2">
      <c r="D7361" s="14"/>
      <c r="O7361" s="12"/>
      <c r="BB7361" s="28"/>
    </row>
    <row r="7362" spans="4:54" x14ac:dyDescent="0.2">
      <c r="D7362" s="14"/>
      <c r="O7362" s="12"/>
      <c r="BB7362" s="28"/>
    </row>
    <row r="7363" spans="4:54" x14ac:dyDescent="0.2">
      <c r="D7363" s="14"/>
      <c r="O7363" s="12"/>
      <c r="BB7363" s="28"/>
    </row>
    <row r="7364" spans="4:54" x14ac:dyDescent="0.2">
      <c r="D7364" s="14"/>
      <c r="O7364" s="12"/>
      <c r="BB7364" s="28"/>
    </row>
    <row r="7365" spans="4:54" x14ac:dyDescent="0.2">
      <c r="D7365" s="14"/>
      <c r="O7365" s="12"/>
      <c r="BB7365" s="28"/>
    </row>
    <row r="7366" spans="4:54" x14ac:dyDescent="0.2">
      <c r="D7366" s="14"/>
      <c r="O7366" s="12"/>
      <c r="BB7366" s="28"/>
    </row>
    <row r="7367" spans="4:54" x14ac:dyDescent="0.2">
      <c r="D7367" s="14"/>
      <c r="O7367" s="12"/>
      <c r="BB7367" s="28"/>
    </row>
    <row r="7368" spans="4:54" x14ac:dyDescent="0.2">
      <c r="D7368" s="14"/>
      <c r="O7368" s="12"/>
      <c r="BB7368" s="28"/>
    </row>
    <row r="7369" spans="4:54" x14ac:dyDescent="0.2">
      <c r="D7369" s="14"/>
      <c r="O7369" s="12"/>
      <c r="BB7369" s="28"/>
    </row>
    <row r="7370" spans="4:54" x14ac:dyDescent="0.2">
      <c r="D7370" s="14"/>
      <c r="O7370" s="12"/>
      <c r="BB7370" s="28"/>
    </row>
    <row r="7371" spans="4:54" x14ac:dyDescent="0.2">
      <c r="D7371" s="14"/>
      <c r="O7371" s="12"/>
      <c r="BB7371" s="28"/>
    </row>
    <row r="7372" spans="4:54" x14ac:dyDescent="0.2">
      <c r="D7372" s="14"/>
      <c r="O7372" s="12"/>
      <c r="BB7372" s="28"/>
    </row>
    <row r="7373" spans="4:54" x14ac:dyDescent="0.2">
      <c r="D7373" s="14"/>
      <c r="O7373" s="12"/>
      <c r="BB7373" s="28"/>
    </row>
    <row r="7374" spans="4:54" x14ac:dyDescent="0.2">
      <c r="D7374" s="14"/>
      <c r="O7374" s="12"/>
      <c r="BB7374" s="28"/>
    </row>
    <row r="7375" spans="4:54" x14ac:dyDescent="0.2">
      <c r="D7375" s="14"/>
      <c r="O7375" s="12"/>
      <c r="BB7375" s="28"/>
    </row>
    <row r="7376" spans="4:54" x14ac:dyDescent="0.2">
      <c r="D7376" s="14"/>
      <c r="O7376" s="12"/>
      <c r="BB7376" s="28"/>
    </row>
    <row r="7377" spans="4:54" x14ac:dyDescent="0.2">
      <c r="D7377" s="14"/>
      <c r="O7377" s="12"/>
      <c r="BB7377" s="28"/>
    </row>
    <row r="7378" spans="4:54" x14ac:dyDescent="0.2">
      <c r="D7378" s="14"/>
      <c r="O7378" s="12"/>
      <c r="BB7378" s="28"/>
    </row>
    <row r="7379" spans="4:54" x14ac:dyDescent="0.2">
      <c r="D7379" s="14"/>
      <c r="O7379" s="12"/>
      <c r="BB7379" s="28"/>
    </row>
    <row r="7380" spans="4:54" x14ac:dyDescent="0.2">
      <c r="D7380" s="14"/>
      <c r="O7380" s="12"/>
      <c r="BB7380" s="28"/>
    </row>
    <row r="7381" spans="4:54" x14ac:dyDescent="0.2">
      <c r="D7381" s="14"/>
      <c r="O7381" s="12"/>
      <c r="BB7381" s="28"/>
    </row>
    <row r="7382" spans="4:54" x14ac:dyDescent="0.2">
      <c r="D7382" s="14"/>
      <c r="O7382" s="12"/>
      <c r="BB7382" s="28"/>
    </row>
    <row r="7383" spans="4:54" x14ac:dyDescent="0.2">
      <c r="D7383" s="14"/>
      <c r="O7383" s="12"/>
      <c r="BB7383" s="28"/>
    </row>
    <row r="7384" spans="4:54" x14ac:dyDescent="0.2">
      <c r="D7384" s="14"/>
      <c r="O7384" s="12"/>
      <c r="BB7384" s="28"/>
    </row>
    <row r="7385" spans="4:54" x14ac:dyDescent="0.2">
      <c r="D7385" s="14"/>
      <c r="O7385" s="12"/>
      <c r="BB7385" s="28"/>
    </row>
    <row r="7386" spans="4:54" x14ac:dyDescent="0.2">
      <c r="D7386" s="14"/>
      <c r="O7386" s="12"/>
      <c r="BB7386" s="28"/>
    </row>
    <row r="7387" spans="4:54" x14ac:dyDescent="0.2">
      <c r="D7387" s="14"/>
      <c r="O7387" s="12"/>
      <c r="BB7387" s="28"/>
    </row>
    <row r="7388" spans="4:54" x14ac:dyDescent="0.2">
      <c r="D7388" s="14"/>
      <c r="O7388" s="12"/>
      <c r="BB7388" s="28"/>
    </row>
    <row r="7389" spans="4:54" x14ac:dyDescent="0.2">
      <c r="D7389" s="14"/>
      <c r="O7389" s="12"/>
      <c r="BB7389" s="28"/>
    </row>
    <row r="7390" spans="4:54" x14ac:dyDescent="0.2">
      <c r="D7390" s="14"/>
      <c r="O7390" s="12"/>
      <c r="BB7390" s="28"/>
    </row>
    <row r="7391" spans="4:54" x14ac:dyDescent="0.2">
      <c r="D7391" s="14"/>
      <c r="O7391" s="12"/>
      <c r="BB7391" s="28"/>
    </row>
    <row r="7392" spans="4:54" x14ac:dyDescent="0.2">
      <c r="D7392" s="14"/>
      <c r="O7392" s="12"/>
      <c r="BB7392" s="28"/>
    </row>
    <row r="7393" spans="4:54" x14ac:dyDescent="0.2">
      <c r="D7393" s="14"/>
      <c r="O7393" s="12"/>
      <c r="BB7393" s="28"/>
    </row>
    <row r="7394" spans="4:54" x14ac:dyDescent="0.2">
      <c r="D7394" s="14"/>
      <c r="O7394" s="12"/>
      <c r="BB7394" s="28"/>
    </row>
    <row r="7395" spans="4:54" x14ac:dyDescent="0.2">
      <c r="D7395" s="14"/>
      <c r="O7395" s="12"/>
      <c r="BB7395" s="28"/>
    </row>
    <row r="7396" spans="4:54" x14ac:dyDescent="0.2">
      <c r="D7396" s="14"/>
      <c r="O7396" s="12"/>
      <c r="BB7396" s="28"/>
    </row>
    <row r="7397" spans="4:54" x14ac:dyDescent="0.2">
      <c r="D7397" s="14"/>
      <c r="O7397" s="12"/>
      <c r="BB7397" s="28"/>
    </row>
    <row r="7398" spans="4:54" x14ac:dyDescent="0.2">
      <c r="D7398" s="14"/>
      <c r="O7398" s="12"/>
      <c r="BB7398" s="28"/>
    </row>
    <row r="7399" spans="4:54" x14ac:dyDescent="0.2">
      <c r="D7399" s="14"/>
      <c r="O7399" s="12"/>
      <c r="BB7399" s="28"/>
    </row>
    <row r="7400" spans="4:54" x14ac:dyDescent="0.2">
      <c r="D7400" s="14"/>
      <c r="O7400" s="12"/>
      <c r="BB7400" s="28"/>
    </row>
    <row r="7401" spans="4:54" x14ac:dyDescent="0.2">
      <c r="D7401" s="14"/>
      <c r="O7401" s="12"/>
      <c r="BB7401" s="28"/>
    </row>
    <row r="7402" spans="4:54" x14ac:dyDescent="0.2">
      <c r="D7402" s="14"/>
      <c r="O7402" s="12"/>
      <c r="BB7402" s="28"/>
    </row>
    <row r="7403" spans="4:54" x14ac:dyDescent="0.2">
      <c r="D7403" s="14"/>
      <c r="O7403" s="12"/>
      <c r="BB7403" s="28"/>
    </row>
    <row r="7404" spans="4:54" x14ac:dyDescent="0.2">
      <c r="D7404" s="14"/>
      <c r="O7404" s="12"/>
      <c r="BB7404" s="28"/>
    </row>
    <row r="7405" spans="4:54" x14ac:dyDescent="0.2">
      <c r="D7405" s="14"/>
      <c r="O7405" s="12"/>
      <c r="BB7405" s="28"/>
    </row>
    <row r="7406" spans="4:54" x14ac:dyDescent="0.2">
      <c r="D7406" s="14"/>
      <c r="O7406" s="12"/>
      <c r="BB7406" s="28"/>
    </row>
    <row r="7407" spans="4:54" x14ac:dyDescent="0.2">
      <c r="D7407" s="14"/>
      <c r="O7407" s="12"/>
      <c r="BB7407" s="28"/>
    </row>
    <row r="7408" spans="4:54" x14ac:dyDescent="0.2">
      <c r="D7408" s="14"/>
      <c r="O7408" s="12"/>
      <c r="BB7408" s="28"/>
    </row>
    <row r="7409" spans="4:54" x14ac:dyDescent="0.2">
      <c r="D7409" s="14"/>
      <c r="O7409" s="12"/>
      <c r="BB7409" s="28"/>
    </row>
    <row r="7410" spans="4:54" x14ac:dyDescent="0.2">
      <c r="D7410" s="14"/>
      <c r="O7410" s="12"/>
      <c r="BB7410" s="28"/>
    </row>
    <row r="7411" spans="4:54" x14ac:dyDescent="0.2">
      <c r="D7411" s="14"/>
      <c r="O7411" s="12"/>
      <c r="BB7411" s="28"/>
    </row>
    <row r="7412" spans="4:54" x14ac:dyDescent="0.2">
      <c r="D7412" s="14"/>
      <c r="O7412" s="12"/>
      <c r="BB7412" s="28"/>
    </row>
    <row r="7413" spans="4:54" x14ac:dyDescent="0.2">
      <c r="D7413" s="14"/>
      <c r="O7413" s="12"/>
      <c r="BB7413" s="28"/>
    </row>
    <row r="7414" spans="4:54" x14ac:dyDescent="0.2">
      <c r="D7414" s="14"/>
      <c r="O7414" s="12"/>
      <c r="BB7414" s="28"/>
    </row>
    <row r="7415" spans="4:54" x14ac:dyDescent="0.2">
      <c r="D7415" s="14"/>
      <c r="O7415" s="12"/>
      <c r="BB7415" s="28"/>
    </row>
    <row r="7416" spans="4:54" x14ac:dyDescent="0.2">
      <c r="D7416" s="14"/>
      <c r="O7416" s="12"/>
      <c r="BB7416" s="28"/>
    </row>
    <row r="7417" spans="4:54" x14ac:dyDescent="0.2">
      <c r="D7417" s="14"/>
      <c r="O7417" s="12"/>
      <c r="BB7417" s="28"/>
    </row>
    <row r="7418" spans="4:54" x14ac:dyDescent="0.2">
      <c r="D7418" s="14"/>
      <c r="O7418" s="12"/>
      <c r="BB7418" s="28"/>
    </row>
    <row r="7419" spans="4:54" x14ac:dyDescent="0.2">
      <c r="D7419" s="14"/>
      <c r="O7419" s="12"/>
      <c r="BB7419" s="28"/>
    </row>
    <row r="7420" spans="4:54" x14ac:dyDescent="0.2">
      <c r="D7420" s="14"/>
      <c r="O7420" s="12"/>
      <c r="BB7420" s="28"/>
    </row>
    <row r="7421" spans="4:54" x14ac:dyDescent="0.2">
      <c r="D7421" s="14"/>
      <c r="O7421" s="12"/>
      <c r="BB7421" s="28"/>
    </row>
    <row r="7422" spans="4:54" x14ac:dyDescent="0.2">
      <c r="D7422" s="14"/>
      <c r="O7422" s="12"/>
      <c r="BB7422" s="28"/>
    </row>
    <row r="7423" spans="4:54" x14ac:dyDescent="0.2">
      <c r="D7423" s="14"/>
      <c r="O7423" s="12"/>
      <c r="BB7423" s="28"/>
    </row>
    <row r="7424" spans="4:54" x14ac:dyDescent="0.2">
      <c r="D7424" s="14"/>
      <c r="O7424" s="12"/>
      <c r="BB7424" s="28"/>
    </row>
    <row r="7425" spans="4:54" x14ac:dyDescent="0.2">
      <c r="D7425" s="14"/>
      <c r="O7425" s="12"/>
      <c r="BB7425" s="28"/>
    </row>
    <row r="7426" spans="4:54" x14ac:dyDescent="0.2">
      <c r="D7426" s="14"/>
      <c r="O7426" s="12"/>
      <c r="BB7426" s="28"/>
    </row>
    <row r="7427" spans="4:54" x14ac:dyDescent="0.2">
      <c r="D7427" s="14"/>
      <c r="O7427" s="12"/>
      <c r="BB7427" s="28"/>
    </row>
    <row r="7428" spans="4:54" x14ac:dyDescent="0.2">
      <c r="D7428" s="14"/>
      <c r="O7428" s="12"/>
      <c r="BB7428" s="28"/>
    </row>
    <row r="7429" spans="4:54" x14ac:dyDescent="0.2">
      <c r="D7429" s="14"/>
      <c r="O7429" s="12"/>
      <c r="BB7429" s="28"/>
    </row>
    <row r="7430" spans="4:54" x14ac:dyDescent="0.2">
      <c r="D7430" s="14"/>
      <c r="O7430" s="12"/>
      <c r="BB7430" s="28"/>
    </row>
    <row r="7431" spans="4:54" x14ac:dyDescent="0.2">
      <c r="D7431" s="14"/>
      <c r="O7431" s="12"/>
      <c r="BB7431" s="28"/>
    </row>
    <row r="7432" spans="4:54" x14ac:dyDescent="0.2">
      <c r="D7432" s="14"/>
      <c r="O7432" s="12"/>
      <c r="BB7432" s="28"/>
    </row>
    <row r="7433" spans="4:54" x14ac:dyDescent="0.2">
      <c r="D7433" s="14"/>
      <c r="O7433" s="12"/>
      <c r="BB7433" s="28"/>
    </row>
    <row r="7434" spans="4:54" x14ac:dyDescent="0.2">
      <c r="D7434" s="14"/>
      <c r="O7434" s="12"/>
      <c r="BB7434" s="28"/>
    </row>
    <row r="7435" spans="4:54" x14ac:dyDescent="0.2">
      <c r="D7435" s="14"/>
      <c r="O7435" s="12"/>
      <c r="BB7435" s="28"/>
    </row>
    <row r="7436" spans="4:54" x14ac:dyDescent="0.2">
      <c r="D7436" s="14"/>
      <c r="O7436" s="12"/>
      <c r="BB7436" s="28"/>
    </row>
    <row r="7437" spans="4:54" x14ac:dyDescent="0.2">
      <c r="D7437" s="14"/>
      <c r="O7437" s="12"/>
      <c r="BB7437" s="28"/>
    </row>
    <row r="7438" spans="4:54" x14ac:dyDescent="0.2">
      <c r="D7438" s="14"/>
      <c r="O7438" s="12"/>
      <c r="BB7438" s="28"/>
    </row>
    <row r="7439" spans="4:54" x14ac:dyDescent="0.2">
      <c r="D7439" s="14"/>
      <c r="O7439" s="12"/>
      <c r="BB7439" s="28"/>
    </row>
    <row r="7440" spans="4:54" x14ac:dyDescent="0.2">
      <c r="D7440" s="14"/>
      <c r="O7440" s="12"/>
      <c r="BB7440" s="28"/>
    </row>
    <row r="7441" spans="4:54" x14ac:dyDescent="0.2">
      <c r="D7441" s="14"/>
      <c r="O7441" s="12"/>
      <c r="BB7441" s="28"/>
    </row>
    <row r="7442" spans="4:54" x14ac:dyDescent="0.2">
      <c r="D7442" s="14"/>
      <c r="O7442" s="12"/>
      <c r="BB7442" s="28"/>
    </row>
    <row r="7443" spans="4:54" x14ac:dyDescent="0.2">
      <c r="D7443" s="14"/>
      <c r="O7443" s="12"/>
      <c r="BB7443" s="28"/>
    </row>
    <row r="7444" spans="4:54" x14ac:dyDescent="0.2">
      <c r="D7444" s="14"/>
      <c r="O7444" s="12"/>
      <c r="BB7444" s="28"/>
    </row>
    <row r="7445" spans="4:54" x14ac:dyDescent="0.2">
      <c r="D7445" s="14"/>
      <c r="O7445" s="12"/>
      <c r="BB7445" s="28"/>
    </row>
    <row r="7446" spans="4:54" x14ac:dyDescent="0.2">
      <c r="D7446" s="14"/>
      <c r="O7446" s="12"/>
      <c r="BB7446" s="28"/>
    </row>
    <row r="7447" spans="4:54" x14ac:dyDescent="0.2">
      <c r="D7447" s="14"/>
      <c r="O7447" s="12"/>
      <c r="BB7447" s="28"/>
    </row>
    <row r="7448" spans="4:54" x14ac:dyDescent="0.2">
      <c r="D7448" s="14"/>
      <c r="O7448" s="12"/>
      <c r="BB7448" s="28"/>
    </row>
    <row r="7449" spans="4:54" x14ac:dyDescent="0.2">
      <c r="D7449" s="14"/>
      <c r="O7449" s="12"/>
      <c r="BB7449" s="28"/>
    </row>
    <row r="7450" spans="4:54" x14ac:dyDescent="0.2">
      <c r="D7450" s="14"/>
      <c r="O7450" s="12"/>
      <c r="BB7450" s="28"/>
    </row>
    <row r="7451" spans="4:54" x14ac:dyDescent="0.2">
      <c r="D7451" s="14"/>
      <c r="O7451" s="12"/>
      <c r="BB7451" s="28"/>
    </row>
    <row r="7452" spans="4:54" x14ac:dyDescent="0.2">
      <c r="D7452" s="14"/>
      <c r="O7452" s="12"/>
      <c r="BB7452" s="28"/>
    </row>
    <row r="7453" spans="4:54" x14ac:dyDescent="0.2">
      <c r="D7453" s="14"/>
      <c r="O7453" s="12"/>
      <c r="BB7453" s="28"/>
    </row>
    <row r="7454" spans="4:54" x14ac:dyDescent="0.2">
      <c r="D7454" s="14"/>
      <c r="O7454" s="12"/>
      <c r="BB7454" s="28"/>
    </row>
    <row r="7455" spans="4:54" x14ac:dyDescent="0.2">
      <c r="D7455" s="14"/>
      <c r="O7455" s="12"/>
      <c r="BB7455" s="28"/>
    </row>
    <row r="7456" spans="4:54" x14ac:dyDescent="0.2">
      <c r="D7456" s="14"/>
      <c r="O7456" s="12"/>
      <c r="BB7456" s="28"/>
    </row>
    <row r="7457" spans="4:54" x14ac:dyDescent="0.2">
      <c r="D7457" s="14"/>
      <c r="O7457" s="12"/>
      <c r="BB7457" s="28"/>
    </row>
    <row r="7458" spans="4:54" x14ac:dyDescent="0.2">
      <c r="D7458" s="14"/>
      <c r="O7458" s="12"/>
      <c r="BB7458" s="28"/>
    </row>
    <row r="7459" spans="4:54" x14ac:dyDescent="0.2">
      <c r="D7459" s="14"/>
      <c r="O7459" s="12"/>
      <c r="BB7459" s="28"/>
    </row>
    <row r="7460" spans="4:54" x14ac:dyDescent="0.2">
      <c r="D7460" s="14"/>
      <c r="O7460" s="12"/>
      <c r="BB7460" s="28"/>
    </row>
    <row r="7461" spans="4:54" x14ac:dyDescent="0.2">
      <c r="D7461" s="14"/>
      <c r="O7461" s="12"/>
      <c r="BB7461" s="28"/>
    </row>
    <row r="7462" spans="4:54" x14ac:dyDescent="0.2">
      <c r="D7462" s="14"/>
      <c r="O7462" s="12"/>
      <c r="BB7462" s="28"/>
    </row>
    <row r="7463" spans="4:54" x14ac:dyDescent="0.2">
      <c r="D7463" s="14"/>
      <c r="O7463" s="12"/>
      <c r="BB7463" s="28"/>
    </row>
    <row r="7464" spans="4:54" x14ac:dyDescent="0.2">
      <c r="D7464" s="14"/>
      <c r="O7464" s="12"/>
      <c r="BB7464" s="28"/>
    </row>
    <row r="7465" spans="4:54" x14ac:dyDescent="0.2">
      <c r="D7465" s="14"/>
      <c r="O7465" s="12"/>
      <c r="BB7465" s="28"/>
    </row>
    <row r="7466" spans="4:54" x14ac:dyDescent="0.2">
      <c r="D7466" s="14"/>
      <c r="O7466" s="12"/>
      <c r="BB7466" s="28"/>
    </row>
    <row r="7467" spans="4:54" x14ac:dyDescent="0.2">
      <c r="D7467" s="14"/>
      <c r="O7467" s="12"/>
      <c r="BB7467" s="28"/>
    </row>
    <row r="7468" spans="4:54" x14ac:dyDescent="0.2">
      <c r="D7468" s="14"/>
      <c r="O7468" s="12"/>
      <c r="BB7468" s="28"/>
    </row>
    <row r="7469" spans="4:54" x14ac:dyDescent="0.2">
      <c r="D7469" s="14"/>
      <c r="O7469" s="12"/>
      <c r="BB7469" s="28"/>
    </row>
    <row r="7470" spans="4:54" x14ac:dyDescent="0.2">
      <c r="D7470" s="14"/>
      <c r="O7470" s="12"/>
      <c r="BB7470" s="28"/>
    </row>
    <row r="7471" spans="4:54" x14ac:dyDescent="0.2">
      <c r="D7471" s="14"/>
      <c r="O7471" s="12"/>
      <c r="BB7471" s="28"/>
    </row>
    <row r="7472" spans="4:54" x14ac:dyDescent="0.2">
      <c r="D7472" s="14"/>
      <c r="O7472" s="12"/>
      <c r="BB7472" s="28"/>
    </row>
    <row r="7473" spans="4:54" x14ac:dyDescent="0.2">
      <c r="D7473" s="14"/>
      <c r="O7473" s="12"/>
      <c r="BB7473" s="28"/>
    </row>
    <row r="7474" spans="4:54" x14ac:dyDescent="0.2">
      <c r="D7474" s="14"/>
      <c r="O7474" s="12"/>
      <c r="BB7474" s="28"/>
    </row>
    <row r="7475" spans="4:54" x14ac:dyDescent="0.2">
      <c r="D7475" s="14"/>
      <c r="O7475" s="12"/>
      <c r="BB7475" s="28"/>
    </row>
    <row r="7476" spans="4:54" x14ac:dyDescent="0.2">
      <c r="D7476" s="14"/>
      <c r="O7476" s="12"/>
      <c r="BB7476" s="28"/>
    </row>
    <row r="7477" spans="4:54" x14ac:dyDescent="0.2">
      <c r="D7477" s="14"/>
      <c r="O7477" s="12"/>
      <c r="BB7477" s="28"/>
    </row>
    <row r="7478" spans="4:54" x14ac:dyDescent="0.2">
      <c r="D7478" s="14"/>
      <c r="O7478" s="12"/>
      <c r="BB7478" s="28"/>
    </row>
    <row r="7479" spans="4:54" x14ac:dyDescent="0.2">
      <c r="D7479" s="14"/>
      <c r="O7479" s="12"/>
      <c r="BB7479" s="28"/>
    </row>
    <row r="7480" spans="4:54" x14ac:dyDescent="0.2">
      <c r="D7480" s="14"/>
      <c r="O7480" s="12"/>
      <c r="BB7480" s="28"/>
    </row>
    <row r="7481" spans="4:54" x14ac:dyDescent="0.2">
      <c r="D7481" s="14"/>
      <c r="O7481" s="12"/>
      <c r="BB7481" s="28"/>
    </row>
    <row r="7482" spans="4:54" x14ac:dyDescent="0.2">
      <c r="D7482" s="14"/>
      <c r="O7482" s="12"/>
      <c r="BB7482" s="28"/>
    </row>
    <row r="7483" spans="4:54" x14ac:dyDescent="0.2">
      <c r="D7483" s="14"/>
      <c r="O7483" s="12"/>
      <c r="BB7483" s="28"/>
    </row>
    <row r="7484" spans="4:54" x14ac:dyDescent="0.2">
      <c r="D7484" s="14"/>
      <c r="O7484" s="12"/>
      <c r="BB7484" s="28"/>
    </row>
    <row r="7485" spans="4:54" x14ac:dyDescent="0.2">
      <c r="D7485" s="14"/>
      <c r="O7485" s="12"/>
      <c r="BB7485" s="28"/>
    </row>
    <row r="7486" spans="4:54" x14ac:dyDescent="0.2">
      <c r="D7486" s="14"/>
      <c r="O7486" s="12"/>
      <c r="BB7486" s="28"/>
    </row>
    <row r="7487" spans="4:54" x14ac:dyDescent="0.2">
      <c r="D7487" s="14"/>
      <c r="O7487" s="12"/>
      <c r="BB7487" s="28"/>
    </row>
    <row r="7488" spans="4:54" x14ac:dyDescent="0.2">
      <c r="D7488" s="14"/>
      <c r="O7488" s="12"/>
      <c r="BB7488" s="28"/>
    </row>
    <row r="7489" spans="4:54" x14ac:dyDescent="0.2">
      <c r="D7489" s="14"/>
      <c r="O7489" s="12"/>
      <c r="BB7489" s="28"/>
    </row>
    <row r="7490" spans="4:54" x14ac:dyDescent="0.2">
      <c r="D7490" s="14"/>
      <c r="O7490" s="12"/>
      <c r="BB7490" s="28"/>
    </row>
    <row r="7491" spans="4:54" x14ac:dyDescent="0.2">
      <c r="D7491" s="14"/>
      <c r="O7491" s="12"/>
      <c r="BB7491" s="28"/>
    </row>
    <row r="7492" spans="4:54" x14ac:dyDescent="0.2">
      <c r="D7492" s="14"/>
      <c r="O7492" s="12"/>
      <c r="BB7492" s="28"/>
    </row>
    <row r="7493" spans="4:54" x14ac:dyDescent="0.2">
      <c r="D7493" s="14"/>
      <c r="O7493" s="12"/>
      <c r="BB7493" s="28"/>
    </row>
    <row r="7494" spans="4:54" x14ac:dyDescent="0.2">
      <c r="D7494" s="14"/>
      <c r="O7494" s="12"/>
      <c r="BB7494" s="28"/>
    </row>
    <row r="7495" spans="4:54" x14ac:dyDescent="0.2">
      <c r="D7495" s="14"/>
      <c r="O7495" s="12"/>
      <c r="BB7495" s="28"/>
    </row>
    <row r="7496" spans="4:54" x14ac:dyDescent="0.2">
      <c r="D7496" s="14"/>
      <c r="O7496" s="12"/>
      <c r="BB7496" s="28"/>
    </row>
    <row r="7497" spans="4:54" x14ac:dyDescent="0.2">
      <c r="O7497" s="12"/>
      <c r="BB7497" s="28"/>
    </row>
    <row r="7498" spans="4:54" x14ac:dyDescent="0.2">
      <c r="O7498" s="12"/>
      <c r="BB7498" s="28"/>
    </row>
    <row r="7499" spans="4:54" x14ac:dyDescent="0.2">
      <c r="O7499" s="12"/>
      <c r="BB7499" s="28"/>
    </row>
    <row r="7500" spans="4:54" x14ac:dyDescent="0.2">
      <c r="O7500" s="12"/>
      <c r="BB7500" s="28"/>
    </row>
    <row r="7501" spans="4:54" x14ac:dyDescent="0.2">
      <c r="O7501" s="12"/>
      <c r="BB7501" s="28"/>
    </row>
    <row r="7502" spans="4:54" x14ac:dyDescent="0.2">
      <c r="O7502" s="12"/>
      <c r="BB7502" s="28"/>
    </row>
    <row r="7503" spans="4:54" x14ac:dyDescent="0.2">
      <c r="O7503" s="12"/>
      <c r="BB7503" s="28"/>
    </row>
    <row r="7504" spans="4:54" x14ac:dyDescent="0.2">
      <c r="O7504" s="12"/>
      <c r="BB7504" s="28"/>
    </row>
    <row r="7505" spans="15:54" x14ac:dyDescent="0.2">
      <c r="O7505" s="12"/>
      <c r="BB7505" s="28"/>
    </row>
    <row r="7506" spans="15:54" x14ac:dyDescent="0.2">
      <c r="O7506" s="12"/>
      <c r="BB7506" s="28"/>
    </row>
    <row r="7507" spans="15:54" x14ac:dyDescent="0.2">
      <c r="O7507" s="12"/>
      <c r="BB7507" s="28"/>
    </row>
    <row r="7508" spans="15:54" x14ac:dyDescent="0.2">
      <c r="O7508" s="12"/>
      <c r="BB7508" s="28"/>
    </row>
    <row r="7509" spans="15:54" x14ac:dyDescent="0.2">
      <c r="O7509" s="12"/>
      <c r="BB7509" s="28"/>
    </row>
    <row r="7510" spans="15:54" x14ac:dyDescent="0.2">
      <c r="O7510" s="12"/>
      <c r="BB7510" s="28"/>
    </row>
    <row r="7511" spans="15:54" x14ac:dyDescent="0.2">
      <c r="O7511" s="12"/>
      <c r="BB7511" s="28"/>
    </row>
    <row r="7512" spans="15:54" x14ac:dyDescent="0.2">
      <c r="O7512" s="12"/>
      <c r="BB7512" s="28"/>
    </row>
    <row r="7513" spans="15:54" x14ac:dyDescent="0.2">
      <c r="O7513" s="12"/>
      <c r="BB7513" s="28"/>
    </row>
    <row r="7514" spans="15:54" x14ac:dyDescent="0.2">
      <c r="O7514" s="12"/>
      <c r="BB7514" s="28"/>
    </row>
    <row r="7515" spans="15:54" x14ac:dyDescent="0.2">
      <c r="O7515" s="12"/>
      <c r="BB7515" s="28"/>
    </row>
    <row r="7516" spans="15:54" x14ac:dyDescent="0.2">
      <c r="O7516" s="12"/>
      <c r="BB7516" s="28"/>
    </row>
    <row r="7517" spans="15:54" x14ac:dyDescent="0.2">
      <c r="O7517" s="12"/>
      <c r="BB7517" s="28"/>
    </row>
    <row r="7518" spans="15:54" x14ac:dyDescent="0.2">
      <c r="O7518" s="12"/>
      <c r="BB7518" s="28"/>
    </row>
    <row r="7519" spans="15:54" x14ac:dyDescent="0.2">
      <c r="O7519" s="12"/>
      <c r="BB7519" s="28"/>
    </row>
    <row r="7520" spans="15:54" x14ac:dyDescent="0.2">
      <c r="O7520" s="12"/>
      <c r="BB7520" s="28"/>
    </row>
    <row r="7521" spans="15:54" x14ac:dyDescent="0.2">
      <c r="O7521" s="12"/>
      <c r="BB7521" s="28"/>
    </row>
    <row r="7522" spans="15:54" x14ac:dyDescent="0.2">
      <c r="O7522" s="12"/>
      <c r="BB7522" s="28"/>
    </row>
    <row r="7523" spans="15:54" x14ac:dyDescent="0.2">
      <c r="O7523" s="12"/>
      <c r="BB7523" s="28"/>
    </row>
    <row r="7524" spans="15:54" x14ac:dyDescent="0.2">
      <c r="O7524" s="12"/>
      <c r="BB7524" s="28"/>
    </row>
    <row r="7525" spans="15:54" x14ac:dyDescent="0.2">
      <c r="O7525" s="12"/>
      <c r="BB7525" s="28"/>
    </row>
    <row r="7526" spans="15:54" x14ac:dyDescent="0.2">
      <c r="O7526" s="12"/>
      <c r="BB7526" s="28"/>
    </row>
    <row r="7527" spans="15:54" x14ac:dyDescent="0.2">
      <c r="O7527" s="12"/>
      <c r="BB7527" s="28"/>
    </row>
    <row r="7528" spans="15:54" x14ac:dyDescent="0.2">
      <c r="O7528" s="12"/>
      <c r="BB7528" s="28"/>
    </row>
    <row r="7529" spans="15:54" x14ac:dyDescent="0.2">
      <c r="O7529" s="12"/>
      <c r="BB7529" s="28"/>
    </row>
    <row r="7530" spans="15:54" x14ac:dyDescent="0.2">
      <c r="O7530" s="12"/>
      <c r="BB7530" s="28"/>
    </row>
    <row r="7531" spans="15:54" x14ac:dyDescent="0.2">
      <c r="O7531" s="12"/>
      <c r="BB7531" s="28"/>
    </row>
    <row r="7532" spans="15:54" x14ac:dyDescent="0.2">
      <c r="O7532" s="12"/>
      <c r="BB7532" s="28"/>
    </row>
    <row r="7533" spans="15:54" x14ac:dyDescent="0.2">
      <c r="O7533" s="12"/>
      <c r="BB7533" s="28"/>
    </row>
    <row r="7534" spans="15:54" x14ac:dyDescent="0.2">
      <c r="O7534" s="12"/>
      <c r="BB7534" s="28"/>
    </row>
    <row r="7535" spans="15:54" x14ac:dyDescent="0.2">
      <c r="O7535" s="12"/>
      <c r="BB7535" s="28"/>
    </row>
    <row r="7536" spans="15:54" x14ac:dyDescent="0.2">
      <c r="O7536" s="12"/>
      <c r="BB7536" s="28"/>
    </row>
    <row r="7537" spans="15:54" x14ac:dyDescent="0.2">
      <c r="O7537" s="12"/>
      <c r="BB7537" s="28"/>
    </row>
    <row r="7538" spans="15:54" x14ac:dyDescent="0.2">
      <c r="O7538" s="12"/>
      <c r="BB7538" s="28"/>
    </row>
    <row r="7539" spans="15:54" x14ac:dyDescent="0.2">
      <c r="O7539" s="12"/>
      <c r="BB7539" s="28"/>
    </row>
    <row r="7540" spans="15:54" x14ac:dyDescent="0.2">
      <c r="O7540" s="12"/>
      <c r="BB7540" s="28"/>
    </row>
    <row r="7541" spans="15:54" x14ac:dyDescent="0.2">
      <c r="O7541" s="12"/>
      <c r="BB7541" s="28"/>
    </row>
    <row r="7542" spans="15:54" x14ac:dyDescent="0.2">
      <c r="O7542" s="12"/>
      <c r="BB7542" s="28"/>
    </row>
    <row r="7543" spans="15:54" x14ac:dyDescent="0.2">
      <c r="O7543" s="12"/>
      <c r="BB7543" s="28"/>
    </row>
    <row r="7544" spans="15:54" x14ac:dyDescent="0.2">
      <c r="O7544" s="12"/>
      <c r="BB7544" s="28"/>
    </row>
    <row r="7545" spans="15:54" x14ac:dyDescent="0.2">
      <c r="O7545" s="12"/>
      <c r="BB7545" s="28"/>
    </row>
    <row r="7546" spans="15:54" x14ac:dyDescent="0.2">
      <c r="O7546" s="12"/>
      <c r="BB7546" s="28"/>
    </row>
    <row r="7547" spans="15:54" x14ac:dyDescent="0.2">
      <c r="O7547" s="12"/>
      <c r="BB7547" s="28"/>
    </row>
    <row r="7548" spans="15:54" x14ac:dyDescent="0.2">
      <c r="O7548" s="12"/>
      <c r="BB7548" s="28"/>
    </row>
    <row r="7549" spans="15:54" x14ac:dyDescent="0.2">
      <c r="O7549" s="12"/>
      <c r="BB7549" s="28"/>
    </row>
    <row r="7550" spans="15:54" x14ac:dyDescent="0.2">
      <c r="O7550" s="12"/>
      <c r="BB7550" s="28"/>
    </row>
    <row r="7551" spans="15:54" x14ac:dyDescent="0.2">
      <c r="O7551" s="12"/>
      <c r="BB7551" s="28"/>
    </row>
    <row r="7552" spans="15:54" x14ac:dyDescent="0.2">
      <c r="O7552" s="12"/>
      <c r="BB7552" s="28"/>
    </row>
    <row r="7553" spans="15:54" x14ac:dyDescent="0.2">
      <c r="O7553" s="12"/>
      <c r="BB7553" s="28"/>
    </row>
    <row r="7554" spans="15:54" x14ac:dyDescent="0.2">
      <c r="O7554" s="12"/>
      <c r="BB7554" s="28"/>
    </row>
    <row r="7555" spans="15:54" x14ac:dyDescent="0.2">
      <c r="O7555" s="12"/>
      <c r="BB7555" s="28"/>
    </row>
    <row r="7556" spans="15:54" x14ac:dyDescent="0.2">
      <c r="O7556" s="12"/>
      <c r="BB7556" s="28"/>
    </row>
    <row r="7557" spans="15:54" x14ac:dyDescent="0.2">
      <c r="O7557" s="12"/>
      <c r="BB7557" s="28"/>
    </row>
    <row r="7558" spans="15:54" x14ac:dyDescent="0.2">
      <c r="O7558" s="12"/>
      <c r="BB7558" s="28"/>
    </row>
    <row r="7559" spans="15:54" x14ac:dyDescent="0.2">
      <c r="O7559" s="12"/>
      <c r="BB7559" s="28"/>
    </row>
    <row r="7560" spans="15:54" x14ac:dyDescent="0.2">
      <c r="O7560" s="12"/>
      <c r="BB7560" s="28"/>
    </row>
    <row r="7561" spans="15:54" x14ac:dyDescent="0.2">
      <c r="O7561" s="12"/>
      <c r="BB7561" s="28"/>
    </row>
    <row r="7562" spans="15:54" x14ac:dyDescent="0.2">
      <c r="O7562" s="12"/>
      <c r="BB7562" s="28"/>
    </row>
    <row r="7563" spans="15:54" x14ac:dyDescent="0.2">
      <c r="O7563" s="12"/>
      <c r="BB7563" s="28"/>
    </row>
    <row r="7564" spans="15:54" x14ac:dyDescent="0.2">
      <c r="O7564" s="12"/>
      <c r="BB7564" s="28"/>
    </row>
    <row r="7565" spans="15:54" x14ac:dyDescent="0.2">
      <c r="O7565" s="12"/>
      <c r="BB7565" s="28"/>
    </row>
    <row r="7566" spans="15:54" x14ac:dyDescent="0.2">
      <c r="O7566" s="12"/>
      <c r="BB7566" s="28"/>
    </row>
    <row r="7567" spans="15:54" x14ac:dyDescent="0.2">
      <c r="O7567" s="12"/>
      <c r="BB7567" s="28"/>
    </row>
    <row r="7568" spans="15:54" x14ac:dyDescent="0.2">
      <c r="O7568" s="12"/>
      <c r="BB7568" s="28"/>
    </row>
    <row r="7569" spans="15:54" x14ac:dyDescent="0.2">
      <c r="O7569" s="12"/>
      <c r="BB7569" s="28"/>
    </row>
    <row r="7570" spans="15:54" x14ac:dyDescent="0.2">
      <c r="O7570" s="12"/>
      <c r="BB7570" s="28"/>
    </row>
    <row r="7571" spans="15:54" x14ac:dyDescent="0.2">
      <c r="O7571" s="12"/>
      <c r="BB7571" s="28"/>
    </row>
    <row r="7572" spans="15:54" x14ac:dyDescent="0.2">
      <c r="O7572" s="12"/>
      <c r="BB7572" s="28"/>
    </row>
    <row r="7573" spans="15:54" x14ac:dyDescent="0.2">
      <c r="O7573" s="12"/>
      <c r="BB7573" s="28"/>
    </row>
    <row r="7574" spans="15:54" x14ac:dyDescent="0.2">
      <c r="O7574" s="12"/>
      <c r="BB7574" s="28"/>
    </row>
    <row r="7575" spans="15:54" x14ac:dyDescent="0.2">
      <c r="O7575" s="12"/>
      <c r="BB7575" s="28"/>
    </row>
    <row r="7576" spans="15:54" x14ac:dyDescent="0.2">
      <c r="O7576" s="12"/>
      <c r="BB7576" s="28"/>
    </row>
    <row r="7577" spans="15:54" x14ac:dyDescent="0.2">
      <c r="O7577" s="12"/>
      <c r="BB7577" s="28"/>
    </row>
    <row r="7578" spans="15:54" x14ac:dyDescent="0.2">
      <c r="O7578" s="12"/>
      <c r="BB7578" s="28"/>
    </row>
    <row r="7579" spans="15:54" x14ac:dyDescent="0.2">
      <c r="O7579" s="12"/>
      <c r="BB7579" s="28"/>
    </row>
    <row r="7580" spans="15:54" x14ac:dyDescent="0.2">
      <c r="O7580" s="12"/>
      <c r="BB7580" s="28"/>
    </row>
    <row r="7581" spans="15:54" x14ac:dyDescent="0.2">
      <c r="O7581" s="12"/>
      <c r="BB7581" s="28"/>
    </row>
    <row r="7582" spans="15:54" x14ac:dyDescent="0.2">
      <c r="O7582" s="12"/>
      <c r="BB7582" s="28"/>
    </row>
    <row r="7583" spans="15:54" x14ac:dyDescent="0.2">
      <c r="O7583" s="12"/>
      <c r="BB7583" s="28"/>
    </row>
    <row r="7584" spans="15:54" x14ac:dyDescent="0.2">
      <c r="O7584" s="12"/>
      <c r="BB7584" s="28"/>
    </row>
    <row r="7585" spans="15:54" x14ac:dyDescent="0.2">
      <c r="O7585" s="12"/>
      <c r="BB7585" s="28"/>
    </row>
    <row r="7586" spans="15:54" x14ac:dyDescent="0.2">
      <c r="O7586" s="12"/>
      <c r="BB7586" s="28"/>
    </row>
    <row r="7587" spans="15:54" x14ac:dyDescent="0.2">
      <c r="O7587" s="12"/>
      <c r="BB7587" s="28"/>
    </row>
    <row r="7588" spans="15:54" x14ac:dyDescent="0.2">
      <c r="O7588" s="12"/>
      <c r="BB7588" s="28"/>
    </row>
    <row r="7589" spans="15:54" x14ac:dyDescent="0.2">
      <c r="O7589" s="12"/>
      <c r="BB7589" s="28"/>
    </row>
    <row r="7590" spans="15:54" x14ac:dyDescent="0.2">
      <c r="O7590" s="12"/>
      <c r="BB7590" s="28"/>
    </row>
    <row r="7591" spans="15:54" x14ac:dyDescent="0.2">
      <c r="O7591" s="12"/>
      <c r="BB7591" s="28"/>
    </row>
    <row r="7592" spans="15:54" x14ac:dyDescent="0.2">
      <c r="O7592" s="12"/>
      <c r="BB7592" s="28"/>
    </row>
    <row r="7593" spans="15:54" x14ac:dyDescent="0.2">
      <c r="O7593" s="12"/>
      <c r="BB7593" s="28"/>
    </row>
    <row r="7594" spans="15:54" x14ac:dyDescent="0.2">
      <c r="O7594" s="12"/>
      <c r="BB7594" s="28"/>
    </row>
    <row r="7595" spans="15:54" x14ac:dyDescent="0.2">
      <c r="O7595" s="12"/>
      <c r="BB7595" s="28"/>
    </row>
    <row r="7596" spans="15:54" x14ac:dyDescent="0.2">
      <c r="O7596" s="12"/>
      <c r="BB7596" s="28"/>
    </row>
    <row r="7597" spans="15:54" x14ac:dyDescent="0.2">
      <c r="O7597" s="12"/>
      <c r="BB7597" s="28"/>
    </row>
    <row r="7598" spans="15:54" x14ac:dyDescent="0.2">
      <c r="O7598" s="12"/>
      <c r="BB7598" s="28"/>
    </row>
    <row r="7599" spans="15:54" x14ac:dyDescent="0.2">
      <c r="O7599" s="12"/>
      <c r="BB7599" s="28"/>
    </row>
    <row r="7600" spans="15:54" x14ac:dyDescent="0.2">
      <c r="O7600" s="12"/>
      <c r="BB7600" s="28"/>
    </row>
    <row r="7601" spans="15:54" x14ac:dyDescent="0.2">
      <c r="O7601" s="12"/>
      <c r="BB7601" s="28"/>
    </row>
    <row r="7602" spans="15:54" x14ac:dyDescent="0.2">
      <c r="O7602" s="12"/>
      <c r="BB7602" s="28"/>
    </row>
    <row r="7603" spans="15:54" x14ac:dyDescent="0.2">
      <c r="O7603" s="12"/>
      <c r="BB7603" s="28"/>
    </row>
    <row r="7604" spans="15:54" x14ac:dyDescent="0.2">
      <c r="O7604" s="12"/>
      <c r="BB7604" s="28"/>
    </row>
    <row r="7605" spans="15:54" x14ac:dyDescent="0.2">
      <c r="O7605" s="12"/>
      <c r="BB7605" s="28"/>
    </row>
    <row r="7606" spans="15:54" x14ac:dyDescent="0.2">
      <c r="O7606" s="12"/>
      <c r="BB7606" s="28"/>
    </row>
    <row r="7607" spans="15:54" x14ac:dyDescent="0.2">
      <c r="O7607" s="12"/>
      <c r="BB7607" s="28"/>
    </row>
    <row r="7608" spans="15:54" x14ac:dyDescent="0.2">
      <c r="O7608" s="12"/>
      <c r="BB7608" s="28"/>
    </row>
    <row r="7609" spans="15:54" x14ac:dyDescent="0.2">
      <c r="O7609" s="12"/>
      <c r="BB7609" s="28"/>
    </row>
    <row r="7610" spans="15:54" x14ac:dyDescent="0.2">
      <c r="O7610" s="12"/>
      <c r="BB7610" s="28"/>
    </row>
    <row r="7611" spans="15:54" x14ac:dyDescent="0.2">
      <c r="O7611" s="12"/>
      <c r="BB7611" s="28"/>
    </row>
    <row r="7612" spans="15:54" x14ac:dyDescent="0.2">
      <c r="O7612" s="12"/>
      <c r="BB7612" s="28"/>
    </row>
    <row r="7613" spans="15:54" x14ac:dyDescent="0.2">
      <c r="O7613" s="12"/>
      <c r="BB7613" s="28"/>
    </row>
    <row r="7614" spans="15:54" x14ac:dyDescent="0.2">
      <c r="O7614" s="12"/>
      <c r="BB7614" s="28"/>
    </row>
    <row r="7615" spans="15:54" x14ac:dyDescent="0.2">
      <c r="O7615" s="12"/>
      <c r="BB7615" s="28"/>
    </row>
    <row r="7616" spans="15:54" x14ac:dyDescent="0.2">
      <c r="O7616" s="12"/>
      <c r="BB7616" s="28"/>
    </row>
    <row r="7617" spans="15:54" x14ac:dyDescent="0.2">
      <c r="O7617" s="12"/>
      <c r="BB7617" s="28"/>
    </row>
    <row r="7618" spans="15:54" x14ac:dyDescent="0.2">
      <c r="O7618" s="12"/>
      <c r="BB7618" s="28"/>
    </row>
    <row r="7619" spans="15:54" x14ac:dyDescent="0.2">
      <c r="O7619" s="12"/>
      <c r="BB7619" s="28"/>
    </row>
    <row r="7620" spans="15:54" x14ac:dyDescent="0.2">
      <c r="O7620" s="12"/>
      <c r="BB7620" s="28"/>
    </row>
    <row r="7621" spans="15:54" x14ac:dyDescent="0.2">
      <c r="O7621" s="12"/>
      <c r="BB7621" s="28"/>
    </row>
    <row r="7622" spans="15:54" x14ac:dyDescent="0.2">
      <c r="O7622" s="12"/>
      <c r="BB7622" s="28"/>
    </row>
    <row r="7623" spans="15:54" x14ac:dyDescent="0.2">
      <c r="O7623" s="12"/>
      <c r="BB7623" s="28"/>
    </row>
    <row r="7624" spans="15:54" x14ac:dyDescent="0.2">
      <c r="O7624" s="12"/>
      <c r="BB7624" s="28"/>
    </row>
    <row r="7625" spans="15:54" x14ac:dyDescent="0.2">
      <c r="O7625" s="12"/>
      <c r="BB7625" s="28"/>
    </row>
    <row r="7626" spans="15:54" x14ac:dyDescent="0.2">
      <c r="O7626" s="12"/>
      <c r="BB7626" s="28"/>
    </row>
    <row r="7627" spans="15:54" x14ac:dyDescent="0.2">
      <c r="O7627" s="12"/>
      <c r="BB7627" s="28"/>
    </row>
    <row r="7628" spans="15:54" x14ac:dyDescent="0.2">
      <c r="O7628" s="12"/>
      <c r="BB7628" s="28"/>
    </row>
    <row r="7629" spans="15:54" x14ac:dyDescent="0.2">
      <c r="O7629" s="12"/>
      <c r="BB7629" s="28"/>
    </row>
    <row r="7630" spans="15:54" x14ac:dyDescent="0.2">
      <c r="O7630" s="12"/>
      <c r="BB7630" s="28"/>
    </row>
    <row r="7631" spans="15:54" x14ac:dyDescent="0.2">
      <c r="O7631" s="12"/>
      <c r="BB7631" s="28"/>
    </row>
    <row r="7632" spans="15:54" x14ac:dyDescent="0.2">
      <c r="O7632" s="12"/>
      <c r="BB7632" s="28"/>
    </row>
    <row r="7633" spans="15:54" x14ac:dyDescent="0.2">
      <c r="O7633" s="12"/>
      <c r="BB7633" s="28"/>
    </row>
    <row r="7634" spans="15:54" x14ac:dyDescent="0.2">
      <c r="O7634" s="12"/>
      <c r="BB7634" s="28"/>
    </row>
    <row r="7635" spans="15:54" x14ac:dyDescent="0.2">
      <c r="O7635" s="12"/>
      <c r="BB7635" s="28"/>
    </row>
    <row r="7636" spans="15:54" x14ac:dyDescent="0.2">
      <c r="O7636" s="12"/>
      <c r="BB7636" s="28"/>
    </row>
    <row r="7637" spans="15:54" x14ac:dyDescent="0.2">
      <c r="O7637" s="12"/>
      <c r="BB7637" s="28"/>
    </row>
    <row r="7638" spans="15:54" x14ac:dyDescent="0.2">
      <c r="O7638" s="12"/>
      <c r="BB7638" s="28"/>
    </row>
    <row r="7639" spans="15:54" x14ac:dyDescent="0.2">
      <c r="O7639" s="12"/>
      <c r="BB7639" s="28"/>
    </row>
    <row r="7640" spans="15:54" x14ac:dyDescent="0.2">
      <c r="O7640" s="12"/>
      <c r="BB7640" s="28"/>
    </row>
    <row r="7641" spans="15:54" x14ac:dyDescent="0.2">
      <c r="O7641" s="12"/>
      <c r="BB7641" s="28"/>
    </row>
    <row r="7642" spans="15:54" x14ac:dyDescent="0.2">
      <c r="O7642" s="12"/>
      <c r="BB7642" s="28"/>
    </row>
    <row r="7643" spans="15:54" x14ac:dyDescent="0.2">
      <c r="O7643" s="12"/>
      <c r="BB7643" s="28"/>
    </row>
    <row r="7644" spans="15:54" x14ac:dyDescent="0.2">
      <c r="O7644" s="12"/>
      <c r="BB7644" s="28"/>
    </row>
    <row r="7645" spans="15:54" x14ac:dyDescent="0.2">
      <c r="O7645" s="12"/>
      <c r="BB7645" s="28"/>
    </row>
    <row r="7646" spans="15:54" x14ac:dyDescent="0.2">
      <c r="O7646" s="12"/>
      <c r="BB7646" s="28"/>
    </row>
    <row r="7647" spans="15:54" x14ac:dyDescent="0.2">
      <c r="O7647" s="12"/>
      <c r="BB7647" s="28"/>
    </row>
    <row r="7648" spans="15:54" x14ac:dyDescent="0.2">
      <c r="O7648" s="12"/>
      <c r="BB7648" s="28"/>
    </row>
    <row r="7649" spans="15:54" x14ac:dyDescent="0.2">
      <c r="O7649" s="12"/>
      <c r="BB7649" s="28"/>
    </row>
    <row r="7650" spans="15:54" x14ac:dyDescent="0.2">
      <c r="O7650" s="12"/>
      <c r="BB7650" s="28"/>
    </row>
    <row r="7651" spans="15:54" x14ac:dyDescent="0.2">
      <c r="O7651" s="12"/>
      <c r="BB7651" s="28"/>
    </row>
    <row r="7652" spans="15:54" x14ac:dyDescent="0.2">
      <c r="O7652" s="12"/>
      <c r="BB7652" s="28"/>
    </row>
    <row r="7653" spans="15:54" x14ac:dyDescent="0.2">
      <c r="O7653" s="12"/>
      <c r="BB7653" s="28"/>
    </row>
    <row r="7654" spans="15:54" x14ac:dyDescent="0.2">
      <c r="O7654" s="12"/>
      <c r="BB7654" s="28"/>
    </row>
    <row r="7655" spans="15:54" x14ac:dyDescent="0.2">
      <c r="O7655" s="12"/>
      <c r="BB7655" s="28"/>
    </row>
    <row r="7656" spans="15:54" x14ac:dyDescent="0.2">
      <c r="O7656" s="12"/>
      <c r="BB7656" s="28"/>
    </row>
    <row r="7657" spans="15:54" x14ac:dyDescent="0.2">
      <c r="O7657" s="12"/>
      <c r="BB7657" s="28"/>
    </row>
    <row r="7658" spans="15:54" x14ac:dyDescent="0.2">
      <c r="O7658" s="12"/>
      <c r="BB7658" s="28"/>
    </row>
    <row r="7659" spans="15:54" x14ac:dyDescent="0.2">
      <c r="O7659" s="12"/>
      <c r="BB7659" s="28"/>
    </row>
    <row r="7660" spans="15:54" x14ac:dyDescent="0.2">
      <c r="O7660" s="12"/>
      <c r="BB7660" s="28"/>
    </row>
    <row r="7661" spans="15:54" x14ac:dyDescent="0.2">
      <c r="O7661" s="12"/>
      <c r="BB7661" s="28"/>
    </row>
    <row r="7662" spans="15:54" x14ac:dyDescent="0.2">
      <c r="O7662" s="12"/>
      <c r="BB7662" s="28"/>
    </row>
    <row r="7663" spans="15:54" x14ac:dyDescent="0.2">
      <c r="O7663" s="12"/>
      <c r="BB7663" s="28"/>
    </row>
    <row r="7664" spans="15:54" x14ac:dyDescent="0.2">
      <c r="O7664" s="12"/>
      <c r="BB7664" s="28"/>
    </row>
    <row r="7665" spans="15:54" x14ac:dyDescent="0.2">
      <c r="O7665" s="12"/>
      <c r="BB7665" s="28"/>
    </row>
    <row r="7666" spans="15:54" x14ac:dyDescent="0.2">
      <c r="O7666" s="12"/>
      <c r="BB7666" s="28"/>
    </row>
    <row r="7667" spans="15:54" x14ac:dyDescent="0.2">
      <c r="O7667" s="12"/>
      <c r="BB7667" s="28"/>
    </row>
    <row r="7668" spans="15:54" x14ac:dyDescent="0.2">
      <c r="O7668" s="12"/>
      <c r="BB7668" s="28"/>
    </row>
    <row r="7669" spans="15:54" x14ac:dyDescent="0.2">
      <c r="O7669" s="12"/>
      <c r="BB7669" s="28"/>
    </row>
    <row r="7670" spans="15:54" x14ac:dyDescent="0.2">
      <c r="O7670" s="12"/>
      <c r="BB7670" s="28"/>
    </row>
    <row r="7671" spans="15:54" x14ac:dyDescent="0.2">
      <c r="O7671" s="12"/>
      <c r="BB7671" s="28"/>
    </row>
    <row r="7672" spans="15:54" x14ac:dyDescent="0.2">
      <c r="O7672" s="12"/>
      <c r="BB7672" s="28"/>
    </row>
    <row r="7673" spans="15:54" x14ac:dyDescent="0.2">
      <c r="O7673" s="12"/>
      <c r="BB7673" s="28"/>
    </row>
    <row r="7674" spans="15:54" x14ac:dyDescent="0.2">
      <c r="O7674" s="12"/>
      <c r="BB7674" s="28"/>
    </row>
    <row r="7675" spans="15:54" x14ac:dyDescent="0.2">
      <c r="O7675" s="12"/>
      <c r="BB7675" s="28"/>
    </row>
    <row r="7676" spans="15:54" x14ac:dyDescent="0.2">
      <c r="O7676" s="12"/>
      <c r="BB7676" s="28"/>
    </row>
    <row r="7677" spans="15:54" x14ac:dyDescent="0.2">
      <c r="O7677" s="12"/>
      <c r="BB7677" s="28"/>
    </row>
    <row r="7678" spans="15:54" x14ac:dyDescent="0.2">
      <c r="O7678" s="12"/>
      <c r="BB7678" s="28"/>
    </row>
    <row r="7679" spans="15:54" x14ac:dyDescent="0.2">
      <c r="O7679" s="12"/>
      <c r="BB7679" s="28"/>
    </row>
    <row r="7680" spans="15:54" x14ac:dyDescent="0.2">
      <c r="O7680" s="12"/>
      <c r="BB7680" s="28"/>
    </row>
    <row r="7681" spans="15:54" x14ac:dyDescent="0.2">
      <c r="O7681" s="12"/>
      <c r="BB7681" s="28"/>
    </row>
    <row r="7682" spans="15:54" x14ac:dyDescent="0.2">
      <c r="O7682" s="12"/>
      <c r="BB7682" s="28"/>
    </row>
    <row r="7683" spans="15:54" x14ac:dyDescent="0.2">
      <c r="O7683" s="12"/>
      <c r="BB7683" s="28"/>
    </row>
    <row r="7684" spans="15:54" x14ac:dyDescent="0.2">
      <c r="O7684" s="12"/>
      <c r="BB7684" s="28"/>
    </row>
    <row r="7685" spans="15:54" x14ac:dyDescent="0.2">
      <c r="O7685" s="12"/>
      <c r="BB7685" s="28"/>
    </row>
    <row r="7686" spans="15:54" x14ac:dyDescent="0.2">
      <c r="O7686" s="12"/>
      <c r="BB7686" s="28"/>
    </row>
    <row r="7687" spans="15:54" x14ac:dyDescent="0.2">
      <c r="O7687" s="12"/>
      <c r="BB7687" s="28"/>
    </row>
    <row r="7688" spans="15:54" x14ac:dyDescent="0.2">
      <c r="O7688" s="12"/>
      <c r="BB7688" s="28"/>
    </row>
    <row r="7689" spans="15:54" x14ac:dyDescent="0.2">
      <c r="O7689" s="12"/>
      <c r="BB7689" s="28"/>
    </row>
    <row r="7690" spans="15:54" x14ac:dyDescent="0.2">
      <c r="O7690" s="12"/>
      <c r="BB7690" s="28"/>
    </row>
    <row r="7691" spans="15:54" x14ac:dyDescent="0.2">
      <c r="O7691" s="12"/>
      <c r="BB7691" s="28"/>
    </row>
    <row r="7692" spans="15:54" x14ac:dyDescent="0.2">
      <c r="O7692" s="12"/>
      <c r="BB7692" s="28"/>
    </row>
    <row r="7693" spans="15:54" x14ac:dyDescent="0.2">
      <c r="O7693" s="12"/>
      <c r="BB7693" s="28"/>
    </row>
    <row r="7694" spans="15:54" x14ac:dyDescent="0.2">
      <c r="O7694" s="12"/>
      <c r="BB7694" s="28"/>
    </row>
    <row r="7695" spans="15:54" x14ac:dyDescent="0.2">
      <c r="O7695" s="12"/>
      <c r="BB7695" s="28"/>
    </row>
    <row r="7696" spans="15:54" x14ac:dyDescent="0.2">
      <c r="O7696" s="12"/>
      <c r="BB7696" s="28"/>
    </row>
    <row r="7697" spans="15:54" x14ac:dyDescent="0.2">
      <c r="O7697" s="12"/>
      <c r="BB7697" s="28"/>
    </row>
    <row r="7698" spans="15:54" x14ac:dyDescent="0.2">
      <c r="O7698" s="12"/>
      <c r="BB7698" s="28"/>
    </row>
    <row r="7699" spans="15:54" x14ac:dyDescent="0.2">
      <c r="O7699" s="12"/>
      <c r="BB7699" s="28"/>
    </row>
    <row r="7700" spans="15:54" x14ac:dyDescent="0.2">
      <c r="O7700" s="12"/>
      <c r="BB7700" s="28"/>
    </row>
    <row r="7701" spans="15:54" x14ac:dyDescent="0.2">
      <c r="O7701" s="12"/>
      <c r="BB7701" s="28"/>
    </row>
    <row r="7702" spans="15:54" x14ac:dyDescent="0.2">
      <c r="O7702" s="12"/>
      <c r="BB7702" s="28"/>
    </row>
    <row r="7703" spans="15:54" x14ac:dyDescent="0.2">
      <c r="O7703" s="12"/>
      <c r="BB7703" s="28"/>
    </row>
    <row r="7704" spans="15:54" x14ac:dyDescent="0.2">
      <c r="O7704" s="12"/>
      <c r="BB7704" s="28"/>
    </row>
    <row r="7705" spans="15:54" x14ac:dyDescent="0.2">
      <c r="O7705" s="12"/>
      <c r="BB7705" s="28"/>
    </row>
    <row r="7706" spans="15:54" x14ac:dyDescent="0.2">
      <c r="O7706" s="12"/>
      <c r="BB7706" s="28"/>
    </row>
    <row r="7707" spans="15:54" x14ac:dyDescent="0.2">
      <c r="O7707" s="12"/>
      <c r="BB7707" s="28"/>
    </row>
    <row r="7708" spans="15:54" x14ac:dyDescent="0.2">
      <c r="O7708" s="12"/>
      <c r="BB7708" s="28"/>
    </row>
    <row r="7709" spans="15:54" x14ac:dyDescent="0.2">
      <c r="O7709" s="12"/>
      <c r="BB7709" s="28"/>
    </row>
    <row r="7710" spans="15:54" x14ac:dyDescent="0.2">
      <c r="O7710" s="12"/>
      <c r="BB7710" s="28"/>
    </row>
    <row r="7711" spans="15:54" x14ac:dyDescent="0.2">
      <c r="O7711" s="12"/>
      <c r="BB7711" s="28"/>
    </row>
    <row r="7712" spans="15:54" x14ac:dyDescent="0.2">
      <c r="O7712" s="12"/>
      <c r="BB7712" s="28"/>
    </row>
    <row r="7713" spans="15:54" x14ac:dyDescent="0.2">
      <c r="O7713" s="12"/>
      <c r="BB7713" s="28"/>
    </row>
    <row r="7714" spans="15:54" x14ac:dyDescent="0.2">
      <c r="O7714" s="12"/>
      <c r="BB7714" s="28"/>
    </row>
    <row r="7715" spans="15:54" x14ac:dyDescent="0.2">
      <c r="O7715" s="12"/>
      <c r="BB7715" s="28"/>
    </row>
    <row r="7716" spans="15:54" x14ac:dyDescent="0.2">
      <c r="O7716" s="12"/>
      <c r="BB7716" s="28"/>
    </row>
    <row r="7717" spans="15:54" x14ac:dyDescent="0.2">
      <c r="O7717" s="12"/>
      <c r="BB7717" s="28"/>
    </row>
    <row r="7718" spans="15:54" x14ac:dyDescent="0.2">
      <c r="O7718" s="12"/>
      <c r="BB7718" s="28"/>
    </row>
    <row r="7719" spans="15:54" x14ac:dyDescent="0.2">
      <c r="O7719" s="12"/>
      <c r="BB7719" s="28"/>
    </row>
    <row r="7720" spans="15:54" x14ac:dyDescent="0.2">
      <c r="O7720" s="12"/>
      <c r="BB7720" s="28"/>
    </row>
    <row r="7721" spans="15:54" x14ac:dyDescent="0.2">
      <c r="O7721" s="12"/>
      <c r="BB7721" s="28"/>
    </row>
    <row r="7722" spans="15:54" x14ac:dyDescent="0.2">
      <c r="O7722" s="12"/>
      <c r="BB7722" s="28"/>
    </row>
    <row r="7723" spans="15:54" x14ac:dyDescent="0.2">
      <c r="O7723" s="12"/>
      <c r="BB7723" s="28"/>
    </row>
    <row r="7724" spans="15:54" x14ac:dyDescent="0.2">
      <c r="O7724" s="12"/>
      <c r="BB7724" s="28"/>
    </row>
    <row r="7725" spans="15:54" x14ac:dyDescent="0.2">
      <c r="O7725" s="12"/>
      <c r="BB7725" s="28"/>
    </row>
    <row r="7726" spans="15:54" x14ac:dyDescent="0.2">
      <c r="O7726" s="12"/>
      <c r="BB7726" s="28"/>
    </row>
    <row r="7727" spans="15:54" x14ac:dyDescent="0.2">
      <c r="O7727" s="12"/>
      <c r="BB7727" s="28"/>
    </row>
    <row r="7728" spans="15:54" x14ac:dyDescent="0.2">
      <c r="O7728" s="12"/>
      <c r="BB7728" s="28"/>
    </row>
    <row r="7729" spans="15:54" x14ac:dyDescent="0.2">
      <c r="O7729" s="12"/>
      <c r="BB7729" s="28"/>
    </row>
    <row r="7730" spans="15:54" x14ac:dyDescent="0.2">
      <c r="O7730" s="12"/>
      <c r="BB7730" s="28"/>
    </row>
    <row r="7731" spans="15:54" x14ac:dyDescent="0.2">
      <c r="O7731" s="12"/>
      <c r="BB7731" s="28"/>
    </row>
    <row r="7732" spans="15:54" x14ac:dyDescent="0.2">
      <c r="O7732" s="12"/>
      <c r="BB7732" s="28"/>
    </row>
    <row r="7733" spans="15:54" x14ac:dyDescent="0.2">
      <c r="O7733" s="12"/>
      <c r="BB7733" s="28"/>
    </row>
    <row r="7734" spans="15:54" x14ac:dyDescent="0.2">
      <c r="O7734" s="12"/>
      <c r="BB7734" s="28"/>
    </row>
    <row r="7735" spans="15:54" x14ac:dyDescent="0.2">
      <c r="O7735" s="12"/>
      <c r="BB7735" s="28"/>
    </row>
    <row r="7736" spans="15:54" x14ac:dyDescent="0.2">
      <c r="O7736" s="12"/>
      <c r="BB7736" s="28"/>
    </row>
    <row r="7737" spans="15:54" x14ac:dyDescent="0.2">
      <c r="O7737" s="12"/>
      <c r="BB7737" s="28"/>
    </row>
    <row r="7738" spans="15:54" x14ac:dyDescent="0.2">
      <c r="O7738" s="12"/>
      <c r="BB7738" s="28"/>
    </row>
    <row r="7739" spans="15:54" x14ac:dyDescent="0.2">
      <c r="O7739" s="12"/>
      <c r="BB7739" s="28"/>
    </row>
    <row r="7740" spans="15:54" x14ac:dyDescent="0.2">
      <c r="O7740" s="12"/>
      <c r="BB7740" s="28"/>
    </row>
    <row r="7741" spans="15:54" x14ac:dyDescent="0.2">
      <c r="O7741" s="12"/>
      <c r="BB7741" s="28"/>
    </row>
    <row r="7742" spans="15:54" x14ac:dyDescent="0.2">
      <c r="O7742" s="12"/>
      <c r="BB7742" s="28"/>
    </row>
    <row r="7743" spans="15:54" x14ac:dyDescent="0.2">
      <c r="O7743" s="12"/>
      <c r="BB7743" s="28"/>
    </row>
    <row r="7744" spans="15:54" x14ac:dyDescent="0.2">
      <c r="O7744" s="12"/>
      <c r="BB7744" s="28"/>
    </row>
    <row r="7745" spans="15:54" x14ac:dyDescent="0.2">
      <c r="O7745" s="12"/>
      <c r="BB7745" s="28"/>
    </row>
    <row r="7746" spans="15:54" x14ac:dyDescent="0.2">
      <c r="O7746" s="12"/>
      <c r="BB7746" s="28"/>
    </row>
    <row r="7747" spans="15:54" x14ac:dyDescent="0.2">
      <c r="O7747" s="12"/>
      <c r="BB7747" s="28"/>
    </row>
    <row r="7748" spans="15:54" x14ac:dyDescent="0.2">
      <c r="O7748" s="12"/>
      <c r="BB7748" s="28"/>
    </row>
    <row r="7749" spans="15:54" x14ac:dyDescent="0.2">
      <c r="O7749" s="12"/>
      <c r="BB7749" s="28"/>
    </row>
    <row r="7750" spans="15:54" x14ac:dyDescent="0.2">
      <c r="O7750" s="12"/>
      <c r="BB7750" s="28"/>
    </row>
    <row r="7751" spans="15:54" x14ac:dyDescent="0.2">
      <c r="O7751" s="12"/>
      <c r="BB7751" s="28"/>
    </row>
    <row r="7752" spans="15:54" x14ac:dyDescent="0.2">
      <c r="O7752" s="12"/>
      <c r="BB7752" s="28"/>
    </row>
    <row r="7753" spans="15:54" x14ac:dyDescent="0.2">
      <c r="O7753" s="12"/>
      <c r="BB7753" s="28"/>
    </row>
    <row r="7754" spans="15:54" x14ac:dyDescent="0.2">
      <c r="O7754" s="12"/>
      <c r="BB7754" s="28"/>
    </row>
    <row r="7755" spans="15:54" x14ac:dyDescent="0.2">
      <c r="O7755" s="12"/>
      <c r="BB7755" s="28"/>
    </row>
    <row r="7756" spans="15:54" x14ac:dyDescent="0.2">
      <c r="O7756" s="12"/>
      <c r="BB7756" s="28"/>
    </row>
    <row r="7757" spans="15:54" x14ac:dyDescent="0.2">
      <c r="O7757" s="12"/>
      <c r="BB7757" s="28"/>
    </row>
    <row r="7758" spans="15:54" x14ac:dyDescent="0.2">
      <c r="O7758" s="12"/>
      <c r="BB7758" s="28"/>
    </row>
    <row r="7759" spans="15:54" x14ac:dyDescent="0.2">
      <c r="O7759" s="12"/>
      <c r="BB7759" s="28"/>
    </row>
    <row r="7760" spans="15:54" x14ac:dyDescent="0.2">
      <c r="O7760" s="12"/>
      <c r="BB7760" s="28"/>
    </row>
    <row r="7761" spans="15:54" x14ac:dyDescent="0.2">
      <c r="O7761" s="12"/>
      <c r="BB7761" s="28"/>
    </row>
    <row r="7762" spans="15:54" x14ac:dyDescent="0.2">
      <c r="O7762" s="12"/>
      <c r="BB7762" s="28"/>
    </row>
    <row r="7763" spans="15:54" x14ac:dyDescent="0.2">
      <c r="O7763" s="12"/>
      <c r="BB7763" s="28"/>
    </row>
    <row r="7764" spans="15:54" x14ac:dyDescent="0.2">
      <c r="O7764" s="12"/>
      <c r="BB7764" s="28"/>
    </row>
    <row r="7765" spans="15:54" x14ac:dyDescent="0.2">
      <c r="O7765" s="12"/>
      <c r="BB7765" s="28"/>
    </row>
    <row r="7766" spans="15:54" x14ac:dyDescent="0.2">
      <c r="O7766" s="12"/>
      <c r="BB7766" s="28"/>
    </row>
    <row r="7767" spans="15:54" x14ac:dyDescent="0.2">
      <c r="O7767" s="12"/>
      <c r="BB7767" s="28"/>
    </row>
    <row r="7768" spans="15:54" x14ac:dyDescent="0.2">
      <c r="O7768" s="12"/>
      <c r="BB7768" s="28"/>
    </row>
    <row r="7769" spans="15:54" x14ac:dyDescent="0.2">
      <c r="O7769" s="12"/>
      <c r="BB7769" s="28"/>
    </row>
    <row r="7770" spans="15:54" x14ac:dyDescent="0.2">
      <c r="O7770" s="12"/>
      <c r="BB7770" s="28"/>
    </row>
    <row r="7771" spans="15:54" x14ac:dyDescent="0.2">
      <c r="O7771" s="12"/>
      <c r="BB7771" s="28"/>
    </row>
    <row r="7772" spans="15:54" x14ac:dyDescent="0.2">
      <c r="O7772" s="12"/>
      <c r="BB7772" s="28"/>
    </row>
    <row r="7773" spans="15:54" x14ac:dyDescent="0.2">
      <c r="O7773" s="12"/>
      <c r="BB7773" s="28"/>
    </row>
    <row r="7774" spans="15:54" x14ac:dyDescent="0.2">
      <c r="O7774" s="12"/>
      <c r="BB7774" s="28"/>
    </row>
    <row r="7775" spans="15:54" x14ac:dyDescent="0.2">
      <c r="O7775" s="12"/>
      <c r="BB7775" s="28"/>
    </row>
    <row r="7776" spans="15:54" x14ac:dyDescent="0.2">
      <c r="O7776" s="12"/>
      <c r="BB7776" s="28"/>
    </row>
    <row r="7777" spans="15:54" x14ac:dyDescent="0.2">
      <c r="O7777" s="12"/>
      <c r="BB7777" s="28"/>
    </row>
    <row r="7778" spans="15:54" x14ac:dyDescent="0.2">
      <c r="O7778" s="12"/>
      <c r="BB7778" s="28"/>
    </row>
    <row r="7779" spans="15:54" x14ac:dyDescent="0.2">
      <c r="O7779" s="12"/>
      <c r="BB7779" s="28"/>
    </row>
    <row r="7780" spans="15:54" x14ac:dyDescent="0.2">
      <c r="O7780" s="12"/>
      <c r="BB7780" s="28"/>
    </row>
    <row r="7781" spans="15:54" x14ac:dyDescent="0.2">
      <c r="O7781" s="12"/>
      <c r="BB7781" s="28"/>
    </row>
    <row r="7782" spans="15:54" x14ac:dyDescent="0.2">
      <c r="O7782" s="12"/>
      <c r="BB7782" s="28"/>
    </row>
    <row r="7783" spans="15:54" x14ac:dyDescent="0.2">
      <c r="O7783" s="12"/>
      <c r="BB7783" s="28"/>
    </row>
    <row r="7784" spans="15:54" x14ac:dyDescent="0.2">
      <c r="O7784" s="12"/>
      <c r="BB7784" s="28"/>
    </row>
    <row r="7785" spans="15:54" x14ac:dyDescent="0.2">
      <c r="O7785" s="12"/>
      <c r="BB7785" s="28"/>
    </row>
    <row r="7786" spans="15:54" x14ac:dyDescent="0.2">
      <c r="O7786" s="12"/>
      <c r="BB7786" s="28"/>
    </row>
    <row r="7787" spans="15:54" x14ac:dyDescent="0.2">
      <c r="O7787" s="12"/>
      <c r="BB7787" s="28"/>
    </row>
    <row r="7788" spans="15:54" x14ac:dyDescent="0.2">
      <c r="O7788" s="12"/>
      <c r="BB7788" s="28"/>
    </row>
    <row r="7789" spans="15:54" x14ac:dyDescent="0.2">
      <c r="O7789" s="12"/>
      <c r="BB7789" s="28"/>
    </row>
    <row r="7790" spans="15:54" x14ac:dyDescent="0.2">
      <c r="O7790" s="12"/>
      <c r="BB7790" s="28"/>
    </row>
    <row r="7791" spans="15:54" x14ac:dyDescent="0.2">
      <c r="O7791" s="12"/>
      <c r="BB7791" s="28"/>
    </row>
    <row r="7792" spans="15:54" x14ac:dyDescent="0.2">
      <c r="O7792" s="12"/>
      <c r="BB7792" s="28"/>
    </row>
    <row r="7793" spans="15:54" x14ac:dyDescent="0.2">
      <c r="O7793" s="12"/>
      <c r="BB7793" s="28"/>
    </row>
    <row r="7794" spans="15:54" x14ac:dyDescent="0.2">
      <c r="O7794" s="12"/>
      <c r="BB7794" s="28"/>
    </row>
    <row r="7795" spans="15:54" x14ac:dyDescent="0.2">
      <c r="O7795" s="12"/>
      <c r="BB7795" s="28"/>
    </row>
    <row r="7796" spans="15:54" x14ac:dyDescent="0.2">
      <c r="O7796" s="12"/>
      <c r="BB7796" s="28"/>
    </row>
    <row r="7797" spans="15:54" x14ac:dyDescent="0.2">
      <c r="O7797" s="12"/>
      <c r="BB7797" s="28"/>
    </row>
    <row r="7798" spans="15:54" x14ac:dyDescent="0.2">
      <c r="O7798" s="12"/>
      <c r="BB7798" s="28"/>
    </row>
    <row r="7799" spans="15:54" x14ac:dyDescent="0.2">
      <c r="O7799" s="12"/>
      <c r="BB7799" s="28"/>
    </row>
    <row r="7800" spans="15:54" x14ac:dyDescent="0.2">
      <c r="O7800" s="12"/>
      <c r="BB7800" s="28"/>
    </row>
    <row r="7801" spans="15:54" x14ac:dyDescent="0.2">
      <c r="O7801" s="12"/>
      <c r="BB7801" s="28"/>
    </row>
    <row r="7802" spans="15:54" x14ac:dyDescent="0.2">
      <c r="O7802" s="12"/>
      <c r="BB7802" s="28"/>
    </row>
    <row r="7803" spans="15:54" x14ac:dyDescent="0.2">
      <c r="O7803" s="12"/>
      <c r="BB7803" s="28"/>
    </row>
    <row r="7804" spans="15:54" x14ac:dyDescent="0.2">
      <c r="O7804" s="12"/>
      <c r="BB7804" s="28"/>
    </row>
    <row r="7805" spans="15:54" x14ac:dyDescent="0.2">
      <c r="O7805" s="12"/>
      <c r="BB7805" s="28"/>
    </row>
    <row r="7806" spans="15:54" x14ac:dyDescent="0.2">
      <c r="O7806" s="12"/>
      <c r="BB7806" s="28"/>
    </row>
    <row r="7807" spans="15:54" x14ac:dyDescent="0.2">
      <c r="O7807" s="12"/>
      <c r="BB7807" s="28"/>
    </row>
    <row r="7808" spans="15:54" x14ac:dyDescent="0.2">
      <c r="O7808" s="12"/>
      <c r="BB7808" s="28"/>
    </row>
    <row r="7809" spans="15:54" x14ac:dyDescent="0.2">
      <c r="O7809" s="12"/>
      <c r="BB7809" s="28"/>
    </row>
    <row r="7810" spans="15:54" x14ac:dyDescent="0.2">
      <c r="O7810" s="12"/>
      <c r="BB7810" s="28"/>
    </row>
    <row r="7811" spans="15:54" x14ac:dyDescent="0.2">
      <c r="O7811" s="12"/>
      <c r="BB7811" s="28"/>
    </row>
    <row r="7812" spans="15:54" x14ac:dyDescent="0.2">
      <c r="O7812" s="12"/>
      <c r="BB7812" s="28"/>
    </row>
    <row r="7813" spans="15:54" x14ac:dyDescent="0.2">
      <c r="O7813" s="12"/>
      <c r="BB7813" s="28"/>
    </row>
    <row r="7814" spans="15:54" x14ac:dyDescent="0.2">
      <c r="O7814" s="12"/>
      <c r="BB7814" s="28"/>
    </row>
    <row r="7815" spans="15:54" x14ac:dyDescent="0.2">
      <c r="O7815" s="12"/>
      <c r="BB7815" s="28"/>
    </row>
    <row r="7816" spans="15:54" x14ac:dyDescent="0.2">
      <c r="O7816" s="12"/>
      <c r="BB7816" s="28"/>
    </row>
    <row r="7817" spans="15:54" x14ac:dyDescent="0.2">
      <c r="O7817" s="12"/>
      <c r="BB7817" s="28"/>
    </row>
    <row r="7818" spans="15:54" x14ac:dyDescent="0.2">
      <c r="O7818" s="12"/>
      <c r="BB7818" s="28"/>
    </row>
    <row r="7819" spans="15:54" x14ac:dyDescent="0.2">
      <c r="O7819" s="12"/>
      <c r="BB7819" s="28"/>
    </row>
    <row r="7820" spans="15:54" x14ac:dyDescent="0.2">
      <c r="O7820" s="12"/>
      <c r="BB7820" s="28"/>
    </row>
    <row r="7821" spans="15:54" x14ac:dyDescent="0.2">
      <c r="O7821" s="12"/>
      <c r="BB7821" s="28"/>
    </row>
    <row r="7822" spans="15:54" x14ac:dyDescent="0.2">
      <c r="O7822" s="12"/>
      <c r="BB7822" s="28"/>
    </row>
    <row r="7823" spans="15:54" x14ac:dyDescent="0.2">
      <c r="O7823" s="12"/>
      <c r="BB7823" s="28"/>
    </row>
    <row r="7824" spans="15:54" x14ac:dyDescent="0.2">
      <c r="O7824" s="12"/>
      <c r="BB7824" s="28"/>
    </row>
    <row r="7825" spans="15:54" x14ac:dyDescent="0.2">
      <c r="O7825" s="12"/>
      <c r="BB7825" s="28"/>
    </row>
    <row r="7826" spans="15:54" x14ac:dyDescent="0.2">
      <c r="O7826" s="12"/>
      <c r="BB7826" s="28"/>
    </row>
    <row r="7827" spans="15:54" x14ac:dyDescent="0.2">
      <c r="O7827" s="12"/>
      <c r="BB7827" s="28"/>
    </row>
    <row r="7828" spans="15:54" x14ac:dyDescent="0.2">
      <c r="O7828" s="12"/>
      <c r="BB7828" s="28"/>
    </row>
    <row r="7829" spans="15:54" x14ac:dyDescent="0.2">
      <c r="O7829" s="12"/>
      <c r="BB7829" s="28"/>
    </row>
    <row r="7830" spans="15:54" x14ac:dyDescent="0.2">
      <c r="O7830" s="12"/>
      <c r="BB7830" s="28"/>
    </row>
    <row r="7831" spans="15:54" x14ac:dyDescent="0.2">
      <c r="O7831" s="12"/>
      <c r="BB7831" s="28"/>
    </row>
    <row r="7832" spans="15:54" x14ac:dyDescent="0.2">
      <c r="O7832" s="12"/>
      <c r="BB7832" s="28"/>
    </row>
    <row r="7833" spans="15:54" x14ac:dyDescent="0.2">
      <c r="O7833" s="12"/>
      <c r="BB7833" s="28"/>
    </row>
    <row r="7834" spans="15:54" x14ac:dyDescent="0.2">
      <c r="O7834" s="12"/>
      <c r="BB7834" s="28"/>
    </row>
    <row r="7835" spans="15:54" x14ac:dyDescent="0.2">
      <c r="O7835" s="12"/>
      <c r="BB7835" s="28"/>
    </row>
    <row r="7836" spans="15:54" x14ac:dyDescent="0.2">
      <c r="O7836" s="12"/>
      <c r="BB7836" s="28"/>
    </row>
    <row r="7837" spans="15:54" x14ac:dyDescent="0.2">
      <c r="O7837" s="12"/>
      <c r="BB7837" s="28"/>
    </row>
    <row r="7838" spans="15:54" x14ac:dyDescent="0.2">
      <c r="O7838" s="12"/>
      <c r="BB7838" s="28"/>
    </row>
    <row r="7839" spans="15:54" x14ac:dyDescent="0.2">
      <c r="O7839" s="12"/>
      <c r="BB7839" s="28"/>
    </row>
    <row r="7840" spans="15:54" x14ac:dyDescent="0.2">
      <c r="O7840" s="12"/>
      <c r="BB7840" s="28"/>
    </row>
    <row r="7841" spans="15:54" x14ac:dyDescent="0.2">
      <c r="O7841" s="12"/>
      <c r="BB7841" s="28"/>
    </row>
    <row r="7842" spans="15:54" x14ac:dyDescent="0.2">
      <c r="O7842" s="12"/>
      <c r="BB7842" s="28"/>
    </row>
    <row r="7843" spans="15:54" x14ac:dyDescent="0.2">
      <c r="O7843" s="12"/>
      <c r="BB7843" s="28"/>
    </row>
    <row r="7844" spans="15:54" x14ac:dyDescent="0.2">
      <c r="O7844" s="12"/>
      <c r="BB7844" s="28"/>
    </row>
    <row r="7845" spans="15:54" x14ac:dyDescent="0.2">
      <c r="O7845" s="12"/>
      <c r="BB7845" s="28"/>
    </row>
    <row r="7846" spans="15:54" x14ac:dyDescent="0.2">
      <c r="O7846" s="12"/>
      <c r="BB7846" s="28"/>
    </row>
    <row r="7847" spans="15:54" x14ac:dyDescent="0.2">
      <c r="O7847" s="12"/>
      <c r="BB7847" s="28"/>
    </row>
    <row r="7848" spans="15:54" x14ac:dyDescent="0.2">
      <c r="O7848" s="12"/>
      <c r="BB7848" s="28"/>
    </row>
    <row r="7849" spans="15:54" x14ac:dyDescent="0.2">
      <c r="O7849" s="12"/>
      <c r="BB7849" s="28"/>
    </row>
    <row r="7850" spans="15:54" x14ac:dyDescent="0.2">
      <c r="O7850" s="12"/>
      <c r="BB7850" s="28"/>
    </row>
    <row r="7851" spans="15:54" x14ac:dyDescent="0.2">
      <c r="O7851" s="12"/>
      <c r="BB7851" s="28"/>
    </row>
    <row r="7852" spans="15:54" x14ac:dyDescent="0.2">
      <c r="O7852" s="12"/>
      <c r="BB7852" s="28"/>
    </row>
    <row r="7853" spans="15:54" x14ac:dyDescent="0.2">
      <c r="O7853" s="12"/>
      <c r="BB7853" s="28"/>
    </row>
    <row r="7854" spans="15:54" x14ac:dyDescent="0.2">
      <c r="O7854" s="12"/>
      <c r="BB7854" s="28"/>
    </row>
    <row r="7855" spans="15:54" x14ac:dyDescent="0.2">
      <c r="O7855" s="12"/>
      <c r="BB7855" s="28"/>
    </row>
    <row r="7856" spans="15:54" x14ac:dyDescent="0.2">
      <c r="O7856" s="12"/>
      <c r="BB7856" s="28"/>
    </row>
    <row r="7857" spans="15:54" x14ac:dyDescent="0.2">
      <c r="O7857" s="12"/>
      <c r="BB7857" s="28"/>
    </row>
    <row r="7858" spans="15:54" x14ac:dyDescent="0.2">
      <c r="O7858" s="12"/>
      <c r="BB7858" s="28"/>
    </row>
    <row r="7859" spans="15:54" x14ac:dyDescent="0.2">
      <c r="O7859" s="12"/>
      <c r="BB7859" s="28"/>
    </row>
    <row r="7860" spans="15:54" x14ac:dyDescent="0.2">
      <c r="O7860" s="12"/>
      <c r="BB7860" s="28"/>
    </row>
    <row r="7861" spans="15:54" x14ac:dyDescent="0.2">
      <c r="O7861" s="12"/>
      <c r="BB7861" s="28"/>
    </row>
    <row r="7862" spans="15:54" x14ac:dyDescent="0.2">
      <c r="O7862" s="12"/>
      <c r="BB7862" s="28"/>
    </row>
    <row r="7863" spans="15:54" x14ac:dyDescent="0.2">
      <c r="O7863" s="12"/>
      <c r="BB7863" s="28"/>
    </row>
    <row r="7864" spans="15:54" x14ac:dyDescent="0.2">
      <c r="O7864" s="12"/>
      <c r="BB7864" s="28"/>
    </row>
    <row r="7865" spans="15:54" x14ac:dyDescent="0.2">
      <c r="O7865" s="12"/>
      <c r="BB7865" s="28"/>
    </row>
    <row r="7866" spans="15:54" x14ac:dyDescent="0.2">
      <c r="O7866" s="12"/>
      <c r="BB7866" s="28"/>
    </row>
    <row r="7867" spans="15:54" x14ac:dyDescent="0.2">
      <c r="O7867" s="12"/>
      <c r="BB7867" s="28"/>
    </row>
    <row r="7868" spans="15:54" x14ac:dyDescent="0.2">
      <c r="O7868" s="12"/>
      <c r="BB7868" s="28"/>
    </row>
    <row r="7869" spans="15:54" x14ac:dyDescent="0.2">
      <c r="O7869" s="12"/>
      <c r="BB7869" s="28"/>
    </row>
    <row r="7870" spans="15:54" x14ac:dyDescent="0.2">
      <c r="O7870" s="12"/>
      <c r="BB7870" s="28"/>
    </row>
    <row r="7871" spans="15:54" x14ac:dyDescent="0.2">
      <c r="O7871" s="12"/>
      <c r="BB7871" s="28"/>
    </row>
    <row r="7872" spans="15:54" x14ac:dyDescent="0.2">
      <c r="O7872" s="12"/>
      <c r="BB7872" s="28"/>
    </row>
    <row r="7873" spans="15:54" x14ac:dyDescent="0.2">
      <c r="O7873" s="12"/>
      <c r="BB7873" s="28"/>
    </row>
    <row r="7874" spans="15:54" x14ac:dyDescent="0.2">
      <c r="O7874" s="12"/>
      <c r="BB7874" s="28"/>
    </row>
    <row r="7875" spans="15:54" x14ac:dyDescent="0.2">
      <c r="O7875" s="12"/>
      <c r="BB7875" s="28"/>
    </row>
    <row r="7876" spans="15:54" x14ac:dyDescent="0.2">
      <c r="O7876" s="12"/>
      <c r="BB7876" s="28"/>
    </row>
    <row r="7877" spans="15:54" x14ac:dyDescent="0.2">
      <c r="O7877" s="12"/>
      <c r="BB7877" s="28"/>
    </row>
    <row r="7878" spans="15:54" x14ac:dyDescent="0.2">
      <c r="O7878" s="12"/>
      <c r="BB7878" s="28"/>
    </row>
    <row r="7879" spans="15:54" x14ac:dyDescent="0.2">
      <c r="O7879" s="12"/>
      <c r="BB7879" s="28"/>
    </row>
    <row r="7880" spans="15:54" x14ac:dyDescent="0.2">
      <c r="O7880" s="12"/>
      <c r="BB7880" s="28"/>
    </row>
    <row r="7881" spans="15:54" x14ac:dyDescent="0.2">
      <c r="O7881" s="12"/>
      <c r="BB7881" s="28"/>
    </row>
    <row r="7882" spans="15:54" x14ac:dyDescent="0.2">
      <c r="O7882" s="12"/>
      <c r="BB7882" s="28"/>
    </row>
    <row r="7883" spans="15:54" x14ac:dyDescent="0.2">
      <c r="O7883" s="12"/>
      <c r="BB7883" s="28"/>
    </row>
    <row r="7884" spans="15:54" x14ac:dyDescent="0.2">
      <c r="O7884" s="12"/>
      <c r="BB7884" s="28"/>
    </row>
    <row r="7885" spans="15:54" x14ac:dyDescent="0.2">
      <c r="O7885" s="12"/>
      <c r="BB7885" s="28"/>
    </row>
    <row r="7886" spans="15:54" x14ac:dyDescent="0.2">
      <c r="O7886" s="12"/>
      <c r="BB7886" s="28"/>
    </row>
    <row r="7887" spans="15:54" x14ac:dyDescent="0.2">
      <c r="O7887" s="12"/>
      <c r="BB7887" s="28"/>
    </row>
    <row r="7888" spans="15:54" x14ac:dyDescent="0.2">
      <c r="O7888" s="12"/>
      <c r="BB7888" s="28"/>
    </row>
    <row r="7889" spans="15:54" x14ac:dyDescent="0.2">
      <c r="O7889" s="12"/>
      <c r="BB7889" s="28"/>
    </row>
    <row r="7890" spans="15:54" x14ac:dyDescent="0.2">
      <c r="O7890" s="12"/>
      <c r="BB7890" s="28"/>
    </row>
    <row r="7891" spans="15:54" x14ac:dyDescent="0.2">
      <c r="O7891" s="12"/>
      <c r="BB7891" s="28"/>
    </row>
    <row r="7892" spans="15:54" x14ac:dyDescent="0.2">
      <c r="O7892" s="12"/>
      <c r="BB7892" s="28"/>
    </row>
    <row r="7893" spans="15:54" x14ac:dyDescent="0.2">
      <c r="O7893" s="12"/>
      <c r="BB7893" s="28"/>
    </row>
    <row r="7894" spans="15:54" x14ac:dyDescent="0.2">
      <c r="O7894" s="12"/>
      <c r="BB7894" s="28"/>
    </row>
    <row r="7895" spans="15:54" x14ac:dyDescent="0.2">
      <c r="O7895" s="12"/>
      <c r="BB7895" s="28"/>
    </row>
    <row r="7896" spans="15:54" x14ac:dyDescent="0.2">
      <c r="O7896" s="12"/>
      <c r="BB7896" s="28"/>
    </row>
    <row r="7897" spans="15:54" x14ac:dyDescent="0.2">
      <c r="O7897" s="12"/>
      <c r="BB7897" s="28"/>
    </row>
    <row r="7898" spans="15:54" x14ac:dyDescent="0.2">
      <c r="O7898" s="12"/>
      <c r="BB7898" s="28"/>
    </row>
    <row r="7899" spans="15:54" x14ac:dyDescent="0.2">
      <c r="O7899" s="12"/>
      <c r="BB7899" s="28"/>
    </row>
    <row r="7900" spans="15:54" x14ac:dyDescent="0.2">
      <c r="O7900" s="12"/>
      <c r="BB7900" s="28"/>
    </row>
    <row r="7901" spans="15:54" x14ac:dyDescent="0.2">
      <c r="O7901" s="12"/>
      <c r="BB7901" s="28"/>
    </row>
    <row r="7902" spans="15:54" x14ac:dyDescent="0.2">
      <c r="O7902" s="12"/>
      <c r="BB7902" s="28"/>
    </row>
    <row r="7903" spans="15:54" x14ac:dyDescent="0.2">
      <c r="O7903" s="12"/>
      <c r="BB7903" s="28"/>
    </row>
    <row r="7904" spans="15:54" x14ac:dyDescent="0.2">
      <c r="O7904" s="12"/>
      <c r="BB7904" s="28"/>
    </row>
    <row r="7905" spans="15:54" x14ac:dyDescent="0.2">
      <c r="O7905" s="12"/>
      <c r="BB7905" s="28"/>
    </row>
    <row r="7906" spans="15:54" x14ac:dyDescent="0.2">
      <c r="O7906" s="12"/>
      <c r="BB7906" s="28"/>
    </row>
    <row r="7907" spans="15:54" x14ac:dyDescent="0.2">
      <c r="O7907" s="12"/>
      <c r="BB7907" s="28"/>
    </row>
    <row r="7908" spans="15:54" x14ac:dyDescent="0.2">
      <c r="O7908" s="12"/>
      <c r="BB7908" s="28"/>
    </row>
    <row r="7909" spans="15:54" x14ac:dyDescent="0.2">
      <c r="O7909" s="12"/>
      <c r="BB7909" s="28"/>
    </row>
    <row r="7910" spans="15:54" x14ac:dyDescent="0.2">
      <c r="O7910" s="12"/>
      <c r="BB7910" s="28"/>
    </row>
    <row r="7911" spans="15:54" x14ac:dyDescent="0.2">
      <c r="O7911" s="12"/>
      <c r="BB7911" s="28"/>
    </row>
    <row r="7912" spans="15:54" x14ac:dyDescent="0.2">
      <c r="O7912" s="12"/>
      <c r="BB7912" s="28"/>
    </row>
    <row r="7913" spans="15:54" x14ac:dyDescent="0.2">
      <c r="O7913" s="12"/>
      <c r="BB7913" s="28"/>
    </row>
    <row r="7914" spans="15:54" x14ac:dyDescent="0.2">
      <c r="O7914" s="12"/>
      <c r="BB7914" s="28"/>
    </row>
    <row r="7915" spans="15:54" x14ac:dyDescent="0.2">
      <c r="O7915" s="12"/>
      <c r="BB7915" s="28"/>
    </row>
    <row r="7916" spans="15:54" x14ac:dyDescent="0.2">
      <c r="O7916" s="12"/>
      <c r="BB7916" s="28"/>
    </row>
    <row r="7917" spans="15:54" x14ac:dyDescent="0.2">
      <c r="O7917" s="12"/>
      <c r="BB7917" s="28"/>
    </row>
    <row r="7918" spans="15:54" x14ac:dyDescent="0.2">
      <c r="O7918" s="12"/>
      <c r="BB7918" s="28"/>
    </row>
    <row r="7919" spans="15:54" x14ac:dyDescent="0.2">
      <c r="O7919" s="12"/>
      <c r="BB7919" s="28"/>
    </row>
    <row r="7920" spans="15:54" x14ac:dyDescent="0.2">
      <c r="O7920" s="12"/>
      <c r="BB7920" s="28"/>
    </row>
    <row r="7921" spans="15:54" x14ac:dyDescent="0.2">
      <c r="O7921" s="12"/>
      <c r="BB7921" s="28"/>
    </row>
    <row r="7922" spans="15:54" x14ac:dyDescent="0.2">
      <c r="O7922" s="12"/>
      <c r="BB7922" s="28"/>
    </row>
    <row r="7923" spans="15:54" x14ac:dyDescent="0.2">
      <c r="O7923" s="12"/>
      <c r="BB7923" s="28"/>
    </row>
    <row r="7924" spans="15:54" x14ac:dyDescent="0.2">
      <c r="O7924" s="12"/>
      <c r="BB7924" s="28"/>
    </row>
    <row r="7925" spans="15:54" x14ac:dyDescent="0.2">
      <c r="O7925" s="12"/>
      <c r="BB7925" s="28"/>
    </row>
    <row r="7926" spans="15:54" x14ac:dyDescent="0.2">
      <c r="O7926" s="12"/>
      <c r="BB7926" s="28"/>
    </row>
    <row r="7927" spans="15:54" x14ac:dyDescent="0.2">
      <c r="O7927" s="12"/>
      <c r="BB7927" s="28"/>
    </row>
    <row r="7928" spans="15:54" x14ac:dyDescent="0.2">
      <c r="O7928" s="12"/>
      <c r="BB7928" s="28"/>
    </row>
    <row r="7929" spans="15:54" x14ac:dyDescent="0.2">
      <c r="O7929" s="12"/>
      <c r="BB7929" s="28"/>
    </row>
    <row r="7930" spans="15:54" x14ac:dyDescent="0.2">
      <c r="O7930" s="12"/>
      <c r="BB7930" s="28"/>
    </row>
    <row r="7931" spans="15:54" x14ac:dyDescent="0.2">
      <c r="O7931" s="12"/>
      <c r="BB7931" s="28"/>
    </row>
    <row r="7932" spans="15:54" x14ac:dyDescent="0.2">
      <c r="O7932" s="12"/>
      <c r="BB7932" s="28"/>
    </row>
    <row r="7933" spans="15:54" x14ac:dyDescent="0.2">
      <c r="O7933" s="12"/>
      <c r="BB7933" s="28"/>
    </row>
    <row r="7934" spans="15:54" x14ac:dyDescent="0.2">
      <c r="O7934" s="12"/>
      <c r="BB7934" s="28"/>
    </row>
    <row r="7935" spans="15:54" x14ac:dyDescent="0.2">
      <c r="O7935" s="12"/>
      <c r="BB7935" s="28"/>
    </row>
    <row r="7936" spans="15:54" x14ac:dyDescent="0.2">
      <c r="O7936" s="12"/>
      <c r="BB7936" s="28"/>
    </row>
    <row r="7937" spans="15:54" x14ac:dyDescent="0.2">
      <c r="O7937" s="12"/>
      <c r="BB7937" s="28"/>
    </row>
    <row r="7938" spans="15:54" x14ac:dyDescent="0.2">
      <c r="O7938" s="12"/>
      <c r="BB7938" s="28"/>
    </row>
    <row r="7939" spans="15:54" x14ac:dyDescent="0.2">
      <c r="O7939" s="12"/>
      <c r="BB7939" s="28"/>
    </row>
    <row r="7940" spans="15:54" x14ac:dyDescent="0.2">
      <c r="O7940" s="12"/>
      <c r="BB7940" s="28"/>
    </row>
    <row r="7941" spans="15:54" x14ac:dyDescent="0.2">
      <c r="O7941" s="12"/>
      <c r="BB7941" s="28"/>
    </row>
    <row r="7942" spans="15:54" x14ac:dyDescent="0.2">
      <c r="O7942" s="12"/>
      <c r="BB7942" s="28"/>
    </row>
    <row r="7943" spans="15:54" x14ac:dyDescent="0.2">
      <c r="O7943" s="12"/>
      <c r="BB7943" s="28"/>
    </row>
    <row r="7944" spans="15:54" x14ac:dyDescent="0.2">
      <c r="O7944" s="12"/>
      <c r="BB7944" s="28"/>
    </row>
    <row r="7945" spans="15:54" x14ac:dyDescent="0.2">
      <c r="O7945" s="12"/>
      <c r="BB7945" s="28"/>
    </row>
    <row r="7946" spans="15:54" x14ac:dyDescent="0.2">
      <c r="O7946" s="12"/>
      <c r="BB7946" s="28"/>
    </row>
    <row r="7947" spans="15:54" x14ac:dyDescent="0.2">
      <c r="O7947" s="12"/>
      <c r="BB7947" s="28"/>
    </row>
    <row r="7948" spans="15:54" x14ac:dyDescent="0.2">
      <c r="O7948" s="12"/>
      <c r="BB7948" s="28"/>
    </row>
    <row r="7949" spans="15:54" x14ac:dyDescent="0.2">
      <c r="O7949" s="12"/>
      <c r="BB7949" s="28"/>
    </row>
    <row r="7950" spans="15:54" x14ac:dyDescent="0.2">
      <c r="O7950" s="12"/>
      <c r="BB7950" s="28"/>
    </row>
    <row r="7951" spans="15:54" x14ac:dyDescent="0.2">
      <c r="O7951" s="12"/>
      <c r="BB7951" s="28"/>
    </row>
    <row r="7952" spans="15:54" x14ac:dyDescent="0.2">
      <c r="O7952" s="12"/>
      <c r="BB7952" s="28"/>
    </row>
    <row r="7953" spans="15:54" x14ac:dyDescent="0.2">
      <c r="O7953" s="12"/>
      <c r="BB7953" s="28"/>
    </row>
    <row r="7954" spans="15:54" x14ac:dyDescent="0.2">
      <c r="O7954" s="12"/>
      <c r="BB7954" s="28"/>
    </row>
    <row r="7955" spans="15:54" x14ac:dyDescent="0.2">
      <c r="O7955" s="12"/>
      <c r="BB7955" s="28"/>
    </row>
    <row r="7956" spans="15:54" x14ac:dyDescent="0.2">
      <c r="O7956" s="12"/>
      <c r="BB7956" s="28"/>
    </row>
    <row r="7957" spans="15:54" x14ac:dyDescent="0.2">
      <c r="O7957" s="12"/>
      <c r="BB7957" s="28"/>
    </row>
    <row r="7958" spans="15:54" x14ac:dyDescent="0.2">
      <c r="O7958" s="12"/>
      <c r="BB7958" s="28"/>
    </row>
    <row r="7959" spans="15:54" x14ac:dyDescent="0.2">
      <c r="O7959" s="12"/>
      <c r="BB7959" s="28"/>
    </row>
    <row r="7960" spans="15:54" x14ac:dyDescent="0.2">
      <c r="O7960" s="12"/>
      <c r="BB7960" s="28"/>
    </row>
    <row r="7961" spans="15:54" x14ac:dyDescent="0.2">
      <c r="O7961" s="12"/>
      <c r="BB7961" s="28"/>
    </row>
    <row r="7962" spans="15:54" x14ac:dyDescent="0.2">
      <c r="O7962" s="12"/>
      <c r="BB7962" s="28"/>
    </row>
    <row r="7963" spans="15:54" x14ac:dyDescent="0.2">
      <c r="O7963" s="12"/>
      <c r="BB7963" s="28"/>
    </row>
    <row r="7964" spans="15:54" x14ac:dyDescent="0.2">
      <c r="O7964" s="12"/>
      <c r="BB7964" s="28"/>
    </row>
    <row r="7965" spans="15:54" x14ac:dyDescent="0.2">
      <c r="O7965" s="12"/>
      <c r="BB7965" s="28"/>
    </row>
    <row r="7966" spans="15:54" x14ac:dyDescent="0.2">
      <c r="O7966" s="12"/>
      <c r="BB7966" s="28"/>
    </row>
    <row r="7967" spans="15:54" x14ac:dyDescent="0.2">
      <c r="O7967" s="12"/>
      <c r="BB7967" s="28"/>
    </row>
    <row r="7968" spans="15:54" x14ac:dyDescent="0.2">
      <c r="O7968" s="12"/>
      <c r="BB7968" s="28"/>
    </row>
    <row r="7969" spans="15:54" x14ac:dyDescent="0.2">
      <c r="O7969" s="12"/>
      <c r="BB7969" s="28"/>
    </row>
    <row r="7970" spans="15:54" x14ac:dyDescent="0.2">
      <c r="O7970" s="12"/>
      <c r="BB7970" s="28"/>
    </row>
    <row r="7971" spans="15:54" x14ac:dyDescent="0.2">
      <c r="O7971" s="12"/>
      <c r="BB7971" s="28"/>
    </row>
    <row r="7972" spans="15:54" x14ac:dyDescent="0.2">
      <c r="O7972" s="12"/>
      <c r="BB7972" s="28"/>
    </row>
    <row r="7973" spans="15:54" x14ac:dyDescent="0.2">
      <c r="O7973" s="12"/>
      <c r="BB7973" s="28"/>
    </row>
    <row r="7974" spans="15:54" x14ac:dyDescent="0.2">
      <c r="O7974" s="12"/>
      <c r="BB7974" s="28"/>
    </row>
    <row r="7975" spans="15:54" x14ac:dyDescent="0.2">
      <c r="O7975" s="12"/>
      <c r="BB7975" s="28"/>
    </row>
    <row r="7976" spans="15:54" x14ac:dyDescent="0.2">
      <c r="O7976" s="12"/>
      <c r="BB7976" s="28"/>
    </row>
    <row r="7977" spans="15:54" x14ac:dyDescent="0.2">
      <c r="O7977" s="12"/>
      <c r="BB7977" s="28"/>
    </row>
    <row r="7978" spans="15:54" x14ac:dyDescent="0.2">
      <c r="O7978" s="12"/>
      <c r="BB7978" s="28"/>
    </row>
    <row r="7979" spans="15:54" x14ac:dyDescent="0.2">
      <c r="O7979" s="12"/>
      <c r="BB7979" s="28"/>
    </row>
    <row r="7980" spans="15:54" x14ac:dyDescent="0.2">
      <c r="O7980" s="12"/>
      <c r="BB7980" s="28"/>
    </row>
    <row r="7981" spans="15:54" x14ac:dyDescent="0.2">
      <c r="O7981" s="12"/>
      <c r="BB7981" s="28"/>
    </row>
    <row r="7982" spans="15:54" x14ac:dyDescent="0.2">
      <c r="O7982" s="12"/>
      <c r="BB7982" s="28"/>
    </row>
    <row r="7983" spans="15:54" x14ac:dyDescent="0.2">
      <c r="O7983" s="12"/>
      <c r="BB7983" s="28"/>
    </row>
    <row r="7984" spans="15:54" x14ac:dyDescent="0.2">
      <c r="O7984" s="12"/>
      <c r="BB7984" s="28"/>
    </row>
    <row r="7985" spans="15:54" x14ac:dyDescent="0.2">
      <c r="O7985" s="12"/>
      <c r="BB7985" s="28"/>
    </row>
    <row r="7986" spans="15:54" x14ac:dyDescent="0.2">
      <c r="O7986" s="12"/>
      <c r="BB7986" s="28"/>
    </row>
    <row r="7987" spans="15:54" x14ac:dyDescent="0.2">
      <c r="O7987" s="12"/>
      <c r="BB7987" s="28"/>
    </row>
    <row r="7988" spans="15:54" x14ac:dyDescent="0.2">
      <c r="O7988" s="12"/>
      <c r="BB7988" s="28"/>
    </row>
    <row r="7989" spans="15:54" x14ac:dyDescent="0.2">
      <c r="O7989" s="12"/>
      <c r="BB7989" s="28"/>
    </row>
    <row r="7990" spans="15:54" x14ac:dyDescent="0.2">
      <c r="O7990" s="12"/>
      <c r="BB7990" s="28"/>
    </row>
    <row r="7991" spans="15:54" x14ac:dyDescent="0.2">
      <c r="O7991" s="12"/>
      <c r="BB7991" s="28"/>
    </row>
    <row r="7992" spans="15:54" x14ac:dyDescent="0.2">
      <c r="O7992" s="12"/>
      <c r="BB7992" s="28"/>
    </row>
    <row r="7993" spans="15:54" x14ac:dyDescent="0.2">
      <c r="O7993" s="12"/>
      <c r="BB7993" s="28"/>
    </row>
    <row r="7994" spans="15:54" x14ac:dyDescent="0.2">
      <c r="O7994" s="12"/>
      <c r="BB7994" s="28"/>
    </row>
    <row r="7995" spans="15:54" x14ac:dyDescent="0.2">
      <c r="O7995" s="12"/>
      <c r="BB7995" s="28"/>
    </row>
    <row r="7996" spans="15:54" x14ac:dyDescent="0.2">
      <c r="O7996" s="12"/>
      <c r="BB7996" s="28"/>
    </row>
    <row r="7997" spans="15:54" x14ac:dyDescent="0.2">
      <c r="O7997" s="12"/>
      <c r="BB7997" s="28"/>
    </row>
    <row r="7998" spans="15:54" x14ac:dyDescent="0.2">
      <c r="O7998" s="12"/>
      <c r="BB7998" s="28"/>
    </row>
    <row r="7999" spans="15:54" x14ac:dyDescent="0.2">
      <c r="O7999" s="12"/>
      <c r="BB7999" s="28"/>
    </row>
    <row r="8000" spans="15:54" x14ac:dyDescent="0.2">
      <c r="O8000" s="12"/>
      <c r="BB8000" s="28"/>
    </row>
    <row r="8001" spans="15:54" x14ac:dyDescent="0.2">
      <c r="O8001" s="12"/>
      <c r="BB8001" s="28"/>
    </row>
    <row r="8002" spans="15:54" x14ac:dyDescent="0.2">
      <c r="O8002" s="12"/>
      <c r="BB8002" s="28"/>
    </row>
    <row r="8003" spans="15:54" x14ac:dyDescent="0.2">
      <c r="O8003" s="12"/>
      <c r="BB8003" s="28"/>
    </row>
    <row r="8004" spans="15:54" x14ac:dyDescent="0.2">
      <c r="O8004" s="12"/>
      <c r="BB8004" s="28"/>
    </row>
    <row r="8005" spans="15:54" x14ac:dyDescent="0.2">
      <c r="O8005" s="12"/>
      <c r="BB8005" s="28"/>
    </row>
    <row r="8006" spans="15:54" x14ac:dyDescent="0.2">
      <c r="O8006" s="12"/>
      <c r="BB8006" s="28"/>
    </row>
    <row r="8007" spans="15:54" x14ac:dyDescent="0.2">
      <c r="O8007" s="12"/>
      <c r="BB8007" s="28"/>
    </row>
    <row r="8008" spans="15:54" x14ac:dyDescent="0.2">
      <c r="O8008" s="12"/>
      <c r="BB8008" s="28"/>
    </row>
    <row r="8009" spans="15:54" x14ac:dyDescent="0.2">
      <c r="O8009" s="12"/>
      <c r="BB8009" s="28"/>
    </row>
    <row r="8010" spans="15:54" x14ac:dyDescent="0.2">
      <c r="O8010" s="12"/>
      <c r="BB8010" s="28"/>
    </row>
    <row r="8011" spans="15:54" x14ac:dyDescent="0.2">
      <c r="O8011" s="12"/>
      <c r="BB8011" s="28"/>
    </row>
    <row r="8012" spans="15:54" x14ac:dyDescent="0.2">
      <c r="O8012" s="12"/>
      <c r="BB8012" s="28"/>
    </row>
    <row r="8013" spans="15:54" x14ac:dyDescent="0.2">
      <c r="O8013" s="12"/>
      <c r="BB8013" s="28"/>
    </row>
    <row r="8014" spans="15:54" x14ac:dyDescent="0.2">
      <c r="O8014" s="12"/>
      <c r="BB8014" s="28"/>
    </row>
    <row r="8015" spans="15:54" x14ac:dyDescent="0.2">
      <c r="O8015" s="12"/>
      <c r="BB8015" s="28"/>
    </row>
    <row r="8016" spans="15:54" x14ac:dyDescent="0.2">
      <c r="O8016" s="12"/>
      <c r="BB8016" s="28"/>
    </row>
    <row r="8017" spans="15:54" x14ac:dyDescent="0.2">
      <c r="O8017" s="12"/>
      <c r="BB8017" s="28"/>
    </row>
    <row r="8018" spans="15:54" x14ac:dyDescent="0.2">
      <c r="O8018" s="12"/>
      <c r="BB8018" s="28"/>
    </row>
    <row r="8019" spans="15:54" x14ac:dyDescent="0.2">
      <c r="O8019" s="12"/>
      <c r="BB8019" s="28"/>
    </row>
    <row r="8020" spans="15:54" x14ac:dyDescent="0.2">
      <c r="O8020" s="12"/>
      <c r="BB8020" s="28"/>
    </row>
    <row r="8021" spans="15:54" x14ac:dyDescent="0.2">
      <c r="O8021" s="12"/>
      <c r="BB8021" s="28"/>
    </row>
    <row r="8022" spans="15:54" x14ac:dyDescent="0.2">
      <c r="O8022" s="12"/>
      <c r="BB8022" s="28"/>
    </row>
    <row r="8023" spans="15:54" x14ac:dyDescent="0.2">
      <c r="O8023" s="12"/>
      <c r="BB8023" s="28"/>
    </row>
    <row r="8024" spans="15:54" x14ac:dyDescent="0.2">
      <c r="O8024" s="12"/>
      <c r="BB8024" s="28"/>
    </row>
    <row r="8025" spans="15:54" x14ac:dyDescent="0.2">
      <c r="O8025" s="12"/>
      <c r="BB8025" s="28"/>
    </row>
    <row r="8026" spans="15:54" x14ac:dyDescent="0.2">
      <c r="O8026" s="12"/>
      <c r="BB8026" s="28"/>
    </row>
    <row r="8027" spans="15:54" x14ac:dyDescent="0.2">
      <c r="O8027" s="12"/>
      <c r="BB8027" s="28"/>
    </row>
    <row r="8028" spans="15:54" x14ac:dyDescent="0.2">
      <c r="O8028" s="12"/>
      <c r="BB8028" s="28"/>
    </row>
    <row r="8029" spans="15:54" x14ac:dyDescent="0.2">
      <c r="O8029" s="12"/>
      <c r="BB8029" s="28"/>
    </row>
    <row r="8030" spans="15:54" x14ac:dyDescent="0.2">
      <c r="O8030" s="12"/>
      <c r="BB8030" s="28"/>
    </row>
    <row r="8031" spans="15:54" x14ac:dyDescent="0.2">
      <c r="O8031" s="12"/>
      <c r="BB8031" s="28"/>
    </row>
    <row r="8032" spans="15:54" x14ac:dyDescent="0.2">
      <c r="O8032" s="12"/>
      <c r="BB8032" s="28"/>
    </row>
    <row r="8033" spans="15:54" x14ac:dyDescent="0.2">
      <c r="O8033" s="12"/>
      <c r="BB8033" s="28"/>
    </row>
    <row r="8034" spans="15:54" x14ac:dyDescent="0.2">
      <c r="O8034" s="12"/>
      <c r="BB8034" s="28"/>
    </row>
    <row r="8035" spans="15:54" x14ac:dyDescent="0.2">
      <c r="O8035" s="12"/>
      <c r="BB8035" s="28"/>
    </row>
    <row r="8036" spans="15:54" x14ac:dyDescent="0.2">
      <c r="O8036" s="12"/>
      <c r="BB8036" s="28"/>
    </row>
    <row r="8037" spans="15:54" x14ac:dyDescent="0.2">
      <c r="O8037" s="12"/>
      <c r="BB8037" s="28"/>
    </row>
    <row r="8038" spans="15:54" x14ac:dyDescent="0.2">
      <c r="O8038" s="12"/>
      <c r="BB8038" s="28"/>
    </row>
    <row r="8039" spans="15:54" x14ac:dyDescent="0.2">
      <c r="O8039" s="12"/>
      <c r="BB8039" s="28"/>
    </row>
    <row r="8040" spans="15:54" x14ac:dyDescent="0.2">
      <c r="O8040" s="12"/>
      <c r="BB8040" s="28"/>
    </row>
    <row r="8041" spans="15:54" x14ac:dyDescent="0.2">
      <c r="O8041" s="12"/>
      <c r="BB8041" s="28"/>
    </row>
    <row r="8042" spans="15:54" x14ac:dyDescent="0.2">
      <c r="O8042" s="12"/>
      <c r="BB8042" s="28"/>
    </row>
    <row r="8043" spans="15:54" x14ac:dyDescent="0.2">
      <c r="O8043" s="12"/>
      <c r="BB8043" s="28"/>
    </row>
    <row r="8044" spans="15:54" x14ac:dyDescent="0.2">
      <c r="O8044" s="12"/>
      <c r="BB8044" s="28"/>
    </row>
    <row r="8045" spans="15:54" x14ac:dyDescent="0.2">
      <c r="O8045" s="12"/>
      <c r="BB8045" s="28"/>
    </row>
    <row r="8046" spans="15:54" x14ac:dyDescent="0.2">
      <c r="O8046" s="12"/>
      <c r="BB8046" s="28"/>
    </row>
    <row r="8047" spans="15:54" x14ac:dyDescent="0.2">
      <c r="O8047" s="12"/>
      <c r="BB8047" s="28"/>
    </row>
    <row r="8048" spans="15:54" x14ac:dyDescent="0.2">
      <c r="O8048" s="12"/>
      <c r="BB8048" s="28"/>
    </row>
    <row r="8049" spans="15:54" x14ac:dyDescent="0.2">
      <c r="O8049" s="12"/>
      <c r="BB8049" s="28"/>
    </row>
    <row r="8050" spans="15:54" x14ac:dyDescent="0.2">
      <c r="O8050" s="12"/>
      <c r="BB8050" s="28"/>
    </row>
    <row r="8051" spans="15:54" x14ac:dyDescent="0.2">
      <c r="O8051" s="12"/>
      <c r="BB8051" s="28"/>
    </row>
    <row r="8052" spans="15:54" x14ac:dyDescent="0.2">
      <c r="O8052" s="12"/>
      <c r="BB8052" s="28"/>
    </row>
    <row r="8053" spans="15:54" x14ac:dyDescent="0.2">
      <c r="O8053" s="12"/>
      <c r="BB8053" s="28"/>
    </row>
    <row r="8054" spans="15:54" x14ac:dyDescent="0.2">
      <c r="O8054" s="12"/>
      <c r="BB8054" s="28"/>
    </row>
    <row r="8055" spans="15:54" x14ac:dyDescent="0.2">
      <c r="O8055" s="12"/>
      <c r="BB8055" s="28"/>
    </row>
    <row r="8056" spans="15:54" x14ac:dyDescent="0.2">
      <c r="O8056" s="12"/>
      <c r="BB8056" s="28"/>
    </row>
    <row r="8057" spans="15:54" x14ac:dyDescent="0.2">
      <c r="O8057" s="12"/>
      <c r="BB8057" s="28"/>
    </row>
    <row r="8058" spans="15:54" x14ac:dyDescent="0.2">
      <c r="O8058" s="12"/>
      <c r="BB8058" s="28"/>
    </row>
    <row r="8059" spans="15:54" x14ac:dyDescent="0.2">
      <c r="O8059" s="12"/>
      <c r="BB8059" s="28"/>
    </row>
    <row r="8060" spans="15:54" x14ac:dyDescent="0.2">
      <c r="O8060" s="12"/>
      <c r="BB8060" s="28"/>
    </row>
    <row r="8061" spans="15:54" x14ac:dyDescent="0.2">
      <c r="O8061" s="12"/>
      <c r="BB8061" s="28"/>
    </row>
    <row r="8062" spans="15:54" x14ac:dyDescent="0.2">
      <c r="O8062" s="12"/>
      <c r="BB8062" s="28"/>
    </row>
    <row r="8063" spans="15:54" x14ac:dyDescent="0.2">
      <c r="O8063" s="12"/>
      <c r="BB8063" s="28"/>
    </row>
    <row r="8064" spans="15:54" x14ac:dyDescent="0.2">
      <c r="O8064" s="12"/>
      <c r="BB8064" s="28"/>
    </row>
    <row r="8065" spans="15:54" x14ac:dyDescent="0.2">
      <c r="O8065" s="12"/>
      <c r="BB8065" s="28"/>
    </row>
    <row r="8066" spans="15:54" x14ac:dyDescent="0.2">
      <c r="O8066" s="12"/>
      <c r="BB8066" s="28"/>
    </row>
    <row r="8067" spans="15:54" x14ac:dyDescent="0.2">
      <c r="O8067" s="12"/>
      <c r="BB8067" s="28"/>
    </row>
    <row r="8068" spans="15:54" x14ac:dyDescent="0.2">
      <c r="O8068" s="12"/>
      <c r="BB8068" s="28"/>
    </row>
    <row r="8069" spans="15:54" x14ac:dyDescent="0.2">
      <c r="O8069" s="12"/>
      <c r="BB8069" s="28"/>
    </row>
    <row r="8070" spans="15:54" x14ac:dyDescent="0.2">
      <c r="O8070" s="12"/>
      <c r="BB8070" s="28"/>
    </row>
    <row r="8071" spans="15:54" x14ac:dyDescent="0.2">
      <c r="O8071" s="12"/>
      <c r="BB8071" s="28"/>
    </row>
    <row r="8072" spans="15:54" x14ac:dyDescent="0.2">
      <c r="O8072" s="12"/>
      <c r="BB8072" s="28"/>
    </row>
    <row r="8073" spans="15:54" x14ac:dyDescent="0.2">
      <c r="O8073" s="12"/>
      <c r="BB8073" s="28"/>
    </row>
    <row r="8074" spans="15:54" x14ac:dyDescent="0.2">
      <c r="O8074" s="12"/>
      <c r="BB8074" s="28"/>
    </row>
    <row r="8075" spans="15:54" x14ac:dyDescent="0.2">
      <c r="O8075" s="12"/>
      <c r="BB8075" s="28"/>
    </row>
    <row r="8076" spans="15:54" x14ac:dyDescent="0.2">
      <c r="O8076" s="12"/>
      <c r="BB8076" s="28"/>
    </row>
    <row r="8077" spans="15:54" x14ac:dyDescent="0.2">
      <c r="O8077" s="12"/>
      <c r="BB8077" s="28"/>
    </row>
    <row r="8078" spans="15:54" x14ac:dyDescent="0.2">
      <c r="O8078" s="12"/>
      <c r="BB8078" s="28"/>
    </row>
    <row r="8079" spans="15:54" x14ac:dyDescent="0.2">
      <c r="O8079" s="12"/>
      <c r="BB8079" s="28"/>
    </row>
    <row r="8080" spans="15:54" x14ac:dyDescent="0.2">
      <c r="O8080" s="12"/>
      <c r="BB8080" s="28"/>
    </row>
    <row r="8081" spans="15:54" x14ac:dyDescent="0.2">
      <c r="O8081" s="12"/>
      <c r="BB8081" s="28"/>
    </row>
    <row r="8082" spans="15:54" x14ac:dyDescent="0.2">
      <c r="O8082" s="12"/>
      <c r="BB8082" s="28"/>
    </row>
    <row r="8083" spans="15:54" x14ac:dyDescent="0.2">
      <c r="O8083" s="12"/>
      <c r="BB8083" s="28"/>
    </row>
    <row r="8084" spans="15:54" x14ac:dyDescent="0.2">
      <c r="O8084" s="12"/>
      <c r="BB8084" s="28"/>
    </row>
    <row r="8085" spans="15:54" x14ac:dyDescent="0.2">
      <c r="O8085" s="12"/>
      <c r="BB8085" s="28"/>
    </row>
    <row r="8086" spans="15:54" x14ac:dyDescent="0.2">
      <c r="O8086" s="12"/>
      <c r="BB8086" s="28"/>
    </row>
    <row r="8087" spans="15:54" x14ac:dyDescent="0.2">
      <c r="O8087" s="12"/>
      <c r="BB8087" s="28"/>
    </row>
    <row r="8088" spans="15:54" x14ac:dyDescent="0.2">
      <c r="O8088" s="12"/>
      <c r="BB8088" s="28"/>
    </row>
    <row r="8089" spans="15:54" x14ac:dyDescent="0.2">
      <c r="O8089" s="12"/>
      <c r="BB8089" s="28"/>
    </row>
    <row r="8090" spans="15:54" x14ac:dyDescent="0.2">
      <c r="O8090" s="12"/>
      <c r="BB8090" s="28"/>
    </row>
    <row r="8091" spans="15:54" x14ac:dyDescent="0.2">
      <c r="O8091" s="12"/>
      <c r="BB8091" s="28"/>
    </row>
    <row r="8092" spans="15:54" x14ac:dyDescent="0.2">
      <c r="O8092" s="12"/>
      <c r="BB8092" s="28"/>
    </row>
    <row r="8093" spans="15:54" x14ac:dyDescent="0.2">
      <c r="O8093" s="12"/>
      <c r="BB8093" s="28"/>
    </row>
    <row r="8094" spans="15:54" x14ac:dyDescent="0.2">
      <c r="O8094" s="12"/>
      <c r="BB8094" s="28"/>
    </row>
    <row r="8095" spans="15:54" x14ac:dyDescent="0.2">
      <c r="O8095" s="12"/>
      <c r="BB8095" s="28"/>
    </row>
    <row r="8096" spans="15:54" x14ac:dyDescent="0.2">
      <c r="O8096" s="12"/>
      <c r="BB8096" s="28"/>
    </row>
    <row r="8097" spans="15:54" x14ac:dyDescent="0.2">
      <c r="O8097" s="12"/>
      <c r="BB8097" s="28"/>
    </row>
    <row r="8098" spans="15:54" x14ac:dyDescent="0.2">
      <c r="O8098" s="12"/>
      <c r="BB8098" s="28"/>
    </row>
    <row r="8099" spans="15:54" x14ac:dyDescent="0.2">
      <c r="O8099" s="12"/>
      <c r="BB8099" s="28"/>
    </row>
    <row r="8100" spans="15:54" x14ac:dyDescent="0.2">
      <c r="O8100" s="12"/>
      <c r="BB8100" s="28"/>
    </row>
    <row r="8101" spans="15:54" x14ac:dyDescent="0.2">
      <c r="O8101" s="12"/>
      <c r="BB8101" s="28"/>
    </row>
    <row r="8102" spans="15:54" x14ac:dyDescent="0.2">
      <c r="O8102" s="12"/>
      <c r="BB8102" s="28"/>
    </row>
    <row r="8103" spans="15:54" x14ac:dyDescent="0.2">
      <c r="O8103" s="12"/>
      <c r="BB8103" s="28"/>
    </row>
    <row r="8104" spans="15:54" x14ac:dyDescent="0.2">
      <c r="O8104" s="12"/>
      <c r="BB8104" s="28"/>
    </row>
    <row r="8105" spans="15:54" x14ac:dyDescent="0.2">
      <c r="O8105" s="12"/>
      <c r="BB8105" s="28"/>
    </row>
    <row r="8106" spans="15:54" x14ac:dyDescent="0.2">
      <c r="O8106" s="12"/>
      <c r="BB8106" s="28"/>
    </row>
    <row r="8107" spans="15:54" x14ac:dyDescent="0.2">
      <c r="O8107" s="12"/>
      <c r="BB8107" s="28"/>
    </row>
    <row r="8108" spans="15:54" x14ac:dyDescent="0.2">
      <c r="O8108" s="12"/>
      <c r="BB8108" s="28"/>
    </row>
    <row r="8109" spans="15:54" x14ac:dyDescent="0.2">
      <c r="O8109" s="12"/>
      <c r="BB8109" s="28"/>
    </row>
    <row r="8110" spans="15:54" x14ac:dyDescent="0.2">
      <c r="O8110" s="12"/>
      <c r="BB8110" s="28"/>
    </row>
    <row r="8111" spans="15:54" x14ac:dyDescent="0.2">
      <c r="O8111" s="12"/>
      <c r="BB8111" s="28"/>
    </row>
    <row r="8112" spans="15:54" x14ac:dyDescent="0.2">
      <c r="O8112" s="12"/>
      <c r="BB8112" s="28"/>
    </row>
    <row r="8113" spans="15:54" x14ac:dyDescent="0.2">
      <c r="O8113" s="12"/>
      <c r="BB8113" s="28"/>
    </row>
    <row r="8114" spans="15:54" x14ac:dyDescent="0.2">
      <c r="O8114" s="12"/>
      <c r="BB8114" s="28"/>
    </row>
    <row r="8115" spans="15:54" x14ac:dyDescent="0.2">
      <c r="O8115" s="12"/>
      <c r="BB8115" s="28"/>
    </row>
    <row r="8116" spans="15:54" x14ac:dyDescent="0.2">
      <c r="O8116" s="12"/>
      <c r="BB8116" s="28"/>
    </row>
    <row r="8117" spans="15:54" x14ac:dyDescent="0.2">
      <c r="O8117" s="12"/>
      <c r="BB8117" s="28"/>
    </row>
    <row r="8118" spans="15:54" x14ac:dyDescent="0.2">
      <c r="O8118" s="12"/>
      <c r="BB8118" s="28"/>
    </row>
    <row r="8119" spans="15:54" x14ac:dyDescent="0.2">
      <c r="O8119" s="12"/>
      <c r="BB8119" s="28"/>
    </row>
    <row r="8120" spans="15:54" x14ac:dyDescent="0.2">
      <c r="O8120" s="12"/>
      <c r="BB8120" s="28"/>
    </row>
    <row r="8121" spans="15:54" x14ac:dyDescent="0.2">
      <c r="O8121" s="12"/>
      <c r="BB8121" s="28"/>
    </row>
    <row r="8122" spans="15:54" x14ac:dyDescent="0.2">
      <c r="O8122" s="12"/>
      <c r="BB8122" s="28"/>
    </row>
    <row r="8123" spans="15:54" x14ac:dyDescent="0.2">
      <c r="O8123" s="12"/>
      <c r="BB8123" s="28"/>
    </row>
    <row r="8124" spans="15:54" x14ac:dyDescent="0.2">
      <c r="O8124" s="12"/>
      <c r="BB8124" s="28"/>
    </row>
    <row r="8125" spans="15:54" x14ac:dyDescent="0.2">
      <c r="O8125" s="12"/>
      <c r="BB8125" s="28"/>
    </row>
    <row r="8126" spans="15:54" x14ac:dyDescent="0.2">
      <c r="O8126" s="12"/>
      <c r="BB8126" s="28"/>
    </row>
    <row r="8127" spans="15:54" x14ac:dyDescent="0.2">
      <c r="O8127" s="12"/>
      <c r="BB8127" s="28"/>
    </row>
    <row r="8128" spans="15:54" x14ac:dyDescent="0.2">
      <c r="O8128" s="12"/>
      <c r="BB8128" s="28"/>
    </row>
    <row r="8129" spans="15:54" x14ac:dyDescent="0.2">
      <c r="O8129" s="12"/>
      <c r="BB8129" s="28"/>
    </row>
    <row r="8130" spans="15:54" x14ac:dyDescent="0.2">
      <c r="O8130" s="12"/>
      <c r="BB8130" s="28"/>
    </row>
    <row r="8131" spans="15:54" x14ac:dyDescent="0.2">
      <c r="O8131" s="12"/>
      <c r="BB8131" s="28"/>
    </row>
    <row r="8132" spans="15:54" x14ac:dyDescent="0.2">
      <c r="O8132" s="12"/>
      <c r="BB8132" s="28"/>
    </row>
    <row r="8133" spans="15:54" x14ac:dyDescent="0.2">
      <c r="O8133" s="12"/>
      <c r="BB8133" s="28"/>
    </row>
    <row r="8134" spans="15:54" x14ac:dyDescent="0.2">
      <c r="O8134" s="12"/>
      <c r="BB8134" s="28"/>
    </row>
    <row r="8135" spans="15:54" x14ac:dyDescent="0.2">
      <c r="O8135" s="12"/>
      <c r="BB8135" s="28"/>
    </row>
    <row r="8136" spans="15:54" x14ac:dyDescent="0.2">
      <c r="O8136" s="12"/>
      <c r="BB8136" s="28"/>
    </row>
    <row r="8137" spans="15:54" x14ac:dyDescent="0.2">
      <c r="O8137" s="12"/>
      <c r="BB8137" s="28"/>
    </row>
    <row r="8138" spans="15:54" x14ac:dyDescent="0.2">
      <c r="O8138" s="12"/>
      <c r="BB8138" s="28"/>
    </row>
    <row r="8139" spans="15:54" x14ac:dyDescent="0.2">
      <c r="O8139" s="12"/>
      <c r="BB8139" s="28"/>
    </row>
    <row r="8140" spans="15:54" x14ac:dyDescent="0.2">
      <c r="O8140" s="12"/>
      <c r="BB8140" s="28"/>
    </row>
    <row r="8141" spans="15:54" x14ac:dyDescent="0.2">
      <c r="O8141" s="12"/>
      <c r="BB8141" s="28"/>
    </row>
    <row r="8142" spans="15:54" x14ac:dyDescent="0.2">
      <c r="O8142" s="12"/>
      <c r="BB8142" s="28"/>
    </row>
    <row r="8143" spans="15:54" x14ac:dyDescent="0.2">
      <c r="O8143" s="12"/>
      <c r="BB8143" s="28"/>
    </row>
    <row r="8144" spans="15:54" x14ac:dyDescent="0.2">
      <c r="O8144" s="12"/>
      <c r="BB8144" s="28"/>
    </row>
    <row r="8145" spans="15:54" x14ac:dyDescent="0.2">
      <c r="O8145" s="12"/>
      <c r="BB8145" s="28"/>
    </row>
    <row r="8146" spans="15:54" x14ac:dyDescent="0.2">
      <c r="O8146" s="12"/>
      <c r="BB8146" s="28"/>
    </row>
    <row r="8147" spans="15:54" x14ac:dyDescent="0.2">
      <c r="O8147" s="12"/>
      <c r="BB8147" s="28"/>
    </row>
    <row r="8148" spans="15:54" x14ac:dyDescent="0.2">
      <c r="O8148" s="12"/>
      <c r="BB8148" s="28"/>
    </row>
    <row r="8149" spans="15:54" x14ac:dyDescent="0.2">
      <c r="O8149" s="12"/>
      <c r="BB8149" s="28"/>
    </row>
    <row r="8150" spans="15:54" x14ac:dyDescent="0.2">
      <c r="O8150" s="12"/>
      <c r="BB8150" s="28"/>
    </row>
    <row r="8151" spans="15:54" x14ac:dyDescent="0.2">
      <c r="O8151" s="12"/>
      <c r="BB8151" s="28"/>
    </row>
    <row r="8152" spans="15:54" x14ac:dyDescent="0.2">
      <c r="O8152" s="12"/>
      <c r="BB8152" s="28"/>
    </row>
    <row r="8153" spans="15:54" x14ac:dyDescent="0.2">
      <c r="O8153" s="12"/>
      <c r="BB8153" s="28"/>
    </row>
    <row r="8154" spans="15:54" x14ac:dyDescent="0.2">
      <c r="O8154" s="12"/>
      <c r="BB8154" s="28"/>
    </row>
    <row r="8155" spans="15:54" x14ac:dyDescent="0.2">
      <c r="O8155" s="12"/>
      <c r="BB8155" s="28"/>
    </row>
    <row r="8156" spans="15:54" x14ac:dyDescent="0.2">
      <c r="O8156" s="12"/>
      <c r="BB8156" s="28"/>
    </row>
    <row r="8157" spans="15:54" x14ac:dyDescent="0.2">
      <c r="O8157" s="12"/>
      <c r="BB8157" s="28"/>
    </row>
    <row r="8158" spans="15:54" x14ac:dyDescent="0.2">
      <c r="O8158" s="12"/>
      <c r="BB8158" s="28"/>
    </row>
    <row r="8159" spans="15:54" x14ac:dyDescent="0.2">
      <c r="O8159" s="12"/>
      <c r="BB8159" s="28"/>
    </row>
    <row r="8160" spans="15:54" x14ac:dyDescent="0.2">
      <c r="O8160" s="12"/>
      <c r="BB8160" s="28"/>
    </row>
    <row r="8161" spans="15:54" x14ac:dyDescent="0.2">
      <c r="O8161" s="12"/>
      <c r="BB8161" s="28"/>
    </row>
    <row r="8162" spans="15:54" x14ac:dyDescent="0.2">
      <c r="O8162" s="12"/>
      <c r="BB8162" s="28"/>
    </row>
    <row r="8163" spans="15:54" x14ac:dyDescent="0.2">
      <c r="O8163" s="12"/>
      <c r="BB8163" s="28"/>
    </row>
    <row r="8164" spans="15:54" x14ac:dyDescent="0.2">
      <c r="O8164" s="12"/>
      <c r="BB8164" s="28"/>
    </row>
    <row r="8165" spans="15:54" x14ac:dyDescent="0.2">
      <c r="O8165" s="12"/>
      <c r="BB8165" s="28"/>
    </row>
    <row r="8166" spans="15:54" x14ac:dyDescent="0.2">
      <c r="O8166" s="12"/>
      <c r="BB8166" s="28"/>
    </row>
    <row r="8167" spans="15:54" x14ac:dyDescent="0.2">
      <c r="O8167" s="12"/>
      <c r="BB8167" s="28"/>
    </row>
    <row r="8168" spans="15:54" x14ac:dyDescent="0.2">
      <c r="O8168" s="12"/>
      <c r="BB8168" s="28"/>
    </row>
    <row r="8169" spans="15:54" x14ac:dyDescent="0.2">
      <c r="O8169" s="12"/>
      <c r="BB8169" s="28"/>
    </row>
    <row r="8170" spans="15:54" x14ac:dyDescent="0.2">
      <c r="O8170" s="12"/>
      <c r="BB8170" s="28"/>
    </row>
    <row r="8171" spans="15:54" x14ac:dyDescent="0.2">
      <c r="O8171" s="12"/>
      <c r="BB8171" s="28"/>
    </row>
    <row r="8172" spans="15:54" x14ac:dyDescent="0.2">
      <c r="O8172" s="12"/>
      <c r="BB8172" s="28"/>
    </row>
    <row r="8173" spans="15:54" x14ac:dyDescent="0.2">
      <c r="O8173" s="12"/>
      <c r="BB8173" s="28"/>
    </row>
    <row r="8174" spans="15:54" x14ac:dyDescent="0.2">
      <c r="O8174" s="12"/>
      <c r="BB8174" s="28"/>
    </row>
    <row r="8175" spans="15:54" x14ac:dyDescent="0.2">
      <c r="O8175" s="12"/>
      <c r="BB8175" s="28"/>
    </row>
    <row r="8176" spans="15:54" x14ac:dyDescent="0.2">
      <c r="O8176" s="12"/>
      <c r="BB8176" s="28"/>
    </row>
    <row r="8177" spans="15:54" x14ac:dyDescent="0.2">
      <c r="O8177" s="12"/>
      <c r="BB8177" s="28"/>
    </row>
    <row r="8178" spans="15:54" x14ac:dyDescent="0.2">
      <c r="O8178" s="12"/>
      <c r="BB8178" s="28"/>
    </row>
    <row r="8179" spans="15:54" x14ac:dyDescent="0.2">
      <c r="O8179" s="12"/>
      <c r="BB8179" s="28"/>
    </row>
    <row r="8180" spans="15:54" x14ac:dyDescent="0.2">
      <c r="O8180" s="12"/>
      <c r="BB8180" s="28"/>
    </row>
    <row r="8181" spans="15:54" x14ac:dyDescent="0.2">
      <c r="O8181" s="12"/>
      <c r="BB8181" s="28"/>
    </row>
    <row r="8182" spans="15:54" x14ac:dyDescent="0.2">
      <c r="O8182" s="12"/>
      <c r="BB8182" s="28"/>
    </row>
    <row r="8183" spans="15:54" x14ac:dyDescent="0.2">
      <c r="O8183" s="12"/>
      <c r="BB8183" s="28"/>
    </row>
    <row r="8184" spans="15:54" x14ac:dyDescent="0.2">
      <c r="O8184" s="12"/>
      <c r="BB8184" s="28"/>
    </row>
    <row r="8185" spans="15:54" x14ac:dyDescent="0.2">
      <c r="O8185" s="12"/>
      <c r="BB8185" s="28"/>
    </row>
    <row r="8186" spans="15:54" x14ac:dyDescent="0.2">
      <c r="O8186" s="12"/>
      <c r="BB8186" s="28"/>
    </row>
    <row r="8187" spans="15:54" x14ac:dyDescent="0.2">
      <c r="O8187" s="12"/>
      <c r="BB8187" s="28"/>
    </row>
    <row r="8188" spans="15:54" x14ac:dyDescent="0.2">
      <c r="O8188" s="12"/>
      <c r="BB8188" s="28"/>
    </row>
    <row r="8189" spans="15:54" x14ac:dyDescent="0.2">
      <c r="O8189" s="12"/>
      <c r="BB8189" s="28"/>
    </row>
    <row r="8190" spans="15:54" x14ac:dyDescent="0.2">
      <c r="O8190" s="12"/>
      <c r="BB8190" s="28"/>
    </row>
    <row r="8191" spans="15:54" x14ac:dyDescent="0.2">
      <c r="O8191" s="12"/>
      <c r="BB8191" s="28"/>
    </row>
    <row r="8192" spans="15:54" x14ac:dyDescent="0.2">
      <c r="O8192" s="12"/>
      <c r="BB8192" s="28"/>
    </row>
    <row r="8193" spans="15:54" x14ac:dyDescent="0.2">
      <c r="O8193" s="12"/>
      <c r="BB8193" s="28"/>
    </row>
    <row r="8194" spans="15:54" x14ac:dyDescent="0.2">
      <c r="O8194" s="12"/>
      <c r="BB8194" s="28"/>
    </row>
    <row r="8195" spans="15:54" x14ac:dyDescent="0.2">
      <c r="O8195" s="12"/>
      <c r="BB8195" s="28"/>
    </row>
    <row r="8196" spans="15:54" x14ac:dyDescent="0.2">
      <c r="O8196" s="12"/>
      <c r="BB8196" s="28"/>
    </row>
    <row r="8197" spans="15:54" x14ac:dyDescent="0.2">
      <c r="O8197" s="12"/>
      <c r="BB8197" s="28"/>
    </row>
    <row r="8198" spans="15:54" x14ac:dyDescent="0.2">
      <c r="O8198" s="12"/>
      <c r="BB8198" s="28"/>
    </row>
    <row r="8199" spans="15:54" x14ac:dyDescent="0.2">
      <c r="O8199" s="12"/>
      <c r="BB8199" s="28"/>
    </row>
    <row r="8200" spans="15:54" x14ac:dyDescent="0.2">
      <c r="O8200" s="12"/>
      <c r="BB8200" s="28"/>
    </row>
    <row r="8201" spans="15:54" x14ac:dyDescent="0.2">
      <c r="O8201" s="12"/>
      <c r="BB8201" s="28"/>
    </row>
    <row r="8202" spans="15:54" x14ac:dyDescent="0.2">
      <c r="O8202" s="12"/>
      <c r="BB8202" s="28"/>
    </row>
    <row r="8203" spans="15:54" x14ac:dyDescent="0.2">
      <c r="O8203" s="12"/>
      <c r="BB8203" s="28"/>
    </row>
    <row r="8204" spans="15:54" x14ac:dyDescent="0.2">
      <c r="O8204" s="12"/>
      <c r="BB8204" s="28"/>
    </row>
    <row r="8205" spans="15:54" x14ac:dyDescent="0.2">
      <c r="O8205" s="12"/>
      <c r="BB8205" s="28"/>
    </row>
    <row r="8206" spans="15:54" x14ac:dyDescent="0.2">
      <c r="O8206" s="12"/>
      <c r="BB8206" s="28"/>
    </row>
    <row r="8207" spans="15:54" x14ac:dyDescent="0.2">
      <c r="O8207" s="12"/>
      <c r="BB8207" s="28"/>
    </row>
    <row r="8208" spans="15:54" x14ac:dyDescent="0.2">
      <c r="O8208" s="12"/>
      <c r="BB8208" s="28"/>
    </row>
    <row r="8209" spans="15:54" x14ac:dyDescent="0.2">
      <c r="O8209" s="12"/>
      <c r="BB8209" s="28"/>
    </row>
    <row r="8210" spans="15:54" x14ac:dyDescent="0.2">
      <c r="O8210" s="12"/>
      <c r="BB8210" s="28"/>
    </row>
    <row r="8211" spans="15:54" x14ac:dyDescent="0.2">
      <c r="O8211" s="12"/>
      <c r="BB8211" s="28"/>
    </row>
    <row r="8212" spans="15:54" x14ac:dyDescent="0.2">
      <c r="O8212" s="12"/>
      <c r="BB8212" s="28"/>
    </row>
    <row r="8213" spans="15:54" x14ac:dyDescent="0.2">
      <c r="O8213" s="12"/>
      <c r="BB8213" s="28"/>
    </row>
    <row r="8214" spans="15:54" x14ac:dyDescent="0.2">
      <c r="O8214" s="12"/>
      <c r="BB8214" s="28"/>
    </row>
    <row r="8215" spans="15:54" x14ac:dyDescent="0.2">
      <c r="O8215" s="12"/>
      <c r="BB8215" s="28"/>
    </row>
    <row r="8216" spans="15:54" x14ac:dyDescent="0.2">
      <c r="O8216" s="12"/>
      <c r="BB8216" s="28"/>
    </row>
    <row r="8217" spans="15:54" x14ac:dyDescent="0.2">
      <c r="O8217" s="12"/>
      <c r="BB8217" s="28"/>
    </row>
    <row r="8218" spans="15:54" x14ac:dyDescent="0.2">
      <c r="O8218" s="12"/>
      <c r="BB8218" s="28"/>
    </row>
    <row r="8219" spans="15:54" x14ac:dyDescent="0.2">
      <c r="O8219" s="12"/>
      <c r="BB8219" s="28"/>
    </row>
    <row r="8220" spans="15:54" x14ac:dyDescent="0.2">
      <c r="O8220" s="12"/>
      <c r="BB8220" s="28"/>
    </row>
    <row r="8221" spans="15:54" x14ac:dyDescent="0.2">
      <c r="O8221" s="12"/>
      <c r="BB8221" s="28"/>
    </row>
    <row r="8222" spans="15:54" x14ac:dyDescent="0.2">
      <c r="O8222" s="12"/>
      <c r="BB8222" s="28"/>
    </row>
    <row r="8223" spans="15:54" x14ac:dyDescent="0.2">
      <c r="O8223" s="12"/>
      <c r="BB8223" s="28"/>
    </row>
    <row r="8224" spans="15:54" x14ac:dyDescent="0.2">
      <c r="O8224" s="12"/>
      <c r="BB8224" s="28"/>
    </row>
    <row r="8225" spans="15:54" x14ac:dyDescent="0.2">
      <c r="O8225" s="12"/>
      <c r="BB8225" s="28"/>
    </row>
    <row r="8226" spans="15:54" x14ac:dyDescent="0.2">
      <c r="O8226" s="12"/>
      <c r="BB8226" s="28"/>
    </row>
    <row r="8227" spans="15:54" x14ac:dyDescent="0.2">
      <c r="O8227" s="12"/>
      <c r="BB8227" s="28"/>
    </row>
    <row r="8228" spans="15:54" x14ac:dyDescent="0.2">
      <c r="O8228" s="12"/>
      <c r="BB8228" s="28"/>
    </row>
    <row r="8229" spans="15:54" x14ac:dyDescent="0.2">
      <c r="O8229" s="12"/>
      <c r="BB8229" s="28"/>
    </row>
    <row r="8230" spans="15:54" x14ac:dyDescent="0.2">
      <c r="O8230" s="12"/>
      <c r="BB8230" s="28"/>
    </row>
    <row r="8231" spans="15:54" x14ac:dyDescent="0.2">
      <c r="O8231" s="12"/>
      <c r="BB8231" s="28"/>
    </row>
    <row r="8232" spans="15:54" x14ac:dyDescent="0.2">
      <c r="O8232" s="12"/>
      <c r="BB8232" s="28"/>
    </row>
    <row r="8233" spans="15:54" x14ac:dyDescent="0.2">
      <c r="O8233" s="12"/>
      <c r="BB8233" s="28"/>
    </row>
    <row r="8234" spans="15:54" x14ac:dyDescent="0.2">
      <c r="O8234" s="12"/>
      <c r="BB8234" s="28"/>
    </row>
    <row r="8235" spans="15:54" x14ac:dyDescent="0.2">
      <c r="O8235" s="12"/>
      <c r="BB8235" s="28"/>
    </row>
    <row r="8236" spans="15:54" x14ac:dyDescent="0.2">
      <c r="O8236" s="12"/>
      <c r="BB8236" s="28"/>
    </row>
    <row r="8237" spans="15:54" x14ac:dyDescent="0.2">
      <c r="O8237" s="12"/>
      <c r="BB8237" s="28"/>
    </row>
    <row r="8238" spans="15:54" x14ac:dyDescent="0.2">
      <c r="O8238" s="12"/>
      <c r="BB8238" s="28"/>
    </row>
    <row r="8239" spans="15:54" x14ac:dyDescent="0.2">
      <c r="O8239" s="12"/>
      <c r="BB8239" s="28"/>
    </row>
    <row r="8240" spans="15:54" x14ac:dyDescent="0.2">
      <c r="O8240" s="12"/>
      <c r="BB8240" s="28"/>
    </row>
    <row r="8241" spans="15:54" x14ac:dyDescent="0.2">
      <c r="O8241" s="12"/>
      <c r="BB8241" s="28"/>
    </row>
    <row r="8242" spans="15:54" x14ac:dyDescent="0.2">
      <c r="O8242" s="12"/>
      <c r="BB8242" s="28"/>
    </row>
    <row r="8243" spans="15:54" x14ac:dyDescent="0.2">
      <c r="O8243" s="12"/>
      <c r="BB8243" s="28"/>
    </row>
    <row r="8244" spans="15:54" x14ac:dyDescent="0.2">
      <c r="O8244" s="12"/>
      <c r="BB8244" s="28"/>
    </row>
    <row r="8245" spans="15:54" x14ac:dyDescent="0.2">
      <c r="O8245" s="12"/>
      <c r="BB8245" s="28"/>
    </row>
    <row r="8246" spans="15:54" x14ac:dyDescent="0.2">
      <c r="O8246" s="12"/>
      <c r="BB8246" s="28"/>
    </row>
    <row r="8247" spans="15:54" x14ac:dyDescent="0.2">
      <c r="O8247" s="12"/>
      <c r="BB8247" s="28"/>
    </row>
    <row r="8248" spans="15:54" x14ac:dyDescent="0.2">
      <c r="O8248" s="12"/>
      <c r="BB8248" s="28"/>
    </row>
    <row r="8249" spans="15:54" x14ac:dyDescent="0.2">
      <c r="O8249" s="12"/>
      <c r="BB8249" s="28"/>
    </row>
    <row r="8250" spans="15:54" x14ac:dyDescent="0.2">
      <c r="O8250" s="12"/>
      <c r="BB8250" s="28"/>
    </row>
    <row r="8251" spans="15:54" x14ac:dyDescent="0.2">
      <c r="O8251" s="12"/>
      <c r="BB8251" s="28"/>
    </row>
    <row r="8252" spans="15:54" x14ac:dyDescent="0.2">
      <c r="O8252" s="12"/>
      <c r="BB8252" s="28"/>
    </row>
    <row r="8253" spans="15:54" x14ac:dyDescent="0.2">
      <c r="O8253" s="12"/>
      <c r="BB8253" s="28"/>
    </row>
    <row r="8254" spans="15:54" x14ac:dyDescent="0.2">
      <c r="O8254" s="12"/>
      <c r="BB8254" s="28"/>
    </row>
    <row r="8255" spans="15:54" x14ac:dyDescent="0.2">
      <c r="O8255" s="12"/>
      <c r="BB8255" s="28"/>
    </row>
    <row r="8256" spans="15:54" x14ac:dyDescent="0.2">
      <c r="O8256" s="12"/>
      <c r="BB8256" s="28"/>
    </row>
    <row r="8257" spans="15:54" x14ac:dyDescent="0.2">
      <c r="O8257" s="12"/>
      <c r="BB8257" s="28"/>
    </row>
    <row r="8258" spans="15:54" x14ac:dyDescent="0.2">
      <c r="O8258" s="12"/>
      <c r="BB8258" s="28"/>
    </row>
    <row r="8259" spans="15:54" x14ac:dyDescent="0.2">
      <c r="O8259" s="12"/>
      <c r="BB8259" s="28"/>
    </row>
    <row r="8260" spans="15:54" x14ac:dyDescent="0.2">
      <c r="O8260" s="12"/>
      <c r="BB8260" s="28"/>
    </row>
    <row r="8261" spans="15:54" x14ac:dyDescent="0.2">
      <c r="O8261" s="12"/>
      <c r="BB8261" s="28"/>
    </row>
    <row r="8262" spans="15:54" x14ac:dyDescent="0.2">
      <c r="O8262" s="12"/>
      <c r="BB8262" s="28"/>
    </row>
    <row r="8263" spans="15:54" x14ac:dyDescent="0.2">
      <c r="O8263" s="12"/>
      <c r="BB8263" s="28"/>
    </row>
    <row r="8264" spans="15:54" x14ac:dyDescent="0.2">
      <c r="O8264" s="12"/>
      <c r="BB8264" s="28"/>
    </row>
    <row r="8265" spans="15:54" x14ac:dyDescent="0.2">
      <c r="O8265" s="12"/>
      <c r="BB8265" s="28"/>
    </row>
    <row r="8266" spans="15:54" x14ac:dyDescent="0.2">
      <c r="O8266" s="12"/>
      <c r="BB8266" s="28"/>
    </row>
    <row r="8267" spans="15:54" x14ac:dyDescent="0.2">
      <c r="O8267" s="12"/>
      <c r="BB8267" s="28"/>
    </row>
    <row r="8268" spans="15:54" x14ac:dyDescent="0.2">
      <c r="O8268" s="12"/>
      <c r="BB8268" s="28"/>
    </row>
    <row r="8269" spans="15:54" x14ac:dyDescent="0.2">
      <c r="O8269" s="12"/>
      <c r="BB8269" s="28"/>
    </row>
    <row r="8270" spans="15:54" x14ac:dyDescent="0.2">
      <c r="O8270" s="12"/>
      <c r="BB8270" s="28"/>
    </row>
    <row r="8271" spans="15:54" x14ac:dyDescent="0.2">
      <c r="O8271" s="12"/>
      <c r="BB8271" s="28"/>
    </row>
    <row r="8272" spans="15:54" x14ac:dyDescent="0.2">
      <c r="O8272" s="12"/>
      <c r="BB8272" s="28"/>
    </row>
    <row r="8273" spans="15:54" x14ac:dyDescent="0.2">
      <c r="O8273" s="12"/>
      <c r="BB8273" s="28"/>
    </row>
    <row r="8274" spans="15:54" x14ac:dyDescent="0.2">
      <c r="O8274" s="12"/>
      <c r="BB8274" s="28"/>
    </row>
    <row r="8275" spans="15:54" x14ac:dyDescent="0.2">
      <c r="O8275" s="12"/>
      <c r="BB8275" s="28"/>
    </row>
    <row r="8276" spans="15:54" x14ac:dyDescent="0.2">
      <c r="O8276" s="12"/>
      <c r="BB8276" s="28"/>
    </row>
    <row r="8277" spans="15:54" x14ac:dyDescent="0.2">
      <c r="O8277" s="12"/>
      <c r="BB8277" s="28"/>
    </row>
    <row r="8278" spans="15:54" x14ac:dyDescent="0.2">
      <c r="O8278" s="12"/>
      <c r="BB8278" s="28"/>
    </row>
    <row r="8279" spans="15:54" x14ac:dyDescent="0.2">
      <c r="O8279" s="12"/>
      <c r="BB8279" s="28"/>
    </row>
    <row r="8280" spans="15:54" x14ac:dyDescent="0.2">
      <c r="O8280" s="12"/>
      <c r="BB8280" s="28"/>
    </row>
    <row r="8281" spans="15:54" x14ac:dyDescent="0.2">
      <c r="O8281" s="12"/>
      <c r="BB8281" s="28"/>
    </row>
    <row r="8282" spans="15:54" x14ac:dyDescent="0.2">
      <c r="O8282" s="12"/>
      <c r="BB8282" s="28"/>
    </row>
    <row r="8283" spans="15:54" x14ac:dyDescent="0.2">
      <c r="O8283" s="12"/>
      <c r="BB8283" s="28"/>
    </row>
    <row r="8284" spans="15:54" x14ac:dyDescent="0.2">
      <c r="O8284" s="12"/>
      <c r="BB8284" s="28"/>
    </row>
    <row r="8285" spans="15:54" x14ac:dyDescent="0.2">
      <c r="O8285" s="12"/>
      <c r="BB8285" s="28"/>
    </row>
    <row r="8286" spans="15:54" x14ac:dyDescent="0.2">
      <c r="O8286" s="12"/>
      <c r="BB8286" s="28"/>
    </row>
    <row r="8287" spans="15:54" x14ac:dyDescent="0.2">
      <c r="O8287" s="12"/>
      <c r="BB8287" s="28"/>
    </row>
    <row r="8288" spans="15:54" x14ac:dyDescent="0.2">
      <c r="O8288" s="12"/>
      <c r="BB8288" s="28"/>
    </row>
    <row r="8289" spans="15:54" x14ac:dyDescent="0.2">
      <c r="O8289" s="12"/>
      <c r="BB8289" s="28"/>
    </row>
    <row r="8290" spans="15:54" x14ac:dyDescent="0.2">
      <c r="O8290" s="12"/>
      <c r="BB8290" s="28"/>
    </row>
    <row r="8291" spans="15:54" x14ac:dyDescent="0.2">
      <c r="O8291" s="12"/>
      <c r="BB8291" s="28"/>
    </row>
    <row r="8292" spans="15:54" x14ac:dyDescent="0.2">
      <c r="O8292" s="12"/>
      <c r="BB8292" s="28"/>
    </row>
    <row r="8293" spans="15:54" x14ac:dyDescent="0.2">
      <c r="O8293" s="12"/>
      <c r="BB8293" s="28"/>
    </row>
    <row r="8294" spans="15:54" x14ac:dyDescent="0.2">
      <c r="O8294" s="12"/>
      <c r="BB8294" s="28"/>
    </row>
    <row r="8295" spans="15:54" x14ac:dyDescent="0.2">
      <c r="O8295" s="12"/>
      <c r="BB8295" s="28"/>
    </row>
    <row r="8296" spans="15:54" x14ac:dyDescent="0.2">
      <c r="O8296" s="12"/>
      <c r="BB8296" s="28"/>
    </row>
    <row r="8297" spans="15:54" x14ac:dyDescent="0.2">
      <c r="O8297" s="12"/>
      <c r="BB8297" s="28"/>
    </row>
    <row r="8298" spans="15:54" x14ac:dyDescent="0.2">
      <c r="O8298" s="12"/>
      <c r="BB8298" s="28"/>
    </row>
    <row r="8299" spans="15:54" x14ac:dyDescent="0.2">
      <c r="O8299" s="12"/>
      <c r="BB8299" s="28"/>
    </row>
    <row r="8300" spans="15:54" x14ac:dyDescent="0.2">
      <c r="O8300" s="12"/>
      <c r="BB8300" s="28"/>
    </row>
    <row r="8301" spans="15:54" x14ac:dyDescent="0.2">
      <c r="O8301" s="12"/>
      <c r="BB8301" s="28"/>
    </row>
    <row r="8302" spans="15:54" x14ac:dyDescent="0.2">
      <c r="O8302" s="12"/>
      <c r="BB8302" s="28"/>
    </row>
    <row r="8303" spans="15:54" x14ac:dyDescent="0.2">
      <c r="O8303" s="12"/>
      <c r="BB8303" s="28"/>
    </row>
    <row r="8304" spans="15:54" x14ac:dyDescent="0.2">
      <c r="O8304" s="12"/>
      <c r="BB8304" s="28"/>
    </row>
    <row r="8305" spans="15:54" x14ac:dyDescent="0.2">
      <c r="O8305" s="12"/>
      <c r="BB8305" s="28"/>
    </row>
    <row r="8306" spans="15:54" x14ac:dyDescent="0.2">
      <c r="O8306" s="12"/>
      <c r="BB8306" s="28"/>
    </row>
    <row r="8307" spans="15:54" x14ac:dyDescent="0.2">
      <c r="O8307" s="12"/>
      <c r="BB8307" s="28"/>
    </row>
    <row r="8308" spans="15:54" x14ac:dyDescent="0.2">
      <c r="O8308" s="12"/>
      <c r="BB8308" s="28"/>
    </row>
    <row r="8309" spans="15:54" x14ac:dyDescent="0.2">
      <c r="O8309" s="12"/>
      <c r="BB8309" s="28"/>
    </row>
    <row r="8310" spans="15:54" x14ac:dyDescent="0.2">
      <c r="O8310" s="12"/>
      <c r="BB8310" s="28"/>
    </row>
    <row r="8311" spans="15:54" x14ac:dyDescent="0.2">
      <c r="O8311" s="12"/>
      <c r="BB8311" s="28"/>
    </row>
    <row r="8312" spans="15:54" x14ac:dyDescent="0.2">
      <c r="O8312" s="12"/>
      <c r="BB8312" s="28"/>
    </row>
    <row r="8313" spans="15:54" x14ac:dyDescent="0.2">
      <c r="O8313" s="12"/>
      <c r="BB8313" s="28"/>
    </row>
    <row r="8314" spans="15:54" x14ac:dyDescent="0.2">
      <c r="O8314" s="12"/>
      <c r="BB8314" s="28"/>
    </row>
    <row r="8315" spans="15:54" x14ac:dyDescent="0.2">
      <c r="O8315" s="12"/>
      <c r="BB8315" s="28"/>
    </row>
    <row r="8316" spans="15:54" x14ac:dyDescent="0.2">
      <c r="O8316" s="12"/>
      <c r="BB8316" s="28"/>
    </row>
    <row r="8317" spans="15:54" x14ac:dyDescent="0.2">
      <c r="O8317" s="12"/>
      <c r="BB8317" s="28"/>
    </row>
    <row r="8318" spans="15:54" x14ac:dyDescent="0.2">
      <c r="O8318" s="12"/>
      <c r="BB8318" s="28"/>
    </row>
    <row r="8319" spans="15:54" x14ac:dyDescent="0.2">
      <c r="O8319" s="12"/>
      <c r="BB8319" s="28"/>
    </row>
    <row r="8320" spans="15:54" x14ac:dyDescent="0.2">
      <c r="O8320" s="12"/>
      <c r="BB8320" s="28"/>
    </row>
    <row r="8321" spans="15:54" x14ac:dyDescent="0.2">
      <c r="O8321" s="12"/>
      <c r="BB8321" s="28"/>
    </row>
    <row r="8322" spans="15:54" x14ac:dyDescent="0.2">
      <c r="O8322" s="12"/>
      <c r="BB8322" s="28"/>
    </row>
    <row r="8323" spans="15:54" x14ac:dyDescent="0.2">
      <c r="O8323" s="12"/>
      <c r="BB8323" s="28"/>
    </row>
    <row r="8324" spans="15:54" x14ac:dyDescent="0.2">
      <c r="O8324" s="12"/>
      <c r="BB8324" s="28"/>
    </row>
    <row r="8325" spans="15:54" x14ac:dyDescent="0.2">
      <c r="O8325" s="12"/>
      <c r="BB8325" s="28"/>
    </row>
    <row r="8326" spans="15:54" x14ac:dyDescent="0.2">
      <c r="O8326" s="12"/>
      <c r="BB8326" s="28"/>
    </row>
    <row r="8327" spans="15:54" x14ac:dyDescent="0.2">
      <c r="O8327" s="12"/>
      <c r="BB8327" s="28"/>
    </row>
    <row r="8328" spans="15:54" x14ac:dyDescent="0.2">
      <c r="O8328" s="12"/>
      <c r="BB8328" s="28"/>
    </row>
    <row r="8329" spans="15:54" x14ac:dyDescent="0.2">
      <c r="O8329" s="12"/>
      <c r="BB8329" s="28"/>
    </row>
    <row r="8330" spans="15:54" x14ac:dyDescent="0.2">
      <c r="O8330" s="12"/>
      <c r="BB8330" s="28"/>
    </row>
    <row r="8331" spans="15:54" x14ac:dyDescent="0.2">
      <c r="O8331" s="12"/>
      <c r="BB8331" s="28"/>
    </row>
    <row r="8332" spans="15:54" x14ac:dyDescent="0.2">
      <c r="O8332" s="12"/>
      <c r="BB8332" s="28"/>
    </row>
    <row r="8333" spans="15:54" x14ac:dyDescent="0.2">
      <c r="O8333" s="12"/>
      <c r="BB8333" s="28"/>
    </row>
    <row r="8334" spans="15:54" x14ac:dyDescent="0.2">
      <c r="O8334" s="12"/>
      <c r="BB8334" s="28"/>
    </row>
    <row r="8335" spans="15:54" x14ac:dyDescent="0.2">
      <c r="O8335" s="12"/>
      <c r="BB8335" s="28"/>
    </row>
    <row r="8336" spans="15:54" x14ac:dyDescent="0.2">
      <c r="O8336" s="12"/>
      <c r="BB8336" s="28"/>
    </row>
    <row r="8337" spans="15:54" x14ac:dyDescent="0.2">
      <c r="O8337" s="12"/>
      <c r="BB8337" s="28"/>
    </row>
    <row r="8338" spans="15:54" x14ac:dyDescent="0.2">
      <c r="O8338" s="12"/>
      <c r="BB8338" s="28"/>
    </row>
    <row r="8339" spans="15:54" x14ac:dyDescent="0.2">
      <c r="O8339" s="12"/>
      <c r="BB8339" s="28"/>
    </row>
    <row r="8340" spans="15:54" x14ac:dyDescent="0.2">
      <c r="O8340" s="12"/>
      <c r="BB8340" s="28"/>
    </row>
    <row r="8341" spans="15:54" x14ac:dyDescent="0.2">
      <c r="O8341" s="12"/>
      <c r="BB8341" s="28"/>
    </row>
    <row r="8342" spans="15:54" x14ac:dyDescent="0.2">
      <c r="O8342" s="12"/>
      <c r="BB8342" s="28"/>
    </row>
    <row r="8343" spans="15:54" x14ac:dyDescent="0.2">
      <c r="O8343" s="12"/>
      <c r="BB8343" s="28"/>
    </row>
    <row r="8344" spans="15:54" x14ac:dyDescent="0.2">
      <c r="O8344" s="12"/>
      <c r="BB8344" s="28"/>
    </row>
    <row r="8345" spans="15:54" x14ac:dyDescent="0.2">
      <c r="O8345" s="12"/>
      <c r="BB8345" s="28"/>
    </row>
    <row r="8346" spans="15:54" x14ac:dyDescent="0.2">
      <c r="O8346" s="12"/>
      <c r="BB8346" s="28"/>
    </row>
    <row r="8347" spans="15:54" x14ac:dyDescent="0.2">
      <c r="O8347" s="12"/>
      <c r="BB8347" s="28"/>
    </row>
    <row r="8348" spans="15:54" x14ac:dyDescent="0.2">
      <c r="O8348" s="12"/>
      <c r="BB8348" s="28"/>
    </row>
    <row r="8349" spans="15:54" x14ac:dyDescent="0.2">
      <c r="O8349" s="12"/>
      <c r="BB8349" s="28"/>
    </row>
    <row r="8350" spans="15:54" x14ac:dyDescent="0.2">
      <c r="O8350" s="12"/>
      <c r="BB8350" s="28"/>
    </row>
    <row r="8351" spans="15:54" x14ac:dyDescent="0.2">
      <c r="O8351" s="12"/>
      <c r="BB8351" s="28"/>
    </row>
    <row r="8352" spans="15:54" x14ac:dyDescent="0.2">
      <c r="O8352" s="12"/>
      <c r="BB8352" s="28"/>
    </row>
    <row r="8353" spans="15:54" x14ac:dyDescent="0.2">
      <c r="O8353" s="12"/>
      <c r="BB8353" s="28"/>
    </row>
    <row r="8354" spans="15:54" x14ac:dyDescent="0.2">
      <c r="O8354" s="12"/>
      <c r="BB8354" s="28"/>
    </row>
    <row r="8355" spans="15:54" x14ac:dyDescent="0.2">
      <c r="O8355" s="12"/>
      <c r="BB8355" s="28"/>
    </row>
    <row r="8356" spans="15:54" x14ac:dyDescent="0.2">
      <c r="O8356" s="12"/>
      <c r="BB8356" s="28"/>
    </row>
    <row r="8357" spans="15:54" x14ac:dyDescent="0.2">
      <c r="O8357" s="12"/>
      <c r="BB8357" s="28"/>
    </row>
    <row r="8358" spans="15:54" x14ac:dyDescent="0.2">
      <c r="O8358" s="12"/>
      <c r="BB8358" s="28"/>
    </row>
    <row r="8359" spans="15:54" x14ac:dyDescent="0.2">
      <c r="O8359" s="12"/>
      <c r="BB8359" s="28"/>
    </row>
    <row r="8360" spans="15:54" x14ac:dyDescent="0.2">
      <c r="O8360" s="12"/>
      <c r="BB8360" s="28"/>
    </row>
    <row r="8361" spans="15:54" x14ac:dyDescent="0.2">
      <c r="O8361" s="12"/>
      <c r="BB8361" s="28"/>
    </row>
    <row r="8362" spans="15:54" x14ac:dyDescent="0.2">
      <c r="O8362" s="12"/>
      <c r="BB8362" s="28"/>
    </row>
    <row r="8363" spans="15:54" x14ac:dyDescent="0.2">
      <c r="O8363" s="12"/>
      <c r="BB8363" s="28"/>
    </row>
    <row r="8364" spans="15:54" x14ac:dyDescent="0.2">
      <c r="O8364" s="12"/>
      <c r="BB8364" s="28"/>
    </row>
    <row r="8365" spans="15:54" x14ac:dyDescent="0.2">
      <c r="O8365" s="12"/>
      <c r="BB8365" s="28"/>
    </row>
    <row r="8366" spans="15:54" x14ac:dyDescent="0.2">
      <c r="O8366" s="12"/>
      <c r="BB8366" s="28"/>
    </row>
    <row r="8367" spans="15:54" x14ac:dyDescent="0.2">
      <c r="O8367" s="12"/>
      <c r="BB8367" s="28"/>
    </row>
    <row r="8368" spans="15:54" x14ac:dyDescent="0.2">
      <c r="O8368" s="12"/>
      <c r="BB8368" s="28"/>
    </row>
    <row r="8369" spans="15:54" x14ac:dyDescent="0.2">
      <c r="O8369" s="12"/>
      <c r="BB8369" s="28"/>
    </row>
    <row r="8370" spans="15:54" x14ac:dyDescent="0.2">
      <c r="O8370" s="12"/>
      <c r="BB8370" s="28"/>
    </row>
    <row r="8371" spans="15:54" x14ac:dyDescent="0.2">
      <c r="O8371" s="12"/>
      <c r="BB8371" s="28"/>
    </row>
    <row r="8372" spans="15:54" x14ac:dyDescent="0.2">
      <c r="O8372" s="12"/>
      <c r="BB8372" s="28"/>
    </row>
    <row r="8373" spans="15:54" x14ac:dyDescent="0.2">
      <c r="O8373" s="12"/>
      <c r="BB8373" s="28"/>
    </row>
    <row r="8374" spans="15:54" x14ac:dyDescent="0.2">
      <c r="O8374" s="12"/>
      <c r="BB8374" s="28"/>
    </row>
    <row r="8375" spans="15:54" x14ac:dyDescent="0.2">
      <c r="O8375" s="12"/>
      <c r="BB8375" s="28"/>
    </row>
    <row r="8376" spans="15:54" x14ac:dyDescent="0.2">
      <c r="O8376" s="12"/>
      <c r="BB8376" s="28"/>
    </row>
    <row r="8377" spans="15:54" x14ac:dyDescent="0.2">
      <c r="O8377" s="12"/>
      <c r="BB8377" s="28"/>
    </row>
    <row r="8378" spans="15:54" x14ac:dyDescent="0.2">
      <c r="O8378" s="12"/>
      <c r="BB8378" s="28"/>
    </row>
    <row r="8379" spans="15:54" x14ac:dyDescent="0.2">
      <c r="O8379" s="12"/>
      <c r="BB8379" s="28"/>
    </row>
    <row r="8380" spans="15:54" x14ac:dyDescent="0.2">
      <c r="O8380" s="12"/>
      <c r="BB8380" s="28"/>
    </row>
    <row r="8381" spans="15:54" x14ac:dyDescent="0.2">
      <c r="O8381" s="12"/>
      <c r="BB8381" s="28"/>
    </row>
    <row r="8382" spans="15:54" x14ac:dyDescent="0.2">
      <c r="O8382" s="12"/>
      <c r="BB8382" s="28"/>
    </row>
    <row r="8383" spans="15:54" x14ac:dyDescent="0.2">
      <c r="O8383" s="12"/>
      <c r="BB8383" s="28"/>
    </row>
    <row r="8384" spans="15:54" x14ac:dyDescent="0.2">
      <c r="O8384" s="12"/>
      <c r="BB8384" s="28"/>
    </row>
    <row r="8385" spans="15:54" x14ac:dyDescent="0.2">
      <c r="O8385" s="12"/>
      <c r="BB8385" s="28"/>
    </row>
    <row r="8386" spans="15:54" x14ac:dyDescent="0.2">
      <c r="O8386" s="12"/>
      <c r="BB8386" s="28"/>
    </row>
    <row r="8387" spans="15:54" x14ac:dyDescent="0.2">
      <c r="O8387" s="12"/>
      <c r="BB8387" s="28"/>
    </row>
    <row r="8388" spans="15:54" x14ac:dyDescent="0.2">
      <c r="O8388" s="12"/>
      <c r="BB8388" s="28"/>
    </row>
    <row r="8389" spans="15:54" x14ac:dyDescent="0.2">
      <c r="O8389" s="12"/>
      <c r="BB8389" s="28"/>
    </row>
    <row r="8390" spans="15:54" x14ac:dyDescent="0.2">
      <c r="O8390" s="12"/>
      <c r="BB8390" s="28"/>
    </row>
    <row r="8391" spans="15:54" x14ac:dyDescent="0.2">
      <c r="O8391" s="12"/>
      <c r="BB8391" s="28"/>
    </row>
    <row r="8392" spans="15:54" x14ac:dyDescent="0.2">
      <c r="O8392" s="12"/>
      <c r="BB8392" s="28"/>
    </row>
    <row r="8393" spans="15:54" x14ac:dyDescent="0.2">
      <c r="O8393" s="12"/>
      <c r="BB8393" s="28"/>
    </row>
    <row r="8394" spans="15:54" x14ac:dyDescent="0.2">
      <c r="O8394" s="12"/>
      <c r="BB8394" s="28"/>
    </row>
    <row r="8395" spans="15:54" x14ac:dyDescent="0.2">
      <c r="O8395" s="12"/>
      <c r="BB8395" s="28"/>
    </row>
    <row r="8396" spans="15:54" x14ac:dyDescent="0.2">
      <c r="O8396" s="12"/>
      <c r="BB8396" s="28"/>
    </row>
    <row r="8397" spans="15:54" x14ac:dyDescent="0.2">
      <c r="O8397" s="12"/>
      <c r="BB8397" s="28"/>
    </row>
    <row r="8398" spans="15:54" x14ac:dyDescent="0.2">
      <c r="O8398" s="12"/>
      <c r="BB8398" s="28"/>
    </row>
    <row r="8399" spans="15:54" x14ac:dyDescent="0.2">
      <c r="O8399" s="12"/>
      <c r="BB8399" s="28"/>
    </row>
    <row r="8400" spans="15:54" x14ac:dyDescent="0.2">
      <c r="O8400" s="12"/>
      <c r="BB8400" s="28"/>
    </row>
    <row r="8401" spans="15:54" x14ac:dyDescent="0.2">
      <c r="O8401" s="12"/>
      <c r="BB8401" s="28"/>
    </row>
    <row r="8402" spans="15:54" x14ac:dyDescent="0.2">
      <c r="O8402" s="12"/>
      <c r="BB8402" s="28"/>
    </row>
    <row r="8403" spans="15:54" x14ac:dyDescent="0.2">
      <c r="O8403" s="12"/>
      <c r="BB8403" s="28"/>
    </row>
    <row r="8404" spans="15:54" x14ac:dyDescent="0.2">
      <c r="O8404" s="12"/>
      <c r="BB8404" s="28"/>
    </row>
    <row r="8405" spans="15:54" x14ac:dyDescent="0.2">
      <c r="O8405" s="12"/>
      <c r="BB8405" s="28"/>
    </row>
    <row r="8406" spans="15:54" x14ac:dyDescent="0.2">
      <c r="O8406" s="12"/>
      <c r="BB8406" s="28"/>
    </row>
    <row r="8407" spans="15:54" x14ac:dyDescent="0.2">
      <c r="O8407" s="12"/>
      <c r="BB8407" s="28"/>
    </row>
    <row r="8408" spans="15:54" x14ac:dyDescent="0.2">
      <c r="O8408" s="12"/>
      <c r="BB8408" s="28"/>
    </row>
    <row r="8409" spans="15:54" x14ac:dyDescent="0.2">
      <c r="O8409" s="12"/>
      <c r="BB8409" s="28"/>
    </row>
    <row r="8410" spans="15:54" x14ac:dyDescent="0.2">
      <c r="O8410" s="12"/>
      <c r="BB8410" s="28"/>
    </row>
    <row r="8411" spans="15:54" x14ac:dyDescent="0.2">
      <c r="O8411" s="12"/>
      <c r="BB8411" s="28"/>
    </row>
    <row r="8412" spans="15:54" x14ac:dyDescent="0.2">
      <c r="O8412" s="12"/>
      <c r="BB8412" s="28"/>
    </row>
    <row r="8413" spans="15:54" x14ac:dyDescent="0.2">
      <c r="O8413" s="12"/>
      <c r="BB8413" s="28"/>
    </row>
    <row r="8414" spans="15:54" x14ac:dyDescent="0.2">
      <c r="O8414" s="12"/>
      <c r="BB8414" s="28"/>
    </row>
    <row r="8415" spans="15:54" x14ac:dyDescent="0.2">
      <c r="O8415" s="12"/>
      <c r="BB8415" s="28"/>
    </row>
    <row r="8416" spans="15:54" x14ac:dyDescent="0.2">
      <c r="O8416" s="12"/>
      <c r="BB8416" s="28"/>
    </row>
    <row r="8417" spans="15:54" x14ac:dyDescent="0.2">
      <c r="O8417" s="12"/>
      <c r="BB8417" s="28"/>
    </row>
    <row r="8418" spans="15:54" x14ac:dyDescent="0.2">
      <c r="O8418" s="12"/>
      <c r="BB8418" s="28"/>
    </row>
    <row r="8419" spans="15:54" x14ac:dyDescent="0.2">
      <c r="O8419" s="12"/>
      <c r="BB8419" s="28"/>
    </row>
    <row r="8420" spans="15:54" x14ac:dyDescent="0.2">
      <c r="O8420" s="12"/>
      <c r="BB8420" s="28"/>
    </row>
    <row r="8421" spans="15:54" x14ac:dyDescent="0.2">
      <c r="O8421" s="12"/>
      <c r="BB8421" s="28"/>
    </row>
    <row r="8422" spans="15:54" x14ac:dyDescent="0.2">
      <c r="O8422" s="12"/>
      <c r="BB8422" s="28"/>
    </row>
    <row r="8423" spans="15:54" x14ac:dyDescent="0.2">
      <c r="O8423" s="12"/>
      <c r="BB8423" s="28"/>
    </row>
    <row r="8424" spans="15:54" x14ac:dyDescent="0.2">
      <c r="O8424" s="12"/>
      <c r="BB8424" s="28"/>
    </row>
    <row r="8425" spans="15:54" x14ac:dyDescent="0.2">
      <c r="O8425" s="12"/>
      <c r="BB8425" s="28"/>
    </row>
    <row r="8426" spans="15:54" x14ac:dyDescent="0.2">
      <c r="O8426" s="12"/>
      <c r="BB8426" s="28"/>
    </row>
    <row r="8427" spans="15:54" x14ac:dyDescent="0.2">
      <c r="O8427" s="12"/>
      <c r="BB8427" s="28"/>
    </row>
    <row r="8428" spans="15:54" x14ac:dyDescent="0.2">
      <c r="O8428" s="12"/>
      <c r="BB8428" s="28"/>
    </row>
    <row r="8429" spans="15:54" x14ac:dyDescent="0.2">
      <c r="O8429" s="12"/>
      <c r="BB8429" s="28"/>
    </row>
    <row r="8430" spans="15:54" x14ac:dyDescent="0.2">
      <c r="O8430" s="12"/>
      <c r="BB8430" s="28"/>
    </row>
    <row r="8431" spans="15:54" x14ac:dyDescent="0.2">
      <c r="O8431" s="12"/>
      <c r="BB8431" s="28"/>
    </row>
    <row r="8432" spans="15:54" x14ac:dyDescent="0.2">
      <c r="O8432" s="12"/>
      <c r="BB8432" s="28"/>
    </row>
    <row r="8433" spans="15:54" x14ac:dyDescent="0.2">
      <c r="O8433" s="12"/>
      <c r="BB8433" s="28"/>
    </row>
    <row r="8434" spans="15:54" x14ac:dyDescent="0.2">
      <c r="O8434" s="12"/>
      <c r="BB8434" s="28"/>
    </row>
    <row r="8435" spans="15:54" x14ac:dyDescent="0.2">
      <c r="O8435" s="12"/>
      <c r="BB8435" s="28"/>
    </row>
    <row r="8436" spans="15:54" x14ac:dyDescent="0.2">
      <c r="O8436" s="12"/>
      <c r="BB8436" s="28"/>
    </row>
    <row r="8437" spans="15:54" x14ac:dyDescent="0.2">
      <c r="O8437" s="12"/>
      <c r="BB8437" s="28"/>
    </row>
    <row r="8438" spans="15:54" x14ac:dyDescent="0.2">
      <c r="O8438" s="12"/>
      <c r="BB8438" s="28"/>
    </row>
    <row r="8439" spans="15:54" x14ac:dyDescent="0.2">
      <c r="O8439" s="12"/>
      <c r="BB8439" s="28"/>
    </row>
    <row r="8440" spans="15:54" x14ac:dyDescent="0.2">
      <c r="O8440" s="12"/>
      <c r="BB8440" s="28"/>
    </row>
    <row r="8441" spans="15:54" x14ac:dyDescent="0.2">
      <c r="O8441" s="12"/>
      <c r="BB8441" s="28"/>
    </row>
    <row r="8442" spans="15:54" x14ac:dyDescent="0.2">
      <c r="O8442" s="12"/>
      <c r="BB8442" s="28"/>
    </row>
    <row r="8443" spans="15:54" x14ac:dyDescent="0.2">
      <c r="O8443" s="12"/>
      <c r="BB8443" s="28"/>
    </row>
    <row r="8444" spans="15:54" x14ac:dyDescent="0.2">
      <c r="O8444" s="12"/>
      <c r="BB8444" s="28"/>
    </row>
    <row r="8445" spans="15:54" x14ac:dyDescent="0.2">
      <c r="O8445" s="12"/>
      <c r="BB8445" s="28"/>
    </row>
    <row r="8446" spans="15:54" x14ac:dyDescent="0.2">
      <c r="O8446" s="12"/>
      <c r="BB8446" s="28"/>
    </row>
    <row r="8447" spans="15:54" x14ac:dyDescent="0.2">
      <c r="O8447" s="12"/>
      <c r="BB8447" s="28"/>
    </row>
    <row r="8448" spans="15:54" x14ac:dyDescent="0.2">
      <c r="O8448" s="12"/>
      <c r="BB8448" s="28"/>
    </row>
    <row r="8449" spans="15:54" x14ac:dyDescent="0.2">
      <c r="O8449" s="12"/>
      <c r="BB8449" s="28"/>
    </row>
    <row r="8450" spans="15:54" x14ac:dyDescent="0.2">
      <c r="O8450" s="12"/>
      <c r="BB8450" s="28"/>
    </row>
    <row r="8451" spans="15:54" x14ac:dyDescent="0.2">
      <c r="O8451" s="12"/>
      <c r="BB8451" s="28"/>
    </row>
    <row r="8452" spans="15:54" x14ac:dyDescent="0.2">
      <c r="O8452" s="12"/>
      <c r="BB8452" s="28"/>
    </row>
    <row r="8453" spans="15:54" x14ac:dyDescent="0.2">
      <c r="O8453" s="12"/>
      <c r="BB8453" s="28"/>
    </row>
    <row r="8454" spans="15:54" x14ac:dyDescent="0.2">
      <c r="O8454" s="12"/>
      <c r="BB8454" s="28"/>
    </row>
    <row r="8455" spans="15:54" x14ac:dyDescent="0.2">
      <c r="O8455" s="12"/>
      <c r="BB8455" s="28"/>
    </row>
    <row r="8456" spans="15:54" x14ac:dyDescent="0.2">
      <c r="O8456" s="12"/>
      <c r="BB8456" s="28"/>
    </row>
    <row r="8457" spans="15:54" x14ac:dyDescent="0.2">
      <c r="O8457" s="12"/>
      <c r="BB8457" s="28"/>
    </row>
    <row r="8458" spans="15:54" x14ac:dyDescent="0.2">
      <c r="O8458" s="12"/>
      <c r="BB8458" s="28"/>
    </row>
    <row r="8459" spans="15:54" x14ac:dyDescent="0.2">
      <c r="O8459" s="12"/>
      <c r="BB8459" s="28"/>
    </row>
    <row r="8460" spans="15:54" x14ac:dyDescent="0.2">
      <c r="O8460" s="12"/>
      <c r="BB8460" s="28"/>
    </row>
    <row r="8461" spans="15:54" x14ac:dyDescent="0.2">
      <c r="O8461" s="12"/>
      <c r="BB8461" s="28"/>
    </row>
    <row r="8462" spans="15:54" x14ac:dyDescent="0.2">
      <c r="O8462" s="12"/>
      <c r="BB8462" s="28"/>
    </row>
    <row r="8463" spans="15:54" x14ac:dyDescent="0.2">
      <c r="O8463" s="12"/>
      <c r="BB8463" s="28"/>
    </row>
    <row r="8464" spans="15:54" x14ac:dyDescent="0.2">
      <c r="O8464" s="12"/>
      <c r="BB8464" s="28"/>
    </row>
    <row r="8465" spans="15:54" x14ac:dyDescent="0.2">
      <c r="O8465" s="12"/>
      <c r="BB8465" s="28"/>
    </row>
    <row r="8466" spans="15:54" x14ac:dyDescent="0.2">
      <c r="O8466" s="12"/>
      <c r="BB8466" s="28"/>
    </row>
    <row r="8467" spans="15:54" x14ac:dyDescent="0.2">
      <c r="O8467" s="12"/>
      <c r="BB8467" s="28"/>
    </row>
    <row r="8468" spans="15:54" x14ac:dyDescent="0.2">
      <c r="O8468" s="12"/>
      <c r="BB8468" s="28"/>
    </row>
    <row r="8469" spans="15:54" x14ac:dyDescent="0.2">
      <c r="O8469" s="12"/>
      <c r="BB8469" s="28"/>
    </row>
    <row r="8470" spans="15:54" x14ac:dyDescent="0.2">
      <c r="O8470" s="12"/>
      <c r="BB8470" s="28"/>
    </row>
    <row r="8471" spans="15:54" x14ac:dyDescent="0.2">
      <c r="O8471" s="12"/>
      <c r="BB8471" s="28"/>
    </row>
    <row r="8472" spans="15:54" x14ac:dyDescent="0.2">
      <c r="O8472" s="12"/>
      <c r="BB8472" s="28"/>
    </row>
    <row r="8473" spans="15:54" x14ac:dyDescent="0.2">
      <c r="O8473" s="12"/>
      <c r="BB8473" s="28"/>
    </row>
    <row r="8474" spans="15:54" x14ac:dyDescent="0.2">
      <c r="O8474" s="12"/>
      <c r="BB8474" s="28"/>
    </row>
    <row r="8475" spans="15:54" x14ac:dyDescent="0.2">
      <c r="O8475" s="12"/>
      <c r="BB8475" s="28"/>
    </row>
    <row r="8476" spans="15:54" x14ac:dyDescent="0.2">
      <c r="O8476" s="12"/>
      <c r="BB8476" s="28"/>
    </row>
    <row r="8477" spans="15:54" x14ac:dyDescent="0.2">
      <c r="O8477" s="12"/>
      <c r="BB8477" s="28"/>
    </row>
    <row r="8478" spans="15:54" x14ac:dyDescent="0.2">
      <c r="O8478" s="12"/>
      <c r="BB8478" s="28"/>
    </row>
    <row r="8479" spans="15:54" x14ac:dyDescent="0.2">
      <c r="O8479" s="12"/>
      <c r="BB8479" s="28"/>
    </row>
    <row r="8480" spans="15:54" x14ac:dyDescent="0.2">
      <c r="O8480" s="12"/>
      <c r="BB8480" s="28"/>
    </row>
    <row r="8481" spans="15:54" x14ac:dyDescent="0.2">
      <c r="O8481" s="12"/>
      <c r="BB8481" s="28"/>
    </row>
    <row r="8482" spans="15:54" x14ac:dyDescent="0.2">
      <c r="O8482" s="12"/>
      <c r="BB8482" s="28"/>
    </row>
    <row r="8483" spans="15:54" x14ac:dyDescent="0.2">
      <c r="O8483" s="12"/>
      <c r="BB8483" s="28"/>
    </row>
    <row r="8484" spans="15:54" x14ac:dyDescent="0.2">
      <c r="O8484" s="12"/>
      <c r="BB8484" s="28"/>
    </row>
    <row r="8485" spans="15:54" x14ac:dyDescent="0.2">
      <c r="O8485" s="12"/>
      <c r="BB8485" s="28"/>
    </row>
    <row r="8486" spans="15:54" x14ac:dyDescent="0.2">
      <c r="O8486" s="12"/>
      <c r="BB8486" s="28"/>
    </row>
    <row r="8487" spans="15:54" x14ac:dyDescent="0.2">
      <c r="O8487" s="12"/>
      <c r="BB8487" s="28"/>
    </row>
    <row r="8488" spans="15:54" x14ac:dyDescent="0.2">
      <c r="O8488" s="12"/>
      <c r="BB8488" s="28"/>
    </row>
    <row r="8489" spans="15:54" x14ac:dyDescent="0.2">
      <c r="O8489" s="12"/>
      <c r="BB8489" s="28"/>
    </row>
    <row r="8490" spans="15:54" x14ac:dyDescent="0.2">
      <c r="O8490" s="12"/>
      <c r="BB8490" s="28"/>
    </row>
    <row r="8491" spans="15:54" x14ac:dyDescent="0.2">
      <c r="O8491" s="12"/>
      <c r="BB8491" s="28"/>
    </row>
    <row r="8492" spans="15:54" x14ac:dyDescent="0.2">
      <c r="O8492" s="12"/>
      <c r="BB8492" s="28"/>
    </row>
    <row r="8493" spans="15:54" x14ac:dyDescent="0.2">
      <c r="O8493" s="12"/>
      <c r="BB8493" s="28"/>
    </row>
    <row r="8494" spans="15:54" x14ac:dyDescent="0.2">
      <c r="O8494" s="12"/>
      <c r="BB8494" s="28"/>
    </row>
    <row r="8495" spans="15:54" x14ac:dyDescent="0.2">
      <c r="O8495" s="12"/>
      <c r="BB8495" s="28"/>
    </row>
    <row r="8496" spans="15:54" x14ac:dyDescent="0.2">
      <c r="O8496" s="12"/>
      <c r="BB8496" s="28"/>
    </row>
    <row r="8497" spans="15:54" x14ac:dyDescent="0.2">
      <c r="O8497" s="12"/>
      <c r="BB8497" s="28"/>
    </row>
    <row r="8498" spans="15:54" x14ac:dyDescent="0.2">
      <c r="O8498" s="12"/>
      <c r="BB8498" s="28"/>
    </row>
    <row r="8499" spans="15:54" x14ac:dyDescent="0.2">
      <c r="O8499" s="12"/>
      <c r="BB8499" s="28"/>
    </row>
    <row r="8500" spans="15:54" x14ac:dyDescent="0.2">
      <c r="O8500" s="12"/>
      <c r="BB8500" s="28"/>
    </row>
    <row r="8501" spans="15:54" x14ac:dyDescent="0.2">
      <c r="O8501" s="12"/>
      <c r="BB8501" s="28"/>
    </row>
    <row r="8502" spans="15:54" x14ac:dyDescent="0.2">
      <c r="O8502" s="12"/>
      <c r="BB8502" s="28"/>
    </row>
    <row r="8503" spans="15:54" x14ac:dyDescent="0.2">
      <c r="O8503" s="12"/>
      <c r="BB8503" s="28"/>
    </row>
    <row r="8504" spans="15:54" x14ac:dyDescent="0.2">
      <c r="O8504" s="12"/>
      <c r="BB8504" s="28"/>
    </row>
    <row r="8505" spans="15:54" x14ac:dyDescent="0.2">
      <c r="O8505" s="12"/>
      <c r="BB8505" s="28"/>
    </row>
    <row r="8506" spans="15:54" x14ac:dyDescent="0.2">
      <c r="O8506" s="12"/>
      <c r="BB8506" s="28"/>
    </row>
    <row r="8507" spans="15:54" x14ac:dyDescent="0.2">
      <c r="O8507" s="12"/>
      <c r="BB8507" s="28"/>
    </row>
    <row r="8508" spans="15:54" x14ac:dyDescent="0.2">
      <c r="O8508" s="12"/>
      <c r="BB8508" s="28"/>
    </row>
    <row r="8509" spans="15:54" x14ac:dyDescent="0.2">
      <c r="O8509" s="12"/>
      <c r="BB8509" s="28"/>
    </row>
    <row r="8510" spans="15:54" x14ac:dyDescent="0.2">
      <c r="O8510" s="12"/>
      <c r="BB8510" s="28"/>
    </row>
    <row r="8511" spans="15:54" x14ac:dyDescent="0.2">
      <c r="O8511" s="12"/>
      <c r="BB8511" s="28"/>
    </row>
    <row r="8512" spans="15:54" x14ac:dyDescent="0.2">
      <c r="O8512" s="12"/>
      <c r="BB8512" s="28"/>
    </row>
    <row r="8513" spans="15:54" x14ac:dyDescent="0.2">
      <c r="O8513" s="12"/>
      <c r="BB8513" s="28"/>
    </row>
    <row r="8514" spans="15:54" x14ac:dyDescent="0.2">
      <c r="O8514" s="12"/>
      <c r="BB8514" s="28"/>
    </row>
    <row r="8515" spans="15:54" x14ac:dyDescent="0.2">
      <c r="O8515" s="12"/>
      <c r="BB8515" s="28"/>
    </row>
    <row r="8516" spans="15:54" x14ac:dyDescent="0.2">
      <c r="O8516" s="12"/>
      <c r="BB8516" s="28"/>
    </row>
    <row r="8517" spans="15:54" x14ac:dyDescent="0.2">
      <c r="O8517" s="12"/>
      <c r="BB8517" s="28"/>
    </row>
    <row r="8518" spans="15:54" x14ac:dyDescent="0.2">
      <c r="O8518" s="12"/>
      <c r="BB8518" s="28"/>
    </row>
    <row r="8519" spans="15:54" x14ac:dyDescent="0.2">
      <c r="O8519" s="12"/>
      <c r="BB8519" s="28"/>
    </row>
    <row r="8520" spans="15:54" x14ac:dyDescent="0.2">
      <c r="O8520" s="12"/>
      <c r="BB8520" s="28"/>
    </row>
    <row r="8521" spans="15:54" x14ac:dyDescent="0.2">
      <c r="O8521" s="12"/>
      <c r="BB8521" s="28"/>
    </row>
    <row r="8522" spans="15:54" x14ac:dyDescent="0.2">
      <c r="O8522" s="12"/>
      <c r="BB8522" s="28"/>
    </row>
    <row r="8523" spans="15:54" x14ac:dyDescent="0.2">
      <c r="O8523" s="12"/>
      <c r="BB8523" s="28"/>
    </row>
    <row r="8524" spans="15:54" x14ac:dyDescent="0.2">
      <c r="O8524" s="12"/>
      <c r="BB8524" s="28"/>
    </row>
    <row r="8525" spans="15:54" x14ac:dyDescent="0.2">
      <c r="O8525" s="12"/>
      <c r="BB8525" s="28"/>
    </row>
    <row r="8526" spans="15:54" x14ac:dyDescent="0.2">
      <c r="O8526" s="12"/>
      <c r="BB8526" s="28"/>
    </row>
    <row r="8527" spans="15:54" x14ac:dyDescent="0.2">
      <c r="O8527" s="12"/>
      <c r="BB8527" s="28"/>
    </row>
    <row r="8528" spans="15:54" x14ac:dyDescent="0.2">
      <c r="O8528" s="12"/>
      <c r="BB8528" s="28"/>
    </row>
    <row r="8529" spans="15:54" x14ac:dyDescent="0.2">
      <c r="O8529" s="12"/>
      <c r="BB8529" s="28"/>
    </row>
    <row r="8530" spans="15:54" x14ac:dyDescent="0.2">
      <c r="O8530" s="12"/>
      <c r="BB8530" s="28"/>
    </row>
    <row r="8531" spans="15:54" x14ac:dyDescent="0.2">
      <c r="O8531" s="12"/>
      <c r="BB8531" s="28"/>
    </row>
    <row r="8532" spans="15:54" x14ac:dyDescent="0.2">
      <c r="O8532" s="12"/>
      <c r="BB8532" s="28"/>
    </row>
    <row r="8533" spans="15:54" x14ac:dyDescent="0.2">
      <c r="O8533" s="12"/>
      <c r="BB8533" s="28"/>
    </row>
    <row r="8534" spans="15:54" x14ac:dyDescent="0.2">
      <c r="O8534" s="12"/>
      <c r="BB8534" s="28"/>
    </row>
    <row r="8535" spans="15:54" x14ac:dyDescent="0.2">
      <c r="O8535" s="12"/>
      <c r="BB8535" s="28"/>
    </row>
    <row r="8536" spans="15:54" x14ac:dyDescent="0.2">
      <c r="O8536" s="12"/>
      <c r="BB8536" s="28"/>
    </row>
    <row r="8537" spans="15:54" x14ac:dyDescent="0.2">
      <c r="O8537" s="12"/>
      <c r="BB8537" s="28"/>
    </row>
    <row r="8538" spans="15:54" x14ac:dyDescent="0.2">
      <c r="O8538" s="12"/>
      <c r="BB8538" s="28"/>
    </row>
    <row r="8539" spans="15:54" x14ac:dyDescent="0.2">
      <c r="O8539" s="12"/>
      <c r="BB8539" s="28"/>
    </row>
    <row r="8540" spans="15:54" x14ac:dyDescent="0.2">
      <c r="O8540" s="12"/>
      <c r="BB8540" s="28"/>
    </row>
    <row r="8541" spans="15:54" x14ac:dyDescent="0.2">
      <c r="O8541" s="12"/>
      <c r="BB8541" s="28"/>
    </row>
    <row r="8542" spans="15:54" x14ac:dyDescent="0.2">
      <c r="O8542" s="12"/>
      <c r="BB8542" s="28"/>
    </row>
    <row r="8543" spans="15:54" x14ac:dyDescent="0.2">
      <c r="O8543" s="12"/>
      <c r="BB8543" s="28"/>
    </row>
    <row r="8544" spans="15:54" x14ac:dyDescent="0.2">
      <c r="O8544" s="12"/>
      <c r="BB8544" s="28"/>
    </row>
    <row r="8545" spans="15:54" x14ac:dyDescent="0.2">
      <c r="O8545" s="12"/>
      <c r="BB8545" s="28"/>
    </row>
    <row r="8546" spans="15:54" x14ac:dyDescent="0.2">
      <c r="O8546" s="12"/>
      <c r="BB8546" s="28"/>
    </row>
    <row r="8547" spans="15:54" x14ac:dyDescent="0.2">
      <c r="O8547" s="12"/>
      <c r="BB8547" s="28"/>
    </row>
    <row r="8548" spans="15:54" x14ac:dyDescent="0.2">
      <c r="O8548" s="12"/>
      <c r="BB8548" s="28"/>
    </row>
    <row r="8549" spans="15:54" x14ac:dyDescent="0.2">
      <c r="O8549" s="12"/>
      <c r="BB8549" s="28"/>
    </row>
    <row r="8550" spans="15:54" x14ac:dyDescent="0.2">
      <c r="O8550" s="12"/>
      <c r="BB8550" s="28"/>
    </row>
    <row r="8551" spans="15:54" x14ac:dyDescent="0.2">
      <c r="O8551" s="12"/>
      <c r="BB8551" s="28"/>
    </row>
    <row r="8552" spans="15:54" x14ac:dyDescent="0.2">
      <c r="O8552" s="12"/>
      <c r="BB8552" s="28"/>
    </row>
    <row r="8553" spans="15:54" x14ac:dyDescent="0.2">
      <c r="O8553" s="12"/>
      <c r="BB8553" s="28"/>
    </row>
    <row r="8554" spans="15:54" x14ac:dyDescent="0.2">
      <c r="O8554" s="12"/>
      <c r="BB8554" s="28"/>
    </row>
    <row r="8555" spans="15:54" x14ac:dyDescent="0.2">
      <c r="O8555" s="12"/>
      <c r="BB8555" s="28"/>
    </row>
    <row r="8556" spans="15:54" x14ac:dyDescent="0.2">
      <c r="O8556" s="12"/>
      <c r="BB8556" s="28"/>
    </row>
    <row r="8557" spans="15:54" x14ac:dyDescent="0.2">
      <c r="O8557" s="12"/>
      <c r="BB8557" s="28"/>
    </row>
    <row r="8558" spans="15:54" x14ac:dyDescent="0.2">
      <c r="O8558" s="12"/>
      <c r="BB8558" s="28"/>
    </row>
    <row r="8559" spans="15:54" x14ac:dyDescent="0.2">
      <c r="O8559" s="12"/>
      <c r="BB8559" s="28"/>
    </row>
    <row r="8560" spans="15:54" x14ac:dyDescent="0.2">
      <c r="O8560" s="12"/>
      <c r="BB8560" s="28"/>
    </row>
    <row r="8561" spans="15:54" x14ac:dyDescent="0.2">
      <c r="O8561" s="12"/>
      <c r="BB8561" s="28"/>
    </row>
    <row r="8562" spans="15:54" x14ac:dyDescent="0.2">
      <c r="O8562" s="12"/>
      <c r="BB8562" s="28"/>
    </row>
    <row r="8563" spans="15:54" x14ac:dyDescent="0.2">
      <c r="O8563" s="12"/>
      <c r="BB8563" s="28"/>
    </row>
    <row r="8564" spans="15:54" x14ac:dyDescent="0.2">
      <c r="O8564" s="12"/>
      <c r="BB8564" s="28"/>
    </row>
    <row r="8565" spans="15:54" x14ac:dyDescent="0.2">
      <c r="O8565" s="12"/>
      <c r="BB8565" s="28"/>
    </row>
    <row r="8566" spans="15:54" x14ac:dyDescent="0.2">
      <c r="O8566" s="12"/>
      <c r="BB8566" s="28"/>
    </row>
    <row r="8567" spans="15:54" x14ac:dyDescent="0.2">
      <c r="O8567" s="12"/>
      <c r="BB8567" s="28"/>
    </row>
    <row r="8568" spans="15:54" x14ac:dyDescent="0.2">
      <c r="O8568" s="12"/>
      <c r="BB8568" s="28"/>
    </row>
    <row r="8569" spans="15:54" x14ac:dyDescent="0.2">
      <c r="O8569" s="12"/>
      <c r="BB8569" s="28"/>
    </row>
    <row r="8570" spans="15:54" x14ac:dyDescent="0.2">
      <c r="O8570" s="12"/>
      <c r="BB8570" s="28"/>
    </row>
    <row r="8571" spans="15:54" x14ac:dyDescent="0.2">
      <c r="O8571" s="12"/>
      <c r="BB8571" s="28"/>
    </row>
    <row r="8572" spans="15:54" x14ac:dyDescent="0.2">
      <c r="O8572" s="12"/>
      <c r="BB8572" s="28"/>
    </row>
    <row r="8573" spans="15:54" x14ac:dyDescent="0.2">
      <c r="O8573" s="12"/>
      <c r="BB8573" s="28"/>
    </row>
    <row r="8574" spans="15:54" x14ac:dyDescent="0.2">
      <c r="O8574" s="12"/>
      <c r="BB8574" s="28"/>
    </row>
    <row r="8575" spans="15:54" x14ac:dyDescent="0.2">
      <c r="O8575" s="12"/>
      <c r="BB8575" s="28"/>
    </row>
    <row r="8576" spans="15:54" x14ac:dyDescent="0.2">
      <c r="O8576" s="12"/>
      <c r="BB8576" s="28"/>
    </row>
    <row r="8577" spans="15:54" x14ac:dyDescent="0.2">
      <c r="O8577" s="12"/>
      <c r="BB8577" s="28"/>
    </row>
    <row r="8578" spans="15:54" x14ac:dyDescent="0.2">
      <c r="O8578" s="12"/>
      <c r="BB8578" s="28"/>
    </row>
    <row r="8579" spans="15:54" x14ac:dyDescent="0.2">
      <c r="O8579" s="12"/>
      <c r="BB8579" s="28"/>
    </row>
    <row r="8580" spans="15:54" x14ac:dyDescent="0.2">
      <c r="O8580" s="12"/>
      <c r="BB8580" s="28"/>
    </row>
    <row r="8581" spans="15:54" x14ac:dyDescent="0.2">
      <c r="O8581" s="12"/>
      <c r="BB8581" s="28"/>
    </row>
    <row r="8582" spans="15:54" x14ac:dyDescent="0.2">
      <c r="O8582" s="12"/>
      <c r="BB8582" s="28"/>
    </row>
    <row r="8583" spans="15:54" x14ac:dyDescent="0.2">
      <c r="O8583" s="12"/>
      <c r="BB8583" s="28"/>
    </row>
    <row r="8584" spans="15:54" x14ac:dyDescent="0.2">
      <c r="O8584" s="12"/>
      <c r="BB8584" s="28"/>
    </row>
    <row r="8585" spans="15:54" x14ac:dyDescent="0.2">
      <c r="O8585" s="12"/>
      <c r="BB8585" s="28"/>
    </row>
    <row r="8586" spans="15:54" x14ac:dyDescent="0.2">
      <c r="O8586" s="12"/>
      <c r="BB8586" s="28"/>
    </row>
    <row r="8587" spans="15:54" x14ac:dyDescent="0.2">
      <c r="O8587" s="12"/>
      <c r="BB8587" s="28"/>
    </row>
    <row r="8588" spans="15:54" x14ac:dyDescent="0.2">
      <c r="O8588" s="12"/>
      <c r="BB8588" s="28"/>
    </row>
    <row r="8589" spans="15:54" x14ac:dyDescent="0.2">
      <c r="O8589" s="12"/>
      <c r="BB8589" s="28"/>
    </row>
    <row r="8590" spans="15:54" x14ac:dyDescent="0.2">
      <c r="O8590" s="12"/>
      <c r="BB8590" s="28"/>
    </row>
    <row r="8591" spans="15:54" x14ac:dyDescent="0.2">
      <c r="O8591" s="12"/>
      <c r="BB8591" s="28"/>
    </row>
    <row r="8592" spans="15:54" x14ac:dyDescent="0.2">
      <c r="O8592" s="12"/>
      <c r="BB8592" s="28"/>
    </row>
    <row r="8593" spans="15:54" x14ac:dyDescent="0.2">
      <c r="O8593" s="12"/>
      <c r="BB8593" s="28"/>
    </row>
    <row r="8594" spans="15:54" x14ac:dyDescent="0.2">
      <c r="O8594" s="12"/>
      <c r="BB8594" s="28"/>
    </row>
    <row r="8595" spans="15:54" x14ac:dyDescent="0.2">
      <c r="O8595" s="12"/>
      <c r="BB8595" s="28"/>
    </row>
    <row r="8596" spans="15:54" x14ac:dyDescent="0.2">
      <c r="O8596" s="12"/>
      <c r="BB8596" s="28"/>
    </row>
    <row r="8597" spans="15:54" x14ac:dyDescent="0.2">
      <c r="O8597" s="12"/>
      <c r="BB8597" s="28"/>
    </row>
    <row r="8598" spans="15:54" x14ac:dyDescent="0.2">
      <c r="O8598" s="12"/>
      <c r="BB8598" s="28"/>
    </row>
    <row r="8599" spans="15:54" x14ac:dyDescent="0.2">
      <c r="O8599" s="12"/>
      <c r="BB8599" s="28"/>
    </row>
    <row r="8600" spans="15:54" x14ac:dyDescent="0.2">
      <c r="O8600" s="12"/>
      <c r="BB8600" s="28"/>
    </row>
    <row r="8601" spans="15:54" x14ac:dyDescent="0.2">
      <c r="O8601" s="12"/>
      <c r="BB8601" s="28"/>
    </row>
    <row r="8602" spans="15:54" x14ac:dyDescent="0.2">
      <c r="O8602" s="12"/>
      <c r="BB8602" s="28"/>
    </row>
    <row r="8603" spans="15:54" x14ac:dyDescent="0.2">
      <c r="O8603" s="12"/>
      <c r="BB8603" s="28"/>
    </row>
    <row r="8604" spans="15:54" x14ac:dyDescent="0.2">
      <c r="O8604" s="12"/>
      <c r="BB8604" s="28"/>
    </row>
    <row r="8605" spans="15:54" x14ac:dyDescent="0.2">
      <c r="O8605" s="12"/>
      <c r="BB8605" s="28"/>
    </row>
    <row r="8606" spans="15:54" x14ac:dyDescent="0.2">
      <c r="O8606" s="12"/>
      <c r="BB8606" s="28"/>
    </row>
    <row r="8607" spans="15:54" x14ac:dyDescent="0.2">
      <c r="O8607" s="12"/>
      <c r="BB8607" s="28"/>
    </row>
    <row r="8608" spans="15:54" x14ac:dyDescent="0.2">
      <c r="O8608" s="12"/>
      <c r="BB8608" s="28"/>
    </row>
    <row r="8609" spans="15:54" x14ac:dyDescent="0.2">
      <c r="O8609" s="12"/>
      <c r="BB8609" s="28"/>
    </row>
    <row r="8610" spans="15:54" x14ac:dyDescent="0.2">
      <c r="O8610" s="12"/>
      <c r="BB8610" s="28"/>
    </row>
    <row r="8611" spans="15:54" x14ac:dyDescent="0.2">
      <c r="O8611" s="12"/>
      <c r="BB8611" s="28"/>
    </row>
    <row r="8612" spans="15:54" x14ac:dyDescent="0.2">
      <c r="O8612" s="12"/>
      <c r="BB8612" s="28"/>
    </row>
    <row r="8613" spans="15:54" x14ac:dyDescent="0.2">
      <c r="O8613" s="12"/>
      <c r="BB8613" s="28"/>
    </row>
    <row r="8614" spans="15:54" x14ac:dyDescent="0.2">
      <c r="O8614" s="12"/>
      <c r="BB8614" s="28"/>
    </row>
    <row r="8615" spans="15:54" x14ac:dyDescent="0.2">
      <c r="O8615" s="12"/>
      <c r="BB8615" s="28"/>
    </row>
    <row r="8616" spans="15:54" x14ac:dyDescent="0.2">
      <c r="O8616" s="12"/>
      <c r="BB8616" s="28"/>
    </row>
    <row r="8617" spans="15:54" x14ac:dyDescent="0.2">
      <c r="O8617" s="12"/>
      <c r="BB8617" s="28"/>
    </row>
    <row r="8618" spans="15:54" x14ac:dyDescent="0.2">
      <c r="O8618" s="12"/>
      <c r="BB8618" s="28"/>
    </row>
    <row r="8619" spans="15:54" x14ac:dyDescent="0.2">
      <c r="O8619" s="12"/>
      <c r="BB8619" s="28"/>
    </row>
    <row r="8620" spans="15:54" x14ac:dyDescent="0.2">
      <c r="O8620" s="12"/>
      <c r="BB8620" s="28"/>
    </row>
    <row r="8621" spans="15:54" x14ac:dyDescent="0.2">
      <c r="O8621" s="12"/>
      <c r="BB8621" s="28"/>
    </row>
    <row r="8622" spans="15:54" x14ac:dyDescent="0.2">
      <c r="O8622" s="12"/>
      <c r="BB8622" s="28"/>
    </row>
    <row r="8623" spans="15:54" x14ac:dyDescent="0.2">
      <c r="O8623" s="12"/>
      <c r="BB8623" s="28"/>
    </row>
    <row r="8624" spans="15:54" x14ac:dyDescent="0.2">
      <c r="O8624" s="12"/>
      <c r="BB8624" s="28"/>
    </row>
    <row r="8625" spans="15:54" x14ac:dyDescent="0.2">
      <c r="O8625" s="12"/>
      <c r="BB8625" s="28"/>
    </row>
    <row r="8626" spans="15:54" x14ac:dyDescent="0.2">
      <c r="O8626" s="12"/>
      <c r="BB8626" s="28"/>
    </row>
    <row r="8627" spans="15:54" x14ac:dyDescent="0.2">
      <c r="O8627" s="12"/>
      <c r="BB8627" s="28"/>
    </row>
    <row r="8628" spans="15:54" x14ac:dyDescent="0.2">
      <c r="O8628" s="12"/>
      <c r="BB8628" s="28"/>
    </row>
    <row r="8629" spans="15:54" x14ac:dyDescent="0.2">
      <c r="O8629" s="12"/>
      <c r="BB8629" s="28"/>
    </row>
    <row r="8630" spans="15:54" x14ac:dyDescent="0.2">
      <c r="O8630" s="12"/>
      <c r="BB8630" s="28"/>
    </row>
    <row r="8631" spans="15:54" x14ac:dyDescent="0.2">
      <c r="O8631" s="12"/>
      <c r="BB8631" s="28"/>
    </row>
    <row r="8632" spans="15:54" x14ac:dyDescent="0.2">
      <c r="O8632" s="12"/>
      <c r="BB8632" s="28"/>
    </row>
    <row r="8633" spans="15:54" x14ac:dyDescent="0.2">
      <c r="O8633" s="12"/>
      <c r="BB8633" s="28"/>
    </row>
    <row r="8634" spans="15:54" x14ac:dyDescent="0.2">
      <c r="O8634" s="12"/>
      <c r="BB8634" s="28"/>
    </row>
    <row r="8635" spans="15:54" x14ac:dyDescent="0.2">
      <c r="O8635" s="12"/>
      <c r="BB8635" s="28"/>
    </row>
    <row r="8636" spans="15:54" x14ac:dyDescent="0.2">
      <c r="O8636" s="12"/>
      <c r="BB8636" s="28"/>
    </row>
    <row r="8637" spans="15:54" x14ac:dyDescent="0.2">
      <c r="O8637" s="12"/>
      <c r="BB8637" s="28"/>
    </row>
    <row r="8638" spans="15:54" x14ac:dyDescent="0.2">
      <c r="O8638" s="12"/>
      <c r="BB8638" s="28"/>
    </row>
    <row r="8639" spans="15:54" x14ac:dyDescent="0.2">
      <c r="O8639" s="12"/>
      <c r="BB8639" s="28"/>
    </row>
    <row r="8640" spans="15:54" x14ac:dyDescent="0.2">
      <c r="O8640" s="12"/>
      <c r="BB8640" s="28"/>
    </row>
    <row r="8641" spans="15:54" x14ac:dyDescent="0.2">
      <c r="O8641" s="12"/>
      <c r="BB8641" s="28"/>
    </row>
    <row r="8642" spans="15:54" x14ac:dyDescent="0.2">
      <c r="O8642" s="12"/>
      <c r="BB8642" s="28"/>
    </row>
    <row r="8643" spans="15:54" x14ac:dyDescent="0.2">
      <c r="O8643" s="12"/>
      <c r="BB8643" s="28"/>
    </row>
    <row r="8644" spans="15:54" x14ac:dyDescent="0.2">
      <c r="O8644" s="12"/>
      <c r="BB8644" s="28"/>
    </row>
    <row r="8645" spans="15:54" x14ac:dyDescent="0.2">
      <c r="O8645" s="12"/>
      <c r="BB8645" s="28"/>
    </row>
    <row r="8646" spans="15:54" x14ac:dyDescent="0.2">
      <c r="O8646" s="12"/>
      <c r="BB8646" s="28"/>
    </row>
    <row r="8647" spans="15:54" x14ac:dyDescent="0.2">
      <c r="O8647" s="12"/>
      <c r="BB8647" s="28"/>
    </row>
    <row r="8648" spans="15:54" x14ac:dyDescent="0.2">
      <c r="O8648" s="12"/>
      <c r="BB8648" s="28"/>
    </row>
    <row r="8649" spans="15:54" x14ac:dyDescent="0.2">
      <c r="O8649" s="12"/>
      <c r="BB8649" s="28"/>
    </row>
    <row r="8650" spans="15:54" x14ac:dyDescent="0.2">
      <c r="O8650" s="12"/>
      <c r="BB8650" s="28"/>
    </row>
    <row r="8651" spans="15:54" x14ac:dyDescent="0.2">
      <c r="O8651" s="12"/>
      <c r="BB8651" s="28"/>
    </row>
    <row r="8652" spans="15:54" x14ac:dyDescent="0.2">
      <c r="O8652" s="12"/>
      <c r="BB8652" s="28"/>
    </row>
    <row r="8653" spans="15:54" x14ac:dyDescent="0.2">
      <c r="O8653" s="12"/>
      <c r="BB8653" s="28"/>
    </row>
    <row r="8654" spans="15:54" x14ac:dyDescent="0.2">
      <c r="O8654" s="12"/>
      <c r="BB8654" s="28"/>
    </row>
    <row r="8655" spans="15:54" x14ac:dyDescent="0.2">
      <c r="O8655" s="12"/>
      <c r="BB8655" s="28"/>
    </row>
    <row r="8656" spans="15:54" x14ac:dyDescent="0.2">
      <c r="O8656" s="12"/>
      <c r="BB8656" s="28"/>
    </row>
    <row r="8657" spans="15:54" x14ac:dyDescent="0.2">
      <c r="O8657" s="12"/>
      <c r="BB8657" s="28"/>
    </row>
    <row r="8658" spans="15:54" x14ac:dyDescent="0.2">
      <c r="O8658" s="12"/>
      <c r="BB8658" s="28"/>
    </row>
    <row r="8659" spans="15:54" x14ac:dyDescent="0.2">
      <c r="O8659" s="12"/>
      <c r="BB8659" s="28"/>
    </row>
    <row r="8660" spans="15:54" x14ac:dyDescent="0.2">
      <c r="O8660" s="12"/>
      <c r="BB8660" s="28"/>
    </row>
    <row r="8661" spans="15:54" x14ac:dyDescent="0.2">
      <c r="O8661" s="12"/>
      <c r="BB8661" s="28"/>
    </row>
    <row r="8662" spans="15:54" x14ac:dyDescent="0.2">
      <c r="O8662" s="12"/>
      <c r="BB8662" s="28"/>
    </row>
    <row r="8663" spans="15:54" x14ac:dyDescent="0.2">
      <c r="O8663" s="12"/>
      <c r="BB8663" s="28"/>
    </row>
    <row r="8664" spans="15:54" x14ac:dyDescent="0.2">
      <c r="O8664" s="12"/>
      <c r="BB8664" s="28"/>
    </row>
    <row r="8665" spans="15:54" x14ac:dyDescent="0.2">
      <c r="O8665" s="12"/>
      <c r="BB8665" s="28"/>
    </row>
    <row r="8666" spans="15:54" x14ac:dyDescent="0.2">
      <c r="O8666" s="12"/>
      <c r="BB8666" s="28"/>
    </row>
    <row r="8667" spans="15:54" x14ac:dyDescent="0.2">
      <c r="O8667" s="12"/>
      <c r="BB8667" s="28"/>
    </row>
    <row r="8668" spans="15:54" x14ac:dyDescent="0.2">
      <c r="O8668" s="12"/>
      <c r="BB8668" s="28"/>
    </row>
    <row r="8669" spans="15:54" x14ac:dyDescent="0.2">
      <c r="O8669" s="12"/>
      <c r="BB8669" s="28"/>
    </row>
    <row r="8670" spans="15:54" x14ac:dyDescent="0.2">
      <c r="O8670" s="12"/>
      <c r="BB8670" s="28"/>
    </row>
    <row r="8671" spans="15:54" x14ac:dyDescent="0.2">
      <c r="O8671" s="12"/>
      <c r="BB8671" s="28"/>
    </row>
    <row r="8672" spans="15:54" x14ac:dyDescent="0.2">
      <c r="O8672" s="12"/>
      <c r="BB8672" s="28"/>
    </row>
    <row r="8673" spans="15:54" x14ac:dyDescent="0.2">
      <c r="O8673" s="12"/>
      <c r="BB8673" s="28"/>
    </row>
    <row r="8674" spans="15:54" x14ac:dyDescent="0.2">
      <c r="O8674" s="12"/>
      <c r="BB8674" s="28"/>
    </row>
    <row r="8675" spans="15:54" x14ac:dyDescent="0.2">
      <c r="O8675" s="12"/>
      <c r="BB8675" s="28"/>
    </row>
    <row r="8676" spans="15:54" x14ac:dyDescent="0.2">
      <c r="O8676" s="12"/>
      <c r="BB8676" s="28"/>
    </row>
    <row r="8677" spans="15:54" x14ac:dyDescent="0.2">
      <c r="O8677" s="12"/>
      <c r="BB8677" s="28"/>
    </row>
    <row r="8678" spans="15:54" x14ac:dyDescent="0.2">
      <c r="O8678" s="12"/>
      <c r="BB8678" s="28"/>
    </row>
    <row r="8679" spans="15:54" x14ac:dyDescent="0.2">
      <c r="O8679" s="12"/>
      <c r="BB8679" s="28"/>
    </row>
    <row r="8680" spans="15:54" x14ac:dyDescent="0.2">
      <c r="O8680" s="12"/>
      <c r="BB8680" s="28"/>
    </row>
    <row r="8681" spans="15:54" x14ac:dyDescent="0.2">
      <c r="O8681" s="12"/>
      <c r="BB8681" s="28"/>
    </row>
    <row r="8682" spans="15:54" x14ac:dyDescent="0.2">
      <c r="O8682" s="12"/>
      <c r="BB8682" s="28"/>
    </row>
    <row r="8683" spans="15:54" x14ac:dyDescent="0.2">
      <c r="O8683" s="12"/>
      <c r="BB8683" s="28"/>
    </row>
    <row r="8684" spans="15:54" x14ac:dyDescent="0.2">
      <c r="O8684" s="12"/>
      <c r="BB8684" s="28"/>
    </row>
    <row r="8685" spans="15:54" x14ac:dyDescent="0.2">
      <c r="O8685" s="12"/>
      <c r="BB8685" s="28"/>
    </row>
    <row r="8686" spans="15:54" x14ac:dyDescent="0.2">
      <c r="O8686" s="12"/>
      <c r="BB8686" s="28"/>
    </row>
    <row r="8687" spans="15:54" x14ac:dyDescent="0.2">
      <c r="O8687" s="12"/>
      <c r="BB8687" s="28"/>
    </row>
    <row r="8688" spans="15:54" x14ac:dyDescent="0.2">
      <c r="O8688" s="12"/>
      <c r="BB8688" s="28"/>
    </row>
    <row r="8689" spans="15:54" x14ac:dyDescent="0.2">
      <c r="O8689" s="12"/>
      <c r="BB8689" s="28"/>
    </row>
    <row r="8690" spans="15:54" x14ac:dyDescent="0.2">
      <c r="O8690" s="12"/>
      <c r="BB8690" s="28"/>
    </row>
    <row r="8691" spans="15:54" x14ac:dyDescent="0.2">
      <c r="O8691" s="12"/>
      <c r="BB8691" s="28"/>
    </row>
    <row r="8692" spans="15:54" x14ac:dyDescent="0.2">
      <c r="O8692" s="12"/>
      <c r="BB8692" s="28"/>
    </row>
    <row r="8693" spans="15:54" x14ac:dyDescent="0.2">
      <c r="O8693" s="12"/>
      <c r="BB8693" s="28"/>
    </row>
    <row r="8694" spans="15:54" x14ac:dyDescent="0.2">
      <c r="O8694" s="12"/>
      <c r="BB8694" s="28"/>
    </row>
    <row r="8695" spans="15:54" x14ac:dyDescent="0.2">
      <c r="O8695" s="12"/>
      <c r="BB8695" s="28"/>
    </row>
    <row r="8696" spans="15:54" x14ac:dyDescent="0.2">
      <c r="O8696" s="12"/>
      <c r="BB8696" s="28"/>
    </row>
    <row r="8697" spans="15:54" x14ac:dyDescent="0.2">
      <c r="O8697" s="12"/>
      <c r="BB8697" s="28"/>
    </row>
    <row r="8698" spans="15:54" x14ac:dyDescent="0.2">
      <c r="O8698" s="12"/>
      <c r="BB8698" s="28"/>
    </row>
    <row r="8699" spans="15:54" x14ac:dyDescent="0.2">
      <c r="O8699" s="12"/>
      <c r="BB8699" s="28"/>
    </row>
    <row r="8700" spans="15:54" x14ac:dyDescent="0.2">
      <c r="O8700" s="12"/>
      <c r="BB8700" s="28"/>
    </row>
    <row r="8701" spans="15:54" x14ac:dyDescent="0.2">
      <c r="O8701" s="12"/>
      <c r="BB8701" s="28"/>
    </row>
    <row r="8702" spans="15:54" x14ac:dyDescent="0.2">
      <c r="O8702" s="12"/>
      <c r="BB8702" s="28"/>
    </row>
    <row r="8703" spans="15:54" x14ac:dyDescent="0.2">
      <c r="O8703" s="12"/>
      <c r="BB8703" s="28"/>
    </row>
    <row r="8704" spans="15:54" x14ac:dyDescent="0.2">
      <c r="O8704" s="12"/>
      <c r="BB8704" s="28"/>
    </row>
    <row r="8705" spans="15:54" x14ac:dyDescent="0.2">
      <c r="O8705" s="12"/>
      <c r="BB8705" s="28"/>
    </row>
    <row r="8706" spans="15:54" x14ac:dyDescent="0.2">
      <c r="O8706" s="12"/>
      <c r="BB8706" s="28"/>
    </row>
    <row r="8707" spans="15:54" x14ac:dyDescent="0.2">
      <c r="O8707" s="12"/>
      <c r="BB8707" s="28"/>
    </row>
    <row r="8708" spans="15:54" x14ac:dyDescent="0.2">
      <c r="O8708" s="12"/>
      <c r="BB8708" s="28"/>
    </row>
    <row r="8709" spans="15:54" x14ac:dyDescent="0.2">
      <c r="O8709" s="12"/>
      <c r="BB8709" s="28"/>
    </row>
    <row r="8710" spans="15:54" x14ac:dyDescent="0.2">
      <c r="O8710" s="12"/>
      <c r="BB8710" s="28"/>
    </row>
    <row r="8711" spans="15:54" x14ac:dyDescent="0.2">
      <c r="O8711" s="12"/>
      <c r="BB8711" s="28"/>
    </row>
    <row r="8712" spans="15:54" x14ac:dyDescent="0.2">
      <c r="O8712" s="12"/>
      <c r="BB8712" s="28"/>
    </row>
    <row r="8713" spans="15:54" x14ac:dyDescent="0.2">
      <c r="O8713" s="12"/>
      <c r="BB8713" s="28"/>
    </row>
    <row r="8714" spans="15:54" x14ac:dyDescent="0.2">
      <c r="O8714" s="12"/>
      <c r="BB8714" s="28"/>
    </row>
    <row r="8715" spans="15:54" x14ac:dyDescent="0.2">
      <c r="O8715" s="12"/>
      <c r="BB8715" s="28"/>
    </row>
    <row r="8716" spans="15:54" x14ac:dyDescent="0.2">
      <c r="O8716" s="12"/>
      <c r="BB8716" s="28"/>
    </row>
    <row r="8717" spans="15:54" x14ac:dyDescent="0.2">
      <c r="O8717" s="12"/>
      <c r="BB8717" s="28"/>
    </row>
    <row r="8718" spans="15:54" x14ac:dyDescent="0.2">
      <c r="O8718" s="12"/>
      <c r="BB8718" s="28"/>
    </row>
    <row r="8719" spans="15:54" x14ac:dyDescent="0.2">
      <c r="O8719" s="12"/>
      <c r="BB8719" s="28"/>
    </row>
    <row r="8720" spans="15:54" x14ac:dyDescent="0.2">
      <c r="O8720" s="12"/>
      <c r="BB8720" s="28"/>
    </row>
    <row r="8721" spans="15:54" x14ac:dyDescent="0.2">
      <c r="O8721" s="12"/>
      <c r="BB8721" s="28"/>
    </row>
    <row r="8722" spans="15:54" x14ac:dyDescent="0.2">
      <c r="O8722" s="12"/>
      <c r="BB8722" s="28"/>
    </row>
    <row r="8723" spans="15:54" x14ac:dyDescent="0.2">
      <c r="O8723" s="12"/>
      <c r="BB8723" s="28"/>
    </row>
    <row r="8724" spans="15:54" x14ac:dyDescent="0.2">
      <c r="O8724" s="12"/>
      <c r="BB8724" s="28"/>
    </row>
    <row r="8725" spans="15:54" x14ac:dyDescent="0.2">
      <c r="O8725" s="12"/>
      <c r="BB8725" s="28"/>
    </row>
    <row r="8726" spans="15:54" x14ac:dyDescent="0.2">
      <c r="O8726" s="12"/>
      <c r="BB8726" s="28"/>
    </row>
    <row r="8727" spans="15:54" x14ac:dyDescent="0.2">
      <c r="O8727" s="12"/>
      <c r="BB8727" s="28"/>
    </row>
    <row r="8728" spans="15:54" x14ac:dyDescent="0.2">
      <c r="O8728" s="12"/>
      <c r="BB8728" s="28"/>
    </row>
    <row r="8729" spans="15:54" x14ac:dyDescent="0.2">
      <c r="O8729" s="12"/>
      <c r="BB8729" s="28"/>
    </row>
    <row r="8730" spans="15:54" x14ac:dyDescent="0.2">
      <c r="O8730" s="12"/>
      <c r="BB8730" s="28"/>
    </row>
    <row r="8731" spans="15:54" x14ac:dyDescent="0.2">
      <c r="O8731" s="12"/>
      <c r="BB8731" s="28"/>
    </row>
    <row r="8732" spans="15:54" x14ac:dyDescent="0.2">
      <c r="O8732" s="12"/>
      <c r="BB8732" s="28"/>
    </row>
    <row r="8733" spans="15:54" x14ac:dyDescent="0.2">
      <c r="O8733" s="12"/>
      <c r="BB8733" s="28"/>
    </row>
    <row r="8734" spans="15:54" x14ac:dyDescent="0.2">
      <c r="O8734" s="12"/>
      <c r="BB8734" s="28"/>
    </row>
    <row r="8735" spans="15:54" x14ac:dyDescent="0.2">
      <c r="O8735" s="12"/>
      <c r="BB8735" s="28"/>
    </row>
    <row r="8736" spans="15:54" x14ac:dyDescent="0.2">
      <c r="O8736" s="12"/>
      <c r="BB8736" s="28"/>
    </row>
    <row r="8737" spans="15:54" x14ac:dyDescent="0.2">
      <c r="O8737" s="12"/>
      <c r="BB8737" s="28"/>
    </row>
    <row r="8738" spans="15:54" x14ac:dyDescent="0.2">
      <c r="O8738" s="12"/>
      <c r="BB8738" s="28"/>
    </row>
    <row r="8739" spans="15:54" x14ac:dyDescent="0.2">
      <c r="O8739" s="12"/>
      <c r="BB8739" s="28"/>
    </row>
    <row r="8740" spans="15:54" x14ac:dyDescent="0.2">
      <c r="O8740" s="12"/>
      <c r="BB8740" s="28"/>
    </row>
    <row r="8741" spans="15:54" x14ac:dyDescent="0.2">
      <c r="O8741" s="12"/>
      <c r="BB8741" s="28"/>
    </row>
    <row r="8742" spans="15:54" x14ac:dyDescent="0.2">
      <c r="O8742" s="12"/>
      <c r="BB8742" s="28"/>
    </row>
    <row r="8743" spans="15:54" x14ac:dyDescent="0.2">
      <c r="O8743" s="12"/>
      <c r="BB8743" s="28"/>
    </row>
    <row r="8744" spans="15:54" x14ac:dyDescent="0.2">
      <c r="O8744" s="12"/>
      <c r="BB8744" s="28"/>
    </row>
    <row r="8745" spans="15:54" x14ac:dyDescent="0.2">
      <c r="O8745" s="12"/>
      <c r="BB8745" s="28"/>
    </row>
    <row r="8746" spans="15:54" x14ac:dyDescent="0.2">
      <c r="O8746" s="12"/>
      <c r="BB8746" s="28"/>
    </row>
    <row r="8747" spans="15:54" x14ac:dyDescent="0.2">
      <c r="O8747" s="12"/>
      <c r="BB8747" s="28"/>
    </row>
    <row r="8748" spans="15:54" x14ac:dyDescent="0.2">
      <c r="O8748" s="12"/>
      <c r="BB8748" s="28"/>
    </row>
    <row r="8749" spans="15:54" x14ac:dyDescent="0.2">
      <c r="O8749" s="12"/>
      <c r="BB8749" s="28"/>
    </row>
    <row r="8750" spans="15:54" x14ac:dyDescent="0.2">
      <c r="O8750" s="12"/>
      <c r="BB8750" s="28"/>
    </row>
    <row r="8751" spans="15:54" x14ac:dyDescent="0.2">
      <c r="O8751" s="12"/>
      <c r="BB8751" s="28"/>
    </row>
    <row r="8752" spans="15:54" x14ac:dyDescent="0.2">
      <c r="O8752" s="12"/>
      <c r="BB8752" s="28"/>
    </row>
    <row r="8753" spans="15:54" x14ac:dyDescent="0.2">
      <c r="O8753" s="12"/>
      <c r="BB8753" s="28"/>
    </row>
    <row r="8754" spans="15:54" x14ac:dyDescent="0.2">
      <c r="O8754" s="12"/>
      <c r="BB8754" s="28"/>
    </row>
    <row r="8755" spans="15:54" x14ac:dyDescent="0.2">
      <c r="O8755" s="12"/>
      <c r="BB8755" s="28"/>
    </row>
    <row r="8756" spans="15:54" x14ac:dyDescent="0.2">
      <c r="O8756" s="12"/>
      <c r="BB8756" s="28"/>
    </row>
    <row r="8757" spans="15:54" x14ac:dyDescent="0.2">
      <c r="O8757" s="12"/>
      <c r="BB8757" s="28"/>
    </row>
    <row r="8758" spans="15:54" x14ac:dyDescent="0.2">
      <c r="O8758" s="12"/>
      <c r="BB8758" s="28"/>
    </row>
    <row r="8759" spans="15:54" x14ac:dyDescent="0.2">
      <c r="O8759" s="12"/>
      <c r="BB8759" s="28"/>
    </row>
    <row r="8760" spans="15:54" x14ac:dyDescent="0.2">
      <c r="O8760" s="12"/>
      <c r="BB8760" s="28"/>
    </row>
    <row r="8761" spans="15:54" x14ac:dyDescent="0.2">
      <c r="O8761" s="12"/>
      <c r="BB8761" s="28"/>
    </row>
    <row r="8762" spans="15:54" x14ac:dyDescent="0.2">
      <c r="O8762" s="12"/>
      <c r="BB8762" s="28"/>
    </row>
    <row r="8763" spans="15:54" x14ac:dyDescent="0.2">
      <c r="O8763" s="12"/>
      <c r="BB8763" s="28"/>
    </row>
    <row r="8764" spans="15:54" x14ac:dyDescent="0.2">
      <c r="O8764" s="12"/>
      <c r="BB8764" s="28"/>
    </row>
    <row r="8765" spans="15:54" x14ac:dyDescent="0.2">
      <c r="O8765" s="12"/>
      <c r="BB8765" s="28"/>
    </row>
    <row r="8766" spans="15:54" x14ac:dyDescent="0.2">
      <c r="O8766" s="12"/>
      <c r="BB8766" s="28"/>
    </row>
    <row r="8767" spans="15:54" x14ac:dyDescent="0.2">
      <c r="O8767" s="12"/>
      <c r="BB8767" s="28"/>
    </row>
    <row r="8768" spans="15:54" x14ac:dyDescent="0.2">
      <c r="O8768" s="12"/>
      <c r="BB8768" s="28"/>
    </row>
    <row r="8769" spans="15:54" x14ac:dyDescent="0.2">
      <c r="O8769" s="12"/>
      <c r="BB8769" s="28"/>
    </row>
    <row r="8770" spans="15:54" x14ac:dyDescent="0.2">
      <c r="O8770" s="12"/>
      <c r="BB8770" s="28"/>
    </row>
    <row r="8771" spans="15:54" x14ac:dyDescent="0.2">
      <c r="O8771" s="12"/>
      <c r="BB8771" s="28"/>
    </row>
    <row r="8772" spans="15:54" x14ac:dyDescent="0.2">
      <c r="O8772" s="12"/>
      <c r="BB8772" s="28"/>
    </row>
    <row r="8773" spans="15:54" x14ac:dyDescent="0.2">
      <c r="O8773" s="12"/>
      <c r="BB8773" s="28"/>
    </row>
    <row r="8774" spans="15:54" x14ac:dyDescent="0.2">
      <c r="O8774" s="12"/>
      <c r="BB8774" s="28"/>
    </row>
    <row r="8775" spans="15:54" x14ac:dyDescent="0.2">
      <c r="O8775" s="12"/>
      <c r="BB8775" s="28"/>
    </row>
    <row r="8776" spans="15:54" x14ac:dyDescent="0.2">
      <c r="O8776" s="12"/>
      <c r="BB8776" s="28"/>
    </row>
    <row r="8777" spans="15:54" x14ac:dyDescent="0.2">
      <c r="O8777" s="12"/>
      <c r="BB8777" s="28"/>
    </row>
    <row r="8778" spans="15:54" x14ac:dyDescent="0.2">
      <c r="O8778" s="12"/>
      <c r="BB8778" s="28"/>
    </row>
    <row r="8779" spans="15:54" x14ac:dyDescent="0.2">
      <c r="O8779" s="12"/>
      <c r="BB8779" s="28"/>
    </row>
    <row r="8780" spans="15:54" x14ac:dyDescent="0.2">
      <c r="O8780" s="12"/>
      <c r="BB8780" s="28"/>
    </row>
    <row r="8781" spans="15:54" x14ac:dyDescent="0.2">
      <c r="O8781" s="12"/>
      <c r="BB8781" s="28"/>
    </row>
    <row r="8782" spans="15:54" x14ac:dyDescent="0.2">
      <c r="O8782" s="12"/>
      <c r="BB8782" s="28"/>
    </row>
    <row r="8783" spans="15:54" x14ac:dyDescent="0.2">
      <c r="O8783" s="12"/>
      <c r="BB8783" s="28"/>
    </row>
    <row r="8784" spans="15:54" x14ac:dyDescent="0.2">
      <c r="O8784" s="12"/>
      <c r="BB8784" s="28"/>
    </row>
    <row r="8785" spans="15:54" x14ac:dyDescent="0.2">
      <c r="O8785" s="12"/>
      <c r="BB8785" s="28"/>
    </row>
    <row r="8786" spans="15:54" x14ac:dyDescent="0.2">
      <c r="O8786" s="12"/>
      <c r="BB8786" s="28"/>
    </row>
    <row r="8787" spans="15:54" x14ac:dyDescent="0.2">
      <c r="O8787" s="12"/>
      <c r="BB8787" s="28"/>
    </row>
    <row r="8788" spans="15:54" x14ac:dyDescent="0.2">
      <c r="O8788" s="12"/>
      <c r="BB8788" s="28"/>
    </row>
    <row r="8789" spans="15:54" x14ac:dyDescent="0.2">
      <c r="O8789" s="12"/>
      <c r="BB8789" s="28"/>
    </row>
    <row r="8790" spans="15:54" x14ac:dyDescent="0.2">
      <c r="O8790" s="12"/>
      <c r="BB8790" s="28"/>
    </row>
    <row r="8791" spans="15:54" x14ac:dyDescent="0.2">
      <c r="O8791" s="12"/>
      <c r="BB8791" s="28"/>
    </row>
    <row r="8792" spans="15:54" x14ac:dyDescent="0.2">
      <c r="O8792" s="12"/>
      <c r="BB8792" s="28"/>
    </row>
    <row r="8793" spans="15:54" x14ac:dyDescent="0.2">
      <c r="O8793" s="12"/>
      <c r="BB8793" s="28"/>
    </row>
    <row r="8794" spans="15:54" x14ac:dyDescent="0.2">
      <c r="O8794" s="12"/>
      <c r="BB8794" s="28"/>
    </row>
    <row r="8795" spans="15:54" x14ac:dyDescent="0.2">
      <c r="O8795" s="12"/>
      <c r="BB8795" s="28"/>
    </row>
    <row r="8796" spans="15:54" x14ac:dyDescent="0.2">
      <c r="O8796" s="12"/>
      <c r="BB8796" s="28"/>
    </row>
    <row r="8797" spans="15:54" x14ac:dyDescent="0.2">
      <c r="O8797" s="12"/>
      <c r="BB8797" s="28"/>
    </row>
    <row r="8798" spans="15:54" x14ac:dyDescent="0.2">
      <c r="O8798" s="12"/>
      <c r="BB8798" s="28"/>
    </row>
    <row r="8799" spans="15:54" x14ac:dyDescent="0.2">
      <c r="O8799" s="12"/>
      <c r="BB8799" s="28"/>
    </row>
    <row r="8800" spans="15:54" x14ac:dyDescent="0.2">
      <c r="O8800" s="12"/>
      <c r="BB8800" s="28"/>
    </row>
    <row r="8801" spans="15:54" x14ac:dyDescent="0.2">
      <c r="O8801" s="12"/>
      <c r="BB8801" s="28"/>
    </row>
    <row r="8802" spans="15:54" x14ac:dyDescent="0.2">
      <c r="O8802" s="12"/>
      <c r="BB8802" s="28"/>
    </row>
    <row r="8803" spans="15:54" x14ac:dyDescent="0.2">
      <c r="O8803" s="12"/>
      <c r="BB8803" s="28"/>
    </row>
    <row r="8804" spans="15:54" x14ac:dyDescent="0.2">
      <c r="O8804" s="12"/>
      <c r="BB8804" s="28"/>
    </row>
    <row r="8805" spans="15:54" x14ac:dyDescent="0.2">
      <c r="O8805" s="12"/>
      <c r="BB8805" s="28"/>
    </row>
    <row r="8806" spans="15:54" x14ac:dyDescent="0.2">
      <c r="O8806" s="12"/>
      <c r="BB8806" s="28"/>
    </row>
    <row r="8807" spans="15:54" x14ac:dyDescent="0.2">
      <c r="O8807" s="12"/>
      <c r="BB8807" s="28"/>
    </row>
    <row r="8808" spans="15:54" x14ac:dyDescent="0.2">
      <c r="O8808" s="12"/>
      <c r="BB8808" s="28"/>
    </row>
    <row r="8809" spans="15:54" x14ac:dyDescent="0.2">
      <c r="O8809" s="12"/>
      <c r="BB8809" s="28"/>
    </row>
    <row r="8810" spans="15:54" x14ac:dyDescent="0.2">
      <c r="O8810" s="12"/>
      <c r="BB8810" s="28"/>
    </row>
    <row r="8811" spans="15:54" x14ac:dyDescent="0.2">
      <c r="O8811" s="12"/>
      <c r="BB8811" s="28"/>
    </row>
    <row r="8812" spans="15:54" x14ac:dyDescent="0.2">
      <c r="O8812" s="12"/>
      <c r="BB8812" s="28"/>
    </row>
    <row r="8813" spans="15:54" x14ac:dyDescent="0.2">
      <c r="O8813" s="12"/>
      <c r="BB8813" s="28"/>
    </row>
    <row r="8814" spans="15:54" x14ac:dyDescent="0.2">
      <c r="O8814" s="12"/>
      <c r="BB8814" s="28"/>
    </row>
    <row r="8815" spans="15:54" x14ac:dyDescent="0.2">
      <c r="O8815" s="12"/>
      <c r="BB8815" s="28"/>
    </row>
    <row r="8816" spans="15:54" x14ac:dyDescent="0.2">
      <c r="O8816" s="12"/>
      <c r="BB8816" s="28"/>
    </row>
    <row r="8817" spans="15:54" x14ac:dyDescent="0.2">
      <c r="O8817" s="12"/>
      <c r="BB8817" s="28"/>
    </row>
    <row r="8818" spans="15:54" x14ac:dyDescent="0.2">
      <c r="O8818" s="12"/>
      <c r="BB8818" s="28"/>
    </row>
    <row r="8819" spans="15:54" x14ac:dyDescent="0.2">
      <c r="O8819" s="12"/>
      <c r="BB8819" s="28"/>
    </row>
    <row r="8820" spans="15:54" x14ac:dyDescent="0.2">
      <c r="O8820" s="12"/>
      <c r="BB8820" s="28"/>
    </row>
    <row r="8821" spans="15:54" x14ac:dyDescent="0.2">
      <c r="O8821" s="12"/>
      <c r="BB8821" s="28"/>
    </row>
    <row r="8822" spans="15:54" x14ac:dyDescent="0.2">
      <c r="O8822" s="12"/>
      <c r="BB8822" s="28"/>
    </row>
    <row r="8823" spans="15:54" x14ac:dyDescent="0.2">
      <c r="O8823" s="12"/>
      <c r="BB8823" s="28"/>
    </row>
    <row r="8824" spans="15:54" x14ac:dyDescent="0.2">
      <c r="O8824" s="12"/>
      <c r="BB8824" s="28"/>
    </row>
    <row r="8825" spans="15:54" x14ac:dyDescent="0.2">
      <c r="O8825" s="12"/>
      <c r="BB8825" s="28"/>
    </row>
    <row r="8826" spans="15:54" x14ac:dyDescent="0.2">
      <c r="O8826" s="12"/>
      <c r="BB8826" s="28"/>
    </row>
    <row r="8827" spans="15:54" x14ac:dyDescent="0.2">
      <c r="O8827" s="12"/>
      <c r="BB8827" s="28"/>
    </row>
    <row r="8828" spans="15:54" x14ac:dyDescent="0.2">
      <c r="O8828" s="12"/>
      <c r="BB8828" s="28"/>
    </row>
    <row r="8829" spans="15:54" x14ac:dyDescent="0.2">
      <c r="O8829" s="12"/>
      <c r="BB8829" s="28"/>
    </row>
    <row r="8830" spans="15:54" x14ac:dyDescent="0.2">
      <c r="O8830" s="12"/>
      <c r="BB8830" s="28"/>
    </row>
    <row r="8831" spans="15:54" x14ac:dyDescent="0.2">
      <c r="O8831" s="12"/>
      <c r="BB8831" s="28"/>
    </row>
    <row r="8832" spans="15:54" x14ac:dyDescent="0.2">
      <c r="O8832" s="12"/>
      <c r="BB8832" s="28"/>
    </row>
    <row r="8833" spans="15:54" x14ac:dyDescent="0.2">
      <c r="O8833" s="12"/>
      <c r="BB8833" s="28"/>
    </row>
    <row r="8834" spans="15:54" x14ac:dyDescent="0.2">
      <c r="O8834" s="12"/>
      <c r="BB8834" s="28"/>
    </row>
    <row r="8835" spans="15:54" x14ac:dyDescent="0.2">
      <c r="O8835" s="12"/>
      <c r="BB8835" s="28"/>
    </row>
    <row r="8836" spans="15:54" x14ac:dyDescent="0.2">
      <c r="O8836" s="12"/>
      <c r="BB8836" s="28"/>
    </row>
    <row r="8837" spans="15:54" x14ac:dyDescent="0.2">
      <c r="O8837" s="12"/>
      <c r="BB8837" s="28"/>
    </row>
    <row r="8838" spans="15:54" x14ac:dyDescent="0.2">
      <c r="O8838" s="12"/>
      <c r="BB8838" s="28"/>
    </row>
    <row r="8839" spans="15:54" x14ac:dyDescent="0.2">
      <c r="O8839" s="12"/>
      <c r="BB8839" s="28"/>
    </row>
    <row r="8840" spans="15:54" x14ac:dyDescent="0.2">
      <c r="O8840" s="12"/>
      <c r="BB8840" s="28"/>
    </row>
    <row r="8841" spans="15:54" x14ac:dyDescent="0.2">
      <c r="O8841" s="12"/>
      <c r="BB8841" s="28"/>
    </row>
    <row r="8842" spans="15:54" x14ac:dyDescent="0.2">
      <c r="O8842" s="12"/>
      <c r="BB8842" s="28"/>
    </row>
    <row r="8843" spans="15:54" x14ac:dyDescent="0.2">
      <c r="O8843" s="12"/>
      <c r="BB8843" s="28"/>
    </row>
    <row r="8844" spans="15:54" x14ac:dyDescent="0.2">
      <c r="O8844" s="12"/>
      <c r="BB8844" s="28"/>
    </row>
    <row r="8845" spans="15:54" x14ac:dyDescent="0.2">
      <c r="O8845" s="12"/>
      <c r="BB8845" s="28"/>
    </row>
    <row r="8846" spans="15:54" x14ac:dyDescent="0.2">
      <c r="O8846" s="12"/>
      <c r="BB8846" s="28"/>
    </row>
    <row r="8847" spans="15:54" x14ac:dyDescent="0.2">
      <c r="O8847" s="12"/>
      <c r="BB8847" s="28"/>
    </row>
    <row r="8848" spans="15:54" x14ac:dyDescent="0.2">
      <c r="O8848" s="12"/>
      <c r="BB8848" s="28"/>
    </row>
    <row r="8849" spans="15:54" x14ac:dyDescent="0.2">
      <c r="O8849" s="12"/>
      <c r="BB8849" s="28"/>
    </row>
    <row r="8850" spans="15:54" x14ac:dyDescent="0.2">
      <c r="O8850" s="12"/>
      <c r="BB8850" s="28"/>
    </row>
    <row r="8851" spans="15:54" x14ac:dyDescent="0.2">
      <c r="O8851" s="12"/>
      <c r="BB8851" s="28"/>
    </row>
    <row r="8852" spans="15:54" x14ac:dyDescent="0.2">
      <c r="O8852" s="12"/>
      <c r="BB8852" s="28"/>
    </row>
    <row r="8853" spans="15:54" x14ac:dyDescent="0.2">
      <c r="O8853" s="12"/>
      <c r="BB8853" s="28"/>
    </row>
    <row r="8854" spans="15:54" x14ac:dyDescent="0.2">
      <c r="O8854" s="12"/>
      <c r="BB8854" s="28"/>
    </row>
    <row r="8855" spans="15:54" x14ac:dyDescent="0.2">
      <c r="O8855" s="12"/>
      <c r="BB8855" s="28"/>
    </row>
    <row r="8856" spans="15:54" x14ac:dyDescent="0.2">
      <c r="O8856" s="12"/>
      <c r="BB8856" s="28"/>
    </row>
    <row r="8857" spans="15:54" x14ac:dyDescent="0.2">
      <c r="O8857" s="12"/>
      <c r="BB8857" s="28"/>
    </row>
    <row r="8858" spans="15:54" x14ac:dyDescent="0.2">
      <c r="O8858" s="12"/>
      <c r="BB8858" s="28"/>
    </row>
    <row r="8859" spans="15:54" x14ac:dyDescent="0.2">
      <c r="O8859" s="12"/>
      <c r="BB8859" s="28"/>
    </row>
    <row r="8860" spans="15:54" x14ac:dyDescent="0.2">
      <c r="O8860" s="12"/>
      <c r="BB8860" s="28"/>
    </row>
    <row r="8861" spans="15:54" x14ac:dyDescent="0.2">
      <c r="O8861" s="12"/>
      <c r="BB8861" s="28"/>
    </row>
    <row r="8862" spans="15:54" x14ac:dyDescent="0.2">
      <c r="O8862" s="12"/>
      <c r="BB8862" s="28"/>
    </row>
    <row r="8863" spans="15:54" x14ac:dyDescent="0.2">
      <c r="O8863" s="12"/>
      <c r="BB8863" s="28"/>
    </row>
    <row r="8864" spans="15:54" x14ac:dyDescent="0.2">
      <c r="O8864" s="12"/>
      <c r="BB8864" s="28"/>
    </row>
    <row r="8865" spans="15:54" x14ac:dyDescent="0.2">
      <c r="O8865" s="12"/>
      <c r="BB8865" s="28"/>
    </row>
    <row r="8866" spans="15:54" x14ac:dyDescent="0.2">
      <c r="O8866" s="12"/>
      <c r="BB8866" s="28"/>
    </row>
    <row r="8867" spans="15:54" x14ac:dyDescent="0.2">
      <c r="O8867" s="12"/>
      <c r="BB8867" s="28"/>
    </row>
    <row r="8868" spans="15:54" x14ac:dyDescent="0.2">
      <c r="O8868" s="12"/>
      <c r="BB8868" s="28"/>
    </row>
    <row r="8869" spans="15:54" x14ac:dyDescent="0.2">
      <c r="O8869" s="12"/>
      <c r="BB8869" s="28"/>
    </row>
    <row r="8870" spans="15:54" x14ac:dyDescent="0.2">
      <c r="O8870" s="12"/>
      <c r="BB8870" s="28"/>
    </row>
    <row r="8871" spans="15:54" x14ac:dyDescent="0.2">
      <c r="O8871" s="12"/>
      <c r="BB8871" s="28"/>
    </row>
    <row r="8872" spans="15:54" x14ac:dyDescent="0.2">
      <c r="O8872" s="12"/>
      <c r="BB8872" s="28"/>
    </row>
    <row r="8873" spans="15:54" x14ac:dyDescent="0.2">
      <c r="O8873" s="12"/>
      <c r="BB8873" s="28"/>
    </row>
    <row r="8874" spans="15:54" x14ac:dyDescent="0.2">
      <c r="O8874" s="12"/>
      <c r="BB8874" s="28"/>
    </row>
    <row r="8875" spans="15:54" x14ac:dyDescent="0.2">
      <c r="O8875" s="12"/>
      <c r="BB8875" s="28"/>
    </row>
    <row r="8876" spans="15:54" x14ac:dyDescent="0.2">
      <c r="O8876" s="12"/>
      <c r="BB8876" s="28"/>
    </row>
    <row r="8877" spans="15:54" x14ac:dyDescent="0.2">
      <c r="O8877" s="12"/>
      <c r="BB8877" s="28"/>
    </row>
    <row r="8878" spans="15:54" x14ac:dyDescent="0.2">
      <c r="O8878" s="12"/>
      <c r="BB8878" s="28"/>
    </row>
    <row r="8879" spans="15:54" x14ac:dyDescent="0.2">
      <c r="O8879" s="12"/>
      <c r="BB8879" s="28"/>
    </row>
    <row r="8880" spans="15:54" x14ac:dyDescent="0.2">
      <c r="O8880" s="12"/>
      <c r="BB8880" s="28"/>
    </row>
    <row r="8881" spans="15:54" x14ac:dyDescent="0.2">
      <c r="O8881" s="12"/>
      <c r="BB8881" s="28"/>
    </row>
    <row r="8882" spans="15:54" x14ac:dyDescent="0.2">
      <c r="O8882" s="12"/>
      <c r="BB8882" s="28"/>
    </row>
    <row r="8883" spans="15:54" x14ac:dyDescent="0.2">
      <c r="O8883" s="12"/>
      <c r="BB8883" s="28"/>
    </row>
    <row r="8884" spans="15:54" x14ac:dyDescent="0.2">
      <c r="O8884" s="12"/>
      <c r="BB8884" s="28"/>
    </row>
    <row r="8885" spans="15:54" x14ac:dyDescent="0.2">
      <c r="O8885" s="12"/>
      <c r="BB8885" s="28"/>
    </row>
    <row r="8886" spans="15:54" x14ac:dyDescent="0.2">
      <c r="O8886" s="12"/>
      <c r="BB8886" s="28"/>
    </row>
    <row r="8887" spans="15:54" x14ac:dyDescent="0.2">
      <c r="O8887" s="12"/>
      <c r="BB8887" s="28"/>
    </row>
    <row r="8888" spans="15:54" x14ac:dyDescent="0.2">
      <c r="O8888" s="12"/>
      <c r="BB8888" s="28"/>
    </row>
    <row r="8889" spans="15:54" x14ac:dyDescent="0.2">
      <c r="O8889" s="12"/>
      <c r="BB8889" s="28"/>
    </row>
    <row r="8890" spans="15:54" x14ac:dyDescent="0.2">
      <c r="O8890" s="12"/>
      <c r="BB8890" s="28"/>
    </row>
    <row r="8891" spans="15:54" x14ac:dyDescent="0.2">
      <c r="O8891" s="12"/>
      <c r="BB8891" s="28"/>
    </row>
    <row r="8892" spans="15:54" x14ac:dyDescent="0.2">
      <c r="O8892" s="12"/>
      <c r="BB8892" s="28"/>
    </row>
    <row r="8893" spans="15:54" x14ac:dyDescent="0.2">
      <c r="O8893" s="12"/>
      <c r="BB8893" s="28"/>
    </row>
    <row r="8894" spans="15:54" x14ac:dyDescent="0.2">
      <c r="O8894" s="12"/>
      <c r="BB8894" s="28"/>
    </row>
    <row r="8895" spans="15:54" x14ac:dyDescent="0.2">
      <c r="O8895" s="12"/>
      <c r="BB8895" s="28"/>
    </row>
    <row r="8896" spans="15:54" x14ac:dyDescent="0.2">
      <c r="O8896" s="12"/>
      <c r="BB8896" s="28"/>
    </row>
    <row r="8897" spans="15:54" x14ac:dyDescent="0.2">
      <c r="O8897" s="12"/>
      <c r="BB8897" s="28"/>
    </row>
    <row r="8898" spans="15:54" x14ac:dyDescent="0.2">
      <c r="O8898" s="12"/>
      <c r="BB8898" s="28"/>
    </row>
    <row r="8899" spans="15:54" x14ac:dyDescent="0.2">
      <c r="O8899" s="12"/>
      <c r="BB8899" s="28"/>
    </row>
    <row r="8900" spans="15:54" x14ac:dyDescent="0.2">
      <c r="O8900" s="12"/>
      <c r="BB8900" s="28"/>
    </row>
    <row r="8901" spans="15:54" x14ac:dyDescent="0.2">
      <c r="O8901" s="12"/>
      <c r="BB8901" s="28"/>
    </row>
    <row r="8902" spans="15:54" x14ac:dyDescent="0.2">
      <c r="O8902" s="12"/>
      <c r="BB8902" s="28"/>
    </row>
    <row r="8903" spans="15:54" x14ac:dyDescent="0.2">
      <c r="O8903" s="12"/>
      <c r="BB8903" s="28"/>
    </row>
    <row r="8904" spans="15:54" x14ac:dyDescent="0.2">
      <c r="O8904" s="12"/>
      <c r="BB8904" s="28"/>
    </row>
    <row r="8905" spans="15:54" x14ac:dyDescent="0.2">
      <c r="O8905" s="12"/>
      <c r="BB8905" s="28"/>
    </row>
    <row r="8906" spans="15:54" x14ac:dyDescent="0.2">
      <c r="O8906" s="12"/>
      <c r="BB8906" s="28"/>
    </row>
    <row r="8907" spans="15:54" x14ac:dyDescent="0.2">
      <c r="O8907" s="12"/>
      <c r="BB8907" s="28"/>
    </row>
    <row r="8908" spans="15:54" x14ac:dyDescent="0.2">
      <c r="O8908" s="12"/>
      <c r="BB8908" s="28"/>
    </row>
    <row r="8909" spans="15:54" x14ac:dyDescent="0.2">
      <c r="O8909" s="12"/>
      <c r="BB8909" s="28"/>
    </row>
    <row r="8910" spans="15:54" x14ac:dyDescent="0.2">
      <c r="O8910" s="12"/>
      <c r="BB8910" s="28"/>
    </row>
    <row r="8911" spans="15:54" x14ac:dyDescent="0.2">
      <c r="O8911" s="12"/>
      <c r="BB8911" s="28"/>
    </row>
    <row r="8912" spans="15:54" x14ac:dyDescent="0.2">
      <c r="O8912" s="12"/>
      <c r="BB8912" s="28"/>
    </row>
    <row r="8913" spans="15:54" x14ac:dyDescent="0.2">
      <c r="O8913" s="12"/>
      <c r="BB8913" s="28"/>
    </row>
    <row r="8914" spans="15:54" x14ac:dyDescent="0.2">
      <c r="O8914" s="12"/>
      <c r="BB8914" s="28"/>
    </row>
    <row r="8915" spans="15:54" x14ac:dyDescent="0.2">
      <c r="O8915" s="12"/>
      <c r="BB8915" s="28"/>
    </row>
    <row r="8916" spans="15:54" x14ac:dyDescent="0.2">
      <c r="O8916" s="12"/>
      <c r="BB8916" s="28"/>
    </row>
    <row r="8917" spans="15:54" x14ac:dyDescent="0.2">
      <c r="O8917" s="12"/>
      <c r="BB8917" s="28"/>
    </row>
    <row r="8918" spans="15:54" x14ac:dyDescent="0.2">
      <c r="O8918" s="12"/>
      <c r="BB8918" s="28"/>
    </row>
    <row r="8919" spans="15:54" x14ac:dyDescent="0.2">
      <c r="O8919" s="12"/>
      <c r="BB8919" s="28"/>
    </row>
    <row r="8920" spans="15:54" x14ac:dyDescent="0.2">
      <c r="O8920" s="12"/>
      <c r="BB8920" s="28"/>
    </row>
    <row r="8921" spans="15:54" x14ac:dyDescent="0.2">
      <c r="O8921" s="12"/>
      <c r="BB8921" s="28"/>
    </row>
    <row r="8922" spans="15:54" x14ac:dyDescent="0.2">
      <c r="O8922" s="12"/>
      <c r="BB8922" s="28"/>
    </row>
    <row r="8923" spans="15:54" x14ac:dyDescent="0.2">
      <c r="O8923" s="12"/>
      <c r="BB8923" s="28"/>
    </row>
    <row r="8924" spans="15:54" x14ac:dyDescent="0.2">
      <c r="O8924" s="12"/>
      <c r="BB8924" s="28"/>
    </row>
    <row r="8925" spans="15:54" x14ac:dyDescent="0.2">
      <c r="O8925" s="12"/>
      <c r="BB8925" s="28"/>
    </row>
    <row r="8926" spans="15:54" x14ac:dyDescent="0.2">
      <c r="O8926" s="12"/>
      <c r="BB8926" s="28"/>
    </row>
    <row r="8927" spans="15:54" x14ac:dyDescent="0.2">
      <c r="O8927" s="12"/>
      <c r="BB8927" s="28"/>
    </row>
    <row r="8928" spans="15:54" x14ac:dyDescent="0.2">
      <c r="O8928" s="12"/>
      <c r="BB8928" s="28"/>
    </row>
    <row r="8929" spans="15:54" x14ac:dyDescent="0.2">
      <c r="O8929" s="12"/>
      <c r="BB8929" s="28"/>
    </row>
    <row r="8930" spans="15:54" x14ac:dyDescent="0.2">
      <c r="O8930" s="12"/>
      <c r="BB8930" s="28"/>
    </row>
    <row r="8931" spans="15:54" x14ac:dyDescent="0.2">
      <c r="O8931" s="12"/>
      <c r="BB8931" s="28"/>
    </row>
    <row r="8932" spans="15:54" x14ac:dyDescent="0.2">
      <c r="O8932" s="12"/>
      <c r="BB8932" s="28"/>
    </row>
    <row r="8933" spans="15:54" x14ac:dyDescent="0.2">
      <c r="O8933" s="12"/>
      <c r="BB8933" s="28"/>
    </row>
    <row r="8934" spans="15:54" x14ac:dyDescent="0.2">
      <c r="O8934" s="12"/>
      <c r="BB8934" s="28"/>
    </row>
    <row r="8935" spans="15:54" x14ac:dyDescent="0.2">
      <c r="O8935" s="12"/>
      <c r="BB8935" s="28"/>
    </row>
    <row r="8936" spans="15:54" x14ac:dyDescent="0.2">
      <c r="O8936" s="12"/>
      <c r="BB8936" s="28"/>
    </row>
    <row r="8937" spans="15:54" x14ac:dyDescent="0.2">
      <c r="O8937" s="12"/>
      <c r="BB8937" s="28"/>
    </row>
    <row r="8938" spans="15:54" x14ac:dyDescent="0.2">
      <c r="O8938" s="12"/>
      <c r="BB8938" s="28"/>
    </row>
    <row r="8939" spans="15:54" x14ac:dyDescent="0.2">
      <c r="O8939" s="12"/>
      <c r="BB8939" s="28"/>
    </row>
    <row r="8940" spans="15:54" x14ac:dyDescent="0.2">
      <c r="O8940" s="12"/>
      <c r="BB8940" s="28"/>
    </row>
    <row r="8941" spans="15:54" x14ac:dyDescent="0.2">
      <c r="O8941" s="12"/>
      <c r="BB8941" s="28"/>
    </row>
    <row r="8942" spans="15:54" x14ac:dyDescent="0.2">
      <c r="O8942" s="12"/>
      <c r="BB8942" s="28"/>
    </row>
    <row r="8943" spans="15:54" x14ac:dyDescent="0.2">
      <c r="O8943" s="12"/>
      <c r="BB8943" s="28"/>
    </row>
    <row r="8944" spans="15:54" x14ac:dyDescent="0.2">
      <c r="O8944" s="12"/>
      <c r="BB8944" s="28"/>
    </row>
    <row r="8945" spans="15:54" x14ac:dyDescent="0.2">
      <c r="O8945" s="12"/>
      <c r="BB8945" s="28"/>
    </row>
    <row r="8946" spans="15:54" x14ac:dyDescent="0.2">
      <c r="O8946" s="12"/>
      <c r="BB8946" s="28"/>
    </row>
    <row r="8947" spans="15:54" x14ac:dyDescent="0.2">
      <c r="O8947" s="12"/>
      <c r="BB8947" s="28"/>
    </row>
    <row r="8948" spans="15:54" x14ac:dyDescent="0.2">
      <c r="O8948" s="12"/>
      <c r="BB8948" s="28"/>
    </row>
    <row r="8949" spans="15:54" x14ac:dyDescent="0.2">
      <c r="O8949" s="12"/>
      <c r="BB8949" s="28"/>
    </row>
    <row r="8950" spans="15:54" x14ac:dyDescent="0.2">
      <c r="O8950" s="12"/>
      <c r="BB8950" s="28"/>
    </row>
    <row r="8951" spans="15:54" x14ac:dyDescent="0.2">
      <c r="O8951" s="12"/>
      <c r="BB8951" s="28"/>
    </row>
    <row r="8952" spans="15:54" x14ac:dyDescent="0.2">
      <c r="O8952" s="12"/>
      <c r="BB8952" s="28"/>
    </row>
    <row r="8953" spans="15:54" x14ac:dyDescent="0.2">
      <c r="O8953" s="12"/>
      <c r="BB8953" s="28"/>
    </row>
    <row r="8954" spans="15:54" x14ac:dyDescent="0.2">
      <c r="O8954" s="12"/>
      <c r="BB8954" s="28"/>
    </row>
    <row r="8955" spans="15:54" x14ac:dyDescent="0.2">
      <c r="O8955" s="12"/>
      <c r="BB8955" s="28"/>
    </row>
    <row r="8956" spans="15:54" x14ac:dyDescent="0.2">
      <c r="O8956" s="12"/>
      <c r="BB8956" s="28"/>
    </row>
    <row r="8957" spans="15:54" x14ac:dyDescent="0.2">
      <c r="O8957" s="12"/>
      <c r="BB8957" s="28"/>
    </row>
    <row r="8958" spans="15:54" x14ac:dyDescent="0.2">
      <c r="O8958" s="12"/>
      <c r="BB8958" s="28"/>
    </row>
    <row r="8959" spans="15:54" x14ac:dyDescent="0.2">
      <c r="O8959" s="12"/>
      <c r="BB8959" s="28"/>
    </row>
    <row r="8960" spans="15:54" x14ac:dyDescent="0.2">
      <c r="O8960" s="12"/>
      <c r="BB8960" s="28"/>
    </row>
    <row r="8961" spans="15:54" x14ac:dyDescent="0.2">
      <c r="O8961" s="12"/>
      <c r="BB8961" s="28"/>
    </row>
    <row r="8962" spans="15:54" x14ac:dyDescent="0.2">
      <c r="O8962" s="12"/>
      <c r="BB8962" s="28"/>
    </row>
    <row r="8963" spans="15:54" x14ac:dyDescent="0.2">
      <c r="O8963" s="12"/>
      <c r="BB8963" s="28"/>
    </row>
    <row r="8964" spans="15:54" x14ac:dyDescent="0.2">
      <c r="O8964" s="12"/>
      <c r="BB8964" s="28"/>
    </row>
    <row r="8965" spans="15:54" x14ac:dyDescent="0.2">
      <c r="O8965" s="12"/>
      <c r="BB8965" s="28"/>
    </row>
    <row r="8966" spans="15:54" x14ac:dyDescent="0.2">
      <c r="O8966" s="12"/>
      <c r="BB8966" s="28"/>
    </row>
    <row r="8967" spans="15:54" x14ac:dyDescent="0.2">
      <c r="O8967" s="12"/>
      <c r="BB8967" s="28"/>
    </row>
    <row r="8968" spans="15:54" x14ac:dyDescent="0.2">
      <c r="O8968" s="12"/>
      <c r="BB8968" s="28"/>
    </row>
    <row r="8969" spans="15:54" x14ac:dyDescent="0.2">
      <c r="O8969" s="12"/>
      <c r="BB8969" s="28"/>
    </row>
    <row r="8970" spans="15:54" x14ac:dyDescent="0.2">
      <c r="O8970" s="12"/>
      <c r="BB8970" s="28"/>
    </row>
    <row r="8971" spans="15:54" x14ac:dyDescent="0.2">
      <c r="O8971" s="12"/>
      <c r="BB8971" s="28"/>
    </row>
    <row r="8972" spans="15:54" x14ac:dyDescent="0.2">
      <c r="O8972" s="12"/>
      <c r="BB8972" s="28"/>
    </row>
    <row r="8973" spans="15:54" x14ac:dyDescent="0.2">
      <c r="O8973" s="12"/>
      <c r="BB8973" s="28"/>
    </row>
    <row r="8974" spans="15:54" x14ac:dyDescent="0.2">
      <c r="O8974" s="12"/>
      <c r="BB8974" s="28"/>
    </row>
    <row r="8975" spans="15:54" x14ac:dyDescent="0.2">
      <c r="O8975" s="12"/>
      <c r="BB8975" s="28"/>
    </row>
    <row r="8976" spans="15:54" x14ac:dyDescent="0.2">
      <c r="O8976" s="12"/>
      <c r="BB8976" s="28"/>
    </row>
    <row r="8977" spans="15:54" x14ac:dyDescent="0.2">
      <c r="O8977" s="12"/>
      <c r="BB8977" s="28"/>
    </row>
    <row r="8978" spans="15:54" x14ac:dyDescent="0.2">
      <c r="O8978" s="12"/>
      <c r="BB8978" s="28"/>
    </row>
    <row r="8979" spans="15:54" x14ac:dyDescent="0.2">
      <c r="O8979" s="12"/>
      <c r="BB8979" s="28"/>
    </row>
    <row r="8980" spans="15:54" x14ac:dyDescent="0.2">
      <c r="O8980" s="12"/>
      <c r="BB8980" s="28"/>
    </row>
    <row r="8981" spans="15:54" x14ac:dyDescent="0.2">
      <c r="O8981" s="12"/>
      <c r="BB8981" s="28"/>
    </row>
    <row r="8982" spans="15:54" x14ac:dyDescent="0.2">
      <c r="O8982" s="12"/>
      <c r="BB8982" s="28"/>
    </row>
    <row r="8983" spans="15:54" x14ac:dyDescent="0.2">
      <c r="O8983" s="12"/>
      <c r="BB8983" s="28"/>
    </row>
    <row r="8984" spans="15:54" x14ac:dyDescent="0.2">
      <c r="O8984" s="12"/>
      <c r="BB8984" s="28"/>
    </row>
    <row r="8985" spans="15:54" x14ac:dyDescent="0.2">
      <c r="O8985" s="12"/>
      <c r="BB8985" s="28"/>
    </row>
    <row r="8986" spans="15:54" x14ac:dyDescent="0.2">
      <c r="O8986" s="12"/>
      <c r="BB8986" s="28"/>
    </row>
    <row r="8987" spans="15:54" x14ac:dyDescent="0.2">
      <c r="O8987" s="12"/>
      <c r="BB8987" s="28"/>
    </row>
    <row r="8988" spans="15:54" x14ac:dyDescent="0.2">
      <c r="O8988" s="12"/>
      <c r="BB8988" s="28"/>
    </row>
    <row r="8989" spans="15:54" x14ac:dyDescent="0.2">
      <c r="O8989" s="12"/>
      <c r="BB8989" s="28"/>
    </row>
    <row r="8990" spans="15:54" x14ac:dyDescent="0.2">
      <c r="O8990" s="12"/>
      <c r="BB8990" s="28"/>
    </row>
    <row r="8991" spans="15:54" x14ac:dyDescent="0.2">
      <c r="O8991" s="12"/>
      <c r="BB8991" s="28"/>
    </row>
    <row r="8992" spans="15:54" x14ac:dyDescent="0.2">
      <c r="O8992" s="12"/>
      <c r="BB8992" s="28"/>
    </row>
    <row r="8993" spans="15:54" x14ac:dyDescent="0.2">
      <c r="O8993" s="12"/>
      <c r="BB8993" s="28"/>
    </row>
    <row r="8994" spans="15:54" x14ac:dyDescent="0.2">
      <c r="O8994" s="12"/>
      <c r="BB8994" s="28"/>
    </row>
    <row r="8995" spans="15:54" x14ac:dyDescent="0.2">
      <c r="O8995" s="12"/>
      <c r="BB8995" s="28"/>
    </row>
    <row r="8996" spans="15:54" x14ac:dyDescent="0.2">
      <c r="O8996" s="12"/>
      <c r="BB8996" s="28"/>
    </row>
    <row r="8997" spans="15:54" x14ac:dyDescent="0.2">
      <c r="O8997" s="12"/>
      <c r="BB8997" s="28"/>
    </row>
    <row r="8998" spans="15:54" x14ac:dyDescent="0.2">
      <c r="O8998" s="12"/>
      <c r="BB8998" s="28"/>
    </row>
    <row r="8999" spans="15:54" x14ac:dyDescent="0.2">
      <c r="O8999" s="12"/>
      <c r="BB8999" s="28"/>
    </row>
    <row r="9000" spans="15:54" x14ac:dyDescent="0.2">
      <c r="O9000" s="12"/>
      <c r="BB9000" s="28"/>
    </row>
    <row r="9001" spans="15:54" x14ac:dyDescent="0.2">
      <c r="O9001" s="12"/>
      <c r="BB9001" s="28"/>
    </row>
    <row r="9002" spans="15:54" x14ac:dyDescent="0.2">
      <c r="O9002" s="12"/>
      <c r="BB9002" s="28"/>
    </row>
    <row r="9003" spans="15:54" x14ac:dyDescent="0.2">
      <c r="O9003" s="12"/>
      <c r="BB9003" s="28"/>
    </row>
    <row r="9004" spans="15:54" x14ac:dyDescent="0.2">
      <c r="O9004" s="12"/>
      <c r="BB9004" s="28"/>
    </row>
    <row r="9005" spans="15:54" x14ac:dyDescent="0.2">
      <c r="O9005" s="12"/>
      <c r="BB9005" s="28"/>
    </row>
    <row r="9006" spans="15:54" x14ac:dyDescent="0.2">
      <c r="O9006" s="12"/>
      <c r="BB9006" s="28"/>
    </row>
    <row r="9007" spans="15:54" x14ac:dyDescent="0.2">
      <c r="O9007" s="12"/>
      <c r="BB9007" s="28"/>
    </row>
    <row r="9008" spans="15:54" x14ac:dyDescent="0.2">
      <c r="O9008" s="12"/>
      <c r="BB9008" s="28"/>
    </row>
    <row r="9009" spans="15:54" x14ac:dyDescent="0.2">
      <c r="O9009" s="12"/>
      <c r="BB9009" s="28"/>
    </row>
    <row r="9010" spans="15:54" x14ac:dyDescent="0.2">
      <c r="O9010" s="12"/>
      <c r="BB9010" s="28"/>
    </row>
    <row r="9011" spans="15:54" x14ac:dyDescent="0.2">
      <c r="O9011" s="12"/>
      <c r="BB9011" s="28"/>
    </row>
    <row r="9012" spans="15:54" x14ac:dyDescent="0.2">
      <c r="O9012" s="12"/>
      <c r="BB9012" s="28"/>
    </row>
    <row r="9013" spans="15:54" x14ac:dyDescent="0.2">
      <c r="O9013" s="12"/>
      <c r="BB9013" s="28"/>
    </row>
    <row r="9014" spans="15:54" x14ac:dyDescent="0.2">
      <c r="O9014" s="12"/>
      <c r="BB9014" s="28"/>
    </row>
    <row r="9015" spans="15:54" x14ac:dyDescent="0.2">
      <c r="O9015" s="12"/>
      <c r="BB9015" s="28"/>
    </row>
    <row r="9016" spans="15:54" x14ac:dyDescent="0.2">
      <c r="O9016" s="12"/>
      <c r="BB9016" s="28"/>
    </row>
    <row r="9017" spans="15:54" x14ac:dyDescent="0.2">
      <c r="O9017" s="12"/>
      <c r="BB9017" s="28"/>
    </row>
    <row r="9018" spans="15:54" x14ac:dyDescent="0.2">
      <c r="O9018" s="12"/>
      <c r="BB9018" s="28"/>
    </row>
    <row r="9019" spans="15:54" x14ac:dyDescent="0.2">
      <c r="O9019" s="12"/>
      <c r="BB9019" s="28"/>
    </row>
    <row r="9020" spans="15:54" x14ac:dyDescent="0.2">
      <c r="O9020" s="12"/>
      <c r="BB9020" s="28"/>
    </row>
    <row r="9021" spans="15:54" x14ac:dyDescent="0.2">
      <c r="O9021" s="12"/>
      <c r="BB9021" s="28"/>
    </row>
    <row r="9022" spans="15:54" x14ac:dyDescent="0.2">
      <c r="O9022" s="12"/>
      <c r="BB9022" s="28"/>
    </row>
    <row r="9023" spans="15:54" x14ac:dyDescent="0.2">
      <c r="O9023" s="12"/>
      <c r="BB9023" s="28"/>
    </row>
    <row r="9024" spans="15:54" x14ac:dyDescent="0.2">
      <c r="O9024" s="12"/>
      <c r="BB9024" s="28"/>
    </row>
    <row r="9025" spans="15:54" x14ac:dyDescent="0.2">
      <c r="O9025" s="12"/>
      <c r="BB9025" s="28"/>
    </row>
    <row r="9026" spans="15:54" x14ac:dyDescent="0.2">
      <c r="O9026" s="12"/>
      <c r="BB9026" s="28"/>
    </row>
    <row r="9027" spans="15:54" x14ac:dyDescent="0.2">
      <c r="O9027" s="12"/>
      <c r="BB9027" s="28"/>
    </row>
    <row r="9028" spans="15:54" x14ac:dyDescent="0.2">
      <c r="O9028" s="12"/>
      <c r="BB9028" s="28"/>
    </row>
    <row r="9029" spans="15:54" x14ac:dyDescent="0.2">
      <c r="O9029" s="12"/>
      <c r="BB9029" s="28"/>
    </row>
    <row r="9030" spans="15:54" x14ac:dyDescent="0.2">
      <c r="O9030" s="12"/>
      <c r="BB9030" s="28"/>
    </row>
    <row r="9031" spans="15:54" x14ac:dyDescent="0.2">
      <c r="O9031" s="12"/>
      <c r="BB9031" s="28"/>
    </row>
    <row r="9032" spans="15:54" x14ac:dyDescent="0.2">
      <c r="O9032" s="12"/>
      <c r="BB9032" s="28"/>
    </row>
    <row r="9033" spans="15:54" x14ac:dyDescent="0.2">
      <c r="O9033" s="12"/>
      <c r="BB9033" s="28"/>
    </row>
    <row r="9034" spans="15:54" x14ac:dyDescent="0.2">
      <c r="O9034" s="12"/>
      <c r="BB9034" s="28"/>
    </row>
    <row r="9035" spans="15:54" x14ac:dyDescent="0.2">
      <c r="O9035" s="12"/>
      <c r="BB9035" s="28"/>
    </row>
    <row r="9036" spans="15:54" x14ac:dyDescent="0.2">
      <c r="O9036" s="12"/>
      <c r="BB9036" s="28"/>
    </row>
    <row r="9037" spans="15:54" x14ac:dyDescent="0.2">
      <c r="O9037" s="12"/>
      <c r="BB9037" s="28"/>
    </row>
    <row r="9038" spans="15:54" x14ac:dyDescent="0.2">
      <c r="O9038" s="12"/>
      <c r="BB9038" s="28"/>
    </row>
    <row r="9039" spans="15:54" x14ac:dyDescent="0.2">
      <c r="O9039" s="12"/>
      <c r="BB9039" s="28"/>
    </row>
    <row r="9040" spans="15:54" x14ac:dyDescent="0.2">
      <c r="O9040" s="12"/>
      <c r="BB9040" s="28"/>
    </row>
    <row r="9041" spans="15:54" x14ac:dyDescent="0.2">
      <c r="O9041" s="12"/>
      <c r="BB9041" s="28"/>
    </row>
    <row r="9042" spans="15:54" x14ac:dyDescent="0.2">
      <c r="O9042" s="12"/>
      <c r="BB9042" s="28"/>
    </row>
    <row r="9043" spans="15:54" x14ac:dyDescent="0.2">
      <c r="O9043" s="12"/>
      <c r="BB9043" s="28"/>
    </row>
    <row r="9044" spans="15:54" x14ac:dyDescent="0.2">
      <c r="O9044" s="12"/>
      <c r="BB9044" s="28"/>
    </row>
    <row r="9045" spans="15:54" x14ac:dyDescent="0.2">
      <c r="O9045" s="12"/>
      <c r="BB9045" s="28"/>
    </row>
    <row r="9046" spans="15:54" x14ac:dyDescent="0.2">
      <c r="O9046" s="12"/>
      <c r="BB9046" s="28"/>
    </row>
    <row r="9047" spans="15:54" x14ac:dyDescent="0.2">
      <c r="O9047" s="12"/>
      <c r="BB9047" s="28"/>
    </row>
    <row r="9048" spans="15:54" x14ac:dyDescent="0.2">
      <c r="O9048" s="12"/>
      <c r="BB9048" s="28"/>
    </row>
    <row r="9049" spans="15:54" x14ac:dyDescent="0.2">
      <c r="O9049" s="12"/>
      <c r="BB9049" s="28"/>
    </row>
    <row r="9050" spans="15:54" x14ac:dyDescent="0.2">
      <c r="O9050" s="12"/>
      <c r="BB9050" s="28"/>
    </row>
    <row r="9051" spans="15:54" x14ac:dyDescent="0.2">
      <c r="O9051" s="12"/>
      <c r="BB9051" s="28"/>
    </row>
    <row r="9052" spans="15:54" x14ac:dyDescent="0.2">
      <c r="O9052" s="12"/>
      <c r="BB9052" s="28"/>
    </row>
    <row r="9053" spans="15:54" x14ac:dyDescent="0.2">
      <c r="O9053" s="12"/>
      <c r="BB9053" s="28"/>
    </row>
    <row r="9054" spans="15:54" x14ac:dyDescent="0.2">
      <c r="O9054" s="12"/>
      <c r="BB9054" s="28"/>
    </row>
    <row r="9055" spans="15:54" x14ac:dyDescent="0.2">
      <c r="O9055" s="12"/>
      <c r="BB9055" s="28"/>
    </row>
    <row r="9056" spans="15:54" x14ac:dyDescent="0.2">
      <c r="O9056" s="12"/>
      <c r="BB9056" s="28"/>
    </row>
    <row r="9057" spans="15:54" x14ac:dyDescent="0.2">
      <c r="O9057" s="12"/>
      <c r="BB9057" s="28"/>
    </row>
    <row r="9058" spans="15:54" x14ac:dyDescent="0.2">
      <c r="O9058" s="12"/>
      <c r="BB9058" s="28"/>
    </row>
    <row r="9059" spans="15:54" x14ac:dyDescent="0.2">
      <c r="O9059" s="12"/>
      <c r="BB9059" s="28"/>
    </row>
    <row r="9060" spans="15:54" x14ac:dyDescent="0.2">
      <c r="O9060" s="12"/>
      <c r="BB9060" s="28"/>
    </row>
    <row r="9061" spans="15:54" x14ac:dyDescent="0.2">
      <c r="O9061" s="12"/>
      <c r="BB9061" s="28"/>
    </row>
    <row r="9062" spans="15:54" x14ac:dyDescent="0.2">
      <c r="O9062" s="12"/>
      <c r="BB9062" s="28"/>
    </row>
    <row r="9063" spans="15:54" x14ac:dyDescent="0.2">
      <c r="O9063" s="12"/>
      <c r="BB9063" s="28"/>
    </row>
    <row r="9064" spans="15:54" x14ac:dyDescent="0.2">
      <c r="O9064" s="12"/>
      <c r="BB9064" s="28"/>
    </row>
    <row r="9065" spans="15:54" x14ac:dyDescent="0.2">
      <c r="O9065" s="12"/>
      <c r="BB9065" s="28"/>
    </row>
    <row r="9066" spans="15:54" x14ac:dyDescent="0.2">
      <c r="O9066" s="12"/>
      <c r="BB9066" s="28"/>
    </row>
    <row r="9067" spans="15:54" x14ac:dyDescent="0.2">
      <c r="O9067" s="12"/>
      <c r="BB9067" s="28"/>
    </row>
    <row r="9068" spans="15:54" x14ac:dyDescent="0.2">
      <c r="O9068" s="12"/>
      <c r="BB9068" s="28"/>
    </row>
    <row r="9069" spans="15:54" x14ac:dyDescent="0.2">
      <c r="O9069" s="12"/>
      <c r="BB9069" s="28"/>
    </row>
    <row r="9070" spans="15:54" x14ac:dyDescent="0.2">
      <c r="O9070" s="12"/>
      <c r="BB9070" s="28"/>
    </row>
    <row r="9071" spans="15:54" x14ac:dyDescent="0.2">
      <c r="O9071" s="12"/>
      <c r="BB9071" s="28"/>
    </row>
    <row r="9072" spans="15:54" x14ac:dyDescent="0.2">
      <c r="O9072" s="12"/>
      <c r="BB9072" s="28"/>
    </row>
    <row r="9073" spans="15:54" x14ac:dyDescent="0.2">
      <c r="O9073" s="12"/>
      <c r="BB9073" s="28"/>
    </row>
    <row r="9074" spans="15:54" x14ac:dyDescent="0.2">
      <c r="O9074" s="12"/>
      <c r="BB9074" s="28"/>
    </row>
    <row r="9075" spans="15:54" x14ac:dyDescent="0.2">
      <c r="O9075" s="12"/>
      <c r="BB9075" s="28"/>
    </row>
    <row r="9076" spans="15:54" x14ac:dyDescent="0.2">
      <c r="O9076" s="12"/>
      <c r="BB9076" s="28"/>
    </row>
    <row r="9077" spans="15:54" x14ac:dyDescent="0.2">
      <c r="O9077" s="12"/>
      <c r="BB9077" s="28"/>
    </row>
    <row r="9078" spans="15:54" x14ac:dyDescent="0.2">
      <c r="O9078" s="12"/>
      <c r="BB9078" s="28"/>
    </row>
    <row r="9079" spans="15:54" x14ac:dyDescent="0.2">
      <c r="O9079" s="12"/>
      <c r="BB9079" s="28"/>
    </row>
    <row r="9080" spans="15:54" x14ac:dyDescent="0.2">
      <c r="O9080" s="12"/>
      <c r="BB9080" s="28"/>
    </row>
    <row r="9081" spans="15:54" x14ac:dyDescent="0.2">
      <c r="O9081" s="12"/>
      <c r="BB9081" s="28"/>
    </row>
    <row r="9082" spans="15:54" x14ac:dyDescent="0.2">
      <c r="O9082" s="12"/>
      <c r="BB9082" s="28"/>
    </row>
    <row r="9083" spans="15:54" x14ac:dyDescent="0.2">
      <c r="O9083" s="12"/>
      <c r="BB9083" s="28"/>
    </row>
    <row r="9084" spans="15:54" x14ac:dyDescent="0.2">
      <c r="O9084" s="12"/>
      <c r="BB9084" s="28"/>
    </row>
    <row r="9085" spans="15:54" x14ac:dyDescent="0.2">
      <c r="O9085" s="12"/>
      <c r="BB9085" s="28"/>
    </row>
    <row r="9086" spans="15:54" x14ac:dyDescent="0.2">
      <c r="O9086" s="12"/>
      <c r="BB9086" s="28"/>
    </row>
    <row r="9087" spans="15:54" x14ac:dyDescent="0.2">
      <c r="O9087" s="12"/>
      <c r="BB9087" s="28"/>
    </row>
    <row r="9088" spans="15:54" x14ac:dyDescent="0.2">
      <c r="O9088" s="12"/>
      <c r="BB9088" s="28"/>
    </row>
    <row r="9089" spans="15:54" x14ac:dyDescent="0.2">
      <c r="O9089" s="12"/>
      <c r="BB9089" s="28"/>
    </row>
    <row r="9090" spans="15:54" x14ac:dyDescent="0.2">
      <c r="O9090" s="12"/>
      <c r="BB9090" s="28"/>
    </row>
    <row r="9091" spans="15:54" x14ac:dyDescent="0.2">
      <c r="O9091" s="12"/>
      <c r="BB9091" s="28"/>
    </row>
    <row r="9092" spans="15:54" x14ac:dyDescent="0.2">
      <c r="O9092" s="12"/>
      <c r="BB9092" s="28"/>
    </row>
    <row r="9093" spans="15:54" x14ac:dyDescent="0.2">
      <c r="O9093" s="12"/>
      <c r="BB9093" s="28"/>
    </row>
    <row r="9094" spans="15:54" x14ac:dyDescent="0.2">
      <c r="O9094" s="12"/>
      <c r="BB9094" s="28"/>
    </row>
    <row r="9095" spans="15:54" x14ac:dyDescent="0.2">
      <c r="O9095" s="12"/>
      <c r="BB9095" s="28"/>
    </row>
    <row r="9096" spans="15:54" x14ac:dyDescent="0.2">
      <c r="O9096" s="12"/>
      <c r="BB9096" s="28"/>
    </row>
    <row r="9097" spans="15:54" x14ac:dyDescent="0.2">
      <c r="O9097" s="12"/>
      <c r="BB9097" s="28"/>
    </row>
    <row r="9098" spans="15:54" x14ac:dyDescent="0.2">
      <c r="O9098" s="12"/>
      <c r="BB9098" s="28"/>
    </row>
    <row r="9099" spans="15:54" x14ac:dyDescent="0.2">
      <c r="O9099" s="12"/>
      <c r="BB9099" s="28"/>
    </row>
    <row r="9100" spans="15:54" x14ac:dyDescent="0.2">
      <c r="O9100" s="12"/>
      <c r="BB9100" s="28"/>
    </row>
    <row r="9101" spans="15:54" x14ac:dyDescent="0.2">
      <c r="O9101" s="12"/>
      <c r="BB9101" s="28"/>
    </row>
    <row r="9102" spans="15:54" x14ac:dyDescent="0.2">
      <c r="O9102" s="12"/>
      <c r="BB9102" s="28"/>
    </row>
    <row r="9103" spans="15:54" x14ac:dyDescent="0.2">
      <c r="O9103" s="12"/>
      <c r="BB9103" s="28"/>
    </row>
    <row r="9104" spans="15:54" x14ac:dyDescent="0.2">
      <c r="O9104" s="12"/>
      <c r="BB9104" s="28"/>
    </row>
    <row r="9105" spans="15:54" x14ac:dyDescent="0.2">
      <c r="O9105" s="12"/>
      <c r="BB9105" s="28"/>
    </row>
    <row r="9106" spans="15:54" x14ac:dyDescent="0.2">
      <c r="O9106" s="12"/>
      <c r="BB9106" s="28"/>
    </row>
    <row r="9107" spans="15:54" x14ac:dyDescent="0.2">
      <c r="O9107" s="12"/>
      <c r="BB9107" s="28"/>
    </row>
    <row r="9108" spans="15:54" x14ac:dyDescent="0.2">
      <c r="O9108" s="12"/>
      <c r="BB9108" s="28"/>
    </row>
    <row r="9109" spans="15:54" x14ac:dyDescent="0.2">
      <c r="O9109" s="12"/>
      <c r="BB9109" s="28"/>
    </row>
    <row r="9110" spans="15:54" x14ac:dyDescent="0.2">
      <c r="O9110" s="12"/>
      <c r="BB9110" s="28"/>
    </row>
    <row r="9111" spans="15:54" x14ac:dyDescent="0.2">
      <c r="O9111" s="12"/>
      <c r="BB9111" s="28"/>
    </row>
    <row r="9112" spans="15:54" x14ac:dyDescent="0.2">
      <c r="O9112" s="12"/>
      <c r="BB9112" s="28"/>
    </row>
    <row r="9113" spans="15:54" x14ac:dyDescent="0.2">
      <c r="O9113" s="12"/>
      <c r="BB9113" s="28"/>
    </row>
    <row r="9114" spans="15:54" x14ac:dyDescent="0.2">
      <c r="O9114" s="12"/>
      <c r="BB9114" s="28"/>
    </row>
    <row r="9115" spans="15:54" x14ac:dyDescent="0.2">
      <c r="O9115" s="12"/>
      <c r="BB9115" s="28"/>
    </row>
    <row r="9116" spans="15:54" x14ac:dyDescent="0.2">
      <c r="O9116" s="12"/>
      <c r="BB9116" s="28"/>
    </row>
    <row r="9117" spans="15:54" x14ac:dyDescent="0.2">
      <c r="O9117" s="12"/>
      <c r="BB9117" s="28"/>
    </row>
    <row r="9118" spans="15:54" x14ac:dyDescent="0.2">
      <c r="O9118" s="12"/>
      <c r="BB9118" s="28"/>
    </row>
    <row r="9119" spans="15:54" x14ac:dyDescent="0.2">
      <c r="O9119" s="12"/>
      <c r="BB9119" s="28"/>
    </row>
    <row r="9120" spans="15:54" x14ac:dyDescent="0.2">
      <c r="O9120" s="12"/>
      <c r="BB9120" s="28"/>
    </row>
    <row r="9121" spans="15:54" x14ac:dyDescent="0.2">
      <c r="O9121" s="12"/>
      <c r="BB9121" s="28"/>
    </row>
    <row r="9122" spans="15:54" x14ac:dyDescent="0.2">
      <c r="O9122" s="12"/>
      <c r="BB9122" s="28"/>
    </row>
    <row r="9123" spans="15:54" x14ac:dyDescent="0.2">
      <c r="O9123" s="12"/>
      <c r="BB9123" s="28"/>
    </row>
    <row r="9124" spans="15:54" x14ac:dyDescent="0.2">
      <c r="O9124" s="12"/>
      <c r="BB9124" s="28"/>
    </row>
    <row r="9125" spans="15:54" x14ac:dyDescent="0.2">
      <c r="O9125" s="12"/>
      <c r="BB9125" s="28"/>
    </row>
    <row r="9126" spans="15:54" x14ac:dyDescent="0.2">
      <c r="O9126" s="12"/>
      <c r="BB9126" s="28"/>
    </row>
    <row r="9127" spans="15:54" x14ac:dyDescent="0.2">
      <c r="O9127" s="12"/>
      <c r="BB9127" s="28"/>
    </row>
    <row r="9128" spans="15:54" x14ac:dyDescent="0.2">
      <c r="O9128" s="12"/>
      <c r="BB9128" s="28"/>
    </row>
    <row r="9129" spans="15:54" x14ac:dyDescent="0.2">
      <c r="O9129" s="12"/>
      <c r="BB9129" s="28"/>
    </row>
    <row r="9130" spans="15:54" x14ac:dyDescent="0.2">
      <c r="O9130" s="12"/>
      <c r="BB9130" s="28"/>
    </row>
    <row r="9131" spans="15:54" x14ac:dyDescent="0.2">
      <c r="O9131" s="12"/>
      <c r="BB9131" s="28"/>
    </row>
    <row r="9132" spans="15:54" x14ac:dyDescent="0.2">
      <c r="O9132" s="12"/>
      <c r="BB9132" s="28"/>
    </row>
    <row r="9133" spans="15:54" x14ac:dyDescent="0.2">
      <c r="O9133" s="12"/>
      <c r="BB9133" s="28"/>
    </row>
    <row r="9134" spans="15:54" x14ac:dyDescent="0.2">
      <c r="O9134" s="12"/>
      <c r="BB9134" s="28"/>
    </row>
    <row r="9135" spans="15:54" x14ac:dyDescent="0.2">
      <c r="O9135" s="12"/>
      <c r="BB9135" s="28"/>
    </row>
    <row r="9136" spans="15:54" x14ac:dyDescent="0.2">
      <c r="O9136" s="12"/>
      <c r="BB9136" s="28"/>
    </row>
    <row r="9137" spans="15:54" x14ac:dyDescent="0.2">
      <c r="O9137" s="12"/>
      <c r="BB9137" s="28"/>
    </row>
    <row r="9138" spans="15:54" x14ac:dyDescent="0.2">
      <c r="O9138" s="12"/>
      <c r="BB9138" s="28"/>
    </row>
    <row r="9139" spans="15:54" x14ac:dyDescent="0.2">
      <c r="O9139" s="12"/>
      <c r="BB9139" s="28"/>
    </row>
    <row r="9140" spans="15:54" x14ac:dyDescent="0.2">
      <c r="O9140" s="12"/>
      <c r="BB9140" s="28"/>
    </row>
    <row r="9141" spans="15:54" x14ac:dyDescent="0.2">
      <c r="O9141" s="12"/>
      <c r="BB9141" s="28"/>
    </row>
    <row r="9142" spans="15:54" x14ac:dyDescent="0.2">
      <c r="O9142" s="12"/>
      <c r="BB9142" s="28"/>
    </row>
    <row r="9143" spans="15:54" x14ac:dyDescent="0.2">
      <c r="O9143" s="12"/>
      <c r="BB9143" s="28"/>
    </row>
    <row r="9144" spans="15:54" x14ac:dyDescent="0.2">
      <c r="O9144" s="12"/>
      <c r="BB9144" s="28"/>
    </row>
    <row r="9145" spans="15:54" x14ac:dyDescent="0.2">
      <c r="O9145" s="12"/>
      <c r="BB9145" s="28"/>
    </row>
    <row r="9146" spans="15:54" x14ac:dyDescent="0.2">
      <c r="O9146" s="12"/>
      <c r="BB9146" s="28"/>
    </row>
    <row r="9147" spans="15:54" x14ac:dyDescent="0.2">
      <c r="O9147" s="12"/>
      <c r="BB9147" s="28"/>
    </row>
    <row r="9148" spans="15:54" x14ac:dyDescent="0.2">
      <c r="O9148" s="12"/>
      <c r="BB9148" s="28"/>
    </row>
    <row r="9149" spans="15:54" x14ac:dyDescent="0.2">
      <c r="O9149" s="12"/>
      <c r="BB9149" s="28"/>
    </row>
    <row r="9150" spans="15:54" x14ac:dyDescent="0.2">
      <c r="O9150" s="12"/>
      <c r="BB9150" s="28"/>
    </row>
    <row r="9151" spans="15:54" x14ac:dyDescent="0.2">
      <c r="O9151" s="12"/>
      <c r="BB9151" s="28"/>
    </row>
    <row r="9152" spans="15:54" x14ac:dyDescent="0.2">
      <c r="O9152" s="12"/>
      <c r="BB9152" s="28"/>
    </row>
    <row r="9153" spans="15:54" x14ac:dyDescent="0.2">
      <c r="O9153" s="12"/>
      <c r="BB9153" s="28"/>
    </row>
    <row r="9154" spans="15:54" x14ac:dyDescent="0.2">
      <c r="O9154" s="12"/>
      <c r="BB9154" s="28"/>
    </row>
    <row r="9155" spans="15:54" x14ac:dyDescent="0.2">
      <c r="O9155" s="12"/>
      <c r="BB9155" s="28"/>
    </row>
    <row r="9156" spans="15:54" x14ac:dyDescent="0.2">
      <c r="O9156" s="12"/>
      <c r="BB9156" s="28"/>
    </row>
    <row r="9157" spans="15:54" x14ac:dyDescent="0.2">
      <c r="O9157" s="12"/>
      <c r="BB9157" s="28"/>
    </row>
    <row r="9158" spans="15:54" x14ac:dyDescent="0.2">
      <c r="O9158" s="12"/>
      <c r="BB9158" s="28"/>
    </row>
    <row r="9159" spans="15:54" x14ac:dyDescent="0.2">
      <c r="O9159" s="12"/>
      <c r="BB9159" s="28"/>
    </row>
    <row r="9160" spans="15:54" x14ac:dyDescent="0.2">
      <c r="O9160" s="12"/>
      <c r="BB9160" s="28"/>
    </row>
    <row r="9161" spans="15:54" x14ac:dyDescent="0.2">
      <c r="O9161" s="12"/>
      <c r="BB9161" s="28"/>
    </row>
    <row r="9162" spans="15:54" x14ac:dyDescent="0.2">
      <c r="O9162" s="12"/>
      <c r="BB9162" s="28"/>
    </row>
    <row r="9163" spans="15:54" x14ac:dyDescent="0.2">
      <c r="O9163" s="12"/>
      <c r="BB9163" s="28"/>
    </row>
    <row r="9164" spans="15:54" x14ac:dyDescent="0.2">
      <c r="O9164" s="12"/>
      <c r="BB9164" s="28"/>
    </row>
    <row r="9165" spans="15:54" x14ac:dyDescent="0.2">
      <c r="O9165" s="12"/>
      <c r="BB9165" s="28"/>
    </row>
    <row r="9166" spans="15:54" x14ac:dyDescent="0.2">
      <c r="O9166" s="12"/>
      <c r="BB9166" s="28"/>
    </row>
    <row r="9167" spans="15:54" x14ac:dyDescent="0.2">
      <c r="O9167" s="12"/>
      <c r="BB9167" s="28"/>
    </row>
    <row r="9168" spans="15:54" x14ac:dyDescent="0.2">
      <c r="O9168" s="12"/>
      <c r="BB9168" s="28"/>
    </row>
    <row r="9169" spans="15:54" x14ac:dyDescent="0.2">
      <c r="O9169" s="12"/>
      <c r="BB9169" s="28"/>
    </row>
    <row r="9170" spans="15:54" x14ac:dyDescent="0.2">
      <c r="O9170" s="12"/>
      <c r="BB9170" s="28"/>
    </row>
    <row r="9171" spans="15:54" x14ac:dyDescent="0.2">
      <c r="O9171" s="12"/>
      <c r="BB9171" s="28"/>
    </row>
    <row r="9172" spans="15:54" x14ac:dyDescent="0.2">
      <c r="O9172" s="12"/>
      <c r="BB9172" s="28"/>
    </row>
    <row r="9173" spans="15:54" x14ac:dyDescent="0.2">
      <c r="O9173" s="12"/>
      <c r="BB9173" s="28"/>
    </row>
    <row r="9174" spans="15:54" x14ac:dyDescent="0.2">
      <c r="O9174" s="12"/>
      <c r="BB9174" s="28"/>
    </row>
    <row r="9175" spans="15:54" x14ac:dyDescent="0.2">
      <c r="O9175" s="12"/>
      <c r="BB9175" s="28"/>
    </row>
    <row r="9176" spans="15:54" x14ac:dyDescent="0.2">
      <c r="O9176" s="12"/>
      <c r="BB9176" s="28"/>
    </row>
    <row r="9177" spans="15:54" x14ac:dyDescent="0.2">
      <c r="O9177" s="12"/>
      <c r="BB9177" s="28"/>
    </row>
    <row r="9178" spans="15:54" x14ac:dyDescent="0.2">
      <c r="O9178" s="12"/>
      <c r="BB9178" s="28"/>
    </row>
    <row r="9179" spans="15:54" x14ac:dyDescent="0.2">
      <c r="O9179" s="12"/>
      <c r="BB9179" s="28"/>
    </row>
    <row r="9180" spans="15:54" x14ac:dyDescent="0.2">
      <c r="O9180" s="12"/>
      <c r="BB9180" s="28"/>
    </row>
    <row r="9181" spans="15:54" x14ac:dyDescent="0.2">
      <c r="O9181" s="12"/>
      <c r="BB9181" s="28"/>
    </row>
    <row r="9182" spans="15:54" x14ac:dyDescent="0.2">
      <c r="O9182" s="12"/>
      <c r="BB9182" s="28"/>
    </row>
    <row r="9183" spans="15:54" x14ac:dyDescent="0.2">
      <c r="O9183" s="12"/>
      <c r="BB9183" s="28"/>
    </row>
    <row r="9184" spans="15:54" x14ac:dyDescent="0.2">
      <c r="O9184" s="12"/>
      <c r="BB9184" s="28"/>
    </row>
    <row r="9185" spans="15:54" x14ac:dyDescent="0.2">
      <c r="O9185" s="12"/>
      <c r="BB9185" s="28"/>
    </row>
    <row r="9186" spans="15:54" x14ac:dyDescent="0.2">
      <c r="O9186" s="12"/>
      <c r="BB9186" s="28"/>
    </row>
    <row r="9187" spans="15:54" x14ac:dyDescent="0.2">
      <c r="O9187" s="12"/>
      <c r="BB9187" s="28"/>
    </row>
    <row r="9188" spans="15:54" x14ac:dyDescent="0.2">
      <c r="O9188" s="12"/>
      <c r="BB9188" s="28"/>
    </row>
    <row r="9189" spans="15:54" x14ac:dyDescent="0.2">
      <c r="O9189" s="12"/>
      <c r="BB9189" s="28"/>
    </row>
    <row r="9190" spans="15:54" x14ac:dyDescent="0.2">
      <c r="O9190" s="12"/>
      <c r="BB9190" s="28"/>
    </row>
    <row r="9191" spans="15:54" x14ac:dyDescent="0.2">
      <c r="O9191" s="12"/>
      <c r="BB9191" s="28"/>
    </row>
    <row r="9192" spans="15:54" x14ac:dyDescent="0.2">
      <c r="O9192" s="12"/>
      <c r="BB9192" s="28"/>
    </row>
    <row r="9193" spans="15:54" x14ac:dyDescent="0.2">
      <c r="O9193" s="12"/>
      <c r="BB9193" s="28"/>
    </row>
    <row r="9194" spans="15:54" x14ac:dyDescent="0.2">
      <c r="O9194" s="12"/>
      <c r="BB9194" s="28"/>
    </row>
    <row r="9195" spans="15:54" x14ac:dyDescent="0.2">
      <c r="O9195" s="12"/>
      <c r="BB9195" s="28"/>
    </row>
    <row r="9196" spans="15:54" x14ac:dyDescent="0.2">
      <c r="O9196" s="12"/>
      <c r="BB9196" s="28"/>
    </row>
    <row r="9197" spans="15:54" x14ac:dyDescent="0.2">
      <c r="O9197" s="12"/>
      <c r="BB9197" s="28"/>
    </row>
    <row r="9198" spans="15:54" x14ac:dyDescent="0.2">
      <c r="O9198" s="12"/>
      <c r="BB9198" s="28"/>
    </row>
    <row r="9199" spans="15:54" x14ac:dyDescent="0.2">
      <c r="O9199" s="12"/>
      <c r="BB9199" s="28"/>
    </row>
    <row r="9200" spans="15:54" x14ac:dyDescent="0.2">
      <c r="O9200" s="12"/>
      <c r="BB9200" s="28"/>
    </row>
    <row r="9201" spans="15:54" x14ac:dyDescent="0.2">
      <c r="O9201" s="12"/>
      <c r="BB9201" s="28"/>
    </row>
    <row r="9202" spans="15:54" x14ac:dyDescent="0.2">
      <c r="O9202" s="12"/>
      <c r="BB9202" s="28"/>
    </row>
    <row r="9203" spans="15:54" x14ac:dyDescent="0.2">
      <c r="O9203" s="12"/>
      <c r="BB9203" s="28"/>
    </row>
    <row r="9204" spans="15:54" x14ac:dyDescent="0.2">
      <c r="O9204" s="12"/>
      <c r="BB9204" s="28"/>
    </row>
    <row r="9205" spans="15:54" x14ac:dyDescent="0.2">
      <c r="O9205" s="12"/>
      <c r="BB9205" s="28"/>
    </row>
    <row r="9206" spans="15:54" x14ac:dyDescent="0.2">
      <c r="O9206" s="12"/>
      <c r="BB9206" s="28"/>
    </row>
    <row r="9207" spans="15:54" x14ac:dyDescent="0.2">
      <c r="O9207" s="12"/>
      <c r="BB9207" s="28"/>
    </row>
    <row r="9208" spans="15:54" x14ac:dyDescent="0.2">
      <c r="O9208" s="12"/>
      <c r="BB9208" s="28"/>
    </row>
    <row r="9209" spans="15:54" x14ac:dyDescent="0.2">
      <c r="O9209" s="12"/>
      <c r="BB9209" s="28"/>
    </row>
    <row r="9210" spans="15:54" x14ac:dyDescent="0.2">
      <c r="O9210" s="12"/>
      <c r="BB9210" s="28"/>
    </row>
    <row r="9211" spans="15:54" x14ac:dyDescent="0.2">
      <c r="O9211" s="12"/>
      <c r="BB9211" s="28"/>
    </row>
    <row r="9212" spans="15:54" x14ac:dyDescent="0.2">
      <c r="O9212" s="12"/>
      <c r="BB9212" s="28"/>
    </row>
    <row r="9213" spans="15:54" x14ac:dyDescent="0.2">
      <c r="O9213" s="12"/>
      <c r="BB9213" s="28"/>
    </row>
    <row r="9214" spans="15:54" x14ac:dyDescent="0.2">
      <c r="O9214" s="12"/>
      <c r="BB9214" s="28"/>
    </row>
    <row r="9215" spans="15:54" x14ac:dyDescent="0.2">
      <c r="O9215" s="12"/>
      <c r="BB9215" s="28"/>
    </row>
    <row r="9216" spans="15:54" x14ac:dyDescent="0.2">
      <c r="O9216" s="12"/>
      <c r="BB9216" s="28"/>
    </row>
    <row r="9217" spans="15:54" x14ac:dyDescent="0.2">
      <c r="O9217" s="12"/>
      <c r="BB9217" s="28"/>
    </row>
    <row r="9218" spans="15:54" x14ac:dyDescent="0.2">
      <c r="O9218" s="12"/>
      <c r="BB9218" s="28"/>
    </row>
    <row r="9219" spans="15:54" x14ac:dyDescent="0.2">
      <c r="O9219" s="12"/>
      <c r="BB9219" s="28"/>
    </row>
    <row r="9220" spans="15:54" x14ac:dyDescent="0.2">
      <c r="O9220" s="12"/>
      <c r="BB9220" s="28"/>
    </row>
    <row r="9221" spans="15:54" x14ac:dyDescent="0.2">
      <c r="O9221" s="12"/>
      <c r="BB9221" s="28"/>
    </row>
    <row r="9222" spans="15:54" x14ac:dyDescent="0.2">
      <c r="O9222" s="12"/>
      <c r="BB9222" s="28"/>
    </row>
    <row r="9223" spans="15:54" x14ac:dyDescent="0.2">
      <c r="O9223" s="12"/>
      <c r="BB9223" s="28"/>
    </row>
    <row r="9224" spans="15:54" x14ac:dyDescent="0.2">
      <c r="O9224" s="12"/>
      <c r="BB9224" s="28"/>
    </row>
    <row r="9225" spans="15:54" x14ac:dyDescent="0.2">
      <c r="O9225" s="12"/>
      <c r="BB9225" s="28"/>
    </row>
    <row r="9226" spans="15:54" x14ac:dyDescent="0.2">
      <c r="O9226" s="12"/>
      <c r="BB9226" s="28"/>
    </row>
    <row r="9227" spans="15:54" x14ac:dyDescent="0.2">
      <c r="O9227" s="12"/>
      <c r="BB9227" s="28"/>
    </row>
    <row r="9228" spans="15:54" x14ac:dyDescent="0.2">
      <c r="O9228" s="12"/>
      <c r="BB9228" s="28"/>
    </row>
    <row r="9229" spans="15:54" x14ac:dyDescent="0.2">
      <c r="O9229" s="12"/>
      <c r="BB9229" s="28"/>
    </row>
    <row r="9230" spans="15:54" x14ac:dyDescent="0.2">
      <c r="O9230" s="12"/>
      <c r="BB9230" s="28"/>
    </row>
    <row r="9231" spans="15:54" x14ac:dyDescent="0.2">
      <c r="O9231" s="12"/>
      <c r="BB9231" s="28"/>
    </row>
    <row r="9232" spans="15:54" x14ac:dyDescent="0.2">
      <c r="O9232" s="12"/>
      <c r="BB9232" s="28"/>
    </row>
    <row r="9233" spans="15:54" x14ac:dyDescent="0.2">
      <c r="O9233" s="12"/>
      <c r="BB9233" s="28"/>
    </row>
    <row r="9234" spans="15:54" x14ac:dyDescent="0.2">
      <c r="O9234" s="12"/>
      <c r="BB9234" s="28"/>
    </row>
    <row r="9235" spans="15:54" x14ac:dyDescent="0.2">
      <c r="O9235" s="12"/>
      <c r="BB9235" s="28"/>
    </row>
    <row r="9236" spans="15:54" x14ac:dyDescent="0.2">
      <c r="O9236" s="12"/>
      <c r="BB9236" s="28"/>
    </row>
    <row r="9237" spans="15:54" x14ac:dyDescent="0.2">
      <c r="O9237" s="12"/>
      <c r="BB9237" s="28"/>
    </row>
    <row r="9238" spans="15:54" x14ac:dyDescent="0.2">
      <c r="O9238" s="12"/>
      <c r="BB9238" s="28"/>
    </row>
    <row r="9239" spans="15:54" x14ac:dyDescent="0.2">
      <c r="O9239" s="12"/>
      <c r="BB9239" s="28"/>
    </row>
    <row r="9240" spans="15:54" x14ac:dyDescent="0.2">
      <c r="O9240" s="12"/>
      <c r="BB9240" s="28"/>
    </row>
    <row r="9241" spans="15:54" x14ac:dyDescent="0.2">
      <c r="O9241" s="12"/>
      <c r="BB9241" s="28"/>
    </row>
    <row r="9242" spans="15:54" x14ac:dyDescent="0.2">
      <c r="O9242" s="12"/>
      <c r="BB9242" s="28"/>
    </row>
    <row r="9243" spans="15:54" x14ac:dyDescent="0.2">
      <c r="O9243" s="12"/>
      <c r="BB9243" s="28"/>
    </row>
    <row r="9244" spans="15:54" x14ac:dyDescent="0.2">
      <c r="O9244" s="12"/>
      <c r="BB9244" s="28"/>
    </row>
    <row r="9245" spans="15:54" x14ac:dyDescent="0.2">
      <c r="O9245" s="12"/>
      <c r="BB9245" s="28"/>
    </row>
    <row r="9246" spans="15:54" x14ac:dyDescent="0.2">
      <c r="O9246" s="12"/>
      <c r="BB9246" s="28"/>
    </row>
    <row r="9247" spans="15:54" x14ac:dyDescent="0.2">
      <c r="O9247" s="12"/>
      <c r="BB9247" s="28"/>
    </row>
    <row r="9248" spans="15:54" x14ac:dyDescent="0.2">
      <c r="O9248" s="12"/>
      <c r="BB9248" s="28"/>
    </row>
    <row r="9249" spans="15:54" x14ac:dyDescent="0.2">
      <c r="O9249" s="12"/>
      <c r="BB9249" s="28"/>
    </row>
    <row r="9250" spans="15:54" x14ac:dyDescent="0.2">
      <c r="O9250" s="12"/>
      <c r="BB9250" s="28"/>
    </row>
    <row r="9251" spans="15:54" x14ac:dyDescent="0.2">
      <c r="O9251" s="12"/>
      <c r="BB9251" s="28"/>
    </row>
    <row r="9252" spans="15:54" x14ac:dyDescent="0.2">
      <c r="O9252" s="12"/>
      <c r="BB9252" s="28"/>
    </row>
    <row r="9253" spans="15:54" x14ac:dyDescent="0.2">
      <c r="O9253" s="12"/>
      <c r="BB9253" s="28"/>
    </row>
    <row r="9254" spans="15:54" x14ac:dyDescent="0.2">
      <c r="O9254" s="12"/>
      <c r="BB9254" s="28"/>
    </row>
    <row r="9255" spans="15:54" x14ac:dyDescent="0.2">
      <c r="O9255" s="12"/>
      <c r="BB9255" s="28"/>
    </row>
    <row r="9256" spans="15:54" x14ac:dyDescent="0.2">
      <c r="O9256" s="12"/>
      <c r="BB9256" s="28"/>
    </row>
    <row r="9257" spans="15:54" x14ac:dyDescent="0.2">
      <c r="O9257" s="12"/>
      <c r="BB9257" s="28"/>
    </row>
    <row r="9258" spans="15:54" x14ac:dyDescent="0.2">
      <c r="O9258" s="12"/>
      <c r="BB9258" s="28"/>
    </row>
    <row r="9259" spans="15:54" x14ac:dyDescent="0.2">
      <c r="O9259" s="12"/>
      <c r="BB9259" s="28"/>
    </row>
    <row r="9260" spans="15:54" x14ac:dyDescent="0.2">
      <c r="O9260" s="12"/>
      <c r="BB9260" s="28"/>
    </row>
    <row r="9261" spans="15:54" x14ac:dyDescent="0.2">
      <c r="O9261" s="12"/>
      <c r="BB9261" s="28"/>
    </row>
    <row r="9262" spans="15:54" x14ac:dyDescent="0.2">
      <c r="O9262" s="12"/>
      <c r="BB9262" s="28"/>
    </row>
    <row r="9263" spans="15:54" x14ac:dyDescent="0.2">
      <c r="O9263" s="12"/>
      <c r="BB9263" s="28"/>
    </row>
    <row r="9264" spans="15:54" x14ac:dyDescent="0.2">
      <c r="O9264" s="12"/>
      <c r="BB9264" s="28"/>
    </row>
    <row r="9265" spans="15:54" x14ac:dyDescent="0.2">
      <c r="O9265" s="12"/>
      <c r="BB9265" s="28"/>
    </row>
    <row r="9266" spans="15:54" x14ac:dyDescent="0.2">
      <c r="O9266" s="12"/>
      <c r="BB9266" s="28"/>
    </row>
    <row r="9267" spans="15:54" x14ac:dyDescent="0.2">
      <c r="O9267" s="12"/>
      <c r="BB9267" s="28"/>
    </row>
    <row r="9268" spans="15:54" x14ac:dyDescent="0.2">
      <c r="O9268" s="12"/>
      <c r="BB9268" s="28"/>
    </row>
    <row r="9269" spans="15:54" x14ac:dyDescent="0.2">
      <c r="O9269" s="12"/>
      <c r="BB9269" s="28"/>
    </row>
    <row r="9270" spans="15:54" x14ac:dyDescent="0.2">
      <c r="O9270" s="12"/>
      <c r="BB9270" s="28"/>
    </row>
    <row r="9271" spans="15:54" x14ac:dyDescent="0.2">
      <c r="O9271" s="12"/>
      <c r="BB9271" s="28"/>
    </row>
    <row r="9272" spans="15:54" x14ac:dyDescent="0.2">
      <c r="O9272" s="12"/>
      <c r="BB9272" s="28"/>
    </row>
    <row r="9273" spans="15:54" x14ac:dyDescent="0.2">
      <c r="O9273" s="12"/>
      <c r="BB9273" s="28"/>
    </row>
    <row r="9274" spans="15:54" x14ac:dyDescent="0.2">
      <c r="O9274" s="12"/>
      <c r="BB9274" s="28"/>
    </row>
    <row r="9275" spans="15:54" x14ac:dyDescent="0.2">
      <c r="O9275" s="12"/>
      <c r="BB9275" s="28"/>
    </row>
    <row r="9276" spans="15:54" x14ac:dyDescent="0.2">
      <c r="O9276" s="12"/>
      <c r="BB9276" s="28"/>
    </row>
    <row r="9277" spans="15:54" x14ac:dyDescent="0.2">
      <c r="O9277" s="12"/>
      <c r="BB9277" s="28"/>
    </row>
    <row r="9278" spans="15:54" x14ac:dyDescent="0.2">
      <c r="O9278" s="12"/>
      <c r="BB9278" s="28"/>
    </row>
    <row r="9279" spans="15:54" x14ac:dyDescent="0.2">
      <c r="O9279" s="12"/>
      <c r="BB9279" s="28"/>
    </row>
    <row r="9280" spans="15:54" x14ac:dyDescent="0.2">
      <c r="O9280" s="12"/>
      <c r="BB9280" s="28"/>
    </row>
    <row r="9281" spans="15:54" x14ac:dyDescent="0.2">
      <c r="O9281" s="12"/>
      <c r="BB9281" s="28"/>
    </row>
    <row r="9282" spans="15:54" x14ac:dyDescent="0.2">
      <c r="O9282" s="12"/>
      <c r="BB9282" s="28"/>
    </row>
    <row r="9283" spans="15:54" x14ac:dyDescent="0.2">
      <c r="O9283" s="12"/>
      <c r="BB9283" s="28"/>
    </row>
    <row r="9284" spans="15:54" x14ac:dyDescent="0.2">
      <c r="O9284" s="12"/>
      <c r="BB9284" s="28"/>
    </row>
    <row r="9285" spans="15:54" x14ac:dyDescent="0.2">
      <c r="O9285" s="12"/>
      <c r="BB9285" s="28"/>
    </row>
    <row r="9286" spans="15:54" x14ac:dyDescent="0.2">
      <c r="O9286" s="12"/>
      <c r="BB9286" s="28"/>
    </row>
    <row r="9287" spans="15:54" x14ac:dyDescent="0.2">
      <c r="O9287" s="12"/>
      <c r="BB9287" s="28"/>
    </row>
    <row r="9288" spans="15:54" x14ac:dyDescent="0.2">
      <c r="O9288" s="12"/>
      <c r="BB9288" s="28"/>
    </row>
    <row r="9289" spans="15:54" x14ac:dyDescent="0.2">
      <c r="O9289" s="12"/>
      <c r="BB9289" s="28"/>
    </row>
    <row r="9290" spans="15:54" x14ac:dyDescent="0.2">
      <c r="O9290" s="12"/>
      <c r="BB9290" s="28"/>
    </row>
    <row r="9291" spans="15:54" x14ac:dyDescent="0.2">
      <c r="O9291" s="12"/>
      <c r="BB9291" s="28"/>
    </row>
    <row r="9292" spans="15:54" x14ac:dyDescent="0.2">
      <c r="O9292" s="12"/>
      <c r="BB9292" s="28"/>
    </row>
    <row r="9293" spans="15:54" x14ac:dyDescent="0.2">
      <c r="O9293" s="12"/>
      <c r="BB9293" s="28"/>
    </row>
    <row r="9294" spans="15:54" x14ac:dyDescent="0.2">
      <c r="O9294" s="12"/>
      <c r="BB9294" s="28"/>
    </row>
    <row r="9295" spans="15:54" x14ac:dyDescent="0.2">
      <c r="O9295" s="12"/>
      <c r="BB9295" s="28"/>
    </row>
    <row r="9296" spans="15:54" x14ac:dyDescent="0.2">
      <c r="O9296" s="12"/>
      <c r="BB9296" s="28"/>
    </row>
    <row r="9297" spans="15:54" x14ac:dyDescent="0.2">
      <c r="O9297" s="12"/>
      <c r="BB9297" s="28"/>
    </row>
    <row r="9298" spans="15:54" x14ac:dyDescent="0.2">
      <c r="O9298" s="12"/>
      <c r="BB9298" s="28"/>
    </row>
    <row r="9299" spans="15:54" x14ac:dyDescent="0.2">
      <c r="O9299" s="12"/>
      <c r="BB9299" s="28"/>
    </row>
    <row r="9300" spans="15:54" x14ac:dyDescent="0.2">
      <c r="O9300" s="12"/>
      <c r="BB9300" s="28"/>
    </row>
    <row r="9301" spans="15:54" x14ac:dyDescent="0.2">
      <c r="O9301" s="12"/>
      <c r="BB9301" s="28"/>
    </row>
    <row r="9302" spans="15:54" x14ac:dyDescent="0.2">
      <c r="O9302" s="12"/>
      <c r="BB9302" s="28"/>
    </row>
    <row r="9303" spans="15:54" x14ac:dyDescent="0.2">
      <c r="O9303" s="12"/>
      <c r="BB9303" s="28"/>
    </row>
    <row r="9304" spans="15:54" x14ac:dyDescent="0.2">
      <c r="O9304" s="12"/>
      <c r="BB9304" s="28"/>
    </row>
    <row r="9305" spans="15:54" x14ac:dyDescent="0.2">
      <c r="O9305" s="12"/>
      <c r="BB9305" s="28"/>
    </row>
    <row r="9306" spans="15:54" x14ac:dyDescent="0.2">
      <c r="O9306" s="12"/>
      <c r="BB9306" s="28"/>
    </row>
    <row r="9307" spans="15:54" x14ac:dyDescent="0.2">
      <c r="O9307" s="12"/>
      <c r="BB9307" s="28"/>
    </row>
    <row r="9308" spans="15:54" x14ac:dyDescent="0.2">
      <c r="O9308" s="12"/>
      <c r="BB9308" s="28"/>
    </row>
    <row r="9309" spans="15:54" x14ac:dyDescent="0.2">
      <c r="O9309" s="12"/>
      <c r="BB9309" s="28"/>
    </row>
    <row r="9310" spans="15:54" x14ac:dyDescent="0.2">
      <c r="O9310" s="12"/>
      <c r="BB9310" s="28"/>
    </row>
    <row r="9311" spans="15:54" x14ac:dyDescent="0.2">
      <c r="O9311" s="12"/>
      <c r="BB9311" s="28"/>
    </row>
    <row r="9312" spans="15:54" x14ac:dyDescent="0.2">
      <c r="O9312" s="12"/>
      <c r="BB9312" s="28"/>
    </row>
    <row r="9313" spans="15:54" x14ac:dyDescent="0.2">
      <c r="O9313" s="12"/>
      <c r="BB9313" s="28"/>
    </row>
    <row r="9314" spans="15:54" x14ac:dyDescent="0.2">
      <c r="O9314" s="12"/>
      <c r="BB9314" s="28"/>
    </row>
    <row r="9315" spans="15:54" x14ac:dyDescent="0.2">
      <c r="O9315" s="12"/>
      <c r="BB9315" s="28"/>
    </row>
    <row r="9316" spans="15:54" x14ac:dyDescent="0.2">
      <c r="O9316" s="12"/>
      <c r="BB9316" s="28"/>
    </row>
    <row r="9317" spans="15:54" x14ac:dyDescent="0.2">
      <c r="O9317" s="12"/>
      <c r="BB9317" s="28"/>
    </row>
    <row r="9318" spans="15:54" x14ac:dyDescent="0.2">
      <c r="O9318" s="12"/>
      <c r="BB9318" s="28"/>
    </row>
    <row r="9319" spans="15:54" x14ac:dyDescent="0.2">
      <c r="O9319" s="12"/>
      <c r="BB9319" s="28"/>
    </row>
    <row r="9320" spans="15:54" x14ac:dyDescent="0.2">
      <c r="O9320" s="12"/>
      <c r="BB9320" s="28"/>
    </row>
    <row r="9321" spans="15:54" x14ac:dyDescent="0.2">
      <c r="O9321" s="12"/>
      <c r="BB9321" s="28"/>
    </row>
    <row r="9322" spans="15:54" x14ac:dyDescent="0.2">
      <c r="O9322" s="12"/>
      <c r="BB9322" s="28"/>
    </row>
    <row r="9323" spans="15:54" x14ac:dyDescent="0.2">
      <c r="O9323" s="12"/>
      <c r="BB9323" s="28"/>
    </row>
    <row r="9324" spans="15:54" x14ac:dyDescent="0.2">
      <c r="O9324" s="12"/>
      <c r="BB9324" s="28"/>
    </row>
    <row r="9325" spans="15:54" x14ac:dyDescent="0.2">
      <c r="O9325" s="12"/>
      <c r="BB9325" s="28"/>
    </row>
    <row r="9326" spans="15:54" x14ac:dyDescent="0.2">
      <c r="O9326" s="12"/>
      <c r="BB9326" s="28"/>
    </row>
    <row r="9327" spans="15:54" x14ac:dyDescent="0.2">
      <c r="O9327" s="12"/>
      <c r="BB9327" s="28"/>
    </row>
    <row r="9328" spans="15:54" x14ac:dyDescent="0.2">
      <c r="O9328" s="12"/>
      <c r="BB9328" s="28"/>
    </row>
    <row r="9329" spans="15:54" x14ac:dyDescent="0.2">
      <c r="O9329" s="12"/>
      <c r="BB9329" s="28"/>
    </row>
    <row r="9330" spans="15:54" x14ac:dyDescent="0.2">
      <c r="O9330" s="12"/>
      <c r="BB9330" s="28"/>
    </row>
    <row r="9331" spans="15:54" x14ac:dyDescent="0.2">
      <c r="O9331" s="12"/>
      <c r="BB9331" s="28"/>
    </row>
    <row r="9332" spans="15:54" x14ac:dyDescent="0.2">
      <c r="O9332" s="12"/>
      <c r="BB9332" s="28"/>
    </row>
    <row r="9333" spans="15:54" x14ac:dyDescent="0.2">
      <c r="O9333" s="12"/>
      <c r="BB9333" s="28"/>
    </row>
    <row r="9334" spans="15:54" x14ac:dyDescent="0.2">
      <c r="O9334" s="12"/>
      <c r="BB9334" s="28"/>
    </row>
    <row r="9335" spans="15:54" x14ac:dyDescent="0.2">
      <c r="O9335" s="12"/>
      <c r="BB9335" s="28"/>
    </row>
    <row r="9336" spans="15:54" x14ac:dyDescent="0.2">
      <c r="O9336" s="12"/>
      <c r="BB9336" s="28"/>
    </row>
    <row r="9337" spans="15:54" x14ac:dyDescent="0.2">
      <c r="O9337" s="12"/>
      <c r="BB9337" s="28"/>
    </row>
    <row r="9338" spans="15:54" x14ac:dyDescent="0.2">
      <c r="O9338" s="12"/>
      <c r="BB9338" s="28"/>
    </row>
    <row r="9339" spans="15:54" x14ac:dyDescent="0.2">
      <c r="O9339" s="12"/>
      <c r="BB9339" s="28"/>
    </row>
    <row r="9340" spans="15:54" x14ac:dyDescent="0.2">
      <c r="O9340" s="12"/>
      <c r="BB9340" s="28"/>
    </row>
    <row r="9341" spans="15:54" x14ac:dyDescent="0.2">
      <c r="O9341" s="12"/>
      <c r="BB9341" s="28"/>
    </row>
    <row r="9342" spans="15:54" x14ac:dyDescent="0.2">
      <c r="O9342" s="12"/>
      <c r="BB9342" s="28"/>
    </row>
    <row r="9343" spans="15:54" x14ac:dyDescent="0.2">
      <c r="O9343" s="12"/>
      <c r="BB9343" s="28"/>
    </row>
    <row r="9344" spans="15:54" x14ac:dyDescent="0.2">
      <c r="O9344" s="12"/>
      <c r="BB9344" s="28"/>
    </row>
    <row r="9345" spans="15:54" x14ac:dyDescent="0.2">
      <c r="O9345" s="12"/>
      <c r="BB9345" s="28"/>
    </row>
    <row r="9346" spans="15:54" x14ac:dyDescent="0.2">
      <c r="O9346" s="12"/>
      <c r="BB9346" s="28"/>
    </row>
    <row r="9347" spans="15:54" x14ac:dyDescent="0.2">
      <c r="O9347" s="12"/>
      <c r="BB9347" s="28"/>
    </row>
    <row r="9348" spans="15:54" x14ac:dyDescent="0.2">
      <c r="O9348" s="12"/>
      <c r="BB9348" s="28"/>
    </row>
    <row r="9349" spans="15:54" x14ac:dyDescent="0.2">
      <c r="O9349" s="12"/>
      <c r="BB9349" s="28"/>
    </row>
    <row r="9350" spans="15:54" x14ac:dyDescent="0.2">
      <c r="O9350" s="12"/>
      <c r="BB9350" s="28"/>
    </row>
    <row r="9351" spans="15:54" x14ac:dyDescent="0.2">
      <c r="O9351" s="12"/>
      <c r="BB9351" s="28"/>
    </row>
    <row r="9352" spans="15:54" x14ac:dyDescent="0.2">
      <c r="O9352" s="12"/>
      <c r="BB9352" s="28"/>
    </row>
    <row r="9353" spans="15:54" x14ac:dyDescent="0.2">
      <c r="O9353" s="12"/>
      <c r="BB9353" s="28"/>
    </row>
    <row r="9354" spans="15:54" x14ac:dyDescent="0.2">
      <c r="O9354" s="12"/>
      <c r="BB9354" s="28"/>
    </row>
    <row r="9355" spans="15:54" x14ac:dyDescent="0.2">
      <c r="O9355" s="12"/>
      <c r="BB9355" s="28"/>
    </row>
    <row r="9356" spans="15:54" x14ac:dyDescent="0.2">
      <c r="O9356" s="12"/>
      <c r="BB9356" s="28"/>
    </row>
    <row r="9357" spans="15:54" x14ac:dyDescent="0.2">
      <c r="O9357" s="12"/>
      <c r="BB9357" s="28"/>
    </row>
    <row r="9358" spans="15:54" x14ac:dyDescent="0.2">
      <c r="O9358" s="12"/>
      <c r="BB9358" s="28"/>
    </row>
    <row r="9359" spans="15:54" x14ac:dyDescent="0.2">
      <c r="O9359" s="12"/>
      <c r="BB9359" s="28"/>
    </row>
    <row r="9360" spans="15:54" x14ac:dyDescent="0.2">
      <c r="O9360" s="12"/>
      <c r="BB9360" s="28"/>
    </row>
    <row r="9361" spans="15:54" x14ac:dyDescent="0.2">
      <c r="O9361" s="12"/>
      <c r="BB9361" s="28"/>
    </row>
    <row r="9362" spans="15:54" x14ac:dyDescent="0.2">
      <c r="O9362" s="12"/>
      <c r="BB9362" s="28"/>
    </row>
    <row r="9363" spans="15:54" x14ac:dyDescent="0.2">
      <c r="O9363" s="12"/>
      <c r="BB9363" s="28"/>
    </row>
    <row r="9364" spans="15:54" x14ac:dyDescent="0.2">
      <c r="O9364" s="12"/>
      <c r="BB9364" s="28"/>
    </row>
    <row r="9365" spans="15:54" x14ac:dyDescent="0.2">
      <c r="O9365" s="12"/>
      <c r="BB9365" s="28"/>
    </row>
    <row r="9366" spans="15:54" x14ac:dyDescent="0.2">
      <c r="O9366" s="12"/>
      <c r="BB9366" s="28"/>
    </row>
    <row r="9367" spans="15:54" x14ac:dyDescent="0.2">
      <c r="O9367" s="12"/>
      <c r="BB9367" s="28"/>
    </row>
    <row r="9368" spans="15:54" x14ac:dyDescent="0.2">
      <c r="O9368" s="12"/>
      <c r="BB9368" s="28"/>
    </row>
    <row r="9369" spans="15:54" x14ac:dyDescent="0.2">
      <c r="O9369" s="12"/>
      <c r="BB9369" s="28"/>
    </row>
    <row r="9370" spans="15:54" x14ac:dyDescent="0.2">
      <c r="O9370" s="12"/>
      <c r="BB9370" s="28"/>
    </row>
    <row r="9371" spans="15:54" x14ac:dyDescent="0.2">
      <c r="O9371" s="12"/>
      <c r="BB9371" s="28"/>
    </row>
    <row r="9372" spans="15:54" x14ac:dyDescent="0.2">
      <c r="O9372" s="12"/>
      <c r="BB9372" s="28"/>
    </row>
    <row r="9373" spans="15:54" x14ac:dyDescent="0.2">
      <c r="O9373" s="12"/>
      <c r="BB9373" s="28"/>
    </row>
    <row r="9374" spans="15:54" x14ac:dyDescent="0.2">
      <c r="O9374" s="12"/>
      <c r="BB9374" s="28"/>
    </row>
    <row r="9375" spans="15:54" x14ac:dyDescent="0.2">
      <c r="O9375" s="12"/>
      <c r="BB9375" s="28"/>
    </row>
    <row r="9376" spans="15:54" x14ac:dyDescent="0.2">
      <c r="O9376" s="12"/>
      <c r="BB9376" s="28"/>
    </row>
    <row r="9377" spans="15:54" x14ac:dyDescent="0.2">
      <c r="O9377" s="12"/>
      <c r="BB9377" s="28"/>
    </row>
    <row r="9378" spans="15:54" x14ac:dyDescent="0.2">
      <c r="O9378" s="12"/>
      <c r="BB9378" s="28"/>
    </row>
    <row r="9379" spans="15:54" x14ac:dyDescent="0.2">
      <c r="O9379" s="12"/>
      <c r="BB9379" s="28"/>
    </row>
    <row r="9380" spans="15:54" x14ac:dyDescent="0.2">
      <c r="O9380" s="12"/>
      <c r="BB9380" s="28"/>
    </row>
    <row r="9381" spans="15:54" x14ac:dyDescent="0.2">
      <c r="O9381" s="12"/>
      <c r="BB9381" s="28"/>
    </row>
    <row r="9382" spans="15:54" x14ac:dyDescent="0.2">
      <c r="O9382" s="12"/>
      <c r="BB9382" s="28"/>
    </row>
    <row r="9383" spans="15:54" x14ac:dyDescent="0.2">
      <c r="O9383" s="12"/>
      <c r="BB9383" s="28"/>
    </row>
    <row r="9384" spans="15:54" x14ac:dyDescent="0.2">
      <c r="O9384" s="12"/>
      <c r="BB9384" s="28"/>
    </row>
    <row r="9385" spans="15:54" x14ac:dyDescent="0.2">
      <c r="O9385" s="12"/>
      <c r="BB9385" s="28"/>
    </row>
    <row r="9386" spans="15:54" x14ac:dyDescent="0.2">
      <c r="O9386" s="12"/>
      <c r="BB9386" s="28"/>
    </row>
    <row r="9387" spans="15:54" x14ac:dyDescent="0.2">
      <c r="O9387" s="12"/>
      <c r="BB9387" s="28"/>
    </row>
    <row r="9388" spans="15:54" x14ac:dyDescent="0.2">
      <c r="O9388" s="12"/>
      <c r="BB9388" s="28"/>
    </row>
    <row r="9389" spans="15:54" x14ac:dyDescent="0.2">
      <c r="O9389" s="12"/>
      <c r="BB9389" s="28"/>
    </row>
    <row r="9390" spans="15:54" x14ac:dyDescent="0.2">
      <c r="O9390" s="12"/>
      <c r="BB9390" s="28"/>
    </row>
    <row r="9391" spans="15:54" x14ac:dyDescent="0.2">
      <c r="O9391" s="12"/>
      <c r="BB9391" s="28"/>
    </row>
    <row r="9392" spans="15:54" x14ac:dyDescent="0.2">
      <c r="O9392" s="12"/>
      <c r="BB9392" s="28"/>
    </row>
    <row r="9393" spans="15:54" x14ac:dyDescent="0.2">
      <c r="O9393" s="12"/>
      <c r="BB9393" s="28"/>
    </row>
    <row r="9394" spans="15:54" x14ac:dyDescent="0.2">
      <c r="O9394" s="12"/>
      <c r="BB9394" s="28"/>
    </row>
    <row r="9395" spans="15:54" x14ac:dyDescent="0.2">
      <c r="O9395" s="12"/>
      <c r="BB9395" s="28"/>
    </row>
    <row r="9396" spans="15:54" x14ac:dyDescent="0.2">
      <c r="O9396" s="12"/>
      <c r="BB9396" s="28"/>
    </row>
    <row r="9397" spans="15:54" x14ac:dyDescent="0.2">
      <c r="O9397" s="12"/>
      <c r="BB9397" s="28"/>
    </row>
    <row r="9398" spans="15:54" x14ac:dyDescent="0.2">
      <c r="O9398" s="12"/>
      <c r="BB9398" s="28"/>
    </row>
    <row r="9399" spans="15:54" x14ac:dyDescent="0.2">
      <c r="O9399" s="12"/>
      <c r="BB9399" s="28"/>
    </row>
    <row r="9400" spans="15:54" x14ac:dyDescent="0.2">
      <c r="O9400" s="12"/>
      <c r="BB9400" s="28"/>
    </row>
    <row r="9401" spans="15:54" x14ac:dyDescent="0.2">
      <c r="O9401" s="12"/>
      <c r="BB9401" s="28"/>
    </row>
    <row r="9402" spans="15:54" x14ac:dyDescent="0.2">
      <c r="O9402" s="12"/>
      <c r="BB9402" s="28"/>
    </row>
    <row r="9403" spans="15:54" x14ac:dyDescent="0.2">
      <c r="O9403" s="12"/>
      <c r="BB9403" s="28"/>
    </row>
    <row r="9404" spans="15:54" x14ac:dyDescent="0.2">
      <c r="O9404" s="12"/>
      <c r="BB9404" s="28"/>
    </row>
    <row r="9405" spans="15:54" x14ac:dyDescent="0.2">
      <c r="O9405" s="12"/>
      <c r="BB9405" s="28"/>
    </row>
    <row r="9406" spans="15:54" x14ac:dyDescent="0.2">
      <c r="O9406" s="12"/>
      <c r="BB9406" s="28"/>
    </row>
    <row r="9407" spans="15:54" x14ac:dyDescent="0.2">
      <c r="O9407" s="12"/>
      <c r="BB9407" s="28"/>
    </row>
    <row r="9408" spans="15:54" x14ac:dyDescent="0.2">
      <c r="O9408" s="12"/>
      <c r="BB9408" s="28"/>
    </row>
    <row r="9409" spans="15:54" x14ac:dyDescent="0.2">
      <c r="O9409" s="12"/>
      <c r="BB9409" s="28"/>
    </row>
    <row r="9410" spans="15:54" x14ac:dyDescent="0.2">
      <c r="O9410" s="12"/>
      <c r="BB9410" s="28"/>
    </row>
    <row r="9411" spans="15:54" x14ac:dyDescent="0.2">
      <c r="O9411" s="12"/>
      <c r="BB9411" s="28"/>
    </row>
    <row r="9412" spans="15:54" x14ac:dyDescent="0.2">
      <c r="O9412" s="12"/>
      <c r="BB9412" s="28"/>
    </row>
    <row r="9413" spans="15:54" x14ac:dyDescent="0.2">
      <c r="O9413" s="12"/>
      <c r="BB9413" s="28"/>
    </row>
    <row r="9414" spans="15:54" x14ac:dyDescent="0.2">
      <c r="O9414" s="12"/>
      <c r="BB9414" s="28"/>
    </row>
    <row r="9415" spans="15:54" x14ac:dyDescent="0.2">
      <c r="O9415" s="12"/>
      <c r="BB9415" s="28"/>
    </row>
    <row r="9416" spans="15:54" x14ac:dyDescent="0.2">
      <c r="O9416" s="12"/>
      <c r="BB9416" s="28"/>
    </row>
    <row r="9417" spans="15:54" x14ac:dyDescent="0.2">
      <c r="O9417" s="12"/>
      <c r="BB9417" s="28"/>
    </row>
    <row r="9418" spans="15:54" x14ac:dyDescent="0.2">
      <c r="O9418" s="12"/>
      <c r="BB9418" s="28"/>
    </row>
    <row r="9419" spans="15:54" x14ac:dyDescent="0.2">
      <c r="O9419" s="12"/>
      <c r="BB9419" s="28"/>
    </row>
    <row r="9420" spans="15:54" x14ac:dyDescent="0.2">
      <c r="O9420" s="12"/>
      <c r="BB9420" s="28"/>
    </row>
    <row r="9421" spans="15:54" x14ac:dyDescent="0.2">
      <c r="O9421" s="12"/>
      <c r="BB9421" s="28"/>
    </row>
    <row r="9422" spans="15:54" x14ac:dyDescent="0.2">
      <c r="O9422" s="12"/>
      <c r="BB9422" s="28"/>
    </row>
    <row r="9423" spans="15:54" x14ac:dyDescent="0.2">
      <c r="O9423" s="12"/>
      <c r="BB9423" s="28"/>
    </row>
    <row r="9424" spans="15:54" x14ac:dyDescent="0.2">
      <c r="O9424" s="12"/>
      <c r="BB9424" s="28"/>
    </row>
    <row r="9425" spans="15:54" x14ac:dyDescent="0.2">
      <c r="O9425" s="12"/>
      <c r="BB9425" s="28"/>
    </row>
    <row r="9426" spans="15:54" x14ac:dyDescent="0.2">
      <c r="O9426" s="12"/>
      <c r="BB9426" s="28"/>
    </row>
    <row r="9427" spans="15:54" x14ac:dyDescent="0.2">
      <c r="O9427" s="12"/>
      <c r="BB9427" s="28"/>
    </row>
    <row r="9428" spans="15:54" x14ac:dyDescent="0.2">
      <c r="O9428" s="12"/>
      <c r="BB9428" s="28"/>
    </row>
    <row r="9429" spans="15:54" x14ac:dyDescent="0.2">
      <c r="O9429" s="12"/>
      <c r="BB9429" s="28"/>
    </row>
    <row r="9430" spans="15:54" x14ac:dyDescent="0.2">
      <c r="O9430" s="12"/>
      <c r="BB9430" s="28"/>
    </row>
    <row r="9431" spans="15:54" x14ac:dyDescent="0.2">
      <c r="O9431" s="12"/>
      <c r="BB9431" s="28"/>
    </row>
    <row r="9432" spans="15:54" x14ac:dyDescent="0.2">
      <c r="O9432" s="12"/>
      <c r="BB9432" s="28"/>
    </row>
    <row r="9433" spans="15:54" x14ac:dyDescent="0.2">
      <c r="O9433" s="12"/>
      <c r="BB9433" s="28"/>
    </row>
    <row r="9434" spans="15:54" x14ac:dyDescent="0.2">
      <c r="O9434" s="12"/>
      <c r="BB9434" s="28"/>
    </row>
    <row r="9435" spans="15:54" x14ac:dyDescent="0.2">
      <c r="O9435" s="12"/>
      <c r="BB9435" s="28"/>
    </row>
    <row r="9436" spans="15:54" x14ac:dyDescent="0.2">
      <c r="O9436" s="12"/>
      <c r="BB9436" s="28"/>
    </row>
    <row r="9437" spans="15:54" x14ac:dyDescent="0.2">
      <c r="O9437" s="12"/>
      <c r="BB9437" s="28"/>
    </row>
    <row r="9438" spans="15:54" x14ac:dyDescent="0.2">
      <c r="O9438" s="12"/>
      <c r="BB9438" s="28"/>
    </row>
    <row r="9439" spans="15:54" x14ac:dyDescent="0.2">
      <c r="O9439" s="12"/>
      <c r="BB9439" s="28"/>
    </row>
    <row r="9440" spans="15:54" x14ac:dyDescent="0.2">
      <c r="O9440" s="12"/>
      <c r="BB9440" s="28"/>
    </row>
    <row r="9441" spans="15:54" x14ac:dyDescent="0.2">
      <c r="O9441" s="12"/>
      <c r="BB9441" s="28"/>
    </row>
    <row r="9442" spans="15:54" x14ac:dyDescent="0.2">
      <c r="O9442" s="12"/>
      <c r="BB9442" s="28"/>
    </row>
    <row r="9443" spans="15:54" x14ac:dyDescent="0.2">
      <c r="O9443" s="12"/>
      <c r="BB9443" s="28"/>
    </row>
    <row r="9444" spans="15:54" x14ac:dyDescent="0.2">
      <c r="O9444" s="12"/>
      <c r="BB9444" s="28"/>
    </row>
    <row r="9445" spans="15:54" x14ac:dyDescent="0.2">
      <c r="O9445" s="12"/>
      <c r="BB9445" s="28"/>
    </row>
    <row r="9446" spans="15:54" x14ac:dyDescent="0.2">
      <c r="O9446" s="12"/>
      <c r="BB9446" s="28"/>
    </row>
    <row r="9447" spans="15:54" x14ac:dyDescent="0.2">
      <c r="O9447" s="12"/>
      <c r="BB9447" s="28"/>
    </row>
    <row r="9448" spans="15:54" x14ac:dyDescent="0.2">
      <c r="O9448" s="12"/>
      <c r="BB9448" s="28"/>
    </row>
    <row r="9449" spans="15:54" x14ac:dyDescent="0.2">
      <c r="O9449" s="12"/>
      <c r="BB9449" s="28"/>
    </row>
    <row r="9450" spans="15:54" x14ac:dyDescent="0.2">
      <c r="O9450" s="12"/>
      <c r="BB9450" s="28"/>
    </row>
    <row r="9451" spans="15:54" x14ac:dyDescent="0.2">
      <c r="O9451" s="12"/>
      <c r="BB9451" s="28"/>
    </row>
    <row r="9452" spans="15:54" x14ac:dyDescent="0.2">
      <c r="O9452" s="12"/>
      <c r="BB9452" s="28"/>
    </row>
    <row r="9453" spans="15:54" x14ac:dyDescent="0.2">
      <c r="O9453" s="12"/>
      <c r="BB9453" s="28"/>
    </row>
    <row r="9454" spans="15:54" x14ac:dyDescent="0.2">
      <c r="O9454" s="12"/>
      <c r="BB9454" s="28"/>
    </row>
    <row r="9455" spans="15:54" x14ac:dyDescent="0.2">
      <c r="O9455" s="12"/>
      <c r="BB9455" s="28"/>
    </row>
    <row r="9456" spans="15:54" x14ac:dyDescent="0.2">
      <c r="O9456" s="12"/>
      <c r="BB9456" s="28"/>
    </row>
    <row r="9457" spans="15:54" x14ac:dyDescent="0.2">
      <c r="O9457" s="12"/>
      <c r="BB9457" s="28"/>
    </row>
    <row r="9458" spans="15:54" x14ac:dyDescent="0.2">
      <c r="O9458" s="12"/>
      <c r="BB9458" s="28"/>
    </row>
    <row r="9459" spans="15:54" x14ac:dyDescent="0.2">
      <c r="O9459" s="12"/>
      <c r="BB9459" s="28"/>
    </row>
    <row r="9460" spans="15:54" x14ac:dyDescent="0.2">
      <c r="O9460" s="12"/>
      <c r="BB9460" s="28"/>
    </row>
    <row r="9461" spans="15:54" x14ac:dyDescent="0.2">
      <c r="O9461" s="12"/>
      <c r="BB9461" s="28"/>
    </row>
    <row r="9462" spans="15:54" x14ac:dyDescent="0.2">
      <c r="O9462" s="12"/>
      <c r="BB9462" s="28"/>
    </row>
    <row r="9463" spans="15:54" x14ac:dyDescent="0.2">
      <c r="O9463" s="12"/>
      <c r="BB9463" s="28"/>
    </row>
    <row r="9464" spans="15:54" x14ac:dyDescent="0.2">
      <c r="O9464" s="12"/>
      <c r="BB9464" s="28"/>
    </row>
    <row r="9465" spans="15:54" x14ac:dyDescent="0.2">
      <c r="O9465" s="12"/>
      <c r="BB9465" s="28"/>
    </row>
    <row r="9466" spans="15:54" x14ac:dyDescent="0.2">
      <c r="O9466" s="12"/>
      <c r="BB9466" s="28"/>
    </row>
    <row r="9467" spans="15:54" x14ac:dyDescent="0.2">
      <c r="O9467" s="12"/>
      <c r="BB9467" s="28"/>
    </row>
    <row r="9468" spans="15:54" x14ac:dyDescent="0.2">
      <c r="O9468" s="12"/>
      <c r="BB9468" s="28"/>
    </row>
    <row r="9469" spans="15:54" x14ac:dyDescent="0.2">
      <c r="O9469" s="12"/>
      <c r="BB9469" s="28"/>
    </row>
    <row r="9470" spans="15:54" x14ac:dyDescent="0.2">
      <c r="O9470" s="12"/>
      <c r="BB9470" s="28"/>
    </row>
    <row r="9471" spans="15:54" x14ac:dyDescent="0.2">
      <c r="O9471" s="12"/>
      <c r="BB9471" s="28"/>
    </row>
    <row r="9472" spans="15:54" x14ac:dyDescent="0.2">
      <c r="O9472" s="12"/>
      <c r="BB9472" s="28"/>
    </row>
    <row r="9473" spans="15:54" x14ac:dyDescent="0.2">
      <c r="O9473" s="12"/>
      <c r="BB9473" s="28"/>
    </row>
    <row r="9474" spans="15:54" x14ac:dyDescent="0.2">
      <c r="O9474" s="12"/>
      <c r="BB9474" s="28"/>
    </row>
    <row r="9475" spans="15:54" x14ac:dyDescent="0.2">
      <c r="O9475" s="12"/>
      <c r="BB9475" s="28"/>
    </row>
    <row r="9476" spans="15:54" x14ac:dyDescent="0.2">
      <c r="O9476" s="12"/>
      <c r="BB9476" s="28"/>
    </row>
    <row r="9477" spans="15:54" x14ac:dyDescent="0.2">
      <c r="O9477" s="12"/>
      <c r="BB9477" s="28"/>
    </row>
    <row r="9478" spans="15:54" x14ac:dyDescent="0.2">
      <c r="O9478" s="12"/>
      <c r="BB9478" s="28"/>
    </row>
    <row r="9479" spans="15:54" x14ac:dyDescent="0.2">
      <c r="O9479" s="12"/>
      <c r="BB9479" s="28"/>
    </row>
    <row r="9480" spans="15:54" x14ac:dyDescent="0.2">
      <c r="O9480" s="12"/>
      <c r="BB9480" s="28"/>
    </row>
    <row r="9481" spans="15:54" x14ac:dyDescent="0.2">
      <c r="O9481" s="12"/>
      <c r="BB9481" s="28"/>
    </row>
    <row r="9482" spans="15:54" x14ac:dyDescent="0.2">
      <c r="O9482" s="12"/>
      <c r="BB9482" s="28"/>
    </row>
    <row r="9483" spans="15:54" x14ac:dyDescent="0.2">
      <c r="O9483" s="12"/>
      <c r="BB9483" s="28"/>
    </row>
    <row r="9484" spans="15:54" x14ac:dyDescent="0.2">
      <c r="O9484" s="12"/>
      <c r="BB9484" s="28"/>
    </row>
    <row r="9485" spans="15:54" x14ac:dyDescent="0.2">
      <c r="O9485" s="12"/>
      <c r="BB9485" s="28"/>
    </row>
    <row r="9486" spans="15:54" x14ac:dyDescent="0.2">
      <c r="O9486" s="12"/>
      <c r="BB9486" s="28"/>
    </row>
    <row r="9487" spans="15:54" x14ac:dyDescent="0.2">
      <c r="O9487" s="12"/>
      <c r="BB9487" s="28"/>
    </row>
    <row r="9488" spans="15:54" x14ac:dyDescent="0.2">
      <c r="O9488" s="12"/>
      <c r="BB9488" s="28"/>
    </row>
    <row r="9489" spans="15:54" x14ac:dyDescent="0.2">
      <c r="O9489" s="12"/>
      <c r="BB9489" s="28"/>
    </row>
    <row r="9490" spans="15:54" x14ac:dyDescent="0.2">
      <c r="O9490" s="12"/>
      <c r="BB9490" s="28"/>
    </row>
    <row r="9491" spans="15:54" x14ac:dyDescent="0.2">
      <c r="O9491" s="12"/>
      <c r="BB9491" s="28"/>
    </row>
    <row r="9492" spans="15:54" x14ac:dyDescent="0.2">
      <c r="O9492" s="12"/>
      <c r="BB9492" s="28"/>
    </row>
    <row r="9493" spans="15:54" x14ac:dyDescent="0.2">
      <c r="O9493" s="12"/>
      <c r="BB9493" s="28"/>
    </row>
    <row r="9494" spans="15:54" x14ac:dyDescent="0.2">
      <c r="O9494" s="12"/>
      <c r="BB9494" s="28"/>
    </row>
    <row r="9495" spans="15:54" x14ac:dyDescent="0.2">
      <c r="O9495" s="12"/>
      <c r="BB9495" s="28"/>
    </row>
    <row r="9496" spans="15:54" x14ac:dyDescent="0.2">
      <c r="O9496" s="12"/>
      <c r="BB9496" s="28"/>
    </row>
    <row r="9497" spans="15:54" x14ac:dyDescent="0.2">
      <c r="O9497" s="12"/>
      <c r="BB9497" s="28"/>
    </row>
    <row r="9498" spans="15:54" x14ac:dyDescent="0.2">
      <c r="O9498" s="12"/>
      <c r="BB9498" s="28"/>
    </row>
    <row r="9499" spans="15:54" x14ac:dyDescent="0.2">
      <c r="O9499" s="12"/>
      <c r="BB9499" s="28"/>
    </row>
    <row r="9500" spans="15:54" x14ac:dyDescent="0.2">
      <c r="O9500" s="12"/>
      <c r="BB9500" s="28"/>
    </row>
    <row r="9501" spans="15:54" x14ac:dyDescent="0.2">
      <c r="O9501" s="12"/>
      <c r="BB9501" s="28"/>
    </row>
    <row r="9502" spans="15:54" x14ac:dyDescent="0.2">
      <c r="O9502" s="12"/>
      <c r="BB9502" s="28"/>
    </row>
    <row r="9503" spans="15:54" x14ac:dyDescent="0.2">
      <c r="O9503" s="12"/>
      <c r="BB9503" s="28"/>
    </row>
    <row r="9504" spans="15:54" x14ac:dyDescent="0.2">
      <c r="O9504" s="12"/>
      <c r="BB9504" s="28"/>
    </row>
    <row r="9505" spans="15:54" x14ac:dyDescent="0.2">
      <c r="O9505" s="12"/>
      <c r="BB9505" s="28"/>
    </row>
    <row r="9506" spans="15:54" x14ac:dyDescent="0.2">
      <c r="O9506" s="12"/>
      <c r="BB9506" s="28"/>
    </row>
    <row r="9507" spans="15:54" x14ac:dyDescent="0.2">
      <c r="O9507" s="12"/>
      <c r="BB9507" s="28"/>
    </row>
    <row r="9508" spans="15:54" x14ac:dyDescent="0.2">
      <c r="O9508" s="12"/>
      <c r="BB9508" s="28"/>
    </row>
    <row r="9509" spans="15:54" x14ac:dyDescent="0.2">
      <c r="O9509" s="12"/>
      <c r="BB9509" s="28"/>
    </row>
    <row r="9510" spans="15:54" x14ac:dyDescent="0.2">
      <c r="O9510" s="12"/>
      <c r="BB9510" s="28"/>
    </row>
    <row r="9511" spans="15:54" x14ac:dyDescent="0.2">
      <c r="O9511" s="12"/>
      <c r="BB9511" s="28"/>
    </row>
    <row r="9512" spans="15:54" x14ac:dyDescent="0.2">
      <c r="O9512" s="12"/>
      <c r="BB9512" s="28"/>
    </row>
    <row r="9513" spans="15:54" x14ac:dyDescent="0.2">
      <c r="O9513" s="12"/>
      <c r="BB9513" s="28"/>
    </row>
    <row r="9514" spans="15:54" x14ac:dyDescent="0.2">
      <c r="O9514" s="12"/>
      <c r="BB9514" s="28"/>
    </row>
    <row r="9515" spans="15:54" x14ac:dyDescent="0.2">
      <c r="O9515" s="12"/>
      <c r="BB9515" s="28"/>
    </row>
    <row r="9516" spans="15:54" x14ac:dyDescent="0.2">
      <c r="O9516" s="12"/>
      <c r="BB9516" s="28"/>
    </row>
    <row r="9517" spans="15:54" x14ac:dyDescent="0.2">
      <c r="O9517" s="12"/>
      <c r="BB9517" s="28"/>
    </row>
    <row r="9518" spans="15:54" x14ac:dyDescent="0.2">
      <c r="O9518" s="12"/>
      <c r="BB9518" s="28"/>
    </row>
    <row r="9519" spans="15:54" x14ac:dyDescent="0.2">
      <c r="O9519" s="12"/>
      <c r="BB9519" s="28"/>
    </row>
    <row r="9520" spans="15:54" x14ac:dyDescent="0.2">
      <c r="O9520" s="12"/>
      <c r="BB9520" s="28"/>
    </row>
    <row r="9521" spans="15:54" x14ac:dyDescent="0.2">
      <c r="O9521" s="12"/>
      <c r="BB9521" s="28"/>
    </row>
    <row r="9522" spans="15:54" x14ac:dyDescent="0.2">
      <c r="O9522" s="12"/>
      <c r="BB9522" s="28"/>
    </row>
    <row r="9523" spans="15:54" x14ac:dyDescent="0.2">
      <c r="O9523" s="12"/>
      <c r="BB9523" s="28"/>
    </row>
    <row r="9524" spans="15:54" x14ac:dyDescent="0.2">
      <c r="O9524" s="12"/>
      <c r="BB9524" s="28"/>
    </row>
    <row r="9525" spans="15:54" x14ac:dyDescent="0.2">
      <c r="O9525" s="12"/>
      <c r="BB9525" s="28"/>
    </row>
    <row r="9526" spans="15:54" x14ac:dyDescent="0.2">
      <c r="O9526" s="12"/>
      <c r="BB9526" s="28"/>
    </row>
    <row r="9527" spans="15:54" x14ac:dyDescent="0.2">
      <c r="O9527" s="12"/>
      <c r="BB9527" s="28"/>
    </row>
    <row r="9528" spans="15:54" x14ac:dyDescent="0.2">
      <c r="O9528" s="12"/>
      <c r="BB9528" s="28"/>
    </row>
    <row r="9529" spans="15:54" x14ac:dyDescent="0.2">
      <c r="O9529" s="12"/>
      <c r="BB9529" s="28"/>
    </row>
    <row r="9530" spans="15:54" x14ac:dyDescent="0.2">
      <c r="O9530" s="12"/>
      <c r="BB9530" s="28"/>
    </row>
    <row r="9531" spans="15:54" x14ac:dyDescent="0.2">
      <c r="O9531" s="12"/>
      <c r="BB9531" s="28"/>
    </row>
    <row r="9532" spans="15:54" x14ac:dyDescent="0.2">
      <c r="O9532" s="12"/>
      <c r="BB9532" s="28"/>
    </row>
    <row r="9533" spans="15:54" x14ac:dyDescent="0.2">
      <c r="O9533" s="12"/>
      <c r="BB9533" s="28"/>
    </row>
    <row r="9534" spans="15:54" x14ac:dyDescent="0.2">
      <c r="O9534" s="12"/>
      <c r="BB9534" s="28"/>
    </row>
    <row r="9535" spans="15:54" x14ac:dyDescent="0.2">
      <c r="O9535" s="12"/>
      <c r="BB9535" s="28"/>
    </row>
    <row r="9536" spans="15:54" x14ac:dyDescent="0.2">
      <c r="O9536" s="12"/>
      <c r="BB9536" s="28"/>
    </row>
    <row r="9537" spans="15:54" x14ac:dyDescent="0.2">
      <c r="O9537" s="12"/>
      <c r="BB9537" s="28"/>
    </row>
    <row r="9538" spans="15:54" x14ac:dyDescent="0.2">
      <c r="O9538" s="12"/>
      <c r="BB9538" s="28"/>
    </row>
    <row r="9539" spans="15:54" x14ac:dyDescent="0.2">
      <c r="O9539" s="12"/>
      <c r="BB9539" s="28"/>
    </row>
    <row r="9540" spans="15:54" x14ac:dyDescent="0.2">
      <c r="O9540" s="12"/>
      <c r="BB9540" s="28"/>
    </row>
    <row r="9541" spans="15:54" x14ac:dyDescent="0.2">
      <c r="O9541" s="12"/>
      <c r="BB9541" s="28"/>
    </row>
    <row r="9542" spans="15:54" x14ac:dyDescent="0.2">
      <c r="O9542" s="12"/>
      <c r="BB9542" s="28"/>
    </row>
    <row r="9543" spans="15:54" x14ac:dyDescent="0.2">
      <c r="O9543" s="12"/>
      <c r="BB9543" s="28"/>
    </row>
    <row r="9544" spans="15:54" x14ac:dyDescent="0.2">
      <c r="O9544" s="12"/>
      <c r="BB9544" s="28"/>
    </row>
    <row r="9545" spans="15:54" x14ac:dyDescent="0.2">
      <c r="O9545" s="12"/>
      <c r="BB9545" s="28"/>
    </row>
    <row r="9546" spans="15:54" x14ac:dyDescent="0.2">
      <c r="O9546" s="12"/>
      <c r="BB9546" s="28"/>
    </row>
    <row r="9547" spans="15:54" x14ac:dyDescent="0.2">
      <c r="O9547" s="12"/>
      <c r="BB9547" s="28"/>
    </row>
    <row r="9548" spans="15:54" x14ac:dyDescent="0.2">
      <c r="O9548" s="12"/>
      <c r="BB9548" s="28"/>
    </row>
    <row r="9549" spans="15:54" x14ac:dyDescent="0.2">
      <c r="O9549" s="12"/>
      <c r="BB9549" s="28"/>
    </row>
    <row r="9550" spans="15:54" x14ac:dyDescent="0.2">
      <c r="O9550" s="12"/>
      <c r="BB9550" s="28"/>
    </row>
    <row r="9551" spans="15:54" x14ac:dyDescent="0.2">
      <c r="O9551" s="12"/>
      <c r="BB9551" s="28"/>
    </row>
    <row r="9552" spans="15:54" x14ac:dyDescent="0.2">
      <c r="O9552" s="12"/>
      <c r="BB9552" s="28"/>
    </row>
    <row r="9553" spans="15:54" x14ac:dyDescent="0.2">
      <c r="O9553" s="12"/>
      <c r="BB9553" s="28"/>
    </row>
    <row r="9554" spans="15:54" x14ac:dyDescent="0.2">
      <c r="O9554" s="12"/>
      <c r="BB9554" s="28"/>
    </row>
    <row r="9555" spans="15:54" x14ac:dyDescent="0.2">
      <c r="O9555" s="12"/>
      <c r="BB9555" s="28"/>
    </row>
    <row r="9556" spans="15:54" x14ac:dyDescent="0.2">
      <c r="O9556" s="12"/>
      <c r="BB9556" s="28"/>
    </row>
    <row r="9557" spans="15:54" x14ac:dyDescent="0.2">
      <c r="O9557" s="12"/>
      <c r="BB9557" s="28"/>
    </row>
    <row r="9558" spans="15:54" x14ac:dyDescent="0.2">
      <c r="O9558" s="12"/>
      <c r="BB9558" s="28"/>
    </row>
    <row r="9559" spans="15:54" x14ac:dyDescent="0.2">
      <c r="O9559" s="12"/>
      <c r="BB9559" s="28"/>
    </row>
    <row r="9560" spans="15:54" x14ac:dyDescent="0.2">
      <c r="O9560" s="12"/>
      <c r="BB9560" s="28"/>
    </row>
    <row r="9561" spans="15:54" x14ac:dyDescent="0.2">
      <c r="O9561" s="12"/>
      <c r="BB9561" s="28"/>
    </row>
    <row r="9562" spans="15:54" x14ac:dyDescent="0.2">
      <c r="O9562" s="12"/>
      <c r="BB9562" s="28"/>
    </row>
    <row r="9563" spans="15:54" x14ac:dyDescent="0.2">
      <c r="O9563" s="12"/>
      <c r="BB9563" s="28"/>
    </row>
    <row r="9564" spans="15:54" x14ac:dyDescent="0.2">
      <c r="O9564" s="12"/>
      <c r="BB9564" s="28"/>
    </row>
    <row r="9565" spans="15:54" x14ac:dyDescent="0.2">
      <c r="O9565" s="12"/>
      <c r="BB9565" s="28"/>
    </row>
    <row r="9566" spans="15:54" x14ac:dyDescent="0.2">
      <c r="O9566" s="12"/>
      <c r="BB9566" s="28"/>
    </row>
    <row r="9567" spans="15:54" x14ac:dyDescent="0.2">
      <c r="O9567" s="12"/>
      <c r="BB9567" s="28"/>
    </row>
    <row r="9568" spans="15:54" x14ac:dyDescent="0.2">
      <c r="O9568" s="12"/>
      <c r="BB9568" s="28"/>
    </row>
    <row r="9569" spans="15:54" x14ac:dyDescent="0.2">
      <c r="O9569" s="12"/>
      <c r="BB9569" s="28"/>
    </row>
    <row r="9570" spans="15:54" x14ac:dyDescent="0.2">
      <c r="O9570" s="12"/>
      <c r="BB9570" s="28"/>
    </row>
    <row r="9571" spans="15:54" x14ac:dyDescent="0.2">
      <c r="O9571" s="12"/>
      <c r="BB9571" s="28"/>
    </row>
    <row r="9572" spans="15:54" x14ac:dyDescent="0.2">
      <c r="O9572" s="12"/>
      <c r="BB9572" s="28"/>
    </row>
    <row r="9573" spans="15:54" x14ac:dyDescent="0.2">
      <c r="O9573" s="12"/>
      <c r="BB9573" s="28"/>
    </row>
    <row r="9574" spans="15:54" x14ac:dyDescent="0.2">
      <c r="O9574" s="12"/>
      <c r="BB9574" s="28"/>
    </row>
    <row r="9575" spans="15:54" x14ac:dyDescent="0.2">
      <c r="O9575" s="12"/>
      <c r="BB9575" s="28"/>
    </row>
    <row r="9576" spans="15:54" x14ac:dyDescent="0.2">
      <c r="O9576" s="12"/>
      <c r="BB9576" s="28"/>
    </row>
    <row r="9577" spans="15:54" x14ac:dyDescent="0.2">
      <c r="O9577" s="12"/>
      <c r="BB9577" s="28"/>
    </row>
    <row r="9578" spans="15:54" x14ac:dyDescent="0.2">
      <c r="O9578" s="12"/>
      <c r="BB9578" s="28"/>
    </row>
    <row r="9579" spans="15:54" x14ac:dyDescent="0.2">
      <c r="O9579" s="12"/>
      <c r="BB9579" s="28"/>
    </row>
    <row r="9580" spans="15:54" x14ac:dyDescent="0.2">
      <c r="O9580" s="12"/>
      <c r="BB9580" s="28"/>
    </row>
    <row r="9581" spans="15:54" x14ac:dyDescent="0.2">
      <c r="O9581" s="12"/>
      <c r="BB9581" s="28"/>
    </row>
    <row r="9582" spans="15:54" x14ac:dyDescent="0.2">
      <c r="O9582" s="12"/>
      <c r="BB9582" s="28"/>
    </row>
    <row r="9583" spans="15:54" x14ac:dyDescent="0.2">
      <c r="O9583" s="12"/>
      <c r="BB9583" s="28"/>
    </row>
    <row r="9584" spans="15:54" x14ac:dyDescent="0.2">
      <c r="O9584" s="12"/>
      <c r="BB9584" s="28"/>
    </row>
    <row r="9585" spans="15:54" x14ac:dyDescent="0.2">
      <c r="O9585" s="12"/>
      <c r="BB9585" s="28"/>
    </row>
    <row r="9586" spans="15:54" x14ac:dyDescent="0.2">
      <c r="O9586" s="12"/>
      <c r="BB9586" s="28"/>
    </row>
    <row r="9587" spans="15:54" x14ac:dyDescent="0.2">
      <c r="O9587" s="12"/>
      <c r="BB9587" s="28"/>
    </row>
    <row r="9588" spans="15:54" x14ac:dyDescent="0.2">
      <c r="O9588" s="12"/>
      <c r="BB9588" s="28"/>
    </row>
    <row r="9589" spans="15:54" x14ac:dyDescent="0.2">
      <c r="O9589" s="12"/>
      <c r="BB9589" s="28"/>
    </row>
    <row r="9590" spans="15:54" x14ac:dyDescent="0.2">
      <c r="O9590" s="12"/>
      <c r="BB9590" s="28"/>
    </row>
    <row r="9591" spans="15:54" x14ac:dyDescent="0.2">
      <c r="O9591" s="12"/>
      <c r="BB9591" s="28"/>
    </row>
    <row r="9592" spans="15:54" x14ac:dyDescent="0.2">
      <c r="O9592" s="12"/>
      <c r="BB9592" s="28"/>
    </row>
    <row r="9593" spans="15:54" x14ac:dyDescent="0.2">
      <c r="O9593" s="12"/>
      <c r="BB9593" s="28"/>
    </row>
    <row r="9594" spans="15:54" x14ac:dyDescent="0.2">
      <c r="O9594" s="12"/>
      <c r="BB9594" s="28"/>
    </row>
    <row r="9595" spans="15:54" x14ac:dyDescent="0.2">
      <c r="O9595" s="12"/>
      <c r="BB9595" s="28"/>
    </row>
    <row r="9596" spans="15:54" x14ac:dyDescent="0.2">
      <c r="O9596" s="12"/>
      <c r="BB9596" s="28"/>
    </row>
    <row r="9597" spans="15:54" x14ac:dyDescent="0.2">
      <c r="O9597" s="12"/>
      <c r="BB9597" s="28"/>
    </row>
    <row r="9598" spans="15:54" x14ac:dyDescent="0.2">
      <c r="O9598" s="12"/>
      <c r="BB9598" s="28"/>
    </row>
    <row r="9599" spans="15:54" x14ac:dyDescent="0.2">
      <c r="O9599" s="12"/>
      <c r="BB9599" s="28"/>
    </row>
    <row r="9600" spans="15:54" x14ac:dyDescent="0.2">
      <c r="O9600" s="12"/>
      <c r="BB9600" s="28"/>
    </row>
    <row r="9601" spans="15:54" x14ac:dyDescent="0.2">
      <c r="O9601" s="12"/>
      <c r="BB9601" s="28"/>
    </row>
    <row r="9602" spans="15:54" x14ac:dyDescent="0.2">
      <c r="O9602" s="12"/>
      <c r="BB9602" s="28"/>
    </row>
    <row r="9603" spans="15:54" x14ac:dyDescent="0.2">
      <c r="O9603" s="12"/>
      <c r="BB9603" s="28"/>
    </row>
    <row r="9604" spans="15:54" x14ac:dyDescent="0.2">
      <c r="O9604" s="12"/>
      <c r="BB9604" s="28"/>
    </row>
    <row r="9605" spans="15:54" x14ac:dyDescent="0.2">
      <c r="O9605" s="12"/>
      <c r="BB9605" s="28"/>
    </row>
    <row r="9606" spans="15:54" x14ac:dyDescent="0.2">
      <c r="O9606" s="12"/>
      <c r="BB9606" s="28"/>
    </row>
    <row r="9607" spans="15:54" x14ac:dyDescent="0.2">
      <c r="O9607" s="12"/>
      <c r="BB9607" s="28"/>
    </row>
    <row r="9608" spans="15:54" x14ac:dyDescent="0.2">
      <c r="O9608" s="12"/>
      <c r="BB9608" s="28"/>
    </row>
    <row r="9609" spans="15:54" x14ac:dyDescent="0.2">
      <c r="O9609" s="12"/>
      <c r="BB9609" s="28"/>
    </row>
    <row r="9610" spans="15:54" x14ac:dyDescent="0.2">
      <c r="O9610" s="12"/>
      <c r="BB9610" s="28"/>
    </row>
    <row r="9611" spans="15:54" x14ac:dyDescent="0.2">
      <c r="O9611" s="12"/>
      <c r="BB9611" s="28"/>
    </row>
    <row r="9612" spans="15:54" x14ac:dyDescent="0.2">
      <c r="O9612" s="12"/>
      <c r="BB9612" s="28"/>
    </row>
    <row r="9613" spans="15:54" x14ac:dyDescent="0.2">
      <c r="O9613" s="12"/>
      <c r="BB9613" s="28"/>
    </row>
    <row r="9614" spans="15:54" x14ac:dyDescent="0.2">
      <c r="O9614" s="12"/>
      <c r="BB9614" s="28"/>
    </row>
    <row r="9615" spans="15:54" x14ac:dyDescent="0.2">
      <c r="O9615" s="12"/>
      <c r="BB9615" s="28"/>
    </row>
    <row r="9616" spans="15:54" x14ac:dyDescent="0.2">
      <c r="O9616" s="12"/>
      <c r="BB9616" s="28"/>
    </row>
    <row r="9617" spans="15:54" x14ac:dyDescent="0.2">
      <c r="O9617" s="12"/>
      <c r="BB9617" s="28"/>
    </row>
    <row r="9618" spans="15:54" x14ac:dyDescent="0.2">
      <c r="O9618" s="12"/>
      <c r="BB9618" s="28"/>
    </row>
    <row r="9619" spans="15:54" x14ac:dyDescent="0.2">
      <c r="O9619" s="12"/>
      <c r="BB9619" s="28"/>
    </row>
    <row r="9620" spans="15:54" x14ac:dyDescent="0.2">
      <c r="O9620" s="12"/>
      <c r="BB9620" s="28"/>
    </row>
    <row r="9621" spans="15:54" x14ac:dyDescent="0.2">
      <c r="O9621" s="12"/>
      <c r="BB9621" s="28"/>
    </row>
    <row r="9622" spans="15:54" x14ac:dyDescent="0.2">
      <c r="O9622" s="12"/>
      <c r="BB9622" s="28"/>
    </row>
    <row r="9623" spans="15:54" x14ac:dyDescent="0.2">
      <c r="O9623" s="12"/>
      <c r="BB9623" s="28"/>
    </row>
    <row r="9624" spans="15:54" x14ac:dyDescent="0.2">
      <c r="O9624" s="12"/>
      <c r="BB9624" s="28"/>
    </row>
    <row r="9625" spans="15:54" x14ac:dyDescent="0.2">
      <c r="O9625" s="12"/>
      <c r="BB9625" s="28"/>
    </row>
    <row r="9626" spans="15:54" x14ac:dyDescent="0.2">
      <c r="O9626" s="12"/>
      <c r="BB9626" s="28"/>
    </row>
    <row r="9627" spans="15:54" x14ac:dyDescent="0.2">
      <c r="O9627" s="12"/>
      <c r="BB9627" s="28"/>
    </row>
    <row r="9628" spans="15:54" x14ac:dyDescent="0.2">
      <c r="O9628" s="12"/>
      <c r="BB9628" s="28"/>
    </row>
    <row r="9629" spans="15:54" x14ac:dyDescent="0.2">
      <c r="O9629" s="12"/>
      <c r="BB9629" s="28"/>
    </row>
    <row r="9630" spans="15:54" x14ac:dyDescent="0.2">
      <c r="O9630" s="12"/>
      <c r="BB9630" s="28"/>
    </row>
    <row r="9631" spans="15:54" x14ac:dyDescent="0.2">
      <c r="O9631" s="12"/>
      <c r="BB9631" s="28"/>
    </row>
    <row r="9632" spans="15:54" x14ac:dyDescent="0.2">
      <c r="O9632" s="12"/>
      <c r="BB9632" s="28"/>
    </row>
    <row r="9633" spans="15:54" x14ac:dyDescent="0.2">
      <c r="O9633" s="12"/>
      <c r="BB9633" s="28"/>
    </row>
    <row r="9634" spans="15:54" x14ac:dyDescent="0.2">
      <c r="O9634" s="12"/>
      <c r="BB9634" s="28"/>
    </row>
    <row r="9635" spans="15:54" x14ac:dyDescent="0.2">
      <c r="O9635" s="12"/>
      <c r="BB9635" s="28"/>
    </row>
    <row r="9636" spans="15:54" x14ac:dyDescent="0.2">
      <c r="O9636" s="12"/>
      <c r="BB9636" s="28"/>
    </row>
    <row r="9637" spans="15:54" x14ac:dyDescent="0.2">
      <c r="O9637" s="12"/>
      <c r="BB9637" s="28"/>
    </row>
    <row r="9638" spans="15:54" x14ac:dyDescent="0.2">
      <c r="O9638" s="12"/>
      <c r="BB9638" s="28"/>
    </row>
    <row r="9639" spans="15:54" x14ac:dyDescent="0.2">
      <c r="O9639" s="12"/>
      <c r="BB9639" s="28"/>
    </row>
    <row r="9640" spans="15:54" x14ac:dyDescent="0.2">
      <c r="O9640" s="12"/>
      <c r="BB9640" s="28"/>
    </row>
    <row r="9641" spans="15:54" x14ac:dyDescent="0.2">
      <c r="O9641" s="12"/>
      <c r="BB9641" s="28"/>
    </row>
    <row r="9642" spans="15:54" x14ac:dyDescent="0.2">
      <c r="O9642" s="12"/>
      <c r="BB9642" s="28"/>
    </row>
    <row r="9643" spans="15:54" x14ac:dyDescent="0.2">
      <c r="O9643" s="12"/>
      <c r="BB9643" s="28"/>
    </row>
    <row r="9644" spans="15:54" x14ac:dyDescent="0.2">
      <c r="O9644" s="12"/>
      <c r="BB9644" s="28"/>
    </row>
    <row r="9645" spans="15:54" x14ac:dyDescent="0.2">
      <c r="O9645" s="12"/>
      <c r="BB9645" s="28"/>
    </row>
    <row r="9646" spans="15:54" x14ac:dyDescent="0.2">
      <c r="O9646" s="12"/>
      <c r="BB9646" s="28"/>
    </row>
    <row r="9647" spans="15:54" x14ac:dyDescent="0.2">
      <c r="O9647" s="12"/>
      <c r="BB9647" s="28"/>
    </row>
    <row r="9648" spans="15:54" x14ac:dyDescent="0.2">
      <c r="O9648" s="12"/>
      <c r="BB9648" s="28"/>
    </row>
    <row r="9649" spans="15:54" x14ac:dyDescent="0.2">
      <c r="O9649" s="12"/>
      <c r="BB9649" s="28"/>
    </row>
    <row r="9650" spans="15:54" x14ac:dyDescent="0.2">
      <c r="O9650" s="12"/>
      <c r="BB9650" s="28"/>
    </row>
    <row r="9651" spans="15:54" x14ac:dyDescent="0.2">
      <c r="O9651" s="12"/>
      <c r="BB9651" s="28"/>
    </row>
    <row r="9652" spans="15:54" x14ac:dyDescent="0.2">
      <c r="O9652" s="12"/>
      <c r="BB9652" s="28"/>
    </row>
    <row r="9653" spans="15:54" x14ac:dyDescent="0.2">
      <c r="O9653" s="12"/>
      <c r="BB9653" s="28"/>
    </row>
    <row r="9654" spans="15:54" x14ac:dyDescent="0.2">
      <c r="O9654" s="12"/>
      <c r="BB9654" s="28"/>
    </row>
    <row r="9655" spans="15:54" x14ac:dyDescent="0.2">
      <c r="O9655" s="12"/>
      <c r="BB9655" s="28"/>
    </row>
    <row r="9656" spans="15:54" x14ac:dyDescent="0.2">
      <c r="O9656" s="12"/>
      <c r="BB9656" s="28"/>
    </row>
    <row r="9657" spans="15:54" x14ac:dyDescent="0.2">
      <c r="O9657" s="12"/>
      <c r="BB9657" s="28"/>
    </row>
    <row r="9658" spans="15:54" x14ac:dyDescent="0.2">
      <c r="O9658" s="12"/>
      <c r="BB9658" s="28"/>
    </row>
    <row r="9659" spans="15:54" x14ac:dyDescent="0.2">
      <c r="O9659" s="12"/>
      <c r="BB9659" s="28"/>
    </row>
    <row r="9660" spans="15:54" x14ac:dyDescent="0.2">
      <c r="O9660" s="12"/>
      <c r="BB9660" s="28"/>
    </row>
    <row r="9661" spans="15:54" x14ac:dyDescent="0.2">
      <c r="O9661" s="12"/>
      <c r="BB9661" s="28"/>
    </row>
    <row r="9662" spans="15:54" x14ac:dyDescent="0.2">
      <c r="O9662" s="12"/>
      <c r="BB9662" s="28"/>
    </row>
    <row r="9663" spans="15:54" x14ac:dyDescent="0.2">
      <c r="O9663" s="12"/>
      <c r="BB9663" s="28"/>
    </row>
    <row r="9664" spans="15:54" x14ac:dyDescent="0.2">
      <c r="O9664" s="12"/>
      <c r="BB9664" s="28"/>
    </row>
    <row r="9665" spans="15:54" x14ac:dyDescent="0.2">
      <c r="O9665" s="12"/>
      <c r="BB9665" s="28"/>
    </row>
    <row r="9666" spans="15:54" x14ac:dyDescent="0.2">
      <c r="O9666" s="12"/>
      <c r="BB9666" s="28"/>
    </row>
    <row r="9667" spans="15:54" x14ac:dyDescent="0.2">
      <c r="O9667" s="12"/>
      <c r="BB9667" s="28"/>
    </row>
    <row r="9668" spans="15:54" x14ac:dyDescent="0.2">
      <c r="O9668" s="12"/>
      <c r="BB9668" s="28"/>
    </row>
    <row r="9669" spans="15:54" x14ac:dyDescent="0.2">
      <c r="O9669" s="12"/>
      <c r="BB9669" s="28"/>
    </row>
    <row r="9670" spans="15:54" x14ac:dyDescent="0.2">
      <c r="O9670" s="12"/>
      <c r="BB9670" s="28"/>
    </row>
    <row r="9671" spans="15:54" x14ac:dyDescent="0.2">
      <c r="O9671" s="12"/>
      <c r="BB9671" s="28"/>
    </row>
    <row r="9672" spans="15:54" x14ac:dyDescent="0.2">
      <c r="O9672" s="12"/>
      <c r="BB9672" s="28"/>
    </row>
    <row r="9673" spans="15:54" x14ac:dyDescent="0.2">
      <c r="O9673" s="12"/>
      <c r="BB9673" s="28"/>
    </row>
    <row r="9674" spans="15:54" x14ac:dyDescent="0.2">
      <c r="O9674" s="12"/>
      <c r="BB9674" s="28"/>
    </row>
    <row r="9675" spans="15:54" x14ac:dyDescent="0.2">
      <c r="O9675" s="12"/>
      <c r="BB9675" s="28"/>
    </row>
    <row r="9676" spans="15:54" x14ac:dyDescent="0.2">
      <c r="O9676" s="12"/>
      <c r="BB9676" s="28"/>
    </row>
    <row r="9677" spans="15:54" x14ac:dyDescent="0.2">
      <c r="O9677" s="12"/>
      <c r="BB9677" s="28"/>
    </row>
    <row r="9678" spans="15:54" x14ac:dyDescent="0.2">
      <c r="O9678" s="12"/>
      <c r="BB9678" s="28"/>
    </row>
    <row r="9679" spans="15:54" x14ac:dyDescent="0.2">
      <c r="O9679" s="12"/>
      <c r="BB9679" s="28"/>
    </row>
    <row r="9680" spans="15:54" x14ac:dyDescent="0.2">
      <c r="O9680" s="12"/>
      <c r="BB9680" s="28"/>
    </row>
    <row r="9681" spans="15:54" x14ac:dyDescent="0.2">
      <c r="O9681" s="12"/>
      <c r="BB9681" s="28"/>
    </row>
    <row r="9682" spans="15:54" x14ac:dyDescent="0.2">
      <c r="O9682" s="12"/>
      <c r="BB9682" s="28"/>
    </row>
    <row r="9683" spans="15:54" x14ac:dyDescent="0.2">
      <c r="O9683" s="12"/>
      <c r="BB9683" s="28"/>
    </row>
    <row r="9684" spans="15:54" x14ac:dyDescent="0.2">
      <c r="O9684" s="12"/>
      <c r="BB9684" s="28"/>
    </row>
    <row r="9685" spans="15:54" x14ac:dyDescent="0.2">
      <c r="O9685" s="12"/>
      <c r="BB9685" s="28"/>
    </row>
    <row r="9686" spans="15:54" x14ac:dyDescent="0.2">
      <c r="O9686" s="12"/>
      <c r="BB9686" s="28"/>
    </row>
    <row r="9687" spans="15:54" x14ac:dyDescent="0.2">
      <c r="O9687" s="12"/>
      <c r="BB9687" s="28"/>
    </row>
    <row r="9688" spans="15:54" x14ac:dyDescent="0.2">
      <c r="O9688" s="12"/>
      <c r="BB9688" s="28"/>
    </row>
    <row r="9689" spans="15:54" x14ac:dyDescent="0.2">
      <c r="O9689" s="12"/>
      <c r="BB9689" s="28"/>
    </row>
    <row r="9690" spans="15:54" x14ac:dyDescent="0.2">
      <c r="O9690" s="12"/>
      <c r="BB9690" s="28"/>
    </row>
    <row r="9691" spans="15:54" x14ac:dyDescent="0.2">
      <c r="O9691" s="12"/>
      <c r="BB9691" s="28"/>
    </row>
    <row r="9692" spans="15:54" x14ac:dyDescent="0.2">
      <c r="O9692" s="12"/>
      <c r="BB9692" s="28"/>
    </row>
    <row r="9693" spans="15:54" x14ac:dyDescent="0.2">
      <c r="O9693" s="12"/>
      <c r="BB9693" s="28"/>
    </row>
    <row r="9694" spans="15:54" x14ac:dyDescent="0.2">
      <c r="O9694" s="12"/>
      <c r="BB9694" s="28"/>
    </row>
    <row r="9695" spans="15:54" x14ac:dyDescent="0.2">
      <c r="O9695" s="12"/>
      <c r="BB9695" s="28"/>
    </row>
    <row r="9696" spans="15:54" x14ac:dyDescent="0.2">
      <c r="O9696" s="12"/>
      <c r="BB9696" s="28"/>
    </row>
    <row r="9697" spans="15:54" x14ac:dyDescent="0.2">
      <c r="O9697" s="12"/>
      <c r="BB9697" s="28"/>
    </row>
    <row r="9698" spans="15:54" x14ac:dyDescent="0.2">
      <c r="O9698" s="12"/>
      <c r="BB9698" s="28"/>
    </row>
    <row r="9699" spans="15:54" x14ac:dyDescent="0.2">
      <c r="O9699" s="12"/>
      <c r="BB9699" s="28"/>
    </row>
    <row r="9700" spans="15:54" x14ac:dyDescent="0.2">
      <c r="O9700" s="12"/>
      <c r="BB9700" s="28"/>
    </row>
    <row r="9701" spans="15:54" x14ac:dyDescent="0.2">
      <c r="O9701" s="12"/>
      <c r="BB9701" s="28"/>
    </row>
    <row r="9702" spans="15:54" x14ac:dyDescent="0.2">
      <c r="O9702" s="12"/>
      <c r="BB9702" s="28"/>
    </row>
    <row r="9703" spans="15:54" x14ac:dyDescent="0.2">
      <c r="O9703" s="12"/>
      <c r="BB9703" s="28"/>
    </row>
    <row r="9704" spans="15:54" x14ac:dyDescent="0.2">
      <c r="O9704" s="12"/>
      <c r="BB9704" s="28"/>
    </row>
    <row r="9705" spans="15:54" x14ac:dyDescent="0.2">
      <c r="O9705" s="12"/>
      <c r="BB9705" s="28"/>
    </row>
    <row r="9706" spans="15:54" x14ac:dyDescent="0.2">
      <c r="O9706" s="12"/>
      <c r="BB9706" s="28"/>
    </row>
    <row r="9707" spans="15:54" x14ac:dyDescent="0.2">
      <c r="O9707" s="12"/>
      <c r="BB9707" s="28"/>
    </row>
    <row r="9708" spans="15:54" x14ac:dyDescent="0.2">
      <c r="O9708" s="12"/>
      <c r="BB9708" s="28"/>
    </row>
    <row r="9709" spans="15:54" x14ac:dyDescent="0.2">
      <c r="O9709" s="12"/>
      <c r="BB9709" s="28"/>
    </row>
    <row r="9710" spans="15:54" x14ac:dyDescent="0.2">
      <c r="O9710" s="12"/>
      <c r="BB9710" s="28"/>
    </row>
    <row r="9711" spans="15:54" x14ac:dyDescent="0.2">
      <c r="O9711" s="12"/>
      <c r="BB9711" s="28"/>
    </row>
    <row r="9712" spans="15:54" x14ac:dyDescent="0.2">
      <c r="O9712" s="12"/>
      <c r="BB9712" s="28"/>
    </row>
    <row r="9713" spans="15:54" x14ac:dyDescent="0.2">
      <c r="O9713" s="12"/>
      <c r="BB9713" s="28"/>
    </row>
    <row r="9714" spans="15:54" x14ac:dyDescent="0.2">
      <c r="O9714" s="12"/>
      <c r="BB9714" s="28"/>
    </row>
    <row r="9715" spans="15:54" x14ac:dyDescent="0.2">
      <c r="O9715" s="12"/>
      <c r="BB9715" s="28"/>
    </row>
    <row r="9716" spans="15:54" x14ac:dyDescent="0.2">
      <c r="O9716" s="12"/>
      <c r="BB9716" s="28"/>
    </row>
    <row r="9717" spans="15:54" x14ac:dyDescent="0.2">
      <c r="O9717" s="12"/>
      <c r="BB9717" s="28"/>
    </row>
    <row r="9718" spans="15:54" x14ac:dyDescent="0.2">
      <c r="O9718" s="12"/>
      <c r="BB9718" s="28"/>
    </row>
    <row r="9719" spans="15:54" x14ac:dyDescent="0.2">
      <c r="O9719" s="12"/>
      <c r="BB9719" s="28"/>
    </row>
    <row r="9720" spans="15:54" x14ac:dyDescent="0.2">
      <c r="O9720" s="12"/>
      <c r="BB9720" s="28"/>
    </row>
    <row r="9721" spans="15:54" x14ac:dyDescent="0.2">
      <c r="O9721" s="12"/>
      <c r="BB9721" s="28"/>
    </row>
    <row r="9722" spans="15:54" x14ac:dyDescent="0.2">
      <c r="O9722" s="12"/>
      <c r="BB9722" s="28"/>
    </row>
    <row r="9723" spans="15:54" x14ac:dyDescent="0.2">
      <c r="O9723" s="12"/>
      <c r="BB9723" s="28"/>
    </row>
    <row r="9724" spans="15:54" x14ac:dyDescent="0.2">
      <c r="O9724" s="12"/>
      <c r="BB9724" s="28"/>
    </row>
    <row r="9725" spans="15:54" x14ac:dyDescent="0.2">
      <c r="O9725" s="12"/>
      <c r="BB9725" s="28"/>
    </row>
    <row r="9726" spans="15:54" x14ac:dyDescent="0.2">
      <c r="O9726" s="12"/>
      <c r="BB9726" s="28"/>
    </row>
    <row r="9727" spans="15:54" x14ac:dyDescent="0.2">
      <c r="O9727" s="12"/>
      <c r="BB9727" s="28"/>
    </row>
    <row r="9728" spans="15:54" x14ac:dyDescent="0.2">
      <c r="O9728" s="12"/>
      <c r="BB9728" s="28"/>
    </row>
    <row r="9729" spans="15:54" x14ac:dyDescent="0.2">
      <c r="O9729" s="12"/>
      <c r="BB9729" s="28"/>
    </row>
    <row r="9730" spans="15:54" x14ac:dyDescent="0.2">
      <c r="O9730" s="12"/>
      <c r="BB9730" s="28"/>
    </row>
    <row r="9731" spans="15:54" x14ac:dyDescent="0.2">
      <c r="O9731" s="12"/>
      <c r="BB9731" s="28"/>
    </row>
    <row r="9732" spans="15:54" x14ac:dyDescent="0.2">
      <c r="O9732" s="12"/>
      <c r="BB9732" s="28"/>
    </row>
    <row r="9733" spans="15:54" x14ac:dyDescent="0.2">
      <c r="O9733" s="12"/>
      <c r="BB9733" s="28"/>
    </row>
    <row r="9734" spans="15:54" x14ac:dyDescent="0.2">
      <c r="O9734" s="12"/>
      <c r="BB9734" s="28"/>
    </row>
    <row r="9735" spans="15:54" x14ac:dyDescent="0.2">
      <c r="O9735" s="12"/>
      <c r="BB9735" s="28"/>
    </row>
    <row r="9736" spans="15:54" x14ac:dyDescent="0.2">
      <c r="O9736" s="12"/>
      <c r="BB9736" s="28"/>
    </row>
    <row r="9737" spans="15:54" x14ac:dyDescent="0.2">
      <c r="O9737" s="12"/>
      <c r="BB9737" s="28"/>
    </row>
    <row r="9738" spans="15:54" x14ac:dyDescent="0.2">
      <c r="O9738" s="12"/>
      <c r="BB9738" s="28"/>
    </row>
    <row r="9739" spans="15:54" x14ac:dyDescent="0.2">
      <c r="O9739" s="12"/>
      <c r="BB9739" s="28"/>
    </row>
    <row r="9740" spans="15:54" x14ac:dyDescent="0.2">
      <c r="O9740" s="12"/>
      <c r="BB9740" s="28"/>
    </row>
    <row r="9741" spans="15:54" x14ac:dyDescent="0.2">
      <c r="O9741" s="12"/>
      <c r="BB9741" s="28"/>
    </row>
    <row r="9742" spans="15:54" x14ac:dyDescent="0.2">
      <c r="O9742" s="12"/>
      <c r="BB9742" s="28"/>
    </row>
    <row r="9743" spans="15:54" x14ac:dyDescent="0.2">
      <c r="O9743" s="12"/>
      <c r="BB9743" s="28"/>
    </row>
    <row r="9744" spans="15:54" x14ac:dyDescent="0.2">
      <c r="O9744" s="12"/>
      <c r="BB9744" s="28"/>
    </row>
    <row r="9745" spans="15:54" x14ac:dyDescent="0.2">
      <c r="O9745" s="12"/>
      <c r="BB9745" s="28"/>
    </row>
    <row r="9746" spans="15:54" x14ac:dyDescent="0.2">
      <c r="O9746" s="12"/>
      <c r="BB9746" s="28"/>
    </row>
    <row r="9747" spans="15:54" x14ac:dyDescent="0.2">
      <c r="O9747" s="12"/>
      <c r="BB9747" s="28"/>
    </row>
    <row r="9748" spans="15:54" x14ac:dyDescent="0.2">
      <c r="O9748" s="12"/>
      <c r="BB9748" s="28"/>
    </row>
    <row r="9749" spans="15:54" x14ac:dyDescent="0.2">
      <c r="O9749" s="12"/>
      <c r="BB9749" s="28"/>
    </row>
    <row r="9750" spans="15:54" x14ac:dyDescent="0.2">
      <c r="O9750" s="12"/>
      <c r="BB9750" s="28"/>
    </row>
    <row r="9751" spans="15:54" x14ac:dyDescent="0.2">
      <c r="O9751" s="12"/>
      <c r="BB9751" s="28"/>
    </row>
    <row r="9752" spans="15:54" x14ac:dyDescent="0.2">
      <c r="O9752" s="12"/>
      <c r="BB9752" s="28"/>
    </row>
    <row r="9753" spans="15:54" x14ac:dyDescent="0.2">
      <c r="O9753" s="12"/>
      <c r="BB9753" s="28"/>
    </row>
    <row r="9754" spans="15:54" x14ac:dyDescent="0.2">
      <c r="O9754" s="12"/>
      <c r="BB9754" s="28"/>
    </row>
    <row r="9755" spans="15:54" x14ac:dyDescent="0.2">
      <c r="O9755" s="12"/>
      <c r="BB9755" s="28"/>
    </row>
    <row r="9756" spans="15:54" x14ac:dyDescent="0.2">
      <c r="O9756" s="12"/>
      <c r="BB9756" s="28"/>
    </row>
    <row r="9757" spans="15:54" x14ac:dyDescent="0.2">
      <c r="O9757" s="12"/>
      <c r="BB9757" s="28"/>
    </row>
    <row r="9758" spans="15:54" x14ac:dyDescent="0.2">
      <c r="O9758" s="12"/>
      <c r="BB9758" s="28"/>
    </row>
    <row r="9759" spans="15:54" x14ac:dyDescent="0.2">
      <c r="O9759" s="12"/>
      <c r="BB9759" s="28"/>
    </row>
    <row r="9760" spans="15:54" x14ac:dyDescent="0.2">
      <c r="O9760" s="12"/>
      <c r="BB9760" s="28"/>
    </row>
    <row r="9761" spans="15:54" x14ac:dyDescent="0.2">
      <c r="O9761" s="12"/>
      <c r="BB9761" s="28"/>
    </row>
    <row r="9762" spans="15:54" x14ac:dyDescent="0.2">
      <c r="O9762" s="12"/>
      <c r="BB9762" s="28"/>
    </row>
    <row r="9763" spans="15:54" x14ac:dyDescent="0.2">
      <c r="O9763" s="12"/>
      <c r="BB9763" s="28"/>
    </row>
    <row r="9764" spans="15:54" x14ac:dyDescent="0.2">
      <c r="O9764" s="12"/>
      <c r="BB9764" s="28"/>
    </row>
    <row r="9765" spans="15:54" x14ac:dyDescent="0.2">
      <c r="O9765" s="12"/>
      <c r="BB9765" s="28"/>
    </row>
    <row r="9766" spans="15:54" x14ac:dyDescent="0.2">
      <c r="O9766" s="12"/>
      <c r="BB9766" s="28"/>
    </row>
    <row r="9767" spans="15:54" x14ac:dyDescent="0.2">
      <c r="O9767" s="12"/>
      <c r="BB9767" s="28"/>
    </row>
    <row r="9768" spans="15:54" x14ac:dyDescent="0.2">
      <c r="O9768" s="12"/>
      <c r="BB9768" s="28"/>
    </row>
    <row r="9769" spans="15:54" x14ac:dyDescent="0.2">
      <c r="O9769" s="12"/>
      <c r="BB9769" s="28"/>
    </row>
    <row r="9770" spans="15:54" x14ac:dyDescent="0.2">
      <c r="O9770" s="12"/>
      <c r="BB9770" s="28"/>
    </row>
    <row r="9771" spans="15:54" x14ac:dyDescent="0.2">
      <c r="O9771" s="12"/>
      <c r="BB9771" s="28"/>
    </row>
    <row r="9772" spans="15:54" x14ac:dyDescent="0.2">
      <c r="O9772" s="12"/>
      <c r="BB9772" s="28"/>
    </row>
    <row r="9773" spans="15:54" x14ac:dyDescent="0.2">
      <c r="O9773" s="12"/>
      <c r="BB9773" s="28"/>
    </row>
    <row r="9774" spans="15:54" x14ac:dyDescent="0.2">
      <c r="O9774" s="12"/>
      <c r="BB9774" s="28"/>
    </row>
    <row r="9775" spans="15:54" x14ac:dyDescent="0.2">
      <c r="O9775" s="12"/>
      <c r="BB9775" s="28"/>
    </row>
    <row r="9776" spans="15:54" x14ac:dyDescent="0.2">
      <c r="O9776" s="12"/>
      <c r="BB9776" s="28"/>
    </row>
    <row r="9777" spans="15:54" x14ac:dyDescent="0.2">
      <c r="O9777" s="12"/>
      <c r="BB9777" s="28"/>
    </row>
    <row r="9778" spans="15:54" x14ac:dyDescent="0.2">
      <c r="O9778" s="12"/>
      <c r="BB9778" s="28"/>
    </row>
    <row r="9779" spans="15:54" x14ac:dyDescent="0.2">
      <c r="O9779" s="12"/>
      <c r="BB9779" s="28"/>
    </row>
    <row r="9780" spans="15:54" x14ac:dyDescent="0.2">
      <c r="O9780" s="12"/>
      <c r="BB9780" s="28"/>
    </row>
    <row r="9781" spans="15:54" x14ac:dyDescent="0.2">
      <c r="O9781" s="12"/>
      <c r="BB9781" s="28"/>
    </row>
    <row r="9782" spans="15:54" x14ac:dyDescent="0.2">
      <c r="O9782" s="12"/>
      <c r="BB9782" s="28"/>
    </row>
    <row r="9783" spans="15:54" x14ac:dyDescent="0.2">
      <c r="O9783" s="12"/>
      <c r="BB9783" s="28"/>
    </row>
    <row r="9784" spans="15:54" x14ac:dyDescent="0.2">
      <c r="O9784" s="12"/>
      <c r="BB9784" s="28"/>
    </row>
    <row r="9785" spans="15:54" x14ac:dyDescent="0.2">
      <c r="O9785" s="12"/>
      <c r="BB9785" s="28"/>
    </row>
    <row r="9786" spans="15:54" x14ac:dyDescent="0.2">
      <c r="O9786" s="12"/>
      <c r="BB9786" s="28"/>
    </row>
    <row r="9787" spans="15:54" x14ac:dyDescent="0.2">
      <c r="O9787" s="12"/>
      <c r="BB9787" s="28"/>
    </row>
    <row r="9788" spans="15:54" x14ac:dyDescent="0.2">
      <c r="O9788" s="12"/>
      <c r="BB9788" s="28"/>
    </row>
    <row r="9789" spans="15:54" x14ac:dyDescent="0.2">
      <c r="O9789" s="12"/>
      <c r="BB9789" s="28"/>
    </row>
    <row r="9790" spans="15:54" x14ac:dyDescent="0.2">
      <c r="O9790" s="12"/>
      <c r="BB9790" s="28"/>
    </row>
    <row r="9791" spans="15:54" x14ac:dyDescent="0.2">
      <c r="O9791" s="12"/>
      <c r="BB9791" s="28"/>
    </row>
    <row r="9792" spans="15:54" x14ac:dyDescent="0.2">
      <c r="O9792" s="12"/>
      <c r="BB9792" s="28"/>
    </row>
    <row r="9793" spans="15:54" x14ac:dyDescent="0.2">
      <c r="O9793" s="12"/>
      <c r="BB9793" s="28"/>
    </row>
    <row r="9794" spans="15:54" x14ac:dyDescent="0.2">
      <c r="O9794" s="12"/>
      <c r="BB9794" s="28"/>
    </row>
    <row r="9795" spans="15:54" x14ac:dyDescent="0.2">
      <c r="O9795" s="12"/>
      <c r="BB9795" s="28"/>
    </row>
    <row r="9796" spans="15:54" x14ac:dyDescent="0.2">
      <c r="O9796" s="12"/>
      <c r="BB9796" s="28"/>
    </row>
    <row r="9797" spans="15:54" x14ac:dyDescent="0.2">
      <c r="O9797" s="12"/>
      <c r="BB9797" s="28"/>
    </row>
    <row r="9798" spans="15:54" x14ac:dyDescent="0.2">
      <c r="O9798" s="12"/>
      <c r="BB9798" s="28"/>
    </row>
    <row r="9799" spans="15:54" x14ac:dyDescent="0.2">
      <c r="O9799" s="12"/>
      <c r="BB9799" s="28"/>
    </row>
    <row r="9800" spans="15:54" x14ac:dyDescent="0.2">
      <c r="O9800" s="12"/>
      <c r="BB9800" s="28"/>
    </row>
    <row r="9801" spans="15:54" x14ac:dyDescent="0.2">
      <c r="O9801" s="12"/>
      <c r="BB9801" s="28"/>
    </row>
    <row r="9802" spans="15:54" x14ac:dyDescent="0.2">
      <c r="O9802" s="12"/>
      <c r="BB9802" s="28"/>
    </row>
    <row r="9803" spans="15:54" x14ac:dyDescent="0.2">
      <c r="O9803" s="12"/>
      <c r="BB9803" s="28"/>
    </row>
    <row r="9804" spans="15:54" x14ac:dyDescent="0.2">
      <c r="O9804" s="12"/>
      <c r="BB9804" s="28"/>
    </row>
    <row r="9805" spans="15:54" x14ac:dyDescent="0.2">
      <c r="O9805" s="12"/>
      <c r="BB9805" s="28"/>
    </row>
    <row r="9806" spans="15:54" x14ac:dyDescent="0.2">
      <c r="O9806" s="12"/>
      <c r="BB9806" s="28"/>
    </row>
    <row r="9807" spans="15:54" x14ac:dyDescent="0.2">
      <c r="O9807" s="12"/>
      <c r="BB9807" s="28"/>
    </row>
    <row r="9808" spans="15:54" x14ac:dyDescent="0.2">
      <c r="O9808" s="12"/>
      <c r="BB9808" s="28"/>
    </row>
    <row r="9809" spans="15:54" x14ac:dyDescent="0.2">
      <c r="O9809" s="12"/>
      <c r="BB9809" s="28"/>
    </row>
    <row r="9810" spans="15:54" x14ac:dyDescent="0.2">
      <c r="O9810" s="12"/>
      <c r="BB9810" s="28"/>
    </row>
    <row r="9811" spans="15:54" x14ac:dyDescent="0.2">
      <c r="O9811" s="12"/>
      <c r="BB9811" s="28"/>
    </row>
    <row r="9812" spans="15:54" x14ac:dyDescent="0.2">
      <c r="O9812" s="12"/>
      <c r="BB9812" s="28"/>
    </row>
    <row r="9813" spans="15:54" x14ac:dyDescent="0.2">
      <c r="O9813" s="12"/>
      <c r="BB9813" s="28"/>
    </row>
    <row r="9814" spans="15:54" x14ac:dyDescent="0.2">
      <c r="O9814" s="12"/>
      <c r="BB9814" s="28"/>
    </row>
    <row r="9815" spans="15:54" x14ac:dyDescent="0.2">
      <c r="O9815" s="12"/>
      <c r="BB9815" s="28"/>
    </row>
    <row r="9816" spans="15:54" x14ac:dyDescent="0.2">
      <c r="O9816" s="12"/>
      <c r="BB9816" s="28"/>
    </row>
    <row r="9817" spans="15:54" x14ac:dyDescent="0.2">
      <c r="O9817" s="12"/>
      <c r="BB9817" s="28"/>
    </row>
    <row r="9818" spans="15:54" x14ac:dyDescent="0.2">
      <c r="O9818" s="12"/>
      <c r="BB9818" s="28"/>
    </row>
    <row r="9819" spans="15:54" x14ac:dyDescent="0.2">
      <c r="O9819" s="12"/>
      <c r="BB9819" s="28"/>
    </row>
    <row r="9820" spans="15:54" x14ac:dyDescent="0.2">
      <c r="O9820" s="12"/>
      <c r="BB9820" s="28"/>
    </row>
    <row r="9821" spans="15:54" x14ac:dyDescent="0.2">
      <c r="O9821" s="12"/>
      <c r="BB9821" s="28"/>
    </row>
    <row r="9822" spans="15:54" x14ac:dyDescent="0.2">
      <c r="O9822" s="12"/>
      <c r="BB9822" s="28"/>
    </row>
    <row r="9823" spans="15:54" x14ac:dyDescent="0.2">
      <c r="O9823" s="12"/>
      <c r="BB9823" s="28"/>
    </row>
    <row r="9824" spans="15:54" x14ac:dyDescent="0.2">
      <c r="O9824" s="12"/>
      <c r="BB9824" s="28"/>
    </row>
    <row r="9825" spans="15:54" x14ac:dyDescent="0.2">
      <c r="O9825" s="12"/>
      <c r="BB9825" s="28"/>
    </row>
    <row r="9826" spans="15:54" x14ac:dyDescent="0.2">
      <c r="O9826" s="12"/>
      <c r="BB9826" s="28"/>
    </row>
    <row r="9827" spans="15:54" x14ac:dyDescent="0.2">
      <c r="O9827" s="12"/>
      <c r="BB9827" s="28"/>
    </row>
    <row r="9828" spans="15:54" x14ac:dyDescent="0.2">
      <c r="O9828" s="12"/>
      <c r="BB9828" s="28"/>
    </row>
    <row r="9829" spans="15:54" x14ac:dyDescent="0.2">
      <c r="O9829" s="12"/>
      <c r="BB9829" s="28"/>
    </row>
    <row r="9830" spans="15:54" x14ac:dyDescent="0.2">
      <c r="O9830" s="12"/>
      <c r="BB9830" s="28"/>
    </row>
    <row r="9831" spans="15:54" x14ac:dyDescent="0.2">
      <c r="O9831" s="12"/>
      <c r="BB9831" s="28"/>
    </row>
    <row r="9832" spans="15:54" x14ac:dyDescent="0.2">
      <c r="O9832" s="12"/>
      <c r="BB9832" s="28"/>
    </row>
    <row r="9833" spans="15:54" x14ac:dyDescent="0.2">
      <c r="O9833" s="12"/>
      <c r="BB9833" s="28"/>
    </row>
    <row r="9834" spans="15:54" x14ac:dyDescent="0.2">
      <c r="O9834" s="12"/>
      <c r="BB9834" s="28"/>
    </row>
    <row r="9835" spans="15:54" x14ac:dyDescent="0.2">
      <c r="O9835" s="12"/>
      <c r="BB9835" s="28"/>
    </row>
    <row r="9836" spans="15:54" x14ac:dyDescent="0.2">
      <c r="O9836" s="12"/>
      <c r="BB9836" s="28"/>
    </row>
    <row r="9837" spans="15:54" x14ac:dyDescent="0.2">
      <c r="O9837" s="12"/>
      <c r="BB9837" s="28"/>
    </row>
    <row r="9838" spans="15:54" x14ac:dyDescent="0.2">
      <c r="O9838" s="12"/>
      <c r="BB9838" s="28"/>
    </row>
    <row r="9839" spans="15:54" x14ac:dyDescent="0.2">
      <c r="O9839" s="12"/>
      <c r="BB9839" s="28"/>
    </row>
    <row r="9840" spans="15:54" x14ac:dyDescent="0.2">
      <c r="O9840" s="12"/>
      <c r="BB9840" s="28"/>
    </row>
    <row r="9841" spans="15:54" x14ac:dyDescent="0.2">
      <c r="O9841" s="12"/>
      <c r="BB9841" s="28"/>
    </row>
    <row r="9842" spans="15:54" x14ac:dyDescent="0.2">
      <c r="O9842" s="12"/>
      <c r="BB9842" s="28"/>
    </row>
    <row r="9843" spans="15:54" x14ac:dyDescent="0.2">
      <c r="O9843" s="12"/>
      <c r="BB9843" s="28"/>
    </row>
    <row r="9844" spans="15:54" x14ac:dyDescent="0.2">
      <c r="O9844" s="12"/>
      <c r="BB9844" s="28"/>
    </row>
    <row r="9845" spans="15:54" x14ac:dyDescent="0.2">
      <c r="O9845" s="12"/>
      <c r="BB9845" s="28"/>
    </row>
    <row r="9846" spans="15:54" x14ac:dyDescent="0.2">
      <c r="O9846" s="12"/>
      <c r="BB9846" s="28"/>
    </row>
    <row r="9847" spans="15:54" x14ac:dyDescent="0.2">
      <c r="O9847" s="12"/>
      <c r="BB9847" s="28"/>
    </row>
    <row r="9848" spans="15:54" x14ac:dyDescent="0.2">
      <c r="O9848" s="12"/>
      <c r="BB9848" s="28"/>
    </row>
    <row r="9849" spans="15:54" x14ac:dyDescent="0.2">
      <c r="O9849" s="12"/>
      <c r="BB9849" s="28"/>
    </row>
    <row r="9850" spans="15:54" x14ac:dyDescent="0.2">
      <c r="O9850" s="12"/>
      <c r="BB9850" s="28"/>
    </row>
    <row r="9851" spans="15:54" x14ac:dyDescent="0.2">
      <c r="O9851" s="12"/>
      <c r="BB9851" s="28"/>
    </row>
    <row r="9852" spans="15:54" x14ac:dyDescent="0.2">
      <c r="O9852" s="12"/>
      <c r="BB9852" s="28"/>
    </row>
    <row r="9853" spans="15:54" x14ac:dyDescent="0.2">
      <c r="O9853" s="12"/>
      <c r="BB9853" s="28"/>
    </row>
    <row r="9854" spans="15:54" x14ac:dyDescent="0.2">
      <c r="O9854" s="12"/>
      <c r="BB9854" s="28"/>
    </row>
    <row r="9855" spans="15:54" x14ac:dyDescent="0.2">
      <c r="O9855" s="12"/>
      <c r="BB9855" s="28"/>
    </row>
    <row r="9856" spans="15:54" x14ac:dyDescent="0.2">
      <c r="O9856" s="12"/>
      <c r="BB9856" s="28"/>
    </row>
    <row r="9857" spans="15:54" x14ac:dyDescent="0.2">
      <c r="O9857" s="12"/>
      <c r="BB9857" s="28"/>
    </row>
    <row r="9858" spans="15:54" x14ac:dyDescent="0.2">
      <c r="O9858" s="12"/>
      <c r="BB9858" s="28"/>
    </row>
    <row r="9859" spans="15:54" x14ac:dyDescent="0.2">
      <c r="O9859" s="12"/>
      <c r="BB9859" s="28"/>
    </row>
    <row r="9860" spans="15:54" x14ac:dyDescent="0.2">
      <c r="O9860" s="12"/>
      <c r="BB9860" s="28"/>
    </row>
    <row r="9861" spans="15:54" x14ac:dyDescent="0.2">
      <c r="O9861" s="12"/>
      <c r="BB9861" s="28"/>
    </row>
    <row r="9862" spans="15:54" x14ac:dyDescent="0.2">
      <c r="O9862" s="12"/>
      <c r="BB9862" s="28"/>
    </row>
    <row r="9863" spans="15:54" x14ac:dyDescent="0.2">
      <c r="O9863" s="12"/>
      <c r="BB9863" s="28"/>
    </row>
    <row r="9864" spans="15:54" x14ac:dyDescent="0.2">
      <c r="O9864" s="12"/>
      <c r="BB9864" s="28"/>
    </row>
    <row r="9865" spans="15:54" x14ac:dyDescent="0.2">
      <c r="O9865" s="12"/>
      <c r="BB9865" s="28"/>
    </row>
    <row r="9866" spans="15:54" x14ac:dyDescent="0.2">
      <c r="O9866" s="12"/>
      <c r="BB9866" s="28"/>
    </row>
    <row r="9867" spans="15:54" x14ac:dyDescent="0.2">
      <c r="O9867" s="12"/>
      <c r="BB9867" s="28"/>
    </row>
    <row r="9868" spans="15:54" x14ac:dyDescent="0.2">
      <c r="O9868" s="12"/>
      <c r="BB9868" s="28"/>
    </row>
    <row r="9869" spans="15:54" x14ac:dyDescent="0.2">
      <c r="O9869" s="12"/>
      <c r="BB9869" s="28"/>
    </row>
    <row r="9870" spans="15:54" x14ac:dyDescent="0.2">
      <c r="O9870" s="12"/>
      <c r="BB9870" s="28"/>
    </row>
    <row r="9871" spans="15:54" x14ac:dyDescent="0.2">
      <c r="O9871" s="12"/>
      <c r="BB9871" s="28"/>
    </row>
    <row r="9872" spans="15:54" x14ac:dyDescent="0.2">
      <c r="O9872" s="12"/>
      <c r="BB9872" s="28"/>
    </row>
    <row r="9873" spans="15:54" x14ac:dyDescent="0.2">
      <c r="O9873" s="12"/>
      <c r="BB9873" s="28"/>
    </row>
    <row r="9874" spans="15:54" x14ac:dyDescent="0.2">
      <c r="O9874" s="12"/>
      <c r="BB9874" s="28"/>
    </row>
    <row r="9875" spans="15:54" x14ac:dyDescent="0.2">
      <c r="O9875" s="12"/>
      <c r="BB9875" s="28"/>
    </row>
    <row r="9876" spans="15:54" x14ac:dyDescent="0.2">
      <c r="O9876" s="12"/>
      <c r="BB9876" s="28"/>
    </row>
    <row r="9877" spans="15:54" x14ac:dyDescent="0.2">
      <c r="O9877" s="12"/>
      <c r="BB9877" s="28"/>
    </row>
    <row r="9878" spans="15:54" x14ac:dyDescent="0.2">
      <c r="O9878" s="12"/>
      <c r="BB9878" s="28"/>
    </row>
    <row r="9879" spans="15:54" x14ac:dyDescent="0.2">
      <c r="O9879" s="12"/>
      <c r="BB9879" s="28"/>
    </row>
    <row r="9880" spans="15:54" x14ac:dyDescent="0.2">
      <c r="O9880" s="12"/>
      <c r="BB9880" s="28"/>
    </row>
    <row r="9881" spans="15:54" x14ac:dyDescent="0.2">
      <c r="O9881" s="12"/>
      <c r="BB9881" s="28"/>
    </row>
    <row r="9882" spans="15:54" x14ac:dyDescent="0.2">
      <c r="O9882" s="12"/>
      <c r="BB9882" s="28"/>
    </row>
    <row r="9883" spans="15:54" x14ac:dyDescent="0.2">
      <c r="O9883" s="12"/>
      <c r="BB9883" s="28"/>
    </row>
    <row r="9884" spans="15:54" x14ac:dyDescent="0.2">
      <c r="O9884" s="12"/>
      <c r="BB9884" s="28"/>
    </row>
    <row r="9885" spans="15:54" x14ac:dyDescent="0.2">
      <c r="O9885" s="12"/>
      <c r="BB9885" s="28"/>
    </row>
    <row r="9886" spans="15:54" x14ac:dyDescent="0.2">
      <c r="O9886" s="12"/>
      <c r="BB9886" s="28"/>
    </row>
    <row r="9887" spans="15:54" x14ac:dyDescent="0.2">
      <c r="O9887" s="12"/>
      <c r="BB9887" s="28"/>
    </row>
    <row r="9888" spans="15:54" x14ac:dyDescent="0.2">
      <c r="O9888" s="12"/>
      <c r="BB9888" s="28"/>
    </row>
    <row r="9889" spans="15:54" x14ac:dyDescent="0.2">
      <c r="O9889" s="12"/>
      <c r="BB9889" s="28"/>
    </row>
    <row r="9890" spans="15:54" x14ac:dyDescent="0.2">
      <c r="O9890" s="12"/>
      <c r="BB9890" s="28"/>
    </row>
    <row r="9891" spans="15:54" x14ac:dyDescent="0.2">
      <c r="O9891" s="12"/>
      <c r="BB9891" s="28"/>
    </row>
    <row r="9892" spans="15:54" x14ac:dyDescent="0.2">
      <c r="O9892" s="12"/>
      <c r="BB9892" s="28"/>
    </row>
    <row r="9893" spans="15:54" x14ac:dyDescent="0.2">
      <c r="O9893" s="12"/>
      <c r="BB9893" s="28"/>
    </row>
    <row r="9894" spans="15:54" x14ac:dyDescent="0.2">
      <c r="O9894" s="12"/>
      <c r="BB9894" s="28"/>
    </row>
    <row r="9895" spans="15:54" x14ac:dyDescent="0.2">
      <c r="O9895" s="12"/>
      <c r="BB9895" s="28"/>
    </row>
    <row r="9896" spans="15:54" x14ac:dyDescent="0.2">
      <c r="O9896" s="12"/>
      <c r="BB9896" s="28"/>
    </row>
    <row r="9897" spans="15:54" x14ac:dyDescent="0.2">
      <c r="O9897" s="12"/>
      <c r="BB9897" s="28"/>
    </row>
    <row r="9898" spans="15:54" x14ac:dyDescent="0.2">
      <c r="O9898" s="12"/>
      <c r="BB9898" s="28"/>
    </row>
    <row r="9899" spans="15:54" x14ac:dyDescent="0.2">
      <c r="O9899" s="12"/>
      <c r="BB9899" s="28"/>
    </row>
    <row r="9900" spans="15:54" x14ac:dyDescent="0.2">
      <c r="O9900" s="12"/>
      <c r="BB9900" s="28"/>
    </row>
    <row r="9901" spans="15:54" x14ac:dyDescent="0.2">
      <c r="O9901" s="12"/>
      <c r="BB9901" s="28"/>
    </row>
    <row r="9902" spans="15:54" x14ac:dyDescent="0.2">
      <c r="O9902" s="12"/>
      <c r="BB9902" s="28"/>
    </row>
    <row r="9903" spans="15:54" x14ac:dyDescent="0.2">
      <c r="O9903" s="12"/>
      <c r="BB9903" s="28"/>
    </row>
    <row r="9904" spans="15:54" x14ac:dyDescent="0.2">
      <c r="O9904" s="12"/>
      <c r="BB9904" s="28"/>
    </row>
    <row r="9905" spans="15:54" x14ac:dyDescent="0.2">
      <c r="O9905" s="12"/>
      <c r="BB9905" s="28"/>
    </row>
    <row r="9906" spans="15:54" x14ac:dyDescent="0.2">
      <c r="O9906" s="12"/>
      <c r="BB9906" s="28"/>
    </row>
    <row r="9907" spans="15:54" x14ac:dyDescent="0.2">
      <c r="O9907" s="12"/>
      <c r="BB9907" s="28"/>
    </row>
    <row r="9908" spans="15:54" x14ac:dyDescent="0.2">
      <c r="O9908" s="12"/>
      <c r="BB9908" s="28"/>
    </row>
    <row r="9909" spans="15:54" x14ac:dyDescent="0.2">
      <c r="O9909" s="12"/>
      <c r="BB9909" s="28"/>
    </row>
    <row r="9910" spans="15:54" x14ac:dyDescent="0.2">
      <c r="O9910" s="12"/>
      <c r="BB9910" s="28"/>
    </row>
    <row r="9911" spans="15:54" x14ac:dyDescent="0.2">
      <c r="O9911" s="12"/>
      <c r="BB9911" s="28"/>
    </row>
    <row r="9912" spans="15:54" x14ac:dyDescent="0.2">
      <c r="O9912" s="12"/>
      <c r="BB9912" s="28"/>
    </row>
    <row r="9913" spans="15:54" x14ac:dyDescent="0.2">
      <c r="O9913" s="12"/>
      <c r="BB9913" s="28"/>
    </row>
    <row r="9914" spans="15:54" x14ac:dyDescent="0.2">
      <c r="O9914" s="12"/>
      <c r="BB9914" s="28"/>
    </row>
    <row r="9915" spans="15:54" x14ac:dyDescent="0.2">
      <c r="O9915" s="12"/>
      <c r="BB9915" s="28"/>
    </row>
    <row r="9916" spans="15:54" x14ac:dyDescent="0.2">
      <c r="O9916" s="12"/>
      <c r="BB9916" s="28"/>
    </row>
    <row r="9917" spans="15:54" x14ac:dyDescent="0.2">
      <c r="O9917" s="12"/>
      <c r="BB9917" s="28"/>
    </row>
    <row r="9918" spans="15:54" x14ac:dyDescent="0.2">
      <c r="O9918" s="12"/>
      <c r="BB9918" s="28"/>
    </row>
    <row r="9919" spans="15:54" x14ac:dyDescent="0.2">
      <c r="O9919" s="12"/>
      <c r="BB9919" s="28"/>
    </row>
    <row r="9920" spans="15:54" x14ac:dyDescent="0.2">
      <c r="O9920" s="12"/>
      <c r="BB9920" s="28"/>
    </row>
    <row r="9921" spans="15:54" x14ac:dyDescent="0.2">
      <c r="O9921" s="12"/>
      <c r="BB9921" s="28"/>
    </row>
    <row r="9922" spans="15:54" x14ac:dyDescent="0.2">
      <c r="O9922" s="12"/>
      <c r="BB9922" s="28"/>
    </row>
    <row r="9923" spans="15:54" x14ac:dyDescent="0.2">
      <c r="O9923" s="12"/>
      <c r="BB9923" s="28"/>
    </row>
    <row r="9924" spans="15:54" x14ac:dyDescent="0.2">
      <c r="O9924" s="12"/>
      <c r="BB9924" s="28"/>
    </row>
    <row r="9925" spans="15:54" x14ac:dyDescent="0.2">
      <c r="O9925" s="12"/>
      <c r="BB9925" s="28"/>
    </row>
    <row r="9926" spans="15:54" x14ac:dyDescent="0.2">
      <c r="O9926" s="12"/>
      <c r="BB9926" s="28"/>
    </row>
    <row r="9927" spans="15:54" x14ac:dyDescent="0.2">
      <c r="O9927" s="12"/>
      <c r="BB9927" s="28"/>
    </row>
    <row r="9928" spans="15:54" x14ac:dyDescent="0.2">
      <c r="O9928" s="12"/>
      <c r="BB9928" s="28"/>
    </row>
    <row r="9929" spans="15:54" x14ac:dyDescent="0.2">
      <c r="O9929" s="12"/>
      <c r="BB9929" s="28"/>
    </row>
    <row r="9930" spans="15:54" x14ac:dyDescent="0.2">
      <c r="O9930" s="12"/>
      <c r="BB9930" s="28"/>
    </row>
    <row r="9931" spans="15:54" x14ac:dyDescent="0.2">
      <c r="O9931" s="12"/>
      <c r="BB9931" s="28"/>
    </row>
    <row r="9932" spans="15:54" x14ac:dyDescent="0.2">
      <c r="O9932" s="12"/>
      <c r="BB9932" s="28"/>
    </row>
    <row r="9933" spans="15:54" x14ac:dyDescent="0.2">
      <c r="O9933" s="12"/>
      <c r="BB9933" s="28"/>
    </row>
    <row r="9934" spans="15:54" x14ac:dyDescent="0.2">
      <c r="O9934" s="12"/>
      <c r="BB9934" s="28"/>
    </row>
    <row r="9935" spans="15:54" x14ac:dyDescent="0.2">
      <c r="O9935" s="12"/>
      <c r="BB9935" s="28"/>
    </row>
    <row r="9936" spans="15:54" x14ac:dyDescent="0.2">
      <c r="O9936" s="12"/>
      <c r="BB9936" s="28"/>
    </row>
    <row r="9937" spans="15:54" x14ac:dyDescent="0.2">
      <c r="O9937" s="12"/>
      <c r="BB9937" s="28"/>
    </row>
    <row r="9938" spans="15:54" x14ac:dyDescent="0.2">
      <c r="O9938" s="12"/>
      <c r="BB9938" s="28"/>
    </row>
    <row r="9939" spans="15:54" x14ac:dyDescent="0.2">
      <c r="O9939" s="12"/>
      <c r="BB9939" s="28"/>
    </row>
    <row r="9940" spans="15:54" x14ac:dyDescent="0.2">
      <c r="O9940" s="12"/>
      <c r="BB9940" s="28"/>
    </row>
    <row r="9941" spans="15:54" x14ac:dyDescent="0.2">
      <c r="O9941" s="12"/>
      <c r="BB9941" s="28"/>
    </row>
    <row r="9942" spans="15:54" x14ac:dyDescent="0.2">
      <c r="O9942" s="12"/>
      <c r="BB9942" s="28"/>
    </row>
    <row r="9943" spans="15:54" x14ac:dyDescent="0.2">
      <c r="O9943" s="12"/>
      <c r="BB9943" s="28"/>
    </row>
    <row r="9944" spans="15:54" x14ac:dyDescent="0.2">
      <c r="O9944" s="12"/>
      <c r="BB9944" s="28"/>
    </row>
    <row r="9945" spans="15:54" x14ac:dyDescent="0.2">
      <c r="O9945" s="12"/>
      <c r="BB9945" s="28"/>
    </row>
    <row r="9946" spans="15:54" x14ac:dyDescent="0.2">
      <c r="O9946" s="12"/>
      <c r="BB9946" s="28"/>
    </row>
    <row r="9947" spans="15:54" x14ac:dyDescent="0.2">
      <c r="O9947" s="12"/>
      <c r="BB9947" s="28"/>
    </row>
    <row r="9948" spans="15:54" x14ac:dyDescent="0.2">
      <c r="O9948" s="12"/>
      <c r="BB9948" s="28"/>
    </row>
    <row r="9949" spans="15:54" x14ac:dyDescent="0.2">
      <c r="O9949" s="12"/>
      <c r="BB9949" s="28"/>
    </row>
    <row r="9950" spans="15:54" x14ac:dyDescent="0.2">
      <c r="O9950" s="12"/>
      <c r="BB9950" s="28"/>
    </row>
    <row r="9951" spans="15:54" x14ac:dyDescent="0.2">
      <c r="O9951" s="12"/>
      <c r="BB9951" s="28"/>
    </row>
    <row r="9952" spans="15:54" x14ac:dyDescent="0.2">
      <c r="O9952" s="12"/>
      <c r="BB9952" s="28"/>
    </row>
    <row r="9953" spans="15:54" x14ac:dyDescent="0.2">
      <c r="O9953" s="12"/>
      <c r="BB9953" s="28"/>
    </row>
    <row r="9954" spans="15:54" x14ac:dyDescent="0.2">
      <c r="O9954" s="12"/>
      <c r="BB9954" s="28"/>
    </row>
    <row r="9955" spans="15:54" x14ac:dyDescent="0.2">
      <c r="O9955" s="12"/>
      <c r="BB9955" s="28"/>
    </row>
    <row r="9956" spans="15:54" x14ac:dyDescent="0.2">
      <c r="O9956" s="12"/>
      <c r="BB9956" s="28"/>
    </row>
    <row r="9957" spans="15:54" x14ac:dyDescent="0.2">
      <c r="O9957" s="12"/>
      <c r="BB9957" s="28"/>
    </row>
    <row r="9958" spans="15:54" x14ac:dyDescent="0.2">
      <c r="O9958" s="12"/>
      <c r="BB9958" s="28"/>
    </row>
    <row r="9959" spans="15:54" x14ac:dyDescent="0.2">
      <c r="O9959" s="12"/>
      <c r="BB9959" s="28"/>
    </row>
    <row r="9960" spans="15:54" x14ac:dyDescent="0.2">
      <c r="O9960" s="12"/>
      <c r="BB9960" s="28"/>
    </row>
    <row r="9961" spans="15:54" x14ac:dyDescent="0.2">
      <c r="O9961" s="12"/>
      <c r="BB9961" s="28"/>
    </row>
    <row r="9962" spans="15:54" x14ac:dyDescent="0.2">
      <c r="O9962" s="12"/>
      <c r="BB9962" s="28"/>
    </row>
    <row r="9963" spans="15:54" x14ac:dyDescent="0.2">
      <c r="O9963" s="12"/>
      <c r="BB9963" s="28"/>
    </row>
    <row r="9964" spans="15:54" x14ac:dyDescent="0.2">
      <c r="O9964" s="12"/>
      <c r="BB9964" s="28"/>
    </row>
    <row r="9965" spans="15:54" x14ac:dyDescent="0.2">
      <c r="O9965" s="12"/>
      <c r="BB9965" s="28"/>
    </row>
    <row r="9966" spans="15:54" x14ac:dyDescent="0.2">
      <c r="O9966" s="12"/>
      <c r="BB9966" s="28"/>
    </row>
    <row r="9967" spans="15:54" x14ac:dyDescent="0.2">
      <c r="O9967" s="12"/>
      <c r="BB9967" s="28"/>
    </row>
    <row r="9968" spans="15:54" x14ac:dyDescent="0.2">
      <c r="O9968" s="12"/>
      <c r="BB9968" s="28"/>
    </row>
    <row r="9969" spans="15:54" x14ac:dyDescent="0.2">
      <c r="O9969" s="12"/>
      <c r="BB9969" s="28"/>
    </row>
    <row r="9970" spans="15:54" x14ac:dyDescent="0.2">
      <c r="O9970" s="12"/>
      <c r="BB9970" s="28"/>
    </row>
    <row r="9971" spans="15:54" x14ac:dyDescent="0.2">
      <c r="O9971" s="12"/>
      <c r="BB9971" s="28"/>
    </row>
    <row r="9972" spans="15:54" x14ac:dyDescent="0.2">
      <c r="O9972" s="12"/>
      <c r="BB9972" s="28"/>
    </row>
    <row r="9973" spans="15:54" x14ac:dyDescent="0.2">
      <c r="O9973" s="12"/>
      <c r="BB9973" s="28"/>
    </row>
    <row r="9974" spans="15:54" x14ac:dyDescent="0.2">
      <c r="O9974" s="12"/>
      <c r="BB9974" s="28"/>
    </row>
    <row r="9975" spans="15:54" x14ac:dyDescent="0.2">
      <c r="O9975" s="12"/>
      <c r="BB9975" s="28"/>
    </row>
    <row r="9976" spans="15:54" x14ac:dyDescent="0.2">
      <c r="O9976" s="12"/>
      <c r="BB9976" s="28"/>
    </row>
    <row r="9977" spans="15:54" x14ac:dyDescent="0.2">
      <c r="O9977" s="12"/>
      <c r="BB9977" s="28"/>
    </row>
    <row r="9978" spans="15:54" x14ac:dyDescent="0.2">
      <c r="O9978" s="12"/>
      <c r="BB9978" s="28"/>
    </row>
    <row r="9979" spans="15:54" x14ac:dyDescent="0.2">
      <c r="O9979" s="12"/>
      <c r="BB9979" s="28"/>
    </row>
    <row r="9980" spans="15:54" x14ac:dyDescent="0.2">
      <c r="O9980" s="12"/>
      <c r="BB9980" s="28"/>
    </row>
    <row r="9981" spans="15:54" x14ac:dyDescent="0.2">
      <c r="O9981" s="12"/>
      <c r="BB9981" s="28"/>
    </row>
    <row r="9982" spans="15:54" x14ac:dyDescent="0.2">
      <c r="O9982" s="12"/>
      <c r="BB9982" s="28"/>
    </row>
    <row r="9983" spans="15:54" x14ac:dyDescent="0.2">
      <c r="O9983" s="12"/>
      <c r="BB9983" s="28"/>
    </row>
    <row r="9984" spans="15:54" x14ac:dyDescent="0.2">
      <c r="O9984" s="12"/>
      <c r="BB9984" s="28"/>
    </row>
    <row r="9985" spans="15:54" x14ac:dyDescent="0.2">
      <c r="O9985" s="12"/>
      <c r="BB9985" s="28"/>
    </row>
    <row r="9986" spans="15:54" x14ac:dyDescent="0.2">
      <c r="O9986" s="12"/>
      <c r="BB9986" s="28"/>
    </row>
    <row r="9987" spans="15:54" x14ac:dyDescent="0.2">
      <c r="O9987" s="12"/>
      <c r="BB9987" s="28"/>
    </row>
    <row r="9988" spans="15:54" x14ac:dyDescent="0.2">
      <c r="O9988" s="12"/>
      <c r="BB9988" s="28"/>
    </row>
    <row r="9989" spans="15:54" x14ac:dyDescent="0.2">
      <c r="O9989" s="12"/>
      <c r="BB9989" s="28"/>
    </row>
    <row r="9990" spans="15:54" x14ac:dyDescent="0.2">
      <c r="O9990" s="12"/>
      <c r="BB9990" s="28"/>
    </row>
    <row r="9991" spans="15:54" x14ac:dyDescent="0.2">
      <c r="O9991" s="12"/>
      <c r="BB9991" s="28"/>
    </row>
    <row r="9992" spans="15:54" x14ac:dyDescent="0.2">
      <c r="O9992" s="12"/>
      <c r="BB9992" s="28"/>
    </row>
    <row r="9993" spans="15:54" x14ac:dyDescent="0.2">
      <c r="O9993" s="12"/>
      <c r="BB9993" s="28"/>
    </row>
    <row r="9994" spans="15:54" x14ac:dyDescent="0.2">
      <c r="O9994" s="12"/>
      <c r="BB9994" s="28"/>
    </row>
    <row r="9995" spans="15:54" x14ac:dyDescent="0.2">
      <c r="O9995" s="12"/>
      <c r="BB9995" s="28"/>
    </row>
    <row r="9996" spans="15:54" x14ac:dyDescent="0.2">
      <c r="O9996" s="12"/>
      <c r="BB9996" s="28"/>
    </row>
    <row r="9997" spans="15:54" x14ac:dyDescent="0.2">
      <c r="O9997" s="12"/>
      <c r="BB9997" s="28"/>
    </row>
    <row r="9998" spans="15:54" x14ac:dyDescent="0.2">
      <c r="O9998" s="12"/>
      <c r="BB9998" s="28"/>
    </row>
    <row r="9999" spans="15:54" x14ac:dyDescent="0.2">
      <c r="O9999" s="12"/>
      <c r="BB9999" s="28"/>
    </row>
    <row r="10000" spans="15:54" x14ac:dyDescent="0.2">
      <c r="O10000" s="12"/>
      <c r="BB10000" s="28"/>
    </row>
    <row r="10001" spans="15:54" x14ac:dyDescent="0.2">
      <c r="O10001" s="12"/>
      <c r="BB10001" s="28"/>
    </row>
    <row r="10002" spans="15:54" x14ac:dyDescent="0.2">
      <c r="O10002" s="12"/>
      <c r="BB10002" s="28"/>
    </row>
    <row r="10003" spans="15:54" x14ac:dyDescent="0.2">
      <c r="O10003" s="12"/>
      <c r="BB10003" s="28"/>
    </row>
    <row r="10004" spans="15:54" x14ac:dyDescent="0.2">
      <c r="O10004" s="12"/>
      <c r="BB10004" s="28"/>
    </row>
    <row r="10005" spans="15:54" x14ac:dyDescent="0.2">
      <c r="O10005" s="12"/>
      <c r="BB10005" s="28"/>
    </row>
    <row r="10006" spans="15:54" x14ac:dyDescent="0.2">
      <c r="O10006" s="12"/>
      <c r="BB10006" s="28"/>
    </row>
    <row r="10007" spans="15:54" x14ac:dyDescent="0.2">
      <c r="O10007" s="12"/>
      <c r="BB10007" s="28"/>
    </row>
    <row r="10008" spans="15:54" x14ac:dyDescent="0.2">
      <c r="O10008" s="12"/>
      <c r="BB10008" s="28"/>
    </row>
    <row r="10009" spans="15:54" x14ac:dyDescent="0.2">
      <c r="O10009" s="12"/>
      <c r="BB10009" s="28"/>
    </row>
    <row r="10010" spans="15:54" x14ac:dyDescent="0.2">
      <c r="O10010" s="12"/>
      <c r="BB10010" s="28"/>
    </row>
    <row r="10011" spans="15:54" x14ac:dyDescent="0.2">
      <c r="O10011" s="12"/>
      <c r="BB10011" s="28"/>
    </row>
    <row r="10012" spans="15:54" x14ac:dyDescent="0.2">
      <c r="O10012" s="12"/>
      <c r="BB10012" s="28"/>
    </row>
    <row r="10013" spans="15:54" x14ac:dyDescent="0.2">
      <c r="O10013" s="12"/>
      <c r="BB10013" s="28"/>
    </row>
    <row r="10014" spans="15:54" x14ac:dyDescent="0.2">
      <c r="O10014" s="12"/>
      <c r="BB10014" s="28"/>
    </row>
    <row r="10015" spans="15:54" x14ac:dyDescent="0.2">
      <c r="O10015" s="12"/>
      <c r="BB10015" s="28"/>
    </row>
    <row r="10016" spans="15:54" x14ac:dyDescent="0.2">
      <c r="O10016" s="12"/>
      <c r="BB10016" s="28"/>
    </row>
    <row r="10017" spans="15:54" x14ac:dyDescent="0.2">
      <c r="O10017" s="12"/>
      <c r="BB10017" s="28"/>
    </row>
    <row r="10018" spans="15:54" x14ac:dyDescent="0.2">
      <c r="O10018" s="12"/>
      <c r="BB10018" s="28"/>
    </row>
    <row r="10019" spans="15:54" x14ac:dyDescent="0.2">
      <c r="O10019" s="12"/>
      <c r="BB10019" s="28"/>
    </row>
    <row r="10020" spans="15:54" x14ac:dyDescent="0.2">
      <c r="O10020" s="12"/>
      <c r="BB10020" s="28"/>
    </row>
    <row r="10021" spans="15:54" x14ac:dyDescent="0.2">
      <c r="O10021" s="12"/>
      <c r="BB10021" s="28"/>
    </row>
    <row r="10022" spans="15:54" x14ac:dyDescent="0.2">
      <c r="O10022" s="12"/>
      <c r="BB10022" s="28"/>
    </row>
    <row r="10023" spans="15:54" x14ac:dyDescent="0.2">
      <c r="O10023" s="12"/>
      <c r="BB10023" s="28"/>
    </row>
    <row r="10024" spans="15:54" x14ac:dyDescent="0.2">
      <c r="O10024" s="12"/>
      <c r="BB10024" s="28"/>
    </row>
    <row r="10025" spans="15:54" x14ac:dyDescent="0.2">
      <c r="O10025" s="12"/>
      <c r="BB10025" s="28"/>
    </row>
    <row r="10026" spans="15:54" x14ac:dyDescent="0.2">
      <c r="O10026" s="12"/>
      <c r="BB10026" s="28"/>
    </row>
    <row r="10027" spans="15:54" x14ac:dyDescent="0.2">
      <c r="O10027" s="12"/>
      <c r="BB10027" s="28"/>
    </row>
    <row r="10028" spans="15:54" x14ac:dyDescent="0.2">
      <c r="O10028" s="12"/>
      <c r="BB10028" s="28"/>
    </row>
    <row r="10029" spans="15:54" x14ac:dyDescent="0.2">
      <c r="O10029" s="12"/>
      <c r="BB10029" s="28"/>
    </row>
    <row r="10030" spans="15:54" x14ac:dyDescent="0.2">
      <c r="O10030" s="12"/>
      <c r="BB10030" s="28"/>
    </row>
    <row r="10031" spans="15:54" x14ac:dyDescent="0.2">
      <c r="O10031" s="12"/>
      <c r="BB10031" s="28"/>
    </row>
    <row r="10032" spans="15:54" x14ac:dyDescent="0.2">
      <c r="O10032" s="12"/>
      <c r="BB10032" s="28"/>
    </row>
    <row r="10033" spans="15:54" x14ac:dyDescent="0.2">
      <c r="O10033" s="12"/>
      <c r="BB10033" s="28"/>
    </row>
    <row r="10034" spans="15:54" x14ac:dyDescent="0.2">
      <c r="O10034" s="12"/>
      <c r="BB10034" s="28"/>
    </row>
    <row r="10035" spans="15:54" x14ac:dyDescent="0.2">
      <c r="O10035" s="12"/>
      <c r="BB10035" s="28"/>
    </row>
    <row r="10036" spans="15:54" x14ac:dyDescent="0.2">
      <c r="O10036" s="12"/>
      <c r="BB10036" s="28"/>
    </row>
    <row r="10037" spans="15:54" x14ac:dyDescent="0.2">
      <c r="O10037" s="12"/>
      <c r="BB10037" s="28"/>
    </row>
    <row r="10038" spans="15:54" x14ac:dyDescent="0.2">
      <c r="O10038" s="12"/>
      <c r="BB10038" s="28"/>
    </row>
    <row r="10039" spans="15:54" x14ac:dyDescent="0.2">
      <c r="O10039" s="12"/>
      <c r="BB10039" s="28"/>
    </row>
    <row r="10040" spans="15:54" x14ac:dyDescent="0.2">
      <c r="O10040" s="12"/>
      <c r="BB10040" s="28"/>
    </row>
    <row r="10041" spans="15:54" x14ac:dyDescent="0.2">
      <c r="O10041" s="12"/>
      <c r="BB10041" s="28"/>
    </row>
    <row r="10042" spans="15:54" x14ac:dyDescent="0.2">
      <c r="O10042" s="12"/>
      <c r="BB10042" s="28"/>
    </row>
    <row r="10043" spans="15:54" x14ac:dyDescent="0.2">
      <c r="O10043" s="12"/>
      <c r="BB10043" s="28"/>
    </row>
    <row r="10044" spans="15:54" x14ac:dyDescent="0.2">
      <c r="O10044" s="12"/>
      <c r="BB10044" s="28"/>
    </row>
    <row r="10045" spans="15:54" x14ac:dyDescent="0.2">
      <c r="O10045" s="12"/>
      <c r="BB10045" s="28"/>
    </row>
    <row r="10046" spans="15:54" x14ac:dyDescent="0.2">
      <c r="O10046" s="12"/>
      <c r="BB10046" s="28"/>
    </row>
    <row r="10047" spans="15:54" x14ac:dyDescent="0.2">
      <c r="O10047" s="12"/>
      <c r="BB10047" s="28"/>
    </row>
    <row r="10048" spans="15:54" x14ac:dyDescent="0.2">
      <c r="O10048" s="12"/>
      <c r="BB10048" s="28"/>
    </row>
    <row r="10049" spans="15:54" x14ac:dyDescent="0.2">
      <c r="O10049" s="12"/>
      <c r="BB10049" s="28"/>
    </row>
    <row r="10050" spans="15:54" x14ac:dyDescent="0.2">
      <c r="O10050" s="12"/>
      <c r="BB10050" s="28"/>
    </row>
    <row r="10051" spans="15:54" x14ac:dyDescent="0.2">
      <c r="O10051" s="12"/>
      <c r="BB10051" s="28"/>
    </row>
    <row r="10052" spans="15:54" x14ac:dyDescent="0.2">
      <c r="O10052" s="12"/>
      <c r="BB10052" s="28"/>
    </row>
    <row r="10053" spans="15:54" x14ac:dyDescent="0.2">
      <c r="O10053" s="12"/>
      <c r="BB10053" s="28"/>
    </row>
    <row r="10054" spans="15:54" x14ac:dyDescent="0.2">
      <c r="O10054" s="12"/>
      <c r="BB10054" s="28"/>
    </row>
    <row r="10055" spans="15:54" x14ac:dyDescent="0.2">
      <c r="O10055" s="12"/>
      <c r="BB10055" s="28"/>
    </row>
    <row r="10056" spans="15:54" x14ac:dyDescent="0.2">
      <c r="O10056" s="12"/>
      <c r="BB10056" s="28"/>
    </row>
    <row r="10057" spans="15:54" x14ac:dyDescent="0.2">
      <c r="O10057" s="12"/>
      <c r="BB10057" s="28"/>
    </row>
    <row r="10058" spans="15:54" x14ac:dyDescent="0.2">
      <c r="O10058" s="12"/>
      <c r="BB10058" s="28"/>
    </row>
    <row r="10059" spans="15:54" x14ac:dyDescent="0.2">
      <c r="O10059" s="12"/>
      <c r="BB10059" s="28"/>
    </row>
    <row r="10060" spans="15:54" x14ac:dyDescent="0.2">
      <c r="O10060" s="12"/>
      <c r="BB10060" s="28"/>
    </row>
    <row r="10061" spans="15:54" x14ac:dyDescent="0.2">
      <c r="O10061" s="12"/>
      <c r="BB10061" s="28"/>
    </row>
    <row r="10062" spans="15:54" x14ac:dyDescent="0.2">
      <c r="O10062" s="12"/>
      <c r="BB10062" s="28"/>
    </row>
    <row r="10063" spans="15:54" x14ac:dyDescent="0.2">
      <c r="O10063" s="12"/>
      <c r="BB10063" s="28"/>
    </row>
    <row r="10064" spans="15:54" x14ac:dyDescent="0.2">
      <c r="O10064" s="12"/>
      <c r="BB10064" s="28"/>
    </row>
    <row r="10065" spans="15:54" x14ac:dyDescent="0.2">
      <c r="O10065" s="12"/>
      <c r="BB10065" s="28"/>
    </row>
    <row r="10066" spans="15:54" x14ac:dyDescent="0.2">
      <c r="O10066" s="12"/>
      <c r="BB10066" s="28"/>
    </row>
    <row r="10067" spans="15:54" x14ac:dyDescent="0.2">
      <c r="O10067" s="12"/>
      <c r="BB10067" s="28"/>
    </row>
    <row r="10068" spans="15:54" x14ac:dyDescent="0.2">
      <c r="O10068" s="12"/>
      <c r="BB10068" s="28"/>
    </row>
    <row r="10069" spans="15:54" x14ac:dyDescent="0.2">
      <c r="O10069" s="12"/>
      <c r="BB10069" s="28"/>
    </row>
    <row r="10070" spans="15:54" x14ac:dyDescent="0.2">
      <c r="O10070" s="12"/>
      <c r="BB10070" s="28"/>
    </row>
    <row r="10071" spans="15:54" x14ac:dyDescent="0.2">
      <c r="O10071" s="12"/>
      <c r="BB10071" s="28"/>
    </row>
    <row r="10072" spans="15:54" x14ac:dyDescent="0.2">
      <c r="O10072" s="12"/>
      <c r="BB10072" s="28"/>
    </row>
    <row r="10073" spans="15:54" x14ac:dyDescent="0.2">
      <c r="O10073" s="12"/>
      <c r="BB10073" s="28"/>
    </row>
    <row r="10074" spans="15:54" x14ac:dyDescent="0.2">
      <c r="O10074" s="12"/>
      <c r="BB10074" s="28"/>
    </row>
    <row r="10075" spans="15:54" x14ac:dyDescent="0.2">
      <c r="O10075" s="12"/>
      <c r="BB10075" s="28"/>
    </row>
    <row r="10076" spans="15:54" x14ac:dyDescent="0.2">
      <c r="O10076" s="12"/>
      <c r="BB10076" s="28"/>
    </row>
    <row r="10077" spans="15:54" x14ac:dyDescent="0.2">
      <c r="O10077" s="12"/>
      <c r="BB10077" s="28"/>
    </row>
    <row r="10078" spans="15:54" x14ac:dyDescent="0.2">
      <c r="O10078" s="12"/>
      <c r="BB10078" s="28"/>
    </row>
    <row r="10079" spans="15:54" x14ac:dyDescent="0.2">
      <c r="O10079" s="12"/>
      <c r="BB10079" s="28"/>
    </row>
    <row r="10080" spans="15:54" x14ac:dyDescent="0.2">
      <c r="O10080" s="12"/>
      <c r="BB10080" s="28"/>
    </row>
    <row r="10081" spans="15:54" x14ac:dyDescent="0.2">
      <c r="O10081" s="12"/>
      <c r="BB10081" s="28"/>
    </row>
    <row r="10082" spans="15:54" x14ac:dyDescent="0.2">
      <c r="O10082" s="12"/>
      <c r="BB10082" s="28"/>
    </row>
    <row r="10083" spans="15:54" x14ac:dyDescent="0.2">
      <c r="O10083" s="12"/>
      <c r="BB10083" s="28"/>
    </row>
    <row r="10084" spans="15:54" x14ac:dyDescent="0.2">
      <c r="O10084" s="12"/>
      <c r="BB10084" s="28"/>
    </row>
    <row r="10085" spans="15:54" x14ac:dyDescent="0.2">
      <c r="O10085" s="12"/>
      <c r="BB10085" s="28"/>
    </row>
    <row r="10086" spans="15:54" x14ac:dyDescent="0.2">
      <c r="O10086" s="12"/>
      <c r="BB10086" s="28"/>
    </row>
    <row r="10087" spans="15:54" x14ac:dyDescent="0.2">
      <c r="O10087" s="12"/>
      <c r="BB10087" s="28"/>
    </row>
    <row r="10088" spans="15:54" x14ac:dyDescent="0.2">
      <c r="O10088" s="12"/>
      <c r="BB10088" s="28"/>
    </row>
    <row r="10089" spans="15:54" x14ac:dyDescent="0.2">
      <c r="O10089" s="12"/>
      <c r="BB10089" s="28"/>
    </row>
    <row r="10090" spans="15:54" x14ac:dyDescent="0.2">
      <c r="O10090" s="12"/>
      <c r="BB10090" s="28"/>
    </row>
    <row r="10091" spans="15:54" x14ac:dyDescent="0.2">
      <c r="O10091" s="12"/>
      <c r="BB10091" s="28"/>
    </row>
    <row r="10092" spans="15:54" x14ac:dyDescent="0.2">
      <c r="O10092" s="12"/>
      <c r="BB10092" s="28"/>
    </row>
    <row r="10093" spans="15:54" x14ac:dyDescent="0.2">
      <c r="O10093" s="12"/>
      <c r="BB10093" s="28"/>
    </row>
    <row r="10094" spans="15:54" x14ac:dyDescent="0.2">
      <c r="O10094" s="12"/>
      <c r="BB10094" s="28"/>
    </row>
    <row r="10095" spans="15:54" x14ac:dyDescent="0.2">
      <c r="O10095" s="12"/>
      <c r="BB10095" s="28"/>
    </row>
    <row r="10096" spans="15:54" x14ac:dyDescent="0.2">
      <c r="O10096" s="12"/>
      <c r="BB10096" s="28"/>
    </row>
    <row r="10097" spans="15:54" x14ac:dyDescent="0.2">
      <c r="O10097" s="12"/>
      <c r="BB10097" s="28"/>
    </row>
    <row r="10098" spans="15:54" x14ac:dyDescent="0.2">
      <c r="O10098" s="12"/>
      <c r="BB10098" s="28"/>
    </row>
    <row r="10099" spans="15:54" x14ac:dyDescent="0.2">
      <c r="O10099" s="12"/>
      <c r="BB10099" s="28"/>
    </row>
    <row r="10100" spans="15:54" x14ac:dyDescent="0.2">
      <c r="O10100" s="12"/>
      <c r="BB10100" s="28"/>
    </row>
    <row r="10101" spans="15:54" x14ac:dyDescent="0.2">
      <c r="O10101" s="12"/>
      <c r="BB10101" s="28"/>
    </row>
    <row r="10102" spans="15:54" x14ac:dyDescent="0.2">
      <c r="O10102" s="12"/>
      <c r="BB10102" s="28"/>
    </row>
    <row r="10103" spans="15:54" x14ac:dyDescent="0.2">
      <c r="O10103" s="12"/>
      <c r="BB10103" s="28"/>
    </row>
    <row r="10104" spans="15:54" x14ac:dyDescent="0.2">
      <c r="O10104" s="12"/>
      <c r="BB10104" s="28"/>
    </row>
    <row r="10105" spans="15:54" x14ac:dyDescent="0.2">
      <c r="O10105" s="12"/>
      <c r="BB10105" s="28"/>
    </row>
    <row r="10106" spans="15:54" x14ac:dyDescent="0.2">
      <c r="O10106" s="12"/>
      <c r="BB10106" s="28"/>
    </row>
    <row r="10107" spans="15:54" x14ac:dyDescent="0.2">
      <c r="O10107" s="12"/>
      <c r="BB10107" s="28"/>
    </row>
    <row r="10108" spans="15:54" x14ac:dyDescent="0.2">
      <c r="O10108" s="12"/>
      <c r="BB10108" s="28"/>
    </row>
    <row r="10109" spans="15:54" x14ac:dyDescent="0.2">
      <c r="O10109" s="12"/>
      <c r="BB10109" s="28"/>
    </row>
    <row r="10110" spans="15:54" x14ac:dyDescent="0.2">
      <c r="O10110" s="12"/>
      <c r="BB10110" s="28"/>
    </row>
    <row r="10111" spans="15:54" x14ac:dyDescent="0.2">
      <c r="O10111" s="12"/>
      <c r="BB10111" s="28"/>
    </row>
    <row r="10112" spans="15:54" x14ac:dyDescent="0.2">
      <c r="O10112" s="12"/>
      <c r="BB10112" s="28"/>
    </row>
    <row r="10113" spans="15:54" x14ac:dyDescent="0.2">
      <c r="O10113" s="12"/>
      <c r="BB10113" s="28"/>
    </row>
    <row r="10114" spans="15:54" x14ac:dyDescent="0.2">
      <c r="O10114" s="12"/>
      <c r="BB10114" s="28"/>
    </row>
    <row r="10115" spans="15:54" x14ac:dyDescent="0.2">
      <c r="O10115" s="12"/>
      <c r="BB10115" s="28"/>
    </row>
    <row r="10116" spans="15:54" x14ac:dyDescent="0.2">
      <c r="O10116" s="12"/>
      <c r="BB10116" s="28"/>
    </row>
    <row r="10117" spans="15:54" x14ac:dyDescent="0.2">
      <c r="O10117" s="12"/>
      <c r="BB10117" s="28"/>
    </row>
    <row r="10118" spans="15:54" x14ac:dyDescent="0.2">
      <c r="O10118" s="12"/>
      <c r="BB10118" s="28"/>
    </row>
    <row r="10119" spans="15:54" x14ac:dyDescent="0.2">
      <c r="O10119" s="12"/>
      <c r="BB10119" s="28"/>
    </row>
    <row r="10120" spans="15:54" x14ac:dyDescent="0.2">
      <c r="O10120" s="12"/>
      <c r="BB10120" s="28"/>
    </row>
    <row r="10121" spans="15:54" x14ac:dyDescent="0.2">
      <c r="O10121" s="12"/>
      <c r="BB10121" s="28"/>
    </row>
    <row r="10122" spans="15:54" x14ac:dyDescent="0.2">
      <c r="O10122" s="12"/>
      <c r="BB10122" s="28"/>
    </row>
    <row r="10123" spans="15:54" x14ac:dyDescent="0.2">
      <c r="O10123" s="12"/>
      <c r="BB10123" s="28"/>
    </row>
    <row r="10124" spans="15:54" x14ac:dyDescent="0.2">
      <c r="O10124" s="12"/>
      <c r="BB10124" s="28"/>
    </row>
    <row r="10125" spans="15:54" x14ac:dyDescent="0.2">
      <c r="O10125" s="12"/>
      <c r="BB10125" s="28"/>
    </row>
    <row r="10126" spans="15:54" x14ac:dyDescent="0.2">
      <c r="O10126" s="12"/>
      <c r="BB10126" s="28"/>
    </row>
    <row r="10127" spans="15:54" x14ac:dyDescent="0.2">
      <c r="O10127" s="12"/>
      <c r="BB10127" s="28"/>
    </row>
    <row r="10128" spans="15:54" x14ac:dyDescent="0.2">
      <c r="O10128" s="12"/>
      <c r="BB10128" s="28"/>
    </row>
    <row r="10129" spans="15:54" x14ac:dyDescent="0.2">
      <c r="O10129" s="12"/>
      <c r="BB10129" s="28"/>
    </row>
    <row r="10130" spans="15:54" x14ac:dyDescent="0.2">
      <c r="O10130" s="12"/>
      <c r="BB10130" s="28"/>
    </row>
    <row r="10131" spans="15:54" x14ac:dyDescent="0.2">
      <c r="O10131" s="12"/>
      <c r="BB10131" s="28"/>
    </row>
    <row r="10132" spans="15:54" x14ac:dyDescent="0.2">
      <c r="O10132" s="12"/>
      <c r="BB10132" s="28"/>
    </row>
    <row r="10133" spans="15:54" x14ac:dyDescent="0.2">
      <c r="O10133" s="12"/>
      <c r="BB10133" s="28"/>
    </row>
    <row r="10134" spans="15:54" x14ac:dyDescent="0.2">
      <c r="O10134" s="12"/>
      <c r="BB10134" s="28"/>
    </row>
    <row r="10135" spans="15:54" x14ac:dyDescent="0.2">
      <c r="O10135" s="12"/>
      <c r="BB10135" s="28"/>
    </row>
    <row r="10136" spans="15:54" x14ac:dyDescent="0.2">
      <c r="O10136" s="12"/>
      <c r="BB10136" s="28"/>
    </row>
    <row r="10137" spans="15:54" x14ac:dyDescent="0.2">
      <c r="O10137" s="12"/>
      <c r="BB10137" s="28"/>
    </row>
    <row r="10138" spans="15:54" x14ac:dyDescent="0.2">
      <c r="O10138" s="12"/>
      <c r="BB10138" s="28"/>
    </row>
    <row r="10139" spans="15:54" x14ac:dyDescent="0.2">
      <c r="O10139" s="12"/>
      <c r="BB10139" s="28"/>
    </row>
    <row r="10140" spans="15:54" x14ac:dyDescent="0.2">
      <c r="O10140" s="12"/>
      <c r="BB10140" s="28"/>
    </row>
    <row r="10141" spans="15:54" x14ac:dyDescent="0.2">
      <c r="O10141" s="12"/>
      <c r="BB10141" s="28"/>
    </row>
    <row r="10142" spans="15:54" x14ac:dyDescent="0.2">
      <c r="O10142" s="12"/>
      <c r="BB10142" s="28"/>
    </row>
    <row r="10143" spans="15:54" x14ac:dyDescent="0.2">
      <c r="O10143" s="12"/>
      <c r="BB10143" s="28"/>
    </row>
    <row r="10144" spans="15:54" x14ac:dyDescent="0.2">
      <c r="O10144" s="12"/>
      <c r="BB10144" s="28"/>
    </row>
    <row r="10145" spans="15:54" x14ac:dyDescent="0.2">
      <c r="O10145" s="12"/>
      <c r="BB10145" s="28"/>
    </row>
    <row r="10146" spans="15:54" x14ac:dyDescent="0.2">
      <c r="O10146" s="12"/>
      <c r="BB10146" s="28"/>
    </row>
    <row r="10147" spans="15:54" x14ac:dyDescent="0.2">
      <c r="O10147" s="12"/>
      <c r="BB10147" s="28"/>
    </row>
    <row r="10148" spans="15:54" x14ac:dyDescent="0.2">
      <c r="O10148" s="12"/>
      <c r="BB10148" s="28"/>
    </row>
    <row r="10149" spans="15:54" x14ac:dyDescent="0.2">
      <c r="O10149" s="12"/>
      <c r="BB10149" s="28"/>
    </row>
    <row r="10150" spans="15:54" x14ac:dyDescent="0.2">
      <c r="O10150" s="12"/>
      <c r="BB10150" s="28"/>
    </row>
    <row r="10151" spans="15:54" x14ac:dyDescent="0.2">
      <c r="O10151" s="12"/>
      <c r="BB10151" s="28"/>
    </row>
    <row r="10152" spans="15:54" x14ac:dyDescent="0.2">
      <c r="O10152" s="12"/>
      <c r="BB10152" s="28"/>
    </row>
    <row r="10153" spans="15:54" x14ac:dyDescent="0.2">
      <c r="O10153" s="12"/>
      <c r="BB10153" s="28"/>
    </row>
    <row r="10154" spans="15:54" x14ac:dyDescent="0.2">
      <c r="O10154" s="12"/>
      <c r="BB10154" s="28"/>
    </row>
    <row r="10155" spans="15:54" x14ac:dyDescent="0.2">
      <c r="O10155" s="12"/>
      <c r="BB10155" s="28"/>
    </row>
    <row r="10156" spans="15:54" x14ac:dyDescent="0.2">
      <c r="O10156" s="12"/>
      <c r="BB10156" s="28"/>
    </row>
    <row r="10157" spans="15:54" x14ac:dyDescent="0.2">
      <c r="O10157" s="12"/>
      <c r="BB10157" s="28"/>
    </row>
    <row r="10158" spans="15:54" x14ac:dyDescent="0.2">
      <c r="O10158" s="12"/>
      <c r="BB10158" s="28"/>
    </row>
    <row r="10159" spans="15:54" x14ac:dyDescent="0.2">
      <c r="O10159" s="12"/>
      <c r="BB10159" s="28"/>
    </row>
    <row r="10160" spans="15:54" x14ac:dyDescent="0.2">
      <c r="O10160" s="12"/>
      <c r="BB10160" s="28"/>
    </row>
    <row r="10161" spans="15:54" x14ac:dyDescent="0.2">
      <c r="O10161" s="12"/>
      <c r="BB10161" s="28"/>
    </row>
    <row r="10162" spans="15:54" x14ac:dyDescent="0.2">
      <c r="O10162" s="12"/>
      <c r="BB10162" s="28"/>
    </row>
    <row r="10163" spans="15:54" x14ac:dyDescent="0.2">
      <c r="O10163" s="12"/>
      <c r="BB10163" s="28"/>
    </row>
    <row r="10164" spans="15:54" x14ac:dyDescent="0.2">
      <c r="O10164" s="12"/>
      <c r="BB10164" s="28"/>
    </row>
    <row r="10165" spans="15:54" x14ac:dyDescent="0.2">
      <c r="O10165" s="12"/>
      <c r="BB10165" s="28"/>
    </row>
    <row r="10166" spans="15:54" x14ac:dyDescent="0.2">
      <c r="O10166" s="12"/>
      <c r="BB10166" s="28"/>
    </row>
    <row r="10167" spans="15:54" x14ac:dyDescent="0.2">
      <c r="O10167" s="12"/>
      <c r="BB10167" s="28"/>
    </row>
    <row r="10168" spans="15:54" x14ac:dyDescent="0.2">
      <c r="O10168" s="12"/>
      <c r="BB10168" s="28"/>
    </row>
    <row r="10169" spans="15:54" x14ac:dyDescent="0.2">
      <c r="O10169" s="12"/>
      <c r="BB10169" s="28"/>
    </row>
    <row r="10170" spans="15:54" x14ac:dyDescent="0.2">
      <c r="O10170" s="12"/>
      <c r="BB10170" s="28"/>
    </row>
    <row r="10171" spans="15:54" x14ac:dyDescent="0.2">
      <c r="O10171" s="12"/>
      <c r="BB10171" s="28"/>
    </row>
    <row r="10172" spans="15:54" x14ac:dyDescent="0.2">
      <c r="O10172" s="12"/>
      <c r="BB10172" s="28"/>
    </row>
    <row r="10173" spans="15:54" x14ac:dyDescent="0.2">
      <c r="O10173" s="12"/>
      <c r="BB10173" s="28"/>
    </row>
    <row r="10174" spans="15:54" x14ac:dyDescent="0.2">
      <c r="O10174" s="12"/>
      <c r="BB10174" s="28"/>
    </row>
    <row r="10175" spans="15:54" x14ac:dyDescent="0.2">
      <c r="O10175" s="12"/>
      <c r="BB10175" s="28"/>
    </row>
    <row r="10176" spans="15:54" x14ac:dyDescent="0.2">
      <c r="O10176" s="12"/>
      <c r="BB10176" s="28"/>
    </row>
    <row r="10177" spans="15:54" x14ac:dyDescent="0.2">
      <c r="O10177" s="12"/>
      <c r="BB10177" s="28"/>
    </row>
    <row r="10178" spans="15:54" x14ac:dyDescent="0.2">
      <c r="O10178" s="12"/>
      <c r="BB10178" s="28"/>
    </row>
    <row r="10179" spans="15:54" x14ac:dyDescent="0.2">
      <c r="O10179" s="12"/>
      <c r="BB10179" s="28"/>
    </row>
    <row r="10180" spans="15:54" x14ac:dyDescent="0.2">
      <c r="O10180" s="12"/>
      <c r="BB10180" s="28"/>
    </row>
    <row r="10181" spans="15:54" x14ac:dyDescent="0.2">
      <c r="O10181" s="12"/>
      <c r="BB10181" s="28"/>
    </row>
    <row r="10182" spans="15:54" x14ac:dyDescent="0.2">
      <c r="O10182" s="12"/>
      <c r="BB10182" s="28"/>
    </row>
    <row r="10183" spans="15:54" x14ac:dyDescent="0.2">
      <c r="O10183" s="12"/>
      <c r="BB10183" s="28"/>
    </row>
    <row r="10184" spans="15:54" x14ac:dyDescent="0.2">
      <c r="O10184" s="12"/>
      <c r="BB10184" s="28"/>
    </row>
    <row r="10185" spans="15:54" x14ac:dyDescent="0.2">
      <c r="O10185" s="12"/>
      <c r="BB10185" s="28"/>
    </row>
    <row r="10186" spans="15:54" x14ac:dyDescent="0.2">
      <c r="O10186" s="12"/>
      <c r="BB10186" s="28"/>
    </row>
    <row r="10187" spans="15:54" x14ac:dyDescent="0.2">
      <c r="O10187" s="12"/>
      <c r="BB10187" s="28"/>
    </row>
    <row r="10188" spans="15:54" x14ac:dyDescent="0.2">
      <c r="O10188" s="12"/>
      <c r="BB10188" s="28"/>
    </row>
    <row r="10189" spans="15:54" x14ac:dyDescent="0.2">
      <c r="O10189" s="12"/>
      <c r="BB10189" s="28"/>
    </row>
    <row r="10190" spans="15:54" x14ac:dyDescent="0.2">
      <c r="O10190" s="12"/>
      <c r="BB10190" s="28"/>
    </row>
    <row r="10191" spans="15:54" x14ac:dyDescent="0.2">
      <c r="O10191" s="12"/>
      <c r="BB10191" s="28"/>
    </row>
    <row r="10192" spans="15:54" x14ac:dyDescent="0.2">
      <c r="O10192" s="12"/>
      <c r="BB10192" s="28"/>
    </row>
    <row r="10193" spans="15:54" x14ac:dyDescent="0.2">
      <c r="O10193" s="12"/>
      <c r="BB10193" s="28"/>
    </row>
    <row r="10194" spans="15:54" x14ac:dyDescent="0.2">
      <c r="O10194" s="12"/>
      <c r="BB10194" s="28"/>
    </row>
    <row r="10195" spans="15:54" x14ac:dyDescent="0.2">
      <c r="O10195" s="12"/>
      <c r="BB10195" s="28"/>
    </row>
    <row r="10196" spans="15:54" x14ac:dyDescent="0.2">
      <c r="O10196" s="12"/>
      <c r="BB10196" s="28"/>
    </row>
    <row r="10197" spans="15:54" x14ac:dyDescent="0.2">
      <c r="O10197" s="12"/>
      <c r="BB10197" s="28"/>
    </row>
    <row r="10198" spans="15:54" x14ac:dyDescent="0.2">
      <c r="O10198" s="12"/>
      <c r="BB10198" s="28"/>
    </row>
    <row r="10199" spans="15:54" x14ac:dyDescent="0.2">
      <c r="O10199" s="12"/>
      <c r="BB10199" s="28"/>
    </row>
    <row r="10200" spans="15:54" x14ac:dyDescent="0.2">
      <c r="O10200" s="12"/>
      <c r="BB10200" s="28"/>
    </row>
    <row r="10201" spans="15:54" x14ac:dyDescent="0.2">
      <c r="O10201" s="12"/>
      <c r="BB10201" s="28"/>
    </row>
    <row r="10202" spans="15:54" x14ac:dyDescent="0.2">
      <c r="O10202" s="12"/>
      <c r="BB10202" s="28"/>
    </row>
    <row r="10203" spans="15:54" x14ac:dyDescent="0.2">
      <c r="O10203" s="12"/>
      <c r="BB10203" s="28"/>
    </row>
    <row r="10204" spans="15:54" x14ac:dyDescent="0.2">
      <c r="O10204" s="12"/>
      <c r="BB10204" s="28"/>
    </row>
    <row r="10205" spans="15:54" x14ac:dyDescent="0.2">
      <c r="O10205" s="12"/>
      <c r="BB10205" s="28"/>
    </row>
    <row r="10206" spans="15:54" x14ac:dyDescent="0.2">
      <c r="O10206" s="12"/>
      <c r="BB10206" s="28"/>
    </row>
    <row r="10207" spans="15:54" x14ac:dyDescent="0.2">
      <c r="O10207" s="12"/>
      <c r="BB10207" s="28"/>
    </row>
    <row r="10208" spans="15:54" x14ac:dyDescent="0.2">
      <c r="O10208" s="12"/>
      <c r="BB10208" s="28"/>
    </row>
    <row r="10209" spans="15:54" x14ac:dyDescent="0.2">
      <c r="O10209" s="12"/>
      <c r="BB10209" s="28"/>
    </row>
    <row r="10210" spans="15:54" x14ac:dyDescent="0.2">
      <c r="O10210" s="12"/>
      <c r="BB10210" s="28"/>
    </row>
    <row r="10211" spans="15:54" x14ac:dyDescent="0.2">
      <c r="O10211" s="12"/>
      <c r="BB10211" s="28"/>
    </row>
    <row r="10212" spans="15:54" x14ac:dyDescent="0.2">
      <c r="O10212" s="12"/>
      <c r="BB10212" s="28"/>
    </row>
    <row r="10213" spans="15:54" x14ac:dyDescent="0.2">
      <c r="O10213" s="12"/>
      <c r="BB10213" s="28"/>
    </row>
    <row r="10214" spans="15:54" x14ac:dyDescent="0.2">
      <c r="O10214" s="12"/>
      <c r="BB10214" s="28"/>
    </row>
    <row r="10215" spans="15:54" x14ac:dyDescent="0.2">
      <c r="O10215" s="12"/>
      <c r="BB10215" s="28"/>
    </row>
    <row r="10216" spans="15:54" x14ac:dyDescent="0.2">
      <c r="O10216" s="12"/>
      <c r="BB10216" s="28"/>
    </row>
    <row r="10217" spans="15:54" x14ac:dyDescent="0.2">
      <c r="O10217" s="12"/>
      <c r="BB10217" s="28"/>
    </row>
    <row r="10218" spans="15:54" x14ac:dyDescent="0.2">
      <c r="O10218" s="12"/>
      <c r="BB10218" s="28"/>
    </row>
    <row r="10219" spans="15:54" x14ac:dyDescent="0.2">
      <c r="O10219" s="12"/>
      <c r="BB10219" s="28"/>
    </row>
    <row r="10220" spans="15:54" x14ac:dyDescent="0.2">
      <c r="O10220" s="12"/>
      <c r="BB10220" s="28"/>
    </row>
    <row r="10221" spans="15:54" x14ac:dyDescent="0.2">
      <c r="O10221" s="12"/>
      <c r="BB10221" s="28"/>
    </row>
    <row r="10222" spans="15:54" x14ac:dyDescent="0.2">
      <c r="O10222" s="12"/>
      <c r="BB10222" s="28"/>
    </row>
    <row r="10223" spans="15:54" x14ac:dyDescent="0.2">
      <c r="O10223" s="12"/>
      <c r="BB10223" s="28"/>
    </row>
    <row r="10224" spans="15:54" x14ac:dyDescent="0.2">
      <c r="O10224" s="12"/>
      <c r="BB10224" s="28"/>
    </row>
    <row r="10225" spans="15:54" x14ac:dyDescent="0.2">
      <c r="O10225" s="12"/>
      <c r="BB10225" s="28"/>
    </row>
    <row r="10226" spans="15:54" x14ac:dyDescent="0.2">
      <c r="O10226" s="12"/>
      <c r="BB10226" s="28"/>
    </row>
    <row r="10227" spans="15:54" x14ac:dyDescent="0.2">
      <c r="O10227" s="12"/>
      <c r="BB10227" s="28"/>
    </row>
    <row r="10228" spans="15:54" x14ac:dyDescent="0.2">
      <c r="O10228" s="12"/>
      <c r="BB10228" s="28"/>
    </row>
    <row r="10229" spans="15:54" x14ac:dyDescent="0.2">
      <c r="O10229" s="12"/>
      <c r="BB10229" s="28"/>
    </row>
    <row r="10230" spans="15:54" x14ac:dyDescent="0.2">
      <c r="O10230" s="12"/>
      <c r="BB10230" s="28"/>
    </row>
    <row r="10231" spans="15:54" x14ac:dyDescent="0.2">
      <c r="O10231" s="12"/>
      <c r="BB10231" s="28"/>
    </row>
    <row r="10232" spans="15:54" x14ac:dyDescent="0.2">
      <c r="O10232" s="12"/>
      <c r="BB10232" s="28"/>
    </row>
    <row r="10233" spans="15:54" x14ac:dyDescent="0.2">
      <c r="O10233" s="12"/>
      <c r="BB10233" s="28"/>
    </row>
    <row r="10234" spans="15:54" x14ac:dyDescent="0.2">
      <c r="O10234" s="12"/>
      <c r="BB10234" s="28"/>
    </row>
    <row r="10235" spans="15:54" x14ac:dyDescent="0.2">
      <c r="O10235" s="12"/>
      <c r="BB10235" s="28"/>
    </row>
    <row r="10236" spans="15:54" x14ac:dyDescent="0.2">
      <c r="O10236" s="12"/>
      <c r="BB10236" s="28"/>
    </row>
    <row r="10237" spans="15:54" x14ac:dyDescent="0.2">
      <c r="O10237" s="12"/>
      <c r="BB10237" s="28"/>
    </row>
    <row r="10238" spans="15:54" x14ac:dyDescent="0.2">
      <c r="O10238" s="12"/>
      <c r="BB10238" s="28"/>
    </row>
    <row r="10239" spans="15:54" x14ac:dyDescent="0.2">
      <c r="O10239" s="12"/>
      <c r="BB10239" s="28"/>
    </row>
    <row r="10240" spans="15:54" x14ac:dyDescent="0.2">
      <c r="O10240" s="12"/>
      <c r="BB10240" s="28"/>
    </row>
    <row r="10241" spans="15:54" x14ac:dyDescent="0.2">
      <c r="O10241" s="12"/>
      <c r="BB10241" s="28"/>
    </row>
    <row r="10242" spans="15:54" x14ac:dyDescent="0.2">
      <c r="O10242" s="12"/>
      <c r="BB10242" s="28"/>
    </row>
    <row r="10243" spans="15:54" x14ac:dyDescent="0.2">
      <c r="O10243" s="12"/>
      <c r="BB10243" s="28"/>
    </row>
    <row r="10244" spans="15:54" x14ac:dyDescent="0.2">
      <c r="O10244" s="12"/>
      <c r="BB10244" s="28"/>
    </row>
    <row r="10245" spans="15:54" x14ac:dyDescent="0.2">
      <c r="O10245" s="12"/>
      <c r="BB10245" s="28"/>
    </row>
    <row r="10246" spans="15:54" x14ac:dyDescent="0.2">
      <c r="O10246" s="12"/>
      <c r="BB10246" s="28"/>
    </row>
    <row r="10247" spans="15:54" x14ac:dyDescent="0.2">
      <c r="O10247" s="12"/>
      <c r="BB10247" s="28"/>
    </row>
    <row r="10248" spans="15:54" x14ac:dyDescent="0.2">
      <c r="O10248" s="12"/>
      <c r="BB10248" s="28"/>
    </row>
    <row r="10249" spans="15:54" x14ac:dyDescent="0.2">
      <c r="O10249" s="12"/>
      <c r="BB10249" s="28"/>
    </row>
    <row r="10250" spans="15:54" x14ac:dyDescent="0.2">
      <c r="O10250" s="12"/>
      <c r="BB10250" s="28"/>
    </row>
    <row r="10251" spans="15:54" x14ac:dyDescent="0.2">
      <c r="O10251" s="12"/>
      <c r="BB10251" s="28"/>
    </row>
    <row r="10252" spans="15:54" x14ac:dyDescent="0.2">
      <c r="O10252" s="12"/>
      <c r="BB10252" s="28"/>
    </row>
    <row r="10253" spans="15:54" x14ac:dyDescent="0.2">
      <c r="O10253" s="12"/>
      <c r="BB10253" s="28"/>
    </row>
    <row r="10254" spans="15:54" x14ac:dyDescent="0.2">
      <c r="O10254" s="12"/>
      <c r="BB10254" s="28"/>
    </row>
    <row r="10255" spans="15:54" x14ac:dyDescent="0.2">
      <c r="O10255" s="12"/>
      <c r="BB10255" s="28"/>
    </row>
    <row r="10256" spans="15:54" x14ac:dyDescent="0.2">
      <c r="O10256" s="12"/>
      <c r="BB10256" s="28"/>
    </row>
    <row r="10257" spans="15:54" x14ac:dyDescent="0.2">
      <c r="O10257" s="12"/>
      <c r="BB10257" s="28"/>
    </row>
    <row r="10258" spans="15:54" x14ac:dyDescent="0.2">
      <c r="O10258" s="12"/>
      <c r="BB10258" s="28"/>
    </row>
    <row r="10259" spans="15:54" x14ac:dyDescent="0.2">
      <c r="O10259" s="12"/>
      <c r="BB10259" s="28"/>
    </row>
    <row r="10260" spans="15:54" x14ac:dyDescent="0.2">
      <c r="O10260" s="12"/>
      <c r="BB10260" s="28"/>
    </row>
    <row r="10261" spans="15:54" x14ac:dyDescent="0.2">
      <c r="O10261" s="12"/>
      <c r="BB10261" s="28"/>
    </row>
    <row r="10262" spans="15:54" x14ac:dyDescent="0.2">
      <c r="O10262" s="12"/>
      <c r="BB10262" s="28"/>
    </row>
    <row r="10263" spans="15:54" x14ac:dyDescent="0.2">
      <c r="O10263" s="12"/>
      <c r="BB10263" s="28"/>
    </row>
    <row r="10264" spans="15:54" x14ac:dyDescent="0.2">
      <c r="O10264" s="12"/>
      <c r="BB10264" s="28"/>
    </row>
    <row r="10265" spans="15:54" x14ac:dyDescent="0.2">
      <c r="O10265" s="12"/>
      <c r="BB10265" s="28"/>
    </row>
    <row r="10266" spans="15:54" x14ac:dyDescent="0.2">
      <c r="O10266" s="12"/>
      <c r="BB10266" s="28"/>
    </row>
    <row r="10267" spans="15:54" x14ac:dyDescent="0.2">
      <c r="O10267" s="12"/>
      <c r="BB10267" s="28"/>
    </row>
    <row r="10268" spans="15:54" x14ac:dyDescent="0.2">
      <c r="O10268" s="12"/>
      <c r="BB10268" s="28"/>
    </row>
    <row r="10269" spans="15:54" x14ac:dyDescent="0.2">
      <c r="O10269" s="12"/>
      <c r="BB10269" s="28"/>
    </row>
    <row r="10270" spans="15:54" x14ac:dyDescent="0.2">
      <c r="O10270" s="12"/>
      <c r="BB10270" s="28"/>
    </row>
    <row r="10271" spans="15:54" x14ac:dyDescent="0.2">
      <c r="O10271" s="12"/>
      <c r="BB10271" s="28"/>
    </row>
    <row r="10272" spans="15:54" x14ac:dyDescent="0.2">
      <c r="O10272" s="12"/>
      <c r="BB10272" s="28"/>
    </row>
    <row r="10273" spans="15:54" x14ac:dyDescent="0.2">
      <c r="O10273" s="12"/>
      <c r="BB10273" s="28"/>
    </row>
    <row r="10274" spans="15:54" x14ac:dyDescent="0.2">
      <c r="O10274" s="12"/>
      <c r="BB10274" s="28"/>
    </row>
    <row r="10275" spans="15:54" x14ac:dyDescent="0.2">
      <c r="O10275" s="12"/>
      <c r="BB10275" s="28"/>
    </row>
    <row r="10276" spans="15:54" x14ac:dyDescent="0.2">
      <c r="O10276" s="12"/>
      <c r="BB10276" s="28"/>
    </row>
    <row r="10277" spans="15:54" x14ac:dyDescent="0.2">
      <c r="O10277" s="12"/>
      <c r="BB10277" s="28"/>
    </row>
    <row r="10278" spans="15:54" x14ac:dyDescent="0.2">
      <c r="O10278" s="12"/>
      <c r="BB10278" s="28"/>
    </row>
    <row r="10279" spans="15:54" x14ac:dyDescent="0.2">
      <c r="O10279" s="12"/>
      <c r="BB10279" s="28"/>
    </row>
    <row r="10280" spans="15:54" x14ac:dyDescent="0.2">
      <c r="O10280" s="12"/>
      <c r="BB10280" s="28"/>
    </row>
    <row r="10281" spans="15:54" x14ac:dyDescent="0.2">
      <c r="O10281" s="12"/>
      <c r="BB10281" s="28"/>
    </row>
    <row r="10282" spans="15:54" x14ac:dyDescent="0.2">
      <c r="O10282" s="12"/>
      <c r="BB10282" s="28"/>
    </row>
    <row r="10283" spans="15:54" x14ac:dyDescent="0.2">
      <c r="O10283" s="12"/>
      <c r="BB10283" s="28"/>
    </row>
    <row r="10284" spans="15:54" x14ac:dyDescent="0.2">
      <c r="O10284" s="12"/>
      <c r="BB10284" s="28"/>
    </row>
    <row r="10285" spans="15:54" x14ac:dyDescent="0.2">
      <c r="O10285" s="12"/>
      <c r="BB10285" s="28"/>
    </row>
    <row r="10286" spans="15:54" x14ac:dyDescent="0.2">
      <c r="O10286" s="12"/>
      <c r="BB10286" s="28"/>
    </row>
    <row r="10287" spans="15:54" x14ac:dyDescent="0.2">
      <c r="O10287" s="12"/>
      <c r="BB10287" s="28"/>
    </row>
    <row r="10288" spans="15:54" x14ac:dyDescent="0.2">
      <c r="O10288" s="12"/>
      <c r="BB10288" s="28"/>
    </row>
    <row r="10289" spans="15:54" x14ac:dyDescent="0.2">
      <c r="O10289" s="12"/>
      <c r="BB10289" s="28"/>
    </row>
    <row r="10290" spans="15:54" x14ac:dyDescent="0.2">
      <c r="O10290" s="12"/>
      <c r="BB10290" s="28"/>
    </row>
    <row r="10291" spans="15:54" x14ac:dyDescent="0.2">
      <c r="O10291" s="12"/>
      <c r="BB10291" s="28"/>
    </row>
    <row r="10292" spans="15:54" x14ac:dyDescent="0.2">
      <c r="O10292" s="12"/>
      <c r="BB10292" s="28"/>
    </row>
    <row r="10293" spans="15:54" x14ac:dyDescent="0.2">
      <c r="O10293" s="12"/>
      <c r="BB10293" s="28"/>
    </row>
    <row r="10294" spans="15:54" x14ac:dyDescent="0.2">
      <c r="O10294" s="12"/>
      <c r="BB10294" s="28"/>
    </row>
    <row r="10295" spans="15:54" x14ac:dyDescent="0.2">
      <c r="O10295" s="12"/>
      <c r="BB10295" s="28"/>
    </row>
    <row r="10296" spans="15:54" x14ac:dyDescent="0.2">
      <c r="O10296" s="12"/>
      <c r="BB10296" s="28"/>
    </row>
    <row r="10297" spans="15:54" x14ac:dyDescent="0.2">
      <c r="O10297" s="12"/>
      <c r="BB10297" s="28"/>
    </row>
    <row r="10298" spans="15:54" x14ac:dyDescent="0.2">
      <c r="O10298" s="12"/>
      <c r="BB10298" s="28"/>
    </row>
    <row r="10299" spans="15:54" x14ac:dyDescent="0.2">
      <c r="O10299" s="12"/>
      <c r="BB10299" s="28"/>
    </row>
    <row r="10300" spans="15:54" x14ac:dyDescent="0.2">
      <c r="O10300" s="12"/>
      <c r="BB10300" s="28"/>
    </row>
    <row r="10301" spans="15:54" x14ac:dyDescent="0.2">
      <c r="O10301" s="12"/>
      <c r="BB10301" s="28"/>
    </row>
    <row r="10302" spans="15:54" x14ac:dyDescent="0.2">
      <c r="O10302" s="12"/>
      <c r="BB10302" s="28"/>
    </row>
    <row r="10303" spans="15:54" x14ac:dyDescent="0.2">
      <c r="O10303" s="12"/>
      <c r="BB10303" s="28"/>
    </row>
    <row r="10304" spans="15:54" x14ac:dyDescent="0.2">
      <c r="O10304" s="12"/>
      <c r="BB10304" s="28"/>
    </row>
    <row r="10305" spans="15:54" x14ac:dyDescent="0.2">
      <c r="O10305" s="12"/>
      <c r="BB10305" s="28"/>
    </row>
    <row r="10306" spans="15:54" x14ac:dyDescent="0.2">
      <c r="O10306" s="12"/>
      <c r="BB10306" s="28"/>
    </row>
    <row r="10307" spans="15:54" x14ac:dyDescent="0.2">
      <c r="O10307" s="12"/>
      <c r="BB10307" s="28"/>
    </row>
    <row r="10308" spans="15:54" x14ac:dyDescent="0.2">
      <c r="O10308" s="12"/>
      <c r="BB10308" s="28"/>
    </row>
    <row r="10309" spans="15:54" x14ac:dyDescent="0.2">
      <c r="O10309" s="12"/>
      <c r="BB10309" s="28"/>
    </row>
    <row r="10310" spans="15:54" x14ac:dyDescent="0.2">
      <c r="O10310" s="12"/>
      <c r="BB10310" s="28"/>
    </row>
    <row r="10311" spans="15:54" x14ac:dyDescent="0.2">
      <c r="O10311" s="12"/>
      <c r="BB10311" s="28"/>
    </row>
    <row r="10312" spans="15:54" x14ac:dyDescent="0.2">
      <c r="O10312" s="12"/>
      <c r="BB10312" s="28"/>
    </row>
    <row r="10313" spans="15:54" x14ac:dyDescent="0.2">
      <c r="O10313" s="12"/>
      <c r="BB10313" s="28"/>
    </row>
    <row r="10314" spans="15:54" x14ac:dyDescent="0.2">
      <c r="O10314" s="12"/>
      <c r="BB10314" s="28"/>
    </row>
    <row r="10315" spans="15:54" x14ac:dyDescent="0.2">
      <c r="O10315" s="12"/>
      <c r="BB10315" s="28"/>
    </row>
    <row r="10316" spans="15:54" x14ac:dyDescent="0.2">
      <c r="O10316" s="12"/>
      <c r="BB10316" s="28"/>
    </row>
    <row r="10317" spans="15:54" x14ac:dyDescent="0.2">
      <c r="O10317" s="12"/>
      <c r="BB10317" s="28"/>
    </row>
    <row r="10318" spans="15:54" x14ac:dyDescent="0.2">
      <c r="O10318" s="12"/>
      <c r="BB10318" s="28"/>
    </row>
    <row r="10319" spans="15:54" x14ac:dyDescent="0.2">
      <c r="O10319" s="12"/>
      <c r="BB10319" s="28"/>
    </row>
    <row r="10320" spans="15:54" x14ac:dyDescent="0.2">
      <c r="O10320" s="12"/>
      <c r="BB10320" s="28"/>
    </row>
    <row r="10321" spans="15:54" x14ac:dyDescent="0.2">
      <c r="O10321" s="12"/>
      <c r="BB10321" s="28"/>
    </row>
    <row r="10322" spans="15:54" x14ac:dyDescent="0.2">
      <c r="O10322" s="12"/>
      <c r="BB10322" s="28"/>
    </row>
    <row r="10323" spans="15:54" x14ac:dyDescent="0.2">
      <c r="O10323" s="12"/>
      <c r="BB10323" s="28"/>
    </row>
    <row r="10324" spans="15:54" x14ac:dyDescent="0.2">
      <c r="O10324" s="12"/>
      <c r="BB10324" s="28"/>
    </row>
    <row r="10325" spans="15:54" x14ac:dyDescent="0.2">
      <c r="O10325" s="12"/>
      <c r="BB10325" s="28"/>
    </row>
    <row r="10326" spans="15:54" x14ac:dyDescent="0.2">
      <c r="O10326" s="12"/>
      <c r="BB10326" s="28"/>
    </row>
    <row r="10327" spans="15:54" x14ac:dyDescent="0.2">
      <c r="O10327" s="12"/>
      <c r="BB10327" s="28"/>
    </row>
    <row r="10328" spans="15:54" x14ac:dyDescent="0.2">
      <c r="O10328" s="12"/>
      <c r="BB10328" s="28"/>
    </row>
    <row r="10329" spans="15:54" x14ac:dyDescent="0.2">
      <c r="O10329" s="12"/>
      <c r="BB10329" s="28"/>
    </row>
    <row r="10330" spans="15:54" x14ac:dyDescent="0.2">
      <c r="O10330" s="12"/>
      <c r="BB10330" s="28"/>
    </row>
    <row r="10331" spans="15:54" x14ac:dyDescent="0.2">
      <c r="O10331" s="12"/>
      <c r="BB10331" s="28"/>
    </row>
    <row r="10332" spans="15:54" x14ac:dyDescent="0.2">
      <c r="O10332" s="12"/>
      <c r="BB10332" s="28"/>
    </row>
    <row r="10333" spans="15:54" x14ac:dyDescent="0.2">
      <c r="O10333" s="12"/>
      <c r="BB10333" s="28"/>
    </row>
    <row r="10334" spans="15:54" x14ac:dyDescent="0.2">
      <c r="O10334" s="12"/>
      <c r="BB10334" s="28"/>
    </row>
    <row r="10335" spans="15:54" x14ac:dyDescent="0.2">
      <c r="O10335" s="12"/>
      <c r="BB10335" s="28"/>
    </row>
    <row r="10336" spans="15:54" x14ac:dyDescent="0.2">
      <c r="O10336" s="12"/>
      <c r="BB10336" s="28"/>
    </row>
    <row r="10337" spans="15:54" x14ac:dyDescent="0.2">
      <c r="O10337" s="12"/>
      <c r="BB10337" s="28"/>
    </row>
    <row r="10338" spans="15:54" x14ac:dyDescent="0.2">
      <c r="O10338" s="12"/>
      <c r="BB10338" s="28"/>
    </row>
    <row r="10339" spans="15:54" x14ac:dyDescent="0.2">
      <c r="O10339" s="12"/>
      <c r="BB10339" s="28"/>
    </row>
    <row r="10340" spans="15:54" x14ac:dyDescent="0.2">
      <c r="O10340" s="12"/>
      <c r="BB10340" s="28"/>
    </row>
    <row r="10341" spans="15:54" x14ac:dyDescent="0.2">
      <c r="O10341" s="12"/>
      <c r="BB10341" s="28"/>
    </row>
    <row r="10342" spans="15:54" x14ac:dyDescent="0.2">
      <c r="O10342" s="12"/>
      <c r="BB10342" s="28"/>
    </row>
    <row r="10343" spans="15:54" x14ac:dyDescent="0.2">
      <c r="O10343" s="12"/>
      <c r="BB10343" s="28"/>
    </row>
    <row r="10344" spans="15:54" x14ac:dyDescent="0.2">
      <c r="O10344" s="12"/>
      <c r="BB10344" s="28"/>
    </row>
    <row r="10345" spans="15:54" x14ac:dyDescent="0.2">
      <c r="O10345" s="12"/>
      <c r="BB10345" s="28"/>
    </row>
    <row r="10346" spans="15:54" x14ac:dyDescent="0.2">
      <c r="O10346" s="12"/>
      <c r="BB10346" s="28"/>
    </row>
    <row r="10347" spans="15:54" x14ac:dyDescent="0.2">
      <c r="O10347" s="12"/>
      <c r="BB10347" s="28"/>
    </row>
    <row r="10348" spans="15:54" x14ac:dyDescent="0.2">
      <c r="O10348" s="12"/>
      <c r="BB10348" s="28"/>
    </row>
    <row r="10349" spans="15:54" x14ac:dyDescent="0.2">
      <c r="O10349" s="12"/>
      <c r="BB10349" s="28"/>
    </row>
    <row r="10350" spans="15:54" x14ac:dyDescent="0.2">
      <c r="O10350" s="12"/>
      <c r="BB10350" s="28"/>
    </row>
    <row r="10351" spans="15:54" x14ac:dyDescent="0.2">
      <c r="O10351" s="12"/>
      <c r="BB10351" s="28"/>
    </row>
    <row r="10352" spans="15:54" x14ac:dyDescent="0.2">
      <c r="O10352" s="12"/>
      <c r="BB10352" s="28"/>
    </row>
    <row r="10353" spans="15:54" x14ac:dyDescent="0.2">
      <c r="O10353" s="12"/>
      <c r="BB10353" s="28"/>
    </row>
    <row r="10354" spans="15:54" x14ac:dyDescent="0.2">
      <c r="O10354" s="12"/>
      <c r="BB10354" s="28"/>
    </row>
    <row r="10355" spans="15:54" x14ac:dyDescent="0.2">
      <c r="O10355" s="12"/>
      <c r="BB10355" s="28"/>
    </row>
    <row r="10356" spans="15:54" x14ac:dyDescent="0.2">
      <c r="O10356" s="12"/>
      <c r="BB10356" s="28"/>
    </row>
    <row r="10357" spans="15:54" x14ac:dyDescent="0.2">
      <c r="O10357" s="12"/>
      <c r="BB10357" s="28"/>
    </row>
    <row r="10358" spans="15:54" x14ac:dyDescent="0.2">
      <c r="O10358" s="12"/>
      <c r="BB10358" s="28"/>
    </row>
    <row r="10359" spans="15:54" x14ac:dyDescent="0.2">
      <c r="O10359" s="12"/>
      <c r="BB10359" s="28"/>
    </row>
    <row r="10360" spans="15:54" x14ac:dyDescent="0.2">
      <c r="O10360" s="12"/>
      <c r="BB10360" s="28"/>
    </row>
    <row r="10361" spans="15:54" x14ac:dyDescent="0.2">
      <c r="O10361" s="12"/>
      <c r="BB10361" s="28"/>
    </row>
    <row r="10362" spans="15:54" x14ac:dyDescent="0.2">
      <c r="O10362" s="12"/>
      <c r="BB10362" s="28"/>
    </row>
    <row r="10363" spans="15:54" x14ac:dyDescent="0.2">
      <c r="O10363" s="12"/>
      <c r="BB10363" s="28"/>
    </row>
    <row r="10364" spans="15:54" x14ac:dyDescent="0.2">
      <c r="O10364" s="12"/>
      <c r="BB10364" s="28"/>
    </row>
    <row r="10365" spans="15:54" x14ac:dyDescent="0.2">
      <c r="O10365" s="12"/>
      <c r="BB10365" s="28"/>
    </row>
    <row r="10366" spans="15:54" x14ac:dyDescent="0.2">
      <c r="O10366" s="12"/>
      <c r="BB10366" s="28"/>
    </row>
    <row r="10367" spans="15:54" x14ac:dyDescent="0.2">
      <c r="O10367" s="12"/>
      <c r="BB10367" s="28"/>
    </row>
    <row r="10368" spans="15:54" x14ac:dyDescent="0.2">
      <c r="O10368" s="12"/>
      <c r="BB10368" s="28"/>
    </row>
    <row r="10369" spans="15:54" x14ac:dyDescent="0.2">
      <c r="O10369" s="12"/>
      <c r="BB10369" s="28"/>
    </row>
    <row r="10370" spans="15:54" x14ac:dyDescent="0.2">
      <c r="O10370" s="12"/>
      <c r="BB10370" s="28"/>
    </row>
    <row r="10371" spans="15:54" x14ac:dyDescent="0.2">
      <c r="O10371" s="12"/>
      <c r="BB10371" s="28"/>
    </row>
    <row r="10372" spans="15:54" x14ac:dyDescent="0.2">
      <c r="O10372" s="12"/>
      <c r="BB10372" s="28"/>
    </row>
    <row r="10373" spans="15:54" x14ac:dyDescent="0.2">
      <c r="O10373" s="12"/>
      <c r="BB10373" s="28"/>
    </row>
    <row r="10374" spans="15:54" x14ac:dyDescent="0.2">
      <c r="O10374" s="12"/>
      <c r="BB10374" s="28"/>
    </row>
    <row r="10375" spans="15:54" x14ac:dyDescent="0.2">
      <c r="O10375" s="12"/>
      <c r="BB10375" s="28"/>
    </row>
    <row r="10376" spans="15:54" x14ac:dyDescent="0.2">
      <c r="O10376" s="12"/>
      <c r="BB10376" s="28"/>
    </row>
    <row r="10377" spans="15:54" x14ac:dyDescent="0.2">
      <c r="O10377" s="12"/>
      <c r="BB10377" s="28"/>
    </row>
    <row r="10378" spans="15:54" x14ac:dyDescent="0.2">
      <c r="O10378" s="12"/>
      <c r="BB10378" s="28"/>
    </row>
    <row r="10379" spans="15:54" x14ac:dyDescent="0.2">
      <c r="O10379" s="12"/>
      <c r="BB10379" s="28"/>
    </row>
    <row r="10380" spans="15:54" x14ac:dyDescent="0.2">
      <c r="O10380" s="12"/>
      <c r="BB10380" s="28"/>
    </row>
    <row r="10381" spans="15:54" x14ac:dyDescent="0.2">
      <c r="O10381" s="12"/>
      <c r="BB10381" s="28"/>
    </row>
    <row r="10382" spans="15:54" x14ac:dyDescent="0.2">
      <c r="O10382" s="12"/>
      <c r="BB10382" s="28"/>
    </row>
    <row r="10383" spans="15:54" x14ac:dyDescent="0.2">
      <c r="O10383" s="12"/>
      <c r="BB10383" s="28"/>
    </row>
    <row r="10384" spans="15:54" x14ac:dyDescent="0.2">
      <c r="O10384" s="12"/>
      <c r="BB10384" s="28"/>
    </row>
    <row r="10385" spans="15:54" x14ac:dyDescent="0.2">
      <c r="O10385" s="12"/>
      <c r="BB10385" s="28"/>
    </row>
    <row r="10386" spans="15:54" x14ac:dyDescent="0.2">
      <c r="O10386" s="12"/>
      <c r="BB10386" s="28"/>
    </row>
    <row r="10387" spans="15:54" x14ac:dyDescent="0.2">
      <c r="O10387" s="12"/>
      <c r="BB10387" s="28"/>
    </row>
    <row r="10388" spans="15:54" x14ac:dyDescent="0.2">
      <c r="O10388" s="12"/>
      <c r="BB10388" s="28"/>
    </row>
    <row r="10389" spans="15:54" x14ac:dyDescent="0.2">
      <c r="O10389" s="12"/>
      <c r="BB10389" s="28"/>
    </row>
    <row r="10390" spans="15:54" x14ac:dyDescent="0.2">
      <c r="O10390" s="12"/>
      <c r="BB10390" s="28"/>
    </row>
    <row r="10391" spans="15:54" x14ac:dyDescent="0.2">
      <c r="O10391" s="12"/>
      <c r="BB10391" s="28"/>
    </row>
    <row r="10392" spans="15:54" x14ac:dyDescent="0.2">
      <c r="O10392" s="12"/>
      <c r="BB10392" s="28"/>
    </row>
    <row r="10393" spans="15:54" x14ac:dyDescent="0.2">
      <c r="O10393" s="12"/>
      <c r="BB10393" s="28"/>
    </row>
    <row r="10394" spans="15:54" x14ac:dyDescent="0.2">
      <c r="O10394" s="12"/>
      <c r="BB10394" s="28"/>
    </row>
    <row r="10395" spans="15:54" x14ac:dyDescent="0.2">
      <c r="O10395" s="12"/>
      <c r="BB10395" s="28"/>
    </row>
    <row r="10396" spans="15:54" x14ac:dyDescent="0.2">
      <c r="O10396" s="12"/>
      <c r="BB10396" s="28"/>
    </row>
    <row r="10397" spans="15:54" x14ac:dyDescent="0.2">
      <c r="O10397" s="12"/>
      <c r="BB10397" s="28"/>
    </row>
    <row r="10398" spans="15:54" x14ac:dyDescent="0.2">
      <c r="O10398" s="12"/>
      <c r="BB10398" s="28"/>
    </row>
    <row r="10399" spans="15:54" x14ac:dyDescent="0.2">
      <c r="O10399" s="12"/>
      <c r="BB10399" s="28"/>
    </row>
    <row r="10400" spans="15:54" x14ac:dyDescent="0.2">
      <c r="O10400" s="12"/>
      <c r="BB10400" s="28"/>
    </row>
    <row r="10401" spans="15:54" x14ac:dyDescent="0.2">
      <c r="O10401" s="12"/>
      <c r="BB10401" s="28"/>
    </row>
    <row r="10402" spans="15:54" x14ac:dyDescent="0.2">
      <c r="O10402" s="12"/>
      <c r="BB10402" s="28"/>
    </row>
    <row r="10403" spans="15:54" x14ac:dyDescent="0.2">
      <c r="O10403" s="12"/>
      <c r="BB10403" s="28"/>
    </row>
    <row r="10404" spans="15:54" x14ac:dyDescent="0.2">
      <c r="O10404" s="12"/>
      <c r="BB10404" s="28"/>
    </row>
    <row r="10405" spans="15:54" x14ac:dyDescent="0.2">
      <c r="O10405" s="12"/>
      <c r="BB10405" s="28"/>
    </row>
    <row r="10406" spans="15:54" x14ac:dyDescent="0.2">
      <c r="O10406" s="12"/>
      <c r="BB10406" s="28"/>
    </row>
    <row r="10407" spans="15:54" x14ac:dyDescent="0.2">
      <c r="O10407" s="12"/>
      <c r="BB10407" s="28"/>
    </row>
    <row r="10408" spans="15:54" x14ac:dyDescent="0.2">
      <c r="O10408" s="12"/>
      <c r="BB10408" s="28"/>
    </row>
    <row r="10409" spans="15:54" x14ac:dyDescent="0.2">
      <c r="O10409" s="12"/>
      <c r="BB10409" s="28"/>
    </row>
    <row r="10410" spans="15:54" x14ac:dyDescent="0.2">
      <c r="O10410" s="12"/>
      <c r="BB10410" s="28"/>
    </row>
    <row r="10411" spans="15:54" x14ac:dyDescent="0.2">
      <c r="O10411" s="12"/>
      <c r="BB10411" s="28"/>
    </row>
    <row r="10412" spans="15:54" x14ac:dyDescent="0.2">
      <c r="O10412" s="12"/>
      <c r="BB10412" s="28"/>
    </row>
    <row r="10413" spans="15:54" x14ac:dyDescent="0.2">
      <c r="O10413" s="12"/>
      <c r="BB10413" s="28"/>
    </row>
    <row r="10414" spans="15:54" x14ac:dyDescent="0.2">
      <c r="O10414" s="12"/>
      <c r="BB10414" s="28"/>
    </row>
    <row r="10415" spans="15:54" x14ac:dyDescent="0.2">
      <c r="O10415" s="12"/>
      <c r="BB10415" s="28"/>
    </row>
    <row r="10416" spans="15:54" x14ac:dyDescent="0.2">
      <c r="O10416" s="12"/>
      <c r="BB10416" s="28"/>
    </row>
    <row r="10417" spans="15:54" x14ac:dyDescent="0.2">
      <c r="O10417" s="12"/>
      <c r="BB10417" s="28"/>
    </row>
    <row r="10418" spans="15:54" x14ac:dyDescent="0.2">
      <c r="O10418" s="12"/>
      <c r="BB10418" s="28"/>
    </row>
    <row r="10419" spans="15:54" x14ac:dyDescent="0.2">
      <c r="O10419" s="12"/>
      <c r="BB10419" s="28"/>
    </row>
    <row r="10420" spans="15:54" x14ac:dyDescent="0.2">
      <c r="O10420" s="12"/>
      <c r="BB10420" s="28"/>
    </row>
    <row r="10421" spans="15:54" x14ac:dyDescent="0.2">
      <c r="O10421" s="12"/>
      <c r="BB10421" s="28"/>
    </row>
    <row r="10422" spans="15:54" x14ac:dyDescent="0.2">
      <c r="O10422" s="12"/>
      <c r="BB10422" s="28"/>
    </row>
    <row r="10423" spans="15:54" x14ac:dyDescent="0.2">
      <c r="O10423" s="12"/>
      <c r="BB10423" s="28"/>
    </row>
    <row r="10424" spans="15:54" x14ac:dyDescent="0.2">
      <c r="O10424" s="12"/>
      <c r="BB10424" s="28"/>
    </row>
    <row r="10425" spans="15:54" x14ac:dyDescent="0.2">
      <c r="O10425" s="12"/>
      <c r="BB10425" s="28"/>
    </row>
    <row r="10426" spans="15:54" x14ac:dyDescent="0.2">
      <c r="O10426" s="12"/>
      <c r="BB10426" s="28"/>
    </row>
    <row r="10427" spans="15:54" x14ac:dyDescent="0.2">
      <c r="O10427" s="12"/>
      <c r="BB10427" s="28"/>
    </row>
    <row r="10428" spans="15:54" x14ac:dyDescent="0.2">
      <c r="O10428" s="12"/>
      <c r="BB10428" s="28"/>
    </row>
    <row r="10429" spans="15:54" x14ac:dyDescent="0.2">
      <c r="O10429" s="12"/>
      <c r="BB10429" s="28"/>
    </row>
    <row r="10430" spans="15:54" x14ac:dyDescent="0.2">
      <c r="O10430" s="12"/>
      <c r="BB10430" s="28"/>
    </row>
    <row r="10431" spans="15:54" x14ac:dyDescent="0.2">
      <c r="O10431" s="12"/>
      <c r="BB10431" s="28"/>
    </row>
    <row r="10432" spans="15:54" x14ac:dyDescent="0.2">
      <c r="O10432" s="12"/>
      <c r="BB10432" s="28"/>
    </row>
    <row r="10433" spans="15:54" x14ac:dyDescent="0.2">
      <c r="O10433" s="12"/>
      <c r="BB10433" s="28"/>
    </row>
    <row r="10434" spans="15:54" x14ac:dyDescent="0.2">
      <c r="O10434" s="12"/>
      <c r="BB10434" s="28"/>
    </row>
    <row r="10435" spans="15:54" x14ac:dyDescent="0.2">
      <c r="O10435" s="12"/>
      <c r="BB10435" s="28"/>
    </row>
    <row r="10436" spans="15:54" x14ac:dyDescent="0.2">
      <c r="O10436" s="12"/>
      <c r="BB10436" s="28"/>
    </row>
    <row r="10437" spans="15:54" x14ac:dyDescent="0.2">
      <c r="O10437" s="12"/>
      <c r="BB10437" s="28"/>
    </row>
    <row r="10438" spans="15:54" x14ac:dyDescent="0.2">
      <c r="O10438" s="12"/>
      <c r="BB10438" s="28"/>
    </row>
    <row r="10439" spans="15:54" x14ac:dyDescent="0.2">
      <c r="O10439" s="12"/>
      <c r="BB10439" s="28"/>
    </row>
    <row r="10440" spans="15:54" x14ac:dyDescent="0.2">
      <c r="O10440" s="12"/>
      <c r="BB10440" s="28"/>
    </row>
    <row r="10441" spans="15:54" x14ac:dyDescent="0.2">
      <c r="O10441" s="12"/>
      <c r="BB10441" s="28"/>
    </row>
    <row r="10442" spans="15:54" x14ac:dyDescent="0.2">
      <c r="O10442" s="12"/>
      <c r="BB10442" s="28"/>
    </row>
    <row r="10443" spans="15:54" x14ac:dyDescent="0.2">
      <c r="O10443" s="12"/>
      <c r="BB10443" s="28"/>
    </row>
    <row r="10444" spans="15:54" x14ac:dyDescent="0.2">
      <c r="O10444" s="12"/>
      <c r="BB10444" s="28"/>
    </row>
    <row r="10445" spans="15:54" x14ac:dyDescent="0.2">
      <c r="O10445" s="12"/>
      <c r="BB10445" s="28"/>
    </row>
    <row r="10446" spans="15:54" x14ac:dyDescent="0.2">
      <c r="O10446" s="12"/>
      <c r="BB10446" s="28"/>
    </row>
    <row r="10447" spans="15:54" x14ac:dyDescent="0.2">
      <c r="O10447" s="12"/>
      <c r="BB10447" s="28"/>
    </row>
    <row r="10448" spans="15:54" x14ac:dyDescent="0.2">
      <c r="O10448" s="12"/>
      <c r="BB10448" s="28"/>
    </row>
    <row r="10449" spans="15:54" x14ac:dyDescent="0.2">
      <c r="O10449" s="12"/>
      <c r="BB10449" s="28"/>
    </row>
    <row r="10450" spans="15:54" x14ac:dyDescent="0.2">
      <c r="O10450" s="12"/>
      <c r="BB10450" s="28"/>
    </row>
    <row r="10451" spans="15:54" x14ac:dyDescent="0.2">
      <c r="O10451" s="12"/>
      <c r="BB10451" s="28"/>
    </row>
    <row r="10452" spans="15:54" x14ac:dyDescent="0.2">
      <c r="O10452" s="12"/>
      <c r="BB10452" s="28"/>
    </row>
    <row r="10453" spans="15:54" x14ac:dyDescent="0.2">
      <c r="O10453" s="12"/>
      <c r="BB10453" s="28"/>
    </row>
    <row r="10454" spans="15:54" x14ac:dyDescent="0.2">
      <c r="O10454" s="12"/>
      <c r="BB10454" s="28"/>
    </row>
    <row r="10455" spans="15:54" x14ac:dyDescent="0.2">
      <c r="O10455" s="12"/>
      <c r="BB10455" s="28"/>
    </row>
    <row r="10456" spans="15:54" x14ac:dyDescent="0.2">
      <c r="O10456" s="12"/>
      <c r="BB10456" s="28"/>
    </row>
    <row r="10457" spans="15:54" x14ac:dyDescent="0.2">
      <c r="O10457" s="12"/>
      <c r="BB10457" s="28"/>
    </row>
    <row r="10458" spans="15:54" x14ac:dyDescent="0.2">
      <c r="O10458" s="12"/>
      <c r="BB10458" s="28"/>
    </row>
    <row r="10459" spans="15:54" x14ac:dyDescent="0.2">
      <c r="O10459" s="12"/>
      <c r="BB10459" s="28"/>
    </row>
    <row r="10460" spans="15:54" x14ac:dyDescent="0.2">
      <c r="O10460" s="12"/>
      <c r="BB10460" s="28"/>
    </row>
    <row r="10461" spans="15:54" x14ac:dyDescent="0.2">
      <c r="O10461" s="12"/>
      <c r="BB10461" s="28"/>
    </row>
    <row r="10462" spans="15:54" x14ac:dyDescent="0.2">
      <c r="O10462" s="12"/>
      <c r="BB10462" s="28"/>
    </row>
    <row r="10463" spans="15:54" x14ac:dyDescent="0.2">
      <c r="O10463" s="12"/>
      <c r="BB10463" s="28"/>
    </row>
    <row r="10464" spans="15:54" x14ac:dyDescent="0.2">
      <c r="O10464" s="12"/>
      <c r="BB10464" s="28"/>
    </row>
    <row r="10465" spans="15:54" x14ac:dyDescent="0.2">
      <c r="O10465" s="12"/>
      <c r="BB10465" s="28"/>
    </row>
    <row r="10466" spans="15:54" x14ac:dyDescent="0.2">
      <c r="O10466" s="12"/>
      <c r="BB10466" s="28"/>
    </row>
    <row r="10467" spans="15:54" x14ac:dyDescent="0.2">
      <c r="O10467" s="12"/>
      <c r="BB10467" s="28"/>
    </row>
    <row r="10468" spans="15:54" x14ac:dyDescent="0.2">
      <c r="O10468" s="12"/>
      <c r="BB10468" s="28"/>
    </row>
    <row r="10469" spans="15:54" x14ac:dyDescent="0.2">
      <c r="O10469" s="12"/>
      <c r="BB10469" s="28"/>
    </row>
    <row r="10470" spans="15:54" x14ac:dyDescent="0.2">
      <c r="O10470" s="12"/>
      <c r="BB10470" s="28"/>
    </row>
    <row r="10471" spans="15:54" x14ac:dyDescent="0.2">
      <c r="O10471" s="12"/>
      <c r="BB10471" s="28"/>
    </row>
    <row r="10472" spans="15:54" x14ac:dyDescent="0.2">
      <c r="O10472" s="12"/>
      <c r="BB10472" s="28"/>
    </row>
    <row r="10473" spans="15:54" x14ac:dyDescent="0.2">
      <c r="O10473" s="12"/>
      <c r="BB10473" s="28"/>
    </row>
    <row r="10474" spans="15:54" x14ac:dyDescent="0.2">
      <c r="O10474" s="12"/>
      <c r="BB10474" s="28"/>
    </row>
    <row r="10475" spans="15:54" x14ac:dyDescent="0.2">
      <c r="O10475" s="12"/>
      <c r="BB10475" s="28"/>
    </row>
    <row r="10476" spans="15:54" x14ac:dyDescent="0.2">
      <c r="O10476" s="12"/>
      <c r="BB10476" s="28"/>
    </row>
    <row r="10477" spans="15:54" x14ac:dyDescent="0.2">
      <c r="O10477" s="12"/>
      <c r="BB10477" s="28"/>
    </row>
    <row r="10478" spans="15:54" x14ac:dyDescent="0.2">
      <c r="O10478" s="12"/>
      <c r="BB10478" s="28"/>
    </row>
    <row r="10479" spans="15:54" x14ac:dyDescent="0.2">
      <c r="O10479" s="12"/>
      <c r="BB10479" s="28"/>
    </row>
    <row r="10480" spans="15:54" x14ac:dyDescent="0.2">
      <c r="O10480" s="12"/>
      <c r="BB10480" s="28"/>
    </row>
    <row r="10481" spans="15:54" x14ac:dyDescent="0.2">
      <c r="O10481" s="12"/>
      <c r="BB10481" s="28"/>
    </row>
    <row r="10482" spans="15:54" x14ac:dyDescent="0.2">
      <c r="O10482" s="12"/>
      <c r="BB10482" s="28"/>
    </row>
    <row r="10483" spans="15:54" x14ac:dyDescent="0.2">
      <c r="O10483" s="12"/>
      <c r="BB10483" s="28"/>
    </row>
    <row r="10484" spans="15:54" x14ac:dyDescent="0.2">
      <c r="O10484" s="12"/>
      <c r="BB10484" s="28"/>
    </row>
    <row r="10485" spans="15:54" x14ac:dyDescent="0.2">
      <c r="O10485" s="12"/>
      <c r="BB10485" s="28"/>
    </row>
    <row r="10486" spans="15:54" x14ac:dyDescent="0.2">
      <c r="O10486" s="12"/>
      <c r="BB10486" s="28"/>
    </row>
    <row r="10487" spans="15:54" x14ac:dyDescent="0.2">
      <c r="O10487" s="12"/>
      <c r="BB10487" s="28"/>
    </row>
    <row r="10488" spans="15:54" x14ac:dyDescent="0.2">
      <c r="O10488" s="12"/>
      <c r="BB10488" s="28"/>
    </row>
    <row r="10489" spans="15:54" x14ac:dyDescent="0.2">
      <c r="O10489" s="12"/>
      <c r="BB10489" s="28"/>
    </row>
    <row r="10490" spans="15:54" x14ac:dyDescent="0.2">
      <c r="O10490" s="12"/>
      <c r="BB10490" s="28"/>
    </row>
    <row r="10491" spans="15:54" x14ac:dyDescent="0.2">
      <c r="O10491" s="12"/>
      <c r="BB10491" s="28"/>
    </row>
    <row r="10492" spans="15:54" x14ac:dyDescent="0.2">
      <c r="O10492" s="12"/>
      <c r="BB10492" s="28"/>
    </row>
    <row r="10493" spans="15:54" x14ac:dyDescent="0.2">
      <c r="O10493" s="12"/>
      <c r="BB10493" s="28"/>
    </row>
    <row r="10494" spans="15:54" x14ac:dyDescent="0.2">
      <c r="O10494" s="12"/>
      <c r="BB10494" s="28"/>
    </row>
    <row r="10495" spans="15:54" x14ac:dyDescent="0.2">
      <c r="O10495" s="12"/>
      <c r="BB10495" s="28"/>
    </row>
    <row r="10496" spans="15:54" x14ac:dyDescent="0.2">
      <c r="O10496" s="12"/>
      <c r="BB10496" s="28"/>
    </row>
    <row r="10497" spans="15:54" x14ac:dyDescent="0.2">
      <c r="O10497" s="12"/>
      <c r="BB10497" s="28"/>
    </row>
    <row r="10498" spans="15:54" x14ac:dyDescent="0.2">
      <c r="O10498" s="12"/>
      <c r="BB10498" s="28"/>
    </row>
    <row r="10499" spans="15:54" x14ac:dyDescent="0.2">
      <c r="O10499" s="12"/>
      <c r="BB10499" s="28"/>
    </row>
    <row r="10500" spans="15:54" x14ac:dyDescent="0.2">
      <c r="O10500" s="12"/>
      <c r="BB10500" s="28"/>
    </row>
    <row r="10501" spans="15:54" x14ac:dyDescent="0.2">
      <c r="O10501" s="12"/>
      <c r="BB10501" s="28"/>
    </row>
    <row r="10502" spans="15:54" x14ac:dyDescent="0.2">
      <c r="O10502" s="12"/>
      <c r="BB10502" s="28"/>
    </row>
    <row r="10503" spans="15:54" x14ac:dyDescent="0.2">
      <c r="O10503" s="12"/>
      <c r="BB10503" s="28"/>
    </row>
    <row r="10504" spans="15:54" x14ac:dyDescent="0.2">
      <c r="O10504" s="12"/>
      <c r="BB10504" s="28"/>
    </row>
    <row r="10505" spans="15:54" x14ac:dyDescent="0.2">
      <c r="O10505" s="12"/>
      <c r="BB10505" s="28"/>
    </row>
    <row r="10506" spans="15:54" x14ac:dyDescent="0.2">
      <c r="O10506" s="12"/>
      <c r="BB10506" s="28"/>
    </row>
    <row r="10507" spans="15:54" x14ac:dyDescent="0.2">
      <c r="O10507" s="12"/>
      <c r="BB10507" s="28"/>
    </row>
    <row r="10508" spans="15:54" x14ac:dyDescent="0.2">
      <c r="O10508" s="12"/>
      <c r="BB10508" s="28"/>
    </row>
    <row r="10509" spans="15:54" x14ac:dyDescent="0.2">
      <c r="O10509" s="12"/>
      <c r="BB10509" s="28"/>
    </row>
    <row r="10510" spans="15:54" x14ac:dyDescent="0.2">
      <c r="O10510" s="12"/>
      <c r="BB10510" s="28"/>
    </row>
    <row r="10511" spans="15:54" x14ac:dyDescent="0.2">
      <c r="O10511" s="12"/>
      <c r="BB10511" s="28"/>
    </row>
    <row r="10512" spans="15:54" x14ac:dyDescent="0.2">
      <c r="O10512" s="12"/>
      <c r="BB10512" s="28"/>
    </row>
    <row r="10513" spans="15:54" x14ac:dyDescent="0.2">
      <c r="O10513" s="12"/>
      <c r="BB10513" s="28"/>
    </row>
    <row r="10514" spans="15:54" x14ac:dyDescent="0.2">
      <c r="O10514" s="12"/>
      <c r="BB10514" s="28"/>
    </row>
    <row r="10515" spans="15:54" x14ac:dyDescent="0.2">
      <c r="O10515" s="12"/>
      <c r="BB10515" s="28"/>
    </row>
    <row r="10516" spans="15:54" x14ac:dyDescent="0.2">
      <c r="O10516" s="12"/>
      <c r="BB10516" s="28"/>
    </row>
    <row r="10517" spans="15:54" x14ac:dyDescent="0.2">
      <c r="O10517" s="12"/>
      <c r="BB10517" s="28"/>
    </row>
    <row r="10518" spans="15:54" x14ac:dyDescent="0.2">
      <c r="O10518" s="12"/>
      <c r="BB10518" s="28"/>
    </row>
    <row r="10519" spans="15:54" x14ac:dyDescent="0.2">
      <c r="O10519" s="12"/>
      <c r="BB10519" s="28"/>
    </row>
    <row r="10520" spans="15:54" x14ac:dyDescent="0.2">
      <c r="O10520" s="12"/>
      <c r="BB10520" s="28"/>
    </row>
    <row r="10521" spans="15:54" x14ac:dyDescent="0.2">
      <c r="O10521" s="12"/>
      <c r="BB10521" s="28"/>
    </row>
    <row r="10522" spans="15:54" x14ac:dyDescent="0.2">
      <c r="O10522" s="12"/>
      <c r="BB10522" s="28"/>
    </row>
    <row r="10523" spans="15:54" x14ac:dyDescent="0.2">
      <c r="O10523" s="12"/>
      <c r="BB10523" s="28"/>
    </row>
    <row r="10524" spans="15:54" x14ac:dyDescent="0.2">
      <c r="O10524" s="12"/>
      <c r="BB10524" s="28"/>
    </row>
    <row r="10525" spans="15:54" x14ac:dyDescent="0.2">
      <c r="O10525" s="12"/>
      <c r="BB10525" s="28"/>
    </row>
    <row r="10526" spans="15:54" x14ac:dyDescent="0.2">
      <c r="O10526" s="12"/>
      <c r="BB10526" s="28"/>
    </row>
    <row r="10527" spans="15:54" x14ac:dyDescent="0.2">
      <c r="O10527" s="12"/>
      <c r="BB10527" s="28"/>
    </row>
    <row r="10528" spans="15:54" x14ac:dyDescent="0.2">
      <c r="O10528" s="12"/>
      <c r="BB10528" s="28"/>
    </row>
    <row r="10529" spans="15:54" x14ac:dyDescent="0.2">
      <c r="O10529" s="12"/>
      <c r="BB10529" s="28"/>
    </row>
    <row r="10530" spans="15:54" x14ac:dyDescent="0.2">
      <c r="O10530" s="12"/>
      <c r="BB10530" s="28"/>
    </row>
    <row r="10531" spans="15:54" x14ac:dyDescent="0.2">
      <c r="O10531" s="12"/>
      <c r="BB10531" s="28"/>
    </row>
    <row r="10532" spans="15:54" x14ac:dyDescent="0.2">
      <c r="O10532" s="12"/>
      <c r="BB10532" s="28"/>
    </row>
    <row r="10533" spans="15:54" x14ac:dyDescent="0.2">
      <c r="O10533" s="12"/>
      <c r="BB10533" s="28"/>
    </row>
    <row r="10534" spans="15:54" x14ac:dyDescent="0.2">
      <c r="O10534" s="12"/>
      <c r="BB10534" s="28"/>
    </row>
    <row r="10535" spans="15:54" x14ac:dyDescent="0.2">
      <c r="O10535" s="12"/>
      <c r="BB10535" s="28"/>
    </row>
    <row r="10536" spans="15:54" x14ac:dyDescent="0.2">
      <c r="O10536" s="12"/>
      <c r="BB10536" s="28"/>
    </row>
    <row r="10537" spans="15:54" x14ac:dyDescent="0.2">
      <c r="O10537" s="12"/>
      <c r="BB10537" s="28"/>
    </row>
    <row r="10538" spans="15:54" x14ac:dyDescent="0.2">
      <c r="O10538" s="12"/>
      <c r="BB10538" s="28"/>
    </row>
    <row r="10539" spans="15:54" x14ac:dyDescent="0.2">
      <c r="O10539" s="12"/>
      <c r="BB10539" s="28"/>
    </row>
    <row r="10540" spans="15:54" x14ac:dyDescent="0.2">
      <c r="O10540" s="12"/>
      <c r="BB10540" s="28"/>
    </row>
    <row r="10541" spans="15:54" x14ac:dyDescent="0.2">
      <c r="O10541" s="12"/>
      <c r="BB10541" s="28"/>
    </row>
    <row r="10542" spans="15:54" x14ac:dyDescent="0.2">
      <c r="O10542" s="12"/>
      <c r="BB10542" s="28"/>
    </row>
    <row r="10543" spans="15:54" x14ac:dyDescent="0.2">
      <c r="O10543" s="12"/>
      <c r="BB10543" s="28"/>
    </row>
    <row r="10544" spans="15:54" x14ac:dyDescent="0.2">
      <c r="O10544" s="12"/>
      <c r="BB10544" s="28"/>
    </row>
    <row r="10545" spans="15:54" x14ac:dyDescent="0.2">
      <c r="O10545" s="12"/>
      <c r="BB10545" s="28"/>
    </row>
    <row r="10546" spans="15:54" x14ac:dyDescent="0.2">
      <c r="O10546" s="12"/>
      <c r="BB10546" s="28"/>
    </row>
    <row r="10547" spans="15:54" x14ac:dyDescent="0.2">
      <c r="O10547" s="12"/>
      <c r="BB10547" s="28"/>
    </row>
    <row r="10548" spans="15:54" x14ac:dyDescent="0.2">
      <c r="O10548" s="12"/>
      <c r="BB10548" s="28"/>
    </row>
    <row r="10549" spans="15:54" x14ac:dyDescent="0.2">
      <c r="O10549" s="12"/>
      <c r="BB10549" s="28"/>
    </row>
    <row r="10550" spans="15:54" x14ac:dyDescent="0.2">
      <c r="O10550" s="12"/>
      <c r="BB10550" s="28"/>
    </row>
    <row r="10551" spans="15:54" x14ac:dyDescent="0.2">
      <c r="O10551" s="12"/>
      <c r="BB10551" s="28"/>
    </row>
    <row r="10552" spans="15:54" x14ac:dyDescent="0.2">
      <c r="O10552" s="12"/>
      <c r="BB10552" s="28"/>
    </row>
    <row r="10553" spans="15:54" x14ac:dyDescent="0.2">
      <c r="O10553" s="12"/>
      <c r="BB10553" s="28"/>
    </row>
    <row r="10554" spans="15:54" x14ac:dyDescent="0.2">
      <c r="O10554" s="12"/>
      <c r="BB10554" s="28"/>
    </row>
    <row r="10555" spans="15:54" x14ac:dyDescent="0.2">
      <c r="O10555" s="12"/>
      <c r="BB10555" s="28"/>
    </row>
    <row r="10556" spans="15:54" x14ac:dyDescent="0.2">
      <c r="O10556" s="12"/>
      <c r="BB10556" s="28"/>
    </row>
    <row r="10557" spans="15:54" x14ac:dyDescent="0.2">
      <c r="O10557" s="12"/>
      <c r="BB10557" s="28"/>
    </row>
    <row r="10558" spans="15:54" x14ac:dyDescent="0.2">
      <c r="O10558" s="12"/>
      <c r="BB10558" s="28"/>
    </row>
    <row r="10559" spans="15:54" x14ac:dyDescent="0.2">
      <c r="O10559" s="12"/>
      <c r="BB10559" s="28"/>
    </row>
    <row r="10560" spans="15:54" x14ac:dyDescent="0.2">
      <c r="O10560" s="12"/>
      <c r="BB10560" s="28"/>
    </row>
    <row r="10561" spans="15:54" x14ac:dyDescent="0.2">
      <c r="O10561" s="12"/>
      <c r="BB10561" s="28"/>
    </row>
    <row r="10562" spans="15:54" x14ac:dyDescent="0.2">
      <c r="O10562" s="12"/>
      <c r="BB10562" s="28"/>
    </row>
    <row r="10563" spans="15:54" x14ac:dyDescent="0.2">
      <c r="O10563" s="12"/>
      <c r="BB10563" s="28"/>
    </row>
    <row r="10564" spans="15:54" x14ac:dyDescent="0.2">
      <c r="O10564" s="12"/>
      <c r="BB10564" s="28"/>
    </row>
    <row r="10565" spans="15:54" x14ac:dyDescent="0.2">
      <c r="O10565" s="12"/>
      <c r="BB10565" s="28"/>
    </row>
    <row r="10566" spans="15:54" x14ac:dyDescent="0.2">
      <c r="O10566" s="12"/>
      <c r="BB10566" s="28"/>
    </row>
    <row r="10567" spans="15:54" x14ac:dyDescent="0.2">
      <c r="O10567" s="12"/>
      <c r="BB10567" s="28"/>
    </row>
    <row r="10568" spans="15:54" x14ac:dyDescent="0.2">
      <c r="O10568" s="12"/>
      <c r="BB10568" s="28"/>
    </row>
    <row r="10569" spans="15:54" x14ac:dyDescent="0.2">
      <c r="O10569" s="12"/>
      <c r="BB10569" s="28"/>
    </row>
    <row r="10570" spans="15:54" x14ac:dyDescent="0.2">
      <c r="O10570" s="12"/>
      <c r="BB10570" s="28"/>
    </row>
    <row r="10571" spans="15:54" x14ac:dyDescent="0.2">
      <c r="O10571" s="12"/>
      <c r="BB10571" s="28"/>
    </row>
    <row r="10572" spans="15:54" x14ac:dyDescent="0.2">
      <c r="O10572" s="12"/>
      <c r="BB10572" s="28"/>
    </row>
    <row r="10573" spans="15:54" x14ac:dyDescent="0.2">
      <c r="O10573" s="12"/>
      <c r="BB10573" s="28"/>
    </row>
    <row r="10574" spans="15:54" x14ac:dyDescent="0.2">
      <c r="O10574" s="12"/>
      <c r="BB10574" s="28"/>
    </row>
    <row r="10575" spans="15:54" x14ac:dyDescent="0.2">
      <c r="O10575" s="12"/>
      <c r="BB10575" s="28"/>
    </row>
    <row r="10576" spans="15:54" x14ac:dyDescent="0.2">
      <c r="O10576" s="12"/>
      <c r="BB10576" s="28"/>
    </row>
    <row r="10577" spans="15:54" x14ac:dyDescent="0.2">
      <c r="O10577" s="12"/>
      <c r="BB10577" s="28"/>
    </row>
    <row r="10578" spans="15:54" x14ac:dyDescent="0.2">
      <c r="O10578" s="12"/>
      <c r="BB10578" s="28"/>
    </row>
    <row r="10579" spans="15:54" x14ac:dyDescent="0.2">
      <c r="O10579" s="12"/>
      <c r="BB10579" s="28"/>
    </row>
    <row r="10580" spans="15:54" x14ac:dyDescent="0.2">
      <c r="O10580" s="12"/>
      <c r="BB10580" s="28"/>
    </row>
    <row r="10581" spans="15:54" x14ac:dyDescent="0.2">
      <c r="O10581" s="12"/>
      <c r="BB10581" s="28"/>
    </row>
    <row r="10582" spans="15:54" x14ac:dyDescent="0.2">
      <c r="O10582" s="12"/>
      <c r="BB10582" s="28"/>
    </row>
    <row r="10583" spans="15:54" x14ac:dyDescent="0.2">
      <c r="O10583" s="12"/>
      <c r="BB10583" s="28"/>
    </row>
    <row r="10584" spans="15:54" x14ac:dyDescent="0.2">
      <c r="O10584" s="12"/>
      <c r="BB10584" s="28"/>
    </row>
    <row r="10585" spans="15:54" x14ac:dyDescent="0.2">
      <c r="O10585" s="12"/>
      <c r="BB10585" s="28"/>
    </row>
    <row r="10586" spans="15:54" x14ac:dyDescent="0.2">
      <c r="O10586" s="12"/>
      <c r="BB10586" s="28"/>
    </row>
    <row r="10587" spans="15:54" x14ac:dyDescent="0.2">
      <c r="O10587" s="12"/>
      <c r="BB10587" s="28"/>
    </row>
    <row r="10588" spans="15:54" x14ac:dyDescent="0.2">
      <c r="O10588" s="12"/>
      <c r="BB10588" s="28"/>
    </row>
    <row r="10589" spans="15:54" x14ac:dyDescent="0.2">
      <c r="O10589" s="12"/>
      <c r="BB10589" s="28"/>
    </row>
    <row r="10590" spans="15:54" x14ac:dyDescent="0.2">
      <c r="O10590" s="12"/>
      <c r="BB10590" s="28"/>
    </row>
    <row r="10591" spans="15:54" x14ac:dyDescent="0.2">
      <c r="O10591" s="12"/>
      <c r="BB10591" s="28"/>
    </row>
    <row r="10592" spans="15:54" x14ac:dyDescent="0.2">
      <c r="O10592" s="12"/>
      <c r="BB10592" s="28"/>
    </row>
    <row r="10593" spans="15:54" x14ac:dyDescent="0.2">
      <c r="O10593" s="12"/>
      <c r="BB10593" s="28"/>
    </row>
    <row r="10594" spans="15:54" x14ac:dyDescent="0.2">
      <c r="O10594" s="12"/>
      <c r="BB10594" s="28"/>
    </row>
    <row r="10595" spans="15:54" x14ac:dyDescent="0.2">
      <c r="O10595" s="12"/>
      <c r="BB10595" s="28"/>
    </row>
    <row r="10596" spans="15:54" x14ac:dyDescent="0.2">
      <c r="O10596" s="12"/>
      <c r="BB10596" s="28"/>
    </row>
    <row r="10597" spans="15:54" x14ac:dyDescent="0.2">
      <c r="O10597" s="12"/>
      <c r="BB10597" s="28"/>
    </row>
    <row r="10598" spans="15:54" x14ac:dyDescent="0.2">
      <c r="O10598" s="12"/>
      <c r="BB10598" s="28"/>
    </row>
    <row r="10599" spans="15:54" x14ac:dyDescent="0.2">
      <c r="O10599" s="12"/>
      <c r="BB10599" s="28"/>
    </row>
    <row r="10600" spans="15:54" x14ac:dyDescent="0.2">
      <c r="O10600" s="12"/>
      <c r="BB10600" s="28"/>
    </row>
    <row r="10601" spans="15:54" x14ac:dyDescent="0.2">
      <c r="O10601" s="12"/>
      <c r="BB10601" s="28"/>
    </row>
    <row r="10602" spans="15:54" x14ac:dyDescent="0.2">
      <c r="O10602" s="12"/>
      <c r="BB10602" s="28"/>
    </row>
    <row r="10603" spans="15:54" x14ac:dyDescent="0.2">
      <c r="O10603" s="12"/>
      <c r="BB10603" s="28"/>
    </row>
    <row r="10604" spans="15:54" x14ac:dyDescent="0.2">
      <c r="O10604" s="12"/>
      <c r="BB10604" s="28"/>
    </row>
    <row r="10605" spans="15:54" x14ac:dyDescent="0.2">
      <c r="O10605" s="12"/>
      <c r="BB10605" s="28"/>
    </row>
    <row r="10606" spans="15:54" x14ac:dyDescent="0.2">
      <c r="O10606" s="12"/>
      <c r="BB10606" s="28"/>
    </row>
    <row r="10607" spans="15:54" x14ac:dyDescent="0.2">
      <c r="O10607" s="12"/>
      <c r="BB10607" s="28"/>
    </row>
    <row r="10608" spans="15:54" x14ac:dyDescent="0.2">
      <c r="O10608" s="12"/>
      <c r="BB10608" s="28"/>
    </row>
    <row r="10609" spans="15:54" x14ac:dyDescent="0.2">
      <c r="O10609" s="12"/>
      <c r="BB10609" s="28"/>
    </row>
    <row r="10610" spans="15:54" x14ac:dyDescent="0.2">
      <c r="O10610" s="12"/>
      <c r="BB10610" s="28"/>
    </row>
    <row r="10611" spans="15:54" x14ac:dyDescent="0.2">
      <c r="O10611" s="12"/>
      <c r="BB10611" s="28"/>
    </row>
    <row r="10612" spans="15:54" x14ac:dyDescent="0.2">
      <c r="O10612" s="12"/>
      <c r="BB10612" s="28"/>
    </row>
    <row r="10613" spans="15:54" x14ac:dyDescent="0.2">
      <c r="O10613" s="12"/>
      <c r="BB10613" s="28"/>
    </row>
    <row r="10614" spans="15:54" x14ac:dyDescent="0.2">
      <c r="O10614" s="12"/>
      <c r="BB10614" s="28"/>
    </row>
    <row r="10615" spans="15:54" x14ac:dyDescent="0.2">
      <c r="O10615" s="12"/>
      <c r="BB10615" s="28"/>
    </row>
    <row r="10616" spans="15:54" x14ac:dyDescent="0.2">
      <c r="O10616" s="12"/>
      <c r="BB10616" s="28"/>
    </row>
    <row r="10617" spans="15:54" x14ac:dyDescent="0.2">
      <c r="O10617" s="12"/>
      <c r="BB10617" s="28"/>
    </row>
    <row r="10618" spans="15:54" x14ac:dyDescent="0.2">
      <c r="O10618" s="12"/>
      <c r="BB10618" s="28"/>
    </row>
    <row r="10619" spans="15:54" x14ac:dyDescent="0.2">
      <c r="O10619" s="12"/>
      <c r="BB10619" s="28"/>
    </row>
    <row r="10620" spans="15:54" x14ac:dyDescent="0.2">
      <c r="O10620" s="12"/>
      <c r="BB10620" s="28"/>
    </row>
    <row r="10621" spans="15:54" x14ac:dyDescent="0.2">
      <c r="O10621" s="12"/>
      <c r="BB10621" s="28"/>
    </row>
    <row r="10622" spans="15:54" x14ac:dyDescent="0.2">
      <c r="O10622" s="12"/>
      <c r="BB10622" s="28"/>
    </row>
    <row r="10623" spans="15:54" x14ac:dyDescent="0.2">
      <c r="O10623" s="12"/>
      <c r="BB10623" s="28"/>
    </row>
    <row r="10624" spans="15:54" x14ac:dyDescent="0.2">
      <c r="O10624" s="12"/>
      <c r="BB10624" s="28"/>
    </row>
    <row r="10625" spans="15:54" x14ac:dyDescent="0.2">
      <c r="O10625" s="12"/>
      <c r="BB10625" s="28"/>
    </row>
    <row r="10626" spans="15:54" x14ac:dyDescent="0.2">
      <c r="O10626" s="12"/>
      <c r="BB10626" s="28"/>
    </row>
    <row r="10627" spans="15:54" x14ac:dyDescent="0.2">
      <c r="O10627" s="12"/>
      <c r="BB10627" s="28"/>
    </row>
    <row r="10628" spans="15:54" x14ac:dyDescent="0.2">
      <c r="O10628" s="12"/>
      <c r="BB10628" s="28"/>
    </row>
    <row r="10629" spans="15:54" x14ac:dyDescent="0.2">
      <c r="O10629" s="12"/>
      <c r="BB10629" s="28"/>
    </row>
    <row r="10630" spans="15:54" x14ac:dyDescent="0.2">
      <c r="O10630" s="12"/>
      <c r="BB10630" s="28"/>
    </row>
    <row r="10631" spans="15:54" x14ac:dyDescent="0.2">
      <c r="O10631" s="12"/>
      <c r="BB10631" s="28"/>
    </row>
    <row r="10632" spans="15:54" x14ac:dyDescent="0.2">
      <c r="O10632" s="12"/>
      <c r="BB10632" s="28"/>
    </row>
    <row r="10633" spans="15:54" x14ac:dyDescent="0.2">
      <c r="O10633" s="12"/>
      <c r="BB10633" s="28"/>
    </row>
    <row r="10634" spans="15:54" x14ac:dyDescent="0.2">
      <c r="O10634" s="12"/>
      <c r="BB10634" s="28"/>
    </row>
    <row r="10635" spans="15:54" x14ac:dyDescent="0.2">
      <c r="O10635" s="12"/>
      <c r="BB10635" s="28"/>
    </row>
    <row r="10636" spans="15:54" x14ac:dyDescent="0.2">
      <c r="O10636" s="12"/>
      <c r="BB10636" s="28"/>
    </row>
    <row r="10637" spans="15:54" x14ac:dyDescent="0.2">
      <c r="O10637" s="12"/>
      <c r="BB10637" s="28"/>
    </row>
    <row r="10638" spans="15:54" x14ac:dyDescent="0.2">
      <c r="O10638" s="12"/>
      <c r="BB10638" s="28"/>
    </row>
    <row r="10639" spans="15:54" x14ac:dyDescent="0.2">
      <c r="O10639" s="12"/>
      <c r="BB10639" s="28"/>
    </row>
    <row r="10640" spans="15:54" x14ac:dyDescent="0.2">
      <c r="O10640" s="12"/>
      <c r="BB10640" s="28"/>
    </row>
    <row r="10641" spans="15:54" x14ac:dyDescent="0.2">
      <c r="O10641" s="12"/>
      <c r="BB10641" s="28"/>
    </row>
    <row r="10642" spans="15:54" x14ac:dyDescent="0.2">
      <c r="O10642" s="12"/>
      <c r="BB10642" s="28"/>
    </row>
    <row r="10643" spans="15:54" x14ac:dyDescent="0.2">
      <c r="O10643" s="12"/>
      <c r="BB10643" s="28"/>
    </row>
    <row r="10644" spans="15:54" x14ac:dyDescent="0.2">
      <c r="O10644" s="12"/>
      <c r="BB10644" s="28"/>
    </row>
    <row r="10645" spans="15:54" x14ac:dyDescent="0.2">
      <c r="O10645" s="12"/>
      <c r="BB10645" s="28"/>
    </row>
    <row r="10646" spans="15:54" x14ac:dyDescent="0.2">
      <c r="O10646" s="12"/>
      <c r="BB10646" s="28"/>
    </row>
    <row r="10647" spans="15:54" x14ac:dyDescent="0.2">
      <c r="O10647" s="12"/>
      <c r="BB10647" s="28"/>
    </row>
    <row r="10648" spans="15:54" x14ac:dyDescent="0.2">
      <c r="O10648" s="12"/>
      <c r="BB10648" s="28"/>
    </row>
    <row r="10649" spans="15:54" x14ac:dyDescent="0.2">
      <c r="O10649" s="12"/>
      <c r="BB10649" s="28"/>
    </row>
    <row r="10650" spans="15:54" x14ac:dyDescent="0.2">
      <c r="O10650" s="12"/>
      <c r="BB10650" s="28"/>
    </row>
    <row r="10651" spans="15:54" x14ac:dyDescent="0.2">
      <c r="O10651" s="12"/>
      <c r="BB10651" s="28"/>
    </row>
    <row r="10652" spans="15:54" x14ac:dyDescent="0.2">
      <c r="O10652" s="12"/>
      <c r="BB10652" s="28"/>
    </row>
    <row r="10653" spans="15:54" x14ac:dyDescent="0.2">
      <c r="O10653" s="12"/>
      <c r="BB10653" s="28"/>
    </row>
    <row r="10654" spans="15:54" x14ac:dyDescent="0.2">
      <c r="O10654" s="12"/>
      <c r="BB10654" s="28"/>
    </row>
    <row r="10655" spans="15:54" x14ac:dyDescent="0.2">
      <c r="O10655" s="12"/>
      <c r="BB10655" s="28"/>
    </row>
    <row r="10656" spans="15:54" x14ac:dyDescent="0.2">
      <c r="O10656" s="12"/>
      <c r="BB10656" s="28"/>
    </row>
    <row r="10657" spans="15:54" x14ac:dyDescent="0.2">
      <c r="O10657" s="12"/>
      <c r="BB10657" s="28"/>
    </row>
    <row r="10658" spans="15:54" x14ac:dyDescent="0.2">
      <c r="O10658" s="12"/>
      <c r="BB10658" s="28"/>
    </row>
    <row r="10659" spans="15:54" x14ac:dyDescent="0.2">
      <c r="O10659" s="12"/>
      <c r="BB10659" s="28"/>
    </row>
    <row r="10660" spans="15:54" x14ac:dyDescent="0.2">
      <c r="O10660" s="12"/>
      <c r="BB10660" s="28"/>
    </row>
    <row r="10661" spans="15:54" x14ac:dyDescent="0.2">
      <c r="O10661" s="12"/>
      <c r="BB10661" s="28"/>
    </row>
    <row r="10662" spans="15:54" x14ac:dyDescent="0.2">
      <c r="O10662" s="12"/>
      <c r="BB10662" s="28"/>
    </row>
    <row r="10663" spans="15:54" x14ac:dyDescent="0.2">
      <c r="O10663" s="12"/>
      <c r="BB10663" s="28"/>
    </row>
    <row r="10664" spans="15:54" x14ac:dyDescent="0.2">
      <c r="O10664" s="12"/>
      <c r="BB10664" s="28"/>
    </row>
    <row r="10665" spans="15:54" x14ac:dyDescent="0.2">
      <c r="O10665" s="12"/>
      <c r="BB10665" s="28"/>
    </row>
    <row r="10666" spans="15:54" x14ac:dyDescent="0.2">
      <c r="O10666" s="12"/>
      <c r="BB10666" s="28"/>
    </row>
    <row r="10667" spans="15:54" x14ac:dyDescent="0.2">
      <c r="O10667" s="12"/>
      <c r="BB10667" s="28"/>
    </row>
    <row r="10668" spans="15:54" x14ac:dyDescent="0.2">
      <c r="O10668" s="12"/>
      <c r="BB10668" s="28"/>
    </row>
    <row r="10669" spans="15:54" x14ac:dyDescent="0.2">
      <c r="O10669" s="12"/>
      <c r="BB10669" s="28"/>
    </row>
    <row r="10670" spans="15:54" x14ac:dyDescent="0.2">
      <c r="O10670" s="12"/>
      <c r="BB10670" s="28"/>
    </row>
    <row r="10671" spans="15:54" x14ac:dyDescent="0.2">
      <c r="O10671" s="12"/>
      <c r="BB10671" s="28"/>
    </row>
    <row r="10672" spans="15:54" x14ac:dyDescent="0.2">
      <c r="O10672" s="12"/>
      <c r="BB10672" s="28"/>
    </row>
    <row r="10673" spans="15:54" x14ac:dyDescent="0.2">
      <c r="O10673" s="12"/>
      <c r="BB10673" s="28"/>
    </row>
    <row r="10674" spans="15:54" x14ac:dyDescent="0.2">
      <c r="O10674" s="12"/>
      <c r="BB10674" s="28"/>
    </row>
    <row r="10675" spans="15:54" x14ac:dyDescent="0.2">
      <c r="O10675" s="12"/>
      <c r="BB10675" s="28"/>
    </row>
    <row r="10676" spans="15:54" x14ac:dyDescent="0.2">
      <c r="O10676" s="12"/>
      <c r="BB10676" s="28"/>
    </row>
    <row r="10677" spans="15:54" x14ac:dyDescent="0.2">
      <c r="O10677" s="12"/>
      <c r="BB10677" s="28"/>
    </row>
    <row r="10678" spans="15:54" x14ac:dyDescent="0.2">
      <c r="O10678" s="12"/>
      <c r="BB10678" s="28"/>
    </row>
    <row r="10679" spans="15:54" x14ac:dyDescent="0.2">
      <c r="O10679" s="12"/>
      <c r="BB10679" s="28"/>
    </row>
    <row r="10680" spans="15:54" x14ac:dyDescent="0.2">
      <c r="O10680" s="12"/>
      <c r="BB10680" s="28"/>
    </row>
    <row r="10681" spans="15:54" x14ac:dyDescent="0.2">
      <c r="O10681" s="12"/>
      <c r="BB10681" s="28"/>
    </row>
    <row r="10682" spans="15:54" x14ac:dyDescent="0.2">
      <c r="O10682" s="12"/>
      <c r="BB10682" s="28"/>
    </row>
    <row r="10683" spans="15:54" x14ac:dyDescent="0.2">
      <c r="O10683" s="12"/>
      <c r="BB10683" s="28"/>
    </row>
    <row r="10684" spans="15:54" x14ac:dyDescent="0.2">
      <c r="O10684" s="12"/>
      <c r="BB10684" s="28"/>
    </row>
    <row r="10685" spans="15:54" x14ac:dyDescent="0.2">
      <c r="O10685" s="12"/>
      <c r="BB10685" s="28"/>
    </row>
    <row r="10686" spans="15:54" x14ac:dyDescent="0.2">
      <c r="O10686" s="12"/>
      <c r="BB10686" s="28"/>
    </row>
    <row r="10687" spans="15:54" x14ac:dyDescent="0.2">
      <c r="O10687" s="12"/>
      <c r="BB10687" s="28"/>
    </row>
    <row r="10688" spans="15:54" x14ac:dyDescent="0.2">
      <c r="O10688" s="12"/>
      <c r="BB10688" s="28"/>
    </row>
    <row r="10689" spans="15:54" x14ac:dyDescent="0.2">
      <c r="O10689" s="12"/>
      <c r="BB10689" s="28"/>
    </row>
    <row r="10690" spans="15:54" x14ac:dyDescent="0.2">
      <c r="O10690" s="12"/>
      <c r="BB10690" s="28"/>
    </row>
    <row r="10691" spans="15:54" x14ac:dyDescent="0.2">
      <c r="O10691" s="12"/>
      <c r="BB10691" s="28"/>
    </row>
    <row r="10692" spans="15:54" x14ac:dyDescent="0.2">
      <c r="O10692" s="12"/>
      <c r="BB10692" s="28"/>
    </row>
    <row r="10693" spans="15:54" x14ac:dyDescent="0.2">
      <c r="O10693" s="12"/>
      <c r="BB10693" s="28"/>
    </row>
    <row r="10694" spans="15:54" x14ac:dyDescent="0.2">
      <c r="O10694" s="12"/>
      <c r="BB10694" s="28"/>
    </row>
    <row r="10695" spans="15:54" x14ac:dyDescent="0.2">
      <c r="O10695" s="12"/>
      <c r="BB10695" s="28"/>
    </row>
    <row r="10696" spans="15:54" x14ac:dyDescent="0.2">
      <c r="O10696" s="12"/>
      <c r="BB10696" s="28"/>
    </row>
    <row r="10697" spans="15:54" x14ac:dyDescent="0.2">
      <c r="O10697" s="12"/>
      <c r="BB10697" s="28"/>
    </row>
    <row r="10698" spans="15:54" x14ac:dyDescent="0.2">
      <c r="O10698" s="12"/>
      <c r="BB10698" s="28"/>
    </row>
    <row r="10699" spans="15:54" x14ac:dyDescent="0.2">
      <c r="O10699" s="12"/>
      <c r="BB10699" s="28"/>
    </row>
    <row r="10700" spans="15:54" x14ac:dyDescent="0.2">
      <c r="O10700" s="12"/>
      <c r="BB10700" s="28"/>
    </row>
    <row r="10701" spans="15:54" x14ac:dyDescent="0.2">
      <c r="O10701" s="12"/>
      <c r="BB10701" s="28"/>
    </row>
    <row r="10702" spans="15:54" x14ac:dyDescent="0.2">
      <c r="O10702" s="12"/>
      <c r="BB10702" s="28"/>
    </row>
    <row r="10703" spans="15:54" x14ac:dyDescent="0.2">
      <c r="O10703" s="12"/>
      <c r="BB10703" s="28"/>
    </row>
    <row r="10704" spans="15:54" x14ac:dyDescent="0.2">
      <c r="O10704" s="12"/>
      <c r="BB10704" s="28"/>
    </row>
    <row r="10705" spans="15:54" x14ac:dyDescent="0.2">
      <c r="O10705" s="12"/>
      <c r="BB10705" s="28"/>
    </row>
    <row r="10706" spans="15:54" x14ac:dyDescent="0.2">
      <c r="O10706" s="12"/>
      <c r="BB10706" s="28"/>
    </row>
    <row r="10707" spans="15:54" x14ac:dyDescent="0.2">
      <c r="O10707" s="12"/>
      <c r="BB10707" s="28"/>
    </row>
    <row r="10708" spans="15:54" x14ac:dyDescent="0.2">
      <c r="O10708" s="12"/>
      <c r="BB10708" s="28"/>
    </row>
    <row r="10709" spans="15:54" x14ac:dyDescent="0.2">
      <c r="O10709" s="12"/>
      <c r="BB10709" s="28"/>
    </row>
    <row r="10710" spans="15:54" x14ac:dyDescent="0.2">
      <c r="O10710" s="12"/>
      <c r="BB10710" s="28"/>
    </row>
    <row r="10711" spans="15:54" x14ac:dyDescent="0.2">
      <c r="O10711" s="12"/>
      <c r="BB10711" s="28"/>
    </row>
    <row r="10712" spans="15:54" x14ac:dyDescent="0.2">
      <c r="O10712" s="12"/>
      <c r="BB10712" s="28"/>
    </row>
    <row r="10713" spans="15:54" x14ac:dyDescent="0.2">
      <c r="O10713" s="12"/>
      <c r="BB10713" s="28"/>
    </row>
    <row r="10714" spans="15:54" x14ac:dyDescent="0.2">
      <c r="O10714" s="12"/>
      <c r="BB10714" s="28"/>
    </row>
    <row r="10715" spans="15:54" x14ac:dyDescent="0.2">
      <c r="O10715" s="12"/>
      <c r="BB10715" s="28"/>
    </row>
    <row r="10716" spans="15:54" x14ac:dyDescent="0.2">
      <c r="O10716" s="12"/>
      <c r="BB10716" s="28"/>
    </row>
    <row r="10717" spans="15:54" x14ac:dyDescent="0.2">
      <c r="O10717" s="12"/>
      <c r="BB10717" s="28"/>
    </row>
    <row r="10718" spans="15:54" x14ac:dyDescent="0.2">
      <c r="O10718" s="12"/>
      <c r="BB10718" s="28"/>
    </row>
    <row r="10719" spans="15:54" x14ac:dyDescent="0.2">
      <c r="O10719" s="12"/>
      <c r="BB10719" s="28"/>
    </row>
    <row r="10720" spans="15:54" x14ac:dyDescent="0.2">
      <c r="O10720" s="12"/>
      <c r="BB10720" s="28"/>
    </row>
    <row r="10721" spans="15:54" x14ac:dyDescent="0.2">
      <c r="O10721" s="12"/>
      <c r="BB10721" s="28"/>
    </row>
    <row r="10722" spans="15:54" x14ac:dyDescent="0.2">
      <c r="O10722" s="12"/>
      <c r="BB10722" s="28"/>
    </row>
    <row r="10723" spans="15:54" x14ac:dyDescent="0.2">
      <c r="O10723" s="12"/>
      <c r="BB10723" s="28"/>
    </row>
    <row r="10724" spans="15:54" x14ac:dyDescent="0.2">
      <c r="O10724" s="12"/>
      <c r="BB10724" s="28"/>
    </row>
    <row r="10725" spans="15:54" x14ac:dyDescent="0.2">
      <c r="O10725" s="12"/>
      <c r="BB10725" s="28"/>
    </row>
    <row r="10726" spans="15:54" x14ac:dyDescent="0.2">
      <c r="O10726" s="12"/>
      <c r="BB10726" s="28"/>
    </row>
    <row r="10727" spans="15:54" x14ac:dyDescent="0.2">
      <c r="O10727" s="12"/>
      <c r="BB10727" s="28"/>
    </row>
    <row r="10728" spans="15:54" x14ac:dyDescent="0.2">
      <c r="O10728" s="12"/>
      <c r="BB10728" s="28"/>
    </row>
    <row r="10729" spans="15:54" x14ac:dyDescent="0.2">
      <c r="O10729" s="12"/>
      <c r="BB10729" s="28"/>
    </row>
    <row r="10730" spans="15:54" x14ac:dyDescent="0.2">
      <c r="O10730" s="12"/>
      <c r="BB10730" s="28"/>
    </row>
    <row r="10731" spans="15:54" x14ac:dyDescent="0.2">
      <c r="O10731" s="12"/>
      <c r="BB10731" s="28"/>
    </row>
    <row r="10732" spans="15:54" x14ac:dyDescent="0.2">
      <c r="O10732" s="12"/>
      <c r="BB10732" s="28"/>
    </row>
    <row r="10733" spans="15:54" x14ac:dyDescent="0.2">
      <c r="O10733" s="12"/>
      <c r="BB10733" s="28"/>
    </row>
    <row r="10734" spans="15:54" x14ac:dyDescent="0.2">
      <c r="O10734" s="12"/>
      <c r="BB10734" s="28"/>
    </row>
    <row r="10735" spans="15:54" x14ac:dyDescent="0.2">
      <c r="O10735" s="12"/>
      <c r="BB10735" s="28"/>
    </row>
    <row r="10736" spans="15:54" x14ac:dyDescent="0.2">
      <c r="O10736" s="12"/>
      <c r="BB10736" s="28"/>
    </row>
    <row r="10737" spans="15:54" x14ac:dyDescent="0.2">
      <c r="O10737" s="12"/>
      <c r="BB10737" s="28"/>
    </row>
    <row r="10738" spans="15:54" x14ac:dyDescent="0.2">
      <c r="O10738" s="12"/>
      <c r="BB10738" s="28"/>
    </row>
    <row r="10739" spans="15:54" x14ac:dyDescent="0.2">
      <c r="O10739" s="12"/>
      <c r="BB10739" s="28"/>
    </row>
    <row r="10740" spans="15:54" x14ac:dyDescent="0.2">
      <c r="O10740" s="12"/>
      <c r="BB10740" s="28"/>
    </row>
    <row r="10741" spans="15:54" x14ac:dyDescent="0.2">
      <c r="O10741" s="12"/>
      <c r="BB10741" s="28"/>
    </row>
    <row r="10742" spans="15:54" x14ac:dyDescent="0.2">
      <c r="O10742" s="12"/>
      <c r="BB10742" s="28"/>
    </row>
    <row r="10743" spans="15:54" x14ac:dyDescent="0.2">
      <c r="O10743" s="12"/>
      <c r="BB10743" s="28"/>
    </row>
    <row r="10744" spans="15:54" x14ac:dyDescent="0.2">
      <c r="O10744" s="12"/>
      <c r="BB10744" s="28"/>
    </row>
    <row r="10745" spans="15:54" x14ac:dyDescent="0.2">
      <c r="O10745" s="12"/>
      <c r="BB10745" s="28"/>
    </row>
    <row r="10746" spans="15:54" x14ac:dyDescent="0.2">
      <c r="O10746" s="12"/>
      <c r="BB10746" s="28"/>
    </row>
    <row r="10747" spans="15:54" x14ac:dyDescent="0.2">
      <c r="O10747" s="12"/>
      <c r="BB10747" s="28"/>
    </row>
    <row r="10748" spans="15:54" x14ac:dyDescent="0.2">
      <c r="O10748" s="12"/>
      <c r="BB10748" s="28"/>
    </row>
    <row r="10749" spans="15:54" x14ac:dyDescent="0.2">
      <c r="O10749" s="12"/>
      <c r="BB10749" s="28"/>
    </row>
    <row r="10750" spans="15:54" x14ac:dyDescent="0.2">
      <c r="O10750" s="12"/>
      <c r="BB10750" s="28"/>
    </row>
    <row r="10751" spans="15:54" x14ac:dyDescent="0.2">
      <c r="O10751" s="12"/>
      <c r="BB10751" s="28"/>
    </row>
    <row r="10752" spans="15:54" x14ac:dyDescent="0.2">
      <c r="O10752" s="12"/>
      <c r="BB10752" s="28"/>
    </row>
    <row r="10753" spans="15:54" x14ac:dyDescent="0.2">
      <c r="O10753" s="12"/>
      <c r="BB10753" s="28"/>
    </row>
    <row r="10754" spans="15:54" x14ac:dyDescent="0.2">
      <c r="O10754" s="12"/>
      <c r="BB10754" s="28"/>
    </row>
    <row r="10755" spans="15:54" x14ac:dyDescent="0.2">
      <c r="O10755" s="12"/>
      <c r="BB10755" s="28"/>
    </row>
    <row r="10756" spans="15:54" x14ac:dyDescent="0.2">
      <c r="O10756" s="12"/>
      <c r="BB10756" s="28"/>
    </row>
    <row r="10757" spans="15:54" x14ac:dyDescent="0.2">
      <c r="O10757" s="12"/>
      <c r="BB10757" s="28"/>
    </row>
    <row r="10758" spans="15:54" x14ac:dyDescent="0.2">
      <c r="O10758" s="12"/>
      <c r="BB10758" s="28"/>
    </row>
    <row r="10759" spans="15:54" x14ac:dyDescent="0.2">
      <c r="O10759" s="12"/>
      <c r="BB10759" s="28"/>
    </row>
    <row r="10760" spans="15:54" x14ac:dyDescent="0.2">
      <c r="O10760" s="12"/>
      <c r="BB10760" s="28"/>
    </row>
    <row r="10761" spans="15:54" x14ac:dyDescent="0.2">
      <c r="O10761" s="12"/>
      <c r="BB10761" s="28"/>
    </row>
    <row r="10762" spans="15:54" x14ac:dyDescent="0.2">
      <c r="O10762" s="12"/>
      <c r="BB10762" s="28"/>
    </row>
    <row r="10763" spans="15:54" x14ac:dyDescent="0.2">
      <c r="O10763" s="12"/>
      <c r="BB10763" s="28"/>
    </row>
    <row r="10764" spans="15:54" x14ac:dyDescent="0.2">
      <c r="O10764" s="12"/>
      <c r="BB10764" s="28"/>
    </row>
    <row r="10765" spans="15:54" x14ac:dyDescent="0.2">
      <c r="O10765" s="12"/>
      <c r="BB10765" s="28"/>
    </row>
    <row r="10766" spans="15:54" x14ac:dyDescent="0.2">
      <c r="O10766" s="12"/>
      <c r="BB10766" s="28"/>
    </row>
    <row r="10767" spans="15:54" x14ac:dyDescent="0.2">
      <c r="O10767" s="12"/>
      <c r="BB10767" s="28"/>
    </row>
    <row r="10768" spans="15:54" x14ac:dyDescent="0.2">
      <c r="O10768" s="12"/>
      <c r="BB10768" s="28"/>
    </row>
    <row r="10769" spans="15:54" x14ac:dyDescent="0.2">
      <c r="O10769" s="12"/>
      <c r="BB10769" s="28"/>
    </row>
    <row r="10770" spans="15:54" x14ac:dyDescent="0.2">
      <c r="O10770" s="12"/>
      <c r="BB10770" s="28"/>
    </row>
    <row r="10771" spans="15:54" x14ac:dyDescent="0.2">
      <c r="O10771" s="12"/>
      <c r="BB10771" s="28"/>
    </row>
    <row r="10772" spans="15:54" x14ac:dyDescent="0.2">
      <c r="O10772" s="12"/>
      <c r="BB10772" s="28"/>
    </row>
    <row r="10773" spans="15:54" x14ac:dyDescent="0.2">
      <c r="O10773" s="12"/>
      <c r="BB10773" s="28"/>
    </row>
    <row r="10774" spans="15:54" x14ac:dyDescent="0.2">
      <c r="O10774" s="12"/>
      <c r="BB10774" s="28"/>
    </row>
    <row r="10775" spans="15:54" x14ac:dyDescent="0.2">
      <c r="O10775" s="12"/>
      <c r="BB10775" s="28"/>
    </row>
    <row r="10776" spans="15:54" x14ac:dyDescent="0.2">
      <c r="O10776" s="12"/>
      <c r="BB10776" s="28"/>
    </row>
    <row r="10777" spans="15:54" x14ac:dyDescent="0.2">
      <c r="O10777" s="12"/>
      <c r="BB10777" s="28"/>
    </row>
    <row r="10778" spans="15:54" x14ac:dyDescent="0.2">
      <c r="O10778" s="12"/>
      <c r="BB10778" s="28"/>
    </row>
    <row r="10779" spans="15:54" x14ac:dyDescent="0.2">
      <c r="O10779" s="12"/>
      <c r="BB10779" s="28"/>
    </row>
    <row r="10780" spans="15:54" x14ac:dyDescent="0.2">
      <c r="O10780" s="12"/>
      <c r="BB10780" s="28"/>
    </row>
    <row r="10781" spans="15:54" x14ac:dyDescent="0.2">
      <c r="O10781" s="12"/>
      <c r="BB10781" s="28"/>
    </row>
    <row r="10782" spans="15:54" x14ac:dyDescent="0.2">
      <c r="O10782" s="12"/>
      <c r="BB10782" s="28"/>
    </row>
    <row r="10783" spans="15:54" x14ac:dyDescent="0.2">
      <c r="O10783" s="12"/>
      <c r="BB10783" s="28"/>
    </row>
    <row r="10784" spans="15:54" x14ac:dyDescent="0.2">
      <c r="O10784" s="12"/>
      <c r="BB10784" s="28"/>
    </row>
    <row r="10785" spans="15:54" x14ac:dyDescent="0.2">
      <c r="O10785" s="12"/>
      <c r="BB10785" s="28"/>
    </row>
    <row r="10786" spans="15:54" x14ac:dyDescent="0.2">
      <c r="O10786" s="12"/>
      <c r="BB10786" s="28"/>
    </row>
    <row r="10787" spans="15:54" x14ac:dyDescent="0.2">
      <c r="O10787" s="12"/>
      <c r="BB10787" s="28"/>
    </row>
    <row r="10788" spans="15:54" x14ac:dyDescent="0.2">
      <c r="O10788" s="12"/>
      <c r="BB10788" s="28"/>
    </row>
    <row r="10789" spans="15:54" x14ac:dyDescent="0.2">
      <c r="O10789" s="12"/>
      <c r="BB10789" s="28"/>
    </row>
    <row r="10790" spans="15:54" x14ac:dyDescent="0.2">
      <c r="O10790" s="12"/>
      <c r="BB10790" s="28"/>
    </row>
    <row r="10791" spans="15:54" x14ac:dyDescent="0.2">
      <c r="O10791" s="12"/>
      <c r="BB10791" s="28"/>
    </row>
    <row r="10792" spans="15:54" x14ac:dyDescent="0.2">
      <c r="O10792" s="12"/>
      <c r="BB10792" s="28"/>
    </row>
    <row r="10793" spans="15:54" x14ac:dyDescent="0.2">
      <c r="O10793" s="12"/>
      <c r="BB10793" s="28"/>
    </row>
    <row r="10794" spans="15:54" x14ac:dyDescent="0.2">
      <c r="O10794" s="12"/>
      <c r="BB10794" s="28"/>
    </row>
    <row r="10795" spans="15:54" x14ac:dyDescent="0.2">
      <c r="O10795" s="12"/>
      <c r="BB10795" s="28"/>
    </row>
    <row r="10796" spans="15:54" x14ac:dyDescent="0.2">
      <c r="O10796" s="12"/>
      <c r="BB10796" s="28"/>
    </row>
    <row r="10797" spans="15:54" x14ac:dyDescent="0.2">
      <c r="O10797" s="12"/>
      <c r="BB10797" s="28"/>
    </row>
    <row r="10798" spans="15:54" x14ac:dyDescent="0.2">
      <c r="O10798" s="12"/>
      <c r="BB10798" s="28"/>
    </row>
    <row r="10799" spans="15:54" x14ac:dyDescent="0.2">
      <c r="O10799" s="12"/>
      <c r="BB10799" s="28"/>
    </row>
    <row r="10800" spans="15:54" x14ac:dyDescent="0.2">
      <c r="O10800" s="12"/>
      <c r="BB10800" s="28"/>
    </row>
    <row r="10801" spans="15:54" x14ac:dyDescent="0.2">
      <c r="O10801" s="12"/>
      <c r="BB10801" s="28"/>
    </row>
    <row r="10802" spans="15:54" x14ac:dyDescent="0.2">
      <c r="O10802" s="12"/>
      <c r="BB10802" s="28"/>
    </row>
    <row r="10803" spans="15:54" x14ac:dyDescent="0.2">
      <c r="O10803" s="12"/>
      <c r="BB10803" s="28"/>
    </row>
    <row r="10804" spans="15:54" x14ac:dyDescent="0.2">
      <c r="O10804" s="12"/>
      <c r="BB10804" s="28"/>
    </row>
    <row r="10805" spans="15:54" x14ac:dyDescent="0.2">
      <c r="O10805" s="12"/>
      <c r="BB10805" s="28"/>
    </row>
    <row r="10806" spans="15:54" x14ac:dyDescent="0.2">
      <c r="O10806" s="12"/>
      <c r="BB10806" s="28"/>
    </row>
    <row r="10807" spans="15:54" x14ac:dyDescent="0.2">
      <c r="O10807" s="12"/>
      <c r="BB10807" s="28"/>
    </row>
    <row r="10808" spans="15:54" x14ac:dyDescent="0.2">
      <c r="O10808" s="12"/>
      <c r="BB10808" s="28"/>
    </row>
    <row r="10809" spans="15:54" x14ac:dyDescent="0.2">
      <c r="O10809" s="12"/>
      <c r="BB10809" s="28"/>
    </row>
    <row r="10810" spans="15:54" x14ac:dyDescent="0.2">
      <c r="O10810" s="12"/>
      <c r="BB10810" s="28"/>
    </row>
    <row r="10811" spans="15:54" x14ac:dyDescent="0.2">
      <c r="O10811" s="12"/>
      <c r="BB10811" s="28"/>
    </row>
    <row r="10812" spans="15:54" x14ac:dyDescent="0.2">
      <c r="O10812" s="12"/>
      <c r="BB10812" s="28"/>
    </row>
    <row r="10813" spans="15:54" x14ac:dyDescent="0.2">
      <c r="O10813" s="12"/>
      <c r="BB10813" s="28"/>
    </row>
    <row r="10814" spans="15:54" x14ac:dyDescent="0.2">
      <c r="O10814" s="12"/>
      <c r="BB10814" s="28"/>
    </row>
    <row r="10815" spans="15:54" x14ac:dyDescent="0.2">
      <c r="O10815" s="12"/>
      <c r="BB10815" s="28"/>
    </row>
    <row r="10816" spans="15:54" x14ac:dyDescent="0.2">
      <c r="O10816" s="12"/>
      <c r="BB10816" s="28"/>
    </row>
    <row r="10817" spans="15:54" x14ac:dyDescent="0.2">
      <c r="O10817" s="12"/>
      <c r="BB10817" s="28"/>
    </row>
    <row r="10818" spans="15:54" x14ac:dyDescent="0.2">
      <c r="O10818" s="12"/>
      <c r="BB10818" s="28"/>
    </row>
    <row r="10819" spans="15:54" x14ac:dyDescent="0.2">
      <c r="O10819" s="12"/>
      <c r="BB10819" s="28"/>
    </row>
    <row r="10820" spans="15:54" x14ac:dyDescent="0.2">
      <c r="O10820" s="12"/>
      <c r="BB10820" s="28"/>
    </row>
    <row r="10821" spans="15:54" x14ac:dyDescent="0.2">
      <c r="O10821" s="12"/>
      <c r="BB10821" s="28"/>
    </row>
    <row r="10822" spans="15:54" x14ac:dyDescent="0.2">
      <c r="O10822" s="12"/>
      <c r="BB10822" s="28"/>
    </row>
    <row r="10823" spans="15:54" x14ac:dyDescent="0.2">
      <c r="O10823" s="12"/>
      <c r="BB10823" s="28"/>
    </row>
    <row r="10824" spans="15:54" x14ac:dyDescent="0.2">
      <c r="O10824" s="12"/>
      <c r="BB10824" s="28"/>
    </row>
    <row r="10825" spans="15:54" x14ac:dyDescent="0.2">
      <c r="O10825" s="12"/>
      <c r="BB10825" s="28"/>
    </row>
    <row r="10826" spans="15:54" x14ac:dyDescent="0.2">
      <c r="O10826" s="12"/>
      <c r="BB10826" s="28"/>
    </row>
    <row r="10827" spans="15:54" x14ac:dyDescent="0.2">
      <c r="O10827" s="12"/>
      <c r="BB10827" s="28"/>
    </row>
    <row r="10828" spans="15:54" x14ac:dyDescent="0.2">
      <c r="O10828" s="12"/>
      <c r="BB10828" s="28"/>
    </row>
    <row r="10829" spans="15:54" x14ac:dyDescent="0.2">
      <c r="O10829" s="12"/>
      <c r="BB10829" s="28"/>
    </row>
    <row r="10830" spans="15:54" x14ac:dyDescent="0.2">
      <c r="O10830" s="12"/>
      <c r="BB10830" s="28"/>
    </row>
    <row r="10831" spans="15:54" x14ac:dyDescent="0.2">
      <c r="O10831" s="12"/>
      <c r="BB10831" s="28"/>
    </row>
    <row r="10832" spans="15:54" x14ac:dyDescent="0.2">
      <c r="O10832" s="12"/>
      <c r="BB10832" s="28"/>
    </row>
    <row r="10833" spans="15:54" x14ac:dyDescent="0.2">
      <c r="O10833" s="12"/>
      <c r="BB10833" s="28"/>
    </row>
    <row r="10834" spans="15:54" x14ac:dyDescent="0.2">
      <c r="O10834" s="12"/>
      <c r="BB10834" s="28"/>
    </row>
    <row r="10835" spans="15:54" x14ac:dyDescent="0.2">
      <c r="O10835" s="12"/>
      <c r="BB10835" s="28"/>
    </row>
    <row r="10836" spans="15:54" x14ac:dyDescent="0.2">
      <c r="O10836" s="12"/>
      <c r="BB10836" s="28"/>
    </row>
    <row r="10837" spans="15:54" x14ac:dyDescent="0.2">
      <c r="O10837" s="12"/>
      <c r="BB10837" s="28"/>
    </row>
    <row r="10838" spans="15:54" x14ac:dyDescent="0.2">
      <c r="O10838" s="12"/>
      <c r="BB10838" s="28"/>
    </row>
    <row r="10839" spans="15:54" x14ac:dyDescent="0.2">
      <c r="O10839" s="12"/>
      <c r="BB10839" s="28"/>
    </row>
    <row r="10840" spans="15:54" x14ac:dyDescent="0.2">
      <c r="O10840" s="12"/>
      <c r="BB10840" s="28"/>
    </row>
    <row r="10841" spans="15:54" x14ac:dyDescent="0.2">
      <c r="O10841" s="12"/>
      <c r="BB10841" s="28"/>
    </row>
    <row r="10842" spans="15:54" x14ac:dyDescent="0.2">
      <c r="O10842" s="12"/>
      <c r="BB10842" s="28"/>
    </row>
    <row r="10843" spans="15:54" x14ac:dyDescent="0.2">
      <c r="O10843" s="12"/>
      <c r="BB10843" s="28"/>
    </row>
    <row r="10844" spans="15:54" x14ac:dyDescent="0.2">
      <c r="O10844" s="12"/>
      <c r="BB10844" s="28"/>
    </row>
    <row r="10845" spans="15:54" x14ac:dyDescent="0.2">
      <c r="O10845" s="12"/>
      <c r="BB10845" s="28"/>
    </row>
    <row r="10846" spans="15:54" x14ac:dyDescent="0.2">
      <c r="O10846" s="12"/>
      <c r="BB10846" s="28"/>
    </row>
    <row r="10847" spans="15:54" x14ac:dyDescent="0.2">
      <c r="O10847" s="12"/>
      <c r="BB10847" s="28"/>
    </row>
    <row r="10848" spans="15:54" x14ac:dyDescent="0.2">
      <c r="O10848" s="12"/>
      <c r="BB10848" s="28"/>
    </row>
    <row r="10849" spans="15:54" x14ac:dyDescent="0.2">
      <c r="O10849" s="12"/>
      <c r="BB10849" s="28"/>
    </row>
    <row r="10850" spans="15:54" x14ac:dyDescent="0.2">
      <c r="O10850" s="12"/>
      <c r="BB10850" s="28"/>
    </row>
    <row r="10851" spans="15:54" x14ac:dyDescent="0.2">
      <c r="O10851" s="12"/>
      <c r="BB10851" s="28"/>
    </row>
    <row r="10852" spans="15:54" x14ac:dyDescent="0.2">
      <c r="O10852" s="12"/>
      <c r="BB10852" s="28"/>
    </row>
    <row r="10853" spans="15:54" x14ac:dyDescent="0.2">
      <c r="O10853" s="12"/>
      <c r="BB10853" s="28"/>
    </row>
    <row r="10854" spans="15:54" x14ac:dyDescent="0.2">
      <c r="O10854" s="12"/>
      <c r="BB10854" s="28"/>
    </row>
    <row r="10855" spans="15:54" x14ac:dyDescent="0.2">
      <c r="O10855" s="12"/>
      <c r="BB10855" s="28"/>
    </row>
    <row r="10856" spans="15:54" x14ac:dyDescent="0.2">
      <c r="O10856" s="12"/>
      <c r="BB10856" s="28"/>
    </row>
    <row r="10857" spans="15:54" x14ac:dyDescent="0.2">
      <c r="O10857" s="12"/>
      <c r="BB10857" s="28"/>
    </row>
    <row r="10858" spans="15:54" x14ac:dyDescent="0.2">
      <c r="O10858" s="12"/>
      <c r="BB10858" s="28"/>
    </row>
    <row r="10859" spans="15:54" x14ac:dyDescent="0.2">
      <c r="O10859" s="12"/>
      <c r="BB10859" s="28"/>
    </row>
    <row r="10860" spans="15:54" x14ac:dyDescent="0.2">
      <c r="O10860" s="12"/>
      <c r="BB10860" s="28"/>
    </row>
    <row r="10861" spans="15:54" x14ac:dyDescent="0.2">
      <c r="O10861" s="12"/>
      <c r="BB10861" s="28"/>
    </row>
    <row r="10862" spans="15:54" x14ac:dyDescent="0.2">
      <c r="O10862" s="12"/>
      <c r="BB10862" s="28"/>
    </row>
    <row r="10863" spans="15:54" x14ac:dyDescent="0.2">
      <c r="O10863" s="12"/>
      <c r="BB10863" s="28"/>
    </row>
    <row r="10864" spans="15:54" x14ac:dyDescent="0.2">
      <c r="O10864" s="12"/>
      <c r="BB10864" s="28"/>
    </row>
    <row r="10865" spans="15:54" x14ac:dyDescent="0.2">
      <c r="O10865" s="12"/>
      <c r="BB10865" s="28"/>
    </row>
    <row r="10866" spans="15:54" x14ac:dyDescent="0.2">
      <c r="O10866" s="12"/>
      <c r="BB10866" s="28"/>
    </row>
    <row r="10867" spans="15:54" x14ac:dyDescent="0.2">
      <c r="O10867" s="12"/>
      <c r="BB10867" s="28"/>
    </row>
    <row r="10868" spans="15:54" x14ac:dyDescent="0.2">
      <c r="O10868" s="12"/>
      <c r="BB10868" s="28"/>
    </row>
    <row r="10869" spans="15:54" x14ac:dyDescent="0.2">
      <c r="O10869" s="12"/>
      <c r="BB10869" s="28"/>
    </row>
    <row r="10870" spans="15:54" x14ac:dyDescent="0.2">
      <c r="O10870" s="12"/>
      <c r="BB10870" s="28"/>
    </row>
    <row r="10871" spans="15:54" x14ac:dyDescent="0.2">
      <c r="O10871" s="12"/>
      <c r="BB10871" s="28"/>
    </row>
    <row r="10872" spans="15:54" x14ac:dyDescent="0.2">
      <c r="O10872" s="12"/>
      <c r="BB10872" s="28"/>
    </row>
    <row r="10873" spans="15:54" x14ac:dyDescent="0.2">
      <c r="O10873" s="12"/>
      <c r="BB10873" s="28"/>
    </row>
    <row r="10874" spans="15:54" x14ac:dyDescent="0.2">
      <c r="O10874" s="12"/>
      <c r="BB10874" s="28"/>
    </row>
    <row r="10875" spans="15:54" x14ac:dyDescent="0.2">
      <c r="O10875" s="12"/>
      <c r="BB10875" s="28"/>
    </row>
    <row r="10876" spans="15:54" x14ac:dyDescent="0.2">
      <c r="O10876" s="12"/>
      <c r="BB10876" s="28"/>
    </row>
    <row r="10877" spans="15:54" x14ac:dyDescent="0.2">
      <c r="O10877" s="12"/>
      <c r="BB10877" s="28"/>
    </row>
    <row r="10878" spans="15:54" x14ac:dyDescent="0.2">
      <c r="O10878" s="12"/>
      <c r="BB10878" s="28"/>
    </row>
    <row r="10879" spans="15:54" x14ac:dyDescent="0.2">
      <c r="O10879" s="12"/>
      <c r="BB10879" s="28"/>
    </row>
    <row r="10880" spans="15:54" x14ac:dyDescent="0.2">
      <c r="O10880" s="12"/>
      <c r="BB10880" s="28"/>
    </row>
    <row r="10881" spans="15:54" x14ac:dyDescent="0.2">
      <c r="O10881" s="12"/>
      <c r="BB10881" s="28"/>
    </row>
    <row r="10882" spans="15:54" x14ac:dyDescent="0.2">
      <c r="O10882" s="12"/>
      <c r="BB10882" s="28"/>
    </row>
    <row r="10883" spans="15:54" x14ac:dyDescent="0.2">
      <c r="O10883" s="12"/>
      <c r="BB10883" s="28"/>
    </row>
    <row r="10884" spans="15:54" x14ac:dyDescent="0.2">
      <c r="O10884" s="12"/>
      <c r="BB10884" s="28"/>
    </row>
    <row r="10885" spans="15:54" x14ac:dyDescent="0.2">
      <c r="O10885" s="12"/>
      <c r="BB10885" s="28"/>
    </row>
    <row r="10886" spans="15:54" x14ac:dyDescent="0.2">
      <c r="O10886" s="12"/>
      <c r="BB10886" s="28"/>
    </row>
    <row r="10887" spans="15:54" x14ac:dyDescent="0.2">
      <c r="O10887" s="12"/>
      <c r="BB10887" s="28"/>
    </row>
    <row r="10888" spans="15:54" x14ac:dyDescent="0.2">
      <c r="O10888" s="12"/>
      <c r="BB10888" s="28"/>
    </row>
    <row r="10889" spans="15:54" x14ac:dyDescent="0.2">
      <c r="O10889" s="12"/>
      <c r="BB10889" s="28"/>
    </row>
    <row r="10890" spans="15:54" x14ac:dyDescent="0.2">
      <c r="O10890" s="12"/>
      <c r="BB10890" s="28"/>
    </row>
    <row r="10891" spans="15:54" x14ac:dyDescent="0.2">
      <c r="O10891" s="12"/>
      <c r="BB10891" s="28"/>
    </row>
    <row r="10892" spans="15:54" x14ac:dyDescent="0.2">
      <c r="O10892" s="12"/>
      <c r="BB10892" s="28"/>
    </row>
    <row r="10893" spans="15:54" x14ac:dyDescent="0.2">
      <c r="O10893" s="12"/>
      <c r="BB10893" s="28"/>
    </row>
    <row r="10894" spans="15:54" x14ac:dyDescent="0.2">
      <c r="O10894" s="12"/>
      <c r="BB10894" s="28"/>
    </row>
    <row r="10895" spans="15:54" x14ac:dyDescent="0.2">
      <c r="O10895" s="12"/>
      <c r="BB10895" s="28"/>
    </row>
    <row r="10896" spans="15:54" x14ac:dyDescent="0.2">
      <c r="O10896" s="12"/>
      <c r="BB10896" s="28"/>
    </row>
    <row r="10897" spans="15:54" x14ac:dyDescent="0.2">
      <c r="O10897" s="12"/>
      <c r="BB10897" s="28"/>
    </row>
    <row r="10898" spans="15:54" x14ac:dyDescent="0.2">
      <c r="O10898" s="12"/>
      <c r="BB10898" s="28"/>
    </row>
    <row r="10899" spans="15:54" x14ac:dyDescent="0.2">
      <c r="O10899" s="12"/>
      <c r="BB10899" s="28"/>
    </row>
    <row r="10900" spans="15:54" x14ac:dyDescent="0.2">
      <c r="O10900" s="12"/>
      <c r="BB10900" s="28"/>
    </row>
    <row r="10901" spans="15:54" x14ac:dyDescent="0.2">
      <c r="O10901" s="12"/>
      <c r="BB10901" s="28"/>
    </row>
    <row r="10902" spans="15:54" x14ac:dyDescent="0.2">
      <c r="O10902" s="12"/>
      <c r="BB10902" s="28"/>
    </row>
    <row r="10903" spans="15:54" x14ac:dyDescent="0.2">
      <c r="O10903" s="12"/>
      <c r="BB10903" s="28"/>
    </row>
    <row r="10904" spans="15:54" x14ac:dyDescent="0.2">
      <c r="O10904" s="12"/>
      <c r="BB10904" s="28"/>
    </row>
    <row r="10905" spans="15:54" x14ac:dyDescent="0.2">
      <c r="O10905" s="12"/>
      <c r="BB10905" s="28"/>
    </row>
    <row r="10906" spans="15:54" x14ac:dyDescent="0.2">
      <c r="O10906" s="12"/>
      <c r="BB10906" s="28"/>
    </row>
    <row r="10907" spans="15:54" x14ac:dyDescent="0.2">
      <c r="O10907" s="12"/>
      <c r="BB10907" s="28"/>
    </row>
    <row r="10908" spans="15:54" x14ac:dyDescent="0.2">
      <c r="O10908" s="12"/>
      <c r="BB10908" s="28"/>
    </row>
    <row r="10909" spans="15:54" x14ac:dyDescent="0.2">
      <c r="O10909" s="12"/>
      <c r="BB10909" s="28"/>
    </row>
    <row r="10910" spans="15:54" x14ac:dyDescent="0.2">
      <c r="O10910" s="12"/>
      <c r="BB10910" s="28"/>
    </row>
    <row r="10911" spans="15:54" x14ac:dyDescent="0.2">
      <c r="O10911" s="12"/>
      <c r="BB10911" s="28"/>
    </row>
    <row r="10912" spans="15:54" x14ac:dyDescent="0.2">
      <c r="O10912" s="12"/>
      <c r="BB10912" s="28"/>
    </row>
    <row r="10913" spans="15:54" x14ac:dyDescent="0.2">
      <c r="O10913" s="12"/>
      <c r="BB10913" s="28"/>
    </row>
    <row r="10914" spans="15:54" x14ac:dyDescent="0.2">
      <c r="O10914" s="12"/>
      <c r="BB10914" s="28"/>
    </row>
    <row r="10915" spans="15:54" x14ac:dyDescent="0.2">
      <c r="O10915" s="12"/>
      <c r="BB10915" s="28"/>
    </row>
    <row r="10916" spans="15:54" x14ac:dyDescent="0.2">
      <c r="O10916" s="12"/>
      <c r="BB10916" s="28"/>
    </row>
    <row r="10917" spans="15:54" x14ac:dyDescent="0.2">
      <c r="O10917" s="12"/>
      <c r="BB10917" s="28"/>
    </row>
    <row r="10918" spans="15:54" x14ac:dyDescent="0.2">
      <c r="O10918" s="12"/>
      <c r="BB10918" s="28"/>
    </row>
    <row r="10919" spans="15:54" x14ac:dyDescent="0.2">
      <c r="O10919" s="12"/>
      <c r="BB10919" s="28"/>
    </row>
    <row r="10920" spans="15:54" x14ac:dyDescent="0.2">
      <c r="O10920" s="12"/>
      <c r="BB10920" s="28"/>
    </row>
    <row r="10921" spans="15:54" x14ac:dyDescent="0.2">
      <c r="O10921" s="12"/>
      <c r="BB10921" s="28"/>
    </row>
    <row r="10922" spans="15:54" x14ac:dyDescent="0.2">
      <c r="O10922" s="12"/>
      <c r="BB10922" s="28"/>
    </row>
    <row r="10923" spans="15:54" x14ac:dyDescent="0.2">
      <c r="O10923" s="12"/>
      <c r="BB10923" s="28"/>
    </row>
    <row r="10924" spans="15:54" x14ac:dyDescent="0.2">
      <c r="O10924" s="12"/>
      <c r="BB10924" s="28"/>
    </row>
    <row r="10925" spans="15:54" x14ac:dyDescent="0.2">
      <c r="O10925" s="12"/>
      <c r="BB10925" s="28"/>
    </row>
    <row r="10926" spans="15:54" x14ac:dyDescent="0.2">
      <c r="O10926" s="12"/>
      <c r="BB10926" s="28"/>
    </row>
    <row r="10927" spans="15:54" x14ac:dyDescent="0.2">
      <c r="O10927" s="12"/>
      <c r="BB10927" s="28"/>
    </row>
    <row r="10928" spans="15:54" x14ac:dyDescent="0.2">
      <c r="O10928" s="12"/>
      <c r="BB10928" s="28"/>
    </row>
    <row r="10929" spans="15:54" x14ac:dyDescent="0.2">
      <c r="O10929" s="12"/>
      <c r="BB10929" s="28"/>
    </row>
    <row r="10930" spans="15:54" x14ac:dyDescent="0.2">
      <c r="O10930" s="12"/>
      <c r="BB10930" s="28"/>
    </row>
    <row r="10931" spans="15:54" x14ac:dyDescent="0.2">
      <c r="O10931" s="12"/>
      <c r="BB10931" s="28"/>
    </row>
    <row r="10932" spans="15:54" x14ac:dyDescent="0.2">
      <c r="O10932" s="12"/>
      <c r="BB10932" s="28"/>
    </row>
    <row r="10933" spans="15:54" x14ac:dyDescent="0.2">
      <c r="O10933" s="12"/>
      <c r="BB10933" s="28"/>
    </row>
    <row r="10934" spans="15:54" x14ac:dyDescent="0.2">
      <c r="O10934" s="12"/>
      <c r="BB10934" s="28"/>
    </row>
    <row r="10935" spans="15:54" x14ac:dyDescent="0.2">
      <c r="O10935" s="12"/>
      <c r="BB10935" s="28"/>
    </row>
    <row r="10936" spans="15:54" x14ac:dyDescent="0.2">
      <c r="O10936" s="12"/>
      <c r="BB10936" s="28"/>
    </row>
    <row r="10937" spans="15:54" x14ac:dyDescent="0.2">
      <c r="O10937" s="12"/>
      <c r="BB10937" s="28"/>
    </row>
    <row r="10938" spans="15:54" x14ac:dyDescent="0.2">
      <c r="O10938" s="12"/>
      <c r="BB10938" s="28"/>
    </row>
    <row r="10939" spans="15:54" x14ac:dyDescent="0.2">
      <c r="O10939" s="12"/>
      <c r="BB10939" s="28"/>
    </row>
    <row r="10940" spans="15:54" x14ac:dyDescent="0.2">
      <c r="O10940" s="12"/>
      <c r="BB10940" s="28"/>
    </row>
    <row r="10941" spans="15:54" x14ac:dyDescent="0.2">
      <c r="O10941" s="12"/>
      <c r="BB10941" s="28"/>
    </row>
    <row r="10942" spans="15:54" x14ac:dyDescent="0.2">
      <c r="O10942" s="12"/>
      <c r="BB10942" s="28"/>
    </row>
    <row r="10943" spans="15:54" x14ac:dyDescent="0.2">
      <c r="O10943" s="12"/>
      <c r="BB10943" s="28"/>
    </row>
    <row r="10944" spans="15:54" x14ac:dyDescent="0.2">
      <c r="O10944" s="12"/>
      <c r="BB10944" s="28"/>
    </row>
    <row r="10945" spans="15:54" x14ac:dyDescent="0.2">
      <c r="O10945" s="12"/>
      <c r="BB10945" s="28"/>
    </row>
    <row r="10946" spans="15:54" x14ac:dyDescent="0.2">
      <c r="O10946" s="12"/>
      <c r="BB10946" s="28"/>
    </row>
    <row r="10947" spans="15:54" x14ac:dyDescent="0.2">
      <c r="O10947" s="12"/>
      <c r="BB10947" s="28"/>
    </row>
    <row r="10948" spans="15:54" x14ac:dyDescent="0.2">
      <c r="O10948" s="12"/>
      <c r="BB10948" s="28"/>
    </row>
    <row r="10949" spans="15:54" x14ac:dyDescent="0.2">
      <c r="O10949" s="12"/>
      <c r="BB10949" s="28"/>
    </row>
    <row r="10950" spans="15:54" x14ac:dyDescent="0.2">
      <c r="O10950" s="12"/>
      <c r="BB10950" s="28"/>
    </row>
    <row r="10951" spans="15:54" x14ac:dyDescent="0.2">
      <c r="O10951" s="12"/>
      <c r="BB10951" s="28"/>
    </row>
    <row r="10952" spans="15:54" x14ac:dyDescent="0.2">
      <c r="O10952" s="12"/>
      <c r="BB10952" s="28"/>
    </row>
    <row r="10953" spans="15:54" x14ac:dyDescent="0.2">
      <c r="O10953" s="12"/>
      <c r="BB10953" s="28"/>
    </row>
    <row r="10954" spans="15:54" x14ac:dyDescent="0.2">
      <c r="O10954" s="12"/>
      <c r="BB10954" s="28"/>
    </row>
    <row r="10955" spans="15:54" x14ac:dyDescent="0.2">
      <c r="O10955" s="12"/>
      <c r="BB10955" s="28"/>
    </row>
    <row r="10956" spans="15:54" x14ac:dyDescent="0.2">
      <c r="O10956" s="12"/>
      <c r="BB10956" s="28"/>
    </row>
    <row r="10957" spans="15:54" x14ac:dyDescent="0.2">
      <c r="O10957" s="12"/>
      <c r="BB10957" s="28"/>
    </row>
    <row r="10958" spans="15:54" x14ac:dyDescent="0.2">
      <c r="O10958" s="12"/>
      <c r="BB10958" s="28"/>
    </row>
    <row r="10959" spans="15:54" x14ac:dyDescent="0.2">
      <c r="O10959" s="12"/>
      <c r="BB10959" s="28"/>
    </row>
    <row r="10960" spans="15:54" x14ac:dyDescent="0.2">
      <c r="O10960" s="12"/>
      <c r="BB10960" s="28"/>
    </row>
    <row r="10961" spans="15:54" x14ac:dyDescent="0.2">
      <c r="O10961" s="12"/>
      <c r="BB10961" s="28"/>
    </row>
    <row r="10962" spans="15:54" x14ac:dyDescent="0.2">
      <c r="O10962" s="12"/>
      <c r="BB10962" s="28"/>
    </row>
    <row r="10963" spans="15:54" x14ac:dyDescent="0.2">
      <c r="O10963" s="12"/>
      <c r="BB10963" s="28"/>
    </row>
    <row r="10964" spans="15:54" x14ac:dyDescent="0.2">
      <c r="O10964" s="12"/>
      <c r="BB10964" s="28"/>
    </row>
    <row r="10965" spans="15:54" x14ac:dyDescent="0.2">
      <c r="O10965" s="12"/>
      <c r="BB10965" s="28"/>
    </row>
    <row r="10966" spans="15:54" x14ac:dyDescent="0.2">
      <c r="O10966" s="12"/>
      <c r="BB10966" s="28"/>
    </row>
    <row r="10967" spans="15:54" x14ac:dyDescent="0.2">
      <c r="O10967" s="12"/>
      <c r="BB10967" s="28"/>
    </row>
    <row r="10968" spans="15:54" x14ac:dyDescent="0.2">
      <c r="O10968" s="12"/>
      <c r="BB10968" s="28"/>
    </row>
    <row r="10969" spans="15:54" x14ac:dyDescent="0.2">
      <c r="O10969" s="12"/>
      <c r="BB10969" s="28"/>
    </row>
    <row r="10970" spans="15:54" x14ac:dyDescent="0.2">
      <c r="O10970" s="12"/>
      <c r="BB10970" s="28"/>
    </row>
    <row r="10971" spans="15:54" x14ac:dyDescent="0.2">
      <c r="O10971" s="12"/>
      <c r="BB10971" s="28"/>
    </row>
    <row r="10972" spans="15:54" x14ac:dyDescent="0.2">
      <c r="O10972" s="12"/>
      <c r="BB10972" s="28"/>
    </row>
    <row r="10973" spans="15:54" x14ac:dyDescent="0.2">
      <c r="O10973" s="12"/>
      <c r="BB10973" s="28"/>
    </row>
    <row r="10974" spans="15:54" x14ac:dyDescent="0.2">
      <c r="O10974" s="12"/>
      <c r="BB10974" s="28"/>
    </row>
    <row r="10975" spans="15:54" x14ac:dyDescent="0.2">
      <c r="O10975" s="12"/>
      <c r="BB10975" s="28"/>
    </row>
    <row r="10976" spans="15:54" x14ac:dyDescent="0.2">
      <c r="O10976" s="12"/>
      <c r="BB10976" s="28"/>
    </row>
    <row r="10977" spans="15:54" x14ac:dyDescent="0.2">
      <c r="O10977" s="12"/>
      <c r="BB10977" s="28"/>
    </row>
    <row r="10978" spans="15:54" x14ac:dyDescent="0.2">
      <c r="O10978" s="12"/>
      <c r="BB10978" s="28"/>
    </row>
    <row r="10979" spans="15:54" x14ac:dyDescent="0.2">
      <c r="O10979" s="12"/>
      <c r="BB10979" s="28"/>
    </row>
    <row r="10980" spans="15:54" x14ac:dyDescent="0.2">
      <c r="O10980" s="12"/>
      <c r="BB10980" s="28"/>
    </row>
    <row r="10981" spans="15:54" x14ac:dyDescent="0.2">
      <c r="O10981" s="12"/>
      <c r="BB10981" s="28"/>
    </row>
    <row r="10982" spans="15:54" x14ac:dyDescent="0.2">
      <c r="O10982" s="12"/>
      <c r="BB10982" s="28"/>
    </row>
    <row r="10983" spans="15:54" x14ac:dyDescent="0.2">
      <c r="O10983" s="12"/>
      <c r="BB10983" s="28"/>
    </row>
    <row r="10984" spans="15:54" x14ac:dyDescent="0.2">
      <c r="O10984" s="12"/>
      <c r="BB10984" s="28"/>
    </row>
    <row r="10985" spans="15:54" x14ac:dyDescent="0.2">
      <c r="O10985" s="12"/>
      <c r="BB10985" s="28"/>
    </row>
    <row r="10986" spans="15:54" x14ac:dyDescent="0.2">
      <c r="O10986" s="12"/>
      <c r="BB10986" s="28"/>
    </row>
    <row r="10987" spans="15:54" x14ac:dyDescent="0.2">
      <c r="O10987" s="12"/>
      <c r="BB10987" s="28"/>
    </row>
    <row r="10988" spans="15:54" x14ac:dyDescent="0.2">
      <c r="O10988" s="12"/>
      <c r="BB10988" s="28"/>
    </row>
    <row r="10989" spans="15:54" x14ac:dyDescent="0.2">
      <c r="O10989" s="12"/>
      <c r="BB10989" s="28"/>
    </row>
    <row r="10990" spans="15:54" x14ac:dyDescent="0.2">
      <c r="O10990" s="12"/>
      <c r="BB10990" s="28"/>
    </row>
    <row r="10991" spans="15:54" x14ac:dyDescent="0.2">
      <c r="O10991" s="12"/>
      <c r="BB10991" s="28"/>
    </row>
    <row r="10992" spans="15:54" x14ac:dyDescent="0.2">
      <c r="O10992" s="12"/>
      <c r="BB10992" s="28"/>
    </row>
    <row r="10993" spans="15:54" x14ac:dyDescent="0.2">
      <c r="O10993" s="12"/>
      <c r="BB10993" s="28"/>
    </row>
    <row r="10994" spans="15:54" x14ac:dyDescent="0.2">
      <c r="O10994" s="12"/>
      <c r="BB10994" s="28"/>
    </row>
    <row r="10995" spans="15:54" x14ac:dyDescent="0.2">
      <c r="O10995" s="12"/>
      <c r="BB10995" s="28"/>
    </row>
    <row r="10996" spans="15:54" x14ac:dyDescent="0.2">
      <c r="O10996" s="12"/>
      <c r="BB10996" s="28"/>
    </row>
    <row r="10997" spans="15:54" x14ac:dyDescent="0.2">
      <c r="O10997" s="12"/>
      <c r="BB10997" s="28"/>
    </row>
    <row r="10998" spans="15:54" x14ac:dyDescent="0.2">
      <c r="O10998" s="12"/>
      <c r="BB10998" s="28"/>
    </row>
    <row r="10999" spans="15:54" x14ac:dyDescent="0.2">
      <c r="O10999" s="12"/>
      <c r="BB10999" s="28"/>
    </row>
    <row r="11000" spans="15:54" x14ac:dyDescent="0.2">
      <c r="O11000" s="12"/>
      <c r="BB11000" s="28"/>
    </row>
    <row r="11001" spans="15:54" x14ac:dyDescent="0.2">
      <c r="O11001" s="12"/>
      <c r="BB11001" s="28"/>
    </row>
    <row r="11002" spans="15:54" x14ac:dyDescent="0.2">
      <c r="O11002" s="12"/>
      <c r="BB11002" s="28"/>
    </row>
    <row r="11003" spans="15:54" x14ac:dyDescent="0.2">
      <c r="O11003" s="12"/>
      <c r="BB11003" s="28"/>
    </row>
    <row r="11004" spans="15:54" x14ac:dyDescent="0.2">
      <c r="O11004" s="12"/>
      <c r="BB11004" s="28"/>
    </row>
    <row r="11005" spans="15:54" x14ac:dyDescent="0.2">
      <c r="O11005" s="12"/>
      <c r="BB11005" s="28"/>
    </row>
    <row r="11006" spans="15:54" x14ac:dyDescent="0.2">
      <c r="O11006" s="12"/>
      <c r="BB11006" s="28"/>
    </row>
    <row r="11007" spans="15:54" x14ac:dyDescent="0.2">
      <c r="O11007" s="12"/>
      <c r="BB11007" s="28"/>
    </row>
    <row r="11008" spans="15:54" x14ac:dyDescent="0.2">
      <c r="O11008" s="12"/>
      <c r="BB11008" s="28"/>
    </row>
    <row r="11009" spans="15:54" x14ac:dyDescent="0.2">
      <c r="O11009" s="12"/>
      <c r="BB11009" s="28"/>
    </row>
    <row r="11010" spans="15:54" x14ac:dyDescent="0.2">
      <c r="O11010" s="12"/>
      <c r="BB11010" s="28"/>
    </row>
    <row r="11011" spans="15:54" x14ac:dyDescent="0.2">
      <c r="O11011" s="12"/>
      <c r="BB11011" s="28"/>
    </row>
    <row r="11012" spans="15:54" x14ac:dyDescent="0.2">
      <c r="O11012" s="12"/>
      <c r="BB11012" s="28"/>
    </row>
    <row r="11013" spans="15:54" x14ac:dyDescent="0.2">
      <c r="O11013" s="12"/>
      <c r="BB11013" s="28"/>
    </row>
    <row r="11014" spans="15:54" x14ac:dyDescent="0.2">
      <c r="O11014" s="12"/>
      <c r="BB11014" s="28"/>
    </row>
    <row r="11015" spans="15:54" x14ac:dyDescent="0.2">
      <c r="O11015" s="12"/>
      <c r="BB11015" s="28"/>
    </row>
    <row r="11016" spans="15:54" x14ac:dyDescent="0.2">
      <c r="O11016" s="12"/>
      <c r="BB11016" s="28"/>
    </row>
    <row r="11017" spans="15:54" x14ac:dyDescent="0.2">
      <c r="O11017" s="12"/>
      <c r="BB11017" s="28"/>
    </row>
    <row r="11018" spans="15:54" x14ac:dyDescent="0.2">
      <c r="O11018" s="12"/>
      <c r="BB11018" s="28"/>
    </row>
    <row r="11019" spans="15:54" x14ac:dyDescent="0.2">
      <c r="O11019" s="12"/>
      <c r="BB11019" s="28"/>
    </row>
    <row r="11020" spans="15:54" x14ac:dyDescent="0.2">
      <c r="O11020" s="12"/>
      <c r="BB11020" s="28"/>
    </row>
    <row r="11021" spans="15:54" x14ac:dyDescent="0.2">
      <c r="O11021" s="12"/>
      <c r="BB11021" s="28"/>
    </row>
    <row r="11022" spans="15:54" x14ac:dyDescent="0.2">
      <c r="O11022" s="12"/>
      <c r="BB11022" s="28"/>
    </row>
    <row r="11023" spans="15:54" x14ac:dyDescent="0.2">
      <c r="O11023" s="12"/>
      <c r="BB11023" s="28"/>
    </row>
    <row r="11024" spans="15:54" x14ac:dyDescent="0.2">
      <c r="O11024" s="12"/>
      <c r="BB11024" s="28"/>
    </row>
    <row r="11025" spans="15:54" x14ac:dyDescent="0.2">
      <c r="O11025" s="12"/>
      <c r="BB11025" s="28"/>
    </row>
    <row r="11026" spans="15:54" x14ac:dyDescent="0.2">
      <c r="O11026" s="12"/>
      <c r="BB11026" s="28"/>
    </row>
    <row r="11027" spans="15:54" x14ac:dyDescent="0.2">
      <c r="O11027" s="12"/>
      <c r="BB11027" s="28"/>
    </row>
    <row r="11028" spans="15:54" x14ac:dyDescent="0.2">
      <c r="O11028" s="12"/>
      <c r="BB11028" s="28"/>
    </row>
    <row r="11029" spans="15:54" x14ac:dyDescent="0.2">
      <c r="O11029" s="12"/>
      <c r="BB11029" s="28"/>
    </row>
    <row r="11030" spans="15:54" x14ac:dyDescent="0.2">
      <c r="O11030" s="12"/>
      <c r="BB11030" s="28"/>
    </row>
    <row r="11031" spans="15:54" x14ac:dyDescent="0.2">
      <c r="O11031" s="12"/>
      <c r="BB11031" s="28"/>
    </row>
    <row r="11032" spans="15:54" x14ac:dyDescent="0.2">
      <c r="O11032" s="12"/>
      <c r="BB11032" s="28"/>
    </row>
    <row r="11033" spans="15:54" x14ac:dyDescent="0.2">
      <c r="O11033" s="12"/>
      <c r="BB11033" s="28"/>
    </row>
    <row r="11034" spans="15:54" x14ac:dyDescent="0.2">
      <c r="O11034" s="12"/>
      <c r="BB11034" s="28"/>
    </row>
    <row r="11035" spans="15:54" x14ac:dyDescent="0.2">
      <c r="O11035" s="12"/>
      <c r="BB11035" s="28"/>
    </row>
    <row r="11036" spans="15:54" x14ac:dyDescent="0.2">
      <c r="O11036" s="12"/>
      <c r="BB11036" s="28"/>
    </row>
    <row r="11037" spans="15:54" x14ac:dyDescent="0.2">
      <c r="O11037" s="12"/>
      <c r="BB11037" s="28"/>
    </row>
    <row r="11038" spans="15:54" x14ac:dyDescent="0.2">
      <c r="O11038" s="12"/>
      <c r="BB11038" s="28"/>
    </row>
    <row r="11039" spans="15:54" x14ac:dyDescent="0.2">
      <c r="O11039" s="12"/>
      <c r="BB11039" s="28"/>
    </row>
    <row r="11040" spans="15:54" x14ac:dyDescent="0.2">
      <c r="O11040" s="12"/>
      <c r="BB11040" s="28"/>
    </row>
    <row r="11041" spans="15:54" x14ac:dyDescent="0.2">
      <c r="O11041" s="12"/>
      <c r="BB11041" s="28"/>
    </row>
    <row r="11042" spans="15:54" x14ac:dyDescent="0.2">
      <c r="O11042" s="12"/>
      <c r="BB11042" s="28"/>
    </row>
    <row r="11043" spans="15:54" x14ac:dyDescent="0.2">
      <c r="O11043" s="12"/>
      <c r="BB11043" s="28"/>
    </row>
    <row r="11044" spans="15:54" x14ac:dyDescent="0.2">
      <c r="O11044" s="12"/>
      <c r="BB11044" s="28"/>
    </row>
    <row r="11045" spans="15:54" x14ac:dyDescent="0.2">
      <c r="O11045" s="12"/>
      <c r="BB11045" s="28"/>
    </row>
    <row r="11046" spans="15:54" x14ac:dyDescent="0.2">
      <c r="O11046" s="12"/>
      <c r="BB11046" s="28"/>
    </row>
    <row r="11047" spans="15:54" x14ac:dyDescent="0.2">
      <c r="O11047" s="12"/>
      <c r="BB11047" s="28"/>
    </row>
    <row r="11048" spans="15:54" x14ac:dyDescent="0.2">
      <c r="O11048" s="12"/>
      <c r="BB11048" s="28"/>
    </row>
    <row r="11049" spans="15:54" x14ac:dyDescent="0.2">
      <c r="O11049" s="12"/>
      <c r="BB11049" s="28"/>
    </row>
    <row r="11050" spans="15:54" x14ac:dyDescent="0.2">
      <c r="O11050" s="12"/>
      <c r="BB11050" s="28"/>
    </row>
    <row r="11051" spans="15:54" x14ac:dyDescent="0.2">
      <c r="O11051" s="12"/>
      <c r="BB11051" s="28"/>
    </row>
    <row r="11052" spans="15:54" x14ac:dyDescent="0.2">
      <c r="O11052" s="12"/>
      <c r="BB11052" s="28"/>
    </row>
    <row r="11053" spans="15:54" x14ac:dyDescent="0.2">
      <c r="O11053" s="12"/>
      <c r="BB11053" s="28"/>
    </row>
    <row r="11054" spans="15:54" x14ac:dyDescent="0.2">
      <c r="O11054" s="12"/>
      <c r="BB11054" s="28"/>
    </row>
    <row r="11055" spans="15:54" x14ac:dyDescent="0.2">
      <c r="O11055" s="12"/>
      <c r="BB11055" s="28"/>
    </row>
    <row r="11056" spans="15:54" x14ac:dyDescent="0.2">
      <c r="O11056" s="12"/>
      <c r="BB11056" s="28"/>
    </row>
    <row r="11057" spans="15:54" x14ac:dyDescent="0.2">
      <c r="O11057" s="12"/>
      <c r="BB11057" s="28"/>
    </row>
    <row r="11058" spans="15:54" x14ac:dyDescent="0.2">
      <c r="O11058" s="12"/>
      <c r="BB11058" s="28"/>
    </row>
    <row r="11059" spans="15:54" x14ac:dyDescent="0.2">
      <c r="O11059" s="12"/>
      <c r="BB11059" s="28"/>
    </row>
    <row r="11060" spans="15:54" x14ac:dyDescent="0.2">
      <c r="O11060" s="12"/>
      <c r="BB11060" s="28"/>
    </row>
    <row r="11061" spans="15:54" x14ac:dyDescent="0.2">
      <c r="O11061" s="12"/>
      <c r="BB11061" s="28"/>
    </row>
    <row r="11062" spans="15:54" x14ac:dyDescent="0.2">
      <c r="O11062" s="12"/>
      <c r="BB11062" s="28"/>
    </row>
    <row r="11063" spans="15:54" x14ac:dyDescent="0.2">
      <c r="O11063" s="12"/>
      <c r="BB11063" s="28"/>
    </row>
    <row r="11064" spans="15:54" x14ac:dyDescent="0.2">
      <c r="O11064" s="12"/>
      <c r="BB11064" s="28"/>
    </row>
    <row r="11065" spans="15:54" x14ac:dyDescent="0.2">
      <c r="O11065" s="12"/>
      <c r="BB11065" s="28"/>
    </row>
    <row r="11066" spans="15:54" x14ac:dyDescent="0.2">
      <c r="O11066" s="12"/>
      <c r="BB11066" s="28"/>
    </row>
    <row r="11067" spans="15:54" x14ac:dyDescent="0.2">
      <c r="O11067" s="12"/>
      <c r="BB11067" s="28"/>
    </row>
    <row r="11068" spans="15:54" x14ac:dyDescent="0.2">
      <c r="O11068" s="12"/>
      <c r="BB11068" s="28"/>
    </row>
    <row r="11069" spans="15:54" x14ac:dyDescent="0.2">
      <c r="O11069" s="12"/>
      <c r="BB11069" s="28"/>
    </row>
    <row r="11070" spans="15:54" x14ac:dyDescent="0.2">
      <c r="O11070" s="12"/>
      <c r="BB11070" s="28"/>
    </row>
    <row r="11071" spans="15:54" x14ac:dyDescent="0.2">
      <c r="O11071" s="12"/>
      <c r="BB11071" s="28"/>
    </row>
    <row r="11072" spans="15:54" x14ac:dyDescent="0.2">
      <c r="O11072" s="12"/>
      <c r="BB11072" s="28"/>
    </row>
    <row r="11073" spans="15:54" x14ac:dyDescent="0.2">
      <c r="O11073" s="12"/>
      <c r="BB11073" s="28"/>
    </row>
    <row r="11074" spans="15:54" x14ac:dyDescent="0.2">
      <c r="O11074" s="12"/>
      <c r="BB11074" s="28"/>
    </row>
    <row r="11075" spans="15:54" x14ac:dyDescent="0.2">
      <c r="O11075" s="12"/>
      <c r="BB11075" s="28"/>
    </row>
    <row r="11076" spans="15:54" x14ac:dyDescent="0.2">
      <c r="O11076" s="12"/>
      <c r="BB11076" s="28"/>
    </row>
    <row r="11077" spans="15:54" x14ac:dyDescent="0.2">
      <c r="O11077" s="12"/>
      <c r="BB11077" s="28"/>
    </row>
    <row r="11078" spans="15:54" x14ac:dyDescent="0.2">
      <c r="O11078" s="12"/>
      <c r="BB11078" s="28"/>
    </row>
    <row r="11079" spans="15:54" x14ac:dyDescent="0.2">
      <c r="O11079" s="12"/>
      <c r="BB11079" s="28"/>
    </row>
    <row r="11080" spans="15:54" x14ac:dyDescent="0.2">
      <c r="O11080" s="12"/>
      <c r="BB11080" s="28"/>
    </row>
    <row r="11081" spans="15:54" x14ac:dyDescent="0.2">
      <c r="O11081" s="12"/>
      <c r="BB11081" s="28"/>
    </row>
    <row r="11082" spans="15:54" x14ac:dyDescent="0.2">
      <c r="O11082" s="12"/>
      <c r="BB11082" s="28"/>
    </row>
    <row r="11083" spans="15:54" x14ac:dyDescent="0.2">
      <c r="O11083" s="12"/>
      <c r="BB11083" s="28"/>
    </row>
    <row r="11084" spans="15:54" x14ac:dyDescent="0.2">
      <c r="O11084" s="12"/>
      <c r="BB11084" s="28"/>
    </row>
    <row r="11085" spans="15:54" x14ac:dyDescent="0.2">
      <c r="O11085" s="12"/>
      <c r="BB11085" s="28"/>
    </row>
    <row r="11086" spans="15:54" x14ac:dyDescent="0.2">
      <c r="O11086" s="12"/>
      <c r="BB11086" s="28"/>
    </row>
    <row r="11087" spans="15:54" x14ac:dyDescent="0.2">
      <c r="O11087" s="12"/>
      <c r="BB11087" s="28"/>
    </row>
    <row r="11088" spans="15:54" x14ac:dyDescent="0.2">
      <c r="O11088" s="12"/>
      <c r="BB11088" s="28"/>
    </row>
    <row r="11089" spans="15:54" x14ac:dyDescent="0.2">
      <c r="O11089" s="12"/>
      <c r="BB11089" s="28"/>
    </row>
    <row r="11090" spans="15:54" x14ac:dyDescent="0.2">
      <c r="O11090" s="12"/>
      <c r="BB11090" s="28"/>
    </row>
    <row r="11091" spans="15:54" x14ac:dyDescent="0.2">
      <c r="O11091" s="12"/>
      <c r="BB11091" s="28"/>
    </row>
    <row r="11092" spans="15:54" x14ac:dyDescent="0.2">
      <c r="O11092" s="12"/>
      <c r="BB11092" s="28"/>
    </row>
    <row r="11093" spans="15:54" x14ac:dyDescent="0.2">
      <c r="O11093" s="12"/>
      <c r="BB11093" s="28"/>
    </row>
    <row r="11094" spans="15:54" x14ac:dyDescent="0.2">
      <c r="O11094" s="12"/>
      <c r="BB11094" s="28"/>
    </row>
    <row r="11095" spans="15:54" x14ac:dyDescent="0.2">
      <c r="O11095" s="12"/>
      <c r="BB11095" s="28"/>
    </row>
    <row r="11096" spans="15:54" x14ac:dyDescent="0.2">
      <c r="O11096" s="12"/>
      <c r="BB11096" s="28"/>
    </row>
    <row r="11097" spans="15:54" x14ac:dyDescent="0.2">
      <c r="O11097" s="12"/>
      <c r="BB11097" s="28"/>
    </row>
    <row r="11098" spans="15:54" x14ac:dyDescent="0.2">
      <c r="O11098" s="12"/>
      <c r="BB11098" s="28"/>
    </row>
    <row r="11099" spans="15:54" x14ac:dyDescent="0.2">
      <c r="O11099" s="12"/>
      <c r="BB11099" s="28"/>
    </row>
    <row r="11100" spans="15:54" x14ac:dyDescent="0.2">
      <c r="O11100" s="12"/>
      <c r="BB11100" s="28"/>
    </row>
    <row r="11101" spans="15:54" x14ac:dyDescent="0.2">
      <c r="O11101" s="12"/>
      <c r="BB11101" s="28"/>
    </row>
    <row r="11102" spans="15:54" x14ac:dyDescent="0.2">
      <c r="O11102" s="12"/>
      <c r="BB11102" s="28"/>
    </row>
    <row r="11103" spans="15:54" x14ac:dyDescent="0.2">
      <c r="O11103" s="12"/>
      <c r="BB11103" s="28"/>
    </row>
    <row r="11104" spans="15:54" x14ac:dyDescent="0.2">
      <c r="O11104" s="12"/>
      <c r="BB11104" s="28"/>
    </row>
    <row r="11105" spans="15:54" x14ac:dyDescent="0.2">
      <c r="O11105" s="12"/>
      <c r="BB11105" s="28"/>
    </row>
    <row r="11106" spans="15:54" x14ac:dyDescent="0.2">
      <c r="O11106" s="12"/>
      <c r="BB11106" s="28"/>
    </row>
    <row r="11107" spans="15:54" x14ac:dyDescent="0.2">
      <c r="O11107" s="12"/>
      <c r="BB11107" s="28"/>
    </row>
    <row r="11108" spans="15:54" x14ac:dyDescent="0.2">
      <c r="O11108" s="12"/>
      <c r="BB11108" s="28"/>
    </row>
    <row r="11109" spans="15:54" x14ac:dyDescent="0.2">
      <c r="O11109" s="12"/>
      <c r="BB11109" s="28"/>
    </row>
    <row r="11110" spans="15:54" x14ac:dyDescent="0.2">
      <c r="O11110" s="12"/>
      <c r="BB11110" s="28"/>
    </row>
    <row r="11111" spans="15:54" x14ac:dyDescent="0.2">
      <c r="O11111" s="12"/>
      <c r="BB11111" s="28"/>
    </row>
    <row r="11112" spans="15:54" x14ac:dyDescent="0.2">
      <c r="O11112" s="12"/>
      <c r="BB11112" s="28"/>
    </row>
    <row r="11113" spans="15:54" x14ac:dyDescent="0.2">
      <c r="O11113" s="12"/>
      <c r="BB11113" s="28"/>
    </row>
    <row r="11114" spans="15:54" x14ac:dyDescent="0.2">
      <c r="O11114" s="12"/>
      <c r="BB11114" s="28"/>
    </row>
    <row r="11115" spans="15:54" x14ac:dyDescent="0.2">
      <c r="O11115" s="12"/>
      <c r="BB11115" s="28"/>
    </row>
    <row r="11116" spans="15:54" x14ac:dyDescent="0.2">
      <c r="O11116" s="12"/>
      <c r="BB11116" s="28"/>
    </row>
    <row r="11117" spans="15:54" x14ac:dyDescent="0.2">
      <c r="O11117" s="12"/>
      <c r="BB11117" s="28"/>
    </row>
    <row r="11118" spans="15:54" x14ac:dyDescent="0.2">
      <c r="O11118" s="12"/>
      <c r="BB11118" s="28"/>
    </row>
    <row r="11119" spans="15:54" x14ac:dyDescent="0.2">
      <c r="O11119" s="12"/>
      <c r="BB11119" s="28"/>
    </row>
    <row r="11120" spans="15:54" x14ac:dyDescent="0.2">
      <c r="O11120" s="12"/>
      <c r="BB11120" s="28"/>
    </row>
    <row r="11121" spans="15:54" x14ac:dyDescent="0.2">
      <c r="O11121" s="12"/>
      <c r="BB11121" s="28"/>
    </row>
    <row r="11122" spans="15:54" x14ac:dyDescent="0.2">
      <c r="O11122" s="12"/>
      <c r="BB11122" s="28"/>
    </row>
    <row r="11123" spans="15:54" x14ac:dyDescent="0.2">
      <c r="O11123" s="12"/>
      <c r="BB11123" s="28"/>
    </row>
    <row r="11124" spans="15:54" x14ac:dyDescent="0.2">
      <c r="O11124" s="12"/>
      <c r="BB11124" s="28"/>
    </row>
    <row r="11125" spans="15:54" x14ac:dyDescent="0.2">
      <c r="O11125" s="12"/>
      <c r="BB11125" s="28"/>
    </row>
    <row r="11126" spans="15:54" x14ac:dyDescent="0.2">
      <c r="O11126" s="12"/>
      <c r="BB11126" s="28"/>
    </row>
    <row r="11127" spans="15:54" x14ac:dyDescent="0.2">
      <c r="O11127" s="12"/>
      <c r="BB11127" s="28"/>
    </row>
    <row r="11128" spans="15:54" x14ac:dyDescent="0.2">
      <c r="O11128" s="12"/>
      <c r="BB11128" s="28"/>
    </row>
    <row r="11129" spans="15:54" x14ac:dyDescent="0.2">
      <c r="O11129" s="12"/>
      <c r="BB11129" s="28"/>
    </row>
    <row r="11130" spans="15:54" x14ac:dyDescent="0.2">
      <c r="O11130" s="12"/>
      <c r="BB11130" s="28"/>
    </row>
    <row r="11131" spans="15:54" x14ac:dyDescent="0.2">
      <c r="O11131" s="12"/>
      <c r="BB11131" s="28"/>
    </row>
    <row r="11132" spans="15:54" x14ac:dyDescent="0.2">
      <c r="O11132" s="12"/>
      <c r="BB11132" s="28"/>
    </row>
    <row r="11133" spans="15:54" x14ac:dyDescent="0.2">
      <c r="O11133" s="12"/>
      <c r="BB11133" s="28"/>
    </row>
    <row r="11134" spans="15:54" x14ac:dyDescent="0.2">
      <c r="O11134" s="12"/>
      <c r="BB11134" s="28"/>
    </row>
    <row r="11135" spans="15:54" x14ac:dyDescent="0.2">
      <c r="O11135" s="12"/>
      <c r="BB11135" s="28"/>
    </row>
    <row r="11136" spans="15:54" x14ac:dyDescent="0.2">
      <c r="O11136" s="12"/>
      <c r="BB11136" s="28"/>
    </row>
    <row r="11137" spans="15:54" x14ac:dyDescent="0.2">
      <c r="O11137" s="12"/>
      <c r="BB11137" s="28"/>
    </row>
    <row r="11138" spans="15:54" x14ac:dyDescent="0.2">
      <c r="O11138" s="12"/>
      <c r="BB11138" s="28"/>
    </row>
    <row r="11139" spans="15:54" x14ac:dyDescent="0.2">
      <c r="O11139" s="12"/>
      <c r="BB11139" s="28"/>
    </row>
    <row r="11140" spans="15:54" x14ac:dyDescent="0.2">
      <c r="O11140" s="12"/>
      <c r="BB11140" s="28"/>
    </row>
    <row r="11141" spans="15:54" x14ac:dyDescent="0.2">
      <c r="O11141" s="12"/>
      <c r="BB11141" s="28"/>
    </row>
    <row r="11142" spans="15:54" x14ac:dyDescent="0.2">
      <c r="O11142" s="12"/>
      <c r="BB11142" s="28"/>
    </row>
    <row r="11143" spans="15:54" x14ac:dyDescent="0.2">
      <c r="O11143" s="12"/>
      <c r="BB11143" s="28"/>
    </row>
    <row r="11144" spans="15:54" x14ac:dyDescent="0.2">
      <c r="O11144" s="12"/>
      <c r="BB11144" s="28"/>
    </row>
    <row r="11145" spans="15:54" x14ac:dyDescent="0.2">
      <c r="O11145" s="12"/>
      <c r="BB11145" s="28"/>
    </row>
    <row r="11146" spans="15:54" x14ac:dyDescent="0.2">
      <c r="O11146" s="12"/>
      <c r="BB11146" s="28"/>
    </row>
    <row r="11147" spans="15:54" x14ac:dyDescent="0.2">
      <c r="O11147" s="12"/>
      <c r="BB11147" s="28"/>
    </row>
    <row r="11148" spans="15:54" x14ac:dyDescent="0.2">
      <c r="O11148" s="12"/>
      <c r="BB11148" s="28"/>
    </row>
    <row r="11149" spans="15:54" x14ac:dyDescent="0.2">
      <c r="O11149" s="12"/>
      <c r="BB11149" s="28"/>
    </row>
    <row r="11150" spans="15:54" x14ac:dyDescent="0.2">
      <c r="O11150" s="12"/>
      <c r="BB11150" s="28"/>
    </row>
    <row r="11151" spans="15:54" x14ac:dyDescent="0.2">
      <c r="O11151" s="12"/>
      <c r="BB11151" s="28"/>
    </row>
    <row r="11152" spans="15:54" x14ac:dyDescent="0.2">
      <c r="O11152" s="12"/>
      <c r="BB11152" s="28"/>
    </row>
    <row r="11153" spans="15:54" x14ac:dyDescent="0.2">
      <c r="O11153" s="12"/>
      <c r="BB11153" s="28"/>
    </row>
    <row r="11154" spans="15:54" x14ac:dyDescent="0.2">
      <c r="O11154" s="12"/>
      <c r="BB11154" s="28"/>
    </row>
    <row r="11155" spans="15:54" x14ac:dyDescent="0.2">
      <c r="O11155" s="12"/>
      <c r="BB11155" s="28"/>
    </row>
    <row r="11156" spans="15:54" x14ac:dyDescent="0.2">
      <c r="O11156" s="12"/>
      <c r="BB11156" s="28"/>
    </row>
    <row r="11157" spans="15:54" x14ac:dyDescent="0.2">
      <c r="O11157" s="12"/>
      <c r="BB11157" s="28"/>
    </row>
    <row r="11158" spans="15:54" x14ac:dyDescent="0.2">
      <c r="O11158" s="12"/>
      <c r="BB11158" s="28"/>
    </row>
    <row r="11159" spans="15:54" x14ac:dyDescent="0.2">
      <c r="O11159" s="12"/>
      <c r="BB11159" s="28"/>
    </row>
    <row r="11160" spans="15:54" x14ac:dyDescent="0.2">
      <c r="O11160" s="12"/>
      <c r="BB11160" s="28"/>
    </row>
    <row r="11161" spans="15:54" x14ac:dyDescent="0.2">
      <c r="O11161" s="12"/>
      <c r="BB11161" s="28"/>
    </row>
    <row r="11162" spans="15:54" x14ac:dyDescent="0.2">
      <c r="O11162" s="12"/>
      <c r="BB11162" s="28"/>
    </row>
    <row r="11163" spans="15:54" x14ac:dyDescent="0.2">
      <c r="O11163" s="12"/>
      <c r="BB11163" s="28"/>
    </row>
    <row r="11164" spans="15:54" x14ac:dyDescent="0.2">
      <c r="O11164" s="12"/>
      <c r="BB11164" s="28"/>
    </row>
    <row r="11165" spans="15:54" x14ac:dyDescent="0.2">
      <c r="O11165" s="12"/>
      <c r="BB11165" s="28"/>
    </row>
    <row r="11166" spans="15:54" x14ac:dyDescent="0.2">
      <c r="O11166" s="12"/>
      <c r="BB11166" s="28"/>
    </row>
    <row r="11167" spans="15:54" x14ac:dyDescent="0.2">
      <c r="O11167" s="12"/>
      <c r="BB11167" s="28"/>
    </row>
    <row r="11168" spans="15:54" x14ac:dyDescent="0.2">
      <c r="O11168" s="12"/>
      <c r="BB11168" s="28"/>
    </row>
    <row r="11169" spans="15:54" x14ac:dyDescent="0.2">
      <c r="O11169" s="12"/>
      <c r="BB11169" s="28"/>
    </row>
    <row r="11170" spans="15:54" x14ac:dyDescent="0.2">
      <c r="O11170" s="12"/>
      <c r="BB11170" s="28"/>
    </row>
    <row r="11171" spans="15:54" x14ac:dyDescent="0.2">
      <c r="O11171" s="12"/>
      <c r="BB11171" s="28"/>
    </row>
    <row r="11172" spans="15:54" x14ac:dyDescent="0.2">
      <c r="O11172" s="12"/>
      <c r="BB11172" s="28"/>
    </row>
    <row r="11173" spans="15:54" x14ac:dyDescent="0.2">
      <c r="O11173" s="12"/>
      <c r="BB11173" s="28"/>
    </row>
    <row r="11174" spans="15:54" x14ac:dyDescent="0.2">
      <c r="O11174" s="12"/>
      <c r="BB11174" s="28"/>
    </row>
    <row r="11175" spans="15:54" x14ac:dyDescent="0.2">
      <c r="O11175" s="12"/>
      <c r="BB11175" s="28"/>
    </row>
    <row r="11176" spans="15:54" x14ac:dyDescent="0.2">
      <c r="O11176" s="12"/>
      <c r="BB11176" s="28"/>
    </row>
    <row r="11177" spans="15:54" x14ac:dyDescent="0.2">
      <c r="O11177" s="12"/>
      <c r="BB11177" s="28"/>
    </row>
    <row r="11178" spans="15:54" x14ac:dyDescent="0.2">
      <c r="O11178" s="12"/>
      <c r="BB11178" s="28"/>
    </row>
    <row r="11179" spans="15:54" x14ac:dyDescent="0.2">
      <c r="O11179" s="12"/>
      <c r="BB11179" s="28"/>
    </row>
    <row r="11180" spans="15:54" x14ac:dyDescent="0.2">
      <c r="O11180" s="12"/>
      <c r="BB11180" s="28"/>
    </row>
    <row r="11181" spans="15:54" x14ac:dyDescent="0.2">
      <c r="O11181" s="12"/>
      <c r="BB11181" s="28"/>
    </row>
    <row r="11182" spans="15:54" x14ac:dyDescent="0.2">
      <c r="O11182" s="12"/>
      <c r="BB11182" s="28"/>
    </row>
    <row r="11183" spans="15:54" x14ac:dyDescent="0.2">
      <c r="O11183" s="12"/>
      <c r="BB11183" s="28"/>
    </row>
    <row r="11184" spans="15:54" x14ac:dyDescent="0.2">
      <c r="O11184" s="12"/>
      <c r="BB11184" s="28"/>
    </row>
    <row r="11185" spans="15:54" x14ac:dyDescent="0.2">
      <c r="O11185" s="12"/>
      <c r="BB11185" s="28"/>
    </row>
    <row r="11186" spans="15:54" x14ac:dyDescent="0.2">
      <c r="O11186" s="12"/>
      <c r="BB11186" s="28"/>
    </row>
    <row r="11187" spans="15:54" x14ac:dyDescent="0.2">
      <c r="O11187" s="12"/>
      <c r="BB11187" s="28"/>
    </row>
    <row r="11188" spans="15:54" x14ac:dyDescent="0.2">
      <c r="O11188" s="12"/>
      <c r="BB11188" s="28"/>
    </row>
    <row r="11189" spans="15:54" x14ac:dyDescent="0.2">
      <c r="O11189" s="12"/>
      <c r="BB11189" s="28"/>
    </row>
    <row r="11190" spans="15:54" x14ac:dyDescent="0.2">
      <c r="O11190" s="12"/>
      <c r="BB11190" s="28"/>
    </row>
    <row r="11191" spans="15:54" x14ac:dyDescent="0.2">
      <c r="O11191" s="12"/>
      <c r="BB11191" s="28"/>
    </row>
    <row r="11192" spans="15:54" x14ac:dyDescent="0.2">
      <c r="O11192" s="12"/>
      <c r="BB11192" s="28"/>
    </row>
    <row r="11193" spans="15:54" x14ac:dyDescent="0.2">
      <c r="O11193" s="12"/>
      <c r="BB11193" s="28"/>
    </row>
    <row r="11194" spans="15:54" x14ac:dyDescent="0.2">
      <c r="O11194" s="12"/>
      <c r="BB11194" s="28"/>
    </row>
    <row r="11195" spans="15:54" x14ac:dyDescent="0.2">
      <c r="O11195" s="12"/>
      <c r="BB11195" s="28"/>
    </row>
    <row r="11196" spans="15:54" x14ac:dyDescent="0.2">
      <c r="O11196" s="12"/>
      <c r="BB11196" s="28"/>
    </row>
    <row r="11197" spans="15:54" x14ac:dyDescent="0.2">
      <c r="O11197" s="12"/>
      <c r="BB11197" s="28"/>
    </row>
    <row r="11198" spans="15:54" x14ac:dyDescent="0.2">
      <c r="O11198" s="12"/>
      <c r="BB11198" s="28"/>
    </row>
    <row r="11199" spans="15:54" x14ac:dyDescent="0.2">
      <c r="O11199" s="12"/>
      <c r="BB11199" s="28"/>
    </row>
    <row r="11200" spans="15:54" x14ac:dyDescent="0.2">
      <c r="O11200" s="12"/>
      <c r="BB11200" s="28"/>
    </row>
    <row r="11201" spans="15:54" x14ac:dyDescent="0.2">
      <c r="O11201" s="12"/>
      <c r="BB11201" s="28"/>
    </row>
    <row r="11202" spans="15:54" x14ac:dyDescent="0.2">
      <c r="O11202" s="12"/>
      <c r="BB11202" s="28"/>
    </row>
    <row r="11203" spans="15:54" x14ac:dyDescent="0.2">
      <c r="O11203" s="12"/>
      <c r="BB11203" s="28"/>
    </row>
    <row r="11204" spans="15:54" x14ac:dyDescent="0.2">
      <c r="O11204" s="12"/>
      <c r="BB11204" s="28"/>
    </row>
    <row r="11205" spans="15:54" x14ac:dyDescent="0.2">
      <c r="O11205" s="12"/>
      <c r="BB11205" s="28"/>
    </row>
    <row r="11206" spans="15:54" x14ac:dyDescent="0.2">
      <c r="O11206" s="12"/>
      <c r="BB11206" s="28"/>
    </row>
    <row r="11207" spans="15:54" x14ac:dyDescent="0.2">
      <c r="O11207" s="12"/>
      <c r="BB11207" s="28"/>
    </row>
    <row r="11208" spans="15:54" x14ac:dyDescent="0.2">
      <c r="O11208" s="12"/>
      <c r="BB11208" s="28"/>
    </row>
    <row r="11209" spans="15:54" x14ac:dyDescent="0.2">
      <c r="O11209" s="12"/>
      <c r="BB11209" s="28"/>
    </row>
    <row r="11210" spans="15:54" x14ac:dyDescent="0.2">
      <c r="O11210" s="12"/>
      <c r="BB11210" s="28"/>
    </row>
    <row r="11211" spans="15:54" x14ac:dyDescent="0.2">
      <c r="O11211" s="12"/>
      <c r="BB11211" s="28"/>
    </row>
    <row r="11212" spans="15:54" x14ac:dyDescent="0.2">
      <c r="O11212" s="12"/>
      <c r="BB11212" s="28"/>
    </row>
    <row r="11213" spans="15:54" x14ac:dyDescent="0.2">
      <c r="O11213" s="12"/>
      <c r="BB11213" s="28"/>
    </row>
    <row r="11214" spans="15:54" x14ac:dyDescent="0.2">
      <c r="O11214" s="12"/>
      <c r="BB11214" s="28"/>
    </row>
    <row r="11215" spans="15:54" x14ac:dyDescent="0.2">
      <c r="O11215" s="12"/>
      <c r="BB11215" s="28"/>
    </row>
    <row r="11216" spans="15:54" x14ac:dyDescent="0.2">
      <c r="O11216" s="12"/>
      <c r="BB11216" s="28"/>
    </row>
    <row r="11217" spans="15:54" x14ac:dyDescent="0.2">
      <c r="O11217" s="12"/>
      <c r="BB11217" s="28"/>
    </row>
    <row r="11218" spans="15:54" x14ac:dyDescent="0.2">
      <c r="O11218" s="12"/>
      <c r="BB11218" s="28"/>
    </row>
    <row r="11219" spans="15:54" x14ac:dyDescent="0.2">
      <c r="O11219" s="12"/>
      <c r="BB11219" s="28"/>
    </row>
    <row r="11220" spans="15:54" x14ac:dyDescent="0.2">
      <c r="O11220" s="12"/>
      <c r="BB11220" s="28"/>
    </row>
    <row r="11221" spans="15:54" x14ac:dyDescent="0.2">
      <c r="O11221" s="12"/>
      <c r="BB11221" s="28"/>
    </row>
    <row r="11222" spans="15:54" x14ac:dyDescent="0.2">
      <c r="O11222" s="12"/>
      <c r="BB11222" s="28"/>
    </row>
    <row r="11223" spans="15:54" x14ac:dyDescent="0.2">
      <c r="O11223" s="12"/>
      <c r="BB11223" s="28"/>
    </row>
    <row r="11224" spans="15:54" x14ac:dyDescent="0.2">
      <c r="O11224" s="12"/>
      <c r="BB11224" s="28"/>
    </row>
    <row r="11225" spans="15:54" x14ac:dyDescent="0.2">
      <c r="O11225" s="12"/>
      <c r="BB11225" s="28"/>
    </row>
    <row r="11226" spans="15:54" x14ac:dyDescent="0.2">
      <c r="O11226" s="12"/>
      <c r="BB11226" s="28"/>
    </row>
    <row r="11227" spans="15:54" x14ac:dyDescent="0.2">
      <c r="O11227" s="12"/>
      <c r="BB11227" s="28"/>
    </row>
    <row r="11228" spans="15:54" x14ac:dyDescent="0.2">
      <c r="O11228" s="12"/>
      <c r="BB11228" s="28"/>
    </row>
    <row r="11229" spans="15:54" x14ac:dyDescent="0.2">
      <c r="O11229" s="12"/>
      <c r="BB11229" s="28"/>
    </row>
    <row r="11230" spans="15:54" x14ac:dyDescent="0.2">
      <c r="O11230" s="12"/>
      <c r="BB11230" s="28"/>
    </row>
    <row r="11231" spans="15:54" x14ac:dyDescent="0.2">
      <c r="O11231" s="12"/>
      <c r="BB11231" s="28"/>
    </row>
    <row r="11232" spans="15:54" x14ac:dyDescent="0.2">
      <c r="O11232" s="12"/>
      <c r="BB11232" s="28"/>
    </row>
    <row r="11233" spans="15:54" x14ac:dyDescent="0.2">
      <c r="O11233" s="12"/>
      <c r="BB11233" s="28"/>
    </row>
    <row r="11234" spans="15:54" x14ac:dyDescent="0.2">
      <c r="O11234" s="12"/>
      <c r="BB11234" s="28"/>
    </row>
    <row r="11235" spans="15:54" x14ac:dyDescent="0.2">
      <c r="O11235" s="12"/>
      <c r="BB11235" s="28"/>
    </row>
    <row r="11236" spans="15:54" x14ac:dyDescent="0.2">
      <c r="O11236" s="12"/>
      <c r="BB11236" s="28"/>
    </row>
    <row r="11237" spans="15:54" x14ac:dyDescent="0.2">
      <c r="O11237" s="12"/>
      <c r="BB11237" s="28"/>
    </row>
    <row r="11238" spans="15:54" x14ac:dyDescent="0.2">
      <c r="O11238" s="12"/>
      <c r="BB11238" s="28"/>
    </row>
    <row r="11239" spans="15:54" x14ac:dyDescent="0.2">
      <c r="O11239" s="12"/>
      <c r="BB11239" s="28"/>
    </row>
    <row r="11240" spans="15:54" x14ac:dyDescent="0.2">
      <c r="O11240" s="12"/>
      <c r="BB11240" s="28"/>
    </row>
    <row r="11241" spans="15:54" x14ac:dyDescent="0.2">
      <c r="O11241" s="12"/>
      <c r="BB11241" s="28"/>
    </row>
    <row r="11242" spans="15:54" x14ac:dyDescent="0.2">
      <c r="O11242" s="12"/>
      <c r="BB11242" s="28"/>
    </row>
    <row r="11243" spans="15:54" x14ac:dyDescent="0.2">
      <c r="O11243" s="12"/>
      <c r="BB11243" s="28"/>
    </row>
    <row r="11244" spans="15:54" x14ac:dyDescent="0.2">
      <c r="O11244" s="12"/>
      <c r="BB11244" s="28"/>
    </row>
    <row r="11245" spans="15:54" x14ac:dyDescent="0.2">
      <c r="O11245" s="12"/>
      <c r="BB11245" s="28"/>
    </row>
    <row r="11246" spans="15:54" x14ac:dyDescent="0.2">
      <c r="O11246" s="12"/>
      <c r="BB11246" s="28"/>
    </row>
    <row r="11247" spans="15:54" x14ac:dyDescent="0.2">
      <c r="O11247" s="12"/>
      <c r="BB11247" s="28"/>
    </row>
    <row r="11248" spans="15:54" x14ac:dyDescent="0.2">
      <c r="O11248" s="12"/>
      <c r="BB11248" s="28"/>
    </row>
    <row r="11249" spans="15:54" x14ac:dyDescent="0.2">
      <c r="O11249" s="12"/>
      <c r="BB11249" s="28"/>
    </row>
    <row r="11250" spans="15:54" x14ac:dyDescent="0.2">
      <c r="O11250" s="12"/>
      <c r="BB11250" s="28"/>
    </row>
    <row r="11251" spans="15:54" x14ac:dyDescent="0.2">
      <c r="O11251" s="12"/>
      <c r="BB11251" s="28"/>
    </row>
    <row r="11252" spans="15:54" x14ac:dyDescent="0.2">
      <c r="O11252" s="12"/>
      <c r="BB11252" s="28"/>
    </row>
    <row r="11253" spans="15:54" x14ac:dyDescent="0.2">
      <c r="O11253" s="12"/>
      <c r="BB11253" s="28"/>
    </row>
    <row r="11254" spans="15:54" x14ac:dyDescent="0.2">
      <c r="O11254" s="12"/>
      <c r="BB11254" s="28"/>
    </row>
    <row r="11255" spans="15:54" x14ac:dyDescent="0.2">
      <c r="O11255" s="12"/>
      <c r="BB11255" s="28"/>
    </row>
    <row r="11256" spans="15:54" x14ac:dyDescent="0.2">
      <c r="O11256" s="12"/>
      <c r="BB11256" s="28"/>
    </row>
    <row r="11257" spans="15:54" x14ac:dyDescent="0.2">
      <c r="O11257" s="12"/>
      <c r="BB11257" s="28"/>
    </row>
    <row r="11258" spans="15:54" x14ac:dyDescent="0.2">
      <c r="O11258" s="12"/>
      <c r="BB11258" s="28"/>
    </row>
    <row r="11259" spans="15:54" x14ac:dyDescent="0.2">
      <c r="O11259" s="12"/>
      <c r="BB11259" s="28"/>
    </row>
    <row r="11260" spans="15:54" x14ac:dyDescent="0.2">
      <c r="O11260" s="12"/>
      <c r="BB11260" s="28"/>
    </row>
    <row r="11261" spans="15:54" x14ac:dyDescent="0.2">
      <c r="O11261" s="12"/>
      <c r="BB11261" s="28"/>
    </row>
    <row r="11262" spans="15:54" x14ac:dyDescent="0.2">
      <c r="O11262" s="12"/>
      <c r="BB11262" s="28"/>
    </row>
    <row r="11263" spans="15:54" x14ac:dyDescent="0.2">
      <c r="O11263" s="12"/>
      <c r="BB11263" s="28"/>
    </row>
    <row r="11264" spans="15:54" x14ac:dyDescent="0.2">
      <c r="O11264" s="12"/>
      <c r="BB11264" s="28"/>
    </row>
    <row r="11265" spans="15:54" x14ac:dyDescent="0.2">
      <c r="O11265" s="12"/>
      <c r="BB11265" s="28"/>
    </row>
    <row r="11266" spans="15:54" x14ac:dyDescent="0.2">
      <c r="O11266" s="12"/>
      <c r="BB11266" s="28"/>
    </row>
    <row r="11267" spans="15:54" x14ac:dyDescent="0.2">
      <c r="O11267" s="12"/>
      <c r="BB11267" s="28"/>
    </row>
    <row r="11268" spans="15:54" x14ac:dyDescent="0.2">
      <c r="O11268" s="12"/>
      <c r="BB11268" s="28"/>
    </row>
    <row r="11269" spans="15:54" x14ac:dyDescent="0.2">
      <c r="O11269" s="12"/>
      <c r="BB11269" s="28"/>
    </row>
    <row r="11270" spans="15:54" x14ac:dyDescent="0.2">
      <c r="O11270" s="12"/>
      <c r="BB11270" s="28"/>
    </row>
    <row r="11271" spans="15:54" x14ac:dyDescent="0.2">
      <c r="O11271" s="12"/>
      <c r="BB11271" s="28"/>
    </row>
    <row r="11272" spans="15:54" x14ac:dyDescent="0.2">
      <c r="O11272" s="12"/>
      <c r="BB11272" s="28"/>
    </row>
    <row r="11273" spans="15:54" x14ac:dyDescent="0.2">
      <c r="O11273" s="12"/>
      <c r="BB11273" s="28"/>
    </row>
    <row r="11274" spans="15:54" x14ac:dyDescent="0.2">
      <c r="O11274" s="12"/>
      <c r="BB11274" s="28"/>
    </row>
    <row r="11275" spans="15:54" x14ac:dyDescent="0.2">
      <c r="O11275" s="12"/>
      <c r="BB11275" s="28"/>
    </row>
    <row r="11276" spans="15:54" x14ac:dyDescent="0.2">
      <c r="O11276" s="12"/>
      <c r="BB11276" s="28"/>
    </row>
    <row r="11277" spans="15:54" x14ac:dyDescent="0.2">
      <c r="O11277" s="12"/>
      <c r="BB11277" s="28"/>
    </row>
    <row r="11278" spans="15:54" x14ac:dyDescent="0.2">
      <c r="O11278" s="12"/>
      <c r="BB11278" s="28"/>
    </row>
    <row r="11279" spans="15:54" x14ac:dyDescent="0.2">
      <c r="O11279" s="12"/>
      <c r="BB11279" s="28"/>
    </row>
    <row r="11280" spans="15:54" x14ac:dyDescent="0.2">
      <c r="O11280" s="12"/>
      <c r="BB11280" s="28"/>
    </row>
    <row r="11281" spans="15:54" x14ac:dyDescent="0.2">
      <c r="O11281" s="12"/>
      <c r="BB11281" s="28"/>
    </row>
    <row r="11282" spans="15:54" x14ac:dyDescent="0.2">
      <c r="O11282" s="12"/>
      <c r="BB11282" s="28"/>
    </row>
    <row r="11283" spans="15:54" x14ac:dyDescent="0.2">
      <c r="O11283" s="12"/>
      <c r="BB11283" s="28"/>
    </row>
    <row r="11284" spans="15:54" x14ac:dyDescent="0.2">
      <c r="O11284" s="12"/>
      <c r="BB11284" s="28"/>
    </row>
    <row r="11285" spans="15:54" x14ac:dyDescent="0.2">
      <c r="O11285" s="12"/>
      <c r="BB11285" s="28"/>
    </row>
    <row r="11286" spans="15:54" x14ac:dyDescent="0.2">
      <c r="O11286" s="12"/>
      <c r="BB11286" s="28"/>
    </row>
    <row r="11287" spans="15:54" x14ac:dyDescent="0.2">
      <c r="O11287" s="12"/>
      <c r="BB11287" s="28"/>
    </row>
    <row r="11288" spans="15:54" x14ac:dyDescent="0.2">
      <c r="O11288" s="12"/>
      <c r="BB11288" s="28"/>
    </row>
    <row r="11289" spans="15:54" x14ac:dyDescent="0.2">
      <c r="O11289" s="12"/>
      <c r="BB11289" s="28"/>
    </row>
    <row r="11290" spans="15:54" x14ac:dyDescent="0.2">
      <c r="O11290" s="12"/>
      <c r="BB11290" s="28"/>
    </row>
    <row r="11291" spans="15:54" x14ac:dyDescent="0.2">
      <c r="O11291" s="12"/>
      <c r="BB11291" s="28"/>
    </row>
    <row r="11292" spans="15:54" x14ac:dyDescent="0.2">
      <c r="O11292" s="12"/>
      <c r="BB11292" s="28"/>
    </row>
    <row r="11293" spans="15:54" x14ac:dyDescent="0.2">
      <c r="O11293" s="12"/>
      <c r="BB11293" s="28"/>
    </row>
    <row r="11294" spans="15:54" x14ac:dyDescent="0.2">
      <c r="O11294" s="12"/>
      <c r="BB11294" s="28"/>
    </row>
    <row r="11295" spans="15:54" x14ac:dyDescent="0.2">
      <c r="O11295" s="12"/>
      <c r="BB11295" s="28"/>
    </row>
    <row r="11296" spans="15:54" x14ac:dyDescent="0.2">
      <c r="O11296" s="12"/>
      <c r="BB11296" s="28"/>
    </row>
    <row r="11297" spans="15:54" x14ac:dyDescent="0.2">
      <c r="O11297" s="12"/>
      <c r="BB11297" s="28"/>
    </row>
    <row r="11298" spans="15:54" x14ac:dyDescent="0.2">
      <c r="O11298" s="12"/>
      <c r="BB11298" s="28"/>
    </row>
    <row r="11299" spans="15:54" x14ac:dyDescent="0.2">
      <c r="O11299" s="12"/>
      <c r="BB11299" s="28"/>
    </row>
    <row r="11300" spans="15:54" x14ac:dyDescent="0.2">
      <c r="O11300" s="12"/>
      <c r="BB11300" s="28"/>
    </row>
    <row r="11301" spans="15:54" x14ac:dyDescent="0.2">
      <c r="O11301" s="12"/>
      <c r="BB11301" s="28"/>
    </row>
    <row r="11302" spans="15:54" x14ac:dyDescent="0.2">
      <c r="O11302" s="12"/>
      <c r="BB11302" s="28"/>
    </row>
    <row r="11303" spans="15:54" x14ac:dyDescent="0.2">
      <c r="O11303" s="12"/>
      <c r="BB11303" s="28"/>
    </row>
    <row r="11304" spans="15:54" x14ac:dyDescent="0.2">
      <c r="O11304" s="12"/>
      <c r="BB11304" s="28"/>
    </row>
    <row r="11305" spans="15:54" x14ac:dyDescent="0.2">
      <c r="O11305" s="12"/>
      <c r="BB11305" s="28"/>
    </row>
    <row r="11306" spans="15:54" x14ac:dyDescent="0.2">
      <c r="O11306" s="12"/>
      <c r="BB11306" s="28"/>
    </row>
    <row r="11307" spans="15:54" x14ac:dyDescent="0.2">
      <c r="O11307" s="12"/>
      <c r="BB11307" s="28"/>
    </row>
    <row r="11308" spans="15:54" x14ac:dyDescent="0.2">
      <c r="O11308" s="12"/>
      <c r="BB11308" s="28"/>
    </row>
    <row r="11309" spans="15:54" x14ac:dyDescent="0.2">
      <c r="O11309" s="12"/>
      <c r="BB11309" s="28"/>
    </row>
    <row r="11310" spans="15:54" x14ac:dyDescent="0.2">
      <c r="O11310" s="12"/>
      <c r="BB11310" s="28"/>
    </row>
    <row r="11311" spans="15:54" x14ac:dyDescent="0.2">
      <c r="O11311" s="12"/>
      <c r="BB11311" s="28"/>
    </row>
    <row r="11312" spans="15:54" x14ac:dyDescent="0.2">
      <c r="O11312" s="12"/>
      <c r="BB11312" s="28"/>
    </row>
    <row r="11313" spans="15:54" x14ac:dyDescent="0.2">
      <c r="O11313" s="12"/>
      <c r="BB11313" s="28"/>
    </row>
    <row r="11314" spans="15:54" x14ac:dyDescent="0.2">
      <c r="O11314" s="12"/>
      <c r="BB11314" s="28"/>
    </row>
    <row r="11315" spans="15:54" x14ac:dyDescent="0.2">
      <c r="O11315" s="12"/>
      <c r="BB11315" s="28"/>
    </row>
    <row r="11316" spans="15:54" x14ac:dyDescent="0.2">
      <c r="O11316" s="12"/>
      <c r="BB11316" s="28"/>
    </row>
    <row r="11317" spans="15:54" x14ac:dyDescent="0.2">
      <c r="O11317" s="12"/>
      <c r="BB11317" s="28"/>
    </row>
    <row r="11318" spans="15:54" x14ac:dyDescent="0.2">
      <c r="O11318" s="12"/>
      <c r="BB11318" s="28"/>
    </row>
    <row r="11319" spans="15:54" x14ac:dyDescent="0.2">
      <c r="O11319" s="12"/>
      <c r="BB11319" s="28"/>
    </row>
    <row r="11320" spans="15:54" x14ac:dyDescent="0.2">
      <c r="O11320" s="12"/>
      <c r="BB11320" s="28"/>
    </row>
    <row r="11321" spans="15:54" x14ac:dyDescent="0.2">
      <c r="O11321" s="12"/>
      <c r="BB11321" s="28"/>
    </row>
    <row r="11322" spans="15:54" x14ac:dyDescent="0.2">
      <c r="O11322" s="12"/>
      <c r="BB11322" s="28"/>
    </row>
    <row r="11323" spans="15:54" x14ac:dyDescent="0.2">
      <c r="O11323" s="12"/>
      <c r="BB11323" s="28"/>
    </row>
    <row r="11324" spans="15:54" x14ac:dyDescent="0.2">
      <c r="O11324" s="12"/>
      <c r="BB11324" s="28"/>
    </row>
    <row r="11325" spans="15:54" x14ac:dyDescent="0.2">
      <c r="O11325" s="12"/>
      <c r="BB11325" s="28"/>
    </row>
    <row r="11326" spans="15:54" x14ac:dyDescent="0.2">
      <c r="O11326" s="12"/>
      <c r="BB11326" s="28"/>
    </row>
    <row r="11327" spans="15:54" x14ac:dyDescent="0.2">
      <c r="O11327" s="12"/>
      <c r="BB11327" s="28"/>
    </row>
    <row r="11328" spans="15:54" x14ac:dyDescent="0.2">
      <c r="O11328" s="12"/>
      <c r="BB11328" s="28"/>
    </row>
    <row r="11329" spans="15:54" x14ac:dyDescent="0.2">
      <c r="O11329" s="12"/>
      <c r="BB11329" s="28"/>
    </row>
    <row r="11330" spans="15:54" x14ac:dyDescent="0.2">
      <c r="O11330" s="12"/>
      <c r="BB11330" s="28"/>
    </row>
    <row r="11331" spans="15:54" x14ac:dyDescent="0.2">
      <c r="O11331" s="12"/>
      <c r="BB11331" s="28"/>
    </row>
    <row r="11332" spans="15:54" x14ac:dyDescent="0.2">
      <c r="O11332" s="12"/>
      <c r="BB11332" s="28"/>
    </row>
    <row r="11333" spans="15:54" x14ac:dyDescent="0.2">
      <c r="O11333" s="12"/>
      <c r="BB11333" s="28"/>
    </row>
    <row r="11334" spans="15:54" x14ac:dyDescent="0.2">
      <c r="O11334" s="12"/>
      <c r="BB11334" s="28"/>
    </row>
    <row r="11335" spans="15:54" x14ac:dyDescent="0.2">
      <c r="O11335" s="12"/>
      <c r="BB11335" s="28"/>
    </row>
    <row r="11336" spans="15:54" x14ac:dyDescent="0.2">
      <c r="O11336" s="12"/>
      <c r="BB11336" s="28"/>
    </row>
    <row r="11337" spans="15:54" x14ac:dyDescent="0.2">
      <c r="O11337" s="12"/>
      <c r="BB11337" s="28"/>
    </row>
    <row r="11338" spans="15:54" x14ac:dyDescent="0.2">
      <c r="O11338" s="12"/>
      <c r="BB11338" s="28"/>
    </row>
    <row r="11339" spans="15:54" x14ac:dyDescent="0.2">
      <c r="O11339" s="12"/>
      <c r="BB11339" s="28"/>
    </row>
    <row r="11340" spans="15:54" x14ac:dyDescent="0.2">
      <c r="O11340" s="12"/>
      <c r="BB11340" s="28"/>
    </row>
    <row r="11341" spans="15:54" x14ac:dyDescent="0.2">
      <c r="O11341" s="12"/>
      <c r="BB11341" s="28"/>
    </row>
    <row r="11342" spans="15:54" x14ac:dyDescent="0.2">
      <c r="O11342" s="12"/>
      <c r="BB11342" s="28"/>
    </row>
    <row r="11343" spans="15:54" x14ac:dyDescent="0.2">
      <c r="O11343" s="12"/>
      <c r="BB11343" s="28"/>
    </row>
    <row r="11344" spans="15:54" x14ac:dyDescent="0.2">
      <c r="O11344" s="12"/>
      <c r="BB11344" s="28"/>
    </row>
    <row r="11345" spans="15:54" x14ac:dyDescent="0.2">
      <c r="O11345" s="12"/>
      <c r="BB11345" s="28"/>
    </row>
    <row r="11346" spans="15:54" x14ac:dyDescent="0.2">
      <c r="O11346" s="12"/>
      <c r="BB11346" s="28"/>
    </row>
    <row r="11347" spans="15:54" x14ac:dyDescent="0.2">
      <c r="O11347" s="12"/>
      <c r="BB11347" s="28"/>
    </row>
    <row r="11348" spans="15:54" x14ac:dyDescent="0.2">
      <c r="O11348" s="12"/>
      <c r="BB11348" s="28"/>
    </row>
    <row r="11349" spans="15:54" x14ac:dyDescent="0.2">
      <c r="O11349" s="12"/>
      <c r="BB11349" s="28"/>
    </row>
    <row r="11350" spans="15:54" x14ac:dyDescent="0.2">
      <c r="O11350" s="12"/>
      <c r="BB11350" s="28"/>
    </row>
    <row r="11351" spans="15:54" x14ac:dyDescent="0.2">
      <c r="O11351" s="12"/>
      <c r="BB11351" s="28"/>
    </row>
    <row r="11352" spans="15:54" x14ac:dyDescent="0.2">
      <c r="O11352" s="12"/>
      <c r="BB11352" s="28"/>
    </row>
    <row r="11353" spans="15:54" x14ac:dyDescent="0.2">
      <c r="O11353" s="12"/>
      <c r="BB11353" s="28"/>
    </row>
    <row r="11354" spans="15:54" x14ac:dyDescent="0.2">
      <c r="O11354" s="12"/>
      <c r="BB11354" s="28"/>
    </row>
    <row r="11355" spans="15:54" x14ac:dyDescent="0.2">
      <c r="O11355" s="12"/>
      <c r="BB11355" s="28"/>
    </row>
    <row r="11356" spans="15:54" x14ac:dyDescent="0.2">
      <c r="O11356" s="12"/>
      <c r="BB11356" s="28"/>
    </row>
    <row r="11357" spans="15:54" x14ac:dyDescent="0.2">
      <c r="O11357" s="12"/>
      <c r="BB11357" s="28"/>
    </row>
    <row r="11358" spans="15:54" x14ac:dyDescent="0.2">
      <c r="O11358" s="12"/>
      <c r="BB11358" s="28"/>
    </row>
    <row r="11359" spans="15:54" x14ac:dyDescent="0.2">
      <c r="O11359" s="12"/>
      <c r="BB11359" s="28"/>
    </row>
    <row r="11360" spans="15:54" x14ac:dyDescent="0.2">
      <c r="O11360" s="12"/>
      <c r="BB11360" s="28"/>
    </row>
    <row r="11361" spans="15:54" x14ac:dyDescent="0.2">
      <c r="O11361" s="12"/>
      <c r="BB11361" s="28"/>
    </row>
    <row r="11362" spans="15:54" x14ac:dyDescent="0.2">
      <c r="O11362" s="12"/>
      <c r="BB11362" s="28"/>
    </row>
    <row r="11363" spans="15:54" x14ac:dyDescent="0.2">
      <c r="O11363" s="12"/>
      <c r="BB11363" s="28"/>
    </row>
    <row r="11364" spans="15:54" x14ac:dyDescent="0.2">
      <c r="O11364" s="12"/>
      <c r="BB11364" s="28"/>
    </row>
    <row r="11365" spans="15:54" x14ac:dyDescent="0.2">
      <c r="O11365" s="12"/>
      <c r="BB11365" s="28"/>
    </row>
    <row r="11366" spans="15:54" x14ac:dyDescent="0.2">
      <c r="O11366" s="12"/>
      <c r="BB11366" s="28"/>
    </row>
    <row r="11367" spans="15:54" x14ac:dyDescent="0.2">
      <c r="O11367" s="12"/>
      <c r="BB11367" s="28"/>
    </row>
    <row r="11368" spans="15:54" x14ac:dyDescent="0.2">
      <c r="O11368" s="12"/>
      <c r="BB11368" s="28"/>
    </row>
    <row r="11369" spans="15:54" x14ac:dyDescent="0.2">
      <c r="O11369" s="12"/>
      <c r="BB11369" s="28"/>
    </row>
    <row r="11370" spans="15:54" x14ac:dyDescent="0.2">
      <c r="O11370" s="12"/>
      <c r="BB11370" s="28"/>
    </row>
    <row r="11371" spans="15:54" x14ac:dyDescent="0.2">
      <c r="O11371" s="12"/>
      <c r="BB11371" s="28"/>
    </row>
    <row r="11372" spans="15:54" x14ac:dyDescent="0.2">
      <c r="O11372" s="12"/>
      <c r="BB11372" s="28"/>
    </row>
    <row r="11373" spans="15:54" x14ac:dyDescent="0.2">
      <c r="O11373" s="12"/>
      <c r="BB11373" s="28"/>
    </row>
    <row r="11374" spans="15:54" x14ac:dyDescent="0.2">
      <c r="O11374" s="12"/>
      <c r="BB11374" s="28"/>
    </row>
    <row r="11375" spans="15:54" x14ac:dyDescent="0.2">
      <c r="O11375" s="12"/>
      <c r="BB11375" s="28"/>
    </row>
    <row r="11376" spans="15:54" x14ac:dyDescent="0.2">
      <c r="O11376" s="12"/>
      <c r="BB11376" s="28"/>
    </row>
    <row r="11377" spans="15:54" x14ac:dyDescent="0.2">
      <c r="O11377" s="12"/>
      <c r="BB11377" s="28"/>
    </row>
    <row r="11378" spans="15:54" x14ac:dyDescent="0.2">
      <c r="O11378" s="12"/>
      <c r="BB11378" s="28"/>
    </row>
    <row r="11379" spans="15:54" x14ac:dyDescent="0.2">
      <c r="O11379" s="12"/>
      <c r="BB11379" s="28"/>
    </row>
    <row r="11380" spans="15:54" x14ac:dyDescent="0.2">
      <c r="O11380" s="12"/>
      <c r="BB11380" s="28"/>
    </row>
    <row r="11381" spans="15:54" x14ac:dyDescent="0.2">
      <c r="O11381" s="12"/>
      <c r="BB11381" s="28"/>
    </row>
    <row r="11382" spans="15:54" x14ac:dyDescent="0.2">
      <c r="O11382" s="12"/>
      <c r="BB11382" s="28"/>
    </row>
    <row r="11383" spans="15:54" x14ac:dyDescent="0.2">
      <c r="O11383" s="12"/>
      <c r="BB11383" s="28"/>
    </row>
    <row r="11384" spans="15:54" x14ac:dyDescent="0.2">
      <c r="O11384" s="12"/>
      <c r="BB11384" s="28"/>
    </row>
    <row r="11385" spans="15:54" x14ac:dyDescent="0.2">
      <c r="O11385" s="12"/>
      <c r="BB11385" s="28"/>
    </row>
    <row r="11386" spans="15:54" x14ac:dyDescent="0.2">
      <c r="O11386" s="12"/>
      <c r="BB11386" s="28"/>
    </row>
    <row r="11387" spans="15:54" x14ac:dyDescent="0.2">
      <c r="O11387" s="12"/>
      <c r="BB11387" s="28"/>
    </row>
    <row r="11388" spans="15:54" x14ac:dyDescent="0.2">
      <c r="O11388" s="12"/>
      <c r="BB11388" s="28"/>
    </row>
    <row r="11389" spans="15:54" x14ac:dyDescent="0.2">
      <c r="O11389" s="12"/>
      <c r="BB11389" s="28"/>
    </row>
    <row r="11390" spans="15:54" x14ac:dyDescent="0.2">
      <c r="O11390" s="12"/>
      <c r="BB11390" s="28"/>
    </row>
    <row r="11391" spans="15:54" x14ac:dyDescent="0.2">
      <c r="O11391" s="12"/>
      <c r="BB11391" s="28"/>
    </row>
    <row r="11392" spans="15:54" x14ac:dyDescent="0.2">
      <c r="O11392" s="12"/>
      <c r="BB11392" s="28"/>
    </row>
    <row r="11393" spans="15:54" x14ac:dyDescent="0.2">
      <c r="O11393" s="12"/>
      <c r="BB11393" s="28"/>
    </row>
    <row r="11394" spans="15:54" x14ac:dyDescent="0.2">
      <c r="O11394" s="12"/>
      <c r="BB11394" s="28"/>
    </row>
    <row r="11395" spans="15:54" x14ac:dyDescent="0.2">
      <c r="O11395" s="12"/>
      <c r="BB11395" s="28"/>
    </row>
    <row r="11396" spans="15:54" x14ac:dyDescent="0.2">
      <c r="O11396" s="12"/>
      <c r="BB11396" s="28"/>
    </row>
    <row r="11397" spans="15:54" x14ac:dyDescent="0.2">
      <c r="O11397" s="12"/>
      <c r="BB11397" s="28"/>
    </row>
    <row r="11398" spans="15:54" x14ac:dyDescent="0.2">
      <c r="O11398" s="12"/>
      <c r="BB11398" s="28"/>
    </row>
    <row r="11399" spans="15:54" x14ac:dyDescent="0.2">
      <c r="O11399" s="12"/>
      <c r="BB11399" s="28"/>
    </row>
    <row r="11400" spans="15:54" x14ac:dyDescent="0.2">
      <c r="O11400" s="12"/>
      <c r="BB11400" s="28"/>
    </row>
    <row r="11401" spans="15:54" x14ac:dyDescent="0.2">
      <c r="O11401" s="12"/>
      <c r="BB11401" s="28"/>
    </row>
    <row r="11402" spans="15:54" x14ac:dyDescent="0.2">
      <c r="O11402" s="12"/>
      <c r="BB11402" s="28"/>
    </row>
    <row r="11403" spans="15:54" x14ac:dyDescent="0.2">
      <c r="O11403" s="12"/>
      <c r="BB11403" s="28"/>
    </row>
    <row r="11404" spans="15:54" x14ac:dyDescent="0.2">
      <c r="O11404" s="12"/>
      <c r="BB11404" s="28"/>
    </row>
    <row r="11405" spans="15:54" x14ac:dyDescent="0.2">
      <c r="O11405" s="12"/>
      <c r="BB11405" s="28"/>
    </row>
    <row r="11406" spans="15:54" x14ac:dyDescent="0.2">
      <c r="O11406" s="12"/>
      <c r="BB11406" s="28"/>
    </row>
    <row r="11407" spans="15:54" x14ac:dyDescent="0.2">
      <c r="O11407" s="12"/>
      <c r="BB11407" s="28"/>
    </row>
    <row r="11408" spans="15:54" x14ac:dyDescent="0.2">
      <c r="O11408" s="12"/>
      <c r="BB11408" s="28"/>
    </row>
    <row r="11409" spans="15:54" x14ac:dyDescent="0.2">
      <c r="O11409" s="12"/>
      <c r="BB11409" s="28"/>
    </row>
    <row r="11410" spans="15:54" x14ac:dyDescent="0.2">
      <c r="O11410" s="12"/>
      <c r="BB11410" s="28"/>
    </row>
    <row r="11411" spans="15:54" x14ac:dyDescent="0.2">
      <c r="O11411" s="12"/>
      <c r="BB11411" s="28"/>
    </row>
    <row r="11412" spans="15:54" x14ac:dyDescent="0.2">
      <c r="O11412" s="12"/>
      <c r="BB11412" s="28"/>
    </row>
    <row r="11413" spans="15:54" x14ac:dyDescent="0.2">
      <c r="O11413" s="12"/>
      <c r="BB11413" s="28"/>
    </row>
    <row r="11414" spans="15:54" x14ac:dyDescent="0.2">
      <c r="O11414" s="12"/>
      <c r="BB11414" s="28"/>
    </row>
    <row r="11415" spans="15:54" x14ac:dyDescent="0.2">
      <c r="O11415" s="12"/>
      <c r="BB11415" s="28"/>
    </row>
    <row r="11416" spans="15:54" x14ac:dyDescent="0.2">
      <c r="O11416" s="12"/>
      <c r="BB11416" s="28"/>
    </row>
    <row r="11417" spans="15:54" x14ac:dyDescent="0.2">
      <c r="O11417" s="12"/>
      <c r="BB11417" s="28"/>
    </row>
    <row r="11418" spans="15:54" x14ac:dyDescent="0.2">
      <c r="O11418" s="12"/>
      <c r="BB11418" s="28"/>
    </row>
    <row r="11419" spans="15:54" x14ac:dyDescent="0.2">
      <c r="O11419" s="12"/>
      <c r="BB11419" s="28"/>
    </row>
    <row r="11420" spans="15:54" x14ac:dyDescent="0.2">
      <c r="O11420" s="12"/>
      <c r="BB11420" s="28"/>
    </row>
    <row r="11421" spans="15:54" x14ac:dyDescent="0.2">
      <c r="O11421" s="12"/>
      <c r="BB11421" s="28"/>
    </row>
    <row r="11422" spans="15:54" x14ac:dyDescent="0.2">
      <c r="O11422" s="12"/>
      <c r="BB11422" s="28"/>
    </row>
    <row r="11423" spans="15:54" x14ac:dyDescent="0.2">
      <c r="O11423" s="12"/>
      <c r="BB11423" s="28"/>
    </row>
    <row r="11424" spans="15:54" x14ac:dyDescent="0.2">
      <c r="O11424" s="12"/>
      <c r="BB11424" s="28"/>
    </row>
    <row r="11425" spans="15:54" x14ac:dyDescent="0.2">
      <c r="O11425" s="12"/>
      <c r="BB11425" s="28"/>
    </row>
    <row r="11426" spans="15:54" x14ac:dyDescent="0.2">
      <c r="O11426" s="12"/>
      <c r="BB11426" s="28"/>
    </row>
    <row r="11427" spans="15:54" x14ac:dyDescent="0.2">
      <c r="O11427" s="12"/>
      <c r="BB11427" s="28"/>
    </row>
    <row r="11428" spans="15:54" x14ac:dyDescent="0.2">
      <c r="O11428" s="12"/>
      <c r="BB11428" s="28"/>
    </row>
    <row r="11429" spans="15:54" x14ac:dyDescent="0.2">
      <c r="O11429" s="12"/>
      <c r="BB11429" s="28"/>
    </row>
    <row r="11430" spans="15:54" x14ac:dyDescent="0.2">
      <c r="O11430" s="12"/>
      <c r="BB11430" s="28"/>
    </row>
    <row r="11431" spans="15:54" x14ac:dyDescent="0.2">
      <c r="O11431" s="12"/>
      <c r="BB11431" s="28"/>
    </row>
    <row r="11432" spans="15:54" x14ac:dyDescent="0.2">
      <c r="O11432" s="12"/>
      <c r="BB11432" s="28"/>
    </row>
    <row r="11433" spans="15:54" x14ac:dyDescent="0.2">
      <c r="O11433" s="12"/>
      <c r="BB11433" s="28"/>
    </row>
    <row r="11434" spans="15:54" x14ac:dyDescent="0.2">
      <c r="O11434" s="12"/>
      <c r="BB11434" s="28"/>
    </row>
    <row r="11435" spans="15:54" x14ac:dyDescent="0.2">
      <c r="O11435" s="12"/>
      <c r="BB11435" s="28"/>
    </row>
    <row r="11436" spans="15:54" x14ac:dyDescent="0.2">
      <c r="O11436" s="12"/>
      <c r="BB11436" s="28"/>
    </row>
    <row r="11437" spans="15:54" x14ac:dyDescent="0.2">
      <c r="O11437" s="12"/>
      <c r="BB11437" s="28"/>
    </row>
    <row r="11438" spans="15:54" x14ac:dyDescent="0.2">
      <c r="O11438" s="12"/>
      <c r="BB11438" s="28"/>
    </row>
    <row r="11439" spans="15:54" x14ac:dyDescent="0.2">
      <c r="O11439" s="12"/>
      <c r="BB11439" s="28"/>
    </row>
    <row r="11440" spans="15:54" x14ac:dyDescent="0.2">
      <c r="O11440" s="12"/>
      <c r="BB11440" s="28"/>
    </row>
    <row r="11441" spans="15:54" x14ac:dyDescent="0.2">
      <c r="O11441" s="12"/>
      <c r="BB11441" s="28"/>
    </row>
    <row r="11442" spans="15:54" x14ac:dyDescent="0.2">
      <c r="O11442" s="12"/>
      <c r="BB11442" s="28"/>
    </row>
    <row r="11443" spans="15:54" x14ac:dyDescent="0.2">
      <c r="O11443" s="12"/>
      <c r="BB11443" s="28"/>
    </row>
    <row r="11444" spans="15:54" x14ac:dyDescent="0.2">
      <c r="O11444" s="12"/>
      <c r="BB11444" s="28"/>
    </row>
    <row r="11445" spans="15:54" x14ac:dyDescent="0.2">
      <c r="O11445" s="12"/>
      <c r="BB11445" s="28"/>
    </row>
    <row r="11446" spans="15:54" x14ac:dyDescent="0.2">
      <c r="O11446" s="12"/>
      <c r="BB11446" s="28"/>
    </row>
    <row r="11447" spans="15:54" x14ac:dyDescent="0.2">
      <c r="O11447" s="12"/>
      <c r="BB11447" s="28"/>
    </row>
    <row r="11448" spans="15:54" x14ac:dyDescent="0.2">
      <c r="O11448" s="12"/>
      <c r="BB11448" s="28"/>
    </row>
    <row r="11449" spans="15:54" x14ac:dyDescent="0.2">
      <c r="O11449" s="12"/>
      <c r="BB11449" s="28"/>
    </row>
    <row r="11450" spans="15:54" x14ac:dyDescent="0.2">
      <c r="O11450" s="12"/>
      <c r="BB11450" s="28"/>
    </row>
    <row r="11451" spans="15:54" x14ac:dyDescent="0.2">
      <c r="O11451" s="12"/>
      <c r="BB11451" s="28"/>
    </row>
    <row r="11452" spans="15:54" x14ac:dyDescent="0.2">
      <c r="O11452" s="12"/>
      <c r="BB11452" s="28"/>
    </row>
    <row r="11453" spans="15:54" x14ac:dyDescent="0.2">
      <c r="O11453" s="12"/>
      <c r="BB11453" s="28"/>
    </row>
    <row r="11454" spans="15:54" x14ac:dyDescent="0.2">
      <c r="O11454" s="12"/>
      <c r="BB11454" s="28"/>
    </row>
    <row r="11455" spans="15:54" x14ac:dyDescent="0.2">
      <c r="O11455" s="12"/>
      <c r="BB11455" s="28"/>
    </row>
    <row r="11456" spans="15:54" x14ac:dyDescent="0.2">
      <c r="O11456" s="12"/>
      <c r="BB11456" s="28"/>
    </row>
    <row r="11457" spans="15:54" x14ac:dyDescent="0.2">
      <c r="O11457" s="12"/>
      <c r="BB11457" s="28"/>
    </row>
    <row r="11458" spans="15:54" x14ac:dyDescent="0.2">
      <c r="O11458" s="12"/>
      <c r="BB11458" s="28"/>
    </row>
    <row r="11459" spans="15:54" x14ac:dyDescent="0.2">
      <c r="O11459" s="12"/>
      <c r="BB11459" s="28"/>
    </row>
    <row r="11460" spans="15:54" x14ac:dyDescent="0.2">
      <c r="O11460" s="12"/>
      <c r="BB11460" s="28"/>
    </row>
    <row r="11461" spans="15:54" x14ac:dyDescent="0.2">
      <c r="O11461" s="12"/>
      <c r="BB11461" s="28"/>
    </row>
    <row r="11462" spans="15:54" x14ac:dyDescent="0.2">
      <c r="O11462" s="12"/>
      <c r="BB11462" s="28"/>
    </row>
    <row r="11463" spans="15:54" x14ac:dyDescent="0.2">
      <c r="O11463" s="12"/>
      <c r="BB11463" s="28"/>
    </row>
    <row r="11464" spans="15:54" x14ac:dyDescent="0.2">
      <c r="O11464" s="12"/>
      <c r="BB11464" s="28"/>
    </row>
    <row r="11465" spans="15:54" x14ac:dyDescent="0.2">
      <c r="O11465" s="12"/>
      <c r="BB11465" s="28"/>
    </row>
    <row r="11466" spans="15:54" x14ac:dyDescent="0.2">
      <c r="O11466" s="12"/>
      <c r="BB11466" s="28"/>
    </row>
    <row r="11467" spans="15:54" x14ac:dyDescent="0.2">
      <c r="O11467" s="12"/>
      <c r="BB11467" s="28"/>
    </row>
    <row r="11468" spans="15:54" x14ac:dyDescent="0.2">
      <c r="O11468" s="12"/>
      <c r="BB11468" s="28"/>
    </row>
    <row r="11469" spans="15:54" x14ac:dyDescent="0.2">
      <c r="O11469" s="12"/>
      <c r="BB11469" s="28"/>
    </row>
    <row r="11470" spans="15:54" x14ac:dyDescent="0.2">
      <c r="O11470" s="12"/>
      <c r="BB11470" s="28"/>
    </row>
    <row r="11471" spans="15:54" x14ac:dyDescent="0.2">
      <c r="O11471" s="12"/>
      <c r="BB11471" s="28"/>
    </row>
    <row r="11472" spans="15:54" x14ac:dyDescent="0.2">
      <c r="O11472" s="12"/>
      <c r="BB11472" s="28"/>
    </row>
    <row r="11473" spans="15:54" x14ac:dyDescent="0.2">
      <c r="O11473" s="12"/>
      <c r="BB11473" s="28"/>
    </row>
    <row r="11474" spans="15:54" x14ac:dyDescent="0.2">
      <c r="O11474" s="12"/>
      <c r="BB11474" s="28"/>
    </row>
    <row r="11475" spans="15:54" x14ac:dyDescent="0.2">
      <c r="O11475" s="12"/>
      <c r="BB11475" s="28"/>
    </row>
    <row r="11476" spans="15:54" x14ac:dyDescent="0.2">
      <c r="O11476" s="12"/>
      <c r="BB11476" s="28"/>
    </row>
    <row r="11477" spans="15:54" x14ac:dyDescent="0.2">
      <c r="O11477" s="12"/>
      <c r="BB11477" s="28"/>
    </row>
    <row r="11478" spans="15:54" x14ac:dyDescent="0.2">
      <c r="O11478" s="12"/>
      <c r="BB11478" s="28"/>
    </row>
    <row r="11479" spans="15:54" x14ac:dyDescent="0.2">
      <c r="O11479" s="12"/>
      <c r="BB11479" s="28"/>
    </row>
    <row r="11480" spans="15:54" x14ac:dyDescent="0.2">
      <c r="O11480" s="12"/>
      <c r="BB11480" s="28"/>
    </row>
    <row r="11481" spans="15:54" x14ac:dyDescent="0.2">
      <c r="O11481" s="12"/>
      <c r="BB11481" s="28"/>
    </row>
    <row r="11482" spans="15:54" x14ac:dyDescent="0.2">
      <c r="O11482" s="12"/>
      <c r="BB11482" s="28"/>
    </row>
    <row r="11483" spans="15:54" x14ac:dyDescent="0.2">
      <c r="O11483" s="12"/>
      <c r="BB11483" s="28"/>
    </row>
    <row r="11484" spans="15:54" x14ac:dyDescent="0.2">
      <c r="O11484" s="12"/>
      <c r="BB11484" s="28"/>
    </row>
    <row r="11485" spans="15:54" x14ac:dyDescent="0.2">
      <c r="O11485" s="12"/>
      <c r="BB11485" s="28"/>
    </row>
    <row r="11486" spans="15:54" x14ac:dyDescent="0.2">
      <c r="O11486" s="12"/>
      <c r="BB11486" s="28"/>
    </row>
    <row r="11487" spans="15:54" x14ac:dyDescent="0.2">
      <c r="O11487" s="12"/>
      <c r="BB11487" s="28"/>
    </row>
    <row r="11488" spans="15:54" x14ac:dyDescent="0.2">
      <c r="O11488" s="12"/>
      <c r="BB11488" s="28"/>
    </row>
    <row r="11489" spans="15:54" x14ac:dyDescent="0.2">
      <c r="O11489" s="12"/>
      <c r="BB11489" s="28"/>
    </row>
    <row r="11490" spans="15:54" x14ac:dyDescent="0.2">
      <c r="O11490" s="12"/>
      <c r="BB11490" s="28"/>
    </row>
    <row r="11491" spans="15:54" x14ac:dyDescent="0.2">
      <c r="O11491" s="12"/>
      <c r="BB11491" s="28"/>
    </row>
    <row r="11492" spans="15:54" x14ac:dyDescent="0.2">
      <c r="O11492" s="12"/>
      <c r="BB11492" s="28"/>
    </row>
    <row r="11493" spans="15:54" x14ac:dyDescent="0.2">
      <c r="O11493" s="12"/>
      <c r="BB11493" s="28"/>
    </row>
    <row r="11494" spans="15:54" x14ac:dyDescent="0.2">
      <c r="O11494" s="12"/>
      <c r="BB11494" s="28"/>
    </row>
    <row r="11495" spans="15:54" x14ac:dyDescent="0.2">
      <c r="O11495" s="12"/>
      <c r="BB11495" s="28"/>
    </row>
    <row r="11496" spans="15:54" x14ac:dyDescent="0.2">
      <c r="O11496" s="12"/>
      <c r="BB11496" s="28"/>
    </row>
    <row r="11497" spans="15:54" x14ac:dyDescent="0.2">
      <c r="O11497" s="12"/>
      <c r="BB11497" s="28"/>
    </row>
    <row r="11498" spans="15:54" x14ac:dyDescent="0.2">
      <c r="O11498" s="12"/>
      <c r="BB11498" s="28"/>
    </row>
    <row r="11499" spans="15:54" x14ac:dyDescent="0.2">
      <c r="O11499" s="12"/>
      <c r="BB11499" s="28"/>
    </row>
    <row r="11500" spans="15:54" x14ac:dyDescent="0.2">
      <c r="O11500" s="12"/>
      <c r="BB11500" s="28"/>
    </row>
    <row r="11501" spans="15:54" x14ac:dyDescent="0.2">
      <c r="O11501" s="12"/>
      <c r="BB11501" s="28"/>
    </row>
    <row r="11502" spans="15:54" x14ac:dyDescent="0.2">
      <c r="O11502" s="12"/>
      <c r="BB11502" s="28"/>
    </row>
    <row r="11503" spans="15:54" x14ac:dyDescent="0.2">
      <c r="O11503" s="12"/>
      <c r="BB11503" s="28"/>
    </row>
    <row r="11504" spans="15:54" x14ac:dyDescent="0.2">
      <c r="O11504" s="12"/>
      <c r="BB11504" s="28"/>
    </row>
    <row r="11505" spans="15:54" x14ac:dyDescent="0.2">
      <c r="O11505" s="12"/>
      <c r="BB11505" s="28"/>
    </row>
    <row r="11506" spans="15:54" x14ac:dyDescent="0.2">
      <c r="O11506" s="12"/>
      <c r="BB11506" s="28"/>
    </row>
    <row r="11507" spans="15:54" x14ac:dyDescent="0.2">
      <c r="O11507" s="12"/>
      <c r="BB11507" s="28"/>
    </row>
    <row r="11508" spans="15:54" x14ac:dyDescent="0.2">
      <c r="O11508" s="12"/>
      <c r="BB11508" s="28"/>
    </row>
    <row r="11509" spans="15:54" x14ac:dyDescent="0.2">
      <c r="O11509" s="12"/>
      <c r="BB11509" s="28"/>
    </row>
    <row r="11510" spans="15:54" x14ac:dyDescent="0.2">
      <c r="O11510" s="12"/>
      <c r="BB11510" s="28"/>
    </row>
    <row r="11511" spans="15:54" x14ac:dyDescent="0.2">
      <c r="O11511" s="12"/>
      <c r="BB11511" s="28"/>
    </row>
    <row r="11512" spans="15:54" x14ac:dyDescent="0.2">
      <c r="O11512" s="12"/>
      <c r="BB11512" s="28"/>
    </row>
    <row r="11513" spans="15:54" x14ac:dyDescent="0.2">
      <c r="O11513" s="12"/>
      <c r="BB11513" s="28"/>
    </row>
    <row r="11514" spans="15:54" x14ac:dyDescent="0.2">
      <c r="O11514" s="12"/>
      <c r="BB11514" s="28"/>
    </row>
    <row r="11515" spans="15:54" x14ac:dyDescent="0.2">
      <c r="O11515" s="12"/>
      <c r="BB11515" s="28"/>
    </row>
    <row r="11516" spans="15:54" x14ac:dyDescent="0.2">
      <c r="O11516" s="12"/>
      <c r="BB11516" s="28"/>
    </row>
    <row r="11517" spans="15:54" x14ac:dyDescent="0.2">
      <c r="O11517" s="12"/>
      <c r="BB11517" s="28"/>
    </row>
    <row r="11518" spans="15:54" x14ac:dyDescent="0.2">
      <c r="O11518" s="12"/>
      <c r="BB11518" s="28"/>
    </row>
    <row r="11519" spans="15:54" x14ac:dyDescent="0.2">
      <c r="O11519" s="12"/>
      <c r="BB11519" s="28"/>
    </row>
    <row r="11520" spans="15:54" x14ac:dyDescent="0.2">
      <c r="O11520" s="12"/>
      <c r="BB11520" s="28"/>
    </row>
    <row r="11521" spans="15:54" x14ac:dyDescent="0.2">
      <c r="O11521" s="12"/>
      <c r="BB11521" s="28"/>
    </row>
    <row r="11522" spans="15:54" x14ac:dyDescent="0.2">
      <c r="O11522" s="12"/>
      <c r="BB11522" s="28"/>
    </row>
    <row r="11523" spans="15:54" x14ac:dyDescent="0.2">
      <c r="O11523" s="12"/>
      <c r="BB11523" s="28"/>
    </row>
    <row r="11524" spans="15:54" x14ac:dyDescent="0.2">
      <c r="O11524" s="12"/>
      <c r="BB11524" s="28"/>
    </row>
    <row r="11525" spans="15:54" x14ac:dyDescent="0.2">
      <c r="O11525" s="12"/>
      <c r="BB11525" s="28"/>
    </row>
    <row r="11526" spans="15:54" x14ac:dyDescent="0.2">
      <c r="O11526" s="12"/>
      <c r="BB11526" s="28"/>
    </row>
    <row r="11527" spans="15:54" x14ac:dyDescent="0.2">
      <c r="O11527" s="12"/>
      <c r="BB11527" s="28"/>
    </row>
    <row r="11528" spans="15:54" x14ac:dyDescent="0.2">
      <c r="O11528" s="12"/>
      <c r="BB11528" s="28"/>
    </row>
    <row r="11529" spans="15:54" x14ac:dyDescent="0.2">
      <c r="O11529" s="12"/>
      <c r="BB11529" s="28"/>
    </row>
    <row r="11530" spans="15:54" x14ac:dyDescent="0.2">
      <c r="O11530" s="12"/>
      <c r="BB11530" s="28"/>
    </row>
    <row r="11531" spans="15:54" x14ac:dyDescent="0.2">
      <c r="O11531" s="12"/>
      <c r="BB11531" s="28"/>
    </row>
    <row r="11532" spans="15:54" x14ac:dyDescent="0.2">
      <c r="O11532" s="12"/>
      <c r="BB11532" s="28"/>
    </row>
    <row r="11533" spans="15:54" x14ac:dyDescent="0.2">
      <c r="O11533" s="12"/>
      <c r="BB11533" s="28"/>
    </row>
    <row r="11534" spans="15:54" x14ac:dyDescent="0.2">
      <c r="O11534" s="12"/>
      <c r="BB11534" s="28"/>
    </row>
    <row r="11535" spans="15:54" x14ac:dyDescent="0.2">
      <c r="O11535" s="12"/>
      <c r="BB11535" s="28"/>
    </row>
    <row r="11536" spans="15:54" x14ac:dyDescent="0.2">
      <c r="O11536" s="12"/>
      <c r="BB11536" s="28"/>
    </row>
    <row r="11537" spans="15:54" x14ac:dyDescent="0.2">
      <c r="O11537" s="12"/>
      <c r="BB11537" s="28"/>
    </row>
    <row r="11538" spans="15:54" x14ac:dyDescent="0.2">
      <c r="O11538" s="12"/>
      <c r="BB11538" s="28"/>
    </row>
    <row r="11539" spans="15:54" x14ac:dyDescent="0.2">
      <c r="O11539" s="12"/>
      <c r="BB11539" s="28"/>
    </row>
    <row r="11540" spans="15:54" x14ac:dyDescent="0.2">
      <c r="O11540" s="12"/>
      <c r="BB11540" s="28"/>
    </row>
    <row r="11541" spans="15:54" x14ac:dyDescent="0.2">
      <c r="O11541" s="12"/>
      <c r="BB11541" s="28"/>
    </row>
    <row r="11542" spans="15:54" x14ac:dyDescent="0.2">
      <c r="O11542" s="12"/>
      <c r="BB11542" s="28"/>
    </row>
    <row r="11543" spans="15:54" x14ac:dyDescent="0.2">
      <c r="O11543" s="12"/>
      <c r="BB11543" s="28"/>
    </row>
    <row r="11544" spans="15:54" x14ac:dyDescent="0.2">
      <c r="O11544" s="12"/>
      <c r="BB11544" s="28"/>
    </row>
    <row r="11545" spans="15:54" x14ac:dyDescent="0.2">
      <c r="O11545" s="12"/>
      <c r="BB11545" s="28"/>
    </row>
    <row r="11546" spans="15:54" x14ac:dyDescent="0.2">
      <c r="O11546" s="12"/>
      <c r="BB11546" s="28"/>
    </row>
    <row r="11547" spans="15:54" x14ac:dyDescent="0.2">
      <c r="O11547" s="12"/>
      <c r="BB11547" s="28"/>
    </row>
    <row r="11548" spans="15:54" x14ac:dyDescent="0.2">
      <c r="O11548" s="12"/>
      <c r="BB11548" s="28"/>
    </row>
    <row r="11549" spans="15:54" x14ac:dyDescent="0.2">
      <c r="O11549" s="12"/>
      <c r="BB11549" s="28"/>
    </row>
    <row r="11550" spans="15:54" x14ac:dyDescent="0.2">
      <c r="O11550" s="12"/>
      <c r="BB11550" s="28"/>
    </row>
    <row r="11551" spans="15:54" x14ac:dyDescent="0.2">
      <c r="O11551" s="12"/>
      <c r="BB11551" s="28"/>
    </row>
    <row r="11552" spans="15:54" x14ac:dyDescent="0.2">
      <c r="O11552" s="12"/>
      <c r="BB11552" s="28"/>
    </row>
    <row r="11553" spans="15:54" x14ac:dyDescent="0.2">
      <c r="O11553" s="12"/>
      <c r="BB11553" s="28"/>
    </row>
    <row r="11554" spans="15:54" x14ac:dyDescent="0.2">
      <c r="O11554" s="12"/>
      <c r="BB11554" s="28"/>
    </row>
    <row r="11555" spans="15:54" x14ac:dyDescent="0.2">
      <c r="O11555" s="12"/>
      <c r="BB11555" s="28"/>
    </row>
    <row r="11556" spans="15:54" x14ac:dyDescent="0.2">
      <c r="O11556" s="12"/>
      <c r="BB11556" s="28"/>
    </row>
    <row r="11557" spans="15:54" x14ac:dyDescent="0.2">
      <c r="O11557" s="12"/>
      <c r="BB11557" s="28"/>
    </row>
    <row r="11558" spans="15:54" x14ac:dyDescent="0.2">
      <c r="O11558" s="12"/>
      <c r="BB11558" s="28"/>
    </row>
    <row r="11559" spans="15:54" x14ac:dyDescent="0.2">
      <c r="O11559" s="12"/>
      <c r="BB11559" s="28"/>
    </row>
    <row r="11560" spans="15:54" x14ac:dyDescent="0.2">
      <c r="O11560" s="12"/>
      <c r="BB11560" s="28"/>
    </row>
    <row r="11561" spans="15:54" x14ac:dyDescent="0.2">
      <c r="O11561" s="12"/>
      <c r="BB11561" s="28"/>
    </row>
    <row r="11562" spans="15:54" x14ac:dyDescent="0.2">
      <c r="O11562" s="12"/>
      <c r="BB11562" s="28"/>
    </row>
    <row r="11563" spans="15:54" x14ac:dyDescent="0.2">
      <c r="O11563" s="12"/>
      <c r="BB11563" s="28"/>
    </row>
    <row r="11564" spans="15:54" x14ac:dyDescent="0.2">
      <c r="O11564" s="12"/>
      <c r="BB11564" s="28"/>
    </row>
    <row r="11565" spans="15:54" x14ac:dyDescent="0.2">
      <c r="O11565" s="12"/>
      <c r="BB11565" s="28"/>
    </row>
    <row r="11566" spans="15:54" x14ac:dyDescent="0.2">
      <c r="O11566" s="12"/>
      <c r="BB11566" s="28"/>
    </row>
    <row r="11567" spans="15:54" x14ac:dyDescent="0.2">
      <c r="O11567" s="12"/>
      <c r="BB11567" s="28"/>
    </row>
    <row r="11568" spans="15:54" x14ac:dyDescent="0.2">
      <c r="O11568" s="12"/>
      <c r="BB11568" s="28"/>
    </row>
    <row r="11569" spans="15:54" x14ac:dyDescent="0.2">
      <c r="O11569" s="12"/>
      <c r="BB11569" s="28"/>
    </row>
    <row r="11570" spans="15:54" x14ac:dyDescent="0.2">
      <c r="O11570" s="12"/>
      <c r="BB11570" s="28"/>
    </row>
    <row r="11571" spans="15:54" x14ac:dyDescent="0.2">
      <c r="O11571" s="12"/>
      <c r="BB11571" s="28"/>
    </row>
    <row r="11572" spans="15:54" x14ac:dyDescent="0.2">
      <c r="O11572" s="12"/>
      <c r="BB11572" s="28"/>
    </row>
    <row r="11573" spans="15:54" x14ac:dyDescent="0.2">
      <c r="O11573" s="12"/>
      <c r="BB11573" s="28"/>
    </row>
    <row r="11574" spans="15:54" x14ac:dyDescent="0.2">
      <c r="O11574" s="12"/>
      <c r="BB11574" s="28"/>
    </row>
    <row r="11575" spans="15:54" x14ac:dyDescent="0.2">
      <c r="O11575" s="12"/>
      <c r="BB11575" s="28"/>
    </row>
    <row r="11576" spans="15:54" x14ac:dyDescent="0.2">
      <c r="O11576" s="12"/>
      <c r="BB11576" s="28"/>
    </row>
    <row r="11577" spans="15:54" x14ac:dyDescent="0.2">
      <c r="O11577" s="12"/>
      <c r="BB11577" s="28"/>
    </row>
    <row r="11578" spans="15:54" x14ac:dyDescent="0.2">
      <c r="O11578" s="12"/>
      <c r="BB11578" s="28"/>
    </row>
    <row r="11579" spans="15:54" x14ac:dyDescent="0.2">
      <c r="O11579" s="12"/>
      <c r="BB11579" s="28"/>
    </row>
    <row r="11580" spans="15:54" x14ac:dyDescent="0.2">
      <c r="O11580" s="12"/>
      <c r="BB11580" s="28"/>
    </row>
    <row r="11581" spans="15:54" x14ac:dyDescent="0.2">
      <c r="O11581" s="12"/>
      <c r="BB11581" s="28"/>
    </row>
    <row r="11582" spans="15:54" x14ac:dyDescent="0.2">
      <c r="O11582" s="12"/>
      <c r="BB11582" s="28"/>
    </row>
    <row r="11583" spans="15:54" x14ac:dyDescent="0.2">
      <c r="O11583" s="12"/>
      <c r="BB11583" s="28"/>
    </row>
    <row r="11584" spans="15:54" x14ac:dyDescent="0.2">
      <c r="O11584" s="12"/>
      <c r="BB11584" s="28"/>
    </row>
    <row r="11585" spans="15:54" x14ac:dyDescent="0.2">
      <c r="O11585" s="12"/>
      <c r="BB11585" s="28"/>
    </row>
    <row r="11586" spans="15:54" x14ac:dyDescent="0.2">
      <c r="O11586" s="12"/>
      <c r="BB11586" s="28"/>
    </row>
    <row r="11587" spans="15:54" x14ac:dyDescent="0.2">
      <c r="O11587" s="12"/>
      <c r="BB11587" s="28"/>
    </row>
    <row r="11588" spans="15:54" x14ac:dyDescent="0.2">
      <c r="O11588" s="12"/>
      <c r="BB11588" s="28"/>
    </row>
    <row r="11589" spans="15:54" x14ac:dyDescent="0.2">
      <c r="O11589" s="12"/>
      <c r="BB11589" s="28"/>
    </row>
    <row r="11590" spans="15:54" x14ac:dyDescent="0.2">
      <c r="O11590" s="12"/>
      <c r="BB11590" s="28"/>
    </row>
    <row r="11591" spans="15:54" x14ac:dyDescent="0.2">
      <c r="O11591" s="12"/>
      <c r="BB11591" s="28"/>
    </row>
    <row r="11592" spans="15:54" x14ac:dyDescent="0.2">
      <c r="O11592" s="12"/>
      <c r="BB11592" s="28"/>
    </row>
    <row r="11593" spans="15:54" x14ac:dyDescent="0.2">
      <c r="O11593" s="12"/>
      <c r="BB11593" s="28"/>
    </row>
    <row r="11594" spans="15:54" x14ac:dyDescent="0.2">
      <c r="O11594" s="12"/>
      <c r="BB11594" s="28"/>
    </row>
    <row r="11595" spans="15:54" x14ac:dyDescent="0.2">
      <c r="O11595" s="12"/>
      <c r="BB11595" s="28"/>
    </row>
    <row r="11596" spans="15:54" x14ac:dyDescent="0.2">
      <c r="O11596" s="12"/>
      <c r="BB11596" s="28"/>
    </row>
    <row r="11597" spans="15:54" x14ac:dyDescent="0.2">
      <c r="O11597" s="12"/>
      <c r="BB11597" s="28"/>
    </row>
    <row r="11598" spans="15:54" x14ac:dyDescent="0.2">
      <c r="O11598" s="12"/>
      <c r="BB11598" s="28"/>
    </row>
    <row r="11599" spans="15:54" x14ac:dyDescent="0.2">
      <c r="O11599" s="12"/>
      <c r="BB11599" s="28"/>
    </row>
    <row r="11600" spans="15:54" x14ac:dyDescent="0.2">
      <c r="O11600" s="12"/>
      <c r="BB11600" s="28"/>
    </row>
    <row r="11601" spans="15:54" x14ac:dyDescent="0.2">
      <c r="O11601" s="12"/>
      <c r="BB11601" s="28"/>
    </row>
    <row r="11602" spans="15:54" x14ac:dyDescent="0.2">
      <c r="O11602" s="12"/>
      <c r="BB11602" s="28"/>
    </row>
    <row r="11603" spans="15:54" x14ac:dyDescent="0.2">
      <c r="O11603" s="12"/>
      <c r="BB11603" s="28"/>
    </row>
    <row r="11604" spans="15:54" x14ac:dyDescent="0.2">
      <c r="O11604" s="12"/>
      <c r="BB11604" s="28"/>
    </row>
    <row r="11605" spans="15:54" x14ac:dyDescent="0.2">
      <c r="O11605" s="12"/>
      <c r="BB11605" s="28"/>
    </row>
    <row r="11606" spans="15:54" x14ac:dyDescent="0.2">
      <c r="O11606" s="12"/>
      <c r="BB11606" s="28"/>
    </row>
    <row r="11607" spans="15:54" x14ac:dyDescent="0.2">
      <c r="O11607" s="12"/>
      <c r="BB11607" s="28"/>
    </row>
    <row r="11608" spans="15:54" x14ac:dyDescent="0.2">
      <c r="O11608" s="12"/>
      <c r="BB11608" s="28"/>
    </row>
    <row r="11609" spans="15:54" x14ac:dyDescent="0.2">
      <c r="O11609" s="12"/>
      <c r="BB11609" s="28"/>
    </row>
    <row r="11610" spans="15:54" x14ac:dyDescent="0.2">
      <c r="O11610" s="12"/>
      <c r="BB11610" s="28"/>
    </row>
    <row r="11611" spans="15:54" x14ac:dyDescent="0.2">
      <c r="O11611" s="12"/>
      <c r="BB11611" s="28"/>
    </row>
    <row r="11612" spans="15:54" x14ac:dyDescent="0.2">
      <c r="O11612" s="12"/>
      <c r="BB11612" s="28"/>
    </row>
    <row r="11613" spans="15:54" x14ac:dyDescent="0.2">
      <c r="O11613" s="12"/>
      <c r="BB11613" s="28"/>
    </row>
    <row r="11614" spans="15:54" x14ac:dyDescent="0.2">
      <c r="O11614" s="12"/>
      <c r="BB11614" s="28"/>
    </row>
    <row r="11615" spans="15:54" x14ac:dyDescent="0.2">
      <c r="O11615" s="12"/>
      <c r="BB11615" s="28"/>
    </row>
    <row r="11616" spans="15:54" x14ac:dyDescent="0.2">
      <c r="O11616" s="12"/>
      <c r="BB11616" s="28"/>
    </row>
    <row r="11617" spans="15:54" x14ac:dyDescent="0.2">
      <c r="O11617" s="12"/>
      <c r="BB11617" s="28"/>
    </row>
    <row r="11618" spans="15:54" x14ac:dyDescent="0.2">
      <c r="O11618" s="12"/>
      <c r="BB11618" s="28"/>
    </row>
    <row r="11619" spans="15:54" x14ac:dyDescent="0.2">
      <c r="O11619" s="12"/>
      <c r="BB11619" s="28"/>
    </row>
    <row r="11620" spans="15:54" x14ac:dyDescent="0.2">
      <c r="O11620" s="12"/>
      <c r="BB11620" s="28"/>
    </row>
    <row r="11621" spans="15:54" x14ac:dyDescent="0.2">
      <c r="O11621" s="12"/>
      <c r="BB11621" s="28"/>
    </row>
    <row r="11622" spans="15:54" x14ac:dyDescent="0.2">
      <c r="O11622" s="12"/>
      <c r="BB11622" s="28"/>
    </row>
    <row r="11623" spans="15:54" x14ac:dyDescent="0.2">
      <c r="O11623" s="12"/>
      <c r="BB11623" s="28"/>
    </row>
    <row r="11624" spans="15:54" x14ac:dyDescent="0.2">
      <c r="O11624" s="12"/>
      <c r="BB11624" s="28"/>
    </row>
    <row r="11625" spans="15:54" x14ac:dyDescent="0.2">
      <c r="O11625" s="12"/>
      <c r="BB11625" s="28"/>
    </row>
    <row r="11626" spans="15:54" x14ac:dyDescent="0.2">
      <c r="O11626" s="12"/>
      <c r="BB11626" s="28"/>
    </row>
    <row r="11627" spans="15:54" x14ac:dyDescent="0.2">
      <c r="O11627" s="12"/>
      <c r="BB11627" s="28"/>
    </row>
    <row r="11628" spans="15:54" x14ac:dyDescent="0.2">
      <c r="O11628" s="12"/>
      <c r="BB11628" s="28"/>
    </row>
    <row r="11629" spans="15:54" x14ac:dyDescent="0.2">
      <c r="O11629" s="12"/>
      <c r="BB11629" s="28"/>
    </row>
    <row r="11630" spans="15:54" x14ac:dyDescent="0.2">
      <c r="O11630" s="12"/>
      <c r="BB11630" s="28"/>
    </row>
    <row r="11631" spans="15:54" x14ac:dyDescent="0.2">
      <c r="O11631" s="12"/>
      <c r="BB11631" s="28"/>
    </row>
    <row r="11632" spans="15:54" x14ac:dyDescent="0.2">
      <c r="O11632" s="12"/>
      <c r="BB11632" s="28"/>
    </row>
    <row r="11633" spans="15:54" x14ac:dyDescent="0.2">
      <c r="O11633" s="12"/>
      <c r="BB11633" s="28"/>
    </row>
    <row r="11634" spans="15:54" x14ac:dyDescent="0.2">
      <c r="O11634" s="12"/>
      <c r="BB11634" s="28"/>
    </row>
    <row r="11635" spans="15:54" x14ac:dyDescent="0.2">
      <c r="O11635" s="12"/>
      <c r="BB11635" s="28"/>
    </row>
    <row r="11636" spans="15:54" x14ac:dyDescent="0.2">
      <c r="O11636" s="12"/>
      <c r="BB11636" s="28"/>
    </row>
    <row r="11637" spans="15:54" x14ac:dyDescent="0.2">
      <c r="O11637" s="12"/>
      <c r="BB11637" s="28"/>
    </row>
    <row r="11638" spans="15:54" x14ac:dyDescent="0.2">
      <c r="O11638" s="12"/>
      <c r="BB11638" s="28"/>
    </row>
    <row r="11639" spans="15:54" x14ac:dyDescent="0.2">
      <c r="O11639" s="12"/>
      <c r="BB11639" s="28"/>
    </row>
    <row r="11640" spans="15:54" x14ac:dyDescent="0.2">
      <c r="O11640" s="12"/>
      <c r="BB11640" s="28"/>
    </row>
    <row r="11641" spans="15:54" x14ac:dyDescent="0.2">
      <c r="O11641" s="12"/>
      <c r="BB11641" s="28"/>
    </row>
    <row r="11642" spans="15:54" x14ac:dyDescent="0.2">
      <c r="O11642" s="12"/>
      <c r="BB11642" s="28"/>
    </row>
    <row r="11643" spans="15:54" x14ac:dyDescent="0.2">
      <c r="O11643" s="12"/>
      <c r="BB11643" s="28"/>
    </row>
    <row r="11644" spans="15:54" x14ac:dyDescent="0.2">
      <c r="O11644" s="12"/>
      <c r="BB11644" s="28"/>
    </row>
    <row r="11645" spans="15:54" x14ac:dyDescent="0.2">
      <c r="O11645" s="12"/>
      <c r="BB11645" s="28"/>
    </row>
    <row r="11646" spans="15:54" x14ac:dyDescent="0.2">
      <c r="O11646" s="12"/>
      <c r="BB11646" s="28"/>
    </row>
    <row r="11647" spans="15:54" x14ac:dyDescent="0.2">
      <c r="O11647" s="12"/>
      <c r="BB11647" s="28"/>
    </row>
    <row r="11648" spans="15:54" x14ac:dyDescent="0.2">
      <c r="O11648" s="12"/>
      <c r="BB11648" s="28"/>
    </row>
    <row r="11649" spans="15:54" x14ac:dyDescent="0.2">
      <c r="O11649" s="12"/>
      <c r="BB11649" s="28"/>
    </row>
    <row r="11650" spans="15:54" x14ac:dyDescent="0.2">
      <c r="O11650" s="12"/>
      <c r="BB11650" s="28"/>
    </row>
    <row r="11651" spans="15:54" x14ac:dyDescent="0.2">
      <c r="O11651" s="12"/>
      <c r="BB11651" s="28"/>
    </row>
    <row r="11652" spans="15:54" x14ac:dyDescent="0.2">
      <c r="O11652" s="12"/>
      <c r="BB11652" s="28"/>
    </row>
    <row r="11653" spans="15:54" x14ac:dyDescent="0.2">
      <c r="O11653" s="12"/>
      <c r="BB11653" s="28"/>
    </row>
    <row r="11654" spans="15:54" x14ac:dyDescent="0.2">
      <c r="O11654" s="12"/>
      <c r="BB11654" s="28"/>
    </row>
    <row r="11655" spans="15:54" x14ac:dyDescent="0.2">
      <c r="O11655" s="12"/>
      <c r="BB11655" s="28"/>
    </row>
    <row r="11656" spans="15:54" x14ac:dyDescent="0.2">
      <c r="O11656" s="12"/>
      <c r="BB11656" s="28"/>
    </row>
    <row r="11657" spans="15:54" x14ac:dyDescent="0.2">
      <c r="O11657" s="12"/>
      <c r="BB11657" s="28"/>
    </row>
    <row r="11658" spans="15:54" x14ac:dyDescent="0.2">
      <c r="O11658" s="12"/>
      <c r="BB11658" s="28"/>
    </row>
    <row r="11659" spans="15:54" x14ac:dyDescent="0.2">
      <c r="O11659" s="12"/>
      <c r="BB11659" s="28"/>
    </row>
    <row r="11660" spans="15:54" x14ac:dyDescent="0.2">
      <c r="O11660" s="12"/>
      <c r="BB11660" s="28"/>
    </row>
    <row r="11661" spans="15:54" x14ac:dyDescent="0.2">
      <c r="O11661" s="12"/>
      <c r="BB11661" s="28"/>
    </row>
    <row r="11662" spans="15:54" x14ac:dyDescent="0.2">
      <c r="O11662" s="12"/>
      <c r="BB11662" s="28"/>
    </row>
    <row r="11663" spans="15:54" x14ac:dyDescent="0.2">
      <c r="O11663" s="12"/>
      <c r="BB11663" s="28"/>
    </row>
    <row r="11664" spans="15:54" x14ac:dyDescent="0.2">
      <c r="O11664" s="12"/>
      <c r="BB11664" s="28"/>
    </row>
    <row r="11665" spans="15:54" x14ac:dyDescent="0.2">
      <c r="O11665" s="12"/>
      <c r="BB11665" s="28"/>
    </row>
    <row r="11666" spans="15:54" x14ac:dyDescent="0.2">
      <c r="O11666" s="12"/>
      <c r="BB11666" s="28"/>
    </row>
    <row r="11667" spans="15:54" x14ac:dyDescent="0.2">
      <c r="O11667" s="12"/>
      <c r="BB11667" s="28"/>
    </row>
    <row r="11668" spans="15:54" x14ac:dyDescent="0.2">
      <c r="O11668" s="12"/>
      <c r="BB11668" s="28"/>
    </row>
    <row r="11669" spans="15:54" x14ac:dyDescent="0.2">
      <c r="O11669" s="12"/>
      <c r="BB11669" s="28"/>
    </row>
    <row r="11670" spans="15:54" x14ac:dyDescent="0.2">
      <c r="O11670" s="12"/>
      <c r="BB11670" s="28"/>
    </row>
    <row r="11671" spans="15:54" x14ac:dyDescent="0.2">
      <c r="O11671" s="12"/>
      <c r="BB11671" s="28"/>
    </row>
    <row r="11672" spans="15:54" x14ac:dyDescent="0.2">
      <c r="O11672" s="12"/>
      <c r="BB11672" s="28"/>
    </row>
    <row r="11673" spans="15:54" x14ac:dyDescent="0.2">
      <c r="O11673" s="12"/>
      <c r="BB11673" s="28"/>
    </row>
    <row r="11674" spans="15:54" x14ac:dyDescent="0.2">
      <c r="O11674" s="12"/>
      <c r="BB11674" s="28"/>
    </row>
    <row r="11675" spans="15:54" x14ac:dyDescent="0.2">
      <c r="O11675" s="12"/>
      <c r="BB11675" s="28"/>
    </row>
    <row r="11676" spans="15:54" x14ac:dyDescent="0.2">
      <c r="O11676" s="12"/>
      <c r="BB11676" s="28"/>
    </row>
    <row r="11677" spans="15:54" x14ac:dyDescent="0.2">
      <c r="O11677" s="12"/>
      <c r="BB11677" s="28"/>
    </row>
    <row r="11678" spans="15:54" x14ac:dyDescent="0.2">
      <c r="O11678" s="12"/>
      <c r="BB11678" s="28"/>
    </row>
    <row r="11679" spans="15:54" x14ac:dyDescent="0.2">
      <c r="O11679" s="12"/>
      <c r="BB11679" s="28"/>
    </row>
    <row r="11680" spans="15:54" x14ac:dyDescent="0.2">
      <c r="O11680" s="12"/>
      <c r="BB11680" s="28"/>
    </row>
    <row r="11681" spans="15:54" x14ac:dyDescent="0.2">
      <c r="O11681" s="12"/>
      <c r="BB11681" s="28"/>
    </row>
    <row r="11682" spans="15:54" x14ac:dyDescent="0.2">
      <c r="O11682" s="12"/>
      <c r="BB11682" s="28"/>
    </row>
    <row r="11683" spans="15:54" x14ac:dyDescent="0.2">
      <c r="O11683" s="12"/>
      <c r="BB11683" s="28"/>
    </row>
    <row r="11684" spans="15:54" x14ac:dyDescent="0.2">
      <c r="O11684" s="12"/>
      <c r="BB11684" s="28"/>
    </row>
    <row r="11685" spans="15:54" x14ac:dyDescent="0.2">
      <c r="O11685" s="12"/>
      <c r="BB11685" s="28"/>
    </row>
    <row r="11686" spans="15:54" x14ac:dyDescent="0.2">
      <c r="O11686" s="12"/>
      <c r="BB11686" s="28"/>
    </row>
    <row r="11687" spans="15:54" x14ac:dyDescent="0.2">
      <c r="O11687" s="12"/>
      <c r="BB11687" s="28"/>
    </row>
    <row r="11688" spans="15:54" x14ac:dyDescent="0.2">
      <c r="O11688" s="12"/>
      <c r="BB11688" s="28"/>
    </row>
    <row r="11689" spans="15:54" x14ac:dyDescent="0.2">
      <c r="O11689" s="12"/>
      <c r="BB11689" s="28"/>
    </row>
    <row r="11690" spans="15:54" x14ac:dyDescent="0.2">
      <c r="O11690" s="12"/>
      <c r="BB11690" s="28"/>
    </row>
    <row r="11691" spans="15:54" x14ac:dyDescent="0.2">
      <c r="O11691" s="12"/>
      <c r="BB11691" s="28"/>
    </row>
    <row r="11692" spans="15:54" x14ac:dyDescent="0.2">
      <c r="O11692" s="12"/>
      <c r="BB11692" s="28"/>
    </row>
    <row r="11693" spans="15:54" x14ac:dyDescent="0.2">
      <c r="O11693" s="12"/>
      <c r="BB11693" s="28"/>
    </row>
    <row r="11694" spans="15:54" x14ac:dyDescent="0.2">
      <c r="O11694" s="12"/>
      <c r="BB11694" s="28"/>
    </row>
    <row r="11695" spans="15:54" x14ac:dyDescent="0.2">
      <c r="O11695" s="12"/>
      <c r="BB11695" s="28"/>
    </row>
    <row r="11696" spans="15:54" x14ac:dyDescent="0.2">
      <c r="O11696" s="12"/>
      <c r="BB11696" s="28"/>
    </row>
    <row r="11697" spans="15:54" x14ac:dyDescent="0.2">
      <c r="O11697" s="12"/>
      <c r="BB11697" s="28"/>
    </row>
    <row r="11698" spans="15:54" x14ac:dyDescent="0.2">
      <c r="O11698" s="12"/>
      <c r="BB11698" s="28"/>
    </row>
    <row r="11699" spans="15:54" x14ac:dyDescent="0.2">
      <c r="O11699" s="12"/>
      <c r="BB11699" s="28"/>
    </row>
    <row r="11700" spans="15:54" x14ac:dyDescent="0.2">
      <c r="O11700" s="12"/>
      <c r="BB11700" s="28"/>
    </row>
    <row r="11701" spans="15:54" x14ac:dyDescent="0.2">
      <c r="O11701" s="12"/>
      <c r="BB11701" s="28"/>
    </row>
    <row r="11702" spans="15:54" x14ac:dyDescent="0.2">
      <c r="O11702" s="12"/>
      <c r="BB11702" s="28"/>
    </row>
    <row r="11703" spans="15:54" x14ac:dyDescent="0.2">
      <c r="O11703" s="12"/>
      <c r="BB11703" s="28"/>
    </row>
    <row r="11704" spans="15:54" x14ac:dyDescent="0.2">
      <c r="O11704" s="12"/>
      <c r="BB11704" s="28"/>
    </row>
    <row r="11705" spans="15:54" x14ac:dyDescent="0.2">
      <c r="O11705" s="12"/>
      <c r="BB11705" s="28"/>
    </row>
    <row r="11706" spans="15:54" x14ac:dyDescent="0.2">
      <c r="O11706" s="12"/>
      <c r="BB11706" s="28"/>
    </row>
    <row r="11707" spans="15:54" x14ac:dyDescent="0.2">
      <c r="O11707" s="12"/>
      <c r="BB11707" s="28"/>
    </row>
    <row r="11708" spans="15:54" x14ac:dyDescent="0.2">
      <c r="O11708" s="12"/>
      <c r="BB11708" s="28"/>
    </row>
    <row r="11709" spans="15:54" x14ac:dyDescent="0.2">
      <c r="O11709" s="12"/>
      <c r="BB11709" s="28"/>
    </row>
    <row r="11710" spans="15:54" x14ac:dyDescent="0.2">
      <c r="O11710" s="12"/>
      <c r="BB11710" s="28"/>
    </row>
    <row r="11711" spans="15:54" x14ac:dyDescent="0.2">
      <c r="O11711" s="12"/>
      <c r="BB11711" s="28"/>
    </row>
    <row r="11712" spans="15:54" x14ac:dyDescent="0.2">
      <c r="O11712" s="12"/>
      <c r="BB11712" s="28"/>
    </row>
    <row r="11713" spans="15:54" x14ac:dyDescent="0.2">
      <c r="O11713" s="12"/>
      <c r="BB11713" s="28"/>
    </row>
    <row r="11714" spans="15:54" x14ac:dyDescent="0.2">
      <c r="O11714" s="12"/>
      <c r="BB11714" s="28"/>
    </row>
    <row r="11715" spans="15:54" x14ac:dyDescent="0.2">
      <c r="O11715" s="12"/>
      <c r="BB11715" s="28"/>
    </row>
    <row r="11716" spans="15:54" x14ac:dyDescent="0.2">
      <c r="O11716" s="12"/>
      <c r="BB11716" s="28"/>
    </row>
    <row r="11717" spans="15:54" x14ac:dyDescent="0.2">
      <c r="O11717" s="12"/>
      <c r="BB11717" s="28"/>
    </row>
    <row r="11718" spans="15:54" x14ac:dyDescent="0.2">
      <c r="O11718" s="12"/>
      <c r="BB11718" s="28"/>
    </row>
    <row r="11719" spans="15:54" x14ac:dyDescent="0.2">
      <c r="O11719" s="12"/>
      <c r="BB11719" s="28"/>
    </row>
    <row r="11720" spans="15:54" x14ac:dyDescent="0.2">
      <c r="O11720" s="12"/>
      <c r="BB11720" s="28"/>
    </row>
    <row r="11721" spans="15:54" x14ac:dyDescent="0.2">
      <c r="O11721" s="12"/>
      <c r="BB11721" s="28"/>
    </row>
    <row r="11722" spans="15:54" x14ac:dyDescent="0.2">
      <c r="O11722" s="12"/>
      <c r="BB11722" s="28"/>
    </row>
    <row r="11723" spans="15:54" x14ac:dyDescent="0.2">
      <c r="O11723" s="12"/>
      <c r="BB11723" s="28"/>
    </row>
    <row r="11724" spans="15:54" x14ac:dyDescent="0.2">
      <c r="O11724" s="12"/>
      <c r="BB11724" s="28"/>
    </row>
    <row r="11725" spans="15:54" x14ac:dyDescent="0.2">
      <c r="O11725" s="12"/>
      <c r="BB11725" s="28"/>
    </row>
    <row r="11726" spans="15:54" x14ac:dyDescent="0.2">
      <c r="O11726" s="12"/>
      <c r="BB11726" s="28"/>
    </row>
    <row r="11727" spans="15:54" x14ac:dyDescent="0.2">
      <c r="O11727" s="12"/>
      <c r="BB11727" s="28"/>
    </row>
    <row r="11728" spans="15:54" x14ac:dyDescent="0.2">
      <c r="O11728" s="12"/>
      <c r="BB11728" s="28"/>
    </row>
    <row r="11729" spans="15:54" x14ac:dyDescent="0.2">
      <c r="O11729" s="12"/>
      <c r="BB11729" s="28"/>
    </row>
    <row r="11730" spans="15:54" x14ac:dyDescent="0.2">
      <c r="O11730" s="12"/>
      <c r="BB11730" s="28"/>
    </row>
    <row r="11731" spans="15:54" x14ac:dyDescent="0.2">
      <c r="O11731" s="12"/>
      <c r="BB11731" s="28"/>
    </row>
    <row r="11732" spans="15:54" x14ac:dyDescent="0.2">
      <c r="O11732" s="12"/>
      <c r="BB11732" s="28"/>
    </row>
    <row r="11733" spans="15:54" x14ac:dyDescent="0.2">
      <c r="O11733" s="12"/>
      <c r="BB11733" s="28"/>
    </row>
    <row r="11734" spans="15:54" x14ac:dyDescent="0.2">
      <c r="O11734" s="12"/>
      <c r="BB11734" s="28"/>
    </row>
    <row r="11735" spans="15:54" x14ac:dyDescent="0.2">
      <c r="O11735" s="12"/>
      <c r="BB11735" s="28"/>
    </row>
    <row r="11736" spans="15:54" x14ac:dyDescent="0.2">
      <c r="O11736" s="12"/>
      <c r="BB11736" s="28"/>
    </row>
    <row r="11737" spans="15:54" x14ac:dyDescent="0.2">
      <c r="O11737" s="12"/>
      <c r="BB11737" s="28"/>
    </row>
    <row r="11738" spans="15:54" x14ac:dyDescent="0.2">
      <c r="O11738" s="12"/>
      <c r="BB11738" s="28"/>
    </row>
    <row r="11739" spans="15:54" x14ac:dyDescent="0.2">
      <c r="O11739" s="12"/>
      <c r="BB11739" s="28"/>
    </row>
    <row r="11740" spans="15:54" x14ac:dyDescent="0.2">
      <c r="O11740" s="12"/>
      <c r="BB11740" s="28"/>
    </row>
    <row r="11741" spans="15:54" x14ac:dyDescent="0.2">
      <c r="O11741" s="12"/>
      <c r="BB11741" s="28"/>
    </row>
    <row r="11742" spans="15:54" x14ac:dyDescent="0.2">
      <c r="O11742" s="12"/>
      <c r="BB11742" s="28"/>
    </row>
    <row r="11743" spans="15:54" x14ac:dyDescent="0.2">
      <c r="O11743" s="12"/>
      <c r="BB11743" s="28"/>
    </row>
    <row r="11744" spans="15:54" x14ac:dyDescent="0.2">
      <c r="O11744" s="12"/>
      <c r="BB11744" s="28"/>
    </row>
    <row r="11745" spans="15:54" x14ac:dyDescent="0.2">
      <c r="O11745" s="12"/>
      <c r="BB11745" s="28"/>
    </row>
    <row r="11746" spans="15:54" x14ac:dyDescent="0.2">
      <c r="O11746" s="12"/>
      <c r="BB11746" s="28"/>
    </row>
    <row r="11747" spans="15:54" x14ac:dyDescent="0.2">
      <c r="O11747" s="12"/>
      <c r="BB11747" s="28"/>
    </row>
    <row r="11748" spans="15:54" x14ac:dyDescent="0.2">
      <c r="O11748" s="12"/>
      <c r="BB11748" s="28"/>
    </row>
    <row r="11749" spans="15:54" x14ac:dyDescent="0.2">
      <c r="O11749" s="12"/>
      <c r="BB11749" s="28"/>
    </row>
    <row r="11750" spans="15:54" x14ac:dyDescent="0.2">
      <c r="O11750" s="12"/>
      <c r="BB11750" s="28"/>
    </row>
    <row r="11751" spans="15:54" x14ac:dyDescent="0.2">
      <c r="O11751" s="12"/>
      <c r="BB11751" s="28"/>
    </row>
    <row r="11752" spans="15:54" x14ac:dyDescent="0.2">
      <c r="O11752" s="12"/>
      <c r="BB11752" s="28"/>
    </row>
    <row r="11753" spans="15:54" x14ac:dyDescent="0.2">
      <c r="O11753" s="12"/>
      <c r="BB11753" s="28"/>
    </row>
    <row r="11754" spans="15:54" x14ac:dyDescent="0.2">
      <c r="O11754" s="12"/>
      <c r="BB11754" s="28"/>
    </row>
    <row r="11755" spans="15:54" x14ac:dyDescent="0.2">
      <c r="O11755" s="12"/>
      <c r="BB11755" s="28"/>
    </row>
    <row r="11756" spans="15:54" x14ac:dyDescent="0.2">
      <c r="O11756" s="12"/>
      <c r="BB11756" s="28"/>
    </row>
    <row r="11757" spans="15:54" x14ac:dyDescent="0.2">
      <c r="O11757" s="12"/>
      <c r="BB11757" s="28"/>
    </row>
    <row r="11758" spans="15:54" x14ac:dyDescent="0.2">
      <c r="O11758" s="12"/>
      <c r="BB11758" s="28"/>
    </row>
    <row r="11759" spans="15:54" x14ac:dyDescent="0.2">
      <c r="O11759" s="12"/>
      <c r="BB11759" s="28"/>
    </row>
    <row r="11760" spans="15:54" x14ac:dyDescent="0.2">
      <c r="O11760" s="12"/>
      <c r="BB11760" s="28"/>
    </row>
    <row r="11761" spans="15:54" x14ac:dyDescent="0.2">
      <c r="O11761" s="12"/>
      <c r="BB11761" s="28"/>
    </row>
    <row r="11762" spans="15:54" x14ac:dyDescent="0.2">
      <c r="O11762" s="12"/>
      <c r="BB11762" s="28"/>
    </row>
    <row r="11763" spans="15:54" x14ac:dyDescent="0.2">
      <c r="O11763" s="12"/>
      <c r="BB11763" s="28"/>
    </row>
    <row r="11764" spans="15:54" x14ac:dyDescent="0.2">
      <c r="O11764" s="12"/>
      <c r="BB11764" s="28"/>
    </row>
    <row r="11765" spans="15:54" x14ac:dyDescent="0.2">
      <c r="O11765" s="12"/>
      <c r="BB11765" s="28"/>
    </row>
    <row r="11766" spans="15:54" x14ac:dyDescent="0.2">
      <c r="O11766" s="12"/>
      <c r="BB11766" s="28"/>
    </row>
    <row r="11767" spans="15:54" x14ac:dyDescent="0.2">
      <c r="O11767" s="12"/>
      <c r="BB11767" s="28"/>
    </row>
    <row r="11768" spans="15:54" x14ac:dyDescent="0.2">
      <c r="O11768" s="12"/>
      <c r="BB11768" s="28"/>
    </row>
    <row r="11769" spans="15:54" x14ac:dyDescent="0.2">
      <c r="O11769" s="12"/>
      <c r="BB11769" s="28"/>
    </row>
    <row r="11770" spans="15:54" x14ac:dyDescent="0.2">
      <c r="O11770" s="12"/>
      <c r="BB11770" s="28"/>
    </row>
    <row r="11771" spans="15:54" x14ac:dyDescent="0.2">
      <c r="O11771" s="12"/>
      <c r="BB11771" s="28"/>
    </row>
    <row r="11772" spans="15:54" x14ac:dyDescent="0.2">
      <c r="O11772" s="12"/>
      <c r="BB11772" s="28"/>
    </row>
    <row r="11773" spans="15:54" x14ac:dyDescent="0.2">
      <c r="O11773" s="12"/>
      <c r="BB11773" s="28"/>
    </row>
    <row r="11774" spans="15:54" x14ac:dyDescent="0.2">
      <c r="O11774" s="12"/>
      <c r="BB11774" s="28"/>
    </row>
    <row r="11775" spans="15:54" x14ac:dyDescent="0.2">
      <c r="O11775" s="12"/>
      <c r="BB11775" s="28"/>
    </row>
    <row r="11776" spans="15:54" x14ac:dyDescent="0.2">
      <c r="O11776" s="12"/>
      <c r="BB11776" s="28"/>
    </row>
    <row r="11777" spans="15:54" x14ac:dyDescent="0.2">
      <c r="O11777" s="12"/>
      <c r="BB11777" s="28"/>
    </row>
    <row r="11778" spans="15:54" x14ac:dyDescent="0.2">
      <c r="O11778" s="12"/>
      <c r="BB11778" s="28"/>
    </row>
    <row r="11779" spans="15:54" x14ac:dyDescent="0.2">
      <c r="O11779" s="12"/>
      <c r="BB11779" s="28"/>
    </row>
    <row r="11780" spans="15:54" x14ac:dyDescent="0.2">
      <c r="O11780" s="12"/>
      <c r="BB11780" s="28"/>
    </row>
    <row r="11781" spans="15:54" x14ac:dyDescent="0.2">
      <c r="O11781" s="12"/>
      <c r="BB11781" s="28"/>
    </row>
    <row r="11782" spans="15:54" x14ac:dyDescent="0.2">
      <c r="O11782" s="12"/>
      <c r="BB11782" s="28"/>
    </row>
    <row r="11783" spans="15:54" x14ac:dyDescent="0.2">
      <c r="O11783" s="12"/>
      <c r="BB11783" s="28"/>
    </row>
    <row r="11784" spans="15:54" x14ac:dyDescent="0.2">
      <c r="O11784" s="12"/>
      <c r="BB11784" s="28"/>
    </row>
    <row r="11785" spans="15:54" x14ac:dyDescent="0.2">
      <c r="O11785" s="12"/>
      <c r="BB11785" s="28"/>
    </row>
    <row r="11786" spans="15:54" x14ac:dyDescent="0.2">
      <c r="O11786" s="12"/>
      <c r="BB11786" s="28"/>
    </row>
    <row r="11787" spans="15:54" x14ac:dyDescent="0.2">
      <c r="O11787" s="12"/>
      <c r="BB11787" s="28"/>
    </row>
    <row r="11788" spans="15:54" x14ac:dyDescent="0.2">
      <c r="O11788" s="12"/>
      <c r="BB11788" s="28"/>
    </row>
    <row r="11789" spans="15:54" x14ac:dyDescent="0.2">
      <c r="O11789" s="12"/>
      <c r="BB11789" s="28"/>
    </row>
    <row r="11790" spans="15:54" x14ac:dyDescent="0.2">
      <c r="O11790" s="12"/>
      <c r="BB11790" s="28"/>
    </row>
    <row r="11791" spans="15:54" x14ac:dyDescent="0.2">
      <c r="O11791" s="12"/>
      <c r="BB11791" s="28"/>
    </row>
    <row r="11792" spans="15:54" x14ac:dyDescent="0.2">
      <c r="O11792" s="12"/>
      <c r="BB11792" s="28"/>
    </row>
    <row r="11793" spans="15:54" x14ac:dyDescent="0.2">
      <c r="O11793" s="12"/>
      <c r="BB11793" s="28"/>
    </row>
    <row r="11794" spans="15:54" x14ac:dyDescent="0.2">
      <c r="O11794" s="12"/>
      <c r="BB11794" s="28"/>
    </row>
    <row r="11795" spans="15:54" x14ac:dyDescent="0.2">
      <c r="O11795" s="12"/>
      <c r="BB11795" s="28"/>
    </row>
    <row r="11796" spans="15:54" x14ac:dyDescent="0.2">
      <c r="O11796" s="12"/>
      <c r="BB11796" s="28"/>
    </row>
    <row r="11797" spans="15:54" x14ac:dyDescent="0.2">
      <c r="O11797" s="12"/>
      <c r="BB11797" s="28"/>
    </row>
    <row r="11798" spans="15:54" x14ac:dyDescent="0.2">
      <c r="O11798" s="12"/>
      <c r="BB11798" s="28"/>
    </row>
    <row r="11799" spans="15:54" x14ac:dyDescent="0.2">
      <c r="O11799" s="12"/>
      <c r="BB11799" s="28"/>
    </row>
    <row r="11800" spans="15:54" x14ac:dyDescent="0.2">
      <c r="O11800" s="12"/>
      <c r="BB11800" s="28"/>
    </row>
    <row r="11801" spans="15:54" x14ac:dyDescent="0.2">
      <c r="O11801" s="12"/>
      <c r="BB11801" s="28"/>
    </row>
    <row r="11802" spans="15:54" x14ac:dyDescent="0.2">
      <c r="O11802" s="12"/>
      <c r="BB11802" s="28"/>
    </row>
    <row r="11803" spans="15:54" x14ac:dyDescent="0.2">
      <c r="O11803" s="12"/>
      <c r="BB11803" s="28"/>
    </row>
    <row r="11804" spans="15:54" x14ac:dyDescent="0.2">
      <c r="O11804" s="12"/>
      <c r="BB11804" s="28"/>
    </row>
    <row r="11805" spans="15:54" x14ac:dyDescent="0.2">
      <c r="O11805" s="12"/>
      <c r="BB11805" s="28"/>
    </row>
    <row r="11806" spans="15:54" x14ac:dyDescent="0.2">
      <c r="O11806" s="12"/>
      <c r="BB11806" s="28"/>
    </row>
    <row r="11807" spans="15:54" x14ac:dyDescent="0.2">
      <c r="O11807" s="12"/>
      <c r="BB11807" s="28"/>
    </row>
    <row r="11808" spans="15:54" x14ac:dyDescent="0.2">
      <c r="O11808" s="12"/>
      <c r="BB11808" s="28"/>
    </row>
    <row r="11809" spans="15:54" x14ac:dyDescent="0.2">
      <c r="O11809" s="12"/>
      <c r="BB11809" s="28"/>
    </row>
    <row r="11810" spans="15:54" x14ac:dyDescent="0.2">
      <c r="O11810" s="12"/>
      <c r="BB11810" s="28"/>
    </row>
    <row r="11811" spans="15:54" x14ac:dyDescent="0.2">
      <c r="O11811" s="12"/>
      <c r="BB11811" s="28"/>
    </row>
    <row r="11812" spans="15:54" x14ac:dyDescent="0.2">
      <c r="O11812" s="12"/>
      <c r="BB11812" s="28"/>
    </row>
    <row r="11813" spans="15:54" x14ac:dyDescent="0.2">
      <c r="O11813" s="12"/>
      <c r="BB11813" s="28"/>
    </row>
    <row r="11814" spans="15:54" x14ac:dyDescent="0.2">
      <c r="O11814" s="12"/>
      <c r="BB11814" s="28"/>
    </row>
    <row r="11815" spans="15:54" x14ac:dyDescent="0.2">
      <c r="O11815" s="12"/>
      <c r="BB11815" s="28"/>
    </row>
    <row r="11816" spans="15:54" x14ac:dyDescent="0.2">
      <c r="O11816" s="12"/>
      <c r="BB11816" s="28"/>
    </row>
    <row r="11817" spans="15:54" x14ac:dyDescent="0.2">
      <c r="O11817" s="12"/>
      <c r="BB11817" s="28"/>
    </row>
    <row r="11818" spans="15:54" x14ac:dyDescent="0.2">
      <c r="O11818" s="12"/>
      <c r="BB11818" s="28"/>
    </row>
    <row r="11819" spans="15:54" x14ac:dyDescent="0.2">
      <c r="O11819" s="12"/>
      <c r="BB11819" s="28"/>
    </row>
    <row r="11820" spans="15:54" x14ac:dyDescent="0.2">
      <c r="O11820" s="12"/>
      <c r="BB11820" s="28"/>
    </row>
    <row r="11821" spans="15:54" x14ac:dyDescent="0.2">
      <c r="O11821" s="12"/>
      <c r="BB11821" s="28"/>
    </row>
    <row r="11822" spans="15:54" x14ac:dyDescent="0.2">
      <c r="O11822" s="12"/>
      <c r="BB11822" s="28"/>
    </row>
    <row r="11823" spans="15:54" x14ac:dyDescent="0.2">
      <c r="O11823" s="12"/>
      <c r="BB11823" s="28"/>
    </row>
    <row r="11824" spans="15:54" x14ac:dyDescent="0.2">
      <c r="O11824" s="12"/>
      <c r="BB11824" s="28"/>
    </row>
    <row r="11825" spans="15:54" x14ac:dyDescent="0.2">
      <c r="O11825" s="12"/>
      <c r="BB11825" s="28"/>
    </row>
    <row r="11826" spans="15:54" x14ac:dyDescent="0.2">
      <c r="O11826" s="12"/>
      <c r="BB11826" s="28"/>
    </row>
    <row r="11827" spans="15:54" x14ac:dyDescent="0.2">
      <c r="O11827" s="12"/>
      <c r="BB11827" s="28"/>
    </row>
    <row r="11828" spans="15:54" x14ac:dyDescent="0.2">
      <c r="O11828" s="12"/>
      <c r="BB11828" s="28"/>
    </row>
    <row r="11829" spans="15:54" x14ac:dyDescent="0.2">
      <c r="O11829" s="12"/>
      <c r="BB11829" s="28"/>
    </row>
    <row r="11830" spans="15:54" x14ac:dyDescent="0.2">
      <c r="O11830" s="12"/>
      <c r="BB11830" s="28"/>
    </row>
    <row r="11831" spans="15:54" x14ac:dyDescent="0.2">
      <c r="O11831" s="12"/>
      <c r="BB11831" s="28"/>
    </row>
    <row r="11832" spans="15:54" x14ac:dyDescent="0.2">
      <c r="O11832" s="12"/>
      <c r="BB11832" s="28"/>
    </row>
    <row r="11833" spans="15:54" x14ac:dyDescent="0.2">
      <c r="O11833" s="12"/>
      <c r="BB11833" s="28"/>
    </row>
    <row r="11834" spans="15:54" x14ac:dyDescent="0.2">
      <c r="O11834" s="12"/>
      <c r="BB11834" s="28"/>
    </row>
    <row r="11835" spans="15:54" x14ac:dyDescent="0.2">
      <c r="O11835" s="12"/>
      <c r="BB11835" s="28"/>
    </row>
    <row r="11836" spans="15:54" x14ac:dyDescent="0.2">
      <c r="O11836" s="12"/>
      <c r="BB11836" s="28"/>
    </row>
    <row r="11837" spans="15:54" x14ac:dyDescent="0.2">
      <c r="O11837" s="12"/>
      <c r="BB11837" s="28"/>
    </row>
    <row r="11838" spans="15:54" x14ac:dyDescent="0.2">
      <c r="O11838" s="12"/>
      <c r="BB11838" s="28"/>
    </row>
    <row r="11839" spans="15:54" x14ac:dyDescent="0.2">
      <c r="O11839" s="12"/>
      <c r="BB11839" s="28"/>
    </row>
    <row r="11840" spans="15:54" x14ac:dyDescent="0.2">
      <c r="O11840" s="12"/>
      <c r="BB11840" s="28"/>
    </row>
    <row r="11841" spans="15:54" x14ac:dyDescent="0.2">
      <c r="O11841" s="12"/>
      <c r="BB11841" s="28"/>
    </row>
    <row r="11842" spans="15:54" x14ac:dyDescent="0.2">
      <c r="O11842" s="12"/>
      <c r="BB11842" s="28"/>
    </row>
    <row r="11843" spans="15:54" x14ac:dyDescent="0.2">
      <c r="O11843" s="12"/>
      <c r="BB11843" s="28"/>
    </row>
    <row r="11844" spans="15:54" x14ac:dyDescent="0.2">
      <c r="O11844" s="12"/>
      <c r="BB11844" s="28"/>
    </row>
    <row r="11845" spans="15:54" x14ac:dyDescent="0.2">
      <c r="O11845" s="12"/>
      <c r="BB11845" s="28"/>
    </row>
    <row r="11846" spans="15:54" x14ac:dyDescent="0.2">
      <c r="O11846" s="12"/>
      <c r="BB11846" s="28"/>
    </row>
    <row r="11847" spans="15:54" x14ac:dyDescent="0.2">
      <c r="O11847" s="12"/>
      <c r="BB11847" s="28"/>
    </row>
    <row r="11848" spans="15:54" x14ac:dyDescent="0.2">
      <c r="O11848" s="12"/>
      <c r="BB11848" s="28"/>
    </row>
    <row r="11849" spans="15:54" x14ac:dyDescent="0.2">
      <c r="O11849" s="12"/>
      <c r="BB11849" s="28"/>
    </row>
    <row r="11850" spans="15:54" x14ac:dyDescent="0.2">
      <c r="O11850" s="12"/>
      <c r="BB11850" s="28"/>
    </row>
    <row r="11851" spans="15:54" x14ac:dyDescent="0.2">
      <c r="O11851" s="12"/>
      <c r="BB11851" s="28"/>
    </row>
    <row r="11852" spans="15:54" x14ac:dyDescent="0.2">
      <c r="O11852" s="12"/>
      <c r="BB11852" s="28"/>
    </row>
    <row r="11853" spans="15:54" x14ac:dyDescent="0.2">
      <c r="O11853" s="12"/>
      <c r="BB11853" s="28"/>
    </row>
    <row r="11854" spans="15:54" x14ac:dyDescent="0.2">
      <c r="O11854" s="12"/>
      <c r="BB11854" s="28"/>
    </row>
    <row r="11855" spans="15:54" x14ac:dyDescent="0.2">
      <c r="O11855" s="12"/>
      <c r="BB11855" s="28"/>
    </row>
    <row r="11856" spans="15:54" x14ac:dyDescent="0.2">
      <c r="O11856" s="12"/>
      <c r="BB11856" s="28"/>
    </row>
    <row r="11857" spans="15:54" x14ac:dyDescent="0.2">
      <c r="O11857" s="12"/>
      <c r="BB11857" s="28"/>
    </row>
    <row r="11858" spans="15:54" x14ac:dyDescent="0.2">
      <c r="O11858" s="12"/>
      <c r="BB11858" s="28"/>
    </row>
    <row r="11859" spans="15:54" x14ac:dyDescent="0.2">
      <c r="O11859" s="12"/>
      <c r="BB11859" s="28"/>
    </row>
    <row r="11860" spans="15:54" x14ac:dyDescent="0.2">
      <c r="O11860" s="12"/>
      <c r="BB11860" s="28"/>
    </row>
    <row r="11861" spans="15:54" x14ac:dyDescent="0.2">
      <c r="O11861" s="12"/>
      <c r="BB11861" s="28"/>
    </row>
    <row r="11862" spans="15:54" x14ac:dyDescent="0.2">
      <c r="O11862" s="12"/>
      <c r="BB11862" s="28"/>
    </row>
    <row r="11863" spans="15:54" x14ac:dyDescent="0.2">
      <c r="O11863" s="12"/>
      <c r="BB11863" s="28"/>
    </row>
    <row r="11864" spans="15:54" x14ac:dyDescent="0.2">
      <c r="O11864" s="12"/>
      <c r="BB11864" s="28"/>
    </row>
    <row r="11865" spans="15:54" x14ac:dyDescent="0.2">
      <c r="O11865" s="12"/>
      <c r="BB11865" s="28"/>
    </row>
    <row r="11866" spans="15:54" x14ac:dyDescent="0.2">
      <c r="O11866" s="12"/>
      <c r="BB11866" s="28"/>
    </row>
    <row r="11867" spans="15:54" x14ac:dyDescent="0.2">
      <c r="O11867" s="12"/>
      <c r="BB11867" s="28"/>
    </row>
    <row r="11868" spans="15:54" x14ac:dyDescent="0.2">
      <c r="O11868" s="12"/>
      <c r="BB11868" s="28"/>
    </row>
    <row r="11869" spans="15:54" x14ac:dyDescent="0.2">
      <c r="O11869" s="12"/>
      <c r="BB11869" s="28"/>
    </row>
    <row r="11870" spans="15:54" x14ac:dyDescent="0.2">
      <c r="O11870" s="12"/>
      <c r="BB11870" s="28"/>
    </row>
    <row r="11871" spans="15:54" x14ac:dyDescent="0.2">
      <c r="O11871" s="12"/>
      <c r="BB11871" s="28"/>
    </row>
    <row r="11872" spans="15:54" x14ac:dyDescent="0.2">
      <c r="O11872" s="12"/>
      <c r="BB11872" s="28"/>
    </row>
    <row r="11873" spans="15:54" x14ac:dyDescent="0.2">
      <c r="O11873" s="12"/>
      <c r="BB11873" s="28"/>
    </row>
    <row r="11874" spans="15:54" x14ac:dyDescent="0.2">
      <c r="O11874" s="12"/>
      <c r="BB11874" s="28"/>
    </row>
    <row r="11875" spans="15:54" x14ac:dyDescent="0.2">
      <c r="O11875" s="12"/>
      <c r="BB11875" s="28"/>
    </row>
    <row r="11876" spans="15:54" x14ac:dyDescent="0.2">
      <c r="O11876" s="12"/>
      <c r="BB11876" s="28"/>
    </row>
    <row r="11877" spans="15:54" x14ac:dyDescent="0.2">
      <c r="O11877" s="12"/>
      <c r="BB11877" s="28"/>
    </row>
    <row r="11878" spans="15:54" x14ac:dyDescent="0.2">
      <c r="O11878" s="12"/>
      <c r="BB11878" s="28"/>
    </row>
    <row r="11879" spans="15:54" x14ac:dyDescent="0.2">
      <c r="O11879" s="12"/>
      <c r="BB11879" s="28"/>
    </row>
    <row r="11880" spans="15:54" x14ac:dyDescent="0.2">
      <c r="O11880" s="12"/>
      <c r="BB11880" s="28"/>
    </row>
    <row r="11881" spans="15:54" x14ac:dyDescent="0.2">
      <c r="O11881" s="12"/>
      <c r="BB11881" s="28"/>
    </row>
    <row r="11882" spans="15:54" x14ac:dyDescent="0.2">
      <c r="O11882" s="12"/>
      <c r="BB11882" s="28"/>
    </row>
    <row r="11883" spans="15:54" x14ac:dyDescent="0.2">
      <c r="O11883" s="12"/>
      <c r="BB11883" s="28"/>
    </row>
    <row r="11884" spans="15:54" x14ac:dyDescent="0.2">
      <c r="O11884" s="12"/>
      <c r="BB11884" s="28"/>
    </row>
    <row r="11885" spans="15:54" x14ac:dyDescent="0.2">
      <c r="O11885" s="12"/>
      <c r="BB11885" s="28"/>
    </row>
    <row r="11886" spans="15:54" x14ac:dyDescent="0.2">
      <c r="O11886" s="12"/>
      <c r="BB11886" s="28"/>
    </row>
    <row r="11887" spans="15:54" x14ac:dyDescent="0.2">
      <c r="O11887" s="12"/>
      <c r="BB11887" s="28"/>
    </row>
    <row r="11888" spans="15:54" x14ac:dyDescent="0.2">
      <c r="O11888" s="12"/>
      <c r="BB11888" s="28"/>
    </row>
    <row r="11889" spans="15:54" x14ac:dyDescent="0.2">
      <c r="O11889" s="12"/>
      <c r="BB11889" s="28"/>
    </row>
    <row r="11890" spans="15:54" x14ac:dyDescent="0.2">
      <c r="O11890" s="12"/>
      <c r="BB11890" s="28"/>
    </row>
    <row r="11891" spans="15:54" x14ac:dyDescent="0.2">
      <c r="O11891" s="12"/>
      <c r="BB11891" s="28"/>
    </row>
    <row r="11892" spans="15:54" x14ac:dyDescent="0.2">
      <c r="O11892" s="12"/>
      <c r="BB11892" s="28"/>
    </row>
    <row r="11893" spans="15:54" x14ac:dyDescent="0.2">
      <c r="O11893" s="12"/>
      <c r="BB11893" s="28"/>
    </row>
    <row r="11894" spans="15:54" x14ac:dyDescent="0.2">
      <c r="O11894" s="12"/>
      <c r="BB11894" s="28"/>
    </row>
    <row r="11895" spans="15:54" x14ac:dyDescent="0.2">
      <c r="O11895" s="12"/>
      <c r="BB11895" s="28"/>
    </row>
    <row r="11896" spans="15:54" x14ac:dyDescent="0.2">
      <c r="O11896" s="12"/>
      <c r="BB11896" s="28"/>
    </row>
    <row r="11897" spans="15:54" x14ac:dyDescent="0.2">
      <c r="O11897" s="12"/>
      <c r="BB11897" s="28"/>
    </row>
    <row r="11898" spans="15:54" x14ac:dyDescent="0.2">
      <c r="O11898" s="12"/>
      <c r="BB11898" s="28"/>
    </row>
    <row r="11899" spans="15:54" x14ac:dyDescent="0.2">
      <c r="O11899" s="12"/>
      <c r="BB11899" s="28"/>
    </row>
    <row r="11900" spans="15:54" x14ac:dyDescent="0.2">
      <c r="O11900" s="12"/>
      <c r="BB11900" s="28"/>
    </row>
    <row r="11901" spans="15:54" x14ac:dyDescent="0.2">
      <c r="O11901" s="12"/>
      <c r="BB11901" s="28"/>
    </row>
    <row r="11902" spans="15:54" x14ac:dyDescent="0.2">
      <c r="O11902" s="12"/>
      <c r="BB11902" s="28"/>
    </row>
    <row r="11903" spans="15:54" x14ac:dyDescent="0.2">
      <c r="O11903" s="12"/>
      <c r="BB11903" s="28"/>
    </row>
    <row r="11904" spans="15:54" x14ac:dyDescent="0.2">
      <c r="O11904" s="12"/>
      <c r="BB11904" s="28"/>
    </row>
    <row r="11905" spans="15:54" x14ac:dyDescent="0.2">
      <c r="O11905" s="12"/>
      <c r="BB11905" s="28"/>
    </row>
    <row r="11906" spans="15:54" x14ac:dyDescent="0.2">
      <c r="O11906" s="12"/>
      <c r="BB11906" s="28"/>
    </row>
    <row r="11907" spans="15:54" x14ac:dyDescent="0.2">
      <c r="O11907" s="12"/>
      <c r="BB11907" s="28"/>
    </row>
    <row r="11908" spans="15:54" x14ac:dyDescent="0.2">
      <c r="O11908" s="12"/>
      <c r="BB11908" s="28"/>
    </row>
    <row r="11909" spans="15:54" x14ac:dyDescent="0.2">
      <c r="O11909" s="12"/>
      <c r="BB11909" s="28"/>
    </row>
    <row r="11910" spans="15:54" x14ac:dyDescent="0.2">
      <c r="O11910" s="12"/>
      <c r="BB11910" s="28"/>
    </row>
    <row r="11911" spans="15:54" x14ac:dyDescent="0.2">
      <c r="O11911" s="12"/>
      <c r="BB11911" s="28"/>
    </row>
    <row r="11912" spans="15:54" x14ac:dyDescent="0.2">
      <c r="O11912" s="12"/>
      <c r="BB11912" s="28"/>
    </row>
    <row r="11913" spans="15:54" x14ac:dyDescent="0.2">
      <c r="O11913" s="12"/>
      <c r="BB11913" s="28"/>
    </row>
    <row r="11914" spans="15:54" x14ac:dyDescent="0.2">
      <c r="O11914" s="12"/>
      <c r="BB11914" s="28"/>
    </row>
    <row r="11915" spans="15:54" x14ac:dyDescent="0.2">
      <c r="O11915" s="12"/>
      <c r="BB11915" s="28"/>
    </row>
    <row r="11916" spans="15:54" x14ac:dyDescent="0.2">
      <c r="O11916" s="12"/>
      <c r="BB11916" s="28"/>
    </row>
    <row r="11917" spans="15:54" x14ac:dyDescent="0.2">
      <c r="O11917" s="12"/>
      <c r="BB11917" s="28"/>
    </row>
    <row r="11918" spans="15:54" x14ac:dyDescent="0.2">
      <c r="O11918" s="12"/>
      <c r="BB11918" s="28"/>
    </row>
    <row r="11919" spans="15:54" x14ac:dyDescent="0.2">
      <c r="O11919" s="12"/>
      <c r="BB11919" s="28"/>
    </row>
    <row r="11920" spans="15:54" x14ac:dyDescent="0.2">
      <c r="O11920" s="12"/>
      <c r="BB11920" s="28"/>
    </row>
    <row r="11921" spans="15:54" x14ac:dyDescent="0.2">
      <c r="O11921" s="12"/>
      <c r="BB11921" s="28"/>
    </row>
    <row r="11922" spans="15:54" x14ac:dyDescent="0.2">
      <c r="O11922" s="12"/>
      <c r="BB11922" s="28"/>
    </row>
    <row r="11923" spans="15:54" x14ac:dyDescent="0.2">
      <c r="O11923" s="12"/>
      <c r="BB11923" s="28"/>
    </row>
    <row r="11924" spans="15:54" x14ac:dyDescent="0.2">
      <c r="O11924" s="12"/>
      <c r="BB11924" s="28"/>
    </row>
    <row r="11925" spans="15:54" x14ac:dyDescent="0.2">
      <c r="O11925" s="12"/>
      <c r="BB11925" s="28"/>
    </row>
    <row r="11926" spans="15:54" x14ac:dyDescent="0.2">
      <c r="O11926" s="12"/>
      <c r="BB11926" s="28"/>
    </row>
    <row r="11927" spans="15:54" x14ac:dyDescent="0.2">
      <c r="O11927" s="12"/>
      <c r="BB11927" s="28"/>
    </row>
    <row r="11928" spans="15:54" x14ac:dyDescent="0.2">
      <c r="O11928" s="12"/>
      <c r="BB11928" s="28"/>
    </row>
    <row r="11929" spans="15:54" x14ac:dyDescent="0.2">
      <c r="O11929" s="12"/>
      <c r="BB11929" s="28"/>
    </row>
    <row r="11930" spans="15:54" x14ac:dyDescent="0.2">
      <c r="O11930" s="12"/>
      <c r="BB11930" s="28"/>
    </row>
    <row r="11931" spans="15:54" x14ac:dyDescent="0.2">
      <c r="O11931" s="12"/>
      <c r="BB11931" s="28"/>
    </row>
    <row r="11932" spans="15:54" x14ac:dyDescent="0.2">
      <c r="O11932" s="12"/>
      <c r="BB11932" s="28"/>
    </row>
    <row r="11933" spans="15:54" x14ac:dyDescent="0.2">
      <c r="O11933" s="12"/>
      <c r="BB11933" s="28"/>
    </row>
    <row r="11934" spans="15:54" x14ac:dyDescent="0.2">
      <c r="O11934" s="12"/>
      <c r="BB11934" s="28"/>
    </row>
    <row r="11935" spans="15:54" x14ac:dyDescent="0.2">
      <c r="O11935" s="12"/>
      <c r="BB11935" s="28"/>
    </row>
    <row r="11936" spans="15:54" x14ac:dyDescent="0.2">
      <c r="O11936" s="12"/>
      <c r="BB11936" s="28"/>
    </row>
    <row r="11937" spans="15:54" x14ac:dyDescent="0.2">
      <c r="O11937" s="12"/>
      <c r="BB11937" s="28"/>
    </row>
    <row r="11938" spans="15:54" x14ac:dyDescent="0.2">
      <c r="O11938" s="12"/>
      <c r="BB11938" s="28"/>
    </row>
    <row r="11939" spans="15:54" x14ac:dyDescent="0.2">
      <c r="O11939" s="12"/>
      <c r="BB11939" s="28"/>
    </row>
    <row r="11940" spans="15:54" x14ac:dyDescent="0.2">
      <c r="O11940" s="12"/>
      <c r="BB11940" s="28"/>
    </row>
    <row r="11941" spans="15:54" x14ac:dyDescent="0.2">
      <c r="O11941" s="12"/>
      <c r="BB11941" s="28"/>
    </row>
    <row r="11942" spans="15:54" x14ac:dyDescent="0.2">
      <c r="O11942" s="12"/>
      <c r="BB11942" s="28"/>
    </row>
    <row r="11943" spans="15:54" x14ac:dyDescent="0.2">
      <c r="O11943" s="12"/>
      <c r="BB11943" s="28"/>
    </row>
    <row r="11944" spans="15:54" x14ac:dyDescent="0.2">
      <c r="O11944" s="12"/>
      <c r="BB11944" s="28"/>
    </row>
    <row r="11945" spans="15:54" x14ac:dyDescent="0.2">
      <c r="O11945" s="12"/>
      <c r="BB11945" s="28"/>
    </row>
    <row r="11946" spans="15:54" x14ac:dyDescent="0.2">
      <c r="O11946" s="12"/>
      <c r="BB11946" s="28"/>
    </row>
    <row r="11947" spans="15:54" x14ac:dyDescent="0.2">
      <c r="O11947" s="12"/>
      <c r="BB11947" s="28"/>
    </row>
    <row r="11948" spans="15:54" x14ac:dyDescent="0.2">
      <c r="O11948" s="12"/>
      <c r="BB11948" s="28"/>
    </row>
    <row r="11949" spans="15:54" x14ac:dyDescent="0.2">
      <c r="O11949" s="12"/>
      <c r="BB11949" s="28"/>
    </row>
    <row r="11950" spans="15:54" x14ac:dyDescent="0.2">
      <c r="O11950" s="12"/>
      <c r="BB11950" s="28"/>
    </row>
    <row r="11951" spans="15:54" x14ac:dyDescent="0.2">
      <c r="O11951" s="12"/>
      <c r="BB11951" s="28"/>
    </row>
    <row r="11952" spans="15:54" x14ac:dyDescent="0.2">
      <c r="O11952" s="12"/>
      <c r="BB11952" s="28"/>
    </row>
    <row r="11953" spans="15:54" x14ac:dyDescent="0.2">
      <c r="O11953" s="12"/>
      <c r="BB11953" s="28"/>
    </row>
    <row r="11954" spans="15:54" x14ac:dyDescent="0.2">
      <c r="O11954" s="12"/>
      <c r="BB11954" s="28"/>
    </row>
    <row r="11955" spans="15:54" x14ac:dyDescent="0.2">
      <c r="O11955" s="12"/>
      <c r="BB11955" s="28"/>
    </row>
    <row r="11956" spans="15:54" x14ac:dyDescent="0.2">
      <c r="O11956" s="12"/>
      <c r="BB11956" s="28"/>
    </row>
    <row r="11957" spans="15:54" x14ac:dyDescent="0.2">
      <c r="O11957" s="12"/>
      <c r="BB11957" s="28"/>
    </row>
    <row r="11958" spans="15:54" x14ac:dyDescent="0.2">
      <c r="O11958" s="12"/>
      <c r="BB11958" s="28"/>
    </row>
    <row r="11959" spans="15:54" x14ac:dyDescent="0.2">
      <c r="O11959" s="12"/>
      <c r="BB11959" s="28"/>
    </row>
    <row r="11960" spans="15:54" x14ac:dyDescent="0.2">
      <c r="O11960" s="12"/>
      <c r="BB11960" s="28"/>
    </row>
    <row r="11961" spans="15:54" x14ac:dyDescent="0.2">
      <c r="O11961" s="12"/>
      <c r="BB11961" s="28"/>
    </row>
    <row r="11962" spans="15:54" x14ac:dyDescent="0.2">
      <c r="O11962" s="12"/>
      <c r="BB11962" s="28"/>
    </row>
    <row r="11963" spans="15:54" x14ac:dyDescent="0.2">
      <c r="O11963" s="12"/>
      <c r="BB11963" s="28"/>
    </row>
    <row r="11964" spans="15:54" x14ac:dyDescent="0.2">
      <c r="O11964" s="12"/>
      <c r="BB11964" s="28"/>
    </row>
    <row r="11965" spans="15:54" x14ac:dyDescent="0.2">
      <c r="O11965" s="12"/>
      <c r="BB11965" s="28"/>
    </row>
    <row r="11966" spans="15:54" x14ac:dyDescent="0.2">
      <c r="O11966" s="12"/>
      <c r="BB11966" s="28"/>
    </row>
    <row r="11967" spans="15:54" x14ac:dyDescent="0.2">
      <c r="O11967" s="12"/>
      <c r="BB11967" s="28"/>
    </row>
    <row r="11968" spans="15:54" x14ac:dyDescent="0.2">
      <c r="O11968" s="12"/>
      <c r="BB11968" s="28"/>
    </row>
    <row r="11969" spans="15:54" x14ac:dyDescent="0.2">
      <c r="O11969" s="12"/>
      <c r="BB11969" s="28"/>
    </row>
    <row r="11970" spans="15:54" x14ac:dyDescent="0.2">
      <c r="O11970" s="12"/>
      <c r="BB11970" s="28"/>
    </row>
    <row r="11971" spans="15:54" x14ac:dyDescent="0.2">
      <c r="O11971" s="12"/>
      <c r="BB11971" s="28"/>
    </row>
    <row r="11972" spans="15:54" x14ac:dyDescent="0.2">
      <c r="O11972" s="12"/>
      <c r="BB11972" s="28"/>
    </row>
    <row r="11973" spans="15:54" x14ac:dyDescent="0.2">
      <c r="O11973" s="12"/>
      <c r="BB11973" s="28"/>
    </row>
    <row r="11974" spans="15:54" x14ac:dyDescent="0.2">
      <c r="O11974" s="12"/>
      <c r="BB11974" s="28"/>
    </row>
    <row r="11975" spans="15:54" x14ac:dyDescent="0.2">
      <c r="O11975" s="12"/>
      <c r="BB11975" s="28"/>
    </row>
    <row r="11976" spans="15:54" x14ac:dyDescent="0.2">
      <c r="O11976" s="12"/>
      <c r="BB11976" s="28"/>
    </row>
    <row r="11977" spans="15:54" x14ac:dyDescent="0.2">
      <c r="O11977" s="12"/>
      <c r="BB11977" s="28"/>
    </row>
    <row r="11978" spans="15:54" x14ac:dyDescent="0.2">
      <c r="O11978" s="12"/>
      <c r="BB11978" s="28"/>
    </row>
    <row r="11979" spans="15:54" x14ac:dyDescent="0.2">
      <c r="O11979" s="12"/>
      <c r="BB11979" s="28"/>
    </row>
    <row r="11980" spans="15:54" x14ac:dyDescent="0.2">
      <c r="O11980" s="12"/>
      <c r="BB11980" s="28"/>
    </row>
    <row r="11981" spans="15:54" x14ac:dyDescent="0.2">
      <c r="O11981" s="12"/>
      <c r="BB11981" s="28"/>
    </row>
    <row r="11982" spans="15:54" x14ac:dyDescent="0.2">
      <c r="O11982" s="12"/>
      <c r="BB11982" s="28"/>
    </row>
    <row r="11983" spans="15:54" x14ac:dyDescent="0.2">
      <c r="O11983" s="12"/>
      <c r="BB11983" s="28"/>
    </row>
    <row r="11984" spans="15:54" x14ac:dyDescent="0.2">
      <c r="O11984" s="12"/>
      <c r="BB11984" s="28"/>
    </row>
    <row r="11985" spans="15:54" x14ac:dyDescent="0.2">
      <c r="O11985" s="12"/>
      <c r="BB11985" s="28"/>
    </row>
    <row r="11986" spans="15:54" x14ac:dyDescent="0.2">
      <c r="O11986" s="12"/>
      <c r="BB11986" s="28"/>
    </row>
    <row r="11987" spans="15:54" x14ac:dyDescent="0.2">
      <c r="O11987" s="12"/>
      <c r="BB11987" s="28"/>
    </row>
    <row r="11988" spans="15:54" x14ac:dyDescent="0.2">
      <c r="O11988" s="12"/>
      <c r="BB11988" s="28"/>
    </row>
    <row r="11989" spans="15:54" x14ac:dyDescent="0.2">
      <c r="O11989" s="12"/>
      <c r="BB11989" s="28"/>
    </row>
    <row r="11990" spans="15:54" x14ac:dyDescent="0.2">
      <c r="O11990" s="12"/>
      <c r="BB11990" s="28"/>
    </row>
    <row r="11991" spans="15:54" x14ac:dyDescent="0.2">
      <c r="O11991" s="12"/>
      <c r="BB11991" s="28"/>
    </row>
    <row r="11992" spans="15:54" x14ac:dyDescent="0.2">
      <c r="O11992" s="12"/>
      <c r="BB11992" s="28"/>
    </row>
    <row r="11993" spans="15:54" x14ac:dyDescent="0.2">
      <c r="O11993" s="12"/>
      <c r="BB11993" s="28"/>
    </row>
    <row r="11994" spans="15:54" x14ac:dyDescent="0.2">
      <c r="O11994" s="12"/>
      <c r="BB11994" s="28"/>
    </row>
    <row r="11995" spans="15:54" x14ac:dyDescent="0.2">
      <c r="O11995" s="12"/>
      <c r="BB11995" s="28"/>
    </row>
    <row r="11996" spans="15:54" x14ac:dyDescent="0.2">
      <c r="O11996" s="12"/>
      <c r="BB11996" s="28"/>
    </row>
    <row r="11997" spans="15:54" x14ac:dyDescent="0.2">
      <c r="O11997" s="12"/>
      <c r="BB11997" s="28"/>
    </row>
    <row r="11998" spans="15:54" x14ac:dyDescent="0.2">
      <c r="O11998" s="12"/>
      <c r="BB11998" s="28"/>
    </row>
    <row r="11999" spans="15:54" x14ac:dyDescent="0.2">
      <c r="O11999" s="12"/>
      <c r="BB11999" s="28"/>
    </row>
    <row r="12000" spans="15:54" x14ac:dyDescent="0.2">
      <c r="O12000" s="12"/>
      <c r="BB12000" s="28"/>
    </row>
    <row r="12001" spans="15:54" x14ac:dyDescent="0.2">
      <c r="O12001" s="12"/>
      <c r="BB12001" s="28"/>
    </row>
    <row r="12002" spans="15:54" x14ac:dyDescent="0.2">
      <c r="O12002" s="12"/>
      <c r="BB12002" s="28"/>
    </row>
    <row r="12003" spans="15:54" x14ac:dyDescent="0.2">
      <c r="O12003" s="12"/>
      <c r="BB12003" s="28"/>
    </row>
    <row r="12004" spans="15:54" x14ac:dyDescent="0.2">
      <c r="O12004" s="12"/>
      <c r="BB12004" s="28"/>
    </row>
    <row r="12005" spans="15:54" x14ac:dyDescent="0.2">
      <c r="O12005" s="12"/>
      <c r="BB12005" s="28"/>
    </row>
    <row r="12006" spans="15:54" x14ac:dyDescent="0.2">
      <c r="O12006" s="12"/>
      <c r="BB12006" s="28"/>
    </row>
    <row r="12007" spans="15:54" x14ac:dyDescent="0.2">
      <c r="O12007" s="12"/>
      <c r="BB12007" s="28"/>
    </row>
    <row r="12008" spans="15:54" x14ac:dyDescent="0.2">
      <c r="O12008" s="12"/>
      <c r="BB12008" s="28"/>
    </row>
    <row r="12009" spans="15:54" x14ac:dyDescent="0.2">
      <c r="O12009" s="12"/>
      <c r="BB12009" s="28"/>
    </row>
    <row r="12010" spans="15:54" x14ac:dyDescent="0.2">
      <c r="O12010" s="12"/>
      <c r="BB12010" s="28"/>
    </row>
    <row r="12011" spans="15:54" x14ac:dyDescent="0.2">
      <c r="O12011" s="12"/>
      <c r="BB12011" s="28"/>
    </row>
    <row r="12012" spans="15:54" x14ac:dyDescent="0.2">
      <c r="O12012" s="12"/>
      <c r="BB12012" s="28"/>
    </row>
    <row r="12013" spans="15:54" x14ac:dyDescent="0.2">
      <c r="O12013" s="12"/>
      <c r="BB12013" s="28"/>
    </row>
    <row r="12014" spans="15:54" x14ac:dyDescent="0.2">
      <c r="O12014" s="12"/>
      <c r="BB12014" s="28"/>
    </row>
    <row r="12015" spans="15:54" x14ac:dyDescent="0.2">
      <c r="O12015" s="12"/>
      <c r="BB12015" s="28"/>
    </row>
    <row r="12016" spans="15:54" x14ac:dyDescent="0.2">
      <c r="O12016" s="12"/>
      <c r="BB12016" s="28"/>
    </row>
    <row r="12017" spans="15:54" x14ac:dyDescent="0.2">
      <c r="O12017" s="12"/>
      <c r="BB12017" s="28"/>
    </row>
    <row r="12018" spans="15:54" x14ac:dyDescent="0.2">
      <c r="O12018" s="12"/>
      <c r="BB12018" s="28"/>
    </row>
    <row r="12019" spans="15:54" x14ac:dyDescent="0.2">
      <c r="O12019" s="12"/>
      <c r="BB12019" s="28"/>
    </row>
    <row r="12020" spans="15:54" x14ac:dyDescent="0.2">
      <c r="O12020" s="12"/>
      <c r="BB12020" s="28"/>
    </row>
    <row r="12021" spans="15:54" x14ac:dyDescent="0.2">
      <c r="O12021" s="12"/>
      <c r="BB12021" s="28"/>
    </row>
    <row r="12022" spans="15:54" x14ac:dyDescent="0.2">
      <c r="O12022" s="12"/>
      <c r="BB12022" s="28"/>
    </row>
    <row r="12023" spans="15:54" x14ac:dyDescent="0.2">
      <c r="O12023" s="12"/>
      <c r="BB12023" s="28"/>
    </row>
    <row r="12024" spans="15:54" x14ac:dyDescent="0.2">
      <c r="O12024" s="12"/>
      <c r="BB12024" s="28"/>
    </row>
    <row r="12025" spans="15:54" x14ac:dyDescent="0.2">
      <c r="O12025" s="12"/>
      <c r="BB12025" s="28"/>
    </row>
    <row r="12026" spans="15:54" x14ac:dyDescent="0.2">
      <c r="O12026" s="12"/>
      <c r="BB12026" s="28"/>
    </row>
    <row r="12027" spans="15:54" x14ac:dyDescent="0.2">
      <c r="O12027" s="12"/>
      <c r="BB12027" s="28"/>
    </row>
    <row r="12028" spans="15:54" x14ac:dyDescent="0.2">
      <c r="O12028" s="12"/>
      <c r="BB12028" s="28"/>
    </row>
    <row r="12029" spans="15:54" x14ac:dyDescent="0.2">
      <c r="O12029" s="12"/>
      <c r="BB12029" s="28"/>
    </row>
    <row r="12030" spans="15:54" x14ac:dyDescent="0.2">
      <c r="O12030" s="12"/>
      <c r="BB12030" s="28"/>
    </row>
    <row r="12031" spans="15:54" x14ac:dyDescent="0.2">
      <c r="O12031" s="12"/>
      <c r="BB12031" s="28"/>
    </row>
    <row r="12032" spans="15:54" x14ac:dyDescent="0.2">
      <c r="O12032" s="12"/>
      <c r="BB12032" s="28"/>
    </row>
    <row r="12033" spans="15:54" x14ac:dyDescent="0.2">
      <c r="O12033" s="12"/>
      <c r="BB12033" s="28"/>
    </row>
    <row r="12034" spans="15:54" x14ac:dyDescent="0.2">
      <c r="O12034" s="12"/>
      <c r="BB12034" s="28"/>
    </row>
    <row r="12035" spans="15:54" x14ac:dyDescent="0.2">
      <c r="O12035" s="12"/>
      <c r="BB12035" s="28"/>
    </row>
    <row r="12036" spans="15:54" x14ac:dyDescent="0.2">
      <c r="O12036" s="12"/>
      <c r="BB12036" s="28"/>
    </row>
    <row r="12037" spans="15:54" x14ac:dyDescent="0.2">
      <c r="O12037" s="12"/>
      <c r="BB12037" s="28"/>
    </row>
    <row r="12038" spans="15:54" x14ac:dyDescent="0.2">
      <c r="O12038" s="12"/>
      <c r="BB12038" s="28"/>
    </row>
    <row r="12039" spans="15:54" x14ac:dyDescent="0.2">
      <c r="O12039" s="12"/>
      <c r="BB12039" s="28"/>
    </row>
    <row r="12040" spans="15:54" x14ac:dyDescent="0.2">
      <c r="O12040" s="12"/>
      <c r="BB12040" s="28"/>
    </row>
    <row r="12041" spans="15:54" x14ac:dyDescent="0.2">
      <c r="O12041" s="12"/>
      <c r="BB12041" s="28"/>
    </row>
    <row r="12042" spans="15:54" x14ac:dyDescent="0.2">
      <c r="O12042" s="12"/>
      <c r="BB12042" s="28"/>
    </row>
    <row r="12043" spans="15:54" x14ac:dyDescent="0.2">
      <c r="O12043" s="12"/>
      <c r="BB12043" s="28"/>
    </row>
    <row r="12044" spans="15:54" x14ac:dyDescent="0.2">
      <c r="O12044" s="12"/>
      <c r="BB12044" s="28"/>
    </row>
    <row r="12045" spans="15:54" x14ac:dyDescent="0.2">
      <c r="O12045" s="12"/>
      <c r="BB12045" s="28"/>
    </row>
    <row r="12046" spans="15:54" x14ac:dyDescent="0.2">
      <c r="O12046" s="12"/>
      <c r="BB12046" s="28"/>
    </row>
    <row r="12047" spans="15:54" x14ac:dyDescent="0.2">
      <c r="O12047" s="12"/>
      <c r="BB12047" s="28"/>
    </row>
    <row r="12048" spans="15:54" x14ac:dyDescent="0.2">
      <c r="O12048" s="12"/>
      <c r="BB12048" s="28"/>
    </row>
    <row r="12049" spans="15:54" x14ac:dyDescent="0.2">
      <c r="O12049" s="12"/>
      <c r="BB12049" s="28"/>
    </row>
    <row r="12050" spans="15:54" x14ac:dyDescent="0.2">
      <c r="O12050" s="12"/>
      <c r="BB12050" s="28"/>
    </row>
    <row r="12051" spans="15:54" x14ac:dyDescent="0.2">
      <c r="O12051" s="12"/>
      <c r="BB12051" s="28"/>
    </row>
    <row r="12052" spans="15:54" x14ac:dyDescent="0.2">
      <c r="O12052" s="12"/>
      <c r="BB12052" s="28"/>
    </row>
    <row r="12053" spans="15:54" x14ac:dyDescent="0.2">
      <c r="O12053" s="12"/>
      <c r="BB12053" s="28"/>
    </row>
    <row r="12054" spans="15:54" x14ac:dyDescent="0.2">
      <c r="O12054" s="12"/>
      <c r="BB12054" s="28"/>
    </row>
    <row r="12055" spans="15:54" x14ac:dyDescent="0.2">
      <c r="O12055" s="12"/>
      <c r="BB12055" s="28"/>
    </row>
    <row r="12056" spans="15:54" x14ac:dyDescent="0.2">
      <c r="O12056" s="12"/>
      <c r="BB12056" s="28"/>
    </row>
    <row r="12057" spans="15:54" x14ac:dyDescent="0.2">
      <c r="O12057" s="12"/>
      <c r="BB12057" s="28"/>
    </row>
    <row r="12058" spans="15:54" x14ac:dyDescent="0.2">
      <c r="O12058" s="12"/>
      <c r="BB12058" s="28"/>
    </row>
    <row r="12059" spans="15:54" x14ac:dyDescent="0.2">
      <c r="O12059" s="12"/>
      <c r="BB12059" s="28"/>
    </row>
    <row r="12060" spans="15:54" x14ac:dyDescent="0.2">
      <c r="O12060" s="12"/>
      <c r="BB12060" s="28"/>
    </row>
    <row r="12061" spans="15:54" x14ac:dyDescent="0.2">
      <c r="O12061" s="12"/>
      <c r="BB12061" s="28"/>
    </row>
    <row r="12062" spans="15:54" x14ac:dyDescent="0.2">
      <c r="O12062" s="12"/>
      <c r="BB12062" s="28"/>
    </row>
    <row r="12063" spans="15:54" x14ac:dyDescent="0.2">
      <c r="O12063" s="12"/>
      <c r="BB12063" s="28"/>
    </row>
    <row r="12064" spans="15:54" x14ac:dyDescent="0.2">
      <c r="O12064" s="12"/>
      <c r="BB12064" s="28"/>
    </row>
    <row r="12065" spans="15:54" x14ac:dyDescent="0.2">
      <c r="O12065" s="12"/>
      <c r="BB12065" s="28"/>
    </row>
    <row r="12066" spans="15:54" x14ac:dyDescent="0.2">
      <c r="O12066" s="12"/>
      <c r="BB12066" s="28"/>
    </row>
    <row r="12067" spans="15:54" x14ac:dyDescent="0.2">
      <c r="O12067" s="12"/>
      <c r="BB12067" s="28"/>
    </row>
    <row r="12068" spans="15:54" x14ac:dyDescent="0.2">
      <c r="O12068" s="12"/>
      <c r="BB12068" s="28"/>
    </row>
    <row r="12069" spans="15:54" x14ac:dyDescent="0.2">
      <c r="O12069" s="12"/>
      <c r="BB12069" s="28"/>
    </row>
    <row r="12070" spans="15:54" x14ac:dyDescent="0.2">
      <c r="O12070" s="12"/>
      <c r="BB12070" s="28"/>
    </row>
    <row r="12071" spans="15:54" x14ac:dyDescent="0.2">
      <c r="O12071" s="12"/>
      <c r="BB12071" s="28"/>
    </row>
    <row r="12072" spans="15:54" x14ac:dyDescent="0.2">
      <c r="O12072" s="12"/>
      <c r="BB12072" s="28"/>
    </row>
    <row r="12073" spans="15:54" x14ac:dyDescent="0.2">
      <c r="O12073" s="12"/>
      <c r="BB12073" s="28"/>
    </row>
    <row r="12074" spans="15:54" x14ac:dyDescent="0.2">
      <c r="O12074" s="12"/>
      <c r="BB12074" s="28"/>
    </row>
    <row r="12075" spans="15:54" x14ac:dyDescent="0.2">
      <c r="O12075" s="12"/>
      <c r="BB12075" s="28"/>
    </row>
    <row r="12076" spans="15:54" x14ac:dyDescent="0.2">
      <c r="O12076" s="12"/>
      <c r="BB12076" s="28"/>
    </row>
    <row r="12077" spans="15:54" x14ac:dyDescent="0.2">
      <c r="O12077" s="12"/>
      <c r="BB12077" s="28"/>
    </row>
    <row r="12078" spans="15:54" x14ac:dyDescent="0.2">
      <c r="O12078" s="12"/>
      <c r="BB12078" s="28"/>
    </row>
    <row r="12079" spans="15:54" x14ac:dyDescent="0.2">
      <c r="O12079" s="12"/>
      <c r="BB12079" s="28"/>
    </row>
    <row r="12080" spans="15:54" x14ac:dyDescent="0.2">
      <c r="O12080" s="12"/>
      <c r="BB12080" s="28"/>
    </row>
    <row r="12081" spans="15:54" x14ac:dyDescent="0.2">
      <c r="O12081" s="12"/>
      <c r="BB12081" s="28"/>
    </row>
    <row r="12082" spans="15:54" x14ac:dyDescent="0.2">
      <c r="O12082" s="12"/>
      <c r="BB12082" s="28"/>
    </row>
    <row r="12083" spans="15:54" x14ac:dyDescent="0.2">
      <c r="O12083" s="12"/>
      <c r="BB12083" s="28"/>
    </row>
    <row r="12084" spans="15:54" x14ac:dyDescent="0.2">
      <c r="O12084" s="12"/>
      <c r="BB12084" s="28"/>
    </row>
    <row r="12085" spans="15:54" x14ac:dyDescent="0.2">
      <c r="O12085" s="12"/>
      <c r="BB12085" s="28"/>
    </row>
    <row r="12086" spans="15:54" x14ac:dyDescent="0.2">
      <c r="O12086" s="12"/>
      <c r="BB12086" s="28"/>
    </row>
    <row r="12087" spans="15:54" x14ac:dyDescent="0.2">
      <c r="O12087" s="12"/>
      <c r="BB12087" s="28"/>
    </row>
    <row r="12088" spans="15:54" x14ac:dyDescent="0.2">
      <c r="O12088" s="12"/>
      <c r="BB12088" s="28"/>
    </row>
    <row r="12089" spans="15:54" x14ac:dyDescent="0.2">
      <c r="O12089" s="12"/>
      <c r="BB12089" s="28"/>
    </row>
    <row r="12090" spans="15:54" x14ac:dyDescent="0.2">
      <c r="O12090" s="12"/>
      <c r="BB12090" s="28"/>
    </row>
    <row r="12091" spans="15:54" x14ac:dyDescent="0.2">
      <c r="O12091" s="12"/>
      <c r="BB12091" s="28"/>
    </row>
    <row r="12092" spans="15:54" x14ac:dyDescent="0.2">
      <c r="O12092" s="12"/>
      <c r="BB12092" s="28"/>
    </row>
    <row r="12093" spans="15:54" x14ac:dyDescent="0.2">
      <c r="O12093" s="12"/>
      <c r="BB12093" s="28"/>
    </row>
    <row r="12094" spans="15:54" x14ac:dyDescent="0.2">
      <c r="O12094" s="12"/>
      <c r="BB12094" s="28"/>
    </row>
    <row r="12095" spans="15:54" x14ac:dyDescent="0.2">
      <c r="O12095" s="12"/>
      <c r="BB12095" s="28"/>
    </row>
    <row r="12096" spans="15:54" x14ac:dyDescent="0.2">
      <c r="O12096" s="12"/>
      <c r="BB12096" s="28"/>
    </row>
    <row r="12097" spans="15:54" x14ac:dyDescent="0.2">
      <c r="O12097" s="12"/>
      <c r="BB12097" s="28"/>
    </row>
    <row r="12098" spans="15:54" x14ac:dyDescent="0.2">
      <c r="O12098" s="12"/>
      <c r="BB12098" s="28"/>
    </row>
    <row r="12099" spans="15:54" x14ac:dyDescent="0.2">
      <c r="O12099" s="12"/>
      <c r="BB12099" s="28"/>
    </row>
    <row r="12100" spans="15:54" x14ac:dyDescent="0.2">
      <c r="O12100" s="12"/>
      <c r="BB12100" s="28"/>
    </row>
    <row r="12101" spans="15:54" x14ac:dyDescent="0.2">
      <c r="O12101" s="12"/>
      <c r="BB12101" s="28"/>
    </row>
    <row r="12102" spans="15:54" x14ac:dyDescent="0.2">
      <c r="O12102" s="12"/>
      <c r="BB12102" s="28"/>
    </row>
    <row r="12103" spans="15:54" x14ac:dyDescent="0.2">
      <c r="O12103" s="12"/>
      <c r="BB12103" s="28"/>
    </row>
    <row r="12104" spans="15:54" x14ac:dyDescent="0.2">
      <c r="O12104" s="12"/>
      <c r="BB12104" s="28"/>
    </row>
    <row r="12105" spans="15:54" x14ac:dyDescent="0.2">
      <c r="O12105" s="12"/>
      <c r="BB12105" s="28"/>
    </row>
    <row r="12106" spans="15:54" x14ac:dyDescent="0.2">
      <c r="O12106" s="12"/>
      <c r="BB12106" s="28"/>
    </row>
    <row r="12107" spans="15:54" x14ac:dyDescent="0.2">
      <c r="O12107" s="12"/>
      <c r="BB12107" s="28"/>
    </row>
    <row r="12108" spans="15:54" x14ac:dyDescent="0.2">
      <c r="O12108" s="12"/>
      <c r="BB12108" s="28"/>
    </row>
    <row r="12109" spans="15:54" x14ac:dyDescent="0.2">
      <c r="O12109" s="12"/>
      <c r="BB12109" s="28"/>
    </row>
    <row r="12110" spans="15:54" x14ac:dyDescent="0.2">
      <c r="O12110" s="12"/>
      <c r="BB12110" s="28"/>
    </row>
    <row r="12111" spans="15:54" x14ac:dyDescent="0.2">
      <c r="O12111" s="12"/>
      <c r="BB12111" s="28"/>
    </row>
    <row r="12112" spans="15:54" x14ac:dyDescent="0.2">
      <c r="O12112" s="12"/>
      <c r="BB12112" s="28"/>
    </row>
    <row r="12113" spans="15:54" x14ac:dyDescent="0.2">
      <c r="O12113" s="12"/>
      <c r="BB12113" s="28"/>
    </row>
    <row r="12114" spans="15:54" x14ac:dyDescent="0.2">
      <c r="O12114" s="12"/>
      <c r="BB12114" s="28"/>
    </row>
    <row r="12115" spans="15:54" x14ac:dyDescent="0.2">
      <c r="O12115" s="12"/>
      <c r="BB12115" s="28"/>
    </row>
    <row r="12116" spans="15:54" x14ac:dyDescent="0.2">
      <c r="O12116" s="12"/>
      <c r="BB12116" s="28"/>
    </row>
    <row r="12117" spans="15:54" x14ac:dyDescent="0.2">
      <c r="O12117" s="12"/>
      <c r="BB12117" s="28"/>
    </row>
    <row r="12118" spans="15:54" x14ac:dyDescent="0.2">
      <c r="O12118" s="12"/>
      <c r="BB12118" s="28"/>
    </row>
    <row r="12119" spans="15:54" x14ac:dyDescent="0.2">
      <c r="O12119" s="12"/>
      <c r="BB12119" s="28"/>
    </row>
    <row r="12120" spans="15:54" x14ac:dyDescent="0.2">
      <c r="O12120" s="12"/>
      <c r="BB12120" s="28"/>
    </row>
    <row r="12121" spans="15:54" x14ac:dyDescent="0.2">
      <c r="O12121" s="12"/>
      <c r="BB12121" s="28"/>
    </row>
    <row r="12122" spans="15:54" x14ac:dyDescent="0.2">
      <c r="O12122" s="12"/>
      <c r="BB12122" s="28"/>
    </row>
    <row r="12123" spans="15:54" x14ac:dyDescent="0.2">
      <c r="O12123" s="12"/>
      <c r="BB12123" s="28"/>
    </row>
    <row r="12124" spans="15:54" x14ac:dyDescent="0.2">
      <c r="O12124" s="12"/>
      <c r="BB12124" s="28"/>
    </row>
    <row r="12125" spans="15:54" x14ac:dyDescent="0.2">
      <c r="O12125" s="12"/>
      <c r="BB12125" s="28"/>
    </row>
    <row r="12126" spans="15:54" x14ac:dyDescent="0.2">
      <c r="O12126" s="12"/>
      <c r="BB12126" s="28"/>
    </row>
    <row r="12127" spans="15:54" x14ac:dyDescent="0.2">
      <c r="O12127" s="12"/>
      <c r="BB12127" s="28"/>
    </row>
    <row r="12128" spans="15:54" x14ac:dyDescent="0.2">
      <c r="O12128" s="12"/>
      <c r="BB12128" s="28"/>
    </row>
    <row r="12129" spans="15:54" x14ac:dyDescent="0.2">
      <c r="O12129" s="12"/>
      <c r="BB12129" s="28"/>
    </row>
    <row r="12130" spans="15:54" x14ac:dyDescent="0.2">
      <c r="O12130" s="12"/>
      <c r="BB12130" s="28"/>
    </row>
    <row r="12131" spans="15:54" x14ac:dyDescent="0.2">
      <c r="O12131" s="12"/>
      <c r="BB12131" s="28"/>
    </row>
    <row r="12132" spans="15:54" x14ac:dyDescent="0.2">
      <c r="O12132" s="12"/>
      <c r="BB12132" s="28"/>
    </row>
    <row r="12133" spans="15:54" x14ac:dyDescent="0.2">
      <c r="O12133" s="12"/>
      <c r="BB12133" s="28"/>
    </row>
    <row r="12134" spans="15:54" x14ac:dyDescent="0.2">
      <c r="O12134" s="12"/>
      <c r="BB12134" s="28"/>
    </row>
    <row r="12135" spans="15:54" x14ac:dyDescent="0.2">
      <c r="O12135" s="12"/>
      <c r="BB12135" s="28"/>
    </row>
    <row r="12136" spans="15:54" x14ac:dyDescent="0.2">
      <c r="O12136" s="12"/>
      <c r="BB12136" s="28"/>
    </row>
    <row r="12137" spans="15:54" x14ac:dyDescent="0.2">
      <c r="O12137" s="12"/>
      <c r="BB12137" s="28"/>
    </row>
    <row r="12138" spans="15:54" x14ac:dyDescent="0.2">
      <c r="O12138" s="12"/>
      <c r="BB12138" s="28"/>
    </row>
    <row r="12139" spans="15:54" x14ac:dyDescent="0.2">
      <c r="O12139" s="12"/>
      <c r="BB12139" s="28"/>
    </row>
    <row r="12140" spans="15:54" x14ac:dyDescent="0.2">
      <c r="O12140" s="12"/>
      <c r="BB12140" s="28"/>
    </row>
    <row r="12141" spans="15:54" x14ac:dyDescent="0.2">
      <c r="O12141" s="12"/>
      <c r="BB12141" s="28"/>
    </row>
    <row r="12142" spans="15:54" x14ac:dyDescent="0.2">
      <c r="O12142" s="12"/>
      <c r="BB12142" s="28"/>
    </row>
    <row r="12143" spans="15:54" x14ac:dyDescent="0.2">
      <c r="O12143" s="12"/>
      <c r="BB12143" s="28"/>
    </row>
    <row r="12144" spans="15:54" x14ac:dyDescent="0.2">
      <c r="O12144" s="12"/>
      <c r="BB12144" s="28"/>
    </row>
    <row r="12145" spans="15:54" x14ac:dyDescent="0.2">
      <c r="O12145" s="12"/>
      <c r="BB12145" s="28"/>
    </row>
    <row r="12146" spans="15:54" x14ac:dyDescent="0.2">
      <c r="O12146" s="12"/>
      <c r="BB12146" s="28"/>
    </row>
    <row r="12147" spans="15:54" x14ac:dyDescent="0.2">
      <c r="O12147" s="12"/>
      <c r="BB12147" s="28"/>
    </row>
    <row r="12148" spans="15:54" x14ac:dyDescent="0.2">
      <c r="O12148" s="12"/>
      <c r="BB12148" s="28"/>
    </row>
    <row r="12149" spans="15:54" x14ac:dyDescent="0.2">
      <c r="O12149" s="12"/>
      <c r="BB12149" s="28"/>
    </row>
    <row r="12150" spans="15:54" x14ac:dyDescent="0.2">
      <c r="O12150" s="12"/>
      <c r="BB12150" s="28"/>
    </row>
    <row r="12151" spans="15:54" x14ac:dyDescent="0.2">
      <c r="O12151" s="12"/>
      <c r="BB12151" s="28"/>
    </row>
    <row r="12152" spans="15:54" x14ac:dyDescent="0.2">
      <c r="O12152" s="12"/>
      <c r="BB12152" s="28"/>
    </row>
    <row r="12153" spans="15:54" x14ac:dyDescent="0.2">
      <c r="O12153" s="12"/>
      <c r="BB12153" s="28"/>
    </row>
    <row r="12154" spans="15:54" x14ac:dyDescent="0.2">
      <c r="O12154" s="12"/>
      <c r="BB12154" s="28"/>
    </row>
    <row r="12155" spans="15:54" x14ac:dyDescent="0.2">
      <c r="O12155" s="12"/>
      <c r="BB12155" s="28"/>
    </row>
    <row r="12156" spans="15:54" x14ac:dyDescent="0.2">
      <c r="O12156" s="12"/>
      <c r="BB12156" s="28"/>
    </row>
    <row r="12157" spans="15:54" x14ac:dyDescent="0.2">
      <c r="O12157" s="12"/>
      <c r="BB12157" s="28"/>
    </row>
    <row r="12158" spans="15:54" x14ac:dyDescent="0.2">
      <c r="O12158" s="12"/>
      <c r="BB12158" s="28"/>
    </row>
    <row r="12159" spans="15:54" x14ac:dyDescent="0.2">
      <c r="O12159" s="12"/>
      <c r="BB12159" s="28"/>
    </row>
    <row r="12160" spans="15:54" x14ac:dyDescent="0.2">
      <c r="O12160" s="12"/>
      <c r="BB12160" s="28"/>
    </row>
    <row r="12161" spans="15:54" x14ac:dyDescent="0.2">
      <c r="O12161" s="12"/>
      <c r="BB12161" s="28"/>
    </row>
    <row r="12162" spans="15:54" x14ac:dyDescent="0.2">
      <c r="O12162" s="12"/>
      <c r="BB12162" s="28"/>
    </row>
    <row r="12163" spans="15:54" x14ac:dyDescent="0.2">
      <c r="O12163" s="12"/>
      <c r="BB12163" s="28"/>
    </row>
    <row r="12164" spans="15:54" x14ac:dyDescent="0.2">
      <c r="O12164" s="12"/>
      <c r="BB12164" s="28"/>
    </row>
    <row r="12165" spans="15:54" x14ac:dyDescent="0.2">
      <c r="O12165" s="12"/>
      <c r="BB12165" s="28"/>
    </row>
    <row r="12166" spans="15:54" x14ac:dyDescent="0.2">
      <c r="O12166" s="12"/>
      <c r="BB12166" s="28"/>
    </row>
    <row r="12167" spans="15:54" x14ac:dyDescent="0.2">
      <c r="O12167" s="12"/>
      <c r="BB12167" s="28"/>
    </row>
    <row r="12168" spans="15:54" x14ac:dyDescent="0.2">
      <c r="O12168" s="12"/>
      <c r="BB12168" s="28"/>
    </row>
    <row r="12169" spans="15:54" x14ac:dyDescent="0.2">
      <c r="O12169" s="12"/>
      <c r="BB12169" s="28"/>
    </row>
    <row r="12170" spans="15:54" x14ac:dyDescent="0.2">
      <c r="O12170" s="12"/>
      <c r="BB12170" s="28"/>
    </row>
    <row r="12171" spans="15:54" x14ac:dyDescent="0.2">
      <c r="O12171" s="12"/>
      <c r="BB12171" s="28"/>
    </row>
    <row r="12172" spans="15:54" x14ac:dyDescent="0.2">
      <c r="O12172" s="12"/>
      <c r="BB12172" s="28"/>
    </row>
    <row r="12173" spans="15:54" x14ac:dyDescent="0.2">
      <c r="O12173" s="12"/>
      <c r="BB12173" s="28"/>
    </row>
    <row r="12174" spans="15:54" x14ac:dyDescent="0.2">
      <c r="O12174" s="12"/>
      <c r="BB12174" s="28"/>
    </row>
    <row r="12175" spans="15:54" x14ac:dyDescent="0.2">
      <c r="O12175" s="12"/>
      <c r="BB12175" s="28"/>
    </row>
    <row r="12176" spans="15:54" x14ac:dyDescent="0.2">
      <c r="O12176" s="12"/>
      <c r="BB12176" s="28"/>
    </row>
    <row r="12177" spans="15:54" x14ac:dyDescent="0.2">
      <c r="O12177" s="12"/>
      <c r="BB12177" s="28"/>
    </row>
    <row r="12178" spans="15:54" x14ac:dyDescent="0.2">
      <c r="O12178" s="12"/>
      <c r="BB12178" s="28"/>
    </row>
    <row r="12179" spans="15:54" x14ac:dyDescent="0.2">
      <c r="O12179" s="12"/>
      <c r="BB12179" s="28"/>
    </row>
    <row r="12180" spans="15:54" x14ac:dyDescent="0.2">
      <c r="O12180" s="12"/>
      <c r="BB12180" s="28"/>
    </row>
    <row r="12181" spans="15:54" x14ac:dyDescent="0.2">
      <c r="O12181" s="12"/>
      <c r="BB12181" s="28"/>
    </row>
    <row r="12182" spans="15:54" x14ac:dyDescent="0.2">
      <c r="O12182" s="12"/>
      <c r="BB12182" s="28"/>
    </row>
    <row r="12183" spans="15:54" x14ac:dyDescent="0.2">
      <c r="O12183" s="12"/>
      <c r="BB12183" s="28"/>
    </row>
    <row r="12184" spans="15:54" x14ac:dyDescent="0.2">
      <c r="O12184" s="12"/>
      <c r="BB12184" s="28"/>
    </row>
    <row r="12185" spans="15:54" x14ac:dyDescent="0.2">
      <c r="O12185" s="12"/>
      <c r="BB12185" s="28"/>
    </row>
    <row r="12186" spans="15:54" x14ac:dyDescent="0.2">
      <c r="O12186" s="12"/>
      <c r="BB12186" s="28"/>
    </row>
    <row r="12187" spans="15:54" x14ac:dyDescent="0.2">
      <c r="O12187" s="12"/>
      <c r="BB12187" s="28"/>
    </row>
    <row r="12188" spans="15:54" x14ac:dyDescent="0.2">
      <c r="O12188" s="12"/>
      <c r="BB12188" s="28"/>
    </row>
    <row r="12189" spans="15:54" x14ac:dyDescent="0.2">
      <c r="O12189" s="12"/>
      <c r="BB12189" s="28"/>
    </row>
    <row r="12190" spans="15:54" x14ac:dyDescent="0.2">
      <c r="O12190" s="12"/>
      <c r="BB12190" s="28"/>
    </row>
    <row r="12191" spans="15:54" x14ac:dyDescent="0.2">
      <c r="O12191" s="12"/>
      <c r="BB12191" s="28"/>
    </row>
    <row r="12192" spans="15:54" x14ac:dyDescent="0.2">
      <c r="O12192" s="12"/>
      <c r="BB12192" s="28"/>
    </row>
    <row r="12193" spans="15:54" x14ac:dyDescent="0.2">
      <c r="O12193" s="12"/>
      <c r="BB12193" s="28"/>
    </row>
    <row r="12194" spans="15:54" x14ac:dyDescent="0.2">
      <c r="O12194" s="12"/>
      <c r="BB12194" s="28"/>
    </row>
    <row r="12195" spans="15:54" x14ac:dyDescent="0.2">
      <c r="O12195" s="12"/>
      <c r="BB12195" s="28"/>
    </row>
    <row r="12196" spans="15:54" x14ac:dyDescent="0.2">
      <c r="O12196" s="12"/>
      <c r="BB12196" s="28"/>
    </row>
    <row r="12197" spans="15:54" x14ac:dyDescent="0.2">
      <c r="O12197" s="12"/>
      <c r="BB12197" s="28"/>
    </row>
    <row r="12198" spans="15:54" x14ac:dyDescent="0.2">
      <c r="O12198" s="12"/>
      <c r="BB12198" s="28"/>
    </row>
    <row r="12199" spans="15:54" x14ac:dyDescent="0.2">
      <c r="O12199" s="12"/>
      <c r="BB12199" s="28"/>
    </row>
    <row r="12200" spans="15:54" x14ac:dyDescent="0.2">
      <c r="O12200" s="12"/>
      <c r="BB12200" s="28"/>
    </row>
    <row r="12201" spans="15:54" x14ac:dyDescent="0.2">
      <c r="O12201" s="12"/>
      <c r="BB12201" s="28"/>
    </row>
    <row r="12202" spans="15:54" x14ac:dyDescent="0.2">
      <c r="O12202" s="12"/>
      <c r="BB12202" s="28"/>
    </row>
    <row r="12203" spans="15:54" x14ac:dyDescent="0.2">
      <c r="O12203" s="12"/>
      <c r="BB12203" s="28"/>
    </row>
    <row r="12204" spans="15:54" x14ac:dyDescent="0.2">
      <c r="O12204" s="12"/>
      <c r="BB12204" s="28"/>
    </row>
    <row r="12205" spans="15:54" x14ac:dyDescent="0.2">
      <c r="O12205" s="12"/>
      <c r="BB12205" s="28"/>
    </row>
    <row r="12206" spans="15:54" x14ac:dyDescent="0.2">
      <c r="O12206" s="12"/>
      <c r="BB12206" s="28"/>
    </row>
    <row r="12207" spans="15:54" x14ac:dyDescent="0.2">
      <c r="O12207" s="12"/>
      <c r="BB12207" s="28"/>
    </row>
    <row r="12208" spans="15:54" x14ac:dyDescent="0.2">
      <c r="O12208" s="12"/>
      <c r="BB12208" s="28"/>
    </row>
    <row r="12209" spans="15:54" x14ac:dyDescent="0.2">
      <c r="O12209" s="12"/>
      <c r="BB12209" s="28"/>
    </row>
    <row r="12210" spans="15:54" x14ac:dyDescent="0.2">
      <c r="O12210" s="12"/>
      <c r="BB12210" s="28"/>
    </row>
    <row r="12211" spans="15:54" x14ac:dyDescent="0.2">
      <c r="O12211" s="12"/>
      <c r="BB12211" s="28"/>
    </row>
    <row r="12212" spans="15:54" x14ac:dyDescent="0.2">
      <c r="O12212" s="12"/>
      <c r="BB12212" s="28"/>
    </row>
    <row r="12213" spans="15:54" x14ac:dyDescent="0.2">
      <c r="O12213" s="12"/>
      <c r="BB12213" s="28"/>
    </row>
    <row r="12214" spans="15:54" x14ac:dyDescent="0.2">
      <c r="O12214" s="12"/>
      <c r="BB12214" s="28"/>
    </row>
    <row r="12215" spans="15:54" x14ac:dyDescent="0.2">
      <c r="O12215" s="12"/>
      <c r="BB12215" s="28"/>
    </row>
    <row r="12216" spans="15:54" x14ac:dyDescent="0.2">
      <c r="O12216" s="12"/>
      <c r="BB12216" s="28"/>
    </row>
    <row r="12217" spans="15:54" x14ac:dyDescent="0.2">
      <c r="O12217" s="12"/>
      <c r="BB12217" s="28"/>
    </row>
    <row r="12218" spans="15:54" x14ac:dyDescent="0.2">
      <c r="O12218" s="12"/>
      <c r="BB12218" s="28"/>
    </row>
    <row r="12219" spans="15:54" x14ac:dyDescent="0.2">
      <c r="O12219" s="12"/>
      <c r="BB12219" s="28"/>
    </row>
    <row r="12220" spans="15:54" x14ac:dyDescent="0.2">
      <c r="O12220" s="12"/>
      <c r="BB12220" s="28"/>
    </row>
    <row r="12221" spans="15:54" x14ac:dyDescent="0.2">
      <c r="O12221" s="12"/>
      <c r="BB12221" s="28"/>
    </row>
    <row r="12222" spans="15:54" x14ac:dyDescent="0.2">
      <c r="O12222" s="12"/>
      <c r="BB12222" s="28"/>
    </row>
    <row r="12223" spans="15:54" x14ac:dyDescent="0.2">
      <c r="O12223" s="12"/>
      <c r="BB12223" s="28"/>
    </row>
    <row r="12224" spans="15:54" x14ac:dyDescent="0.2">
      <c r="O12224" s="12"/>
      <c r="BB12224" s="28"/>
    </row>
    <row r="12225" spans="15:54" x14ac:dyDescent="0.2">
      <c r="O12225" s="12"/>
      <c r="BB12225" s="28"/>
    </row>
    <row r="12226" spans="15:54" x14ac:dyDescent="0.2">
      <c r="O12226" s="12"/>
      <c r="BB12226" s="28"/>
    </row>
    <row r="12227" spans="15:54" x14ac:dyDescent="0.2">
      <c r="O12227" s="12"/>
      <c r="BB12227" s="28"/>
    </row>
    <row r="12228" spans="15:54" x14ac:dyDescent="0.2">
      <c r="O12228" s="12"/>
      <c r="BB12228" s="28"/>
    </row>
    <row r="12229" spans="15:54" x14ac:dyDescent="0.2">
      <c r="O12229" s="12"/>
      <c r="BB12229" s="28"/>
    </row>
    <row r="12230" spans="15:54" x14ac:dyDescent="0.2">
      <c r="O12230" s="12"/>
      <c r="BB12230" s="28"/>
    </row>
    <row r="12231" spans="15:54" x14ac:dyDescent="0.2">
      <c r="O12231" s="12"/>
      <c r="BB12231" s="28"/>
    </row>
    <row r="12232" spans="15:54" x14ac:dyDescent="0.2">
      <c r="O12232" s="12"/>
      <c r="BB12232" s="28"/>
    </row>
    <row r="12233" spans="15:54" x14ac:dyDescent="0.2">
      <c r="O12233" s="12"/>
      <c r="BB12233" s="28"/>
    </row>
    <row r="12234" spans="15:54" x14ac:dyDescent="0.2">
      <c r="O12234" s="12"/>
      <c r="BB12234" s="28"/>
    </row>
    <row r="12235" spans="15:54" x14ac:dyDescent="0.2">
      <c r="O12235" s="12"/>
      <c r="BB12235" s="28"/>
    </row>
    <row r="12236" spans="15:54" x14ac:dyDescent="0.2">
      <c r="O12236" s="12"/>
      <c r="BB12236" s="28"/>
    </row>
    <row r="12237" spans="15:54" x14ac:dyDescent="0.2">
      <c r="O12237" s="12"/>
      <c r="BB12237" s="28"/>
    </row>
    <row r="12238" spans="15:54" x14ac:dyDescent="0.2">
      <c r="O12238" s="12"/>
      <c r="BB12238" s="28"/>
    </row>
    <row r="12239" spans="15:54" x14ac:dyDescent="0.2">
      <c r="O12239" s="12"/>
      <c r="BB12239" s="28"/>
    </row>
    <row r="12240" spans="15:54" x14ac:dyDescent="0.2">
      <c r="O12240" s="12"/>
      <c r="BB12240" s="28"/>
    </row>
    <row r="12241" spans="15:54" x14ac:dyDescent="0.2">
      <c r="O12241" s="12"/>
      <c r="BB12241" s="28"/>
    </row>
    <row r="12242" spans="15:54" x14ac:dyDescent="0.2">
      <c r="O12242" s="12"/>
      <c r="BB12242" s="28"/>
    </row>
    <row r="12243" spans="15:54" x14ac:dyDescent="0.2">
      <c r="O12243" s="12"/>
      <c r="BB12243" s="28"/>
    </row>
    <row r="12244" spans="15:54" x14ac:dyDescent="0.2">
      <c r="O12244" s="12"/>
      <c r="BB12244" s="28"/>
    </row>
    <row r="12245" spans="15:54" x14ac:dyDescent="0.2">
      <c r="O12245" s="12"/>
      <c r="BB12245" s="28"/>
    </row>
    <row r="12246" spans="15:54" x14ac:dyDescent="0.2">
      <c r="O12246" s="12"/>
      <c r="BB12246" s="28"/>
    </row>
    <row r="12247" spans="15:54" x14ac:dyDescent="0.2">
      <c r="O12247" s="12"/>
      <c r="BB12247" s="28"/>
    </row>
    <row r="12248" spans="15:54" x14ac:dyDescent="0.2">
      <c r="O12248" s="12"/>
      <c r="BB12248" s="28"/>
    </row>
    <row r="12249" spans="15:54" x14ac:dyDescent="0.2">
      <c r="O12249" s="12"/>
      <c r="BB12249" s="28"/>
    </row>
    <row r="12250" spans="15:54" x14ac:dyDescent="0.2">
      <c r="O12250" s="12"/>
      <c r="BB12250" s="28"/>
    </row>
    <row r="12251" spans="15:54" x14ac:dyDescent="0.2">
      <c r="O12251" s="12"/>
      <c r="BB12251" s="28"/>
    </row>
    <row r="12252" spans="15:54" x14ac:dyDescent="0.2">
      <c r="O12252" s="12"/>
      <c r="BB12252" s="28"/>
    </row>
    <row r="12253" spans="15:54" x14ac:dyDescent="0.2">
      <c r="O12253" s="12"/>
      <c r="BB12253" s="28"/>
    </row>
    <row r="12254" spans="15:54" x14ac:dyDescent="0.2">
      <c r="O12254" s="12"/>
      <c r="BB12254" s="28"/>
    </row>
    <row r="12255" spans="15:54" x14ac:dyDescent="0.2">
      <c r="O12255" s="12"/>
      <c r="BB12255" s="28"/>
    </row>
    <row r="12256" spans="15:54" x14ac:dyDescent="0.2">
      <c r="O12256" s="12"/>
      <c r="BB12256" s="28"/>
    </row>
    <row r="12257" spans="15:54" x14ac:dyDescent="0.2">
      <c r="O12257" s="12"/>
      <c r="BB12257" s="28"/>
    </row>
    <row r="12258" spans="15:54" x14ac:dyDescent="0.2">
      <c r="O12258" s="12"/>
      <c r="BB12258" s="28"/>
    </row>
    <row r="12259" spans="15:54" x14ac:dyDescent="0.2">
      <c r="O12259" s="12"/>
      <c r="BB12259" s="28"/>
    </row>
    <row r="12260" spans="15:54" x14ac:dyDescent="0.2">
      <c r="O12260" s="12"/>
      <c r="BB12260" s="28"/>
    </row>
    <row r="12261" spans="15:54" x14ac:dyDescent="0.2">
      <c r="O12261" s="12"/>
      <c r="BB12261" s="28"/>
    </row>
    <row r="12262" spans="15:54" x14ac:dyDescent="0.2">
      <c r="O12262" s="12"/>
      <c r="BB12262" s="28"/>
    </row>
    <row r="12263" spans="15:54" x14ac:dyDescent="0.2">
      <c r="O12263" s="12"/>
      <c r="BB12263" s="28"/>
    </row>
    <row r="12264" spans="15:54" x14ac:dyDescent="0.2">
      <c r="O12264" s="12"/>
      <c r="BB12264" s="28"/>
    </row>
    <row r="12265" spans="15:54" x14ac:dyDescent="0.2">
      <c r="O12265" s="12"/>
      <c r="BB12265" s="28"/>
    </row>
    <row r="12266" spans="15:54" x14ac:dyDescent="0.2">
      <c r="O12266" s="12"/>
      <c r="BB12266" s="28"/>
    </row>
    <row r="12267" spans="15:54" x14ac:dyDescent="0.2">
      <c r="O12267" s="12"/>
      <c r="BB12267" s="28"/>
    </row>
    <row r="12268" spans="15:54" x14ac:dyDescent="0.2">
      <c r="O12268" s="12"/>
      <c r="BB12268" s="28"/>
    </row>
    <row r="12269" spans="15:54" x14ac:dyDescent="0.2">
      <c r="O12269" s="12"/>
      <c r="BB12269" s="28"/>
    </row>
    <row r="12270" spans="15:54" x14ac:dyDescent="0.2">
      <c r="O12270" s="12"/>
      <c r="BB12270" s="28"/>
    </row>
    <row r="12271" spans="15:54" x14ac:dyDescent="0.2">
      <c r="O12271" s="12"/>
      <c r="BB12271" s="28"/>
    </row>
    <row r="12272" spans="15:54" x14ac:dyDescent="0.2">
      <c r="O12272" s="12"/>
      <c r="BB12272" s="28"/>
    </row>
    <row r="12273" spans="15:54" x14ac:dyDescent="0.2">
      <c r="O12273" s="12"/>
      <c r="BB12273" s="28"/>
    </row>
    <row r="12274" spans="15:54" x14ac:dyDescent="0.2">
      <c r="O12274" s="12"/>
      <c r="BB12274" s="28"/>
    </row>
    <row r="12275" spans="15:54" x14ac:dyDescent="0.2">
      <c r="O12275" s="12"/>
      <c r="BB12275" s="28"/>
    </row>
    <row r="12276" spans="15:54" x14ac:dyDescent="0.2">
      <c r="O12276" s="12"/>
      <c r="BB12276" s="28"/>
    </row>
    <row r="12277" spans="15:54" x14ac:dyDescent="0.2">
      <c r="O12277" s="12"/>
      <c r="BB12277" s="28"/>
    </row>
    <row r="12278" spans="15:54" x14ac:dyDescent="0.2">
      <c r="O12278" s="12"/>
      <c r="BB12278" s="28"/>
    </row>
    <row r="12279" spans="15:54" x14ac:dyDescent="0.2">
      <c r="O12279" s="12"/>
      <c r="BB12279" s="28"/>
    </row>
    <row r="12280" spans="15:54" x14ac:dyDescent="0.2">
      <c r="O12280" s="12"/>
      <c r="BB12280" s="28"/>
    </row>
    <row r="12281" spans="15:54" x14ac:dyDescent="0.2">
      <c r="O12281" s="12"/>
      <c r="BB12281" s="28"/>
    </row>
    <row r="12282" spans="15:54" x14ac:dyDescent="0.2">
      <c r="O12282" s="12"/>
      <c r="BB12282" s="28"/>
    </row>
    <row r="12283" spans="15:54" x14ac:dyDescent="0.2">
      <c r="O12283" s="12"/>
      <c r="BB12283" s="28"/>
    </row>
    <row r="12284" spans="15:54" x14ac:dyDescent="0.2">
      <c r="O12284" s="12"/>
      <c r="BB12284" s="28"/>
    </row>
    <row r="12285" spans="15:54" x14ac:dyDescent="0.2">
      <c r="O12285" s="12"/>
      <c r="BB12285" s="28"/>
    </row>
    <row r="12286" spans="15:54" x14ac:dyDescent="0.2">
      <c r="O12286" s="12"/>
      <c r="BB12286" s="28"/>
    </row>
    <row r="12287" spans="15:54" x14ac:dyDescent="0.2">
      <c r="O12287" s="12"/>
      <c r="BB12287" s="28"/>
    </row>
    <row r="12288" spans="15:54" x14ac:dyDescent="0.2">
      <c r="O12288" s="12"/>
      <c r="BB12288" s="28"/>
    </row>
    <row r="12289" spans="15:54" x14ac:dyDescent="0.2">
      <c r="O12289" s="12"/>
      <c r="BB12289" s="28"/>
    </row>
    <row r="12290" spans="15:54" x14ac:dyDescent="0.2">
      <c r="O12290" s="12"/>
      <c r="BB12290" s="28"/>
    </row>
    <row r="12291" spans="15:54" x14ac:dyDescent="0.2">
      <c r="O12291" s="12"/>
      <c r="BB12291" s="28"/>
    </row>
    <row r="12292" spans="15:54" x14ac:dyDescent="0.2">
      <c r="O12292" s="12"/>
      <c r="BB12292" s="28"/>
    </row>
    <row r="12293" spans="15:54" x14ac:dyDescent="0.2">
      <c r="O12293" s="12"/>
      <c r="BB12293" s="28"/>
    </row>
    <row r="12294" spans="15:54" x14ac:dyDescent="0.2">
      <c r="O12294" s="12"/>
      <c r="BB12294" s="28"/>
    </row>
    <row r="12295" spans="15:54" x14ac:dyDescent="0.2">
      <c r="O12295" s="12"/>
      <c r="BB12295" s="28"/>
    </row>
    <row r="12296" spans="15:54" x14ac:dyDescent="0.2">
      <c r="O12296" s="12"/>
      <c r="BB12296" s="28"/>
    </row>
    <row r="12297" spans="15:54" x14ac:dyDescent="0.2">
      <c r="O12297" s="12"/>
      <c r="BB12297" s="28"/>
    </row>
    <row r="12298" spans="15:54" x14ac:dyDescent="0.2">
      <c r="O12298" s="12"/>
      <c r="BB12298" s="28"/>
    </row>
    <row r="12299" spans="15:54" x14ac:dyDescent="0.2">
      <c r="O12299" s="12"/>
      <c r="BB12299" s="28"/>
    </row>
    <row r="12300" spans="15:54" x14ac:dyDescent="0.2">
      <c r="O12300" s="12"/>
      <c r="BB12300" s="28"/>
    </row>
    <row r="12301" spans="15:54" x14ac:dyDescent="0.2">
      <c r="O12301" s="12"/>
      <c r="BB12301" s="28"/>
    </row>
    <row r="12302" spans="15:54" x14ac:dyDescent="0.2">
      <c r="O12302" s="12"/>
      <c r="BB12302" s="28"/>
    </row>
    <row r="12303" spans="15:54" x14ac:dyDescent="0.2">
      <c r="O12303" s="12"/>
      <c r="BB12303" s="28"/>
    </row>
    <row r="12304" spans="15:54" x14ac:dyDescent="0.2">
      <c r="O12304" s="12"/>
      <c r="BB12304" s="28"/>
    </row>
    <row r="12305" spans="15:54" x14ac:dyDescent="0.2">
      <c r="O12305" s="12"/>
      <c r="BB12305" s="28"/>
    </row>
    <row r="12306" spans="15:54" x14ac:dyDescent="0.2">
      <c r="O12306" s="12"/>
      <c r="BB12306" s="28"/>
    </row>
    <row r="12307" spans="15:54" x14ac:dyDescent="0.2">
      <c r="O12307" s="12"/>
      <c r="BB12307" s="28"/>
    </row>
    <row r="12308" spans="15:54" x14ac:dyDescent="0.2">
      <c r="O12308" s="12"/>
      <c r="BB12308" s="28"/>
    </row>
    <row r="12309" spans="15:54" x14ac:dyDescent="0.2">
      <c r="O12309" s="12"/>
      <c r="BB12309" s="28"/>
    </row>
    <row r="12310" spans="15:54" x14ac:dyDescent="0.2">
      <c r="O12310" s="12"/>
      <c r="BB12310" s="28"/>
    </row>
    <row r="12311" spans="15:54" x14ac:dyDescent="0.2">
      <c r="O12311" s="12"/>
      <c r="BB12311" s="28"/>
    </row>
    <row r="12312" spans="15:54" x14ac:dyDescent="0.2">
      <c r="O12312" s="12"/>
      <c r="BB12312" s="28"/>
    </row>
    <row r="12313" spans="15:54" x14ac:dyDescent="0.2">
      <c r="O12313" s="12"/>
      <c r="BB12313" s="28"/>
    </row>
    <row r="12314" spans="15:54" x14ac:dyDescent="0.2">
      <c r="O12314" s="12"/>
      <c r="BB12314" s="28"/>
    </row>
    <row r="12315" spans="15:54" x14ac:dyDescent="0.2">
      <c r="O12315" s="12"/>
      <c r="BB12315" s="28"/>
    </row>
    <row r="12316" spans="15:54" x14ac:dyDescent="0.2">
      <c r="O12316" s="12"/>
      <c r="BB12316" s="28"/>
    </row>
    <row r="12317" spans="15:54" x14ac:dyDescent="0.2">
      <c r="O12317" s="12"/>
      <c r="BB12317" s="28"/>
    </row>
    <row r="12318" spans="15:54" x14ac:dyDescent="0.2">
      <c r="O12318" s="12"/>
      <c r="BB12318" s="28"/>
    </row>
    <row r="12319" spans="15:54" x14ac:dyDescent="0.2">
      <c r="O12319" s="12"/>
      <c r="BB12319" s="28"/>
    </row>
    <row r="12320" spans="15:54" x14ac:dyDescent="0.2">
      <c r="O12320" s="12"/>
      <c r="BB12320" s="28"/>
    </row>
    <row r="12321" spans="15:54" x14ac:dyDescent="0.2">
      <c r="O12321" s="12"/>
      <c r="BB12321" s="28"/>
    </row>
    <row r="12322" spans="15:54" x14ac:dyDescent="0.2">
      <c r="O12322" s="12"/>
      <c r="BB12322" s="28"/>
    </row>
    <row r="12323" spans="15:54" x14ac:dyDescent="0.2">
      <c r="O12323" s="12"/>
      <c r="BB12323" s="28"/>
    </row>
    <row r="12324" spans="15:54" x14ac:dyDescent="0.2">
      <c r="O12324" s="12"/>
      <c r="BB12324" s="28"/>
    </row>
    <row r="12325" spans="15:54" x14ac:dyDescent="0.2">
      <c r="O12325" s="12"/>
      <c r="BB12325" s="28"/>
    </row>
    <row r="12326" spans="15:54" x14ac:dyDescent="0.2">
      <c r="O12326" s="12"/>
      <c r="BB12326" s="28"/>
    </row>
    <row r="12327" spans="15:54" x14ac:dyDescent="0.2">
      <c r="O12327" s="12"/>
      <c r="BB12327" s="28"/>
    </row>
    <row r="12328" spans="15:54" x14ac:dyDescent="0.2">
      <c r="O12328" s="12"/>
      <c r="BB12328" s="28"/>
    </row>
    <row r="12329" spans="15:54" x14ac:dyDescent="0.2">
      <c r="O12329" s="12"/>
      <c r="BB12329" s="28"/>
    </row>
    <row r="12330" spans="15:54" x14ac:dyDescent="0.2">
      <c r="O12330" s="12"/>
      <c r="BB12330" s="28"/>
    </row>
    <row r="12331" spans="15:54" x14ac:dyDescent="0.2">
      <c r="O12331" s="12"/>
      <c r="BB12331" s="28"/>
    </row>
    <row r="12332" spans="15:54" x14ac:dyDescent="0.2">
      <c r="O12332" s="12"/>
      <c r="BB12332" s="28"/>
    </row>
    <row r="12333" spans="15:54" x14ac:dyDescent="0.2">
      <c r="O12333" s="12"/>
      <c r="BB12333" s="28"/>
    </row>
    <row r="12334" spans="15:54" x14ac:dyDescent="0.2">
      <c r="O12334" s="12"/>
      <c r="BB12334" s="28"/>
    </row>
    <row r="12335" spans="15:54" x14ac:dyDescent="0.2">
      <c r="O12335" s="12"/>
      <c r="BB12335" s="28"/>
    </row>
    <row r="12336" spans="15:54" x14ac:dyDescent="0.2">
      <c r="O12336" s="12"/>
      <c r="BB12336" s="28"/>
    </row>
    <row r="12337" spans="15:54" x14ac:dyDescent="0.2">
      <c r="O12337" s="12"/>
      <c r="BB12337" s="28"/>
    </row>
    <row r="12338" spans="15:54" x14ac:dyDescent="0.2">
      <c r="O12338" s="12"/>
      <c r="BB12338" s="28"/>
    </row>
    <row r="12339" spans="15:54" x14ac:dyDescent="0.2">
      <c r="O12339" s="12"/>
      <c r="BB12339" s="28"/>
    </row>
    <row r="12340" spans="15:54" x14ac:dyDescent="0.2">
      <c r="O12340" s="12"/>
      <c r="BB12340" s="28"/>
    </row>
    <row r="12341" spans="15:54" x14ac:dyDescent="0.2">
      <c r="O12341" s="12"/>
      <c r="BB12341" s="28"/>
    </row>
    <row r="12342" spans="15:54" x14ac:dyDescent="0.2">
      <c r="O12342" s="12"/>
      <c r="BB12342" s="28"/>
    </row>
    <row r="12343" spans="15:54" x14ac:dyDescent="0.2">
      <c r="O12343" s="12"/>
      <c r="BB12343" s="28"/>
    </row>
    <row r="12344" spans="15:54" x14ac:dyDescent="0.2">
      <c r="O12344" s="12"/>
      <c r="BB12344" s="28"/>
    </row>
    <row r="12345" spans="15:54" x14ac:dyDescent="0.2">
      <c r="O12345" s="12"/>
      <c r="BB12345" s="28"/>
    </row>
    <row r="12346" spans="15:54" x14ac:dyDescent="0.2">
      <c r="O12346" s="12"/>
      <c r="BB12346" s="28"/>
    </row>
    <row r="12347" spans="15:54" x14ac:dyDescent="0.2">
      <c r="O12347" s="12"/>
      <c r="BB12347" s="28"/>
    </row>
    <row r="12348" spans="15:54" x14ac:dyDescent="0.2">
      <c r="O12348" s="12"/>
      <c r="BB12348" s="28"/>
    </row>
    <row r="12349" spans="15:54" x14ac:dyDescent="0.2">
      <c r="O12349" s="12"/>
      <c r="BB12349" s="28"/>
    </row>
    <row r="12350" spans="15:54" x14ac:dyDescent="0.2">
      <c r="O12350" s="12"/>
      <c r="BB12350" s="28"/>
    </row>
    <row r="12351" spans="15:54" x14ac:dyDescent="0.2">
      <c r="O12351" s="12"/>
      <c r="BB12351" s="28"/>
    </row>
    <row r="12352" spans="15:54" x14ac:dyDescent="0.2">
      <c r="O12352" s="12"/>
      <c r="BB12352" s="28"/>
    </row>
    <row r="12353" spans="15:54" x14ac:dyDescent="0.2">
      <c r="O12353" s="12"/>
      <c r="BB12353" s="28"/>
    </row>
    <row r="12354" spans="15:54" x14ac:dyDescent="0.2">
      <c r="O12354" s="12"/>
      <c r="BB12354" s="28"/>
    </row>
    <row r="12355" spans="15:54" x14ac:dyDescent="0.2">
      <c r="O12355" s="12"/>
      <c r="BB12355" s="28"/>
    </row>
    <row r="12356" spans="15:54" x14ac:dyDescent="0.2">
      <c r="O12356" s="12"/>
      <c r="BB12356" s="28"/>
    </row>
    <row r="12357" spans="15:54" x14ac:dyDescent="0.2">
      <c r="O12357" s="12"/>
      <c r="BB12357" s="28"/>
    </row>
    <row r="12358" spans="15:54" x14ac:dyDescent="0.2">
      <c r="O12358" s="12"/>
      <c r="BB12358" s="28"/>
    </row>
    <row r="12359" spans="15:54" x14ac:dyDescent="0.2">
      <c r="O12359" s="12"/>
      <c r="BB12359" s="28"/>
    </row>
    <row r="12360" spans="15:54" x14ac:dyDescent="0.2">
      <c r="O12360" s="12"/>
      <c r="BB12360" s="28"/>
    </row>
    <row r="12361" spans="15:54" x14ac:dyDescent="0.2">
      <c r="O12361" s="12"/>
      <c r="BB12361" s="28"/>
    </row>
    <row r="12362" spans="15:54" x14ac:dyDescent="0.2">
      <c r="O12362" s="12"/>
      <c r="BB12362" s="28"/>
    </row>
    <row r="12363" spans="15:54" x14ac:dyDescent="0.2">
      <c r="O12363" s="12"/>
      <c r="BB12363" s="28"/>
    </row>
    <row r="12364" spans="15:54" x14ac:dyDescent="0.2">
      <c r="O12364" s="12"/>
      <c r="BB12364" s="28"/>
    </row>
    <row r="12365" spans="15:54" x14ac:dyDescent="0.2">
      <c r="O12365" s="12"/>
      <c r="BB12365" s="28"/>
    </row>
    <row r="12366" spans="15:54" x14ac:dyDescent="0.2">
      <c r="O12366" s="12"/>
      <c r="BB12366" s="28"/>
    </row>
    <row r="12367" spans="15:54" x14ac:dyDescent="0.2">
      <c r="O12367" s="12"/>
      <c r="BB12367" s="28"/>
    </row>
    <row r="12368" spans="15:54" x14ac:dyDescent="0.2">
      <c r="O12368" s="12"/>
      <c r="BB12368" s="28"/>
    </row>
    <row r="12369" spans="15:54" x14ac:dyDescent="0.2">
      <c r="O12369" s="12"/>
      <c r="BB12369" s="28"/>
    </row>
    <row r="12370" spans="15:54" x14ac:dyDescent="0.2">
      <c r="O12370" s="12"/>
      <c r="BB12370" s="28"/>
    </row>
    <row r="12371" spans="15:54" x14ac:dyDescent="0.2">
      <c r="O12371" s="12"/>
      <c r="BB12371" s="28"/>
    </row>
    <row r="12372" spans="15:54" x14ac:dyDescent="0.2">
      <c r="O12372" s="12"/>
      <c r="BB12372" s="28"/>
    </row>
    <row r="12373" spans="15:54" x14ac:dyDescent="0.2">
      <c r="O12373" s="12"/>
      <c r="BB12373" s="28"/>
    </row>
    <row r="12374" spans="15:54" x14ac:dyDescent="0.2">
      <c r="O12374" s="12"/>
      <c r="BB12374" s="28"/>
    </row>
    <row r="12375" spans="15:54" x14ac:dyDescent="0.2">
      <c r="O12375" s="12"/>
      <c r="BB12375" s="28"/>
    </row>
    <row r="12376" spans="15:54" x14ac:dyDescent="0.2">
      <c r="O12376" s="12"/>
      <c r="BB12376" s="28"/>
    </row>
    <row r="12377" spans="15:54" x14ac:dyDescent="0.2">
      <c r="O12377" s="12"/>
      <c r="BB12377" s="28"/>
    </row>
    <row r="12378" spans="15:54" x14ac:dyDescent="0.2">
      <c r="O12378" s="12"/>
      <c r="BB12378" s="28"/>
    </row>
    <row r="12379" spans="15:54" x14ac:dyDescent="0.2">
      <c r="O12379" s="12"/>
      <c r="BB12379" s="28"/>
    </row>
    <row r="12380" spans="15:54" x14ac:dyDescent="0.2">
      <c r="O12380" s="12"/>
      <c r="BB12380" s="28"/>
    </row>
    <row r="12381" spans="15:54" x14ac:dyDescent="0.2">
      <c r="O12381" s="12"/>
      <c r="BB12381" s="28"/>
    </row>
    <row r="12382" spans="15:54" x14ac:dyDescent="0.2">
      <c r="O12382" s="12"/>
      <c r="BB12382" s="28"/>
    </row>
    <row r="12383" spans="15:54" x14ac:dyDescent="0.2">
      <c r="O12383" s="12"/>
      <c r="BB12383" s="28"/>
    </row>
    <row r="12384" spans="15:54" x14ac:dyDescent="0.2">
      <c r="O12384" s="12"/>
      <c r="BB12384" s="28"/>
    </row>
    <row r="12385" spans="15:54" x14ac:dyDescent="0.2">
      <c r="O12385" s="12"/>
      <c r="BB12385" s="28"/>
    </row>
    <row r="12386" spans="15:54" x14ac:dyDescent="0.2">
      <c r="O12386" s="12"/>
      <c r="BB12386" s="28"/>
    </row>
    <row r="12387" spans="15:54" x14ac:dyDescent="0.2">
      <c r="O12387" s="12"/>
      <c r="BB12387" s="28"/>
    </row>
    <row r="12388" spans="15:54" x14ac:dyDescent="0.2">
      <c r="O12388" s="12"/>
      <c r="BB12388" s="28"/>
    </row>
    <row r="12389" spans="15:54" x14ac:dyDescent="0.2">
      <c r="O12389" s="12"/>
      <c r="BB12389" s="28"/>
    </row>
    <row r="12390" spans="15:54" x14ac:dyDescent="0.2">
      <c r="O12390" s="12"/>
      <c r="BB12390" s="28"/>
    </row>
    <row r="12391" spans="15:54" x14ac:dyDescent="0.2">
      <c r="O12391" s="12"/>
      <c r="BB12391" s="28"/>
    </row>
    <row r="12392" spans="15:54" x14ac:dyDescent="0.2">
      <c r="O12392" s="12"/>
      <c r="BB12392" s="28"/>
    </row>
    <row r="12393" spans="15:54" x14ac:dyDescent="0.2">
      <c r="O12393" s="12"/>
      <c r="BB12393" s="28"/>
    </row>
    <row r="12394" spans="15:54" x14ac:dyDescent="0.2">
      <c r="O12394" s="12"/>
      <c r="BB12394" s="28"/>
    </row>
    <row r="12395" spans="15:54" x14ac:dyDescent="0.2">
      <c r="O12395" s="12"/>
      <c r="BB12395" s="28"/>
    </row>
    <row r="12396" spans="15:54" x14ac:dyDescent="0.2">
      <c r="O12396" s="12"/>
      <c r="BB12396" s="28"/>
    </row>
    <row r="12397" spans="15:54" x14ac:dyDescent="0.2">
      <c r="O12397" s="12"/>
      <c r="BB12397" s="28"/>
    </row>
    <row r="12398" spans="15:54" x14ac:dyDescent="0.2">
      <c r="O12398" s="12"/>
      <c r="BB12398" s="28"/>
    </row>
    <row r="12399" spans="15:54" x14ac:dyDescent="0.2">
      <c r="O12399" s="12"/>
      <c r="BB12399" s="28"/>
    </row>
    <row r="12400" spans="15:54" x14ac:dyDescent="0.2">
      <c r="O12400" s="12"/>
      <c r="BB12400" s="28"/>
    </row>
    <row r="12401" spans="15:54" x14ac:dyDescent="0.2">
      <c r="O12401" s="12"/>
      <c r="BB12401" s="28"/>
    </row>
    <row r="12402" spans="15:54" x14ac:dyDescent="0.2">
      <c r="O12402" s="12"/>
      <c r="BB12402" s="28"/>
    </row>
    <row r="12403" spans="15:54" x14ac:dyDescent="0.2">
      <c r="O12403" s="12"/>
      <c r="BB12403" s="28"/>
    </row>
    <row r="12404" spans="15:54" x14ac:dyDescent="0.2">
      <c r="O12404" s="12"/>
      <c r="BB12404" s="28"/>
    </row>
    <row r="12405" spans="15:54" x14ac:dyDescent="0.2">
      <c r="O12405" s="12"/>
      <c r="BB12405" s="28"/>
    </row>
    <row r="12406" spans="15:54" x14ac:dyDescent="0.2">
      <c r="O12406" s="12"/>
      <c r="BB12406" s="28"/>
    </row>
    <row r="12407" spans="15:54" x14ac:dyDescent="0.2">
      <c r="O12407" s="12"/>
      <c r="BB12407" s="28"/>
    </row>
    <row r="12408" spans="15:54" x14ac:dyDescent="0.2">
      <c r="O12408" s="12"/>
      <c r="BB12408" s="28"/>
    </row>
    <row r="12409" spans="15:54" x14ac:dyDescent="0.2">
      <c r="O12409" s="12"/>
      <c r="BB12409" s="28"/>
    </row>
    <row r="12410" spans="15:54" x14ac:dyDescent="0.2">
      <c r="O12410" s="12"/>
      <c r="BB12410" s="28"/>
    </row>
    <row r="12411" spans="15:54" x14ac:dyDescent="0.2">
      <c r="O12411" s="12"/>
      <c r="BB12411" s="28"/>
    </row>
    <row r="12412" spans="15:54" x14ac:dyDescent="0.2">
      <c r="O12412" s="12"/>
      <c r="BB12412" s="28"/>
    </row>
    <row r="12413" spans="15:54" x14ac:dyDescent="0.2">
      <c r="O12413" s="12"/>
      <c r="BB12413" s="28"/>
    </row>
    <row r="12414" spans="15:54" x14ac:dyDescent="0.2">
      <c r="O12414" s="12"/>
      <c r="BB12414" s="28"/>
    </row>
    <row r="12415" spans="15:54" x14ac:dyDescent="0.2">
      <c r="O12415" s="12"/>
      <c r="BB12415" s="28"/>
    </row>
    <row r="12416" spans="15:54" x14ac:dyDescent="0.2">
      <c r="O12416" s="12"/>
      <c r="BB12416" s="28"/>
    </row>
    <row r="12417" spans="15:54" x14ac:dyDescent="0.2">
      <c r="O12417" s="12"/>
      <c r="BB12417" s="28"/>
    </row>
    <row r="12418" spans="15:54" x14ac:dyDescent="0.2">
      <c r="O12418" s="12"/>
      <c r="BB12418" s="28"/>
    </row>
    <row r="12419" spans="15:54" x14ac:dyDescent="0.2">
      <c r="O12419" s="12"/>
      <c r="BB12419" s="28"/>
    </row>
    <row r="12420" spans="15:54" x14ac:dyDescent="0.2">
      <c r="O12420" s="12"/>
      <c r="BB12420" s="28"/>
    </row>
    <row r="12421" spans="15:54" x14ac:dyDescent="0.2">
      <c r="O12421" s="12"/>
      <c r="BB12421" s="28"/>
    </row>
    <row r="12422" spans="15:54" x14ac:dyDescent="0.2">
      <c r="O12422" s="12"/>
      <c r="BB12422" s="28"/>
    </row>
    <row r="12423" spans="15:54" x14ac:dyDescent="0.2">
      <c r="O12423" s="12"/>
      <c r="BB12423" s="28"/>
    </row>
    <row r="12424" spans="15:54" x14ac:dyDescent="0.2">
      <c r="O12424" s="12"/>
      <c r="BB12424" s="28"/>
    </row>
    <row r="12425" spans="15:54" x14ac:dyDescent="0.2">
      <c r="O12425" s="12"/>
      <c r="BB12425" s="28"/>
    </row>
    <row r="12426" spans="15:54" x14ac:dyDescent="0.2">
      <c r="O12426" s="12"/>
      <c r="BB12426" s="28"/>
    </row>
    <row r="12427" spans="15:54" x14ac:dyDescent="0.2">
      <c r="O12427" s="12"/>
      <c r="BB12427" s="28"/>
    </row>
    <row r="12428" spans="15:54" x14ac:dyDescent="0.2">
      <c r="O12428" s="12"/>
      <c r="BB12428" s="28"/>
    </row>
    <row r="12429" spans="15:54" x14ac:dyDescent="0.2">
      <c r="O12429" s="12"/>
      <c r="BB12429" s="28"/>
    </row>
    <row r="12430" spans="15:54" x14ac:dyDescent="0.2">
      <c r="O12430" s="12"/>
      <c r="BB12430" s="28"/>
    </row>
    <row r="12431" spans="15:54" x14ac:dyDescent="0.2">
      <c r="O12431" s="12"/>
      <c r="BB12431" s="28"/>
    </row>
    <row r="12432" spans="15:54" x14ac:dyDescent="0.2">
      <c r="O12432" s="12"/>
      <c r="BB12432" s="28"/>
    </row>
    <row r="12433" spans="15:54" x14ac:dyDescent="0.2">
      <c r="O12433" s="12"/>
      <c r="BB12433" s="28"/>
    </row>
    <row r="12434" spans="15:54" x14ac:dyDescent="0.2">
      <c r="O12434" s="12"/>
      <c r="BB12434" s="28"/>
    </row>
    <row r="12435" spans="15:54" x14ac:dyDescent="0.2">
      <c r="O12435" s="12"/>
      <c r="BB12435" s="28"/>
    </row>
    <row r="12436" spans="15:54" x14ac:dyDescent="0.2">
      <c r="O12436" s="12"/>
      <c r="BB12436" s="28"/>
    </row>
    <row r="12437" spans="15:54" x14ac:dyDescent="0.2">
      <c r="O12437" s="12"/>
      <c r="BB12437" s="28"/>
    </row>
    <row r="12438" spans="15:54" x14ac:dyDescent="0.2">
      <c r="O12438" s="12"/>
      <c r="BB12438" s="28"/>
    </row>
    <row r="12439" spans="15:54" x14ac:dyDescent="0.2">
      <c r="O12439" s="12"/>
      <c r="BB12439" s="28"/>
    </row>
    <row r="12440" spans="15:54" x14ac:dyDescent="0.2">
      <c r="O12440" s="12"/>
      <c r="BB12440" s="28"/>
    </row>
    <row r="12441" spans="15:54" x14ac:dyDescent="0.2">
      <c r="O12441" s="12"/>
      <c r="BB12441" s="28"/>
    </row>
    <row r="12442" spans="15:54" x14ac:dyDescent="0.2">
      <c r="O12442" s="12"/>
      <c r="BB12442" s="28"/>
    </row>
    <row r="12443" spans="15:54" x14ac:dyDescent="0.2">
      <c r="O12443" s="12"/>
      <c r="BB12443" s="28"/>
    </row>
    <row r="12444" spans="15:54" x14ac:dyDescent="0.2">
      <c r="O12444" s="12"/>
      <c r="BB12444" s="28"/>
    </row>
    <row r="12445" spans="15:54" x14ac:dyDescent="0.2">
      <c r="O12445" s="12"/>
      <c r="BB12445" s="28"/>
    </row>
    <row r="12446" spans="15:54" x14ac:dyDescent="0.2">
      <c r="O12446" s="12"/>
      <c r="BB12446" s="28"/>
    </row>
    <row r="12447" spans="15:54" x14ac:dyDescent="0.2">
      <c r="O12447" s="12"/>
      <c r="BB12447" s="28"/>
    </row>
    <row r="12448" spans="15:54" x14ac:dyDescent="0.2">
      <c r="O12448" s="12"/>
      <c r="BB12448" s="28"/>
    </row>
    <row r="12449" spans="15:54" x14ac:dyDescent="0.2">
      <c r="O12449" s="12"/>
      <c r="BB12449" s="28"/>
    </row>
    <row r="12450" spans="15:54" x14ac:dyDescent="0.2">
      <c r="O12450" s="12"/>
      <c r="BB12450" s="28"/>
    </row>
    <row r="12451" spans="15:54" x14ac:dyDescent="0.2">
      <c r="O12451" s="12"/>
      <c r="BB12451" s="28"/>
    </row>
    <row r="12452" spans="15:54" x14ac:dyDescent="0.2">
      <c r="O12452" s="12"/>
      <c r="BB12452" s="28"/>
    </row>
    <row r="12453" spans="15:54" x14ac:dyDescent="0.2">
      <c r="O12453" s="12"/>
      <c r="BB12453" s="28"/>
    </row>
    <row r="12454" spans="15:54" x14ac:dyDescent="0.2">
      <c r="O12454" s="12"/>
      <c r="BB12454" s="28"/>
    </row>
    <row r="12455" spans="15:54" x14ac:dyDescent="0.2">
      <c r="O12455" s="12"/>
      <c r="BB12455" s="28"/>
    </row>
    <row r="12456" spans="15:54" x14ac:dyDescent="0.2">
      <c r="O12456" s="12"/>
      <c r="BB12456" s="28"/>
    </row>
    <row r="12457" spans="15:54" x14ac:dyDescent="0.2">
      <c r="O12457" s="12"/>
      <c r="BB12457" s="28"/>
    </row>
    <row r="12458" spans="15:54" x14ac:dyDescent="0.2">
      <c r="O12458" s="12"/>
      <c r="BB12458" s="28"/>
    </row>
    <row r="12459" spans="15:54" x14ac:dyDescent="0.2">
      <c r="O12459" s="12"/>
      <c r="BB12459" s="28"/>
    </row>
    <row r="12460" spans="15:54" x14ac:dyDescent="0.2">
      <c r="O12460" s="12"/>
      <c r="BB12460" s="28"/>
    </row>
    <row r="12461" spans="15:54" x14ac:dyDescent="0.2">
      <c r="O12461" s="12"/>
      <c r="BB12461" s="28"/>
    </row>
    <row r="12462" spans="15:54" x14ac:dyDescent="0.2">
      <c r="O12462" s="12"/>
      <c r="BB12462" s="28"/>
    </row>
    <row r="12463" spans="15:54" x14ac:dyDescent="0.2">
      <c r="O12463" s="12"/>
      <c r="BB12463" s="28"/>
    </row>
    <row r="12464" spans="15:54" x14ac:dyDescent="0.2">
      <c r="O12464" s="12"/>
      <c r="BB12464" s="28"/>
    </row>
    <row r="12465" spans="15:54" x14ac:dyDescent="0.2">
      <c r="O12465" s="12"/>
      <c r="BB12465" s="28"/>
    </row>
    <row r="12466" spans="15:54" x14ac:dyDescent="0.2">
      <c r="O12466" s="12"/>
      <c r="BB12466" s="28"/>
    </row>
    <row r="12467" spans="15:54" x14ac:dyDescent="0.2">
      <c r="O12467" s="12"/>
      <c r="BB12467" s="28"/>
    </row>
    <row r="12468" spans="15:54" x14ac:dyDescent="0.2">
      <c r="O12468" s="12"/>
      <c r="BB12468" s="28"/>
    </row>
    <row r="12469" spans="15:54" x14ac:dyDescent="0.2">
      <c r="O12469" s="12"/>
      <c r="BB12469" s="28"/>
    </row>
    <row r="12470" spans="15:54" x14ac:dyDescent="0.2">
      <c r="O12470" s="12"/>
      <c r="BB12470" s="28"/>
    </row>
    <row r="12471" spans="15:54" x14ac:dyDescent="0.2">
      <c r="O12471" s="12"/>
      <c r="BB12471" s="28"/>
    </row>
    <row r="12472" spans="15:54" x14ac:dyDescent="0.2">
      <c r="O12472" s="12"/>
      <c r="BB12472" s="28"/>
    </row>
    <row r="12473" spans="15:54" x14ac:dyDescent="0.2">
      <c r="O12473" s="12"/>
      <c r="BB12473" s="28"/>
    </row>
    <row r="12474" spans="15:54" x14ac:dyDescent="0.2">
      <c r="O12474" s="12"/>
      <c r="BB12474" s="28"/>
    </row>
    <row r="12475" spans="15:54" x14ac:dyDescent="0.2">
      <c r="O12475" s="12"/>
      <c r="BB12475" s="28"/>
    </row>
    <row r="12476" spans="15:54" x14ac:dyDescent="0.2">
      <c r="O12476" s="12"/>
      <c r="BB12476" s="28"/>
    </row>
    <row r="12477" spans="15:54" x14ac:dyDescent="0.2">
      <c r="O12477" s="12"/>
      <c r="BB12477" s="28"/>
    </row>
    <row r="12478" spans="15:54" x14ac:dyDescent="0.2">
      <c r="O12478" s="12"/>
      <c r="BB12478" s="28"/>
    </row>
    <row r="12479" spans="15:54" x14ac:dyDescent="0.2">
      <c r="O12479" s="12"/>
      <c r="BB12479" s="28"/>
    </row>
    <row r="12480" spans="15:54" x14ac:dyDescent="0.2">
      <c r="O12480" s="12"/>
      <c r="BB12480" s="28"/>
    </row>
    <row r="12481" spans="15:54" x14ac:dyDescent="0.2">
      <c r="O12481" s="12"/>
      <c r="BB12481" s="28"/>
    </row>
    <row r="12482" spans="15:54" x14ac:dyDescent="0.2">
      <c r="O12482" s="12"/>
      <c r="BB12482" s="28"/>
    </row>
    <row r="12483" spans="15:54" x14ac:dyDescent="0.2">
      <c r="O12483" s="12"/>
      <c r="BB12483" s="28"/>
    </row>
    <row r="12484" spans="15:54" x14ac:dyDescent="0.2">
      <c r="O12484" s="12"/>
      <c r="BB12484" s="28"/>
    </row>
    <row r="12485" spans="15:54" x14ac:dyDescent="0.2">
      <c r="O12485" s="12"/>
      <c r="BB12485" s="28"/>
    </row>
    <row r="12486" spans="15:54" x14ac:dyDescent="0.2">
      <c r="O12486" s="12"/>
      <c r="BB12486" s="28"/>
    </row>
    <row r="12487" spans="15:54" x14ac:dyDescent="0.2">
      <c r="O12487" s="12"/>
      <c r="BB12487" s="28"/>
    </row>
    <row r="12488" spans="15:54" x14ac:dyDescent="0.2">
      <c r="O12488" s="12"/>
      <c r="BB12488" s="28"/>
    </row>
    <row r="12489" spans="15:54" x14ac:dyDescent="0.2">
      <c r="O12489" s="12"/>
      <c r="BB12489" s="28"/>
    </row>
    <row r="12490" spans="15:54" x14ac:dyDescent="0.2">
      <c r="O12490" s="12"/>
      <c r="BB12490" s="28"/>
    </row>
    <row r="12491" spans="15:54" x14ac:dyDescent="0.2">
      <c r="O12491" s="12"/>
      <c r="BB12491" s="28"/>
    </row>
    <row r="12492" spans="15:54" x14ac:dyDescent="0.2">
      <c r="O12492" s="12"/>
      <c r="BB12492" s="28"/>
    </row>
    <row r="12493" spans="15:54" x14ac:dyDescent="0.2">
      <c r="O12493" s="12"/>
      <c r="BB12493" s="28"/>
    </row>
    <row r="12494" spans="15:54" x14ac:dyDescent="0.2">
      <c r="O12494" s="12"/>
      <c r="BB12494" s="28"/>
    </row>
    <row r="12495" spans="15:54" x14ac:dyDescent="0.2">
      <c r="O12495" s="12"/>
      <c r="BB12495" s="28"/>
    </row>
    <row r="12496" spans="15:54" x14ac:dyDescent="0.2">
      <c r="O12496" s="12"/>
      <c r="BB12496" s="28"/>
    </row>
    <row r="12497" spans="15:54" x14ac:dyDescent="0.2">
      <c r="O12497" s="12"/>
      <c r="BB12497" s="28"/>
    </row>
    <row r="12498" spans="15:54" x14ac:dyDescent="0.2">
      <c r="O12498" s="12"/>
      <c r="BB12498" s="28"/>
    </row>
    <row r="12499" spans="15:54" x14ac:dyDescent="0.2">
      <c r="O12499" s="12"/>
      <c r="BB12499" s="28"/>
    </row>
    <row r="12500" spans="15:54" x14ac:dyDescent="0.2">
      <c r="O12500" s="12"/>
      <c r="BB12500" s="28"/>
    </row>
    <row r="12501" spans="15:54" x14ac:dyDescent="0.2">
      <c r="O12501" s="12"/>
      <c r="BB12501" s="28"/>
    </row>
    <row r="12502" spans="15:54" x14ac:dyDescent="0.2">
      <c r="O12502" s="12"/>
      <c r="BB12502" s="28"/>
    </row>
    <row r="12503" spans="15:54" x14ac:dyDescent="0.2">
      <c r="O12503" s="12"/>
      <c r="BB12503" s="28"/>
    </row>
    <row r="12504" spans="15:54" x14ac:dyDescent="0.2">
      <c r="O12504" s="12"/>
      <c r="BB12504" s="28"/>
    </row>
    <row r="12505" spans="15:54" x14ac:dyDescent="0.2">
      <c r="O12505" s="12"/>
      <c r="BB12505" s="28"/>
    </row>
    <row r="12506" spans="15:54" x14ac:dyDescent="0.2">
      <c r="O12506" s="12"/>
      <c r="BB12506" s="28"/>
    </row>
    <row r="12507" spans="15:54" x14ac:dyDescent="0.2">
      <c r="O12507" s="12"/>
      <c r="BB12507" s="28"/>
    </row>
    <row r="12508" spans="15:54" x14ac:dyDescent="0.2">
      <c r="O12508" s="12"/>
      <c r="BB12508" s="28"/>
    </row>
    <row r="12509" spans="15:54" x14ac:dyDescent="0.2">
      <c r="O12509" s="12"/>
      <c r="BB12509" s="28"/>
    </row>
    <row r="12510" spans="15:54" x14ac:dyDescent="0.2">
      <c r="O12510" s="12"/>
      <c r="BB12510" s="28"/>
    </row>
    <row r="12511" spans="15:54" x14ac:dyDescent="0.2">
      <c r="O12511" s="12"/>
      <c r="BB12511" s="28"/>
    </row>
    <row r="12512" spans="15:54" x14ac:dyDescent="0.2">
      <c r="O12512" s="12"/>
      <c r="BB12512" s="28"/>
    </row>
    <row r="12513" spans="15:54" x14ac:dyDescent="0.2">
      <c r="O12513" s="12"/>
      <c r="BB12513" s="28"/>
    </row>
    <row r="12514" spans="15:54" x14ac:dyDescent="0.2">
      <c r="O12514" s="12"/>
      <c r="BB12514" s="28"/>
    </row>
    <row r="12515" spans="15:54" x14ac:dyDescent="0.2">
      <c r="O12515" s="12"/>
      <c r="BB12515" s="28"/>
    </row>
    <row r="12516" spans="15:54" x14ac:dyDescent="0.2">
      <c r="O12516" s="12"/>
      <c r="BB12516" s="28"/>
    </row>
    <row r="12517" spans="15:54" x14ac:dyDescent="0.2">
      <c r="O12517" s="12"/>
      <c r="BB12517" s="28"/>
    </row>
    <row r="12518" spans="15:54" x14ac:dyDescent="0.2">
      <c r="O12518" s="12"/>
      <c r="BB12518" s="28"/>
    </row>
    <row r="12519" spans="15:54" x14ac:dyDescent="0.2">
      <c r="O12519" s="12"/>
      <c r="BB12519" s="28"/>
    </row>
    <row r="12520" spans="15:54" x14ac:dyDescent="0.2">
      <c r="O12520" s="12"/>
      <c r="BB12520" s="28"/>
    </row>
    <row r="12521" spans="15:54" x14ac:dyDescent="0.2">
      <c r="O12521" s="12"/>
      <c r="BB12521" s="28"/>
    </row>
    <row r="12522" spans="15:54" x14ac:dyDescent="0.2">
      <c r="O12522" s="12"/>
      <c r="BB12522" s="28"/>
    </row>
    <row r="12523" spans="15:54" x14ac:dyDescent="0.2">
      <c r="O12523" s="12"/>
      <c r="BB12523" s="28"/>
    </row>
    <row r="12524" spans="15:54" x14ac:dyDescent="0.2">
      <c r="O12524" s="12"/>
      <c r="BB12524" s="28"/>
    </row>
    <row r="12525" spans="15:54" x14ac:dyDescent="0.2">
      <c r="O12525" s="12"/>
      <c r="BB12525" s="28"/>
    </row>
    <row r="12526" spans="15:54" x14ac:dyDescent="0.2">
      <c r="O12526" s="12"/>
      <c r="BB12526" s="28"/>
    </row>
    <row r="12527" spans="15:54" x14ac:dyDescent="0.2">
      <c r="O12527" s="12"/>
      <c r="BB12527" s="28"/>
    </row>
    <row r="12528" spans="15:54" x14ac:dyDescent="0.2">
      <c r="O12528" s="12"/>
      <c r="BB12528" s="28"/>
    </row>
    <row r="12529" spans="15:54" x14ac:dyDescent="0.2">
      <c r="O12529" s="12"/>
      <c r="BB12529" s="28"/>
    </row>
    <row r="12530" spans="15:54" x14ac:dyDescent="0.2">
      <c r="O12530" s="12"/>
      <c r="BB12530" s="28"/>
    </row>
    <row r="12531" spans="15:54" x14ac:dyDescent="0.2">
      <c r="O12531" s="12"/>
      <c r="BB12531" s="28"/>
    </row>
    <row r="12532" spans="15:54" x14ac:dyDescent="0.2">
      <c r="O12532" s="12"/>
      <c r="BB12532" s="28"/>
    </row>
    <row r="12533" spans="15:54" x14ac:dyDescent="0.2">
      <c r="O12533" s="12"/>
      <c r="BB12533" s="28"/>
    </row>
    <row r="12534" spans="15:54" x14ac:dyDescent="0.2">
      <c r="O12534" s="12"/>
      <c r="BB12534" s="28"/>
    </row>
    <row r="12535" spans="15:54" x14ac:dyDescent="0.2">
      <c r="O12535" s="12"/>
      <c r="BB12535" s="28"/>
    </row>
    <row r="12536" spans="15:54" x14ac:dyDescent="0.2">
      <c r="O12536" s="12"/>
      <c r="BB12536" s="28"/>
    </row>
    <row r="12537" spans="15:54" x14ac:dyDescent="0.2">
      <c r="O12537" s="12"/>
      <c r="BB12537" s="28"/>
    </row>
    <row r="12538" spans="15:54" x14ac:dyDescent="0.2">
      <c r="O12538" s="12"/>
      <c r="BB12538" s="28"/>
    </row>
    <row r="12539" spans="15:54" x14ac:dyDescent="0.2">
      <c r="O12539" s="12"/>
      <c r="BB12539" s="28"/>
    </row>
    <row r="12540" spans="15:54" x14ac:dyDescent="0.2">
      <c r="O12540" s="12"/>
      <c r="BB12540" s="28"/>
    </row>
    <row r="12541" spans="15:54" x14ac:dyDescent="0.2">
      <c r="O12541" s="12"/>
      <c r="BB12541" s="28"/>
    </row>
    <row r="12542" spans="15:54" x14ac:dyDescent="0.2">
      <c r="O12542" s="12"/>
      <c r="BB12542" s="28"/>
    </row>
    <row r="12543" spans="15:54" x14ac:dyDescent="0.2">
      <c r="O12543" s="12"/>
      <c r="BB12543" s="28"/>
    </row>
    <row r="12544" spans="15:54" x14ac:dyDescent="0.2">
      <c r="O12544" s="12"/>
      <c r="BB12544" s="28"/>
    </row>
    <row r="12545" spans="15:54" x14ac:dyDescent="0.2">
      <c r="O12545" s="12"/>
      <c r="BB12545" s="28"/>
    </row>
    <row r="12546" spans="15:54" x14ac:dyDescent="0.2">
      <c r="O12546" s="12"/>
      <c r="BB12546" s="28"/>
    </row>
    <row r="12547" spans="15:54" x14ac:dyDescent="0.2">
      <c r="O12547" s="12"/>
      <c r="BB12547" s="28"/>
    </row>
    <row r="12548" spans="15:54" x14ac:dyDescent="0.2">
      <c r="O12548" s="12"/>
      <c r="BB12548" s="28"/>
    </row>
    <row r="12549" spans="15:54" x14ac:dyDescent="0.2">
      <c r="O12549" s="12"/>
      <c r="BB12549" s="28"/>
    </row>
    <row r="12550" spans="15:54" x14ac:dyDescent="0.2">
      <c r="O12550" s="12"/>
      <c r="BB12550" s="28"/>
    </row>
    <row r="12551" spans="15:54" x14ac:dyDescent="0.2">
      <c r="O12551" s="12"/>
      <c r="BB12551" s="28"/>
    </row>
    <row r="12552" spans="15:54" x14ac:dyDescent="0.2">
      <c r="O12552" s="12"/>
      <c r="BB12552" s="28"/>
    </row>
    <row r="12553" spans="15:54" x14ac:dyDescent="0.2">
      <c r="O12553" s="12"/>
      <c r="BB12553" s="28"/>
    </row>
    <row r="12554" spans="15:54" x14ac:dyDescent="0.2">
      <c r="O12554" s="12"/>
      <c r="BB12554" s="28"/>
    </row>
    <row r="12555" spans="15:54" x14ac:dyDescent="0.2">
      <c r="O12555" s="12"/>
      <c r="BB12555" s="28"/>
    </row>
    <row r="12556" spans="15:54" x14ac:dyDescent="0.2">
      <c r="O12556" s="12"/>
      <c r="BB12556" s="28"/>
    </row>
    <row r="12557" spans="15:54" x14ac:dyDescent="0.2">
      <c r="O12557" s="12"/>
      <c r="BB12557" s="28"/>
    </row>
    <row r="12558" spans="15:54" x14ac:dyDescent="0.2">
      <c r="O12558" s="12"/>
      <c r="BB12558" s="28"/>
    </row>
    <row r="12559" spans="15:54" x14ac:dyDescent="0.2">
      <c r="O12559" s="12"/>
      <c r="BB12559" s="28"/>
    </row>
    <row r="12560" spans="15:54" x14ac:dyDescent="0.2">
      <c r="O12560" s="12"/>
      <c r="BB12560" s="28"/>
    </row>
    <row r="12561" spans="15:54" x14ac:dyDescent="0.2">
      <c r="O12561" s="12"/>
      <c r="BB12561" s="28"/>
    </row>
    <row r="12562" spans="15:54" x14ac:dyDescent="0.2">
      <c r="O12562" s="12"/>
      <c r="BB12562" s="28"/>
    </row>
    <row r="12563" spans="15:54" x14ac:dyDescent="0.2">
      <c r="O12563" s="12"/>
      <c r="BB12563" s="28"/>
    </row>
    <row r="12564" spans="15:54" x14ac:dyDescent="0.2">
      <c r="O12564" s="12"/>
      <c r="BB12564" s="28"/>
    </row>
    <row r="12565" spans="15:54" x14ac:dyDescent="0.2">
      <c r="O12565" s="12"/>
      <c r="BB12565" s="28"/>
    </row>
    <row r="12566" spans="15:54" x14ac:dyDescent="0.2">
      <c r="O12566" s="12"/>
      <c r="BB12566" s="28"/>
    </row>
    <row r="12567" spans="15:54" x14ac:dyDescent="0.2">
      <c r="O12567" s="12"/>
      <c r="BB12567" s="28"/>
    </row>
    <row r="12568" spans="15:54" x14ac:dyDescent="0.2">
      <c r="O12568" s="12"/>
      <c r="BB12568" s="28"/>
    </row>
    <row r="12569" spans="15:54" x14ac:dyDescent="0.2">
      <c r="O12569" s="12"/>
      <c r="BB12569" s="28"/>
    </row>
    <row r="12570" spans="15:54" x14ac:dyDescent="0.2">
      <c r="O12570" s="12"/>
      <c r="BB12570" s="28"/>
    </row>
    <row r="12571" spans="15:54" x14ac:dyDescent="0.2">
      <c r="O12571" s="12"/>
      <c r="BB12571" s="28"/>
    </row>
    <row r="12572" spans="15:54" x14ac:dyDescent="0.2">
      <c r="O12572" s="12"/>
      <c r="BB12572" s="28"/>
    </row>
    <row r="12573" spans="15:54" x14ac:dyDescent="0.2">
      <c r="O12573" s="12"/>
      <c r="BB12573" s="28"/>
    </row>
    <row r="12574" spans="15:54" x14ac:dyDescent="0.2">
      <c r="O12574" s="12"/>
      <c r="BB12574" s="28"/>
    </row>
    <row r="12575" spans="15:54" x14ac:dyDescent="0.2">
      <c r="O12575" s="12"/>
      <c r="BB12575" s="28"/>
    </row>
    <row r="12576" spans="15:54" x14ac:dyDescent="0.2">
      <c r="O12576" s="12"/>
      <c r="BB12576" s="28"/>
    </row>
    <row r="12577" spans="15:54" x14ac:dyDescent="0.2">
      <c r="O12577" s="12"/>
      <c r="BB12577" s="28"/>
    </row>
    <row r="12578" spans="15:54" x14ac:dyDescent="0.2">
      <c r="O12578" s="12"/>
      <c r="BB12578" s="28"/>
    </row>
    <row r="12579" spans="15:54" x14ac:dyDescent="0.2">
      <c r="O12579" s="12"/>
      <c r="BB12579" s="28"/>
    </row>
    <row r="12580" spans="15:54" x14ac:dyDescent="0.2">
      <c r="O12580" s="12"/>
      <c r="BB12580" s="28"/>
    </row>
    <row r="12581" spans="15:54" x14ac:dyDescent="0.2">
      <c r="O12581" s="12"/>
      <c r="BB12581" s="28"/>
    </row>
    <row r="12582" spans="15:54" x14ac:dyDescent="0.2">
      <c r="O12582" s="12"/>
      <c r="BB12582" s="28"/>
    </row>
    <row r="12583" spans="15:54" x14ac:dyDescent="0.2">
      <c r="O12583" s="12"/>
      <c r="BB12583" s="28"/>
    </row>
    <row r="12584" spans="15:54" x14ac:dyDescent="0.2">
      <c r="O12584" s="12"/>
      <c r="BB12584" s="28"/>
    </row>
    <row r="12585" spans="15:54" x14ac:dyDescent="0.2">
      <c r="O12585" s="12"/>
      <c r="BB12585" s="28"/>
    </row>
    <row r="12586" spans="15:54" x14ac:dyDescent="0.2">
      <c r="O12586" s="12"/>
      <c r="BB12586" s="28"/>
    </row>
    <row r="12587" spans="15:54" x14ac:dyDescent="0.2">
      <c r="O12587" s="12"/>
      <c r="BB12587" s="28"/>
    </row>
    <row r="12588" spans="15:54" x14ac:dyDescent="0.2">
      <c r="O12588" s="12"/>
      <c r="BB12588" s="28"/>
    </row>
    <row r="12589" spans="15:54" x14ac:dyDescent="0.2">
      <c r="O12589" s="12"/>
      <c r="BB12589" s="28"/>
    </row>
    <row r="12590" spans="15:54" x14ac:dyDescent="0.2">
      <c r="O12590" s="12"/>
      <c r="BB12590" s="28"/>
    </row>
    <row r="12591" spans="15:54" x14ac:dyDescent="0.2">
      <c r="O12591" s="12"/>
      <c r="BB12591" s="28"/>
    </row>
    <row r="12592" spans="15:54" x14ac:dyDescent="0.2">
      <c r="O12592" s="12"/>
      <c r="BB12592" s="28"/>
    </row>
    <row r="12593" spans="15:54" x14ac:dyDescent="0.2">
      <c r="O12593" s="12"/>
      <c r="BB12593" s="28"/>
    </row>
    <row r="12594" spans="15:54" x14ac:dyDescent="0.2">
      <c r="O12594" s="12"/>
      <c r="BB12594" s="28"/>
    </row>
    <row r="12595" spans="15:54" x14ac:dyDescent="0.2">
      <c r="O12595" s="12"/>
      <c r="BB12595" s="28"/>
    </row>
    <row r="12596" spans="15:54" x14ac:dyDescent="0.2">
      <c r="O12596" s="12"/>
      <c r="BB12596" s="28"/>
    </row>
    <row r="12597" spans="15:54" x14ac:dyDescent="0.2">
      <c r="O12597" s="12"/>
      <c r="BB12597" s="28"/>
    </row>
    <row r="12598" spans="15:54" x14ac:dyDescent="0.2">
      <c r="O12598" s="12"/>
      <c r="BB12598" s="28"/>
    </row>
    <row r="12599" spans="15:54" x14ac:dyDescent="0.2">
      <c r="O12599" s="12"/>
      <c r="BB12599" s="28"/>
    </row>
    <row r="12600" spans="15:54" x14ac:dyDescent="0.2">
      <c r="O12600" s="12"/>
      <c r="BB12600" s="28"/>
    </row>
    <row r="12601" spans="15:54" x14ac:dyDescent="0.2">
      <c r="O12601" s="12"/>
      <c r="BB12601" s="28"/>
    </row>
    <row r="12602" spans="15:54" x14ac:dyDescent="0.2">
      <c r="O12602" s="12"/>
      <c r="BB12602" s="28"/>
    </row>
    <row r="12603" spans="15:54" x14ac:dyDescent="0.2">
      <c r="O12603" s="12"/>
      <c r="BB12603" s="28"/>
    </row>
    <row r="12604" spans="15:54" x14ac:dyDescent="0.2">
      <c r="O12604" s="12"/>
      <c r="BB12604" s="28"/>
    </row>
    <row r="12605" spans="15:54" x14ac:dyDescent="0.2">
      <c r="O12605" s="12"/>
      <c r="BB12605" s="28"/>
    </row>
    <row r="12606" spans="15:54" x14ac:dyDescent="0.2">
      <c r="O12606" s="12"/>
      <c r="BB12606" s="28"/>
    </row>
    <row r="12607" spans="15:54" x14ac:dyDescent="0.2">
      <c r="O12607" s="12"/>
      <c r="BB12607" s="28"/>
    </row>
    <row r="12608" spans="15:54" x14ac:dyDescent="0.2">
      <c r="O12608" s="12"/>
      <c r="BB12608" s="28"/>
    </row>
    <row r="12609" spans="15:54" x14ac:dyDescent="0.2">
      <c r="O12609" s="12"/>
      <c r="BB12609" s="28"/>
    </row>
    <row r="12610" spans="15:54" x14ac:dyDescent="0.2">
      <c r="O12610" s="12"/>
      <c r="BB12610" s="28"/>
    </row>
    <row r="12611" spans="15:54" x14ac:dyDescent="0.2">
      <c r="O12611" s="12"/>
      <c r="BB12611" s="28"/>
    </row>
    <row r="12612" spans="15:54" x14ac:dyDescent="0.2">
      <c r="O12612" s="12"/>
      <c r="BB12612" s="28"/>
    </row>
    <row r="12613" spans="15:54" x14ac:dyDescent="0.2">
      <c r="O12613" s="12"/>
      <c r="BB12613" s="28"/>
    </row>
    <row r="12614" spans="15:54" x14ac:dyDescent="0.2">
      <c r="O12614" s="12"/>
      <c r="BB12614" s="28"/>
    </row>
    <row r="12615" spans="15:54" x14ac:dyDescent="0.2">
      <c r="O12615" s="12"/>
      <c r="BB12615" s="28"/>
    </row>
    <row r="12616" spans="15:54" x14ac:dyDescent="0.2">
      <c r="O12616" s="12"/>
      <c r="BB12616" s="28"/>
    </row>
    <row r="12617" spans="15:54" x14ac:dyDescent="0.2">
      <c r="O12617" s="12"/>
      <c r="BB12617" s="28"/>
    </row>
    <row r="12618" spans="15:54" x14ac:dyDescent="0.2">
      <c r="O12618" s="12"/>
      <c r="BB12618" s="28"/>
    </row>
    <row r="12619" spans="15:54" x14ac:dyDescent="0.2">
      <c r="O12619" s="12"/>
      <c r="BB12619" s="28"/>
    </row>
    <row r="12620" spans="15:54" x14ac:dyDescent="0.2">
      <c r="O12620" s="12"/>
      <c r="BB12620" s="28"/>
    </row>
    <row r="12621" spans="15:54" x14ac:dyDescent="0.2">
      <c r="O12621" s="12"/>
      <c r="BB12621" s="28"/>
    </row>
    <row r="12622" spans="15:54" x14ac:dyDescent="0.2">
      <c r="O12622" s="12"/>
      <c r="BB12622" s="28"/>
    </row>
    <row r="12623" spans="15:54" x14ac:dyDescent="0.2">
      <c r="O12623" s="12"/>
      <c r="BB12623" s="28"/>
    </row>
    <row r="12624" spans="15:54" x14ac:dyDescent="0.2">
      <c r="O12624" s="12"/>
      <c r="BB12624" s="28"/>
    </row>
    <row r="12625" spans="15:54" x14ac:dyDescent="0.2">
      <c r="O12625" s="12"/>
      <c r="BB12625" s="28"/>
    </row>
    <row r="12626" spans="15:54" x14ac:dyDescent="0.2">
      <c r="O12626" s="12"/>
      <c r="BB12626" s="28"/>
    </row>
    <row r="12627" spans="15:54" x14ac:dyDescent="0.2">
      <c r="O12627" s="12"/>
      <c r="BB12627" s="28"/>
    </row>
    <row r="12628" spans="15:54" x14ac:dyDescent="0.2">
      <c r="O12628" s="12"/>
      <c r="BB12628" s="28"/>
    </row>
    <row r="12629" spans="15:54" x14ac:dyDescent="0.2">
      <c r="O12629" s="12"/>
      <c r="BB12629" s="28"/>
    </row>
    <row r="12630" spans="15:54" x14ac:dyDescent="0.2">
      <c r="O12630" s="12"/>
      <c r="BB12630" s="28"/>
    </row>
    <row r="12631" spans="15:54" x14ac:dyDescent="0.2">
      <c r="O12631" s="12"/>
      <c r="BB12631" s="28"/>
    </row>
    <row r="12632" spans="15:54" x14ac:dyDescent="0.2">
      <c r="O12632" s="12"/>
      <c r="BB12632" s="28"/>
    </row>
    <row r="12633" spans="15:54" x14ac:dyDescent="0.2">
      <c r="O12633" s="12"/>
      <c r="BB12633" s="28"/>
    </row>
    <row r="12634" spans="15:54" x14ac:dyDescent="0.2">
      <c r="O12634" s="12"/>
      <c r="BB12634" s="28"/>
    </row>
    <row r="12635" spans="15:54" x14ac:dyDescent="0.2">
      <c r="O12635" s="12"/>
      <c r="BB12635" s="28"/>
    </row>
    <row r="12636" spans="15:54" x14ac:dyDescent="0.2">
      <c r="O12636" s="12"/>
      <c r="BB12636" s="28"/>
    </row>
    <row r="12637" spans="15:54" x14ac:dyDescent="0.2">
      <c r="O12637" s="12"/>
      <c r="BB12637" s="28"/>
    </row>
    <row r="12638" spans="15:54" x14ac:dyDescent="0.2">
      <c r="O12638" s="12"/>
      <c r="BB12638" s="28"/>
    </row>
    <row r="12639" spans="15:54" x14ac:dyDescent="0.2">
      <c r="O12639" s="12"/>
      <c r="BB12639" s="28"/>
    </row>
    <row r="12640" spans="15:54" x14ac:dyDescent="0.2">
      <c r="O12640" s="12"/>
      <c r="BB12640" s="28"/>
    </row>
    <row r="12641" spans="15:54" x14ac:dyDescent="0.2">
      <c r="O12641" s="12"/>
      <c r="BB12641" s="28"/>
    </row>
    <row r="12642" spans="15:54" x14ac:dyDescent="0.2">
      <c r="O12642" s="12"/>
      <c r="BB12642" s="28"/>
    </row>
    <row r="12643" spans="15:54" x14ac:dyDescent="0.2">
      <c r="O12643" s="12"/>
      <c r="BB12643" s="28"/>
    </row>
    <row r="12644" spans="15:54" x14ac:dyDescent="0.2">
      <c r="O12644" s="12"/>
      <c r="BB12644" s="28"/>
    </row>
    <row r="12645" spans="15:54" x14ac:dyDescent="0.2">
      <c r="O12645" s="12"/>
      <c r="BB12645" s="28"/>
    </row>
    <row r="12646" spans="15:54" x14ac:dyDescent="0.2">
      <c r="O12646" s="12"/>
      <c r="BB12646" s="28"/>
    </row>
    <row r="12647" spans="15:54" x14ac:dyDescent="0.2">
      <c r="O12647" s="12"/>
      <c r="BB12647" s="28"/>
    </row>
    <row r="12648" spans="15:54" x14ac:dyDescent="0.2">
      <c r="O12648" s="12"/>
      <c r="BB12648" s="28"/>
    </row>
    <row r="12649" spans="15:54" x14ac:dyDescent="0.2">
      <c r="O12649" s="12"/>
      <c r="BB12649" s="28"/>
    </row>
    <row r="12650" spans="15:54" x14ac:dyDescent="0.2">
      <c r="O12650" s="12"/>
      <c r="BB12650" s="28"/>
    </row>
    <row r="12651" spans="15:54" x14ac:dyDescent="0.2">
      <c r="O12651" s="12"/>
      <c r="BB12651" s="28"/>
    </row>
    <row r="12652" spans="15:54" x14ac:dyDescent="0.2">
      <c r="O12652" s="12"/>
      <c r="BB12652" s="28"/>
    </row>
    <row r="12653" spans="15:54" x14ac:dyDescent="0.2">
      <c r="O12653" s="12"/>
      <c r="BB12653" s="28"/>
    </row>
    <row r="12654" spans="15:54" x14ac:dyDescent="0.2">
      <c r="O12654" s="12"/>
      <c r="BB12654" s="28"/>
    </row>
    <row r="12655" spans="15:54" x14ac:dyDescent="0.2">
      <c r="O12655" s="12"/>
      <c r="BB12655" s="28"/>
    </row>
    <row r="12656" spans="15:54" x14ac:dyDescent="0.2">
      <c r="O12656" s="12"/>
      <c r="BB12656" s="28"/>
    </row>
    <row r="12657" spans="15:54" x14ac:dyDescent="0.2">
      <c r="O12657" s="12"/>
      <c r="BB12657" s="28"/>
    </row>
    <row r="12658" spans="15:54" x14ac:dyDescent="0.2">
      <c r="O12658" s="12"/>
      <c r="BB12658" s="28"/>
    </row>
    <row r="12659" spans="15:54" x14ac:dyDescent="0.2">
      <c r="O12659" s="12"/>
      <c r="BB12659" s="28"/>
    </row>
    <row r="12660" spans="15:54" x14ac:dyDescent="0.2">
      <c r="O12660" s="12"/>
      <c r="BB12660" s="28"/>
    </row>
    <row r="12661" spans="15:54" x14ac:dyDescent="0.2">
      <c r="O12661" s="12"/>
      <c r="BB12661" s="28"/>
    </row>
    <row r="12662" spans="15:54" x14ac:dyDescent="0.2">
      <c r="O12662" s="12"/>
      <c r="BB12662" s="28"/>
    </row>
    <row r="12663" spans="15:54" x14ac:dyDescent="0.2">
      <c r="O12663" s="12"/>
      <c r="BB12663" s="28"/>
    </row>
    <row r="12664" spans="15:54" x14ac:dyDescent="0.2">
      <c r="O12664" s="12"/>
      <c r="BB12664" s="28"/>
    </row>
    <row r="12665" spans="15:54" x14ac:dyDescent="0.2">
      <c r="O12665" s="12"/>
      <c r="BB12665" s="28"/>
    </row>
    <row r="12666" spans="15:54" x14ac:dyDescent="0.2">
      <c r="O12666" s="12"/>
      <c r="BB12666" s="28"/>
    </row>
    <row r="12667" spans="15:54" x14ac:dyDescent="0.2">
      <c r="O12667" s="12"/>
      <c r="BB12667" s="28"/>
    </row>
    <row r="12668" spans="15:54" x14ac:dyDescent="0.2">
      <c r="O12668" s="12"/>
      <c r="BB12668" s="28"/>
    </row>
    <row r="12669" spans="15:54" x14ac:dyDescent="0.2">
      <c r="O12669" s="12"/>
      <c r="BB12669" s="28"/>
    </row>
    <row r="12670" spans="15:54" x14ac:dyDescent="0.2">
      <c r="O12670" s="12"/>
      <c r="BB12670" s="28"/>
    </row>
    <row r="12671" spans="15:54" x14ac:dyDescent="0.2">
      <c r="O12671" s="12"/>
      <c r="BB12671" s="28"/>
    </row>
    <row r="12672" spans="15:54" x14ac:dyDescent="0.2">
      <c r="O12672" s="12"/>
      <c r="BB12672" s="28"/>
    </row>
    <row r="12673" spans="15:54" x14ac:dyDescent="0.2">
      <c r="O12673" s="12"/>
      <c r="BB12673" s="28"/>
    </row>
    <row r="12674" spans="15:54" x14ac:dyDescent="0.2">
      <c r="O12674" s="12"/>
      <c r="BB12674" s="28"/>
    </row>
    <row r="12675" spans="15:54" x14ac:dyDescent="0.2">
      <c r="O12675" s="12"/>
      <c r="BB12675" s="28"/>
    </row>
    <row r="12676" spans="15:54" x14ac:dyDescent="0.2">
      <c r="O12676" s="12"/>
      <c r="BB12676" s="28"/>
    </row>
    <row r="12677" spans="15:54" x14ac:dyDescent="0.2">
      <c r="O12677" s="12"/>
      <c r="BB12677" s="28"/>
    </row>
    <row r="12678" spans="15:54" x14ac:dyDescent="0.2">
      <c r="O12678" s="12"/>
      <c r="BB12678" s="28"/>
    </row>
    <row r="12679" spans="15:54" x14ac:dyDescent="0.2">
      <c r="O12679" s="12"/>
      <c r="BB12679" s="28"/>
    </row>
    <row r="12680" spans="15:54" x14ac:dyDescent="0.2">
      <c r="O12680" s="12"/>
      <c r="BB12680" s="28"/>
    </row>
    <row r="12681" spans="15:54" x14ac:dyDescent="0.2">
      <c r="O12681" s="12"/>
      <c r="BB12681" s="28"/>
    </row>
    <row r="12682" spans="15:54" x14ac:dyDescent="0.2">
      <c r="O12682" s="12"/>
      <c r="BB12682" s="28"/>
    </row>
    <row r="12683" spans="15:54" x14ac:dyDescent="0.2">
      <c r="O12683" s="12"/>
      <c r="BB12683" s="28"/>
    </row>
    <row r="12684" spans="15:54" x14ac:dyDescent="0.2">
      <c r="O12684" s="12"/>
      <c r="BB12684" s="28"/>
    </row>
    <row r="12685" spans="15:54" x14ac:dyDescent="0.2">
      <c r="O12685" s="12"/>
      <c r="BB12685" s="28"/>
    </row>
    <row r="12686" spans="15:54" x14ac:dyDescent="0.2">
      <c r="O12686" s="12"/>
      <c r="BB12686" s="28"/>
    </row>
    <row r="12687" spans="15:54" x14ac:dyDescent="0.2">
      <c r="O12687" s="12"/>
      <c r="BB12687" s="28"/>
    </row>
    <row r="12688" spans="15:54" x14ac:dyDescent="0.2">
      <c r="O12688" s="12"/>
      <c r="BB12688" s="28"/>
    </row>
    <row r="12689" spans="15:54" x14ac:dyDescent="0.2">
      <c r="O12689" s="12"/>
      <c r="BB12689" s="28"/>
    </row>
    <row r="12690" spans="15:54" x14ac:dyDescent="0.2">
      <c r="O12690" s="12"/>
      <c r="BB12690" s="28"/>
    </row>
    <row r="12691" spans="15:54" x14ac:dyDescent="0.2">
      <c r="O12691" s="12"/>
      <c r="BB12691" s="28"/>
    </row>
    <row r="12692" spans="15:54" x14ac:dyDescent="0.2">
      <c r="O12692" s="12"/>
      <c r="BB12692" s="28"/>
    </row>
    <row r="12693" spans="15:54" x14ac:dyDescent="0.2">
      <c r="O12693" s="12"/>
      <c r="BB12693" s="28"/>
    </row>
    <row r="12694" spans="15:54" x14ac:dyDescent="0.2">
      <c r="O12694" s="12"/>
      <c r="BB12694" s="28"/>
    </row>
    <row r="12695" spans="15:54" x14ac:dyDescent="0.2">
      <c r="O12695" s="12"/>
      <c r="BB12695" s="28"/>
    </row>
    <row r="12696" spans="15:54" x14ac:dyDescent="0.2">
      <c r="O12696" s="12"/>
      <c r="BB12696" s="28"/>
    </row>
    <row r="12697" spans="15:54" x14ac:dyDescent="0.2">
      <c r="O12697" s="12"/>
      <c r="BB12697" s="28"/>
    </row>
    <row r="12698" spans="15:54" x14ac:dyDescent="0.2">
      <c r="O12698" s="12"/>
      <c r="BB12698" s="28"/>
    </row>
    <row r="12699" spans="15:54" x14ac:dyDescent="0.2">
      <c r="O12699" s="12"/>
      <c r="BB12699" s="28"/>
    </row>
    <row r="12700" spans="15:54" x14ac:dyDescent="0.2">
      <c r="O12700" s="12"/>
      <c r="BB12700" s="28"/>
    </row>
    <row r="12701" spans="15:54" x14ac:dyDescent="0.2">
      <c r="O12701" s="12"/>
      <c r="BB12701" s="28"/>
    </row>
    <row r="12702" spans="15:54" x14ac:dyDescent="0.2">
      <c r="O12702" s="12"/>
      <c r="BB12702" s="28"/>
    </row>
    <row r="12703" spans="15:54" x14ac:dyDescent="0.2">
      <c r="O12703" s="12"/>
      <c r="BB12703" s="28"/>
    </row>
    <row r="12704" spans="15:54" x14ac:dyDescent="0.2">
      <c r="O12704" s="12"/>
      <c r="BB12704" s="28"/>
    </row>
    <row r="12705" spans="15:54" x14ac:dyDescent="0.2">
      <c r="O12705" s="12"/>
      <c r="BB12705" s="28"/>
    </row>
    <row r="12706" spans="15:54" x14ac:dyDescent="0.2">
      <c r="O12706" s="12"/>
      <c r="BB12706" s="28"/>
    </row>
    <row r="12707" spans="15:54" x14ac:dyDescent="0.2">
      <c r="O12707" s="12"/>
      <c r="BB12707" s="28"/>
    </row>
    <row r="12708" spans="15:54" x14ac:dyDescent="0.2">
      <c r="O12708" s="12"/>
      <c r="BB12708" s="28"/>
    </row>
    <row r="12709" spans="15:54" x14ac:dyDescent="0.2">
      <c r="O12709" s="12"/>
      <c r="BB12709" s="28"/>
    </row>
    <row r="12710" spans="15:54" x14ac:dyDescent="0.2">
      <c r="O12710" s="12"/>
      <c r="BB12710" s="28"/>
    </row>
    <row r="12711" spans="15:54" x14ac:dyDescent="0.2">
      <c r="O12711" s="12"/>
      <c r="BB12711" s="28"/>
    </row>
    <row r="12712" spans="15:54" x14ac:dyDescent="0.2">
      <c r="O12712" s="12"/>
      <c r="BB12712" s="28"/>
    </row>
    <row r="12713" spans="15:54" x14ac:dyDescent="0.2">
      <c r="O12713" s="12"/>
      <c r="BB12713" s="28"/>
    </row>
    <row r="12714" spans="15:54" x14ac:dyDescent="0.2">
      <c r="O12714" s="12"/>
      <c r="BB12714" s="28"/>
    </row>
    <row r="12715" spans="15:54" x14ac:dyDescent="0.2">
      <c r="O12715" s="12"/>
      <c r="BB12715" s="28"/>
    </row>
    <row r="12716" spans="15:54" x14ac:dyDescent="0.2">
      <c r="O12716" s="12"/>
      <c r="BB12716" s="28"/>
    </row>
    <row r="12717" spans="15:54" x14ac:dyDescent="0.2">
      <c r="O12717" s="12"/>
      <c r="BB12717" s="28"/>
    </row>
    <row r="12718" spans="15:54" x14ac:dyDescent="0.2">
      <c r="O12718" s="12"/>
      <c r="BB12718" s="28"/>
    </row>
    <row r="12719" spans="15:54" x14ac:dyDescent="0.2">
      <c r="O12719" s="12"/>
      <c r="BB12719" s="28"/>
    </row>
    <row r="12720" spans="15:54" x14ac:dyDescent="0.2">
      <c r="O12720" s="12"/>
      <c r="BB12720" s="28"/>
    </row>
    <row r="12721" spans="15:54" x14ac:dyDescent="0.2">
      <c r="O12721" s="12"/>
      <c r="BB12721" s="28"/>
    </row>
    <row r="12722" spans="15:54" x14ac:dyDescent="0.2">
      <c r="O12722" s="12"/>
      <c r="BB12722" s="28"/>
    </row>
    <row r="12723" spans="15:54" x14ac:dyDescent="0.2">
      <c r="O12723" s="12"/>
      <c r="BB12723" s="28"/>
    </row>
    <row r="12724" spans="15:54" x14ac:dyDescent="0.2">
      <c r="O12724" s="12"/>
      <c r="BB12724" s="28"/>
    </row>
    <row r="12725" spans="15:54" x14ac:dyDescent="0.2">
      <c r="O12725" s="12"/>
      <c r="BB12725" s="28"/>
    </row>
    <row r="12726" spans="15:54" x14ac:dyDescent="0.2">
      <c r="O12726" s="12"/>
      <c r="BB12726" s="28"/>
    </row>
    <row r="12727" spans="15:54" x14ac:dyDescent="0.2">
      <c r="O12727" s="12"/>
      <c r="BB12727" s="28"/>
    </row>
    <row r="12728" spans="15:54" x14ac:dyDescent="0.2">
      <c r="O12728" s="12"/>
      <c r="BB12728" s="28"/>
    </row>
    <row r="12729" spans="15:54" x14ac:dyDescent="0.2">
      <c r="O12729" s="12"/>
      <c r="BB12729" s="28"/>
    </row>
    <row r="12730" spans="15:54" x14ac:dyDescent="0.2">
      <c r="O12730" s="12"/>
      <c r="BB12730" s="28"/>
    </row>
    <row r="12731" spans="15:54" x14ac:dyDescent="0.2">
      <c r="O12731" s="12"/>
      <c r="BB12731" s="28"/>
    </row>
    <row r="12732" spans="15:54" x14ac:dyDescent="0.2">
      <c r="O12732" s="12"/>
      <c r="BB12732" s="28"/>
    </row>
    <row r="12733" spans="15:54" x14ac:dyDescent="0.2">
      <c r="O12733" s="12"/>
      <c r="BB12733" s="28"/>
    </row>
    <row r="12734" spans="15:54" x14ac:dyDescent="0.2">
      <c r="O12734" s="12"/>
      <c r="BB12734" s="28"/>
    </row>
    <row r="12735" spans="15:54" x14ac:dyDescent="0.2">
      <c r="O12735" s="12"/>
      <c r="BB12735" s="28"/>
    </row>
    <row r="12736" spans="15:54" x14ac:dyDescent="0.2">
      <c r="O12736" s="12"/>
      <c r="BB12736" s="28"/>
    </row>
    <row r="12737" spans="15:54" x14ac:dyDescent="0.2">
      <c r="O12737" s="12"/>
      <c r="BB12737" s="28"/>
    </row>
    <row r="12738" spans="15:54" x14ac:dyDescent="0.2">
      <c r="O12738" s="12"/>
      <c r="BB12738" s="28"/>
    </row>
    <row r="12739" spans="15:54" x14ac:dyDescent="0.2">
      <c r="O12739" s="12"/>
      <c r="BB12739" s="28"/>
    </row>
    <row r="12740" spans="15:54" x14ac:dyDescent="0.2">
      <c r="O12740" s="12"/>
      <c r="BB12740" s="28"/>
    </row>
    <row r="12741" spans="15:54" x14ac:dyDescent="0.2">
      <c r="O12741" s="12"/>
      <c r="BB12741" s="28"/>
    </row>
    <row r="12742" spans="15:54" x14ac:dyDescent="0.2">
      <c r="O12742" s="12"/>
      <c r="BB12742" s="28"/>
    </row>
    <row r="12743" spans="15:54" x14ac:dyDescent="0.2">
      <c r="O12743" s="12"/>
      <c r="BB12743" s="28"/>
    </row>
    <row r="12744" spans="15:54" x14ac:dyDescent="0.2">
      <c r="O12744" s="12"/>
      <c r="BB12744" s="28"/>
    </row>
    <row r="12745" spans="15:54" x14ac:dyDescent="0.2">
      <c r="O12745" s="12"/>
      <c r="BB12745" s="28"/>
    </row>
    <row r="12746" spans="15:54" x14ac:dyDescent="0.2">
      <c r="O12746" s="12"/>
      <c r="BB12746" s="28"/>
    </row>
    <row r="12747" spans="15:54" x14ac:dyDescent="0.2">
      <c r="O12747" s="12"/>
      <c r="BB12747" s="28"/>
    </row>
    <row r="12748" spans="15:54" x14ac:dyDescent="0.2">
      <c r="O12748" s="12"/>
      <c r="BB12748" s="28"/>
    </row>
    <row r="12749" spans="15:54" x14ac:dyDescent="0.2">
      <c r="O12749" s="12"/>
      <c r="BB12749" s="28"/>
    </row>
    <row r="12750" spans="15:54" x14ac:dyDescent="0.2">
      <c r="O12750" s="12"/>
      <c r="BB12750" s="28"/>
    </row>
    <row r="12751" spans="15:54" x14ac:dyDescent="0.2">
      <c r="O12751" s="12"/>
      <c r="BB12751" s="28"/>
    </row>
    <row r="12752" spans="15:54" x14ac:dyDescent="0.2">
      <c r="O12752" s="12"/>
      <c r="BB12752" s="28"/>
    </row>
    <row r="12753" spans="15:54" x14ac:dyDescent="0.2">
      <c r="O12753" s="12"/>
      <c r="BB12753" s="28"/>
    </row>
    <row r="12754" spans="15:54" x14ac:dyDescent="0.2">
      <c r="O12754" s="12"/>
      <c r="BB12754" s="28"/>
    </row>
    <row r="12755" spans="15:54" x14ac:dyDescent="0.2">
      <c r="O12755" s="12"/>
      <c r="BB12755" s="28"/>
    </row>
    <row r="12756" spans="15:54" x14ac:dyDescent="0.2">
      <c r="O12756" s="12"/>
      <c r="BB12756" s="28"/>
    </row>
    <row r="12757" spans="15:54" x14ac:dyDescent="0.2">
      <c r="O12757" s="12"/>
      <c r="BB12757" s="28"/>
    </row>
    <row r="12758" spans="15:54" x14ac:dyDescent="0.2">
      <c r="O12758" s="12"/>
      <c r="BB12758" s="28"/>
    </row>
    <row r="12759" spans="15:54" x14ac:dyDescent="0.2">
      <c r="O12759" s="12"/>
      <c r="BB12759" s="28"/>
    </row>
    <row r="12760" spans="15:54" x14ac:dyDescent="0.2">
      <c r="O12760" s="12"/>
      <c r="BB12760" s="28"/>
    </row>
    <row r="12761" spans="15:54" x14ac:dyDescent="0.2">
      <c r="O12761" s="12"/>
      <c r="BB12761" s="28"/>
    </row>
    <row r="12762" spans="15:54" x14ac:dyDescent="0.2">
      <c r="O12762" s="12"/>
      <c r="BB12762" s="28"/>
    </row>
    <row r="12763" spans="15:54" x14ac:dyDescent="0.2">
      <c r="O12763" s="12"/>
      <c r="BB12763" s="28"/>
    </row>
    <row r="12764" spans="15:54" x14ac:dyDescent="0.2">
      <c r="O12764" s="12"/>
      <c r="BB12764" s="28"/>
    </row>
    <row r="12765" spans="15:54" x14ac:dyDescent="0.2">
      <c r="O12765" s="12"/>
      <c r="BB12765" s="28"/>
    </row>
    <row r="12766" spans="15:54" x14ac:dyDescent="0.2">
      <c r="O12766" s="12"/>
      <c r="BB12766" s="28"/>
    </row>
    <row r="12767" spans="15:54" x14ac:dyDescent="0.2">
      <c r="O12767" s="12"/>
      <c r="BB12767" s="28"/>
    </row>
    <row r="12768" spans="15:54" x14ac:dyDescent="0.2">
      <c r="O12768" s="12"/>
      <c r="BB12768" s="28"/>
    </row>
    <row r="12769" spans="15:54" x14ac:dyDescent="0.2">
      <c r="O12769" s="12"/>
      <c r="BB12769" s="28"/>
    </row>
    <row r="12770" spans="15:54" x14ac:dyDescent="0.2">
      <c r="O12770" s="12"/>
      <c r="BB12770" s="28"/>
    </row>
    <row r="12771" spans="15:54" x14ac:dyDescent="0.2">
      <c r="O12771" s="12"/>
      <c r="BB12771" s="28"/>
    </row>
    <row r="12772" spans="15:54" x14ac:dyDescent="0.2">
      <c r="O12772" s="12"/>
      <c r="BB12772" s="28"/>
    </row>
    <row r="12773" spans="15:54" x14ac:dyDescent="0.2">
      <c r="O12773" s="12"/>
      <c r="BB12773" s="28"/>
    </row>
    <row r="12774" spans="15:54" x14ac:dyDescent="0.2">
      <c r="O12774" s="12"/>
      <c r="BB12774" s="28"/>
    </row>
    <row r="12775" spans="15:54" x14ac:dyDescent="0.2">
      <c r="O12775" s="12"/>
      <c r="BB12775" s="28"/>
    </row>
    <row r="12776" spans="15:54" x14ac:dyDescent="0.2">
      <c r="O12776" s="12"/>
      <c r="BB12776" s="28"/>
    </row>
    <row r="12777" spans="15:54" x14ac:dyDescent="0.2">
      <c r="O12777" s="12"/>
      <c r="BB12777" s="28"/>
    </row>
    <row r="12778" spans="15:54" x14ac:dyDescent="0.2">
      <c r="O12778" s="12"/>
      <c r="BB12778" s="28"/>
    </row>
    <row r="12779" spans="15:54" x14ac:dyDescent="0.2">
      <c r="O12779" s="12"/>
      <c r="BB12779" s="28"/>
    </row>
    <row r="12780" spans="15:54" x14ac:dyDescent="0.2">
      <c r="O12780" s="12"/>
      <c r="BB12780" s="28"/>
    </row>
    <row r="12781" spans="15:54" x14ac:dyDescent="0.2">
      <c r="O12781" s="12"/>
      <c r="BB12781" s="28"/>
    </row>
    <row r="12782" spans="15:54" x14ac:dyDescent="0.2">
      <c r="O12782" s="12"/>
      <c r="BB12782" s="28"/>
    </row>
    <row r="12783" spans="15:54" x14ac:dyDescent="0.2">
      <c r="O12783" s="12"/>
      <c r="BB12783" s="28"/>
    </row>
    <row r="12784" spans="15:54" x14ac:dyDescent="0.2">
      <c r="O12784" s="12"/>
      <c r="BB12784" s="28"/>
    </row>
    <row r="12785" spans="15:54" x14ac:dyDescent="0.2">
      <c r="O12785" s="12"/>
      <c r="BB12785" s="28"/>
    </row>
    <row r="12786" spans="15:54" x14ac:dyDescent="0.2">
      <c r="O12786" s="12"/>
      <c r="BB12786" s="28"/>
    </row>
    <row r="12787" spans="15:54" x14ac:dyDescent="0.2">
      <c r="O12787" s="12"/>
      <c r="BB12787" s="28"/>
    </row>
    <row r="12788" spans="15:54" x14ac:dyDescent="0.2">
      <c r="O12788" s="12"/>
      <c r="BB12788" s="28"/>
    </row>
    <row r="12789" spans="15:54" x14ac:dyDescent="0.2">
      <c r="O12789" s="12"/>
      <c r="BB12789" s="28"/>
    </row>
    <row r="12790" spans="15:54" x14ac:dyDescent="0.2">
      <c r="O12790" s="12"/>
      <c r="BB12790" s="28"/>
    </row>
    <row r="12791" spans="15:54" x14ac:dyDescent="0.2">
      <c r="O12791" s="12"/>
      <c r="BB12791" s="28"/>
    </row>
    <row r="12792" spans="15:54" x14ac:dyDescent="0.2">
      <c r="O12792" s="12"/>
      <c r="BB12792" s="28"/>
    </row>
    <row r="12793" spans="15:54" x14ac:dyDescent="0.2">
      <c r="O12793" s="12"/>
      <c r="BB12793" s="28"/>
    </row>
    <row r="12794" spans="15:54" x14ac:dyDescent="0.2">
      <c r="O12794" s="12"/>
      <c r="BB12794" s="28"/>
    </row>
    <row r="12795" spans="15:54" x14ac:dyDescent="0.2">
      <c r="O12795" s="12"/>
      <c r="BB12795" s="28"/>
    </row>
    <row r="12796" spans="15:54" x14ac:dyDescent="0.2">
      <c r="O12796" s="12"/>
      <c r="BB12796" s="28"/>
    </row>
    <row r="12797" spans="15:54" x14ac:dyDescent="0.2">
      <c r="O12797" s="12"/>
      <c r="BB12797" s="28"/>
    </row>
    <row r="12798" spans="15:54" x14ac:dyDescent="0.2">
      <c r="O12798" s="12"/>
      <c r="BB12798" s="28"/>
    </row>
    <row r="12799" spans="15:54" x14ac:dyDescent="0.2">
      <c r="O12799" s="12"/>
      <c r="BB12799" s="28"/>
    </row>
    <row r="12800" spans="15:54" x14ac:dyDescent="0.2">
      <c r="O12800" s="12"/>
      <c r="BB12800" s="28"/>
    </row>
    <row r="12801" spans="15:54" x14ac:dyDescent="0.2">
      <c r="O12801" s="12"/>
      <c r="BB12801" s="28"/>
    </row>
    <row r="12802" spans="15:54" x14ac:dyDescent="0.2">
      <c r="O12802" s="12"/>
      <c r="BB12802" s="28"/>
    </row>
    <row r="12803" spans="15:54" x14ac:dyDescent="0.2">
      <c r="O12803" s="12"/>
      <c r="BB12803" s="28"/>
    </row>
    <row r="12804" spans="15:54" x14ac:dyDescent="0.2">
      <c r="O12804" s="12"/>
      <c r="BB12804" s="28"/>
    </row>
    <row r="12805" spans="15:54" x14ac:dyDescent="0.2">
      <c r="O12805" s="12"/>
      <c r="BB12805" s="28"/>
    </row>
    <row r="12806" spans="15:54" x14ac:dyDescent="0.2">
      <c r="O12806" s="12"/>
      <c r="BB12806" s="28"/>
    </row>
    <row r="12807" spans="15:54" x14ac:dyDescent="0.2">
      <c r="O12807" s="12"/>
      <c r="BB12807" s="28"/>
    </row>
    <row r="12808" spans="15:54" x14ac:dyDescent="0.2">
      <c r="O12808" s="12"/>
      <c r="BB12808" s="28"/>
    </row>
    <row r="12809" spans="15:54" x14ac:dyDescent="0.2">
      <c r="O12809" s="12"/>
      <c r="BB12809" s="28"/>
    </row>
    <row r="12810" spans="15:54" x14ac:dyDescent="0.2">
      <c r="O12810" s="12"/>
      <c r="BB12810" s="28"/>
    </row>
    <row r="12811" spans="15:54" x14ac:dyDescent="0.2">
      <c r="O12811" s="12"/>
      <c r="BB12811" s="28"/>
    </row>
    <row r="12812" spans="15:54" x14ac:dyDescent="0.2">
      <c r="O12812" s="12"/>
      <c r="BB12812" s="28"/>
    </row>
    <row r="12813" spans="15:54" x14ac:dyDescent="0.2">
      <c r="O12813" s="12"/>
      <c r="BB12813" s="28"/>
    </row>
    <row r="12814" spans="15:54" x14ac:dyDescent="0.2">
      <c r="O12814" s="12"/>
      <c r="BB12814" s="28"/>
    </row>
    <row r="12815" spans="15:54" x14ac:dyDescent="0.2">
      <c r="O12815" s="12"/>
      <c r="BB12815" s="28"/>
    </row>
    <row r="12816" spans="15:54" x14ac:dyDescent="0.2">
      <c r="O12816" s="12"/>
      <c r="BB12816" s="28"/>
    </row>
    <row r="12817" spans="15:54" x14ac:dyDescent="0.2">
      <c r="O12817" s="12"/>
      <c r="BB12817" s="28"/>
    </row>
    <row r="12818" spans="15:54" x14ac:dyDescent="0.2">
      <c r="O12818" s="12"/>
      <c r="BB12818" s="28"/>
    </row>
    <row r="12819" spans="15:54" x14ac:dyDescent="0.2">
      <c r="O12819" s="12"/>
      <c r="BB12819" s="28"/>
    </row>
    <row r="12820" spans="15:54" x14ac:dyDescent="0.2">
      <c r="O12820" s="12"/>
      <c r="BB12820" s="28"/>
    </row>
    <row r="12821" spans="15:54" x14ac:dyDescent="0.2">
      <c r="O12821" s="12"/>
      <c r="BB12821" s="28"/>
    </row>
    <row r="12822" spans="15:54" x14ac:dyDescent="0.2">
      <c r="O12822" s="12"/>
      <c r="BB12822" s="28"/>
    </row>
    <row r="12823" spans="15:54" x14ac:dyDescent="0.2">
      <c r="O12823" s="12"/>
      <c r="BB12823" s="28"/>
    </row>
    <row r="12824" spans="15:54" x14ac:dyDescent="0.2">
      <c r="O12824" s="12"/>
      <c r="BB12824" s="28"/>
    </row>
    <row r="12825" spans="15:54" x14ac:dyDescent="0.2">
      <c r="O12825" s="12"/>
      <c r="BB12825" s="28"/>
    </row>
    <row r="12826" spans="15:54" x14ac:dyDescent="0.2">
      <c r="O12826" s="12"/>
      <c r="BB12826" s="28"/>
    </row>
    <row r="12827" spans="15:54" x14ac:dyDescent="0.2">
      <c r="O12827" s="12"/>
      <c r="BB12827" s="28"/>
    </row>
    <row r="12828" spans="15:54" x14ac:dyDescent="0.2">
      <c r="O12828" s="12"/>
      <c r="BB12828" s="28"/>
    </row>
    <row r="12829" spans="15:54" x14ac:dyDescent="0.2">
      <c r="O12829" s="12"/>
      <c r="BB12829" s="28"/>
    </row>
    <row r="12830" spans="15:54" x14ac:dyDescent="0.2">
      <c r="O12830" s="12"/>
      <c r="BB12830" s="28"/>
    </row>
    <row r="12831" spans="15:54" x14ac:dyDescent="0.2">
      <c r="O12831" s="12"/>
      <c r="BB12831" s="28"/>
    </row>
    <row r="12832" spans="15:54" x14ac:dyDescent="0.2">
      <c r="O12832" s="12"/>
      <c r="BB12832" s="28"/>
    </row>
    <row r="12833" spans="15:54" x14ac:dyDescent="0.2">
      <c r="O12833" s="12"/>
      <c r="BB12833" s="28"/>
    </row>
    <row r="12834" spans="15:54" x14ac:dyDescent="0.2">
      <c r="O12834" s="12"/>
      <c r="BB12834" s="28"/>
    </row>
    <row r="12835" spans="15:54" x14ac:dyDescent="0.2">
      <c r="O12835" s="12"/>
      <c r="BB12835" s="28"/>
    </row>
    <row r="12836" spans="15:54" x14ac:dyDescent="0.2">
      <c r="O12836" s="12"/>
      <c r="BB12836" s="28"/>
    </row>
    <row r="12837" spans="15:54" x14ac:dyDescent="0.2">
      <c r="O12837" s="12"/>
      <c r="BB12837" s="28"/>
    </row>
    <row r="12838" spans="15:54" x14ac:dyDescent="0.2">
      <c r="O12838" s="12"/>
      <c r="BB12838" s="28"/>
    </row>
    <row r="12839" spans="15:54" x14ac:dyDescent="0.2">
      <c r="O12839" s="12"/>
      <c r="BB12839" s="28"/>
    </row>
    <row r="12840" spans="15:54" x14ac:dyDescent="0.2">
      <c r="O12840" s="12"/>
      <c r="BB12840" s="28"/>
    </row>
    <row r="12841" spans="15:54" x14ac:dyDescent="0.2">
      <c r="O12841" s="12"/>
      <c r="BB12841" s="28"/>
    </row>
    <row r="12842" spans="15:54" x14ac:dyDescent="0.2">
      <c r="O12842" s="12"/>
      <c r="BB12842" s="28"/>
    </row>
    <row r="12843" spans="15:54" x14ac:dyDescent="0.2">
      <c r="O12843" s="12"/>
      <c r="BB12843" s="28"/>
    </row>
    <row r="12844" spans="15:54" x14ac:dyDescent="0.2">
      <c r="O12844" s="12"/>
      <c r="BB12844" s="28"/>
    </row>
    <row r="12845" spans="15:54" x14ac:dyDescent="0.2">
      <c r="O12845" s="12"/>
      <c r="BB12845" s="28"/>
    </row>
    <row r="12846" spans="15:54" x14ac:dyDescent="0.2">
      <c r="O12846" s="12"/>
      <c r="BB12846" s="28"/>
    </row>
    <row r="12847" spans="15:54" x14ac:dyDescent="0.2">
      <c r="O12847" s="12"/>
      <c r="BB12847" s="28"/>
    </row>
    <row r="12848" spans="15:54" x14ac:dyDescent="0.2">
      <c r="O12848" s="12"/>
      <c r="BB12848" s="28"/>
    </row>
    <row r="12849" spans="15:54" x14ac:dyDescent="0.2">
      <c r="O12849" s="12"/>
      <c r="BB12849" s="28"/>
    </row>
    <row r="12850" spans="15:54" x14ac:dyDescent="0.2">
      <c r="O12850" s="12"/>
      <c r="BB12850" s="28"/>
    </row>
    <row r="12851" spans="15:54" x14ac:dyDescent="0.2">
      <c r="O12851" s="12"/>
      <c r="BB12851" s="28"/>
    </row>
    <row r="12852" spans="15:54" x14ac:dyDescent="0.2">
      <c r="O12852" s="12"/>
      <c r="BB12852" s="28"/>
    </row>
    <row r="12853" spans="15:54" x14ac:dyDescent="0.2">
      <c r="O12853" s="12"/>
      <c r="BB12853" s="28"/>
    </row>
    <row r="12854" spans="15:54" x14ac:dyDescent="0.2">
      <c r="O12854" s="12"/>
      <c r="BB12854" s="28"/>
    </row>
    <row r="12855" spans="15:54" x14ac:dyDescent="0.2">
      <c r="O12855" s="12"/>
      <c r="BB12855" s="28"/>
    </row>
    <row r="12856" spans="15:54" x14ac:dyDescent="0.2">
      <c r="O12856" s="12"/>
      <c r="BB12856" s="28"/>
    </row>
    <row r="12857" spans="15:54" x14ac:dyDescent="0.2">
      <c r="O12857" s="12"/>
      <c r="BB12857" s="28"/>
    </row>
    <row r="12858" spans="15:54" x14ac:dyDescent="0.2">
      <c r="O12858" s="12"/>
      <c r="BB12858" s="28"/>
    </row>
    <row r="12859" spans="15:54" x14ac:dyDescent="0.2">
      <c r="O12859" s="12"/>
      <c r="BB12859" s="28"/>
    </row>
    <row r="12860" spans="15:54" x14ac:dyDescent="0.2">
      <c r="O12860" s="12"/>
      <c r="BB12860" s="28"/>
    </row>
    <row r="12861" spans="15:54" x14ac:dyDescent="0.2">
      <c r="O12861" s="12"/>
      <c r="BB12861" s="28"/>
    </row>
    <row r="12862" spans="15:54" x14ac:dyDescent="0.2">
      <c r="O12862" s="12"/>
      <c r="BB12862" s="28"/>
    </row>
    <row r="12863" spans="15:54" x14ac:dyDescent="0.2">
      <c r="O12863" s="12"/>
      <c r="BB12863" s="28"/>
    </row>
    <row r="12864" spans="15:54" x14ac:dyDescent="0.2">
      <c r="O12864" s="12"/>
      <c r="BB12864" s="28"/>
    </row>
    <row r="12865" spans="15:54" x14ac:dyDescent="0.2">
      <c r="O12865" s="12"/>
      <c r="BB12865" s="28"/>
    </row>
    <row r="12866" spans="15:54" x14ac:dyDescent="0.2">
      <c r="O12866" s="12"/>
      <c r="BB12866" s="28"/>
    </row>
    <row r="12867" spans="15:54" x14ac:dyDescent="0.2">
      <c r="O12867" s="12"/>
      <c r="BB12867" s="28"/>
    </row>
    <row r="12868" spans="15:54" x14ac:dyDescent="0.2">
      <c r="O12868" s="12"/>
      <c r="BB12868" s="28"/>
    </row>
    <row r="12869" spans="15:54" x14ac:dyDescent="0.2">
      <c r="O12869" s="12"/>
      <c r="BB12869" s="28"/>
    </row>
    <row r="12870" spans="15:54" x14ac:dyDescent="0.2">
      <c r="O12870" s="12"/>
      <c r="BB12870" s="28"/>
    </row>
    <row r="12871" spans="15:54" x14ac:dyDescent="0.2">
      <c r="O12871" s="12"/>
      <c r="BB12871" s="28"/>
    </row>
    <row r="12872" spans="15:54" x14ac:dyDescent="0.2">
      <c r="O12872" s="12"/>
      <c r="BB12872" s="28"/>
    </row>
    <row r="12873" spans="15:54" x14ac:dyDescent="0.2">
      <c r="O12873" s="12"/>
      <c r="BB12873" s="28"/>
    </row>
    <row r="12874" spans="15:54" x14ac:dyDescent="0.2">
      <c r="O12874" s="12"/>
      <c r="BB12874" s="28"/>
    </row>
    <row r="12875" spans="15:54" x14ac:dyDescent="0.2">
      <c r="O12875" s="12"/>
      <c r="BB12875" s="28"/>
    </row>
    <row r="12876" spans="15:54" x14ac:dyDescent="0.2">
      <c r="O12876" s="12"/>
      <c r="BB12876" s="28"/>
    </row>
    <row r="12877" spans="15:54" x14ac:dyDescent="0.2">
      <c r="O12877" s="12"/>
      <c r="BB12877" s="28"/>
    </row>
    <row r="12878" spans="15:54" x14ac:dyDescent="0.2">
      <c r="O12878" s="12"/>
      <c r="BB12878" s="28"/>
    </row>
    <row r="12879" spans="15:54" x14ac:dyDescent="0.2">
      <c r="O12879" s="12"/>
      <c r="BB12879" s="28"/>
    </row>
    <row r="12880" spans="15:54" x14ac:dyDescent="0.2">
      <c r="O12880" s="12"/>
      <c r="BB12880" s="28"/>
    </row>
    <row r="12881" spans="15:54" x14ac:dyDescent="0.2">
      <c r="O12881" s="12"/>
      <c r="BB12881" s="28"/>
    </row>
    <row r="12882" spans="15:54" x14ac:dyDescent="0.2">
      <c r="O12882" s="12"/>
      <c r="BB12882" s="28"/>
    </row>
    <row r="12883" spans="15:54" x14ac:dyDescent="0.2">
      <c r="O12883" s="12"/>
      <c r="BB12883" s="28"/>
    </row>
    <row r="12884" spans="15:54" x14ac:dyDescent="0.2">
      <c r="O12884" s="12"/>
      <c r="BB12884" s="28"/>
    </row>
    <row r="12885" spans="15:54" x14ac:dyDescent="0.2">
      <c r="O12885" s="12"/>
      <c r="BB12885" s="28"/>
    </row>
    <row r="12886" spans="15:54" x14ac:dyDescent="0.2">
      <c r="O12886" s="12"/>
      <c r="BB12886" s="28"/>
    </row>
    <row r="12887" spans="15:54" x14ac:dyDescent="0.2">
      <c r="O12887" s="12"/>
      <c r="BB12887" s="28"/>
    </row>
    <row r="12888" spans="15:54" x14ac:dyDescent="0.2">
      <c r="O12888" s="12"/>
      <c r="BB12888" s="28"/>
    </row>
    <row r="12889" spans="15:54" x14ac:dyDescent="0.2">
      <c r="O12889" s="12"/>
      <c r="BB12889" s="28"/>
    </row>
    <row r="12890" spans="15:54" x14ac:dyDescent="0.2">
      <c r="O12890" s="12"/>
      <c r="BB12890" s="28"/>
    </row>
    <row r="12891" spans="15:54" x14ac:dyDescent="0.2">
      <c r="O12891" s="12"/>
      <c r="BB12891" s="28"/>
    </row>
    <row r="12892" spans="15:54" x14ac:dyDescent="0.2">
      <c r="O12892" s="12"/>
      <c r="BB12892" s="28"/>
    </row>
    <row r="12893" spans="15:54" x14ac:dyDescent="0.2">
      <c r="O12893" s="12"/>
      <c r="BB12893" s="28"/>
    </row>
    <row r="12894" spans="15:54" x14ac:dyDescent="0.2">
      <c r="O12894" s="12"/>
      <c r="BB12894" s="28"/>
    </row>
    <row r="12895" spans="15:54" x14ac:dyDescent="0.2">
      <c r="O12895" s="12"/>
      <c r="BB12895" s="28"/>
    </row>
    <row r="12896" spans="15:54" x14ac:dyDescent="0.2">
      <c r="O12896" s="12"/>
      <c r="BB12896" s="28"/>
    </row>
    <row r="12897" spans="15:54" x14ac:dyDescent="0.2">
      <c r="O12897" s="12"/>
      <c r="BB12897" s="28"/>
    </row>
    <row r="12898" spans="15:54" x14ac:dyDescent="0.2">
      <c r="O12898" s="12"/>
      <c r="BB12898" s="28"/>
    </row>
    <row r="12899" spans="15:54" x14ac:dyDescent="0.2">
      <c r="O12899" s="12"/>
      <c r="BB12899" s="28"/>
    </row>
    <row r="12900" spans="15:54" x14ac:dyDescent="0.2">
      <c r="O12900" s="12"/>
      <c r="BB12900" s="28"/>
    </row>
    <row r="12901" spans="15:54" x14ac:dyDescent="0.2">
      <c r="O12901" s="12"/>
      <c r="BB12901" s="28"/>
    </row>
    <row r="12902" spans="15:54" x14ac:dyDescent="0.2">
      <c r="O12902" s="12"/>
      <c r="BB12902" s="28"/>
    </row>
    <row r="12903" spans="15:54" x14ac:dyDescent="0.2">
      <c r="O12903" s="12"/>
      <c r="BB12903" s="28"/>
    </row>
    <row r="12904" spans="15:54" x14ac:dyDescent="0.2">
      <c r="O12904" s="12"/>
      <c r="BB12904" s="28"/>
    </row>
    <row r="12905" spans="15:54" x14ac:dyDescent="0.2">
      <c r="O12905" s="12"/>
      <c r="BB12905" s="28"/>
    </row>
    <row r="12906" spans="15:54" x14ac:dyDescent="0.2">
      <c r="O12906" s="12"/>
      <c r="BB12906" s="28"/>
    </row>
    <row r="12907" spans="15:54" x14ac:dyDescent="0.2">
      <c r="O12907" s="12"/>
      <c r="BB12907" s="28"/>
    </row>
    <row r="12908" spans="15:54" x14ac:dyDescent="0.2">
      <c r="O12908" s="12"/>
      <c r="BB12908" s="28"/>
    </row>
    <row r="12909" spans="15:54" x14ac:dyDescent="0.2">
      <c r="O12909" s="12"/>
      <c r="BB12909" s="28"/>
    </row>
    <row r="12910" spans="15:54" x14ac:dyDescent="0.2">
      <c r="O12910" s="12"/>
      <c r="BB12910" s="28"/>
    </row>
    <row r="12911" spans="15:54" x14ac:dyDescent="0.2">
      <c r="O12911" s="12"/>
      <c r="BB12911" s="28"/>
    </row>
    <row r="12912" spans="15:54" x14ac:dyDescent="0.2">
      <c r="O12912" s="12"/>
      <c r="BB12912" s="28"/>
    </row>
    <row r="12913" spans="15:54" x14ac:dyDescent="0.2">
      <c r="O12913" s="12"/>
      <c r="BB12913" s="28"/>
    </row>
    <row r="12914" spans="15:54" x14ac:dyDescent="0.2">
      <c r="O12914" s="12"/>
      <c r="BB12914" s="28"/>
    </row>
    <row r="12915" spans="15:54" x14ac:dyDescent="0.2">
      <c r="O12915" s="12"/>
      <c r="BB12915" s="28"/>
    </row>
    <row r="12916" spans="15:54" x14ac:dyDescent="0.2">
      <c r="O12916" s="12"/>
      <c r="BB12916" s="28"/>
    </row>
    <row r="12917" spans="15:54" x14ac:dyDescent="0.2">
      <c r="O12917" s="12"/>
      <c r="BB12917" s="28"/>
    </row>
    <row r="12918" spans="15:54" x14ac:dyDescent="0.2">
      <c r="O12918" s="12"/>
      <c r="BB12918" s="28"/>
    </row>
    <row r="12919" spans="15:54" x14ac:dyDescent="0.2">
      <c r="O12919" s="12"/>
      <c r="BB12919" s="28"/>
    </row>
    <row r="12920" spans="15:54" x14ac:dyDescent="0.2">
      <c r="O12920" s="12"/>
      <c r="BB12920" s="28"/>
    </row>
    <row r="12921" spans="15:54" x14ac:dyDescent="0.2">
      <c r="O12921" s="12"/>
      <c r="BB12921" s="28"/>
    </row>
    <row r="12922" spans="15:54" x14ac:dyDescent="0.2">
      <c r="O12922" s="12"/>
      <c r="BB12922" s="28"/>
    </row>
    <row r="12923" spans="15:54" x14ac:dyDescent="0.2">
      <c r="O12923" s="12"/>
      <c r="BB12923" s="28"/>
    </row>
    <row r="12924" spans="15:54" x14ac:dyDescent="0.2">
      <c r="O12924" s="12"/>
      <c r="BB12924" s="28"/>
    </row>
    <row r="12925" spans="15:54" x14ac:dyDescent="0.2">
      <c r="O12925" s="12"/>
      <c r="BB12925" s="28"/>
    </row>
    <row r="12926" spans="15:54" x14ac:dyDescent="0.2">
      <c r="O12926" s="12"/>
      <c r="BB12926" s="28"/>
    </row>
    <row r="12927" spans="15:54" x14ac:dyDescent="0.2">
      <c r="O12927" s="12"/>
      <c r="BB12927" s="28"/>
    </row>
    <row r="12928" spans="15:54" x14ac:dyDescent="0.2">
      <c r="O12928" s="12"/>
      <c r="BB12928" s="28"/>
    </row>
    <row r="12929" spans="15:54" x14ac:dyDescent="0.2">
      <c r="O12929" s="12"/>
      <c r="BB12929" s="28"/>
    </row>
    <row r="12930" spans="15:54" x14ac:dyDescent="0.2">
      <c r="O12930" s="12"/>
      <c r="BB12930" s="28"/>
    </row>
    <row r="12931" spans="15:54" x14ac:dyDescent="0.2">
      <c r="O12931" s="12"/>
      <c r="BB12931" s="28"/>
    </row>
    <row r="12932" spans="15:54" x14ac:dyDescent="0.2">
      <c r="O12932" s="12"/>
      <c r="BB12932" s="28"/>
    </row>
    <row r="12933" spans="15:54" x14ac:dyDescent="0.2">
      <c r="O12933" s="12"/>
      <c r="BB12933" s="28"/>
    </row>
    <row r="12934" spans="15:54" x14ac:dyDescent="0.2">
      <c r="O12934" s="12"/>
      <c r="BB12934" s="28"/>
    </row>
    <row r="12935" spans="15:54" x14ac:dyDescent="0.2">
      <c r="O12935" s="12"/>
      <c r="BB12935" s="28"/>
    </row>
    <row r="12936" spans="15:54" x14ac:dyDescent="0.2">
      <c r="O12936" s="12"/>
      <c r="BB12936" s="28"/>
    </row>
    <row r="12937" spans="15:54" x14ac:dyDescent="0.2">
      <c r="O12937" s="12"/>
      <c r="BB12937" s="28"/>
    </row>
    <row r="12938" spans="15:54" x14ac:dyDescent="0.2">
      <c r="O12938" s="12"/>
      <c r="BB12938" s="28"/>
    </row>
    <row r="12939" spans="15:54" x14ac:dyDescent="0.2">
      <c r="O12939" s="12"/>
      <c r="BB12939" s="28"/>
    </row>
    <row r="12940" spans="15:54" x14ac:dyDescent="0.2">
      <c r="O12940" s="12"/>
      <c r="BB12940" s="28"/>
    </row>
    <row r="12941" spans="15:54" x14ac:dyDescent="0.2">
      <c r="O12941" s="12"/>
      <c r="BB12941" s="28"/>
    </row>
    <row r="12942" spans="15:54" x14ac:dyDescent="0.2">
      <c r="O12942" s="12"/>
      <c r="BB12942" s="28"/>
    </row>
    <row r="12943" spans="15:54" x14ac:dyDescent="0.2">
      <c r="O12943" s="12"/>
      <c r="BB12943" s="28"/>
    </row>
    <row r="12944" spans="15:54" x14ac:dyDescent="0.2">
      <c r="O12944" s="12"/>
      <c r="BB12944" s="28"/>
    </row>
    <row r="12945" spans="15:54" x14ac:dyDescent="0.2">
      <c r="O12945" s="12"/>
      <c r="BB12945" s="28"/>
    </row>
    <row r="12946" spans="15:54" x14ac:dyDescent="0.2">
      <c r="O12946" s="12"/>
      <c r="BB12946" s="28"/>
    </row>
    <row r="12947" spans="15:54" x14ac:dyDescent="0.2">
      <c r="O12947" s="12"/>
      <c r="BB12947" s="28"/>
    </row>
    <row r="12948" spans="15:54" x14ac:dyDescent="0.2">
      <c r="O12948" s="12"/>
      <c r="BB12948" s="28"/>
    </row>
    <row r="12949" spans="15:54" x14ac:dyDescent="0.2">
      <c r="O12949" s="12"/>
      <c r="BB12949" s="28"/>
    </row>
    <row r="12950" spans="15:54" x14ac:dyDescent="0.2">
      <c r="O12950" s="12"/>
      <c r="BB12950" s="28"/>
    </row>
    <row r="12951" spans="15:54" x14ac:dyDescent="0.2">
      <c r="O12951" s="12"/>
      <c r="BB12951" s="28"/>
    </row>
    <row r="12952" spans="15:54" x14ac:dyDescent="0.2">
      <c r="O12952" s="12"/>
      <c r="BB12952" s="28"/>
    </row>
    <row r="12953" spans="15:54" x14ac:dyDescent="0.2">
      <c r="O12953" s="12"/>
      <c r="BB12953" s="28"/>
    </row>
    <row r="12954" spans="15:54" x14ac:dyDescent="0.2">
      <c r="O12954" s="12"/>
      <c r="BB12954" s="28"/>
    </row>
    <row r="12955" spans="15:54" x14ac:dyDescent="0.2">
      <c r="O12955" s="12"/>
      <c r="BB12955" s="28"/>
    </row>
    <row r="12956" spans="15:54" x14ac:dyDescent="0.2">
      <c r="O12956" s="12"/>
      <c r="BB12956" s="28"/>
    </row>
    <row r="12957" spans="15:54" x14ac:dyDescent="0.2">
      <c r="O12957" s="12"/>
      <c r="BB12957" s="28"/>
    </row>
    <row r="12958" spans="15:54" x14ac:dyDescent="0.2">
      <c r="O12958" s="12"/>
      <c r="BB12958" s="28"/>
    </row>
    <row r="12959" spans="15:54" x14ac:dyDescent="0.2">
      <c r="O12959" s="12"/>
      <c r="BB12959" s="28"/>
    </row>
    <row r="12960" spans="15:54" x14ac:dyDescent="0.2">
      <c r="O12960" s="12"/>
      <c r="BB12960" s="28"/>
    </row>
    <row r="12961" spans="15:54" x14ac:dyDescent="0.2">
      <c r="O12961" s="12"/>
      <c r="BB12961" s="28"/>
    </row>
    <row r="12962" spans="15:54" x14ac:dyDescent="0.2">
      <c r="O12962" s="12"/>
      <c r="BB12962" s="28"/>
    </row>
    <row r="12963" spans="15:54" x14ac:dyDescent="0.2">
      <c r="O12963" s="12"/>
      <c r="BB12963" s="28"/>
    </row>
    <row r="12964" spans="15:54" x14ac:dyDescent="0.2">
      <c r="O12964" s="12"/>
      <c r="BB12964" s="28"/>
    </row>
    <row r="12965" spans="15:54" x14ac:dyDescent="0.2">
      <c r="O12965" s="12"/>
      <c r="BB12965" s="28"/>
    </row>
    <row r="12966" spans="15:54" x14ac:dyDescent="0.2">
      <c r="O12966" s="12"/>
      <c r="BB12966" s="28"/>
    </row>
    <row r="12967" spans="15:54" x14ac:dyDescent="0.2">
      <c r="O12967" s="12"/>
      <c r="BB12967" s="28"/>
    </row>
    <row r="12968" spans="15:54" x14ac:dyDescent="0.2">
      <c r="O12968" s="12"/>
      <c r="BB12968" s="28"/>
    </row>
    <row r="12969" spans="15:54" x14ac:dyDescent="0.2">
      <c r="O12969" s="12"/>
      <c r="BB12969" s="28"/>
    </row>
    <row r="12970" spans="15:54" x14ac:dyDescent="0.2">
      <c r="O12970" s="12"/>
      <c r="BB12970" s="28"/>
    </row>
    <row r="12971" spans="15:54" x14ac:dyDescent="0.2">
      <c r="O12971" s="12"/>
      <c r="BB12971" s="28"/>
    </row>
    <row r="12972" spans="15:54" x14ac:dyDescent="0.2">
      <c r="O12972" s="12"/>
      <c r="BB12972" s="28"/>
    </row>
    <row r="12973" spans="15:54" x14ac:dyDescent="0.2">
      <c r="O12973" s="12"/>
      <c r="BB12973" s="28"/>
    </row>
    <row r="12974" spans="15:54" x14ac:dyDescent="0.2">
      <c r="O12974" s="12"/>
      <c r="BB12974" s="28"/>
    </row>
    <row r="12975" spans="15:54" x14ac:dyDescent="0.2">
      <c r="O12975" s="12"/>
      <c r="BB12975" s="28"/>
    </row>
    <row r="12976" spans="15:54" x14ac:dyDescent="0.2">
      <c r="O12976" s="12"/>
      <c r="BB12976" s="28"/>
    </row>
    <row r="12977" spans="15:54" x14ac:dyDescent="0.2">
      <c r="O12977" s="12"/>
      <c r="BB12977" s="28"/>
    </row>
    <row r="12978" spans="15:54" x14ac:dyDescent="0.2">
      <c r="O12978" s="12"/>
      <c r="BB12978" s="28"/>
    </row>
    <row r="12979" spans="15:54" x14ac:dyDescent="0.2">
      <c r="O12979" s="12"/>
      <c r="BB12979" s="28"/>
    </row>
    <row r="12980" spans="15:54" x14ac:dyDescent="0.2">
      <c r="O12980" s="12"/>
      <c r="BB12980" s="28"/>
    </row>
    <row r="12981" spans="15:54" x14ac:dyDescent="0.2">
      <c r="O12981" s="12"/>
      <c r="BB12981" s="28"/>
    </row>
    <row r="12982" spans="15:54" x14ac:dyDescent="0.2">
      <c r="O12982" s="12"/>
      <c r="BB12982" s="28"/>
    </row>
    <row r="12983" spans="15:54" x14ac:dyDescent="0.2">
      <c r="O12983" s="12"/>
      <c r="BB12983" s="28"/>
    </row>
    <row r="12984" spans="15:54" x14ac:dyDescent="0.2">
      <c r="O12984" s="12"/>
      <c r="BB12984" s="28"/>
    </row>
    <row r="12985" spans="15:54" x14ac:dyDescent="0.2">
      <c r="O12985" s="12"/>
      <c r="BB12985" s="28"/>
    </row>
    <row r="12986" spans="15:54" x14ac:dyDescent="0.2">
      <c r="O12986" s="12"/>
      <c r="BB12986" s="28"/>
    </row>
    <row r="12987" spans="15:54" x14ac:dyDescent="0.2">
      <c r="O12987" s="12"/>
      <c r="BB12987" s="28"/>
    </row>
    <row r="12988" spans="15:54" x14ac:dyDescent="0.2">
      <c r="O12988" s="12"/>
      <c r="BB12988" s="28"/>
    </row>
    <row r="12989" spans="15:54" x14ac:dyDescent="0.2">
      <c r="O12989" s="12"/>
      <c r="BB12989" s="28"/>
    </row>
    <row r="12990" spans="15:54" x14ac:dyDescent="0.2">
      <c r="O12990" s="12"/>
      <c r="BB12990" s="28"/>
    </row>
    <row r="12991" spans="15:54" x14ac:dyDescent="0.2">
      <c r="O12991" s="12"/>
      <c r="BB12991" s="28"/>
    </row>
    <row r="12992" spans="15:54" x14ac:dyDescent="0.2">
      <c r="O12992" s="12"/>
      <c r="BB12992" s="28"/>
    </row>
    <row r="12993" spans="15:54" x14ac:dyDescent="0.2">
      <c r="O12993" s="12"/>
      <c r="BB12993" s="28"/>
    </row>
    <row r="12994" spans="15:54" x14ac:dyDescent="0.2">
      <c r="O12994" s="12"/>
      <c r="BB12994" s="28"/>
    </row>
    <row r="12995" spans="15:54" x14ac:dyDescent="0.2">
      <c r="O12995" s="12"/>
      <c r="BB12995" s="28"/>
    </row>
    <row r="12996" spans="15:54" x14ac:dyDescent="0.2">
      <c r="O12996" s="12"/>
      <c r="BB12996" s="28"/>
    </row>
    <row r="12997" spans="15:54" x14ac:dyDescent="0.2">
      <c r="O12997" s="12"/>
      <c r="BB12997" s="28"/>
    </row>
    <row r="12998" spans="15:54" x14ac:dyDescent="0.2">
      <c r="O12998" s="12"/>
      <c r="BB12998" s="28"/>
    </row>
    <row r="12999" spans="15:54" x14ac:dyDescent="0.2">
      <c r="O12999" s="12"/>
      <c r="BB12999" s="28"/>
    </row>
    <row r="13000" spans="15:54" x14ac:dyDescent="0.2">
      <c r="O13000" s="12"/>
      <c r="BB13000" s="28"/>
    </row>
    <row r="13001" spans="15:54" x14ac:dyDescent="0.2">
      <c r="O13001" s="12"/>
      <c r="BB13001" s="28"/>
    </row>
    <row r="13002" spans="15:54" x14ac:dyDescent="0.2">
      <c r="O13002" s="12"/>
      <c r="BB13002" s="28"/>
    </row>
    <row r="13003" spans="15:54" x14ac:dyDescent="0.2">
      <c r="O13003" s="12"/>
      <c r="BB13003" s="28"/>
    </row>
    <row r="13004" spans="15:54" x14ac:dyDescent="0.2">
      <c r="O13004" s="12"/>
      <c r="BB13004" s="28"/>
    </row>
    <row r="13005" spans="15:54" x14ac:dyDescent="0.2">
      <c r="O13005" s="12"/>
      <c r="BB13005" s="28"/>
    </row>
    <row r="13006" spans="15:54" x14ac:dyDescent="0.2">
      <c r="O13006" s="12"/>
      <c r="BB13006" s="28"/>
    </row>
    <row r="13007" spans="15:54" x14ac:dyDescent="0.2">
      <c r="O13007" s="12"/>
      <c r="BB13007" s="28"/>
    </row>
    <row r="13008" spans="15:54" x14ac:dyDescent="0.2">
      <c r="O13008" s="12"/>
      <c r="BB13008" s="28"/>
    </row>
    <row r="13009" spans="15:54" x14ac:dyDescent="0.2">
      <c r="O13009" s="12"/>
      <c r="BB13009" s="28"/>
    </row>
    <row r="13010" spans="15:54" x14ac:dyDescent="0.2">
      <c r="O13010" s="12"/>
      <c r="BB13010" s="28"/>
    </row>
    <row r="13011" spans="15:54" x14ac:dyDescent="0.2">
      <c r="O13011" s="12"/>
      <c r="BB13011" s="28"/>
    </row>
    <row r="13012" spans="15:54" x14ac:dyDescent="0.2">
      <c r="O13012" s="12"/>
      <c r="BB13012" s="28"/>
    </row>
    <row r="13013" spans="15:54" x14ac:dyDescent="0.2">
      <c r="O13013" s="12"/>
      <c r="BB13013" s="28"/>
    </row>
    <row r="13014" spans="15:54" x14ac:dyDescent="0.2">
      <c r="O13014" s="12"/>
      <c r="BB13014" s="28"/>
    </row>
    <row r="13015" spans="15:54" x14ac:dyDescent="0.2">
      <c r="O13015" s="12"/>
      <c r="BB13015" s="28"/>
    </row>
    <row r="13016" spans="15:54" x14ac:dyDescent="0.2">
      <c r="O13016" s="12"/>
      <c r="BB13016" s="28"/>
    </row>
    <row r="13017" spans="15:54" x14ac:dyDescent="0.2">
      <c r="O13017" s="12"/>
      <c r="BB13017" s="28"/>
    </row>
    <row r="13018" spans="15:54" x14ac:dyDescent="0.2">
      <c r="O13018" s="12"/>
      <c r="BB13018" s="28"/>
    </row>
    <row r="13019" spans="15:54" x14ac:dyDescent="0.2">
      <c r="O13019" s="12"/>
      <c r="BB13019" s="28"/>
    </row>
    <row r="13020" spans="15:54" x14ac:dyDescent="0.2">
      <c r="O13020" s="12"/>
      <c r="BB13020" s="28"/>
    </row>
    <row r="13021" spans="15:54" x14ac:dyDescent="0.2">
      <c r="O13021" s="12"/>
      <c r="BB13021" s="28"/>
    </row>
    <row r="13022" spans="15:54" x14ac:dyDescent="0.2">
      <c r="O13022" s="12"/>
      <c r="BB13022" s="28"/>
    </row>
    <row r="13023" spans="15:54" x14ac:dyDescent="0.2">
      <c r="O13023" s="12"/>
      <c r="BB13023" s="28"/>
    </row>
    <row r="13024" spans="15:54" x14ac:dyDescent="0.2">
      <c r="O13024" s="12"/>
      <c r="BB13024" s="28"/>
    </row>
    <row r="13025" spans="15:54" x14ac:dyDescent="0.2">
      <c r="O13025" s="12"/>
      <c r="BB13025" s="28"/>
    </row>
    <row r="13026" spans="15:54" x14ac:dyDescent="0.2">
      <c r="O13026" s="12"/>
      <c r="BB13026" s="28"/>
    </row>
    <row r="13027" spans="15:54" x14ac:dyDescent="0.2">
      <c r="O13027" s="12"/>
      <c r="BB13027" s="28"/>
    </row>
    <row r="13028" spans="15:54" x14ac:dyDescent="0.2">
      <c r="O13028" s="12"/>
      <c r="BB13028" s="28"/>
    </row>
    <row r="13029" spans="15:54" x14ac:dyDescent="0.2">
      <c r="O13029" s="12"/>
      <c r="BB13029" s="28"/>
    </row>
    <row r="13030" spans="15:54" x14ac:dyDescent="0.2">
      <c r="O13030" s="12"/>
      <c r="BB13030" s="28"/>
    </row>
    <row r="13031" spans="15:54" x14ac:dyDescent="0.2">
      <c r="O13031" s="12"/>
      <c r="BB13031" s="28"/>
    </row>
    <row r="13032" spans="15:54" x14ac:dyDescent="0.2">
      <c r="O13032" s="12"/>
      <c r="BB13032" s="28"/>
    </row>
    <row r="13033" spans="15:54" x14ac:dyDescent="0.2">
      <c r="O13033" s="12"/>
      <c r="BB13033" s="28"/>
    </row>
    <row r="13034" spans="15:54" x14ac:dyDescent="0.2">
      <c r="O13034" s="12"/>
      <c r="BB13034" s="28"/>
    </row>
    <row r="13035" spans="15:54" x14ac:dyDescent="0.2">
      <c r="O13035" s="12"/>
      <c r="BB13035" s="28"/>
    </row>
    <row r="13036" spans="15:54" x14ac:dyDescent="0.2">
      <c r="O13036" s="12"/>
      <c r="BB13036" s="28"/>
    </row>
    <row r="13037" spans="15:54" x14ac:dyDescent="0.2">
      <c r="O13037" s="12"/>
      <c r="BB13037" s="28"/>
    </row>
    <row r="13038" spans="15:54" x14ac:dyDescent="0.2">
      <c r="O13038" s="12"/>
      <c r="BB13038" s="28"/>
    </row>
    <row r="13039" spans="15:54" x14ac:dyDescent="0.2">
      <c r="O13039" s="12"/>
      <c r="BB13039" s="28"/>
    </row>
    <row r="13040" spans="15:54" x14ac:dyDescent="0.2">
      <c r="O13040" s="12"/>
      <c r="BB13040" s="28"/>
    </row>
    <row r="13041" spans="15:54" x14ac:dyDescent="0.2">
      <c r="O13041" s="12"/>
      <c r="BB13041" s="28"/>
    </row>
    <row r="13042" spans="15:54" x14ac:dyDescent="0.2">
      <c r="O13042" s="12"/>
      <c r="BB13042" s="28"/>
    </row>
    <row r="13043" spans="15:54" x14ac:dyDescent="0.2">
      <c r="O13043" s="12"/>
      <c r="BB13043" s="28"/>
    </row>
    <row r="13044" spans="15:54" x14ac:dyDescent="0.2">
      <c r="O13044" s="12"/>
      <c r="BB13044" s="28"/>
    </row>
    <row r="13045" spans="15:54" x14ac:dyDescent="0.2">
      <c r="O13045" s="12"/>
      <c r="BB13045" s="28"/>
    </row>
    <row r="13046" spans="15:54" x14ac:dyDescent="0.2">
      <c r="O13046" s="12"/>
      <c r="BB13046" s="28"/>
    </row>
    <row r="13047" spans="15:54" x14ac:dyDescent="0.2">
      <c r="O13047" s="12"/>
      <c r="BB13047" s="28"/>
    </row>
    <row r="13048" spans="15:54" x14ac:dyDescent="0.2">
      <c r="O13048" s="12"/>
      <c r="BB13048" s="28"/>
    </row>
    <row r="13049" spans="15:54" x14ac:dyDescent="0.2">
      <c r="O13049" s="12"/>
      <c r="BB13049" s="28"/>
    </row>
    <row r="13050" spans="15:54" x14ac:dyDescent="0.2">
      <c r="O13050" s="12"/>
      <c r="BB13050" s="28"/>
    </row>
    <row r="13051" spans="15:54" x14ac:dyDescent="0.2">
      <c r="O13051" s="12"/>
      <c r="BB13051" s="28"/>
    </row>
    <row r="13052" spans="15:54" x14ac:dyDescent="0.2">
      <c r="O13052" s="12"/>
      <c r="BB13052" s="28"/>
    </row>
    <row r="13053" spans="15:54" x14ac:dyDescent="0.2">
      <c r="O13053" s="12"/>
      <c r="BB13053" s="28"/>
    </row>
    <row r="13054" spans="15:54" x14ac:dyDescent="0.2">
      <c r="O13054" s="12"/>
      <c r="BB13054" s="28"/>
    </row>
    <row r="13055" spans="15:54" x14ac:dyDescent="0.2">
      <c r="O13055" s="12"/>
      <c r="BB13055" s="28"/>
    </row>
    <row r="13056" spans="15:54" x14ac:dyDescent="0.2">
      <c r="O13056" s="12"/>
      <c r="BB13056" s="28"/>
    </row>
    <row r="13057" spans="15:54" x14ac:dyDescent="0.2">
      <c r="O13057" s="12"/>
      <c r="BB13057" s="28"/>
    </row>
    <row r="13058" spans="15:54" x14ac:dyDescent="0.2">
      <c r="O13058" s="12"/>
      <c r="BB13058" s="28"/>
    </row>
    <row r="13059" spans="15:54" x14ac:dyDescent="0.2">
      <c r="O13059" s="12"/>
      <c r="BB13059" s="28"/>
    </row>
    <row r="13060" spans="15:54" x14ac:dyDescent="0.2">
      <c r="O13060" s="12"/>
      <c r="BB13060" s="28"/>
    </row>
    <row r="13061" spans="15:54" x14ac:dyDescent="0.2">
      <c r="O13061" s="12"/>
      <c r="BB13061" s="28"/>
    </row>
    <row r="13062" spans="15:54" x14ac:dyDescent="0.2">
      <c r="O13062" s="12"/>
      <c r="BB13062" s="28"/>
    </row>
    <row r="13063" spans="15:54" x14ac:dyDescent="0.2">
      <c r="O13063" s="12"/>
      <c r="BB13063" s="28"/>
    </row>
    <row r="13064" spans="15:54" x14ac:dyDescent="0.2">
      <c r="O13064" s="12"/>
      <c r="BB13064" s="28"/>
    </row>
    <row r="13065" spans="15:54" x14ac:dyDescent="0.2">
      <c r="O13065" s="12"/>
      <c r="BB13065" s="28"/>
    </row>
    <row r="13066" spans="15:54" x14ac:dyDescent="0.2">
      <c r="O13066" s="12"/>
      <c r="BB13066" s="28"/>
    </row>
    <row r="13067" spans="15:54" x14ac:dyDescent="0.2">
      <c r="O13067" s="12"/>
      <c r="BB13067" s="28"/>
    </row>
    <row r="13068" spans="15:54" x14ac:dyDescent="0.2">
      <c r="O13068" s="12"/>
      <c r="BB13068" s="28"/>
    </row>
    <row r="13069" spans="15:54" x14ac:dyDescent="0.2">
      <c r="O13069" s="12"/>
      <c r="BB13069" s="28"/>
    </row>
    <row r="13070" spans="15:54" x14ac:dyDescent="0.2">
      <c r="O13070" s="12"/>
      <c r="BB13070" s="28"/>
    </row>
    <row r="13071" spans="15:54" x14ac:dyDescent="0.2">
      <c r="O13071" s="12"/>
      <c r="BB13071" s="28"/>
    </row>
    <row r="13072" spans="15:54" x14ac:dyDescent="0.2">
      <c r="O13072" s="12"/>
      <c r="BB13072" s="28"/>
    </row>
    <row r="13073" spans="15:54" x14ac:dyDescent="0.2">
      <c r="O13073" s="12"/>
      <c r="BB13073" s="28"/>
    </row>
    <row r="13074" spans="15:54" x14ac:dyDescent="0.2">
      <c r="O13074" s="12"/>
      <c r="BB13074" s="28"/>
    </row>
    <row r="13075" spans="15:54" x14ac:dyDescent="0.2">
      <c r="O13075" s="12"/>
      <c r="BB13075" s="28"/>
    </row>
    <row r="13076" spans="15:54" x14ac:dyDescent="0.2">
      <c r="O13076" s="12"/>
      <c r="BB13076" s="28"/>
    </row>
    <row r="13077" spans="15:54" x14ac:dyDescent="0.2">
      <c r="O13077" s="12"/>
      <c r="BB13077" s="28"/>
    </row>
    <row r="13078" spans="15:54" x14ac:dyDescent="0.2">
      <c r="O13078" s="12"/>
      <c r="BB13078" s="28"/>
    </row>
    <row r="13079" spans="15:54" x14ac:dyDescent="0.2">
      <c r="O13079" s="12"/>
      <c r="BB13079" s="28"/>
    </row>
    <row r="13080" spans="15:54" x14ac:dyDescent="0.2">
      <c r="O13080" s="12"/>
      <c r="BB13080" s="28"/>
    </row>
    <row r="13081" spans="15:54" x14ac:dyDescent="0.2">
      <c r="O13081" s="12"/>
      <c r="BB13081" s="28"/>
    </row>
    <row r="13082" spans="15:54" x14ac:dyDescent="0.2">
      <c r="O13082" s="12"/>
      <c r="BB13082" s="28"/>
    </row>
    <row r="13083" spans="15:54" x14ac:dyDescent="0.2">
      <c r="O13083" s="12"/>
      <c r="BB13083" s="28"/>
    </row>
    <row r="13084" spans="15:54" x14ac:dyDescent="0.2">
      <c r="O13084" s="12"/>
      <c r="BB13084" s="28"/>
    </row>
    <row r="13085" spans="15:54" x14ac:dyDescent="0.2">
      <c r="O13085" s="12"/>
      <c r="BB13085" s="28"/>
    </row>
    <row r="13086" spans="15:54" x14ac:dyDescent="0.2">
      <c r="O13086" s="12"/>
      <c r="BB13086" s="28"/>
    </row>
    <row r="13087" spans="15:54" x14ac:dyDescent="0.2">
      <c r="O13087" s="12"/>
      <c r="BB13087" s="28"/>
    </row>
    <row r="13088" spans="15:54" x14ac:dyDescent="0.2">
      <c r="O13088" s="12"/>
      <c r="BB13088" s="28"/>
    </row>
    <row r="13089" spans="15:54" x14ac:dyDescent="0.2">
      <c r="O13089" s="12"/>
      <c r="BB13089" s="28"/>
    </row>
    <row r="13090" spans="15:54" x14ac:dyDescent="0.2">
      <c r="O13090" s="12"/>
      <c r="BB13090" s="28"/>
    </row>
    <row r="13091" spans="15:54" x14ac:dyDescent="0.2">
      <c r="O13091" s="12"/>
      <c r="BB13091" s="28"/>
    </row>
    <row r="13092" spans="15:54" x14ac:dyDescent="0.2">
      <c r="O13092" s="12"/>
      <c r="BB13092" s="28"/>
    </row>
    <row r="13093" spans="15:54" x14ac:dyDescent="0.2">
      <c r="O13093" s="12"/>
      <c r="BB13093" s="28"/>
    </row>
    <row r="13094" spans="15:54" x14ac:dyDescent="0.2">
      <c r="O13094" s="12"/>
      <c r="BB13094" s="28"/>
    </row>
    <row r="13095" spans="15:54" x14ac:dyDescent="0.2">
      <c r="O13095" s="12"/>
      <c r="BB13095" s="28"/>
    </row>
    <row r="13096" spans="15:54" x14ac:dyDescent="0.2">
      <c r="O13096" s="12"/>
      <c r="BB13096" s="28"/>
    </row>
    <row r="13097" spans="15:54" x14ac:dyDescent="0.2">
      <c r="O13097" s="12"/>
      <c r="BB13097" s="28"/>
    </row>
    <row r="13098" spans="15:54" x14ac:dyDescent="0.2">
      <c r="O13098" s="12"/>
      <c r="BB13098" s="28"/>
    </row>
    <row r="13099" spans="15:54" x14ac:dyDescent="0.2">
      <c r="O13099" s="12"/>
      <c r="BB13099" s="28"/>
    </row>
    <row r="13100" spans="15:54" x14ac:dyDescent="0.2">
      <c r="O13100" s="12"/>
      <c r="BB13100" s="28"/>
    </row>
    <row r="13101" spans="15:54" x14ac:dyDescent="0.2">
      <c r="O13101" s="12"/>
      <c r="BB13101" s="28"/>
    </row>
    <row r="13102" spans="15:54" x14ac:dyDescent="0.2">
      <c r="O13102" s="12"/>
      <c r="BB13102" s="28"/>
    </row>
    <row r="13103" spans="15:54" x14ac:dyDescent="0.2">
      <c r="O13103" s="12"/>
      <c r="BB13103" s="28"/>
    </row>
    <row r="13104" spans="15:54" x14ac:dyDescent="0.2">
      <c r="O13104" s="12"/>
      <c r="BB13104" s="28"/>
    </row>
    <row r="13105" spans="15:54" x14ac:dyDescent="0.2">
      <c r="O13105" s="12"/>
      <c r="BB13105" s="28"/>
    </row>
    <row r="13106" spans="15:54" x14ac:dyDescent="0.2">
      <c r="O13106" s="12"/>
      <c r="BB13106" s="28"/>
    </row>
    <row r="13107" spans="15:54" x14ac:dyDescent="0.2">
      <c r="O13107" s="12"/>
      <c r="BB13107" s="28"/>
    </row>
    <row r="13108" spans="15:54" x14ac:dyDescent="0.2">
      <c r="O13108" s="12"/>
      <c r="BB13108" s="28"/>
    </row>
    <row r="13109" spans="15:54" x14ac:dyDescent="0.2">
      <c r="O13109" s="12"/>
      <c r="BB13109" s="28"/>
    </row>
    <row r="13110" spans="15:54" x14ac:dyDescent="0.2">
      <c r="O13110" s="12"/>
      <c r="BB13110" s="28"/>
    </row>
    <row r="13111" spans="15:54" x14ac:dyDescent="0.2">
      <c r="O13111" s="12"/>
      <c r="BB13111" s="28"/>
    </row>
    <row r="13112" spans="15:54" x14ac:dyDescent="0.2">
      <c r="O13112" s="12"/>
      <c r="BB13112" s="28"/>
    </row>
    <row r="13113" spans="15:54" x14ac:dyDescent="0.2">
      <c r="O13113" s="12"/>
      <c r="BB13113" s="28"/>
    </row>
    <row r="13114" spans="15:54" x14ac:dyDescent="0.2">
      <c r="O13114" s="12"/>
      <c r="BB13114" s="28"/>
    </row>
    <row r="13115" spans="15:54" x14ac:dyDescent="0.2">
      <c r="O13115" s="12"/>
      <c r="BB13115" s="28"/>
    </row>
    <row r="13116" spans="15:54" x14ac:dyDescent="0.2">
      <c r="O13116" s="12"/>
      <c r="BB13116" s="28"/>
    </row>
    <row r="13117" spans="15:54" x14ac:dyDescent="0.2">
      <c r="O13117" s="12"/>
      <c r="BB13117" s="28"/>
    </row>
    <row r="13118" spans="15:54" x14ac:dyDescent="0.2">
      <c r="O13118" s="12"/>
      <c r="BB13118" s="28"/>
    </row>
    <row r="13119" spans="15:54" x14ac:dyDescent="0.2">
      <c r="O13119" s="12"/>
      <c r="BB13119" s="28"/>
    </row>
    <row r="13120" spans="15:54" x14ac:dyDescent="0.2">
      <c r="O13120" s="12"/>
      <c r="BB13120" s="28"/>
    </row>
    <row r="13121" spans="15:54" x14ac:dyDescent="0.2">
      <c r="O13121" s="12"/>
      <c r="BB13121" s="28"/>
    </row>
    <row r="13122" spans="15:54" x14ac:dyDescent="0.2">
      <c r="O13122" s="12"/>
      <c r="BB13122" s="28"/>
    </row>
    <row r="13123" spans="15:54" x14ac:dyDescent="0.2">
      <c r="O13123" s="12"/>
      <c r="BB13123" s="28"/>
    </row>
    <row r="13124" spans="15:54" x14ac:dyDescent="0.2">
      <c r="O13124" s="12"/>
      <c r="BB13124" s="28"/>
    </row>
    <row r="13125" spans="15:54" x14ac:dyDescent="0.2">
      <c r="O13125" s="12"/>
      <c r="BB13125" s="28"/>
    </row>
    <row r="13126" spans="15:54" x14ac:dyDescent="0.2">
      <c r="O13126" s="12"/>
      <c r="BB13126" s="28"/>
    </row>
    <row r="13127" spans="15:54" x14ac:dyDescent="0.2">
      <c r="O13127" s="12"/>
      <c r="BB13127" s="28"/>
    </row>
    <row r="13128" spans="15:54" x14ac:dyDescent="0.2">
      <c r="O13128" s="12"/>
      <c r="BB13128" s="28"/>
    </row>
    <row r="13129" spans="15:54" x14ac:dyDescent="0.2">
      <c r="O13129" s="12"/>
      <c r="BB13129" s="28"/>
    </row>
    <row r="13130" spans="15:54" x14ac:dyDescent="0.2">
      <c r="O13130" s="12"/>
      <c r="BB13130" s="28"/>
    </row>
    <row r="13131" spans="15:54" x14ac:dyDescent="0.2">
      <c r="O13131" s="12"/>
      <c r="BB13131" s="28"/>
    </row>
    <row r="13132" spans="15:54" x14ac:dyDescent="0.2">
      <c r="O13132" s="12"/>
      <c r="BB13132" s="28"/>
    </row>
    <row r="13133" spans="15:54" x14ac:dyDescent="0.2">
      <c r="O13133" s="12"/>
      <c r="BB13133" s="28"/>
    </row>
    <row r="13134" spans="15:54" x14ac:dyDescent="0.2">
      <c r="O13134" s="12"/>
      <c r="BB13134" s="28"/>
    </row>
    <row r="13135" spans="15:54" x14ac:dyDescent="0.2">
      <c r="O13135" s="12"/>
      <c r="BB13135" s="28"/>
    </row>
    <row r="13136" spans="15:54" x14ac:dyDescent="0.2">
      <c r="O13136" s="12"/>
      <c r="BB13136" s="28"/>
    </row>
    <row r="13137" spans="15:54" x14ac:dyDescent="0.2">
      <c r="O13137" s="12"/>
      <c r="BB13137" s="28"/>
    </row>
    <row r="13138" spans="15:54" x14ac:dyDescent="0.2">
      <c r="O13138" s="12"/>
      <c r="BB13138" s="28"/>
    </row>
    <row r="13139" spans="15:54" x14ac:dyDescent="0.2">
      <c r="O13139" s="12"/>
      <c r="BB13139" s="28"/>
    </row>
    <row r="13140" spans="15:54" x14ac:dyDescent="0.2">
      <c r="O13140" s="12"/>
      <c r="BB13140" s="28"/>
    </row>
    <row r="13141" spans="15:54" x14ac:dyDescent="0.2">
      <c r="O13141" s="12"/>
      <c r="BB13141" s="28"/>
    </row>
    <row r="13142" spans="15:54" x14ac:dyDescent="0.2">
      <c r="O13142" s="12"/>
      <c r="BB13142" s="28"/>
    </row>
    <row r="13143" spans="15:54" x14ac:dyDescent="0.2">
      <c r="O13143" s="12"/>
      <c r="BB13143" s="28"/>
    </row>
    <row r="13144" spans="15:54" x14ac:dyDescent="0.2">
      <c r="O13144" s="12"/>
      <c r="BB13144" s="28"/>
    </row>
    <row r="13145" spans="15:54" x14ac:dyDescent="0.2">
      <c r="O13145" s="12"/>
      <c r="BB13145" s="28"/>
    </row>
    <row r="13146" spans="15:54" x14ac:dyDescent="0.2">
      <c r="O13146" s="12"/>
      <c r="BB13146" s="28"/>
    </row>
    <row r="13147" spans="15:54" x14ac:dyDescent="0.2">
      <c r="O13147" s="12"/>
      <c r="BB13147" s="28"/>
    </row>
    <row r="13148" spans="15:54" x14ac:dyDescent="0.2">
      <c r="O13148" s="12"/>
      <c r="BB13148" s="28"/>
    </row>
    <row r="13149" spans="15:54" x14ac:dyDescent="0.2">
      <c r="O13149" s="12"/>
      <c r="BB13149" s="28"/>
    </row>
    <row r="13150" spans="15:54" x14ac:dyDescent="0.2">
      <c r="O13150" s="12"/>
      <c r="BB13150" s="28"/>
    </row>
    <row r="13151" spans="15:54" x14ac:dyDescent="0.2">
      <c r="O13151" s="12"/>
      <c r="BB13151" s="28"/>
    </row>
    <row r="13152" spans="15:54" x14ac:dyDescent="0.2">
      <c r="O13152" s="12"/>
      <c r="BB13152" s="28"/>
    </row>
    <row r="13153" spans="15:54" x14ac:dyDescent="0.2">
      <c r="O13153" s="12"/>
      <c r="BB13153" s="28"/>
    </row>
    <row r="13154" spans="15:54" x14ac:dyDescent="0.2">
      <c r="O13154" s="12"/>
      <c r="BB13154" s="28"/>
    </row>
    <row r="13155" spans="15:54" x14ac:dyDescent="0.2">
      <c r="O13155" s="12"/>
      <c r="BB13155" s="28"/>
    </row>
    <row r="13156" spans="15:54" x14ac:dyDescent="0.2">
      <c r="O13156" s="12"/>
      <c r="BB13156" s="28"/>
    </row>
    <row r="13157" spans="15:54" x14ac:dyDescent="0.2">
      <c r="O13157" s="12"/>
      <c r="BB13157" s="28"/>
    </row>
    <row r="13158" spans="15:54" x14ac:dyDescent="0.2">
      <c r="O13158" s="12"/>
      <c r="BB13158" s="28"/>
    </row>
    <row r="13159" spans="15:54" x14ac:dyDescent="0.2">
      <c r="O13159" s="12"/>
      <c r="BB13159" s="28"/>
    </row>
    <row r="13160" spans="15:54" x14ac:dyDescent="0.2">
      <c r="O13160" s="12"/>
      <c r="BB13160" s="28"/>
    </row>
    <row r="13161" spans="15:54" x14ac:dyDescent="0.2">
      <c r="O13161" s="12"/>
      <c r="BB13161" s="28"/>
    </row>
    <row r="13162" spans="15:54" x14ac:dyDescent="0.2">
      <c r="O13162" s="12"/>
      <c r="BB13162" s="28"/>
    </row>
    <row r="13163" spans="15:54" x14ac:dyDescent="0.2">
      <c r="O13163" s="12"/>
      <c r="BB13163" s="28"/>
    </row>
    <row r="13164" spans="15:54" x14ac:dyDescent="0.2">
      <c r="O13164" s="12"/>
      <c r="BB13164" s="28"/>
    </row>
    <row r="13165" spans="15:54" x14ac:dyDescent="0.2">
      <c r="O13165" s="12"/>
      <c r="BB13165" s="28"/>
    </row>
    <row r="13166" spans="15:54" x14ac:dyDescent="0.2">
      <c r="O13166" s="12"/>
      <c r="BB13166" s="28"/>
    </row>
    <row r="13167" spans="15:54" x14ac:dyDescent="0.2">
      <c r="O13167" s="12"/>
      <c r="BB13167" s="28"/>
    </row>
    <row r="13168" spans="15:54" x14ac:dyDescent="0.2">
      <c r="O13168" s="12"/>
      <c r="BB13168" s="28"/>
    </row>
    <row r="13169" spans="15:54" x14ac:dyDescent="0.2">
      <c r="O13169" s="12"/>
      <c r="BB13169" s="28"/>
    </row>
    <row r="13170" spans="15:54" x14ac:dyDescent="0.2">
      <c r="O13170" s="12"/>
      <c r="BB13170" s="28"/>
    </row>
    <row r="13171" spans="15:54" x14ac:dyDescent="0.2">
      <c r="O13171" s="12"/>
      <c r="BB13171" s="28"/>
    </row>
    <row r="13172" spans="15:54" x14ac:dyDescent="0.2">
      <c r="O13172" s="12"/>
      <c r="BB13172" s="28"/>
    </row>
    <row r="13173" spans="15:54" x14ac:dyDescent="0.2">
      <c r="O13173" s="12"/>
      <c r="BB13173" s="28"/>
    </row>
    <row r="13174" spans="15:54" x14ac:dyDescent="0.2">
      <c r="O13174" s="12"/>
      <c r="BB13174" s="28"/>
    </row>
    <row r="13175" spans="15:54" x14ac:dyDescent="0.2">
      <c r="O13175" s="12"/>
      <c r="BB13175" s="28"/>
    </row>
    <row r="13176" spans="15:54" x14ac:dyDescent="0.2">
      <c r="O13176" s="12"/>
      <c r="BB13176" s="28"/>
    </row>
    <row r="13177" spans="15:54" x14ac:dyDescent="0.2">
      <c r="O13177" s="12"/>
      <c r="BB13177" s="28"/>
    </row>
    <row r="13178" spans="15:54" x14ac:dyDescent="0.2">
      <c r="O13178" s="12"/>
      <c r="BB13178" s="28"/>
    </row>
    <row r="13179" spans="15:54" x14ac:dyDescent="0.2">
      <c r="O13179" s="12"/>
      <c r="BB13179" s="28"/>
    </row>
    <row r="13180" spans="15:54" x14ac:dyDescent="0.2">
      <c r="O13180" s="12"/>
      <c r="BB13180" s="28"/>
    </row>
    <row r="13181" spans="15:54" x14ac:dyDescent="0.2">
      <c r="O13181" s="12"/>
      <c r="BB13181" s="28"/>
    </row>
    <row r="13182" spans="15:54" x14ac:dyDescent="0.2">
      <c r="O13182" s="12"/>
      <c r="BB13182" s="28"/>
    </row>
    <row r="13183" spans="15:54" x14ac:dyDescent="0.2">
      <c r="O13183" s="12"/>
      <c r="BB13183" s="28"/>
    </row>
    <row r="13184" spans="15:54" x14ac:dyDescent="0.2">
      <c r="O13184" s="12"/>
      <c r="BB13184" s="28"/>
    </row>
    <row r="13185" spans="15:54" x14ac:dyDescent="0.2">
      <c r="O13185" s="12"/>
      <c r="BB13185" s="28"/>
    </row>
    <row r="13186" spans="15:54" x14ac:dyDescent="0.2">
      <c r="O13186" s="12"/>
      <c r="BB13186" s="28"/>
    </row>
    <row r="13187" spans="15:54" x14ac:dyDescent="0.2">
      <c r="O13187" s="12"/>
      <c r="BB13187" s="28"/>
    </row>
    <row r="13188" spans="15:54" x14ac:dyDescent="0.2">
      <c r="O13188" s="12"/>
      <c r="BB13188" s="28"/>
    </row>
    <row r="13189" spans="15:54" x14ac:dyDescent="0.2">
      <c r="O13189" s="12"/>
      <c r="BB13189" s="28"/>
    </row>
    <row r="13190" spans="15:54" x14ac:dyDescent="0.2">
      <c r="O13190" s="12"/>
      <c r="BB13190" s="28"/>
    </row>
    <row r="13191" spans="15:54" x14ac:dyDescent="0.2">
      <c r="O13191" s="12"/>
      <c r="BB13191" s="28"/>
    </row>
    <row r="13192" spans="15:54" x14ac:dyDescent="0.2">
      <c r="O13192" s="12"/>
      <c r="BB13192" s="28"/>
    </row>
    <row r="13193" spans="15:54" x14ac:dyDescent="0.2">
      <c r="O13193" s="12"/>
      <c r="BB13193" s="28"/>
    </row>
    <row r="13194" spans="15:54" x14ac:dyDescent="0.2">
      <c r="O13194" s="12"/>
      <c r="BB13194" s="28"/>
    </row>
    <row r="13195" spans="15:54" x14ac:dyDescent="0.2">
      <c r="O13195" s="12"/>
      <c r="BB13195" s="28"/>
    </row>
    <row r="13196" spans="15:54" x14ac:dyDescent="0.2">
      <c r="O13196" s="12"/>
      <c r="BB13196" s="28"/>
    </row>
    <row r="13197" spans="15:54" x14ac:dyDescent="0.2">
      <c r="O13197" s="12"/>
      <c r="BB13197" s="28"/>
    </row>
    <row r="13198" spans="15:54" x14ac:dyDescent="0.2">
      <c r="O13198" s="12"/>
      <c r="BB13198" s="28"/>
    </row>
    <row r="13199" spans="15:54" x14ac:dyDescent="0.2">
      <c r="O13199" s="12"/>
      <c r="BB13199" s="28"/>
    </row>
    <row r="13200" spans="15:54" x14ac:dyDescent="0.2">
      <c r="O13200" s="12"/>
      <c r="BB13200" s="28"/>
    </row>
    <row r="13201" spans="15:54" x14ac:dyDescent="0.2">
      <c r="O13201" s="12"/>
      <c r="BB13201" s="28"/>
    </row>
    <row r="13202" spans="15:54" x14ac:dyDescent="0.2">
      <c r="O13202" s="12"/>
      <c r="BB13202" s="28"/>
    </row>
    <row r="13203" spans="15:54" x14ac:dyDescent="0.2">
      <c r="O13203" s="12"/>
      <c r="BB13203" s="28"/>
    </row>
    <row r="13204" spans="15:54" x14ac:dyDescent="0.2">
      <c r="O13204" s="12"/>
      <c r="BB13204" s="28"/>
    </row>
    <row r="13205" spans="15:54" x14ac:dyDescent="0.2">
      <c r="O13205" s="12"/>
      <c r="BB13205" s="28"/>
    </row>
    <row r="13206" spans="15:54" x14ac:dyDescent="0.2">
      <c r="O13206" s="12"/>
      <c r="BB13206" s="28"/>
    </row>
    <row r="13207" spans="15:54" x14ac:dyDescent="0.2">
      <c r="O13207" s="12"/>
      <c r="BB13207" s="28"/>
    </row>
    <row r="13208" spans="15:54" x14ac:dyDescent="0.2">
      <c r="O13208" s="12"/>
      <c r="BB13208" s="28"/>
    </row>
    <row r="13209" spans="15:54" x14ac:dyDescent="0.2">
      <c r="O13209" s="12"/>
      <c r="BB13209" s="28"/>
    </row>
    <row r="13210" spans="15:54" x14ac:dyDescent="0.2">
      <c r="O13210" s="12"/>
      <c r="BB13210" s="28"/>
    </row>
    <row r="13211" spans="15:54" x14ac:dyDescent="0.2">
      <c r="O13211" s="12"/>
      <c r="BB13211" s="28"/>
    </row>
    <row r="13212" spans="15:54" x14ac:dyDescent="0.2">
      <c r="O13212" s="12"/>
      <c r="BB13212" s="28"/>
    </row>
    <row r="13213" spans="15:54" x14ac:dyDescent="0.2">
      <c r="O13213" s="12"/>
      <c r="BB13213" s="28"/>
    </row>
    <row r="13214" spans="15:54" x14ac:dyDescent="0.2">
      <c r="O13214" s="12"/>
      <c r="BB13214" s="28"/>
    </row>
    <row r="13215" spans="15:54" x14ac:dyDescent="0.2">
      <c r="O13215" s="12"/>
      <c r="BB13215" s="28"/>
    </row>
    <row r="13216" spans="15:54" x14ac:dyDescent="0.2">
      <c r="O13216" s="12"/>
      <c r="BB13216" s="28"/>
    </row>
    <row r="13217" spans="15:54" x14ac:dyDescent="0.2">
      <c r="O13217" s="12"/>
      <c r="BB13217" s="28"/>
    </row>
    <row r="13218" spans="15:54" x14ac:dyDescent="0.2">
      <c r="O13218" s="12"/>
      <c r="BB13218" s="28"/>
    </row>
    <row r="13219" spans="15:54" x14ac:dyDescent="0.2">
      <c r="O13219" s="12"/>
      <c r="BB13219" s="28"/>
    </row>
    <row r="13220" spans="15:54" x14ac:dyDescent="0.2">
      <c r="O13220" s="12"/>
      <c r="BB13220" s="28"/>
    </row>
    <row r="13221" spans="15:54" x14ac:dyDescent="0.2">
      <c r="O13221" s="12"/>
      <c r="BB13221" s="28"/>
    </row>
    <row r="13222" spans="15:54" x14ac:dyDescent="0.2">
      <c r="O13222" s="12"/>
      <c r="BB13222" s="28"/>
    </row>
    <row r="13223" spans="15:54" x14ac:dyDescent="0.2">
      <c r="O13223" s="12"/>
      <c r="BB13223" s="28"/>
    </row>
    <row r="13224" spans="15:54" x14ac:dyDescent="0.2">
      <c r="O13224" s="12"/>
      <c r="BB13224" s="28"/>
    </row>
    <row r="13225" spans="15:54" x14ac:dyDescent="0.2">
      <c r="O13225" s="12"/>
      <c r="BB13225" s="28"/>
    </row>
    <row r="13226" spans="15:54" x14ac:dyDescent="0.2">
      <c r="O13226" s="12"/>
      <c r="BB13226" s="28"/>
    </row>
    <row r="13227" spans="15:54" x14ac:dyDescent="0.2">
      <c r="O13227" s="12"/>
      <c r="BB13227" s="28"/>
    </row>
    <row r="13228" spans="15:54" x14ac:dyDescent="0.2">
      <c r="O13228" s="12"/>
      <c r="BB13228" s="28"/>
    </row>
    <row r="13229" spans="15:54" x14ac:dyDescent="0.2">
      <c r="O13229" s="12"/>
      <c r="BB13229" s="28"/>
    </row>
    <row r="13230" spans="15:54" x14ac:dyDescent="0.2">
      <c r="O13230" s="12"/>
      <c r="BB13230" s="28"/>
    </row>
    <row r="13231" spans="15:54" x14ac:dyDescent="0.2">
      <c r="O13231" s="12"/>
      <c r="BB13231" s="28"/>
    </row>
    <row r="13232" spans="15:54" x14ac:dyDescent="0.2">
      <c r="O13232" s="12"/>
      <c r="BB13232" s="28"/>
    </row>
    <row r="13233" spans="15:54" x14ac:dyDescent="0.2">
      <c r="O13233" s="12"/>
      <c r="BB13233" s="28"/>
    </row>
    <row r="13234" spans="15:54" x14ac:dyDescent="0.2">
      <c r="O13234" s="12"/>
      <c r="BB13234" s="28"/>
    </row>
    <row r="13235" spans="15:54" x14ac:dyDescent="0.2">
      <c r="O13235" s="12"/>
      <c r="BB13235" s="28"/>
    </row>
    <row r="13236" spans="15:54" x14ac:dyDescent="0.2">
      <c r="O13236" s="12"/>
      <c r="BB13236" s="28"/>
    </row>
    <row r="13237" spans="15:54" x14ac:dyDescent="0.2">
      <c r="O13237" s="12"/>
      <c r="BB13237" s="28"/>
    </row>
    <row r="13238" spans="15:54" x14ac:dyDescent="0.2">
      <c r="O13238" s="12"/>
      <c r="BB13238" s="28"/>
    </row>
    <row r="13239" spans="15:54" x14ac:dyDescent="0.2">
      <c r="O13239" s="12"/>
      <c r="BB13239" s="28"/>
    </row>
    <row r="13240" spans="15:54" x14ac:dyDescent="0.2">
      <c r="O13240" s="12"/>
      <c r="BB13240" s="28"/>
    </row>
    <row r="13241" spans="15:54" x14ac:dyDescent="0.2">
      <c r="O13241" s="12"/>
      <c r="BB13241" s="28"/>
    </row>
    <row r="13242" spans="15:54" x14ac:dyDescent="0.2">
      <c r="O13242" s="12"/>
      <c r="BB13242" s="28"/>
    </row>
    <row r="13243" spans="15:54" x14ac:dyDescent="0.2">
      <c r="O13243" s="12"/>
      <c r="BB13243" s="28"/>
    </row>
    <row r="13244" spans="15:54" x14ac:dyDescent="0.2">
      <c r="O13244" s="12"/>
      <c r="BB13244" s="28"/>
    </row>
    <row r="13245" spans="15:54" x14ac:dyDescent="0.2">
      <c r="O13245" s="12"/>
      <c r="BB13245" s="28"/>
    </row>
    <row r="13246" spans="15:54" x14ac:dyDescent="0.2">
      <c r="O13246" s="12"/>
      <c r="BB13246" s="28"/>
    </row>
    <row r="13247" spans="15:54" x14ac:dyDescent="0.2">
      <c r="O13247" s="12"/>
      <c r="BB13247" s="28"/>
    </row>
    <row r="13248" spans="15:54" x14ac:dyDescent="0.2">
      <c r="O13248" s="12"/>
      <c r="BB13248" s="28"/>
    </row>
    <row r="13249" spans="15:54" x14ac:dyDescent="0.2">
      <c r="O13249" s="12"/>
      <c r="BB13249" s="28"/>
    </row>
    <row r="13250" spans="15:54" x14ac:dyDescent="0.2">
      <c r="O13250" s="12"/>
      <c r="BB13250" s="28"/>
    </row>
    <row r="13251" spans="15:54" x14ac:dyDescent="0.2">
      <c r="O13251" s="12"/>
      <c r="BB13251" s="28"/>
    </row>
    <row r="13252" spans="15:54" x14ac:dyDescent="0.2">
      <c r="O13252" s="12"/>
      <c r="BB13252" s="28"/>
    </row>
    <row r="13253" spans="15:54" x14ac:dyDescent="0.2">
      <c r="O13253" s="12"/>
      <c r="BB13253" s="28"/>
    </row>
    <row r="13254" spans="15:54" x14ac:dyDescent="0.2">
      <c r="O13254" s="12"/>
      <c r="BB13254" s="28"/>
    </row>
    <row r="13255" spans="15:54" x14ac:dyDescent="0.2">
      <c r="O13255" s="12"/>
      <c r="BB13255" s="28"/>
    </row>
    <row r="13256" spans="15:54" x14ac:dyDescent="0.2">
      <c r="O13256" s="12"/>
      <c r="BB13256" s="28"/>
    </row>
    <row r="13257" spans="15:54" x14ac:dyDescent="0.2">
      <c r="O13257" s="12"/>
      <c r="BB13257" s="28"/>
    </row>
    <row r="13258" spans="15:54" x14ac:dyDescent="0.2">
      <c r="O13258" s="12"/>
      <c r="BB13258" s="28"/>
    </row>
    <row r="13259" spans="15:54" x14ac:dyDescent="0.2">
      <c r="O13259" s="12"/>
      <c r="BB13259" s="28"/>
    </row>
    <row r="13260" spans="15:54" x14ac:dyDescent="0.2">
      <c r="O13260" s="12"/>
      <c r="BB13260" s="28"/>
    </row>
    <row r="13261" spans="15:54" x14ac:dyDescent="0.2">
      <c r="O13261" s="12"/>
      <c r="BB13261" s="28"/>
    </row>
    <row r="13262" spans="15:54" x14ac:dyDescent="0.2">
      <c r="O13262" s="12"/>
      <c r="BB13262" s="28"/>
    </row>
    <row r="13263" spans="15:54" x14ac:dyDescent="0.2">
      <c r="O13263" s="12"/>
      <c r="BB13263" s="28"/>
    </row>
    <row r="13264" spans="15:54" x14ac:dyDescent="0.2">
      <c r="O13264" s="12"/>
      <c r="BB13264" s="28"/>
    </row>
    <row r="13265" spans="15:54" x14ac:dyDescent="0.2">
      <c r="O13265" s="12"/>
      <c r="BB13265" s="28"/>
    </row>
    <row r="13266" spans="15:54" x14ac:dyDescent="0.2">
      <c r="O13266" s="12"/>
      <c r="BB13266" s="28"/>
    </row>
    <row r="13267" spans="15:54" x14ac:dyDescent="0.2">
      <c r="O13267" s="12"/>
      <c r="BB13267" s="28"/>
    </row>
    <row r="13268" spans="15:54" x14ac:dyDescent="0.2">
      <c r="O13268" s="12"/>
      <c r="BB13268" s="28"/>
    </row>
    <row r="13269" spans="15:54" x14ac:dyDescent="0.2">
      <c r="O13269" s="12"/>
      <c r="BB13269" s="28"/>
    </row>
    <row r="13270" spans="15:54" x14ac:dyDescent="0.2">
      <c r="O13270" s="12"/>
      <c r="BB13270" s="28"/>
    </row>
    <row r="13271" spans="15:54" x14ac:dyDescent="0.2">
      <c r="O13271" s="12"/>
      <c r="BB13271" s="28"/>
    </row>
    <row r="13272" spans="15:54" x14ac:dyDescent="0.2">
      <c r="O13272" s="12"/>
      <c r="BB13272" s="28"/>
    </row>
    <row r="13273" spans="15:54" x14ac:dyDescent="0.2">
      <c r="O13273" s="12"/>
      <c r="BB13273" s="28"/>
    </row>
    <row r="13274" spans="15:54" x14ac:dyDescent="0.2">
      <c r="O13274" s="12"/>
      <c r="BB13274" s="28"/>
    </row>
    <row r="13275" spans="15:54" x14ac:dyDescent="0.2">
      <c r="O13275" s="12"/>
      <c r="BB13275" s="28"/>
    </row>
    <row r="13276" spans="15:54" x14ac:dyDescent="0.2">
      <c r="O13276" s="12"/>
      <c r="BB13276" s="28"/>
    </row>
    <row r="13277" spans="15:54" x14ac:dyDescent="0.2">
      <c r="O13277" s="12"/>
      <c r="BB13277" s="28"/>
    </row>
    <row r="13278" spans="15:54" x14ac:dyDescent="0.2">
      <c r="O13278" s="12"/>
      <c r="BB13278" s="28"/>
    </row>
    <row r="13279" spans="15:54" x14ac:dyDescent="0.2">
      <c r="O13279" s="12"/>
      <c r="BB13279" s="28"/>
    </row>
    <row r="13280" spans="15:54" x14ac:dyDescent="0.2">
      <c r="O13280" s="12"/>
      <c r="BB13280" s="28"/>
    </row>
    <row r="13281" spans="15:54" x14ac:dyDescent="0.2">
      <c r="O13281" s="12"/>
      <c r="BB13281" s="28"/>
    </row>
    <row r="13282" spans="15:54" x14ac:dyDescent="0.2">
      <c r="O13282" s="12"/>
      <c r="BB13282" s="28"/>
    </row>
    <row r="13283" spans="15:54" x14ac:dyDescent="0.2">
      <c r="O13283" s="12"/>
      <c r="BB13283" s="28"/>
    </row>
    <row r="13284" spans="15:54" x14ac:dyDescent="0.2">
      <c r="O13284" s="12"/>
      <c r="BB13284" s="28"/>
    </row>
    <row r="13285" spans="15:54" x14ac:dyDescent="0.2">
      <c r="O13285" s="12"/>
      <c r="BB13285" s="28"/>
    </row>
    <row r="13286" spans="15:54" x14ac:dyDescent="0.2">
      <c r="O13286" s="12"/>
      <c r="BB13286" s="28"/>
    </row>
    <row r="13287" spans="15:54" x14ac:dyDescent="0.2">
      <c r="O13287" s="12"/>
      <c r="BB13287" s="28"/>
    </row>
    <row r="13288" spans="15:54" x14ac:dyDescent="0.2">
      <c r="O13288" s="12"/>
      <c r="BB13288" s="28"/>
    </row>
    <row r="13289" spans="15:54" x14ac:dyDescent="0.2">
      <c r="O13289" s="12"/>
      <c r="BB13289" s="28"/>
    </row>
    <row r="13290" spans="15:54" x14ac:dyDescent="0.2">
      <c r="O13290" s="12"/>
      <c r="BB13290" s="28"/>
    </row>
    <row r="13291" spans="15:54" x14ac:dyDescent="0.2">
      <c r="O13291" s="12"/>
      <c r="BB13291" s="28"/>
    </row>
    <row r="13292" spans="15:54" x14ac:dyDescent="0.2">
      <c r="O13292" s="12"/>
      <c r="BB13292" s="28"/>
    </row>
    <row r="13293" spans="15:54" x14ac:dyDescent="0.2">
      <c r="O13293" s="12"/>
      <c r="BB13293" s="28"/>
    </row>
    <row r="13294" spans="15:54" x14ac:dyDescent="0.2">
      <c r="O13294" s="12"/>
      <c r="BB13294" s="28"/>
    </row>
    <row r="13295" spans="15:54" x14ac:dyDescent="0.2">
      <c r="O13295" s="12"/>
      <c r="BB13295" s="28"/>
    </row>
    <row r="13296" spans="15:54" x14ac:dyDescent="0.2">
      <c r="O13296" s="12"/>
      <c r="BB13296" s="28"/>
    </row>
    <row r="13297" spans="15:54" x14ac:dyDescent="0.2">
      <c r="O13297" s="12"/>
      <c r="BB13297" s="28"/>
    </row>
    <row r="13298" spans="15:54" x14ac:dyDescent="0.2">
      <c r="O13298" s="12"/>
      <c r="BB13298" s="28"/>
    </row>
    <row r="13299" spans="15:54" x14ac:dyDescent="0.2">
      <c r="O13299" s="12"/>
      <c r="BB13299" s="28"/>
    </row>
    <row r="13300" spans="15:54" x14ac:dyDescent="0.2">
      <c r="O13300" s="12"/>
      <c r="BB13300" s="28"/>
    </row>
    <row r="13301" spans="15:54" x14ac:dyDescent="0.2">
      <c r="O13301" s="12"/>
      <c r="BB13301" s="28"/>
    </row>
    <row r="13302" spans="15:54" x14ac:dyDescent="0.2">
      <c r="O13302" s="12"/>
      <c r="BB13302" s="28"/>
    </row>
    <row r="13303" spans="15:54" x14ac:dyDescent="0.2">
      <c r="O13303" s="12"/>
      <c r="BB13303" s="28"/>
    </row>
    <row r="13304" spans="15:54" x14ac:dyDescent="0.2">
      <c r="O13304" s="12"/>
      <c r="BB13304" s="28"/>
    </row>
    <row r="13305" spans="15:54" x14ac:dyDescent="0.2">
      <c r="O13305" s="12"/>
      <c r="BB13305" s="28"/>
    </row>
    <row r="13306" spans="15:54" x14ac:dyDescent="0.2">
      <c r="O13306" s="12"/>
      <c r="BB13306" s="28"/>
    </row>
    <row r="13307" spans="15:54" x14ac:dyDescent="0.2">
      <c r="O13307" s="12"/>
      <c r="BB13307" s="28"/>
    </row>
    <row r="13308" spans="15:54" x14ac:dyDescent="0.2">
      <c r="O13308" s="12"/>
      <c r="BB13308" s="28"/>
    </row>
    <row r="13309" spans="15:54" x14ac:dyDescent="0.2">
      <c r="O13309" s="12"/>
      <c r="BB13309" s="28"/>
    </row>
    <row r="13310" spans="15:54" x14ac:dyDescent="0.2">
      <c r="O13310" s="12"/>
      <c r="BB13310" s="28"/>
    </row>
    <row r="13311" spans="15:54" x14ac:dyDescent="0.2">
      <c r="O13311" s="12"/>
      <c r="BB13311" s="28"/>
    </row>
    <row r="13312" spans="15:54" x14ac:dyDescent="0.2">
      <c r="O13312" s="12"/>
      <c r="BB13312" s="28"/>
    </row>
    <row r="13313" spans="15:54" x14ac:dyDescent="0.2">
      <c r="O13313" s="12"/>
      <c r="BB13313" s="28"/>
    </row>
    <row r="13314" spans="15:54" x14ac:dyDescent="0.2">
      <c r="O13314" s="12"/>
      <c r="BB13314" s="28"/>
    </row>
    <row r="13315" spans="15:54" x14ac:dyDescent="0.2">
      <c r="O13315" s="12"/>
      <c r="BB13315" s="28"/>
    </row>
    <row r="13316" spans="15:54" x14ac:dyDescent="0.2">
      <c r="O13316" s="12"/>
      <c r="BB13316" s="28"/>
    </row>
    <row r="13317" spans="15:54" x14ac:dyDescent="0.2">
      <c r="O13317" s="12"/>
      <c r="BB13317" s="28"/>
    </row>
    <row r="13318" spans="15:54" x14ac:dyDescent="0.2">
      <c r="O13318" s="12"/>
      <c r="BB13318" s="28"/>
    </row>
    <row r="13319" spans="15:54" x14ac:dyDescent="0.2">
      <c r="O13319" s="12"/>
      <c r="BB13319" s="28"/>
    </row>
    <row r="13320" spans="15:54" x14ac:dyDescent="0.2">
      <c r="O13320" s="12"/>
      <c r="BB13320" s="28"/>
    </row>
    <row r="13321" spans="15:54" x14ac:dyDescent="0.2">
      <c r="O13321" s="12"/>
      <c r="BB13321" s="28"/>
    </row>
    <row r="13322" spans="15:54" x14ac:dyDescent="0.2">
      <c r="O13322" s="12"/>
      <c r="BB13322" s="28"/>
    </row>
    <row r="13323" spans="15:54" x14ac:dyDescent="0.2">
      <c r="O13323" s="12"/>
      <c r="BB13323" s="28"/>
    </row>
    <row r="13324" spans="15:54" x14ac:dyDescent="0.2">
      <c r="O13324" s="12"/>
      <c r="BB13324" s="28"/>
    </row>
    <row r="13325" spans="15:54" x14ac:dyDescent="0.2">
      <c r="O13325" s="12"/>
      <c r="BB13325" s="28"/>
    </row>
    <row r="13326" spans="15:54" x14ac:dyDescent="0.2">
      <c r="O13326" s="12"/>
      <c r="BB13326" s="28"/>
    </row>
    <row r="13327" spans="15:54" x14ac:dyDescent="0.2">
      <c r="O13327" s="12"/>
      <c r="BB13327" s="28"/>
    </row>
    <row r="13328" spans="15:54" x14ac:dyDescent="0.2">
      <c r="O13328" s="12"/>
      <c r="BB13328" s="28"/>
    </row>
    <row r="13329" spans="15:54" x14ac:dyDescent="0.2">
      <c r="O13329" s="12"/>
      <c r="BB13329" s="28"/>
    </row>
    <row r="13330" spans="15:54" x14ac:dyDescent="0.2">
      <c r="O13330" s="12"/>
      <c r="BB13330" s="28"/>
    </row>
    <row r="13331" spans="15:54" x14ac:dyDescent="0.2">
      <c r="O13331" s="12"/>
      <c r="BB13331" s="28"/>
    </row>
    <row r="13332" spans="15:54" x14ac:dyDescent="0.2">
      <c r="O13332" s="12"/>
      <c r="BB13332" s="28"/>
    </row>
    <row r="13333" spans="15:54" x14ac:dyDescent="0.2">
      <c r="O13333" s="12"/>
      <c r="BB13333" s="28"/>
    </row>
    <row r="13334" spans="15:54" x14ac:dyDescent="0.2">
      <c r="O13334" s="12"/>
      <c r="BB13334" s="28"/>
    </row>
    <row r="13335" spans="15:54" x14ac:dyDescent="0.2">
      <c r="O13335" s="12"/>
      <c r="BB13335" s="28"/>
    </row>
    <row r="13336" spans="15:54" x14ac:dyDescent="0.2">
      <c r="O13336" s="12"/>
      <c r="BB13336" s="28"/>
    </row>
    <row r="13337" spans="15:54" x14ac:dyDescent="0.2">
      <c r="O13337" s="12"/>
      <c r="BB13337" s="28"/>
    </row>
    <row r="13338" spans="15:54" x14ac:dyDescent="0.2">
      <c r="O13338" s="12"/>
      <c r="BB13338" s="28"/>
    </row>
    <row r="13339" spans="15:54" x14ac:dyDescent="0.2">
      <c r="O13339" s="12"/>
      <c r="BB13339" s="28"/>
    </row>
    <row r="13340" spans="15:54" x14ac:dyDescent="0.2">
      <c r="O13340" s="12"/>
      <c r="BB13340" s="28"/>
    </row>
    <row r="13341" spans="15:54" x14ac:dyDescent="0.2">
      <c r="O13341" s="12"/>
      <c r="BB13341" s="28"/>
    </row>
    <row r="13342" spans="15:54" x14ac:dyDescent="0.2">
      <c r="O13342" s="12"/>
      <c r="BB13342" s="28"/>
    </row>
    <row r="13343" spans="15:54" x14ac:dyDescent="0.2">
      <c r="O13343" s="12"/>
      <c r="BB13343" s="28"/>
    </row>
    <row r="13344" spans="15:54" x14ac:dyDescent="0.2">
      <c r="O13344" s="12"/>
      <c r="BB13344" s="28"/>
    </row>
    <row r="13345" spans="15:54" x14ac:dyDescent="0.2">
      <c r="O13345" s="12"/>
      <c r="BB13345" s="28"/>
    </row>
    <row r="13346" spans="15:54" x14ac:dyDescent="0.2">
      <c r="O13346" s="12"/>
      <c r="BB13346" s="28"/>
    </row>
    <row r="13347" spans="15:54" x14ac:dyDescent="0.2">
      <c r="O13347" s="12"/>
      <c r="BB13347" s="28"/>
    </row>
    <row r="13348" spans="15:54" x14ac:dyDescent="0.2">
      <c r="O13348" s="12"/>
      <c r="BB13348" s="28"/>
    </row>
    <row r="13349" spans="15:54" x14ac:dyDescent="0.2">
      <c r="O13349" s="12"/>
      <c r="BB13349" s="28"/>
    </row>
    <row r="13350" spans="15:54" x14ac:dyDescent="0.2">
      <c r="O13350" s="12"/>
      <c r="BB13350" s="28"/>
    </row>
    <row r="13351" spans="15:54" x14ac:dyDescent="0.2">
      <c r="O13351" s="12"/>
      <c r="BB13351" s="28"/>
    </row>
    <row r="13352" spans="15:54" x14ac:dyDescent="0.2">
      <c r="O13352" s="12"/>
      <c r="BB13352" s="28"/>
    </row>
    <row r="13353" spans="15:54" x14ac:dyDescent="0.2">
      <c r="O13353" s="12"/>
      <c r="BB13353" s="28"/>
    </row>
    <row r="13354" spans="15:54" x14ac:dyDescent="0.2">
      <c r="O13354" s="12"/>
      <c r="BB13354" s="28"/>
    </row>
    <row r="13355" spans="15:54" x14ac:dyDescent="0.2">
      <c r="O13355" s="12"/>
      <c r="BB13355" s="28"/>
    </row>
    <row r="13356" spans="15:54" x14ac:dyDescent="0.2">
      <c r="O13356" s="12"/>
      <c r="BB13356" s="28"/>
    </row>
    <row r="13357" spans="15:54" x14ac:dyDescent="0.2">
      <c r="O13357" s="12"/>
      <c r="BB13357" s="28"/>
    </row>
    <row r="13358" spans="15:54" x14ac:dyDescent="0.2">
      <c r="O13358" s="12"/>
      <c r="BB13358" s="28"/>
    </row>
    <row r="13359" spans="15:54" x14ac:dyDescent="0.2">
      <c r="O13359" s="12"/>
      <c r="BB13359" s="28"/>
    </row>
    <row r="13360" spans="15:54" x14ac:dyDescent="0.2">
      <c r="O13360" s="12"/>
      <c r="BB13360" s="28"/>
    </row>
    <row r="13361" spans="15:54" x14ac:dyDescent="0.2">
      <c r="O13361" s="12"/>
      <c r="BB13361" s="28"/>
    </row>
    <row r="13362" spans="15:54" x14ac:dyDescent="0.2">
      <c r="O13362" s="12"/>
      <c r="BB13362" s="28"/>
    </row>
    <row r="13363" spans="15:54" x14ac:dyDescent="0.2">
      <c r="O13363" s="12"/>
      <c r="BB13363" s="28"/>
    </row>
    <row r="13364" spans="15:54" x14ac:dyDescent="0.2">
      <c r="O13364" s="12"/>
      <c r="BB13364" s="28"/>
    </row>
    <row r="13365" spans="15:54" x14ac:dyDescent="0.2">
      <c r="O13365" s="12"/>
      <c r="BB13365" s="28"/>
    </row>
    <row r="13366" spans="15:54" x14ac:dyDescent="0.2">
      <c r="O13366" s="12"/>
      <c r="BB13366" s="28"/>
    </row>
    <row r="13367" spans="15:54" x14ac:dyDescent="0.2">
      <c r="O13367" s="12"/>
      <c r="BB13367" s="28"/>
    </row>
    <row r="13368" spans="15:54" x14ac:dyDescent="0.2">
      <c r="O13368" s="12"/>
      <c r="BB13368" s="28"/>
    </row>
    <row r="13369" spans="15:54" x14ac:dyDescent="0.2">
      <c r="O13369" s="12"/>
      <c r="BB13369" s="28"/>
    </row>
    <row r="13370" spans="15:54" x14ac:dyDescent="0.2">
      <c r="O13370" s="12"/>
      <c r="BB13370" s="28"/>
    </row>
    <row r="13371" spans="15:54" x14ac:dyDescent="0.2">
      <c r="O13371" s="12"/>
      <c r="BB13371" s="28"/>
    </row>
    <row r="13372" spans="15:54" x14ac:dyDescent="0.2">
      <c r="O13372" s="12"/>
      <c r="BB13372" s="28"/>
    </row>
    <row r="13373" spans="15:54" x14ac:dyDescent="0.2">
      <c r="O13373" s="12"/>
      <c r="BB13373" s="28"/>
    </row>
    <row r="13374" spans="15:54" x14ac:dyDescent="0.2">
      <c r="O13374" s="12"/>
      <c r="BB13374" s="28"/>
    </row>
    <row r="13375" spans="15:54" x14ac:dyDescent="0.2">
      <c r="O13375" s="12"/>
      <c r="BB13375" s="28"/>
    </row>
    <row r="13376" spans="15:54" x14ac:dyDescent="0.2">
      <c r="O13376" s="12"/>
      <c r="BB13376" s="28"/>
    </row>
    <row r="13377" spans="15:54" x14ac:dyDescent="0.2">
      <c r="O13377" s="12"/>
      <c r="BB13377" s="28"/>
    </row>
    <row r="13378" spans="15:54" x14ac:dyDescent="0.2">
      <c r="O13378" s="12"/>
      <c r="BB13378" s="28"/>
    </row>
    <row r="13379" spans="15:54" x14ac:dyDescent="0.2">
      <c r="O13379" s="12"/>
      <c r="BB13379" s="28"/>
    </row>
    <row r="13380" spans="15:54" x14ac:dyDescent="0.2">
      <c r="O13380" s="12"/>
      <c r="BB13380" s="28"/>
    </row>
    <row r="13381" spans="15:54" x14ac:dyDescent="0.2">
      <c r="O13381" s="12"/>
      <c r="BB13381" s="28"/>
    </row>
    <row r="13382" spans="15:54" x14ac:dyDescent="0.2">
      <c r="O13382" s="12"/>
      <c r="BB13382" s="28"/>
    </row>
    <row r="13383" spans="15:54" x14ac:dyDescent="0.2">
      <c r="O13383" s="12"/>
      <c r="BB13383" s="28"/>
    </row>
    <row r="13384" spans="15:54" x14ac:dyDescent="0.2">
      <c r="O13384" s="12"/>
      <c r="BB13384" s="28"/>
    </row>
    <row r="13385" spans="15:54" x14ac:dyDescent="0.2">
      <c r="O13385" s="12"/>
      <c r="BB13385" s="28"/>
    </row>
    <row r="13386" spans="15:54" x14ac:dyDescent="0.2">
      <c r="O13386" s="12"/>
      <c r="BB13386" s="28"/>
    </row>
    <row r="13387" spans="15:54" x14ac:dyDescent="0.2">
      <c r="O13387" s="12"/>
      <c r="BB13387" s="28"/>
    </row>
    <row r="13388" spans="15:54" x14ac:dyDescent="0.2">
      <c r="O13388" s="12"/>
      <c r="BB13388" s="28"/>
    </row>
    <row r="13389" spans="15:54" x14ac:dyDescent="0.2">
      <c r="O13389" s="12"/>
      <c r="BB13389" s="28"/>
    </row>
    <row r="13390" spans="15:54" x14ac:dyDescent="0.2">
      <c r="O13390" s="12"/>
      <c r="BB13390" s="28"/>
    </row>
    <row r="13391" spans="15:54" x14ac:dyDescent="0.2">
      <c r="O13391" s="12"/>
      <c r="BB13391" s="28"/>
    </row>
    <row r="13392" spans="15:54" x14ac:dyDescent="0.2">
      <c r="O13392" s="12"/>
      <c r="BB13392" s="28"/>
    </row>
    <row r="13393" spans="15:54" x14ac:dyDescent="0.2">
      <c r="O13393" s="12"/>
      <c r="BB13393" s="28"/>
    </row>
    <row r="13394" spans="15:54" x14ac:dyDescent="0.2">
      <c r="O13394" s="12"/>
      <c r="BB13394" s="28"/>
    </row>
    <row r="13395" spans="15:54" x14ac:dyDescent="0.2">
      <c r="O13395" s="12"/>
      <c r="BB13395" s="28"/>
    </row>
    <row r="13396" spans="15:54" x14ac:dyDescent="0.2">
      <c r="O13396" s="12"/>
      <c r="BB13396" s="28"/>
    </row>
    <row r="13397" spans="15:54" x14ac:dyDescent="0.2">
      <c r="O13397" s="12"/>
      <c r="BB13397" s="28"/>
    </row>
    <row r="13398" spans="15:54" x14ac:dyDescent="0.2">
      <c r="O13398" s="12"/>
      <c r="BB13398" s="28"/>
    </row>
    <row r="13399" spans="15:54" x14ac:dyDescent="0.2">
      <c r="O13399" s="12"/>
      <c r="BB13399" s="28"/>
    </row>
    <row r="13400" spans="15:54" x14ac:dyDescent="0.2">
      <c r="O13400" s="12"/>
      <c r="BB13400" s="28"/>
    </row>
    <row r="13401" spans="15:54" x14ac:dyDescent="0.2">
      <c r="O13401" s="12"/>
      <c r="BB13401" s="28"/>
    </row>
    <row r="13402" spans="15:54" x14ac:dyDescent="0.2">
      <c r="O13402" s="12"/>
      <c r="BB13402" s="28"/>
    </row>
    <row r="13403" spans="15:54" x14ac:dyDescent="0.2">
      <c r="O13403" s="12"/>
      <c r="BB13403" s="28"/>
    </row>
    <row r="13404" spans="15:54" x14ac:dyDescent="0.2">
      <c r="O13404" s="12"/>
      <c r="BB13404" s="28"/>
    </row>
    <row r="13405" spans="15:54" x14ac:dyDescent="0.2">
      <c r="O13405" s="12"/>
      <c r="BB13405" s="28"/>
    </row>
    <row r="13406" spans="15:54" x14ac:dyDescent="0.2">
      <c r="O13406" s="12"/>
      <c r="BB13406" s="28"/>
    </row>
    <row r="13407" spans="15:54" x14ac:dyDescent="0.2">
      <c r="O13407" s="12"/>
      <c r="BB13407" s="28"/>
    </row>
    <row r="13408" spans="15:54" x14ac:dyDescent="0.2">
      <c r="O13408" s="12"/>
      <c r="BB13408" s="28"/>
    </row>
    <row r="13409" spans="15:54" x14ac:dyDescent="0.2">
      <c r="O13409" s="12"/>
      <c r="BB13409" s="28"/>
    </row>
    <row r="13410" spans="15:54" x14ac:dyDescent="0.2">
      <c r="O13410" s="12"/>
      <c r="BB13410" s="28"/>
    </row>
    <row r="13411" spans="15:54" x14ac:dyDescent="0.2">
      <c r="O13411" s="12"/>
      <c r="BB13411" s="28"/>
    </row>
    <row r="13412" spans="15:54" x14ac:dyDescent="0.2">
      <c r="O13412" s="12"/>
      <c r="BB13412" s="28"/>
    </row>
    <row r="13413" spans="15:54" x14ac:dyDescent="0.2">
      <c r="O13413" s="12"/>
      <c r="BB13413" s="28"/>
    </row>
    <row r="13414" spans="15:54" x14ac:dyDescent="0.2">
      <c r="O13414" s="12"/>
      <c r="BB13414" s="28"/>
    </row>
    <row r="13415" spans="15:54" x14ac:dyDescent="0.2">
      <c r="O13415" s="12"/>
      <c r="BB13415" s="28"/>
    </row>
    <row r="13416" spans="15:54" x14ac:dyDescent="0.2">
      <c r="O13416" s="12"/>
      <c r="BB13416" s="28"/>
    </row>
    <row r="13417" spans="15:54" x14ac:dyDescent="0.2">
      <c r="O13417" s="12"/>
      <c r="BB13417" s="28"/>
    </row>
    <row r="13418" spans="15:54" x14ac:dyDescent="0.2">
      <c r="O13418" s="12"/>
      <c r="BB13418" s="28"/>
    </row>
    <row r="13419" spans="15:54" x14ac:dyDescent="0.2">
      <c r="O13419" s="12"/>
      <c r="BB13419" s="28"/>
    </row>
    <row r="13420" spans="15:54" x14ac:dyDescent="0.2">
      <c r="O13420" s="12"/>
      <c r="BB13420" s="28"/>
    </row>
    <row r="13421" spans="15:54" x14ac:dyDescent="0.2">
      <c r="O13421" s="12"/>
      <c r="BB13421" s="28"/>
    </row>
    <row r="13422" spans="15:54" x14ac:dyDescent="0.2">
      <c r="O13422" s="12"/>
      <c r="BB13422" s="28"/>
    </row>
    <row r="13423" spans="15:54" x14ac:dyDescent="0.2">
      <c r="O13423" s="12"/>
      <c r="BB13423" s="28"/>
    </row>
    <row r="13424" spans="15:54" x14ac:dyDescent="0.2">
      <c r="O13424" s="12"/>
      <c r="BB13424" s="28"/>
    </row>
    <row r="13425" spans="15:54" x14ac:dyDescent="0.2">
      <c r="O13425" s="12"/>
      <c r="BB13425" s="28"/>
    </row>
    <row r="13426" spans="15:54" x14ac:dyDescent="0.2">
      <c r="O13426" s="12"/>
      <c r="BB13426" s="28"/>
    </row>
    <row r="13427" spans="15:54" x14ac:dyDescent="0.2">
      <c r="O13427" s="12"/>
      <c r="BB13427" s="28"/>
    </row>
    <row r="13428" spans="15:54" x14ac:dyDescent="0.2">
      <c r="O13428" s="12"/>
      <c r="BB13428" s="28"/>
    </row>
    <row r="13429" spans="15:54" x14ac:dyDescent="0.2">
      <c r="O13429" s="12"/>
      <c r="BB13429" s="28"/>
    </row>
    <row r="13430" spans="15:54" x14ac:dyDescent="0.2">
      <c r="O13430" s="12"/>
      <c r="BB13430" s="28"/>
    </row>
    <row r="13431" spans="15:54" x14ac:dyDescent="0.2">
      <c r="O13431" s="12"/>
      <c r="BB13431" s="28"/>
    </row>
    <row r="13432" spans="15:54" x14ac:dyDescent="0.2">
      <c r="O13432" s="12"/>
      <c r="BB13432" s="28"/>
    </row>
    <row r="13433" spans="15:54" x14ac:dyDescent="0.2">
      <c r="O13433" s="12"/>
      <c r="BB13433" s="28"/>
    </row>
    <row r="13434" spans="15:54" x14ac:dyDescent="0.2">
      <c r="O13434" s="12"/>
      <c r="BB13434" s="28"/>
    </row>
    <row r="13435" spans="15:54" x14ac:dyDescent="0.2">
      <c r="O13435" s="12"/>
      <c r="BB13435" s="28"/>
    </row>
    <row r="13436" spans="15:54" x14ac:dyDescent="0.2">
      <c r="O13436" s="12"/>
      <c r="BB13436" s="28"/>
    </row>
    <row r="13437" spans="15:54" x14ac:dyDescent="0.2">
      <c r="O13437" s="12"/>
      <c r="BB13437" s="28"/>
    </row>
    <row r="13438" spans="15:54" x14ac:dyDescent="0.2">
      <c r="O13438" s="12"/>
      <c r="BB13438" s="28"/>
    </row>
    <row r="13439" spans="15:54" x14ac:dyDescent="0.2">
      <c r="O13439" s="12"/>
      <c r="BB13439" s="28"/>
    </row>
    <row r="13440" spans="15:54" x14ac:dyDescent="0.2">
      <c r="O13440" s="12"/>
      <c r="BB13440" s="28"/>
    </row>
    <row r="13441" spans="15:54" x14ac:dyDescent="0.2">
      <c r="O13441" s="12"/>
      <c r="BB13441" s="28"/>
    </row>
    <row r="13442" spans="15:54" x14ac:dyDescent="0.2">
      <c r="O13442" s="12"/>
      <c r="BB13442" s="28"/>
    </row>
    <row r="13443" spans="15:54" x14ac:dyDescent="0.2">
      <c r="O13443" s="12"/>
      <c r="BB13443" s="28"/>
    </row>
    <row r="13444" spans="15:54" x14ac:dyDescent="0.2">
      <c r="O13444" s="12"/>
      <c r="BB13444" s="28"/>
    </row>
    <row r="13445" spans="15:54" x14ac:dyDescent="0.2">
      <c r="O13445" s="12"/>
      <c r="BB13445" s="28"/>
    </row>
    <row r="13446" spans="15:54" x14ac:dyDescent="0.2">
      <c r="O13446" s="12"/>
      <c r="BB13446" s="28"/>
    </row>
    <row r="13447" spans="15:54" x14ac:dyDescent="0.2">
      <c r="O13447" s="12"/>
      <c r="BB13447" s="28"/>
    </row>
    <row r="13448" spans="15:54" x14ac:dyDescent="0.2">
      <c r="O13448" s="12"/>
      <c r="BB13448" s="28"/>
    </row>
    <row r="13449" spans="15:54" x14ac:dyDescent="0.2">
      <c r="O13449" s="12"/>
      <c r="BB13449" s="28"/>
    </row>
    <row r="13450" spans="15:54" x14ac:dyDescent="0.2">
      <c r="O13450" s="12"/>
      <c r="BB13450" s="28"/>
    </row>
    <row r="13451" spans="15:54" x14ac:dyDescent="0.2">
      <c r="O13451" s="12"/>
      <c r="BB13451" s="28"/>
    </row>
    <row r="13452" spans="15:54" x14ac:dyDescent="0.2">
      <c r="O13452" s="12"/>
      <c r="BB13452" s="28"/>
    </row>
    <row r="13453" spans="15:54" x14ac:dyDescent="0.2">
      <c r="O13453" s="12"/>
      <c r="BB13453" s="28"/>
    </row>
    <row r="13454" spans="15:54" x14ac:dyDescent="0.2">
      <c r="O13454" s="12"/>
      <c r="BB13454" s="28"/>
    </row>
    <row r="13455" spans="15:54" x14ac:dyDescent="0.2">
      <c r="O13455" s="12"/>
      <c r="BB13455" s="28"/>
    </row>
    <row r="13456" spans="15:54" x14ac:dyDescent="0.2">
      <c r="O13456" s="12"/>
      <c r="BB13456" s="28"/>
    </row>
    <row r="13457" spans="15:54" x14ac:dyDescent="0.2">
      <c r="O13457" s="12"/>
      <c r="BB13457" s="28"/>
    </row>
    <row r="13458" spans="15:54" x14ac:dyDescent="0.2">
      <c r="O13458" s="12"/>
      <c r="BB13458" s="28"/>
    </row>
    <row r="13459" spans="15:54" x14ac:dyDescent="0.2">
      <c r="O13459" s="12"/>
      <c r="BB13459" s="28"/>
    </row>
    <row r="13460" spans="15:54" x14ac:dyDescent="0.2">
      <c r="O13460" s="12"/>
      <c r="BB13460" s="28"/>
    </row>
    <row r="13461" spans="15:54" x14ac:dyDescent="0.2">
      <c r="O13461" s="12"/>
      <c r="BB13461" s="28"/>
    </row>
    <row r="13462" spans="15:54" x14ac:dyDescent="0.2">
      <c r="O13462" s="12"/>
      <c r="BB13462" s="28"/>
    </row>
    <row r="13463" spans="15:54" x14ac:dyDescent="0.2">
      <c r="O13463" s="12"/>
      <c r="BB13463" s="28"/>
    </row>
    <row r="13464" spans="15:54" x14ac:dyDescent="0.2">
      <c r="O13464" s="12"/>
      <c r="BB13464" s="28"/>
    </row>
    <row r="13465" spans="15:54" x14ac:dyDescent="0.2">
      <c r="O13465" s="12"/>
      <c r="BB13465" s="28"/>
    </row>
    <row r="13466" spans="15:54" x14ac:dyDescent="0.2">
      <c r="O13466" s="12"/>
      <c r="BB13466" s="28"/>
    </row>
    <row r="13467" spans="15:54" x14ac:dyDescent="0.2">
      <c r="O13467" s="12"/>
      <c r="BB13467" s="28"/>
    </row>
    <row r="13468" spans="15:54" x14ac:dyDescent="0.2">
      <c r="O13468" s="12"/>
      <c r="BB13468" s="28"/>
    </row>
    <row r="13469" spans="15:54" x14ac:dyDescent="0.2">
      <c r="O13469" s="12"/>
      <c r="BB13469" s="28"/>
    </row>
    <row r="13470" spans="15:54" x14ac:dyDescent="0.2">
      <c r="O13470" s="12"/>
      <c r="BB13470" s="28"/>
    </row>
    <row r="13471" spans="15:54" x14ac:dyDescent="0.2">
      <c r="O13471" s="12"/>
      <c r="BB13471" s="28"/>
    </row>
    <row r="13472" spans="15:54" x14ac:dyDescent="0.2">
      <c r="O13472" s="12"/>
      <c r="BB13472" s="28"/>
    </row>
    <row r="13473" spans="15:54" x14ac:dyDescent="0.2">
      <c r="O13473" s="12"/>
      <c r="BB13473" s="28"/>
    </row>
    <row r="13474" spans="15:54" x14ac:dyDescent="0.2">
      <c r="O13474" s="12"/>
      <c r="BB13474" s="28"/>
    </row>
    <row r="13475" spans="15:54" x14ac:dyDescent="0.2">
      <c r="O13475" s="12"/>
      <c r="BB13475" s="28"/>
    </row>
    <row r="13476" spans="15:54" x14ac:dyDescent="0.2">
      <c r="O13476" s="12"/>
      <c r="BB13476" s="28"/>
    </row>
    <row r="13477" spans="15:54" x14ac:dyDescent="0.2">
      <c r="O13477" s="12"/>
      <c r="BB13477" s="28"/>
    </row>
    <row r="13478" spans="15:54" x14ac:dyDescent="0.2">
      <c r="O13478" s="12"/>
      <c r="BB13478" s="28"/>
    </row>
    <row r="13479" spans="15:54" x14ac:dyDescent="0.2">
      <c r="O13479" s="12"/>
      <c r="BB13479" s="28"/>
    </row>
    <row r="13480" spans="15:54" x14ac:dyDescent="0.2">
      <c r="O13480" s="12"/>
      <c r="BB13480" s="28"/>
    </row>
    <row r="13481" spans="15:54" x14ac:dyDescent="0.2">
      <c r="O13481" s="12"/>
      <c r="BB13481" s="28"/>
    </row>
    <row r="13482" spans="15:54" x14ac:dyDescent="0.2">
      <c r="O13482" s="12"/>
      <c r="BB13482" s="28"/>
    </row>
    <row r="13483" spans="15:54" x14ac:dyDescent="0.2">
      <c r="O13483" s="12"/>
      <c r="BB13483" s="28"/>
    </row>
    <row r="13484" spans="15:54" x14ac:dyDescent="0.2">
      <c r="O13484" s="12"/>
      <c r="BB13484" s="28"/>
    </row>
    <row r="13485" spans="15:54" x14ac:dyDescent="0.2">
      <c r="O13485" s="12"/>
      <c r="BB13485" s="28"/>
    </row>
    <row r="13486" spans="15:54" x14ac:dyDescent="0.2">
      <c r="O13486" s="12"/>
      <c r="BB13486" s="28"/>
    </row>
    <row r="13487" spans="15:54" x14ac:dyDescent="0.2">
      <c r="O13487" s="12"/>
      <c r="BB13487" s="28"/>
    </row>
    <row r="13488" spans="15:54" x14ac:dyDescent="0.2">
      <c r="O13488" s="12"/>
      <c r="BB13488" s="28"/>
    </row>
    <row r="13489" spans="15:54" x14ac:dyDescent="0.2">
      <c r="O13489" s="12"/>
      <c r="BB13489" s="28"/>
    </row>
    <row r="13490" spans="15:54" x14ac:dyDescent="0.2">
      <c r="O13490" s="12"/>
      <c r="BB13490" s="28"/>
    </row>
    <row r="13491" spans="15:54" x14ac:dyDescent="0.2">
      <c r="O13491" s="12"/>
      <c r="BB13491" s="28"/>
    </row>
    <row r="13492" spans="15:54" x14ac:dyDescent="0.2">
      <c r="O13492" s="12"/>
      <c r="BB13492" s="28"/>
    </row>
    <row r="13493" spans="15:54" x14ac:dyDescent="0.2">
      <c r="O13493" s="12"/>
      <c r="BB13493" s="28"/>
    </row>
    <row r="13494" spans="15:54" x14ac:dyDescent="0.2">
      <c r="O13494" s="12"/>
      <c r="BB13494" s="28"/>
    </row>
    <row r="13495" spans="15:54" x14ac:dyDescent="0.2">
      <c r="O13495" s="12"/>
      <c r="BB13495" s="28"/>
    </row>
    <row r="13496" spans="15:54" x14ac:dyDescent="0.2">
      <c r="O13496" s="12"/>
      <c r="BB13496" s="28"/>
    </row>
    <row r="13497" spans="15:54" x14ac:dyDescent="0.2">
      <c r="O13497" s="12"/>
      <c r="BB13497" s="28"/>
    </row>
    <row r="13498" spans="15:54" x14ac:dyDescent="0.2">
      <c r="O13498" s="12"/>
      <c r="BB13498" s="28"/>
    </row>
    <row r="13499" spans="15:54" x14ac:dyDescent="0.2">
      <c r="O13499" s="12"/>
      <c r="BB13499" s="28"/>
    </row>
    <row r="13500" spans="15:54" x14ac:dyDescent="0.2">
      <c r="O13500" s="12"/>
      <c r="BB13500" s="28"/>
    </row>
    <row r="13501" spans="15:54" x14ac:dyDescent="0.2">
      <c r="O13501" s="12"/>
      <c r="BB13501" s="28"/>
    </row>
    <row r="13502" spans="15:54" x14ac:dyDescent="0.2">
      <c r="O13502" s="12"/>
      <c r="BB13502" s="28"/>
    </row>
    <row r="13503" spans="15:54" x14ac:dyDescent="0.2">
      <c r="O13503" s="12"/>
      <c r="BB13503" s="28"/>
    </row>
    <row r="13504" spans="15:54" x14ac:dyDescent="0.2">
      <c r="O13504" s="12"/>
      <c r="BB13504" s="28"/>
    </row>
    <row r="13505" spans="15:54" x14ac:dyDescent="0.2">
      <c r="O13505" s="12"/>
      <c r="BB13505" s="28"/>
    </row>
    <row r="13506" spans="15:54" x14ac:dyDescent="0.2">
      <c r="O13506" s="12"/>
      <c r="BB13506" s="28"/>
    </row>
    <row r="13507" spans="15:54" x14ac:dyDescent="0.2">
      <c r="O13507" s="12"/>
      <c r="BB13507" s="28"/>
    </row>
    <row r="13508" spans="15:54" x14ac:dyDescent="0.2">
      <c r="O13508" s="12"/>
      <c r="BB13508" s="28"/>
    </row>
    <row r="13509" spans="15:54" x14ac:dyDescent="0.2">
      <c r="O13509" s="12"/>
      <c r="BB13509" s="28"/>
    </row>
    <row r="13510" spans="15:54" x14ac:dyDescent="0.2">
      <c r="O13510" s="12"/>
      <c r="BB13510" s="28"/>
    </row>
    <row r="13511" spans="15:54" x14ac:dyDescent="0.2">
      <c r="O13511" s="12"/>
      <c r="BB13511" s="28"/>
    </row>
    <row r="13512" spans="15:54" x14ac:dyDescent="0.2">
      <c r="O13512" s="12"/>
      <c r="BB13512" s="28"/>
    </row>
    <row r="13513" spans="15:54" x14ac:dyDescent="0.2">
      <c r="O13513" s="12"/>
      <c r="BB13513" s="28"/>
    </row>
    <row r="13514" spans="15:54" x14ac:dyDescent="0.2">
      <c r="O13514" s="12"/>
      <c r="BB13514" s="28"/>
    </row>
    <row r="13515" spans="15:54" x14ac:dyDescent="0.2">
      <c r="O13515" s="12"/>
      <c r="BB13515" s="28"/>
    </row>
    <row r="13516" spans="15:54" x14ac:dyDescent="0.2">
      <c r="O13516" s="12"/>
      <c r="BB13516" s="28"/>
    </row>
    <row r="13517" spans="15:54" x14ac:dyDescent="0.2">
      <c r="O13517" s="12"/>
      <c r="BB13517" s="28"/>
    </row>
    <row r="13518" spans="15:54" x14ac:dyDescent="0.2">
      <c r="O13518" s="12"/>
      <c r="BB13518" s="28"/>
    </row>
    <row r="13519" spans="15:54" x14ac:dyDescent="0.2">
      <c r="O13519" s="12"/>
      <c r="BB13519" s="28"/>
    </row>
    <row r="13520" spans="15:54" x14ac:dyDescent="0.2">
      <c r="O13520" s="12"/>
      <c r="BB13520" s="28"/>
    </row>
    <row r="13521" spans="15:54" x14ac:dyDescent="0.2">
      <c r="O13521" s="12"/>
      <c r="BB13521" s="28"/>
    </row>
    <row r="13522" spans="15:54" x14ac:dyDescent="0.2">
      <c r="O13522" s="12"/>
      <c r="BB13522" s="28"/>
    </row>
    <row r="13523" spans="15:54" x14ac:dyDescent="0.2">
      <c r="O13523" s="12"/>
      <c r="BB13523" s="28"/>
    </row>
    <row r="13524" spans="15:54" x14ac:dyDescent="0.2">
      <c r="O13524" s="12"/>
      <c r="BB13524" s="28"/>
    </row>
    <row r="13525" spans="15:54" x14ac:dyDescent="0.2">
      <c r="O13525" s="12"/>
      <c r="BB13525" s="28"/>
    </row>
    <row r="13526" spans="15:54" x14ac:dyDescent="0.2">
      <c r="O13526" s="12"/>
      <c r="BB13526" s="28"/>
    </row>
    <row r="13527" spans="15:54" x14ac:dyDescent="0.2">
      <c r="O13527" s="12"/>
      <c r="BB13527" s="28"/>
    </row>
    <row r="13528" spans="15:54" x14ac:dyDescent="0.2">
      <c r="O13528" s="12"/>
      <c r="BB13528" s="28"/>
    </row>
    <row r="13529" spans="15:54" x14ac:dyDescent="0.2">
      <c r="O13529" s="12"/>
      <c r="BB13529" s="28"/>
    </row>
    <row r="13530" spans="15:54" x14ac:dyDescent="0.2">
      <c r="O13530" s="12"/>
      <c r="BB13530" s="28"/>
    </row>
    <row r="13531" spans="15:54" x14ac:dyDescent="0.2">
      <c r="O13531" s="12"/>
      <c r="BB13531" s="28"/>
    </row>
    <row r="13532" spans="15:54" x14ac:dyDescent="0.2">
      <c r="O13532" s="12"/>
      <c r="BB13532" s="28"/>
    </row>
    <row r="13533" spans="15:54" x14ac:dyDescent="0.2">
      <c r="O13533" s="12"/>
      <c r="BB13533" s="28"/>
    </row>
    <row r="13534" spans="15:54" x14ac:dyDescent="0.2">
      <c r="O13534" s="12"/>
      <c r="BB13534" s="28"/>
    </row>
    <row r="13535" spans="15:54" x14ac:dyDescent="0.2">
      <c r="O13535" s="12"/>
      <c r="BB13535" s="28"/>
    </row>
    <row r="13536" spans="15:54" x14ac:dyDescent="0.2">
      <c r="O13536" s="12"/>
      <c r="BB13536" s="28"/>
    </row>
    <row r="13537" spans="15:54" x14ac:dyDescent="0.2">
      <c r="O13537" s="12"/>
      <c r="BB13537" s="28"/>
    </row>
    <row r="13538" spans="15:54" x14ac:dyDescent="0.2">
      <c r="O13538" s="12"/>
      <c r="BB13538" s="28"/>
    </row>
    <row r="13539" spans="15:54" x14ac:dyDescent="0.2">
      <c r="O13539" s="12"/>
      <c r="BB13539" s="28"/>
    </row>
    <row r="13540" spans="15:54" x14ac:dyDescent="0.2">
      <c r="O13540" s="12"/>
      <c r="BB13540" s="28"/>
    </row>
    <row r="13541" spans="15:54" x14ac:dyDescent="0.2">
      <c r="O13541" s="12"/>
      <c r="BB13541" s="28"/>
    </row>
    <row r="13542" spans="15:54" x14ac:dyDescent="0.2">
      <c r="O13542" s="12"/>
      <c r="BB13542" s="28"/>
    </row>
    <row r="13543" spans="15:54" x14ac:dyDescent="0.2">
      <c r="O13543" s="12"/>
      <c r="BB13543" s="28"/>
    </row>
    <row r="13544" spans="15:54" x14ac:dyDescent="0.2">
      <c r="O13544" s="12"/>
      <c r="BB13544" s="28"/>
    </row>
    <row r="13545" spans="15:54" x14ac:dyDescent="0.2">
      <c r="O13545" s="12"/>
      <c r="BB13545" s="28"/>
    </row>
    <row r="13546" spans="15:54" x14ac:dyDescent="0.2">
      <c r="O13546" s="12"/>
      <c r="BB13546" s="28"/>
    </row>
    <row r="13547" spans="15:54" x14ac:dyDescent="0.2">
      <c r="O13547" s="12"/>
      <c r="BB13547" s="28"/>
    </row>
    <row r="13548" spans="15:54" x14ac:dyDescent="0.2">
      <c r="O13548" s="12"/>
      <c r="BB13548" s="28"/>
    </row>
    <row r="13549" spans="15:54" x14ac:dyDescent="0.2">
      <c r="O13549" s="12"/>
      <c r="BB13549" s="28"/>
    </row>
    <row r="13550" spans="15:54" x14ac:dyDescent="0.2">
      <c r="O13550" s="12"/>
      <c r="BB13550" s="28"/>
    </row>
    <row r="13551" spans="15:54" x14ac:dyDescent="0.2">
      <c r="O13551" s="12"/>
      <c r="BB13551" s="28"/>
    </row>
    <row r="13552" spans="15:54" x14ac:dyDescent="0.2">
      <c r="O13552" s="12"/>
      <c r="BB13552" s="28"/>
    </row>
    <row r="13553" spans="15:54" x14ac:dyDescent="0.2">
      <c r="O13553" s="12"/>
      <c r="BB13553" s="28"/>
    </row>
    <row r="13554" spans="15:54" x14ac:dyDescent="0.2">
      <c r="O13554" s="12"/>
      <c r="BB13554" s="28"/>
    </row>
    <row r="13555" spans="15:54" x14ac:dyDescent="0.2">
      <c r="O13555" s="12"/>
      <c r="BB13555" s="28"/>
    </row>
    <row r="13556" spans="15:54" x14ac:dyDescent="0.2">
      <c r="O13556" s="12"/>
      <c r="BB13556" s="28"/>
    </row>
    <row r="13557" spans="15:54" x14ac:dyDescent="0.2">
      <c r="O13557" s="12"/>
      <c r="BB13557" s="28"/>
    </row>
    <row r="13558" spans="15:54" x14ac:dyDescent="0.2">
      <c r="O13558" s="12"/>
      <c r="BB13558" s="28"/>
    </row>
    <row r="13559" spans="15:54" x14ac:dyDescent="0.2">
      <c r="O13559" s="12"/>
      <c r="BB13559" s="28"/>
    </row>
    <row r="13560" spans="15:54" x14ac:dyDescent="0.2">
      <c r="O13560" s="12"/>
      <c r="BB13560" s="28"/>
    </row>
    <row r="13561" spans="15:54" x14ac:dyDescent="0.2">
      <c r="O13561" s="12"/>
      <c r="BB13561" s="28"/>
    </row>
    <row r="13562" spans="15:54" x14ac:dyDescent="0.2">
      <c r="O13562" s="12"/>
      <c r="BB13562" s="28"/>
    </row>
    <row r="13563" spans="15:54" x14ac:dyDescent="0.2">
      <c r="O13563" s="12"/>
      <c r="BB13563" s="28"/>
    </row>
    <row r="13564" spans="15:54" x14ac:dyDescent="0.2">
      <c r="O13564" s="12"/>
      <c r="BB13564" s="28"/>
    </row>
    <row r="13565" spans="15:54" x14ac:dyDescent="0.2">
      <c r="O13565" s="12"/>
      <c r="BB13565" s="28"/>
    </row>
    <row r="13566" spans="15:54" x14ac:dyDescent="0.2">
      <c r="O13566" s="12"/>
      <c r="BB13566" s="28"/>
    </row>
    <row r="13567" spans="15:54" x14ac:dyDescent="0.2">
      <c r="O13567" s="12"/>
      <c r="BB13567" s="28"/>
    </row>
    <row r="13568" spans="15:54" x14ac:dyDescent="0.2">
      <c r="O13568" s="12"/>
      <c r="BB13568" s="28"/>
    </row>
    <row r="13569" spans="15:54" x14ac:dyDescent="0.2">
      <c r="O13569" s="12"/>
      <c r="BB13569" s="28"/>
    </row>
    <row r="13570" spans="15:54" x14ac:dyDescent="0.2">
      <c r="O13570" s="12"/>
      <c r="BB13570" s="28"/>
    </row>
    <row r="13571" spans="15:54" x14ac:dyDescent="0.2">
      <c r="O13571" s="12"/>
      <c r="BB13571" s="28"/>
    </row>
    <row r="13572" spans="15:54" x14ac:dyDescent="0.2">
      <c r="O13572" s="12"/>
      <c r="BB13572" s="28"/>
    </row>
    <row r="13573" spans="15:54" x14ac:dyDescent="0.2">
      <c r="O13573" s="12"/>
      <c r="BB13573" s="28"/>
    </row>
    <row r="13574" spans="15:54" x14ac:dyDescent="0.2">
      <c r="O13574" s="12"/>
      <c r="BB13574" s="28"/>
    </row>
    <row r="13575" spans="15:54" x14ac:dyDescent="0.2">
      <c r="O13575" s="12"/>
      <c r="BB13575" s="28"/>
    </row>
    <row r="13576" spans="15:54" x14ac:dyDescent="0.2">
      <c r="O13576" s="12"/>
      <c r="BB13576" s="28"/>
    </row>
    <row r="13577" spans="15:54" x14ac:dyDescent="0.2">
      <c r="O13577" s="12"/>
      <c r="BB13577" s="28"/>
    </row>
    <row r="13578" spans="15:54" x14ac:dyDescent="0.2">
      <c r="O13578" s="12"/>
      <c r="BB13578" s="28"/>
    </row>
    <row r="13579" spans="15:54" x14ac:dyDescent="0.2">
      <c r="O13579" s="12"/>
      <c r="BB13579" s="28"/>
    </row>
    <row r="13580" spans="15:54" x14ac:dyDescent="0.2">
      <c r="O13580" s="12"/>
      <c r="BB13580" s="28"/>
    </row>
    <row r="13581" spans="15:54" x14ac:dyDescent="0.2">
      <c r="O13581" s="12"/>
      <c r="BB13581" s="28"/>
    </row>
    <row r="13582" spans="15:54" x14ac:dyDescent="0.2">
      <c r="O13582" s="12"/>
      <c r="BB13582" s="28"/>
    </row>
    <row r="13583" spans="15:54" x14ac:dyDescent="0.2">
      <c r="O13583" s="12"/>
      <c r="BB13583" s="28"/>
    </row>
    <row r="13584" spans="15:54" x14ac:dyDescent="0.2">
      <c r="O13584" s="12"/>
      <c r="BB13584" s="28"/>
    </row>
    <row r="13585" spans="15:54" x14ac:dyDescent="0.2">
      <c r="O13585" s="12"/>
      <c r="BB13585" s="28"/>
    </row>
    <row r="13586" spans="15:54" x14ac:dyDescent="0.2">
      <c r="O13586" s="12"/>
      <c r="BB13586" s="28"/>
    </row>
    <row r="13587" spans="15:54" x14ac:dyDescent="0.2">
      <c r="O13587" s="12"/>
      <c r="BB13587" s="28"/>
    </row>
    <row r="13588" spans="15:54" x14ac:dyDescent="0.2">
      <c r="O13588" s="12"/>
      <c r="BB13588" s="28"/>
    </row>
    <row r="13589" spans="15:54" x14ac:dyDescent="0.2">
      <c r="O13589" s="12"/>
      <c r="BB13589" s="28"/>
    </row>
    <row r="13590" spans="15:54" x14ac:dyDescent="0.2">
      <c r="O13590" s="12"/>
      <c r="BB13590" s="28"/>
    </row>
    <row r="13591" spans="15:54" x14ac:dyDescent="0.2">
      <c r="O13591" s="12"/>
      <c r="BB13591" s="28"/>
    </row>
    <row r="13592" spans="15:54" x14ac:dyDescent="0.2">
      <c r="O13592" s="12"/>
      <c r="BB13592" s="28"/>
    </row>
    <row r="13593" spans="15:54" x14ac:dyDescent="0.2">
      <c r="O13593" s="12"/>
      <c r="BB13593" s="28"/>
    </row>
    <row r="13594" spans="15:54" x14ac:dyDescent="0.2">
      <c r="O13594" s="12"/>
      <c r="BB13594" s="28"/>
    </row>
    <row r="13595" spans="15:54" x14ac:dyDescent="0.2">
      <c r="O13595" s="12"/>
      <c r="BB13595" s="28"/>
    </row>
    <row r="13596" spans="15:54" x14ac:dyDescent="0.2">
      <c r="O13596" s="12"/>
      <c r="BB13596" s="28"/>
    </row>
    <row r="13597" spans="15:54" x14ac:dyDescent="0.2">
      <c r="O13597" s="12"/>
      <c r="BB13597" s="28"/>
    </row>
    <row r="13598" spans="15:54" x14ac:dyDescent="0.2">
      <c r="O13598" s="12"/>
      <c r="BB13598" s="28"/>
    </row>
    <row r="13599" spans="15:54" x14ac:dyDescent="0.2">
      <c r="O13599" s="12"/>
      <c r="BB13599" s="28"/>
    </row>
    <row r="13600" spans="15:54" x14ac:dyDescent="0.2">
      <c r="O13600" s="12"/>
      <c r="BB13600" s="28"/>
    </row>
    <row r="13601" spans="15:54" x14ac:dyDescent="0.2">
      <c r="O13601" s="12"/>
      <c r="BB13601" s="28"/>
    </row>
    <row r="13602" spans="15:54" x14ac:dyDescent="0.2">
      <c r="O13602" s="12"/>
      <c r="BB13602" s="28"/>
    </row>
    <row r="13603" spans="15:54" x14ac:dyDescent="0.2">
      <c r="O13603" s="12"/>
      <c r="BB13603" s="28"/>
    </row>
    <row r="13604" spans="15:54" x14ac:dyDescent="0.2">
      <c r="O13604" s="12"/>
      <c r="BB13604" s="28"/>
    </row>
    <row r="13605" spans="15:54" x14ac:dyDescent="0.2">
      <c r="O13605" s="12"/>
      <c r="BB13605" s="28"/>
    </row>
    <row r="13606" spans="15:54" x14ac:dyDescent="0.2">
      <c r="O13606" s="12"/>
      <c r="BB13606" s="28"/>
    </row>
    <row r="13607" spans="15:54" x14ac:dyDescent="0.2">
      <c r="O13607" s="12"/>
      <c r="BB13607" s="28"/>
    </row>
    <row r="13608" spans="15:54" x14ac:dyDescent="0.2">
      <c r="O13608" s="12"/>
      <c r="BB13608" s="28"/>
    </row>
    <row r="13609" spans="15:54" x14ac:dyDescent="0.2">
      <c r="O13609" s="12"/>
      <c r="BB13609" s="28"/>
    </row>
    <row r="13610" spans="15:54" x14ac:dyDescent="0.2">
      <c r="O13610" s="12"/>
      <c r="BB13610" s="28"/>
    </row>
    <row r="13611" spans="15:54" x14ac:dyDescent="0.2">
      <c r="O13611" s="12"/>
      <c r="BB13611" s="28"/>
    </row>
    <row r="13612" spans="15:54" x14ac:dyDescent="0.2">
      <c r="O13612" s="12"/>
      <c r="BB13612" s="28"/>
    </row>
    <row r="13613" spans="15:54" x14ac:dyDescent="0.2">
      <c r="O13613" s="12"/>
      <c r="BB13613" s="28"/>
    </row>
    <row r="13614" spans="15:54" x14ac:dyDescent="0.2">
      <c r="O13614" s="12"/>
      <c r="BB13614" s="28"/>
    </row>
    <row r="13615" spans="15:54" x14ac:dyDescent="0.2">
      <c r="O13615" s="12"/>
      <c r="BB13615" s="28"/>
    </row>
    <row r="13616" spans="15:54" x14ac:dyDescent="0.2">
      <c r="O13616" s="12"/>
      <c r="BB13616" s="28"/>
    </row>
    <row r="13617" spans="15:54" x14ac:dyDescent="0.2">
      <c r="O13617" s="12"/>
      <c r="BB13617" s="28"/>
    </row>
    <row r="13618" spans="15:54" x14ac:dyDescent="0.2">
      <c r="O13618" s="12"/>
      <c r="BB13618" s="28"/>
    </row>
    <row r="13619" spans="15:54" x14ac:dyDescent="0.2">
      <c r="O13619" s="12"/>
      <c r="BB13619" s="28"/>
    </row>
    <row r="13620" spans="15:54" x14ac:dyDescent="0.2">
      <c r="O13620" s="12"/>
      <c r="BB13620" s="28"/>
    </row>
    <row r="13621" spans="15:54" x14ac:dyDescent="0.2">
      <c r="O13621" s="12"/>
      <c r="BB13621" s="28"/>
    </row>
    <row r="13622" spans="15:54" x14ac:dyDescent="0.2">
      <c r="O13622" s="12"/>
      <c r="BB13622" s="28"/>
    </row>
    <row r="13623" spans="15:54" x14ac:dyDescent="0.2">
      <c r="O13623" s="12"/>
      <c r="BB13623" s="28"/>
    </row>
    <row r="13624" spans="15:54" x14ac:dyDescent="0.2">
      <c r="O13624" s="12"/>
      <c r="BB13624" s="28"/>
    </row>
    <row r="13625" spans="15:54" x14ac:dyDescent="0.2">
      <c r="O13625" s="12"/>
      <c r="BB13625" s="28"/>
    </row>
    <row r="13626" spans="15:54" x14ac:dyDescent="0.2">
      <c r="O13626" s="12"/>
      <c r="BB13626" s="28"/>
    </row>
    <row r="13627" spans="15:54" x14ac:dyDescent="0.2">
      <c r="O13627" s="12"/>
      <c r="BB13627" s="28"/>
    </row>
    <row r="13628" spans="15:54" x14ac:dyDescent="0.2">
      <c r="O13628" s="12"/>
      <c r="BB13628" s="28"/>
    </row>
    <row r="13629" spans="15:54" x14ac:dyDescent="0.2">
      <c r="O13629" s="12"/>
      <c r="BB13629" s="28"/>
    </row>
    <row r="13630" spans="15:54" x14ac:dyDescent="0.2">
      <c r="O13630" s="12"/>
      <c r="BB13630" s="28"/>
    </row>
    <row r="13631" spans="15:54" x14ac:dyDescent="0.2">
      <c r="O13631" s="12"/>
      <c r="BB13631" s="28"/>
    </row>
    <row r="13632" spans="15:54" x14ac:dyDescent="0.2">
      <c r="O13632" s="12"/>
      <c r="BB13632" s="28"/>
    </row>
    <row r="13633" spans="15:54" x14ac:dyDescent="0.2">
      <c r="O13633" s="12"/>
      <c r="BB13633" s="28"/>
    </row>
    <row r="13634" spans="15:54" x14ac:dyDescent="0.2">
      <c r="O13634" s="12"/>
      <c r="BB13634" s="28"/>
    </row>
    <row r="13635" spans="15:54" x14ac:dyDescent="0.2">
      <c r="O13635" s="12"/>
      <c r="BB13635" s="28"/>
    </row>
    <row r="13636" spans="15:54" x14ac:dyDescent="0.2">
      <c r="O13636" s="12"/>
      <c r="BB13636" s="28"/>
    </row>
    <row r="13637" spans="15:54" x14ac:dyDescent="0.2">
      <c r="O13637" s="12"/>
      <c r="BB13637" s="28"/>
    </row>
    <row r="13638" spans="15:54" x14ac:dyDescent="0.2">
      <c r="O13638" s="12"/>
      <c r="BB13638" s="28"/>
    </row>
    <row r="13639" spans="15:54" x14ac:dyDescent="0.2">
      <c r="O13639" s="12"/>
      <c r="BB13639" s="28"/>
    </row>
    <row r="13640" spans="15:54" x14ac:dyDescent="0.2">
      <c r="O13640" s="12"/>
      <c r="BB13640" s="28"/>
    </row>
    <row r="13641" spans="15:54" x14ac:dyDescent="0.2">
      <c r="O13641" s="12"/>
      <c r="BB13641" s="28"/>
    </row>
    <row r="13642" spans="15:54" x14ac:dyDescent="0.2">
      <c r="O13642" s="12"/>
      <c r="BB13642" s="28"/>
    </row>
    <row r="13643" spans="15:54" x14ac:dyDescent="0.2">
      <c r="O13643" s="12"/>
      <c r="BB13643" s="28"/>
    </row>
    <row r="13644" spans="15:54" x14ac:dyDescent="0.2">
      <c r="O13644" s="12"/>
      <c r="BB13644" s="28"/>
    </row>
    <row r="13645" spans="15:54" x14ac:dyDescent="0.2">
      <c r="O13645" s="12"/>
      <c r="BB13645" s="28"/>
    </row>
    <row r="13646" spans="15:54" x14ac:dyDescent="0.2">
      <c r="O13646" s="12"/>
      <c r="BB13646" s="28"/>
    </row>
    <row r="13647" spans="15:54" x14ac:dyDescent="0.2">
      <c r="O13647" s="12"/>
      <c r="BB13647" s="28"/>
    </row>
    <row r="13648" spans="15:54" x14ac:dyDescent="0.2">
      <c r="O13648" s="12"/>
      <c r="BB13648" s="28"/>
    </row>
    <row r="13649" spans="15:54" x14ac:dyDescent="0.2">
      <c r="O13649" s="12"/>
      <c r="BB13649" s="28"/>
    </row>
    <row r="13650" spans="15:54" x14ac:dyDescent="0.2">
      <c r="O13650" s="12"/>
      <c r="BB13650" s="28"/>
    </row>
    <row r="13651" spans="15:54" x14ac:dyDescent="0.2">
      <c r="O13651" s="12"/>
      <c r="BB13651" s="28"/>
    </row>
    <row r="13652" spans="15:54" x14ac:dyDescent="0.2">
      <c r="O13652" s="12"/>
      <c r="BB13652" s="28"/>
    </row>
    <row r="13653" spans="15:54" x14ac:dyDescent="0.2">
      <c r="O13653" s="12"/>
      <c r="BB13653" s="28"/>
    </row>
    <row r="13654" spans="15:54" x14ac:dyDescent="0.2">
      <c r="O13654" s="12"/>
      <c r="BB13654" s="28"/>
    </row>
    <row r="13655" spans="15:54" x14ac:dyDescent="0.2">
      <c r="O13655" s="12"/>
      <c r="BB13655" s="28"/>
    </row>
    <row r="13656" spans="15:54" x14ac:dyDescent="0.2">
      <c r="O13656" s="12"/>
      <c r="BB13656" s="28"/>
    </row>
    <row r="13657" spans="15:54" x14ac:dyDescent="0.2">
      <c r="O13657" s="12"/>
      <c r="BB13657" s="28"/>
    </row>
    <row r="13658" spans="15:54" x14ac:dyDescent="0.2">
      <c r="O13658" s="12"/>
      <c r="BB13658" s="28"/>
    </row>
    <row r="13659" spans="15:54" x14ac:dyDescent="0.2">
      <c r="O13659" s="12"/>
      <c r="BB13659" s="28"/>
    </row>
    <row r="13660" spans="15:54" x14ac:dyDescent="0.2">
      <c r="O13660" s="12"/>
      <c r="BB13660" s="28"/>
    </row>
    <row r="13661" spans="15:54" x14ac:dyDescent="0.2">
      <c r="O13661" s="12"/>
      <c r="BB13661" s="28"/>
    </row>
    <row r="13662" spans="15:54" x14ac:dyDescent="0.2">
      <c r="O13662" s="12"/>
      <c r="BB13662" s="28"/>
    </row>
    <row r="13663" spans="15:54" x14ac:dyDescent="0.2">
      <c r="O13663" s="12"/>
      <c r="BB13663" s="28"/>
    </row>
    <row r="13664" spans="15:54" x14ac:dyDescent="0.2">
      <c r="O13664" s="12"/>
      <c r="BB13664" s="28"/>
    </row>
    <row r="13665" spans="15:54" x14ac:dyDescent="0.2">
      <c r="O13665" s="12"/>
      <c r="BB13665" s="28"/>
    </row>
    <row r="13666" spans="15:54" x14ac:dyDescent="0.2">
      <c r="O13666" s="12"/>
      <c r="BB13666" s="28"/>
    </row>
    <row r="13667" spans="15:54" x14ac:dyDescent="0.2">
      <c r="O13667" s="12"/>
      <c r="BB13667" s="28"/>
    </row>
    <row r="13668" spans="15:54" x14ac:dyDescent="0.2">
      <c r="O13668" s="12"/>
      <c r="BB13668" s="28"/>
    </row>
    <row r="13669" spans="15:54" x14ac:dyDescent="0.2">
      <c r="O13669" s="12"/>
      <c r="BB13669" s="28"/>
    </row>
    <row r="13670" spans="15:54" x14ac:dyDescent="0.2">
      <c r="O13670" s="12"/>
      <c r="BB13670" s="28"/>
    </row>
    <row r="13671" spans="15:54" x14ac:dyDescent="0.2">
      <c r="O13671" s="12"/>
      <c r="BB13671" s="28"/>
    </row>
    <row r="13672" spans="15:54" x14ac:dyDescent="0.2">
      <c r="O13672" s="12"/>
      <c r="BB13672" s="28"/>
    </row>
    <row r="13673" spans="15:54" x14ac:dyDescent="0.2">
      <c r="O13673" s="12"/>
      <c r="BB13673" s="28"/>
    </row>
    <row r="13674" spans="15:54" x14ac:dyDescent="0.2">
      <c r="O13674" s="12"/>
      <c r="BB13674" s="28"/>
    </row>
    <row r="13675" spans="15:54" x14ac:dyDescent="0.2">
      <c r="O13675" s="12"/>
      <c r="BB13675" s="28"/>
    </row>
    <row r="13676" spans="15:54" x14ac:dyDescent="0.2">
      <c r="O13676" s="12"/>
      <c r="BB13676" s="28"/>
    </row>
    <row r="13677" spans="15:54" x14ac:dyDescent="0.2">
      <c r="O13677" s="12"/>
      <c r="BB13677" s="28"/>
    </row>
    <row r="13678" spans="15:54" x14ac:dyDescent="0.2">
      <c r="O13678" s="12"/>
      <c r="BB13678" s="28"/>
    </row>
    <row r="13679" spans="15:54" x14ac:dyDescent="0.2">
      <c r="O13679" s="12"/>
      <c r="BB13679" s="28"/>
    </row>
    <row r="13680" spans="15:54" x14ac:dyDescent="0.2">
      <c r="O13680" s="12"/>
      <c r="BB13680" s="28"/>
    </row>
    <row r="13681" spans="15:54" x14ac:dyDescent="0.2">
      <c r="O13681" s="12"/>
      <c r="BB13681" s="28"/>
    </row>
    <row r="13682" spans="15:54" x14ac:dyDescent="0.2">
      <c r="O13682" s="12"/>
      <c r="BB13682" s="28"/>
    </row>
    <row r="13683" spans="15:54" x14ac:dyDescent="0.2">
      <c r="O13683" s="12"/>
      <c r="BB13683" s="28"/>
    </row>
    <row r="13684" spans="15:54" x14ac:dyDescent="0.2">
      <c r="O13684" s="12"/>
      <c r="BB13684" s="28"/>
    </row>
    <row r="13685" spans="15:54" x14ac:dyDescent="0.2">
      <c r="O13685" s="12"/>
      <c r="BB13685" s="28"/>
    </row>
    <row r="13686" spans="15:54" x14ac:dyDescent="0.2">
      <c r="O13686" s="12"/>
      <c r="BB13686" s="28"/>
    </row>
    <row r="13687" spans="15:54" x14ac:dyDescent="0.2">
      <c r="O13687" s="12"/>
      <c r="BB13687" s="28"/>
    </row>
    <row r="13688" spans="15:54" x14ac:dyDescent="0.2">
      <c r="O13688" s="12"/>
      <c r="BB13688" s="28"/>
    </row>
    <row r="13689" spans="15:54" x14ac:dyDescent="0.2">
      <c r="O13689" s="12"/>
      <c r="BB13689" s="28"/>
    </row>
    <row r="13690" spans="15:54" x14ac:dyDescent="0.2">
      <c r="O13690" s="12"/>
      <c r="BB13690" s="28"/>
    </row>
    <row r="13691" spans="15:54" x14ac:dyDescent="0.2">
      <c r="O13691" s="12"/>
      <c r="BB13691" s="28"/>
    </row>
    <row r="13692" spans="15:54" x14ac:dyDescent="0.2">
      <c r="O13692" s="12"/>
      <c r="BB13692" s="28"/>
    </row>
    <row r="13693" spans="15:54" x14ac:dyDescent="0.2">
      <c r="O13693" s="12"/>
      <c r="BB13693" s="28"/>
    </row>
    <row r="13694" spans="15:54" x14ac:dyDescent="0.2">
      <c r="O13694" s="12"/>
      <c r="BB13694" s="28"/>
    </row>
    <row r="13695" spans="15:54" x14ac:dyDescent="0.2">
      <c r="O13695" s="12"/>
      <c r="BB13695" s="28"/>
    </row>
    <row r="13696" spans="15:54" x14ac:dyDescent="0.2">
      <c r="O13696" s="12"/>
      <c r="BB13696" s="28"/>
    </row>
    <row r="13697" spans="15:54" x14ac:dyDescent="0.2">
      <c r="O13697" s="12"/>
      <c r="BB13697" s="28"/>
    </row>
    <row r="13698" spans="15:54" x14ac:dyDescent="0.2">
      <c r="O13698" s="12"/>
      <c r="BB13698" s="28"/>
    </row>
    <row r="13699" spans="15:54" x14ac:dyDescent="0.2">
      <c r="O13699" s="12"/>
      <c r="BB13699" s="28"/>
    </row>
    <row r="13700" spans="15:54" x14ac:dyDescent="0.2">
      <c r="O13700" s="12"/>
      <c r="BB13700" s="28"/>
    </row>
    <row r="13701" spans="15:54" x14ac:dyDescent="0.2">
      <c r="O13701" s="12"/>
      <c r="BB13701" s="28"/>
    </row>
    <row r="13702" spans="15:54" x14ac:dyDescent="0.2">
      <c r="O13702" s="12"/>
      <c r="BB13702" s="28"/>
    </row>
    <row r="13703" spans="15:54" x14ac:dyDescent="0.2">
      <c r="O13703" s="12"/>
      <c r="BB13703" s="28"/>
    </row>
    <row r="13704" spans="15:54" x14ac:dyDescent="0.2">
      <c r="O13704" s="12"/>
      <c r="BB13704" s="28"/>
    </row>
    <row r="13705" spans="15:54" x14ac:dyDescent="0.2">
      <c r="O13705" s="12"/>
      <c r="BB13705" s="28"/>
    </row>
    <row r="13706" spans="15:54" x14ac:dyDescent="0.2">
      <c r="O13706" s="12"/>
      <c r="BB13706" s="28"/>
    </row>
    <row r="13707" spans="15:54" x14ac:dyDescent="0.2">
      <c r="O13707" s="12"/>
      <c r="BB13707" s="28"/>
    </row>
    <row r="13708" spans="15:54" x14ac:dyDescent="0.2">
      <c r="O13708" s="12"/>
      <c r="BB13708" s="28"/>
    </row>
    <row r="13709" spans="15:54" x14ac:dyDescent="0.2">
      <c r="O13709" s="12"/>
      <c r="BB13709" s="28"/>
    </row>
    <row r="13710" spans="15:54" x14ac:dyDescent="0.2">
      <c r="O13710" s="12"/>
      <c r="BB13710" s="28"/>
    </row>
    <row r="13711" spans="15:54" x14ac:dyDescent="0.2">
      <c r="O13711" s="12"/>
      <c r="BB13711" s="28"/>
    </row>
    <row r="13712" spans="15:54" x14ac:dyDescent="0.2">
      <c r="O13712" s="12"/>
      <c r="BB13712" s="28"/>
    </row>
    <row r="13713" spans="15:54" x14ac:dyDescent="0.2">
      <c r="O13713" s="12"/>
      <c r="BB13713" s="28"/>
    </row>
    <row r="13714" spans="15:54" x14ac:dyDescent="0.2">
      <c r="O13714" s="12"/>
      <c r="BB13714" s="28"/>
    </row>
    <row r="13715" spans="15:54" x14ac:dyDescent="0.2">
      <c r="O13715" s="12"/>
      <c r="BB13715" s="28"/>
    </row>
    <row r="13716" spans="15:54" x14ac:dyDescent="0.2">
      <c r="O13716" s="12"/>
      <c r="BB13716" s="28"/>
    </row>
    <row r="13717" spans="15:54" x14ac:dyDescent="0.2">
      <c r="O13717" s="12"/>
      <c r="BB13717" s="28"/>
    </row>
    <row r="13718" spans="15:54" x14ac:dyDescent="0.2">
      <c r="O13718" s="12"/>
      <c r="BB13718" s="28"/>
    </row>
    <row r="13719" spans="15:54" x14ac:dyDescent="0.2">
      <c r="O13719" s="12"/>
      <c r="BB13719" s="28"/>
    </row>
    <row r="13720" spans="15:54" x14ac:dyDescent="0.2">
      <c r="O13720" s="12"/>
      <c r="BB13720" s="28"/>
    </row>
    <row r="13721" spans="15:54" x14ac:dyDescent="0.2">
      <c r="O13721" s="12"/>
      <c r="BB13721" s="28"/>
    </row>
    <row r="13722" spans="15:54" x14ac:dyDescent="0.2">
      <c r="O13722" s="12"/>
      <c r="BB13722" s="28"/>
    </row>
    <row r="13723" spans="15:54" x14ac:dyDescent="0.2">
      <c r="O13723" s="12"/>
      <c r="BB13723" s="28"/>
    </row>
    <row r="13724" spans="15:54" x14ac:dyDescent="0.2">
      <c r="O13724" s="12"/>
      <c r="BB13724" s="28"/>
    </row>
    <row r="13725" spans="15:54" x14ac:dyDescent="0.2">
      <c r="O13725" s="12"/>
      <c r="BB13725" s="28"/>
    </row>
    <row r="13726" spans="15:54" x14ac:dyDescent="0.2">
      <c r="O13726" s="12"/>
      <c r="BB13726" s="28"/>
    </row>
    <row r="13727" spans="15:54" x14ac:dyDescent="0.2">
      <c r="O13727" s="12"/>
      <c r="BB13727" s="28"/>
    </row>
    <row r="13728" spans="15:54" x14ac:dyDescent="0.2">
      <c r="O13728" s="12"/>
      <c r="BB13728" s="28"/>
    </row>
    <row r="13729" spans="15:54" x14ac:dyDescent="0.2">
      <c r="O13729" s="12"/>
      <c r="BB13729" s="28"/>
    </row>
    <row r="13730" spans="15:54" x14ac:dyDescent="0.2">
      <c r="O13730" s="12"/>
      <c r="BB13730" s="28"/>
    </row>
    <row r="13731" spans="15:54" x14ac:dyDescent="0.2">
      <c r="O13731" s="12"/>
      <c r="BB13731" s="28"/>
    </row>
    <row r="13732" spans="15:54" x14ac:dyDescent="0.2">
      <c r="O13732" s="12"/>
      <c r="BB13732" s="28"/>
    </row>
    <row r="13733" spans="15:54" x14ac:dyDescent="0.2">
      <c r="O13733" s="12"/>
      <c r="BB13733" s="28"/>
    </row>
    <row r="13734" spans="15:54" x14ac:dyDescent="0.2">
      <c r="O13734" s="12"/>
      <c r="BB13734" s="28"/>
    </row>
    <row r="13735" spans="15:54" x14ac:dyDescent="0.2">
      <c r="O13735" s="12"/>
      <c r="BB13735" s="28"/>
    </row>
    <row r="13736" spans="15:54" x14ac:dyDescent="0.2">
      <c r="O13736" s="12"/>
      <c r="BB13736" s="28"/>
    </row>
    <row r="13737" spans="15:54" x14ac:dyDescent="0.2">
      <c r="O13737" s="12"/>
      <c r="BB13737" s="28"/>
    </row>
    <row r="13738" spans="15:54" x14ac:dyDescent="0.2">
      <c r="O13738" s="12"/>
      <c r="BB13738" s="28"/>
    </row>
    <row r="13739" spans="15:54" x14ac:dyDescent="0.2">
      <c r="O13739" s="12"/>
      <c r="BB13739" s="28"/>
    </row>
    <row r="13740" spans="15:54" x14ac:dyDescent="0.2">
      <c r="O13740" s="12"/>
      <c r="BB13740" s="28"/>
    </row>
    <row r="13741" spans="15:54" x14ac:dyDescent="0.2">
      <c r="O13741" s="12"/>
      <c r="BB13741" s="28"/>
    </row>
    <row r="13742" spans="15:54" x14ac:dyDescent="0.2">
      <c r="O13742" s="12"/>
      <c r="BB13742" s="28"/>
    </row>
    <row r="13743" spans="15:54" x14ac:dyDescent="0.2">
      <c r="O13743" s="12"/>
      <c r="BB13743" s="28"/>
    </row>
    <row r="13744" spans="15:54" x14ac:dyDescent="0.2">
      <c r="O13744" s="12"/>
      <c r="BB13744" s="28"/>
    </row>
    <row r="13745" spans="15:54" x14ac:dyDescent="0.2">
      <c r="O13745" s="12"/>
      <c r="BB13745" s="28"/>
    </row>
    <row r="13746" spans="15:54" x14ac:dyDescent="0.2">
      <c r="O13746" s="12"/>
      <c r="BB13746" s="28"/>
    </row>
    <row r="13747" spans="15:54" x14ac:dyDescent="0.2">
      <c r="O13747" s="12"/>
      <c r="BB13747" s="28"/>
    </row>
    <row r="13748" spans="15:54" x14ac:dyDescent="0.2">
      <c r="O13748" s="12"/>
      <c r="BB13748" s="28"/>
    </row>
    <row r="13749" spans="15:54" x14ac:dyDescent="0.2">
      <c r="O13749" s="12"/>
      <c r="BB13749" s="28"/>
    </row>
    <row r="13750" spans="15:54" x14ac:dyDescent="0.2">
      <c r="O13750" s="12"/>
      <c r="BB13750" s="28"/>
    </row>
    <row r="13751" spans="15:54" x14ac:dyDescent="0.2">
      <c r="O13751" s="12"/>
      <c r="BB13751" s="28"/>
    </row>
    <row r="13752" spans="15:54" x14ac:dyDescent="0.2">
      <c r="O13752" s="12"/>
      <c r="BB13752" s="28"/>
    </row>
    <row r="13753" spans="15:54" x14ac:dyDescent="0.2">
      <c r="O13753" s="12"/>
      <c r="BB13753" s="28"/>
    </row>
    <row r="13754" spans="15:54" x14ac:dyDescent="0.2">
      <c r="O13754" s="12"/>
      <c r="BB13754" s="28"/>
    </row>
    <row r="13755" spans="15:54" x14ac:dyDescent="0.2">
      <c r="O13755" s="12"/>
      <c r="BB13755" s="28"/>
    </row>
    <row r="13756" spans="15:54" x14ac:dyDescent="0.2">
      <c r="O13756" s="12"/>
      <c r="BB13756" s="28"/>
    </row>
    <row r="13757" spans="15:54" x14ac:dyDescent="0.2">
      <c r="O13757" s="12"/>
      <c r="BB13757" s="28"/>
    </row>
    <row r="13758" spans="15:54" x14ac:dyDescent="0.2">
      <c r="O13758" s="12"/>
      <c r="BB13758" s="28"/>
    </row>
    <row r="13759" spans="15:54" x14ac:dyDescent="0.2">
      <c r="O13759" s="12"/>
      <c r="BB13759" s="28"/>
    </row>
    <row r="13760" spans="15:54" x14ac:dyDescent="0.2">
      <c r="O13760" s="12"/>
      <c r="BB13760" s="28"/>
    </row>
    <row r="13761" spans="15:54" x14ac:dyDescent="0.2">
      <c r="O13761" s="12"/>
      <c r="BB13761" s="28"/>
    </row>
    <row r="13762" spans="15:54" x14ac:dyDescent="0.2">
      <c r="O13762" s="12"/>
      <c r="BB13762" s="28"/>
    </row>
    <row r="13763" spans="15:54" x14ac:dyDescent="0.2">
      <c r="O13763" s="12"/>
      <c r="BB13763" s="28"/>
    </row>
    <row r="13764" spans="15:54" x14ac:dyDescent="0.2">
      <c r="O13764" s="12"/>
      <c r="BB13764" s="28"/>
    </row>
    <row r="13765" spans="15:54" x14ac:dyDescent="0.2">
      <c r="O13765" s="12"/>
      <c r="BB13765" s="28"/>
    </row>
    <row r="13766" spans="15:54" x14ac:dyDescent="0.2">
      <c r="O13766" s="12"/>
      <c r="BB13766" s="28"/>
    </row>
    <row r="13767" spans="15:54" x14ac:dyDescent="0.2">
      <c r="O13767" s="12"/>
      <c r="BB13767" s="28"/>
    </row>
    <row r="13768" spans="15:54" x14ac:dyDescent="0.2">
      <c r="O13768" s="12"/>
      <c r="BB13768" s="28"/>
    </row>
    <row r="13769" spans="15:54" x14ac:dyDescent="0.2">
      <c r="O13769" s="12"/>
      <c r="BB13769" s="28"/>
    </row>
    <row r="13770" spans="15:54" x14ac:dyDescent="0.2">
      <c r="O13770" s="12"/>
      <c r="BB13770" s="28"/>
    </row>
    <row r="13771" spans="15:54" x14ac:dyDescent="0.2">
      <c r="O13771" s="12"/>
      <c r="BB13771" s="28"/>
    </row>
    <row r="13772" spans="15:54" x14ac:dyDescent="0.2">
      <c r="O13772" s="12"/>
      <c r="BB13772" s="28"/>
    </row>
    <row r="13773" spans="15:54" x14ac:dyDescent="0.2">
      <c r="O13773" s="12"/>
      <c r="BB13773" s="28"/>
    </row>
    <row r="13774" spans="15:54" x14ac:dyDescent="0.2">
      <c r="O13774" s="12"/>
      <c r="BB13774" s="28"/>
    </row>
    <row r="13775" spans="15:54" x14ac:dyDescent="0.2">
      <c r="O13775" s="12"/>
      <c r="BB13775" s="28"/>
    </row>
    <row r="13776" spans="15:54" x14ac:dyDescent="0.2">
      <c r="O13776" s="12"/>
      <c r="BB13776" s="28"/>
    </row>
    <row r="13777" spans="15:54" x14ac:dyDescent="0.2">
      <c r="O13777" s="12"/>
      <c r="BB13777" s="28"/>
    </row>
    <row r="13778" spans="15:54" x14ac:dyDescent="0.2">
      <c r="O13778" s="12"/>
      <c r="BB13778" s="28"/>
    </row>
    <row r="13779" spans="15:54" x14ac:dyDescent="0.2">
      <c r="O13779" s="12"/>
      <c r="BB13779" s="28"/>
    </row>
    <row r="13780" spans="15:54" x14ac:dyDescent="0.2">
      <c r="O13780" s="12"/>
      <c r="BB13780" s="28"/>
    </row>
    <row r="13781" spans="15:54" x14ac:dyDescent="0.2">
      <c r="O13781" s="12"/>
      <c r="BB13781" s="28"/>
    </row>
    <row r="13782" spans="15:54" x14ac:dyDescent="0.2">
      <c r="O13782" s="12"/>
      <c r="BB13782" s="28"/>
    </row>
    <row r="13783" spans="15:54" x14ac:dyDescent="0.2">
      <c r="O13783" s="12"/>
      <c r="BB13783" s="28"/>
    </row>
    <row r="13784" spans="15:54" x14ac:dyDescent="0.2">
      <c r="O13784" s="12"/>
      <c r="BB13784" s="28"/>
    </row>
    <row r="13785" spans="15:54" x14ac:dyDescent="0.2">
      <c r="O13785" s="12"/>
      <c r="BB13785" s="28"/>
    </row>
    <row r="13786" spans="15:54" x14ac:dyDescent="0.2">
      <c r="O13786" s="12"/>
      <c r="BB13786" s="28"/>
    </row>
    <row r="13787" spans="15:54" x14ac:dyDescent="0.2">
      <c r="O13787" s="12"/>
      <c r="BB13787" s="28"/>
    </row>
    <row r="13788" spans="15:54" x14ac:dyDescent="0.2">
      <c r="O13788" s="12"/>
      <c r="BB13788" s="28"/>
    </row>
    <row r="13789" spans="15:54" x14ac:dyDescent="0.2">
      <c r="O13789" s="12"/>
      <c r="BB13789" s="28"/>
    </row>
    <row r="13790" spans="15:54" x14ac:dyDescent="0.2">
      <c r="O13790" s="12"/>
      <c r="BB13790" s="28"/>
    </row>
    <row r="13791" spans="15:54" x14ac:dyDescent="0.2">
      <c r="O13791" s="12"/>
      <c r="BB13791" s="28"/>
    </row>
    <row r="13792" spans="15:54" x14ac:dyDescent="0.2">
      <c r="O13792" s="12"/>
      <c r="BB13792" s="28"/>
    </row>
    <row r="13793" spans="15:54" x14ac:dyDescent="0.2">
      <c r="O13793" s="12"/>
      <c r="BB13793" s="28"/>
    </row>
    <row r="13794" spans="15:54" x14ac:dyDescent="0.2">
      <c r="O13794" s="12"/>
      <c r="BB13794" s="28"/>
    </row>
    <row r="13795" spans="15:54" x14ac:dyDescent="0.2">
      <c r="O13795" s="12"/>
      <c r="BB13795" s="28"/>
    </row>
    <row r="13796" spans="15:54" x14ac:dyDescent="0.2">
      <c r="O13796" s="12"/>
      <c r="BB13796" s="28"/>
    </row>
    <row r="13797" spans="15:54" x14ac:dyDescent="0.2">
      <c r="O13797" s="12"/>
      <c r="BB13797" s="28"/>
    </row>
    <row r="13798" spans="15:54" x14ac:dyDescent="0.2">
      <c r="O13798" s="12"/>
      <c r="BB13798" s="28"/>
    </row>
    <row r="13799" spans="15:54" x14ac:dyDescent="0.2">
      <c r="O13799" s="12"/>
      <c r="BB13799" s="28"/>
    </row>
    <row r="13800" spans="15:54" x14ac:dyDescent="0.2">
      <c r="O13800" s="12"/>
      <c r="BB13800" s="28"/>
    </row>
    <row r="13801" spans="15:54" x14ac:dyDescent="0.2">
      <c r="O13801" s="12"/>
      <c r="BB13801" s="28"/>
    </row>
    <row r="13802" spans="15:54" x14ac:dyDescent="0.2">
      <c r="O13802" s="12"/>
      <c r="BB13802" s="28"/>
    </row>
    <row r="13803" spans="15:54" x14ac:dyDescent="0.2">
      <c r="O13803" s="12"/>
      <c r="BB13803" s="28"/>
    </row>
    <row r="13804" spans="15:54" x14ac:dyDescent="0.2">
      <c r="O13804" s="12"/>
      <c r="BB13804" s="28"/>
    </row>
    <row r="13805" spans="15:54" x14ac:dyDescent="0.2">
      <c r="O13805" s="12"/>
      <c r="BB13805" s="28"/>
    </row>
    <row r="13806" spans="15:54" x14ac:dyDescent="0.2">
      <c r="O13806" s="12"/>
      <c r="BB13806" s="28"/>
    </row>
    <row r="13807" spans="15:54" x14ac:dyDescent="0.2">
      <c r="O13807" s="12"/>
      <c r="BB13807" s="28"/>
    </row>
    <row r="13808" spans="15:54" x14ac:dyDescent="0.2">
      <c r="O13808" s="12"/>
      <c r="BB13808" s="28"/>
    </row>
    <row r="13809" spans="15:54" x14ac:dyDescent="0.2">
      <c r="O13809" s="12"/>
      <c r="BB13809" s="28"/>
    </row>
    <row r="13810" spans="15:54" x14ac:dyDescent="0.2">
      <c r="O13810" s="12"/>
      <c r="BB13810" s="28"/>
    </row>
    <row r="13811" spans="15:54" x14ac:dyDescent="0.2">
      <c r="O13811" s="12"/>
      <c r="BB13811" s="28"/>
    </row>
    <row r="13812" spans="15:54" x14ac:dyDescent="0.2">
      <c r="O13812" s="12"/>
      <c r="BB13812" s="28"/>
    </row>
    <row r="13813" spans="15:54" x14ac:dyDescent="0.2">
      <c r="O13813" s="12"/>
      <c r="BB13813" s="28"/>
    </row>
    <row r="13814" spans="15:54" x14ac:dyDescent="0.2">
      <c r="O13814" s="12"/>
      <c r="BB13814" s="28"/>
    </row>
    <row r="13815" spans="15:54" x14ac:dyDescent="0.2">
      <c r="O13815" s="12"/>
      <c r="BB13815" s="28"/>
    </row>
    <row r="13816" spans="15:54" x14ac:dyDescent="0.2">
      <c r="O13816" s="12"/>
      <c r="BB13816" s="28"/>
    </row>
    <row r="13817" spans="15:54" x14ac:dyDescent="0.2">
      <c r="O13817" s="12"/>
      <c r="BB13817" s="28"/>
    </row>
    <row r="13818" spans="15:54" x14ac:dyDescent="0.2">
      <c r="O13818" s="12"/>
      <c r="BB13818" s="28"/>
    </row>
    <row r="13819" spans="15:54" x14ac:dyDescent="0.2">
      <c r="O13819" s="12"/>
      <c r="BB13819" s="28"/>
    </row>
    <row r="13820" spans="15:54" x14ac:dyDescent="0.2">
      <c r="O13820" s="12"/>
      <c r="BB13820" s="28"/>
    </row>
    <row r="13821" spans="15:54" x14ac:dyDescent="0.2">
      <c r="O13821" s="12"/>
      <c r="BB13821" s="28"/>
    </row>
    <row r="13822" spans="15:54" x14ac:dyDescent="0.2">
      <c r="O13822" s="12"/>
      <c r="BB13822" s="28"/>
    </row>
    <row r="13823" spans="15:54" x14ac:dyDescent="0.2">
      <c r="O13823" s="12"/>
      <c r="BB13823" s="28"/>
    </row>
    <row r="13824" spans="15:54" x14ac:dyDescent="0.2">
      <c r="O13824" s="12"/>
      <c r="BB13824" s="28"/>
    </row>
    <row r="13825" spans="15:54" x14ac:dyDescent="0.2">
      <c r="O13825" s="12"/>
      <c r="BB13825" s="28"/>
    </row>
    <row r="13826" spans="15:54" x14ac:dyDescent="0.2">
      <c r="O13826" s="12"/>
      <c r="BB13826" s="28"/>
    </row>
    <row r="13827" spans="15:54" x14ac:dyDescent="0.2">
      <c r="O13827" s="12"/>
      <c r="BB13827" s="28"/>
    </row>
    <row r="13828" spans="15:54" x14ac:dyDescent="0.2">
      <c r="O13828" s="12"/>
      <c r="BB13828" s="28"/>
    </row>
    <row r="13829" spans="15:54" x14ac:dyDescent="0.2">
      <c r="O13829" s="12"/>
      <c r="BB13829" s="28"/>
    </row>
    <row r="13830" spans="15:54" x14ac:dyDescent="0.2">
      <c r="O13830" s="12"/>
      <c r="BB13830" s="28"/>
    </row>
    <row r="13831" spans="15:54" x14ac:dyDescent="0.2">
      <c r="O13831" s="12"/>
      <c r="BB13831" s="28"/>
    </row>
    <row r="13832" spans="15:54" x14ac:dyDescent="0.2">
      <c r="O13832" s="12"/>
      <c r="BB13832" s="28"/>
    </row>
    <row r="13833" spans="15:54" x14ac:dyDescent="0.2">
      <c r="O13833" s="12"/>
      <c r="BB13833" s="28"/>
    </row>
    <row r="13834" spans="15:54" x14ac:dyDescent="0.2">
      <c r="O13834" s="12"/>
      <c r="BB13834" s="28"/>
    </row>
    <row r="13835" spans="15:54" x14ac:dyDescent="0.2">
      <c r="O13835" s="12"/>
      <c r="BB13835" s="28"/>
    </row>
    <row r="13836" spans="15:54" x14ac:dyDescent="0.2">
      <c r="O13836" s="12"/>
      <c r="BB13836" s="28"/>
    </row>
    <row r="13837" spans="15:54" x14ac:dyDescent="0.2">
      <c r="O13837" s="12"/>
      <c r="BB13837" s="28"/>
    </row>
    <row r="13838" spans="15:54" x14ac:dyDescent="0.2">
      <c r="O13838" s="12"/>
      <c r="BB13838" s="28"/>
    </row>
    <row r="13839" spans="15:54" x14ac:dyDescent="0.2">
      <c r="O13839" s="12"/>
      <c r="BB13839" s="28"/>
    </row>
    <row r="13840" spans="15:54" x14ac:dyDescent="0.2">
      <c r="O13840" s="12"/>
      <c r="BB13840" s="28"/>
    </row>
    <row r="13841" spans="15:54" x14ac:dyDescent="0.2">
      <c r="O13841" s="12"/>
      <c r="BB13841" s="28"/>
    </row>
    <row r="13842" spans="15:54" x14ac:dyDescent="0.2">
      <c r="O13842" s="12"/>
      <c r="BB13842" s="28"/>
    </row>
    <row r="13843" spans="15:54" x14ac:dyDescent="0.2">
      <c r="O13843" s="12"/>
      <c r="BB13843" s="28"/>
    </row>
    <row r="13844" spans="15:54" x14ac:dyDescent="0.2">
      <c r="O13844" s="12"/>
      <c r="BB13844" s="28"/>
    </row>
    <row r="13845" spans="15:54" x14ac:dyDescent="0.2">
      <c r="O13845" s="12"/>
      <c r="BB13845" s="28"/>
    </row>
    <row r="13846" spans="15:54" x14ac:dyDescent="0.2">
      <c r="O13846" s="12"/>
      <c r="BB13846" s="28"/>
    </row>
    <row r="13847" spans="15:54" x14ac:dyDescent="0.2">
      <c r="O13847" s="12"/>
      <c r="BB13847" s="28"/>
    </row>
    <row r="13848" spans="15:54" x14ac:dyDescent="0.2">
      <c r="O13848" s="12"/>
      <c r="BB13848" s="28"/>
    </row>
    <row r="13849" spans="15:54" x14ac:dyDescent="0.2">
      <c r="O13849" s="12"/>
      <c r="BB13849" s="28"/>
    </row>
    <row r="13850" spans="15:54" x14ac:dyDescent="0.2">
      <c r="O13850" s="12"/>
      <c r="BB13850" s="28"/>
    </row>
    <row r="13851" spans="15:54" x14ac:dyDescent="0.2">
      <c r="O13851" s="12"/>
      <c r="BB13851" s="28"/>
    </row>
    <row r="13852" spans="15:54" x14ac:dyDescent="0.2">
      <c r="O13852" s="12"/>
      <c r="BB13852" s="28"/>
    </row>
    <row r="13853" spans="15:54" x14ac:dyDescent="0.2">
      <c r="O13853" s="12"/>
      <c r="BB13853" s="28"/>
    </row>
    <row r="13854" spans="15:54" x14ac:dyDescent="0.2">
      <c r="O13854" s="12"/>
      <c r="BB13854" s="28"/>
    </row>
    <row r="13855" spans="15:54" x14ac:dyDescent="0.2">
      <c r="O13855" s="12"/>
      <c r="BB13855" s="28"/>
    </row>
    <row r="13856" spans="15:54" x14ac:dyDescent="0.2">
      <c r="O13856" s="12"/>
      <c r="BB13856" s="28"/>
    </row>
    <row r="13857" spans="15:54" x14ac:dyDescent="0.2">
      <c r="O13857" s="12"/>
      <c r="BB13857" s="28"/>
    </row>
    <row r="13858" spans="15:54" x14ac:dyDescent="0.2">
      <c r="O13858" s="12"/>
      <c r="BB13858" s="28"/>
    </row>
    <row r="13859" spans="15:54" x14ac:dyDescent="0.2">
      <c r="O13859" s="12"/>
      <c r="BB13859" s="28"/>
    </row>
    <row r="13860" spans="15:54" x14ac:dyDescent="0.2">
      <c r="O13860" s="12"/>
      <c r="BB13860" s="28"/>
    </row>
    <row r="13861" spans="15:54" x14ac:dyDescent="0.2">
      <c r="O13861" s="12"/>
      <c r="BB13861" s="28"/>
    </row>
    <row r="13862" spans="15:54" x14ac:dyDescent="0.2">
      <c r="O13862" s="12"/>
      <c r="BB13862" s="28"/>
    </row>
    <row r="13863" spans="15:54" x14ac:dyDescent="0.2">
      <c r="O13863" s="12"/>
      <c r="BB13863" s="28"/>
    </row>
    <row r="13864" spans="15:54" x14ac:dyDescent="0.2">
      <c r="O13864" s="12"/>
      <c r="BB13864" s="28"/>
    </row>
    <row r="13865" spans="15:54" x14ac:dyDescent="0.2">
      <c r="O13865" s="12"/>
      <c r="BB13865" s="28"/>
    </row>
    <row r="13866" spans="15:54" x14ac:dyDescent="0.2">
      <c r="O13866" s="12"/>
      <c r="BB13866" s="28"/>
    </row>
    <row r="13867" spans="15:54" x14ac:dyDescent="0.2">
      <c r="O13867" s="12"/>
      <c r="BB13867" s="28"/>
    </row>
    <row r="13868" spans="15:54" x14ac:dyDescent="0.2">
      <c r="O13868" s="12"/>
      <c r="BB13868" s="28"/>
    </row>
    <row r="13869" spans="15:54" x14ac:dyDescent="0.2">
      <c r="O13869" s="12"/>
      <c r="BB13869" s="28"/>
    </row>
    <row r="13870" spans="15:54" x14ac:dyDescent="0.2">
      <c r="O13870" s="12"/>
      <c r="BB13870" s="28"/>
    </row>
    <row r="13871" spans="15:54" x14ac:dyDescent="0.2">
      <c r="O13871" s="12"/>
      <c r="BB13871" s="28"/>
    </row>
    <row r="13872" spans="15:54" x14ac:dyDescent="0.2">
      <c r="O13872" s="12"/>
      <c r="BB13872" s="28"/>
    </row>
    <row r="13873" spans="15:54" x14ac:dyDescent="0.2">
      <c r="O13873" s="12"/>
      <c r="BB13873" s="28"/>
    </row>
    <row r="13874" spans="15:54" x14ac:dyDescent="0.2">
      <c r="O13874" s="12"/>
      <c r="BB13874" s="28"/>
    </row>
    <row r="13875" spans="15:54" x14ac:dyDescent="0.2">
      <c r="O13875" s="12"/>
      <c r="BB13875" s="28"/>
    </row>
    <row r="13876" spans="15:54" x14ac:dyDescent="0.2">
      <c r="O13876" s="12"/>
      <c r="BB13876" s="28"/>
    </row>
    <row r="13877" spans="15:54" x14ac:dyDescent="0.2">
      <c r="O13877" s="12"/>
      <c r="BB13877" s="28"/>
    </row>
    <row r="13878" spans="15:54" x14ac:dyDescent="0.2">
      <c r="O13878" s="12"/>
      <c r="BB13878" s="28"/>
    </row>
    <row r="13879" spans="15:54" x14ac:dyDescent="0.2">
      <c r="O13879" s="12"/>
      <c r="BB13879" s="28"/>
    </row>
    <row r="13880" spans="15:54" x14ac:dyDescent="0.2">
      <c r="O13880" s="12"/>
      <c r="BB13880" s="28"/>
    </row>
    <row r="13881" spans="15:54" x14ac:dyDescent="0.2">
      <c r="O13881" s="12"/>
      <c r="BB13881" s="28"/>
    </row>
    <row r="13882" spans="15:54" x14ac:dyDescent="0.2">
      <c r="O13882" s="12"/>
      <c r="BB13882" s="28"/>
    </row>
    <row r="13883" spans="15:54" x14ac:dyDescent="0.2">
      <c r="O13883" s="12"/>
      <c r="BB13883" s="28"/>
    </row>
    <row r="13884" spans="15:54" x14ac:dyDescent="0.2">
      <c r="O13884" s="12"/>
      <c r="BB13884" s="28"/>
    </row>
    <row r="13885" spans="15:54" x14ac:dyDescent="0.2">
      <c r="O13885" s="12"/>
      <c r="BB13885" s="28"/>
    </row>
    <row r="13886" spans="15:54" x14ac:dyDescent="0.2">
      <c r="O13886" s="12"/>
      <c r="BB13886" s="28"/>
    </row>
    <row r="13887" spans="15:54" x14ac:dyDescent="0.2">
      <c r="O13887" s="12"/>
      <c r="BB13887" s="28"/>
    </row>
    <row r="13888" spans="15:54" x14ac:dyDescent="0.2">
      <c r="O13888" s="12"/>
      <c r="BB13888" s="28"/>
    </row>
    <row r="13889" spans="15:54" x14ac:dyDescent="0.2">
      <c r="O13889" s="12"/>
      <c r="BB13889" s="28"/>
    </row>
    <row r="13890" spans="15:54" x14ac:dyDescent="0.2">
      <c r="O13890" s="12"/>
      <c r="BB13890" s="28"/>
    </row>
    <row r="13891" spans="15:54" x14ac:dyDescent="0.2">
      <c r="O13891" s="12"/>
      <c r="BB13891" s="28"/>
    </row>
    <row r="13892" spans="15:54" x14ac:dyDescent="0.2">
      <c r="O13892" s="12"/>
      <c r="BB13892" s="28"/>
    </row>
    <row r="13893" spans="15:54" x14ac:dyDescent="0.2">
      <c r="O13893" s="12"/>
      <c r="BB13893" s="28"/>
    </row>
    <row r="13894" spans="15:54" x14ac:dyDescent="0.2">
      <c r="O13894" s="12"/>
      <c r="BB13894" s="28"/>
    </row>
    <row r="13895" spans="15:54" x14ac:dyDescent="0.2">
      <c r="O13895" s="12"/>
      <c r="BB13895" s="28"/>
    </row>
    <row r="13896" spans="15:54" x14ac:dyDescent="0.2">
      <c r="O13896" s="12"/>
      <c r="BB13896" s="28"/>
    </row>
    <row r="13897" spans="15:54" x14ac:dyDescent="0.2">
      <c r="O13897" s="12"/>
      <c r="BB13897" s="28"/>
    </row>
    <row r="13898" spans="15:54" x14ac:dyDescent="0.2">
      <c r="O13898" s="12"/>
      <c r="BB13898" s="28"/>
    </row>
    <row r="13899" spans="15:54" x14ac:dyDescent="0.2">
      <c r="O13899" s="12"/>
      <c r="BB13899" s="28"/>
    </row>
    <row r="13900" spans="15:54" x14ac:dyDescent="0.2">
      <c r="O13900" s="12"/>
      <c r="BB13900" s="28"/>
    </row>
    <row r="13901" spans="15:54" x14ac:dyDescent="0.2">
      <c r="O13901" s="12"/>
      <c r="BB13901" s="28"/>
    </row>
    <row r="13902" spans="15:54" x14ac:dyDescent="0.2">
      <c r="O13902" s="12"/>
      <c r="BB13902" s="28"/>
    </row>
    <row r="13903" spans="15:54" x14ac:dyDescent="0.2">
      <c r="O13903" s="12"/>
      <c r="BB13903" s="28"/>
    </row>
    <row r="13904" spans="15:54" x14ac:dyDescent="0.2">
      <c r="O13904" s="12"/>
      <c r="BB13904" s="28"/>
    </row>
    <row r="13905" spans="15:54" x14ac:dyDescent="0.2">
      <c r="O13905" s="12"/>
      <c r="BB13905" s="28"/>
    </row>
    <row r="13906" spans="15:54" x14ac:dyDescent="0.2">
      <c r="O13906" s="12"/>
      <c r="BB13906" s="28"/>
    </row>
    <row r="13907" spans="15:54" x14ac:dyDescent="0.2">
      <c r="O13907" s="12"/>
      <c r="BB13907" s="28"/>
    </row>
    <row r="13908" spans="15:54" x14ac:dyDescent="0.2">
      <c r="O13908" s="12"/>
      <c r="BB13908" s="28"/>
    </row>
    <row r="13909" spans="15:54" x14ac:dyDescent="0.2">
      <c r="O13909" s="12"/>
      <c r="BB13909" s="28"/>
    </row>
    <row r="13910" spans="15:54" x14ac:dyDescent="0.2">
      <c r="O13910" s="12"/>
      <c r="BB13910" s="28"/>
    </row>
    <row r="13911" spans="15:54" x14ac:dyDescent="0.2">
      <c r="O13911" s="12"/>
      <c r="BB13911" s="28"/>
    </row>
    <row r="13912" spans="15:54" x14ac:dyDescent="0.2">
      <c r="O13912" s="12"/>
      <c r="BB13912" s="28"/>
    </row>
    <row r="13913" spans="15:54" x14ac:dyDescent="0.2">
      <c r="O13913" s="12"/>
      <c r="BB13913" s="28"/>
    </row>
    <row r="13914" spans="15:54" x14ac:dyDescent="0.2">
      <c r="O13914" s="12"/>
      <c r="BB13914" s="28"/>
    </row>
    <row r="13915" spans="15:54" x14ac:dyDescent="0.2">
      <c r="O13915" s="12"/>
      <c r="BB13915" s="28"/>
    </row>
    <row r="13916" spans="15:54" x14ac:dyDescent="0.2">
      <c r="O13916" s="12"/>
      <c r="BB13916" s="28"/>
    </row>
    <row r="13917" spans="15:54" x14ac:dyDescent="0.2">
      <c r="O13917" s="12"/>
      <c r="BB13917" s="28"/>
    </row>
    <row r="13918" spans="15:54" x14ac:dyDescent="0.2">
      <c r="O13918" s="12"/>
      <c r="BB13918" s="28"/>
    </row>
    <row r="13919" spans="15:54" x14ac:dyDescent="0.2">
      <c r="O13919" s="12"/>
      <c r="BB13919" s="28"/>
    </row>
    <row r="13920" spans="15:54" x14ac:dyDescent="0.2">
      <c r="O13920" s="12"/>
      <c r="BB13920" s="28"/>
    </row>
    <row r="13921" spans="15:54" x14ac:dyDescent="0.2">
      <c r="O13921" s="12"/>
      <c r="BB13921" s="28"/>
    </row>
    <row r="13922" spans="15:54" x14ac:dyDescent="0.2">
      <c r="O13922" s="12"/>
      <c r="BB13922" s="28"/>
    </row>
    <row r="13923" spans="15:54" x14ac:dyDescent="0.2">
      <c r="O13923" s="12"/>
      <c r="BB13923" s="28"/>
    </row>
    <row r="13924" spans="15:54" x14ac:dyDescent="0.2">
      <c r="O13924" s="12"/>
      <c r="BB13924" s="28"/>
    </row>
    <row r="13925" spans="15:54" x14ac:dyDescent="0.2">
      <c r="O13925" s="12"/>
      <c r="BB13925" s="28"/>
    </row>
    <row r="13926" spans="15:54" x14ac:dyDescent="0.2">
      <c r="O13926" s="12"/>
      <c r="BB13926" s="28"/>
    </row>
    <row r="13927" spans="15:54" x14ac:dyDescent="0.2">
      <c r="O13927" s="12"/>
      <c r="BB13927" s="28"/>
    </row>
    <row r="13928" spans="15:54" x14ac:dyDescent="0.2">
      <c r="O13928" s="12"/>
      <c r="BB13928" s="28"/>
    </row>
    <row r="13929" spans="15:54" x14ac:dyDescent="0.2">
      <c r="O13929" s="12"/>
      <c r="BB13929" s="28"/>
    </row>
    <row r="13930" spans="15:54" x14ac:dyDescent="0.2">
      <c r="O13930" s="12"/>
      <c r="BB13930" s="28"/>
    </row>
    <row r="13931" spans="15:54" x14ac:dyDescent="0.2">
      <c r="O13931" s="12"/>
      <c r="BB13931" s="28"/>
    </row>
    <row r="13932" spans="15:54" x14ac:dyDescent="0.2">
      <c r="O13932" s="12"/>
      <c r="BB13932" s="28"/>
    </row>
    <row r="13933" spans="15:54" x14ac:dyDescent="0.2">
      <c r="O13933" s="12"/>
      <c r="BB13933" s="28"/>
    </row>
    <row r="13934" spans="15:54" x14ac:dyDescent="0.2">
      <c r="O13934" s="12"/>
      <c r="BB13934" s="28"/>
    </row>
    <row r="13935" spans="15:54" x14ac:dyDescent="0.2">
      <c r="O13935" s="12"/>
      <c r="BB13935" s="28"/>
    </row>
    <row r="13936" spans="15:54" x14ac:dyDescent="0.2">
      <c r="O13936" s="12"/>
      <c r="BB13936" s="28"/>
    </row>
    <row r="13937" spans="15:54" x14ac:dyDescent="0.2">
      <c r="O13937" s="12"/>
      <c r="BB13937" s="28"/>
    </row>
    <row r="13938" spans="15:54" x14ac:dyDescent="0.2">
      <c r="O13938" s="12"/>
      <c r="BB13938" s="28"/>
    </row>
    <row r="13939" spans="15:54" x14ac:dyDescent="0.2">
      <c r="O13939" s="12"/>
      <c r="BB13939" s="28"/>
    </row>
    <row r="13940" spans="15:54" x14ac:dyDescent="0.2">
      <c r="O13940" s="12"/>
      <c r="BB13940" s="28"/>
    </row>
    <row r="13941" spans="15:54" x14ac:dyDescent="0.2">
      <c r="O13941" s="12"/>
      <c r="BB13941" s="28"/>
    </row>
    <row r="13942" spans="15:54" x14ac:dyDescent="0.2">
      <c r="O13942" s="12"/>
      <c r="BB13942" s="28"/>
    </row>
    <row r="13943" spans="15:54" x14ac:dyDescent="0.2">
      <c r="O13943" s="12"/>
      <c r="BB13943" s="28"/>
    </row>
    <row r="13944" spans="15:54" x14ac:dyDescent="0.2">
      <c r="O13944" s="12"/>
      <c r="BB13944" s="28"/>
    </row>
    <row r="13945" spans="15:54" x14ac:dyDescent="0.2">
      <c r="O13945" s="12"/>
      <c r="BB13945" s="28"/>
    </row>
    <row r="13946" spans="15:54" x14ac:dyDescent="0.2">
      <c r="O13946" s="12"/>
      <c r="BB13946" s="28"/>
    </row>
    <row r="13947" spans="15:54" x14ac:dyDescent="0.2">
      <c r="O13947" s="12"/>
      <c r="BB13947" s="28"/>
    </row>
    <row r="13948" spans="15:54" x14ac:dyDescent="0.2">
      <c r="O13948" s="12"/>
      <c r="BB13948" s="28"/>
    </row>
    <row r="13949" spans="15:54" x14ac:dyDescent="0.2">
      <c r="O13949" s="12"/>
      <c r="BB13949" s="28"/>
    </row>
    <row r="13950" spans="15:54" x14ac:dyDescent="0.2">
      <c r="O13950" s="12"/>
      <c r="BB13950" s="28"/>
    </row>
    <row r="13951" spans="15:54" x14ac:dyDescent="0.2">
      <c r="O13951" s="12"/>
      <c r="BB13951" s="28"/>
    </row>
    <row r="13952" spans="15:54" x14ac:dyDescent="0.2">
      <c r="O13952" s="12"/>
      <c r="BB13952" s="28"/>
    </row>
    <row r="13953" spans="15:54" x14ac:dyDescent="0.2">
      <c r="O13953" s="12"/>
      <c r="BB13953" s="28"/>
    </row>
    <row r="13954" spans="15:54" x14ac:dyDescent="0.2">
      <c r="O13954" s="12"/>
      <c r="BB13954" s="28"/>
    </row>
    <row r="13955" spans="15:54" x14ac:dyDescent="0.2">
      <c r="O13955" s="12"/>
      <c r="BB13955" s="28"/>
    </row>
    <row r="13956" spans="15:54" x14ac:dyDescent="0.2">
      <c r="O13956" s="12"/>
      <c r="BB13956" s="28"/>
    </row>
    <row r="13957" spans="15:54" x14ac:dyDescent="0.2">
      <c r="O13957" s="12"/>
      <c r="BB13957" s="28"/>
    </row>
    <row r="13958" spans="15:54" x14ac:dyDescent="0.2">
      <c r="O13958" s="12"/>
      <c r="BB13958" s="28"/>
    </row>
    <row r="13959" spans="15:54" x14ac:dyDescent="0.2">
      <c r="O13959" s="12"/>
      <c r="BB13959" s="28"/>
    </row>
    <row r="13960" spans="15:54" x14ac:dyDescent="0.2">
      <c r="O13960" s="12"/>
      <c r="BB13960" s="28"/>
    </row>
    <row r="13961" spans="15:54" x14ac:dyDescent="0.2">
      <c r="O13961" s="12"/>
      <c r="BB13961" s="28"/>
    </row>
    <row r="13962" spans="15:54" x14ac:dyDescent="0.2">
      <c r="O13962" s="12"/>
      <c r="BB13962" s="28"/>
    </row>
    <row r="13963" spans="15:54" x14ac:dyDescent="0.2">
      <c r="O13963" s="12"/>
      <c r="BB13963" s="28"/>
    </row>
    <row r="13964" spans="15:54" x14ac:dyDescent="0.2">
      <c r="O13964" s="12"/>
      <c r="BB13964" s="28"/>
    </row>
    <row r="13965" spans="15:54" x14ac:dyDescent="0.2">
      <c r="O13965" s="12"/>
      <c r="BB13965" s="28"/>
    </row>
    <row r="13966" spans="15:54" x14ac:dyDescent="0.2">
      <c r="O13966" s="12"/>
      <c r="BB13966" s="28"/>
    </row>
    <row r="13967" spans="15:54" x14ac:dyDescent="0.2">
      <c r="O13967" s="12"/>
      <c r="BB13967" s="28"/>
    </row>
    <row r="13968" spans="15:54" x14ac:dyDescent="0.2">
      <c r="O13968" s="12"/>
      <c r="BB13968" s="28"/>
    </row>
    <row r="13969" spans="15:54" x14ac:dyDescent="0.2">
      <c r="O13969" s="12"/>
      <c r="BB13969" s="28"/>
    </row>
    <row r="13970" spans="15:54" x14ac:dyDescent="0.2">
      <c r="O13970" s="12"/>
      <c r="BB13970" s="28"/>
    </row>
    <row r="13971" spans="15:54" x14ac:dyDescent="0.2">
      <c r="O13971" s="12"/>
      <c r="BB13971" s="28"/>
    </row>
    <row r="13972" spans="15:54" x14ac:dyDescent="0.2">
      <c r="O13972" s="12"/>
      <c r="BB13972" s="28"/>
    </row>
    <row r="13973" spans="15:54" x14ac:dyDescent="0.2">
      <c r="O13973" s="12"/>
      <c r="BB13973" s="28"/>
    </row>
    <row r="13974" spans="15:54" x14ac:dyDescent="0.2">
      <c r="O13974" s="12"/>
      <c r="BB13974" s="28"/>
    </row>
    <row r="13975" spans="15:54" x14ac:dyDescent="0.2">
      <c r="O13975" s="12"/>
      <c r="BB13975" s="28"/>
    </row>
    <row r="13976" spans="15:54" x14ac:dyDescent="0.2">
      <c r="O13976" s="12"/>
      <c r="BB13976" s="28"/>
    </row>
    <row r="13977" spans="15:54" x14ac:dyDescent="0.2">
      <c r="O13977" s="12"/>
      <c r="BB13977" s="28"/>
    </row>
    <row r="13978" spans="15:54" x14ac:dyDescent="0.2">
      <c r="O13978" s="12"/>
      <c r="BB13978" s="28"/>
    </row>
    <row r="13979" spans="15:54" x14ac:dyDescent="0.2">
      <c r="O13979" s="12"/>
      <c r="BB13979" s="28"/>
    </row>
    <row r="13980" spans="15:54" x14ac:dyDescent="0.2">
      <c r="O13980" s="12"/>
      <c r="BB13980" s="28"/>
    </row>
    <row r="13981" spans="15:54" x14ac:dyDescent="0.2">
      <c r="O13981" s="12"/>
      <c r="BB13981" s="28"/>
    </row>
    <row r="13982" spans="15:54" x14ac:dyDescent="0.2">
      <c r="O13982" s="12"/>
      <c r="BB13982" s="28"/>
    </row>
    <row r="13983" spans="15:54" x14ac:dyDescent="0.2">
      <c r="O13983" s="12"/>
      <c r="BB13983" s="28"/>
    </row>
    <row r="13984" spans="15:54" x14ac:dyDescent="0.2">
      <c r="O13984" s="12"/>
      <c r="BB13984" s="28"/>
    </row>
    <row r="13985" spans="15:54" x14ac:dyDescent="0.2">
      <c r="O13985" s="12"/>
      <c r="BB13985" s="28"/>
    </row>
    <row r="13986" spans="15:54" x14ac:dyDescent="0.2">
      <c r="O13986" s="12"/>
      <c r="BB13986" s="28"/>
    </row>
    <row r="13987" spans="15:54" x14ac:dyDescent="0.2">
      <c r="O13987" s="12"/>
      <c r="BB13987" s="28"/>
    </row>
    <row r="13988" spans="15:54" x14ac:dyDescent="0.2">
      <c r="O13988" s="12"/>
      <c r="BB13988" s="28"/>
    </row>
    <row r="13989" spans="15:54" x14ac:dyDescent="0.2">
      <c r="O13989" s="12"/>
      <c r="BB13989" s="28"/>
    </row>
    <row r="13990" spans="15:54" x14ac:dyDescent="0.2">
      <c r="O13990" s="12"/>
      <c r="BB13990" s="28"/>
    </row>
    <row r="13991" spans="15:54" x14ac:dyDescent="0.2">
      <c r="O13991" s="12"/>
      <c r="BB13991" s="28"/>
    </row>
    <row r="13992" spans="15:54" x14ac:dyDescent="0.2">
      <c r="O13992" s="12"/>
      <c r="BB13992" s="28"/>
    </row>
    <row r="13993" spans="15:54" x14ac:dyDescent="0.2">
      <c r="O13993" s="12"/>
      <c r="BB13993" s="28"/>
    </row>
    <row r="13994" spans="15:54" x14ac:dyDescent="0.2">
      <c r="O13994" s="12"/>
      <c r="BB13994" s="28"/>
    </row>
    <row r="13995" spans="15:54" x14ac:dyDescent="0.2">
      <c r="O13995" s="12"/>
      <c r="BB13995" s="28"/>
    </row>
    <row r="13996" spans="15:54" x14ac:dyDescent="0.2">
      <c r="O13996" s="12"/>
      <c r="BB13996" s="28"/>
    </row>
    <row r="13997" spans="15:54" x14ac:dyDescent="0.2">
      <c r="O13997" s="12"/>
      <c r="BB13997" s="28"/>
    </row>
    <row r="13998" spans="15:54" x14ac:dyDescent="0.2">
      <c r="O13998" s="12"/>
      <c r="BB13998" s="28"/>
    </row>
    <row r="13999" spans="15:54" x14ac:dyDescent="0.2">
      <c r="O13999" s="12"/>
      <c r="BB13999" s="28"/>
    </row>
    <row r="14000" spans="15:54" x14ac:dyDescent="0.2">
      <c r="O14000" s="12"/>
      <c r="BB14000" s="28"/>
    </row>
    <row r="14001" spans="15:54" x14ac:dyDescent="0.2">
      <c r="O14001" s="12"/>
      <c r="BB14001" s="28"/>
    </row>
    <row r="14002" spans="15:54" x14ac:dyDescent="0.2">
      <c r="O14002" s="12"/>
      <c r="BB14002" s="28"/>
    </row>
    <row r="14003" spans="15:54" x14ac:dyDescent="0.2">
      <c r="O14003" s="12"/>
      <c r="BB14003" s="28"/>
    </row>
    <row r="14004" spans="15:54" x14ac:dyDescent="0.2">
      <c r="O14004" s="12"/>
      <c r="BB14004" s="28"/>
    </row>
    <row r="14005" spans="15:54" x14ac:dyDescent="0.2">
      <c r="O14005" s="12"/>
      <c r="BB14005" s="28"/>
    </row>
    <row r="14006" spans="15:54" x14ac:dyDescent="0.2">
      <c r="O14006" s="12"/>
      <c r="BB14006" s="28"/>
    </row>
    <row r="14007" spans="15:54" x14ac:dyDescent="0.2">
      <c r="O14007" s="12"/>
      <c r="BB14007" s="28"/>
    </row>
    <row r="14008" spans="15:54" x14ac:dyDescent="0.2">
      <c r="O14008" s="12"/>
      <c r="BB14008" s="28"/>
    </row>
    <row r="14009" spans="15:54" x14ac:dyDescent="0.2">
      <c r="O14009" s="12"/>
      <c r="BB14009" s="28"/>
    </row>
    <row r="14010" spans="15:54" x14ac:dyDescent="0.2">
      <c r="O14010" s="12"/>
      <c r="BB14010" s="28"/>
    </row>
    <row r="14011" spans="15:54" x14ac:dyDescent="0.2">
      <c r="O14011" s="12"/>
      <c r="BB14011" s="28"/>
    </row>
    <row r="14012" spans="15:54" x14ac:dyDescent="0.2">
      <c r="O14012" s="12"/>
      <c r="BB14012" s="28"/>
    </row>
    <row r="14013" spans="15:54" x14ac:dyDescent="0.2">
      <c r="O14013" s="12"/>
      <c r="BB14013" s="28"/>
    </row>
    <row r="14014" spans="15:54" x14ac:dyDescent="0.2">
      <c r="O14014" s="12"/>
      <c r="BB14014" s="28"/>
    </row>
    <row r="14015" spans="15:54" x14ac:dyDescent="0.2">
      <c r="O14015" s="12"/>
      <c r="BB14015" s="28"/>
    </row>
    <row r="14016" spans="15:54" x14ac:dyDescent="0.2">
      <c r="O14016" s="12"/>
      <c r="BB14016" s="28"/>
    </row>
    <row r="14017" spans="15:54" x14ac:dyDescent="0.2">
      <c r="O14017" s="12"/>
      <c r="BB14017" s="28"/>
    </row>
    <row r="14018" spans="15:54" x14ac:dyDescent="0.2">
      <c r="O14018" s="12"/>
      <c r="BB14018" s="28"/>
    </row>
    <row r="14019" spans="15:54" x14ac:dyDescent="0.2">
      <c r="O14019" s="12"/>
      <c r="BB14019" s="28"/>
    </row>
    <row r="14020" spans="15:54" x14ac:dyDescent="0.2">
      <c r="O14020" s="12"/>
      <c r="BB14020" s="28"/>
    </row>
    <row r="14021" spans="15:54" x14ac:dyDescent="0.2">
      <c r="O14021" s="12"/>
      <c r="BB14021" s="28"/>
    </row>
    <row r="14022" spans="15:54" x14ac:dyDescent="0.2">
      <c r="O14022" s="12"/>
      <c r="BB14022" s="28"/>
    </row>
    <row r="14023" spans="15:54" x14ac:dyDescent="0.2">
      <c r="O14023" s="12"/>
      <c r="BB14023" s="28"/>
    </row>
    <row r="14024" spans="15:54" x14ac:dyDescent="0.2">
      <c r="O14024" s="12"/>
      <c r="BB14024" s="28"/>
    </row>
    <row r="14025" spans="15:54" x14ac:dyDescent="0.2">
      <c r="O14025" s="12"/>
      <c r="BB14025" s="28"/>
    </row>
    <row r="14026" spans="15:54" x14ac:dyDescent="0.2">
      <c r="O14026" s="12"/>
      <c r="BB14026" s="28"/>
    </row>
    <row r="14027" spans="15:54" x14ac:dyDescent="0.2">
      <c r="O14027" s="12"/>
      <c r="BB14027" s="28"/>
    </row>
    <row r="14028" spans="15:54" x14ac:dyDescent="0.2">
      <c r="O14028" s="12"/>
      <c r="BB14028" s="28"/>
    </row>
    <row r="14029" spans="15:54" x14ac:dyDescent="0.2">
      <c r="O14029" s="12"/>
      <c r="BB14029" s="28"/>
    </row>
    <row r="14030" spans="15:54" x14ac:dyDescent="0.2">
      <c r="O14030" s="12"/>
      <c r="BB14030" s="28"/>
    </row>
    <row r="14031" spans="15:54" x14ac:dyDescent="0.2">
      <c r="O14031" s="12"/>
      <c r="BB14031" s="28"/>
    </row>
    <row r="14032" spans="15:54" x14ac:dyDescent="0.2">
      <c r="O14032" s="12"/>
      <c r="BB14032" s="28"/>
    </row>
    <row r="14033" spans="15:54" x14ac:dyDescent="0.2">
      <c r="O14033" s="12"/>
      <c r="BB14033" s="28"/>
    </row>
    <row r="14034" spans="15:54" x14ac:dyDescent="0.2">
      <c r="O14034" s="12"/>
      <c r="BB14034" s="28"/>
    </row>
    <row r="14035" spans="15:54" x14ac:dyDescent="0.2">
      <c r="O14035" s="12"/>
      <c r="BB14035" s="28"/>
    </row>
    <row r="14036" spans="15:54" x14ac:dyDescent="0.2">
      <c r="O14036" s="12"/>
      <c r="BB14036" s="28"/>
    </row>
    <row r="14037" spans="15:54" x14ac:dyDescent="0.2">
      <c r="O14037" s="12"/>
      <c r="BB14037" s="28"/>
    </row>
    <row r="14038" spans="15:54" x14ac:dyDescent="0.2">
      <c r="O14038" s="12"/>
      <c r="BB14038" s="28"/>
    </row>
    <row r="14039" spans="15:54" x14ac:dyDescent="0.2">
      <c r="O14039" s="12"/>
      <c r="BB14039" s="28"/>
    </row>
    <row r="14040" spans="15:54" x14ac:dyDescent="0.2">
      <c r="O14040" s="12"/>
      <c r="BB14040" s="28"/>
    </row>
    <row r="14041" spans="15:54" x14ac:dyDescent="0.2">
      <c r="O14041" s="12"/>
      <c r="BB14041" s="28"/>
    </row>
    <row r="14042" spans="15:54" x14ac:dyDescent="0.2">
      <c r="O14042" s="12"/>
      <c r="BB14042" s="28"/>
    </row>
    <row r="14043" spans="15:54" x14ac:dyDescent="0.2">
      <c r="O14043" s="12"/>
      <c r="BB14043" s="28"/>
    </row>
    <row r="14044" spans="15:54" x14ac:dyDescent="0.2">
      <c r="O14044" s="12"/>
      <c r="BB14044" s="28"/>
    </row>
    <row r="14045" spans="15:54" x14ac:dyDescent="0.2">
      <c r="O14045" s="12"/>
      <c r="BB14045" s="28"/>
    </row>
    <row r="14046" spans="15:54" x14ac:dyDescent="0.2">
      <c r="O14046" s="12"/>
      <c r="BB14046" s="28"/>
    </row>
    <row r="14047" spans="15:54" x14ac:dyDescent="0.2">
      <c r="O14047" s="12"/>
      <c r="BB14047" s="28"/>
    </row>
    <row r="14048" spans="15:54" x14ac:dyDescent="0.2">
      <c r="O14048" s="12"/>
      <c r="BB14048" s="28"/>
    </row>
    <row r="14049" spans="15:54" x14ac:dyDescent="0.2">
      <c r="O14049" s="12"/>
      <c r="BB14049" s="28"/>
    </row>
    <row r="14050" spans="15:54" x14ac:dyDescent="0.2">
      <c r="O14050" s="12"/>
      <c r="BB14050" s="28"/>
    </row>
    <row r="14051" spans="15:54" x14ac:dyDescent="0.2">
      <c r="O14051" s="12"/>
      <c r="BB14051" s="28"/>
    </row>
    <row r="14052" spans="15:54" x14ac:dyDescent="0.2">
      <c r="O14052" s="12"/>
      <c r="BB14052" s="28"/>
    </row>
    <row r="14053" spans="15:54" x14ac:dyDescent="0.2">
      <c r="O14053" s="12"/>
      <c r="BB14053" s="28"/>
    </row>
    <row r="14054" spans="15:54" x14ac:dyDescent="0.2">
      <c r="O14054" s="12"/>
      <c r="BB14054" s="28"/>
    </row>
    <row r="14055" spans="15:54" x14ac:dyDescent="0.2">
      <c r="O14055" s="12"/>
      <c r="BB14055" s="28"/>
    </row>
    <row r="14056" spans="15:54" x14ac:dyDescent="0.2">
      <c r="O14056" s="12"/>
      <c r="BB14056" s="28"/>
    </row>
    <row r="14057" spans="15:54" x14ac:dyDescent="0.2">
      <c r="O14057" s="12"/>
      <c r="BB14057" s="28"/>
    </row>
    <row r="14058" spans="15:54" x14ac:dyDescent="0.2">
      <c r="O14058" s="12"/>
      <c r="BB14058" s="28"/>
    </row>
    <row r="14059" spans="15:54" x14ac:dyDescent="0.2">
      <c r="O14059" s="12"/>
      <c r="BB14059" s="28"/>
    </row>
    <row r="14060" spans="15:54" x14ac:dyDescent="0.2">
      <c r="O14060" s="12"/>
      <c r="BB14060" s="28"/>
    </row>
    <row r="14061" spans="15:54" x14ac:dyDescent="0.2">
      <c r="O14061" s="12"/>
      <c r="BB14061" s="28"/>
    </row>
    <row r="14062" spans="15:54" x14ac:dyDescent="0.2">
      <c r="O14062" s="12"/>
      <c r="BB14062" s="28"/>
    </row>
    <row r="14063" spans="15:54" x14ac:dyDescent="0.2">
      <c r="O14063" s="12"/>
      <c r="BB14063" s="28"/>
    </row>
    <row r="14064" spans="15:54" x14ac:dyDescent="0.2">
      <c r="O14064" s="12"/>
      <c r="BB14064" s="28"/>
    </row>
    <row r="14065" spans="15:54" x14ac:dyDescent="0.2">
      <c r="O14065" s="12"/>
      <c r="BB14065" s="28"/>
    </row>
    <row r="14066" spans="15:54" x14ac:dyDescent="0.2">
      <c r="O14066" s="12"/>
      <c r="BB14066" s="28"/>
    </row>
    <row r="14067" spans="15:54" x14ac:dyDescent="0.2">
      <c r="O14067" s="12"/>
      <c r="BB14067" s="28"/>
    </row>
    <row r="14068" spans="15:54" x14ac:dyDescent="0.2">
      <c r="O14068" s="12"/>
      <c r="BB14068" s="28"/>
    </row>
    <row r="14069" spans="15:54" x14ac:dyDescent="0.2">
      <c r="O14069" s="12"/>
      <c r="BB14069" s="28"/>
    </row>
    <row r="14070" spans="15:54" x14ac:dyDescent="0.2">
      <c r="O14070" s="12"/>
      <c r="BB14070" s="28"/>
    </row>
    <row r="14071" spans="15:54" x14ac:dyDescent="0.2">
      <c r="O14071" s="12"/>
      <c r="BB14071" s="28"/>
    </row>
    <row r="14072" spans="15:54" x14ac:dyDescent="0.2">
      <c r="O14072" s="12"/>
      <c r="BB14072" s="28"/>
    </row>
    <row r="14073" spans="15:54" x14ac:dyDescent="0.2">
      <c r="O14073" s="12"/>
      <c r="BB14073" s="28"/>
    </row>
    <row r="14074" spans="15:54" x14ac:dyDescent="0.2">
      <c r="O14074" s="12"/>
      <c r="BB14074" s="28"/>
    </row>
    <row r="14075" spans="15:54" x14ac:dyDescent="0.2">
      <c r="O14075" s="12"/>
      <c r="BB14075" s="28"/>
    </row>
    <row r="14076" spans="15:54" x14ac:dyDescent="0.2">
      <c r="O14076" s="12"/>
      <c r="BB14076" s="28"/>
    </row>
    <row r="14077" spans="15:54" x14ac:dyDescent="0.2">
      <c r="O14077" s="12"/>
      <c r="BB14077" s="28"/>
    </row>
    <row r="14078" spans="15:54" x14ac:dyDescent="0.2">
      <c r="O14078" s="12"/>
      <c r="BB14078" s="28"/>
    </row>
    <row r="14079" spans="15:54" x14ac:dyDescent="0.2">
      <c r="O14079" s="12"/>
      <c r="BB14079" s="28"/>
    </row>
    <row r="14080" spans="15:54" x14ac:dyDescent="0.2">
      <c r="O14080" s="12"/>
      <c r="BB14080" s="28"/>
    </row>
    <row r="14081" spans="15:54" x14ac:dyDescent="0.2">
      <c r="O14081" s="12"/>
      <c r="BB14081" s="28"/>
    </row>
    <row r="14082" spans="15:54" x14ac:dyDescent="0.2">
      <c r="O14082" s="12"/>
      <c r="BB14082" s="28"/>
    </row>
    <row r="14083" spans="15:54" x14ac:dyDescent="0.2">
      <c r="O14083" s="12"/>
      <c r="BB14083" s="28"/>
    </row>
    <row r="14084" spans="15:54" x14ac:dyDescent="0.2">
      <c r="O14084" s="12"/>
      <c r="BB14084" s="28"/>
    </row>
    <row r="14085" spans="15:54" x14ac:dyDescent="0.2">
      <c r="O14085" s="12"/>
      <c r="BB14085" s="28"/>
    </row>
    <row r="14086" spans="15:54" x14ac:dyDescent="0.2">
      <c r="O14086" s="12"/>
      <c r="BB14086" s="28"/>
    </row>
    <row r="14087" spans="15:54" x14ac:dyDescent="0.2">
      <c r="O14087" s="12"/>
      <c r="BB14087" s="28"/>
    </row>
    <row r="14088" spans="15:54" x14ac:dyDescent="0.2">
      <c r="O14088" s="12"/>
      <c r="BB14088" s="28"/>
    </row>
    <row r="14089" spans="15:54" x14ac:dyDescent="0.2">
      <c r="O14089" s="12"/>
      <c r="BB14089" s="28"/>
    </row>
    <row r="14090" spans="15:54" x14ac:dyDescent="0.2">
      <c r="O14090" s="12"/>
      <c r="BB14090" s="28"/>
    </row>
    <row r="14091" spans="15:54" x14ac:dyDescent="0.2">
      <c r="O14091" s="12"/>
      <c r="BB14091" s="28"/>
    </row>
    <row r="14092" spans="15:54" x14ac:dyDescent="0.2">
      <c r="O14092" s="12"/>
      <c r="BB14092" s="28"/>
    </row>
    <row r="14093" spans="15:54" x14ac:dyDescent="0.2">
      <c r="O14093" s="12"/>
      <c r="BB14093" s="28"/>
    </row>
    <row r="14094" spans="15:54" x14ac:dyDescent="0.2">
      <c r="O14094" s="12"/>
      <c r="BB14094" s="28"/>
    </row>
    <row r="14095" spans="15:54" x14ac:dyDescent="0.2">
      <c r="O14095" s="12"/>
      <c r="BB14095" s="28"/>
    </row>
    <row r="14096" spans="15:54" x14ac:dyDescent="0.2">
      <c r="O14096" s="12"/>
      <c r="BB14096" s="28"/>
    </row>
    <row r="14097" spans="15:54" x14ac:dyDescent="0.2">
      <c r="O14097" s="12"/>
      <c r="BB14097" s="28"/>
    </row>
    <row r="14098" spans="15:54" x14ac:dyDescent="0.2">
      <c r="O14098" s="12"/>
      <c r="BB14098" s="28"/>
    </row>
    <row r="14099" spans="15:54" x14ac:dyDescent="0.2">
      <c r="O14099" s="12"/>
      <c r="BB14099" s="28"/>
    </row>
    <row r="14100" spans="15:54" x14ac:dyDescent="0.2">
      <c r="O14100" s="12"/>
      <c r="BB14100" s="28"/>
    </row>
    <row r="14101" spans="15:54" x14ac:dyDescent="0.2">
      <c r="O14101" s="12"/>
      <c r="BB14101" s="28"/>
    </row>
    <row r="14102" spans="15:54" x14ac:dyDescent="0.2">
      <c r="O14102" s="12"/>
      <c r="BB14102" s="28"/>
    </row>
    <row r="14103" spans="15:54" x14ac:dyDescent="0.2">
      <c r="O14103" s="12"/>
      <c r="BB14103" s="28"/>
    </row>
    <row r="14104" spans="15:54" x14ac:dyDescent="0.2">
      <c r="O14104" s="12"/>
      <c r="BB14104" s="28"/>
    </row>
    <row r="14105" spans="15:54" x14ac:dyDescent="0.2">
      <c r="O14105" s="12"/>
      <c r="BB14105" s="28"/>
    </row>
    <row r="14106" spans="15:54" x14ac:dyDescent="0.2">
      <c r="O14106" s="12"/>
      <c r="BB14106" s="28"/>
    </row>
    <row r="14107" spans="15:54" x14ac:dyDescent="0.2">
      <c r="O14107" s="12"/>
      <c r="BB14107" s="28"/>
    </row>
    <row r="14108" spans="15:54" x14ac:dyDescent="0.2">
      <c r="O14108" s="12"/>
      <c r="BB14108" s="28"/>
    </row>
    <row r="14109" spans="15:54" x14ac:dyDescent="0.2">
      <c r="O14109" s="12"/>
      <c r="BB14109" s="28"/>
    </row>
    <row r="14110" spans="15:54" x14ac:dyDescent="0.2">
      <c r="O14110" s="12"/>
      <c r="BB14110" s="28"/>
    </row>
    <row r="14111" spans="15:54" x14ac:dyDescent="0.2">
      <c r="O14111" s="12"/>
      <c r="BB14111" s="28"/>
    </row>
    <row r="14112" spans="15:54" x14ac:dyDescent="0.2">
      <c r="O14112" s="12"/>
      <c r="BB14112" s="28"/>
    </row>
    <row r="14113" spans="15:54" x14ac:dyDescent="0.2">
      <c r="O14113" s="12"/>
      <c r="BB14113" s="28"/>
    </row>
    <row r="14114" spans="15:54" x14ac:dyDescent="0.2">
      <c r="O14114" s="12"/>
      <c r="BB14114" s="28"/>
    </row>
    <row r="14115" spans="15:54" x14ac:dyDescent="0.2">
      <c r="O14115" s="12"/>
      <c r="BB14115" s="28"/>
    </row>
    <row r="14116" spans="15:54" x14ac:dyDescent="0.2">
      <c r="O14116" s="12"/>
      <c r="BB14116" s="28"/>
    </row>
    <row r="14117" spans="15:54" x14ac:dyDescent="0.2">
      <c r="O14117" s="12"/>
      <c r="BB14117" s="28"/>
    </row>
    <row r="14118" spans="15:54" x14ac:dyDescent="0.2">
      <c r="O14118" s="12"/>
      <c r="BB14118" s="28"/>
    </row>
    <row r="14119" spans="15:54" x14ac:dyDescent="0.2">
      <c r="O14119" s="12"/>
      <c r="BB14119" s="28"/>
    </row>
    <row r="14120" spans="15:54" x14ac:dyDescent="0.2">
      <c r="O14120" s="12"/>
      <c r="BB14120" s="28"/>
    </row>
    <row r="14121" spans="15:54" x14ac:dyDescent="0.2">
      <c r="O14121" s="12"/>
      <c r="BB14121" s="28"/>
    </row>
    <row r="14122" spans="15:54" x14ac:dyDescent="0.2">
      <c r="O14122" s="12"/>
      <c r="BB14122" s="28"/>
    </row>
    <row r="14123" spans="15:54" x14ac:dyDescent="0.2">
      <c r="O14123" s="12"/>
      <c r="BB14123" s="28"/>
    </row>
    <row r="14124" spans="15:54" x14ac:dyDescent="0.2">
      <c r="O14124" s="12"/>
      <c r="BB14124" s="28"/>
    </row>
    <row r="14125" spans="15:54" x14ac:dyDescent="0.2">
      <c r="O14125" s="12"/>
      <c r="BB14125" s="28"/>
    </row>
    <row r="14126" spans="15:54" x14ac:dyDescent="0.2">
      <c r="O14126" s="12"/>
      <c r="BB14126" s="28"/>
    </row>
    <row r="14127" spans="15:54" x14ac:dyDescent="0.2">
      <c r="O14127" s="12"/>
      <c r="BB14127" s="28"/>
    </row>
    <row r="14128" spans="15:54" x14ac:dyDescent="0.2">
      <c r="O14128" s="12"/>
      <c r="BB14128" s="28"/>
    </row>
    <row r="14129" spans="15:54" x14ac:dyDescent="0.2">
      <c r="O14129" s="12"/>
      <c r="BB14129" s="28"/>
    </row>
    <row r="14130" spans="15:54" x14ac:dyDescent="0.2">
      <c r="O14130" s="12"/>
      <c r="BB14130" s="28"/>
    </row>
    <row r="14131" spans="15:54" x14ac:dyDescent="0.2">
      <c r="O14131" s="12"/>
      <c r="BB14131" s="28"/>
    </row>
    <row r="14132" spans="15:54" x14ac:dyDescent="0.2">
      <c r="O14132" s="12"/>
      <c r="BB14132" s="28"/>
    </row>
    <row r="14133" spans="15:54" x14ac:dyDescent="0.2">
      <c r="O14133" s="12"/>
      <c r="BB14133" s="28"/>
    </row>
    <row r="14134" spans="15:54" x14ac:dyDescent="0.2">
      <c r="O14134" s="12"/>
      <c r="BB14134" s="28"/>
    </row>
    <row r="14135" spans="15:54" x14ac:dyDescent="0.2">
      <c r="O14135" s="12"/>
      <c r="BB14135" s="28"/>
    </row>
    <row r="14136" spans="15:54" x14ac:dyDescent="0.2">
      <c r="O14136" s="12"/>
      <c r="BB14136" s="28"/>
    </row>
    <row r="14137" spans="15:54" x14ac:dyDescent="0.2">
      <c r="O14137" s="12"/>
      <c r="BB14137" s="28"/>
    </row>
    <row r="14138" spans="15:54" x14ac:dyDescent="0.2">
      <c r="O14138" s="12"/>
      <c r="BB14138" s="28"/>
    </row>
    <row r="14139" spans="15:54" x14ac:dyDescent="0.2">
      <c r="O14139" s="12"/>
      <c r="BB14139" s="28"/>
    </row>
    <row r="14140" spans="15:54" x14ac:dyDescent="0.2">
      <c r="O14140" s="12"/>
      <c r="BB14140" s="28"/>
    </row>
    <row r="14141" spans="15:54" x14ac:dyDescent="0.2">
      <c r="O14141" s="12"/>
      <c r="BB14141" s="28"/>
    </row>
    <row r="14142" spans="15:54" x14ac:dyDescent="0.2">
      <c r="O14142" s="12"/>
      <c r="BB14142" s="28"/>
    </row>
    <row r="14143" spans="15:54" x14ac:dyDescent="0.2">
      <c r="O14143" s="12"/>
      <c r="BB14143" s="28"/>
    </row>
    <row r="14144" spans="15:54" x14ac:dyDescent="0.2">
      <c r="O14144" s="12"/>
      <c r="BB14144" s="28"/>
    </row>
    <row r="14145" spans="15:54" x14ac:dyDescent="0.2">
      <c r="O14145" s="12"/>
      <c r="BB14145" s="28"/>
    </row>
    <row r="14146" spans="15:54" x14ac:dyDescent="0.2">
      <c r="O14146" s="12"/>
      <c r="BB14146" s="28"/>
    </row>
    <row r="14147" spans="15:54" x14ac:dyDescent="0.2">
      <c r="O14147" s="12"/>
      <c r="BB14147" s="28"/>
    </row>
    <row r="14148" spans="15:54" x14ac:dyDescent="0.2">
      <c r="O14148" s="12"/>
      <c r="BB14148" s="28"/>
    </row>
    <row r="14149" spans="15:54" x14ac:dyDescent="0.2">
      <c r="O14149" s="12"/>
      <c r="BB14149" s="28"/>
    </row>
    <row r="14150" spans="15:54" x14ac:dyDescent="0.2">
      <c r="O14150" s="12"/>
      <c r="BB14150" s="28"/>
    </row>
    <row r="14151" spans="15:54" x14ac:dyDescent="0.2">
      <c r="O14151" s="12"/>
      <c r="BB14151" s="28"/>
    </row>
    <row r="14152" spans="15:54" x14ac:dyDescent="0.2">
      <c r="O14152" s="12"/>
      <c r="BB14152" s="28"/>
    </row>
    <row r="14153" spans="15:54" x14ac:dyDescent="0.2">
      <c r="O14153" s="12"/>
      <c r="BB14153" s="28"/>
    </row>
    <row r="14154" spans="15:54" x14ac:dyDescent="0.2">
      <c r="O14154" s="12"/>
      <c r="BB14154" s="28"/>
    </row>
    <row r="14155" spans="15:54" x14ac:dyDescent="0.2">
      <c r="O14155" s="12"/>
      <c r="BB14155" s="28"/>
    </row>
    <row r="14156" spans="15:54" x14ac:dyDescent="0.2">
      <c r="O14156" s="12"/>
      <c r="BB14156" s="28"/>
    </row>
    <row r="14157" spans="15:54" x14ac:dyDescent="0.2">
      <c r="O14157" s="12"/>
      <c r="BB14157" s="28"/>
    </row>
    <row r="14158" spans="15:54" x14ac:dyDescent="0.2">
      <c r="O14158" s="12"/>
      <c r="BB14158" s="28"/>
    </row>
    <row r="14159" spans="15:54" x14ac:dyDescent="0.2">
      <c r="O14159" s="12"/>
      <c r="BB14159" s="28"/>
    </row>
    <row r="14160" spans="15:54" x14ac:dyDescent="0.2">
      <c r="O14160" s="12"/>
      <c r="BB14160" s="28"/>
    </row>
    <row r="14161" spans="15:54" x14ac:dyDescent="0.2">
      <c r="O14161" s="12"/>
      <c r="BB14161" s="28"/>
    </row>
    <row r="14162" spans="15:54" x14ac:dyDescent="0.2">
      <c r="O14162" s="12"/>
      <c r="BB14162" s="28"/>
    </row>
    <row r="14163" spans="15:54" x14ac:dyDescent="0.2">
      <c r="O14163" s="12"/>
      <c r="BB14163" s="28"/>
    </row>
    <row r="14164" spans="15:54" x14ac:dyDescent="0.2">
      <c r="O14164" s="12"/>
      <c r="BB14164" s="28"/>
    </row>
    <row r="14165" spans="15:54" x14ac:dyDescent="0.2">
      <c r="O14165" s="12"/>
      <c r="BB14165" s="28"/>
    </row>
    <row r="14166" spans="15:54" x14ac:dyDescent="0.2">
      <c r="O14166" s="12"/>
      <c r="BB14166" s="28"/>
    </row>
    <row r="14167" spans="15:54" x14ac:dyDescent="0.2">
      <c r="O14167" s="12"/>
      <c r="BB14167" s="28"/>
    </row>
    <row r="14168" spans="15:54" x14ac:dyDescent="0.2">
      <c r="O14168" s="12"/>
      <c r="BB14168" s="28"/>
    </row>
    <row r="14169" spans="15:54" x14ac:dyDescent="0.2">
      <c r="O14169" s="12"/>
      <c r="BB14169" s="28"/>
    </row>
    <row r="14170" spans="15:54" x14ac:dyDescent="0.2">
      <c r="O14170" s="12"/>
      <c r="BB14170" s="28"/>
    </row>
    <row r="14171" spans="15:54" x14ac:dyDescent="0.2">
      <c r="O14171" s="12"/>
      <c r="BB14171" s="28"/>
    </row>
    <row r="14172" spans="15:54" x14ac:dyDescent="0.2">
      <c r="O14172" s="12"/>
      <c r="BB14172" s="28"/>
    </row>
    <row r="14173" spans="15:54" x14ac:dyDescent="0.2">
      <c r="O14173" s="12"/>
      <c r="BB14173" s="28"/>
    </row>
    <row r="14174" spans="15:54" x14ac:dyDescent="0.2">
      <c r="O14174" s="12"/>
      <c r="BB14174" s="28"/>
    </row>
    <row r="14175" spans="15:54" x14ac:dyDescent="0.2">
      <c r="O14175" s="12"/>
      <c r="BB14175" s="28"/>
    </row>
    <row r="14176" spans="15:54" x14ac:dyDescent="0.2">
      <c r="O14176" s="12"/>
      <c r="BB14176" s="28"/>
    </row>
    <row r="14177" spans="15:54" x14ac:dyDescent="0.2">
      <c r="O14177" s="12"/>
      <c r="BB14177" s="28"/>
    </row>
    <row r="14178" spans="15:54" x14ac:dyDescent="0.2">
      <c r="O14178" s="12"/>
      <c r="BB14178" s="28"/>
    </row>
    <row r="14179" spans="15:54" x14ac:dyDescent="0.2">
      <c r="O14179" s="12"/>
      <c r="BB14179" s="28"/>
    </row>
    <row r="14180" spans="15:54" x14ac:dyDescent="0.2">
      <c r="O14180" s="12"/>
      <c r="BB14180" s="28"/>
    </row>
    <row r="14181" spans="15:54" x14ac:dyDescent="0.2">
      <c r="O14181" s="12"/>
      <c r="BB14181" s="28"/>
    </row>
    <row r="14182" spans="15:54" x14ac:dyDescent="0.2">
      <c r="O14182" s="12"/>
      <c r="BB14182" s="28"/>
    </row>
    <row r="14183" spans="15:54" x14ac:dyDescent="0.2">
      <c r="O14183" s="12"/>
      <c r="BB14183" s="28"/>
    </row>
    <row r="14184" spans="15:54" x14ac:dyDescent="0.2">
      <c r="O14184" s="12"/>
      <c r="BB14184" s="28"/>
    </row>
    <row r="14185" spans="15:54" x14ac:dyDescent="0.2">
      <c r="O14185" s="12"/>
      <c r="BB14185" s="28"/>
    </row>
    <row r="14186" spans="15:54" x14ac:dyDescent="0.2">
      <c r="O14186" s="12"/>
      <c r="BB14186" s="28"/>
    </row>
    <row r="14187" spans="15:54" x14ac:dyDescent="0.2">
      <c r="O14187" s="12"/>
      <c r="BB14187" s="28"/>
    </row>
    <row r="14188" spans="15:54" x14ac:dyDescent="0.2">
      <c r="O14188" s="12"/>
      <c r="BB14188" s="28"/>
    </row>
    <row r="14189" spans="15:54" x14ac:dyDescent="0.2">
      <c r="O14189" s="12"/>
      <c r="BB14189" s="28"/>
    </row>
    <row r="14190" spans="15:54" x14ac:dyDescent="0.2">
      <c r="O14190" s="12"/>
      <c r="BB14190" s="28"/>
    </row>
    <row r="14191" spans="15:54" x14ac:dyDescent="0.2">
      <c r="O14191" s="12"/>
      <c r="BB14191" s="28"/>
    </row>
    <row r="14192" spans="15:54" x14ac:dyDescent="0.2">
      <c r="O14192" s="12"/>
      <c r="BB14192" s="28"/>
    </row>
    <row r="14193" spans="15:54" x14ac:dyDescent="0.2">
      <c r="O14193" s="12"/>
      <c r="BB14193" s="28"/>
    </row>
    <row r="14194" spans="15:54" x14ac:dyDescent="0.2">
      <c r="O14194" s="12"/>
      <c r="BB14194" s="28"/>
    </row>
    <row r="14195" spans="15:54" x14ac:dyDescent="0.2">
      <c r="O14195" s="12"/>
      <c r="BB14195" s="28"/>
    </row>
    <row r="14196" spans="15:54" x14ac:dyDescent="0.2">
      <c r="O14196" s="12"/>
      <c r="BB14196" s="28"/>
    </row>
    <row r="14197" spans="15:54" x14ac:dyDescent="0.2">
      <c r="O14197" s="12"/>
      <c r="BB14197" s="28"/>
    </row>
    <row r="14198" spans="15:54" x14ac:dyDescent="0.2">
      <c r="O14198" s="12"/>
      <c r="BB14198" s="28"/>
    </row>
    <row r="14199" spans="15:54" x14ac:dyDescent="0.2">
      <c r="O14199" s="12"/>
      <c r="BB14199" s="28"/>
    </row>
    <row r="14200" spans="15:54" x14ac:dyDescent="0.2">
      <c r="O14200" s="12"/>
      <c r="BB14200" s="28"/>
    </row>
    <row r="14201" spans="15:54" x14ac:dyDescent="0.2">
      <c r="O14201" s="12"/>
      <c r="BB14201" s="28"/>
    </row>
    <row r="14202" spans="15:54" x14ac:dyDescent="0.2">
      <c r="O14202" s="12"/>
      <c r="BB14202" s="28"/>
    </row>
    <row r="14203" spans="15:54" x14ac:dyDescent="0.2">
      <c r="O14203" s="12"/>
      <c r="BB14203" s="28"/>
    </row>
    <row r="14204" spans="15:54" x14ac:dyDescent="0.2">
      <c r="O14204" s="12"/>
      <c r="BB14204" s="28"/>
    </row>
    <row r="14205" spans="15:54" x14ac:dyDescent="0.2">
      <c r="O14205" s="12"/>
      <c r="BB14205" s="28"/>
    </row>
    <row r="14206" spans="15:54" x14ac:dyDescent="0.2">
      <c r="O14206" s="12"/>
      <c r="BB14206" s="28"/>
    </row>
    <row r="14207" spans="15:54" x14ac:dyDescent="0.2">
      <c r="O14207" s="12"/>
      <c r="BB14207" s="28"/>
    </row>
    <row r="14208" spans="15:54" x14ac:dyDescent="0.2">
      <c r="O14208" s="12"/>
      <c r="BB14208" s="28"/>
    </row>
    <row r="14209" spans="15:54" x14ac:dyDescent="0.2">
      <c r="O14209" s="12"/>
      <c r="BB14209" s="28"/>
    </row>
    <row r="14210" spans="15:54" x14ac:dyDescent="0.2">
      <c r="O14210" s="12"/>
      <c r="BB14210" s="28"/>
    </row>
    <row r="14211" spans="15:54" x14ac:dyDescent="0.2">
      <c r="O14211" s="12"/>
      <c r="BB14211" s="28"/>
    </row>
    <row r="14212" spans="15:54" x14ac:dyDescent="0.2">
      <c r="O14212" s="12"/>
      <c r="BB14212" s="28"/>
    </row>
    <row r="14213" spans="15:54" x14ac:dyDescent="0.2">
      <c r="O14213" s="12"/>
      <c r="BB14213" s="28"/>
    </row>
    <row r="14214" spans="15:54" x14ac:dyDescent="0.2">
      <c r="O14214" s="12"/>
      <c r="BB14214" s="28"/>
    </row>
    <row r="14215" spans="15:54" x14ac:dyDescent="0.2">
      <c r="O14215" s="12"/>
      <c r="BB14215" s="28"/>
    </row>
    <row r="14216" spans="15:54" x14ac:dyDescent="0.2">
      <c r="O14216" s="12"/>
      <c r="BB14216" s="28"/>
    </row>
    <row r="14217" spans="15:54" x14ac:dyDescent="0.2">
      <c r="O14217" s="12"/>
      <c r="BB14217" s="28"/>
    </row>
    <row r="14218" spans="15:54" x14ac:dyDescent="0.2">
      <c r="O14218" s="12"/>
      <c r="BB14218" s="28"/>
    </row>
    <row r="14219" spans="15:54" x14ac:dyDescent="0.2">
      <c r="O14219" s="12"/>
      <c r="BB14219" s="28"/>
    </row>
    <row r="14220" spans="15:54" x14ac:dyDescent="0.2">
      <c r="O14220" s="12"/>
      <c r="BB14220" s="28"/>
    </row>
    <row r="14221" spans="15:54" x14ac:dyDescent="0.2">
      <c r="O14221" s="12"/>
      <c r="BB14221" s="28"/>
    </row>
    <row r="14222" spans="15:54" x14ac:dyDescent="0.2">
      <c r="O14222" s="12"/>
      <c r="BB14222" s="28"/>
    </row>
    <row r="14223" spans="15:54" x14ac:dyDescent="0.2">
      <c r="O14223" s="12"/>
      <c r="BB14223" s="28"/>
    </row>
    <row r="14224" spans="15:54" x14ac:dyDescent="0.2">
      <c r="O14224" s="12"/>
      <c r="BB14224" s="28"/>
    </row>
    <row r="14225" spans="15:54" x14ac:dyDescent="0.2">
      <c r="O14225" s="12"/>
      <c r="BB14225" s="28"/>
    </row>
    <row r="14226" spans="15:54" x14ac:dyDescent="0.2">
      <c r="O14226" s="12"/>
      <c r="BB14226" s="28"/>
    </row>
    <row r="14227" spans="15:54" x14ac:dyDescent="0.2">
      <c r="O14227" s="12"/>
      <c r="BB14227" s="28"/>
    </row>
    <row r="14228" spans="15:54" x14ac:dyDescent="0.2">
      <c r="O14228" s="12"/>
      <c r="BB14228" s="28"/>
    </row>
    <row r="14229" spans="15:54" x14ac:dyDescent="0.2">
      <c r="O14229" s="12"/>
      <c r="BB14229" s="28"/>
    </row>
    <row r="14230" spans="15:54" x14ac:dyDescent="0.2">
      <c r="O14230" s="12"/>
      <c r="BB14230" s="28"/>
    </row>
    <row r="14231" spans="15:54" x14ac:dyDescent="0.2">
      <c r="O14231" s="12"/>
      <c r="BB14231" s="28"/>
    </row>
    <row r="14232" spans="15:54" x14ac:dyDescent="0.2">
      <c r="O14232" s="12"/>
      <c r="BB14232" s="28"/>
    </row>
    <row r="14233" spans="15:54" x14ac:dyDescent="0.2">
      <c r="O14233" s="12"/>
      <c r="BB14233" s="28"/>
    </row>
    <row r="14234" spans="15:54" x14ac:dyDescent="0.2">
      <c r="O14234" s="12"/>
      <c r="BB14234" s="28"/>
    </row>
    <row r="14235" spans="15:54" x14ac:dyDescent="0.2">
      <c r="O14235" s="12"/>
      <c r="BB14235" s="28"/>
    </row>
    <row r="14236" spans="15:54" x14ac:dyDescent="0.2">
      <c r="O14236" s="12"/>
      <c r="BB14236" s="28"/>
    </row>
    <row r="14237" spans="15:54" x14ac:dyDescent="0.2">
      <c r="O14237" s="12"/>
      <c r="BB14237" s="28"/>
    </row>
    <row r="14238" spans="15:54" x14ac:dyDescent="0.2">
      <c r="O14238" s="12"/>
      <c r="BB14238" s="28"/>
    </row>
    <row r="14239" spans="15:54" x14ac:dyDescent="0.2">
      <c r="O14239" s="12"/>
      <c r="BB14239" s="28"/>
    </row>
    <row r="14240" spans="15:54" x14ac:dyDescent="0.2">
      <c r="O14240" s="12"/>
      <c r="BB14240" s="28"/>
    </row>
    <row r="14241" spans="15:54" x14ac:dyDescent="0.2">
      <c r="O14241" s="12"/>
      <c r="BB14241" s="28"/>
    </row>
    <row r="14242" spans="15:54" x14ac:dyDescent="0.2">
      <c r="O14242" s="12"/>
      <c r="BB14242" s="28"/>
    </row>
    <row r="14243" spans="15:54" x14ac:dyDescent="0.2">
      <c r="O14243" s="12"/>
      <c r="BB14243" s="28"/>
    </row>
    <row r="14244" spans="15:54" x14ac:dyDescent="0.2">
      <c r="O14244" s="12"/>
      <c r="BB14244" s="28"/>
    </row>
    <row r="14245" spans="15:54" x14ac:dyDescent="0.2">
      <c r="O14245" s="12"/>
      <c r="BB14245" s="28"/>
    </row>
    <row r="14246" spans="15:54" x14ac:dyDescent="0.2">
      <c r="O14246" s="12"/>
      <c r="BB14246" s="28"/>
    </row>
    <row r="14247" spans="15:54" x14ac:dyDescent="0.2">
      <c r="O14247" s="12"/>
      <c r="BB14247" s="28"/>
    </row>
    <row r="14248" spans="15:54" x14ac:dyDescent="0.2">
      <c r="O14248" s="12"/>
      <c r="BB14248" s="28"/>
    </row>
    <row r="14249" spans="15:54" x14ac:dyDescent="0.2">
      <c r="O14249" s="12"/>
      <c r="BB14249" s="28"/>
    </row>
    <row r="14250" spans="15:54" x14ac:dyDescent="0.2">
      <c r="O14250" s="12"/>
      <c r="BB14250" s="28"/>
    </row>
    <row r="14251" spans="15:54" x14ac:dyDescent="0.2">
      <c r="O14251" s="12"/>
      <c r="BB14251" s="28"/>
    </row>
    <row r="14252" spans="15:54" x14ac:dyDescent="0.2">
      <c r="O14252" s="12"/>
      <c r="BB14252" s="28"/>
    </row>
    <row r="14253" spans="15:54" x14ac:dyDescent="0.2">
      <c r="O14253" s="12"/>
      <c r="BB14253" s="28"/>
    </row>
    <row r="14254" spans="15:54" x14ac:dyDescent="0.2">
      <c r="O14254" s="12"/>
      <c r="BB14254" s="28"/>
    </row>
    <row r="14255" spans="15:54" x14ac:dyDescent="0.2">
      <c r="O14255" s="12"/>
      <c r="BB14255" s="28"/>
    </row>
    <row r="14256" spans="15:54" x14ac:dyDescent="0.2">
      <c r="O14256" s="12"/>
      <c r="BB14256" s="28"/>
    </row>
    <row r="14257" spans="15:54" x14ac:dyDescent="0.2">
      <c r="O14257" s="12"/>
      <c r="BB14257" s="28"/>
    </row>
    <row r="14258" spans="15:54" x14ac:dyDescent="0.2">
      <c r="O14258" s="12"/>
      <c r="BB14258" s="28"/>
    </row>
    <row r="14259" spans="15:54" x14ac:dyDescent="0.2">
      <c r="O14259" s="12"/>
      <c r="BB14259" s="28"/>
    </row>
    <row r="14260" spans="15:54" x14ac:dyDescent="0.2">
      <c r="O14260" s="12"/>
      <c r="BB14260" s="28"/>
    </row>
    <row r="14261" spans="15:54" x14ac:dyDescent="0.2">
      <c r="O14261" s="12"/>
      <c r="BB14261" s="28"/>
    </row>
    <row r="14262" spans="15:54" x14ac:dyDescent="0.2">
      <c r="O14262" s="12"/>
      <c r="BB14262" s="28"/>
    </row>
    <row r="14263" spans="15:54" x14ac:dyDescent="0.2">
      <c r="O14263" s="12"/>
      <c r="BB14263" s="28"/>
    </row>
    <row r="14264" spans="15:54" x14ac:dyDescent="0.2">
      <c r="O14264" s="12"/>
      <c r="BB14264" s="28"/>
    </row>
    <row r="14265" spans="15:54" x14ac:dyDescent="0.2">
      <c r="O14265" s="12"/>
      <c r="BB14265" s="28"/>
    </row>
    <row r="14266" spans="15:54" x14ac:dyDescent="0.2">
      <c r="O14266" s="12"/>
      <c r="BB14266" s="28"/>
    </row>
    <row r="14267" spans="15:54" x14ac:dyDescent="0.2">
      <c r="O14267" s="12"/>
      <c r="BB14267" s="28"/>
    </row>
    <row r="14268" spans="15:54" x14ac:dyDescent="0.2">
      <c r="O14268" s="12"/>
      <c r="BB14268" s="28"/>
    </row>
    <row r="14269" spans="15:54" x14ac:dyDescent="0.2">
      <c r="O14269" s="12"/>
      <c r="BB14269" s="28"/>
    </row>
    <row r="14270" spans="15:54" x14ac:dyDescent="0.2">
      <c r="O14270" s="12"/>
      <c r="BB14270" s="28"/>
    </row>
    <row r="14271" spans="15:54" x14ac:dyDescent="0.2">
      <c r="O14271" s="12"/>
      <c r="BB14271" s="28"/>
    </row>
    <row r="14272" spans="15:54" x14ac:dyDescent="0.2">
      <c r="O14272" s="12"/>
      <c r="BB14272" s="28"/>
    </row>
    <row r="14273" spans="15:54" x14ac:dyDescent="0.2">
      <c r="O14273" s="12"/>
      <c r="BB14273" s="28"/>
    </row>
    <row r="14274" spans="15:54" x14ac:dyDescent="0.2">
      <c r="O14274" s="12"/>
      <c r="BB14274" s="28"/>
    </row>
    <row r="14275" spans="15:54" x14ac:dyDescent="0.2">
      <c r="O14275" s="12"/>
      <c r="BB14275" s="28"/>
    </row>
    <row r="14276" spans="15:54" x14ac:dyDescent="0.2">
      <c r="O14276" s="12"/>
      <c r="BB14276" s="28"/>
    </row>
    <row r="14277" spans="15:54" x14ac:dyDescent="0.2">
      <c r="O14277" s="12"/>
      <c r="BB14277" s="28"/>
    </row>
    <row r="14278" spans="15:54" x14ac:dyDescent="0.2">
      <c r="O14278" s="12"/>
      <c r="BB14278" s="28"/>
    </row>
    <row r="14279" spans="15:54" x14ac:dyDescent="0.2">
      <c r="O14279" s="12"/>
      <c r="BB14279" s="28"/>
    </row>
    <row r="14280" spans="15:54" x14ac:dyDescent="0.2">
      <c r="O14280" s="12"/>
      <c r="BB14280" s="28"/>
    </row>
    <row r="14281" spans="15:54" x14ac:dyDescent="0.2">
      <c r="O14281" s="12"/>
      <c r="BB14281" s="28"/>
    </row>
    <row r="14282" spans="15:54" x14ac:dyDescent="0.2">
      <c r="O14282" s="12"/>
      <c r="BB14282" s="28"/>
    </row>
    <row r="14283" spans="15:54" x14ac:dyDescent="0.2">
      <c r="O14283" s="12"/>
      <c r="BB14283" s="28"/>
    </row>
    <row r="14284" spans="15:54" x14ac:dyDescent="0.2">
      <c r="O14284" s="12"/>
      <c r="BB14284" s="28"/>
    </row>
    <row r="14285" spans="15:54" x14ac:dyDescent="0.2">
      <c r="O14285" s="12"/>
      <c r="BB14285" s="28"/>
    </row>
    <row r="14286" spans="15:54" x14ac:dyDescent="0.2">
      <c r="O14286" s="12"/>
      <c r="BB14286" s="28"/>
    </row>
    <row r="14287" spans="15:54" x14ac:dyDescent="0.2">
      <c r="O14287" s="12"/>
      <c r="BB14287" s="28"/>
    </row>
    <row r="14288" spans="15:54" x14ac:dyDescent="0.2">
      <c r="O14288" s="12"/>
      <c r="BB14288" s="28"/>
    </row>
    <row r="14289" spans="15:54" x14ac:dyDescent="0.2">
      <c r="O14289" s="12"/>
      <c r="BB14289" s="28"/>
    </row>
    <row r="14290" spans="15:54" x14ac:dyDescent="0.2">
      <c r="O14290" s="12"/>
      <c r="BB14290" s="28"/>
    </row>
    <row r="14291" spans="15:54" x14ac:dyDescent="0.2">
      <c r="O14291" s="12"/>
      <c r="BB14291" s="28"/>
    </row>
    <row r="14292" spans="15:54" x14ac:dyDescent="0.2">
      <c r="O14292" s="12"/>
      <c r="BB14292" s="28"/>
    </row>
    <row r="14293" spans="15:54" x14ac:dyDescent="0.2">
      <c r="O14293" s="12"/>
      <c r="BB14293" s="28"/>
    </row>
    <row r="14294" spans="15:54" x14ac:dyDescent="0.2">
      <c r="O14294" s="12"/>
      <c r="BB14294" s="28"/>
    </row>
    <row r="14295" spans="15:54" x14ac:dyDescent="0.2">
      <c r="O14295" s="12"/>
      <c r="BB14295" s="28"/>
    </row>
    <row r="14296" spans="15:54" x14ac:dyDescent="0.2">
      <c r="O14296" s="12"/>
      <c r="BB14296" s="28"/>
    </row>
    <row r="14297" spans="15:54" x14ac:dyDescent="0.2">
      <c r="O14297" s="12"/>
      <c r="BB14297" s="28"/>
    </row>
    <row r="14298" spans="15:54" x14ac:dyDescent="0.2">
      <c r="O14298" s="12"/>
      <c r="BB14298" s="28"/>
    </row>
    <row r="14299" spans="15:54" x14ac:dyDescent="0.2">
      <c r="O14299" s="12"/>
      <c r="BB14299" s="28"/>
    </row>
    <row r="14300" spans="15:54" x14ac:dyDescent="0.2">
      <c r="O14300" s="12"/>
      <c r="BB14300" s="28"/>
    </row>
    <row r="14301" spans="15:54" x14ac:dyDescent="0.2">
      <c r="O14301" s="12"/>
      <c r="BB14301" s="28"/>
    </row>
    <row r="14302" spans="15:54" x14ac:dyDescent="0.2">
      <c r="O14302" s="12"/>
      <c r="BB14302" s="28"/>
    </row>
    <row r="14303" spans="15:54" x14ac:dyDescent="0.2">
      <c r="O14303" s="12"/>
      <c r="BB14303" s="28"/>
    </row>
    <row r="14304" spans="15:54" x14ac:dyDescent="0.2">
      <c r="O14304" s="12"/>
      <c r="BB14304" s="28"/>
    </row>
    <row r="14305" spans="15:54" x14ac:dyDescent="0.2">
      <c r="O14305" s="12"/>
      <c r="BB14305" s="28"/>
    </row>
    <row r="14306" spans="15:54" x14ac:dyDescent="0.2">
      <c r="O14306" s="12"/>
      <c r="BB14306" s="28"/>
    </row>
    <row r="14307" spans="15:54" x14ac:dyDescent="0.2">
      <c r="O14307" s="12"/>
      <c r="BB14307" s="28"/>
    </row>
    <row r="14308" spans="15:54" x14ac:dyDescent="0.2">
      <c r="O14308" s="12"/>
      <c r="BB14308" s="28"/>
    </row>
    <row r="14309" spans="15:54" x14ac:dyDescent="0.2">
      <c r="O14309" s="12"/>
      <c r="BB14309" s="28"/>
    </row>
    <row r="14310" spans="15:54" x14ac:dyDescent="0.2">
      <c r="O14310" s="12"/>
      <c r="BB14310" s="28"/>
    </row>
    <row r="14311" spans="15:54" x14ac:dyDescent="0.2">
      <c r="O14311" s="12"/>
      <c r="BB14311" s="28"/>
    </row>
    <row r="14312" spans="15:54" x14ac:dyDescent="0.2">
      <c r="O14312" s="12"/>
      <c r="BB14312" s="28"/>
    </row>
    <row r="14313" spans="15:54" x14ac:dyDescent="0.2">
      <c r="O14313" s="12"/>
      <c r="BB14313" s="28"/>
    </row>
    <row r="14314" spans="15:54" x14ac:dyDescent="0.2">
      <c r="O14314" s="12"/>
      <c r="BB14314" s="28"/>
    </row>
    <row r="14315" spans="15:54" x14ac:dyDescent="0.2">
      <c r="O14315" s="12"/>
      <c r="BB14315" s="28"/>
    </row>
    <row r="14316" spans="15:54" x14ac:dyDescent="0.2">
      <c r="O14316" s="12"/>
      <c r="BB14316" s="28"/>
    </row>
    <row r="14317" spans="15:54" x14ac:dyDescent="0.2">
      <c r="O14317" s="12"/>
      <c r="BB14317" s="28"/>
    </row>
    <row r="14318" spans="15:54" x14ac:dyDescent="0.2">
      <c r="O14318" s="12"/>
      <c r="BB14318" s="28"/>
    </row>
    <row r="14319" spans="15:54" x14ac:dyDescent="0.2">
      <c r="O14319" s="12"/>
      <c r="BB14319" s="28"/>
    </row>
    <row r="14320" spans="15:54" x14ac:dyDescent="0.2">
      <c r="O14320" s="12"/>
      <c r="BB14320" s="28"/>
    </row>
    <row r="14321" spans="15:54" x14ac:dyDescent="0.2">
      <c r="O14321" s="12"/>
      <c r="BB14321" s="28"/>
    </row>
    <row r="14322" spans="15:54" x14ac:dyDescent="0.2">
      <c r="O14322" s="12"/>
      <c r="BB14322" s="28"/>
    </row>
    <row r="14323" spans="15:54" x14ac:dyDescent="0.2">
      <c r="O14323" s="12"/>
      <c r="BB14323" s="28"/>
    </row>
    <row r="14324" spans="15:54" x14ac:dyDescent="0.2">
      <c r="O14324" s="12"/>
      <c r="BB14324" s="28"/>
    </row>
    <row r="14325" spans="15:54" x14ac:dyDescent="0.2">
      <c r="O14325" s="12"/>
      <c r="BB14325" s="28"/>
    </row>
    <row r="14326" spans="15:54" x14ac:dyDescent="0.2">
      <c r="O14326" s="12"/>
      <c r="BB14326" s="28"/>
    </row>
    <row r="14327" spans="15:54" x14ac:dyDescent="0.2">
      <c r="O14327" s="12"/>
      <c r="BB14327" s="28"/>
    </row>
    <row r="14328" spans="15:54" x14ac:dyDescent="0.2">
      <c r="O14328" s="12"/>
      <c r="BB14328" s="28"/>
    </row>
    <row r="14329" spans="15:54" x14ac:dyDescent="0.2">
      <c r="O14329" s="12"/>
      <c r="BB14329" s="28"/>
    </row>
    <row r="14330" spans="15:54" x14ac:dyDescent="0.2">
      <c r="O14330" s="12"/>
      <c r="BB14330" s="28"/>
    </row>
    <row r="14331" spans="15:54" x14ac:dyDescent="0.2">
      <c r="O14331" s="12"/>
      <c r="BB14331" s="28"/>
    </row>
    <row r="14332" spans="15:54" x14ac:dyDescent="0.2">
      <c r="O14332" s="12"/>
      <c r="BB14332" s="28"/>
    </row>
    <row r="14333" spans="15:54" x14ac:dyDescent="0.2">
      <c r="O14333" s="12"/>
      <c r="BB14333" s="28"/>
    </row>
    <row r="14334" spans="15:54" x14ac:dyDescent="0.2">
      <c r="O14334" s="12"/>
      <c r="BB14334" s="28"/>
    </row>
    <row r="14335" spans="15:54" x14ac:dyDescent="0.2">
      <c r="O14335" s="12"/>
      <c r="BB14335" s="28"/>
    </row>
    <row r="14336" spans="15:54" x14ac:dyDescent="0.2">
      <c r="O14336" s="12"/>
      <c r="BB14336" s="28"/>
    </row>
    <row r="14337" spans="15:54" x14ac:dyDescent="0.2">
      <c r="O14337" s="12"/>
      <c r="BB14337" s="28"/>
    </row>
    <row r="14338" spans="15:54" x14ac:dyDescent="0.2">
      <c r="O14338" s="12"/>
      <c r="BB14338" s="28"/>
    </row>
    <row r="14339" spans="15:54" x14ac:dyDescent="0.2">
      <c r="O14339" s="12"/>
      <c r="BB14339" s="28"/>
    </row>
    <row r="14340" spans="15:54" x14ac:dyDescent="0.2">
      <c r="O14340" s="12"/>
      <c r="BB14340" s="28"/>
    </row>
    <row r="14341" spans="15:54" x14ac:dyDescent="0.2">
      <c r="O14341" s="12"/>
      <c r="BB14341" s="28"/>
    </row>
    <row r="14342" spans="15:54" x14ac:dyDescent="0.2">
      <c r="O14342" s="12"/>
      <c r="BB14342" s="28"/>
    </row>
    <row r="14343" spans="15:54" x14ac:dyDescent="0.2">
      <c r="O14343" s="12"/>
      <c r="BB14343" s="28"/>
    </row>
    <row r="14344" spans="15:54" x14ac:dyDescent="0.2">
      <c r="O14344" s="12"/>
      <c r="BB14344" s="28"/>
    </row>
    <row r="14345" spans="15:54" x14ac:dyDescent="0.2">
      <c r="O14345" s="12"/>
      <c r="BB14345" s="28"/>
    </row>
    <row r="14346" spans="15:54" x14ac:dyDescent="0.2">
      <c r="O14346" s="12"/>
      <c r="BB14346" s="28"/>
    </row>
    <row r="14347" spans="15:54" x14ac:dyDescent="0.2">
      <c r="O14347" s="12"/>
      <c r="BB14347" s="28"/>
    </row>
    <row r="14348" spans="15:54" x14ac:dyDescent="0.2">
      <c r="O14348" s="12"/>
      <c r="BB14348" s="28"/>
    </row>
    <row r="14349" spans="15:54" x14ac:dyDescent="0.2">
      <c r="O14349" s="12"/>
      <c r="BB14349" s="28"/>
    </row>
    <row r="14350" spans="15:54" x14ac:dyDescent="0.2">
      <c r="O14350" s="12"/>
      <c r="BB14350" s="28"/>
    </row>
    <row r="14351" spans="15:54" x14ac:dyDescent="0.2">
      <c r="O14351" s="12"/>
      <c r="BB14351" s="28"/>
    </row>
    <row r="14352" spans="15:54" x14ac:dyDescent="0.2">
      <c r="O14352" s="12"/>
      <c r="BB14352" s="28"/>
    </row>
    <row r="14353" spans="15:54" x14ac:dyDescent="0.2">
      <c r="O14353" s="12"/>
      <c r="BB14353" s="28"/>
    </row>
    <row r="14354" spans="15:54" x14ac:dyDescent="0.2">
      <c r="O14354" s="12"/>
      <c r="BB14354" s="28"/>
    </row>
    <row r="14355" spans="15:54" x14ac:dyDescent="0.2">
      <c r="O14355" s="12"/>
      <c r="BB14355" s="28"/>
    </row>
    <row r="14356" spans="15:54" x14ac:dyDescent="0.2">
      <c r="O14356" s="12"/>
      <c r="BB14356" s="28"/>
    </row>
    <row r="14357" spans="15:54" x14ac:dyDescent="0.2">
      <c r="O14357" s="12"/>
      <c r="BB14357" s="28"/>
    </row>
    <row r="14358" spans="15:54" x14ac:dyDescent="0.2">
      <c r="O14358" s="12"/>
      <c r="BB14358" s="28"/>
    </row>
    <row r="14359" spans="15:54" x14ac:dyDescent="0.2">
      <c r="O14359" s="12"/>
      <c r="BB14359" s="28"/>
    </row>
    <row r="14360" spans="15:54" x14ac:dyDescent="0.2">
      <c r="O14360" s="12"/>
      <c r="BB14360" s="28"/>
    </row>
    <row r="14361" spans="15:54" x14ac:dyDescent="0.2">
      <c r="O14361" s="12"/>
      <c r="BB14361" s="28"/>
    </row>
    <row r="14362" spans="15:54" x14ac:dyDescent="0.2">
      <c r="O14362" s="12"/>
      <c r="BB14362" s="28"/>
    </row>
    <row r="14363" spans="15:54" x14ac:dyDescent="0.2">
      <c r="O14363" s="12"/>
      <c r="BB14363" s="28"/>
    </row>
    <row r="14364" spans="15:54" x14ac:dyDescent="0.2">
      <c r="O14364" s="12"/>
      <c r="BB14364" s="28"/>
    </row>
    <row r="14365" spans="15:54" x14ac:dyDescent="0.2">
      <c r="O14365" s="12"/>
      <c r="BB14365" s="28"/>
    </row>
    <row r="14366" spans="15:54" x14ac:dyDescent="0.2">
      <c r="O14366" s="12"/>
      <c r="BB14366" s="28"/>
    </row>
    <row r="14367" spans="15:54" x14ac:dyDescent="0.2">
      <c r="O14367" s="12"/>
      <c r="BB14367" s="28"/>
    </row>
    <row r="14368" spans="15:54" x14ac:dyDescent="0.2">
      <c r="O14368" s="12"/>
      <c r="BB14368" s="28"/>
    </row>
    <row r="14369" spans="15:54" x14ac:dyDescent="0.2">
      <c r="O14369" s="12"/>
      <c r="BB14369" s="28"/>
    </row>
    <row r="14370" spans="15:54" x14ac:dyDescent="0.2">
      <c r="O14370" s="12"/>
      <c r="BB14370" s="28"/>
    </row>
    <row r="14371" spans="15:54" x14ac:dyDescent="0.2">
      <c r="O14371" s="12"/>
      <c r="BB14371" s="28"/>
    </row>
    <row r="14372" spans="15:54" x14ac:dyDescent="0.2">
      <c r="O14372" s="12"/>
      <c r="BB14372" s="28"/>
    </row>
    <row r="14373" spans="15:54" x14ac:dyDescent="0.2">
      <c r="O14373" s="12"/>
      <c r="BB14373" s="28"/>
    </row>
    <row r="14374" spans="15:54" x14ac:dyDescent="0.2">
      <c r="O14374" s="12"/>
      <c r="BB14374" s="28"/>
    </row>
    <row r="14375" spans="15:54" x14ac:dyDescent="0.2">
      <c r="O14375" s="12"/>
      <c r="BB14375" s="28"/>
    </row>
    <row r="14376" spans="15:54" x14ac:dyDescent="0.2">
      <c r="O14376" s="12"/>
      <c r="BB14376" s="28"/>
    </row>
    <row r="14377" spans="15:54" x14ac:dyDescent="0.2">
      <c r="O14377" s="12"/>
      <c r="BB14377" s="28"/>
    </row>
    <row r="14378" spans="15:54" x14ac:dyDescent="0.2">
      <c r="O14378" s="12"/>
      <c r="BB14378" s="28"/>
    </row>
    <row r="14379" spans="15:54" x14ac:dyDescent="0.2">
      <c r="O14379" s="12"/>
      <c r="BB14379" s="28"/>
    </row>
    <row r="14380" spans="15:54" x14ac:dyDescent="0.2">
      <c r="O14380" s="12"/>
      <c r="BB14380" s="28"/>
    </row>
    <row r="14381" spans="15:54" x14ac:dyDescent="0.2">
      <c r="O14381" s="12"/>
      <c r="BB14381" s="28"/>
    </row>
    <row r="14382" spans="15:54" x14ac:dyDescent="0.2">
      <c r="O14382" s="12"/>
      <c r="BB14382" s="28"/>
    </row>
    <row r="14383" spans="15:54" x14ac:dyDescent="0.2">
      <c r="O14383" s="12"/>
      <c r="BB14383" s="28"/>
    </row>
    <row r="14384" spans="15:54" x14ac:dyDescent="0.2">
      <c r="O14384" s="12"/>
      <c r="BB14384" s="28"/>
    </row>
    <row r="14385" spans="15:54" x14ac:dyDescent="0.2">
      <c r="O14385" s="12"/>
      <c r="BB14385" s="28"/>
    </row>
    <row r="14386" spans="15:54" x14ac:dyDescent="0.2">
      <c r="O14386" s="12"/>
      <c r="BB14386" s="28"/>
    </row>
    <row r="14387" spans="15:54" x14ac:dyDescent="0.2">
      <c r="O14387" s="12"/>
      <c r="BB14387" s="28"/>
    </row>
    <row r="14388" spans="15:54" x14ac:dyDescent="0.2">
      <c r="O14388" s="12"/>
      <c r="BB14388" s="28"/>
    </row>
    <row r="14389" spans="15:54" x14ac:dyDescent="0.2">
      <c r="O14389" s="12"/>
      <c r="BB14389" s="28"/>
    </row>
    <row r="14390" spans="15:54" x14ac:dyDescent="0.2">
      <c r="O14390" s="12"/>
      <c r="BB14390" s="28"/>
    </row>
    <row r="14391" spans="15:54" x14ac:dyDescent="0.2">
      <c r="O14391" s="12"/>
      <c r="BB14391" s="28"/>
    </row>
    <row r="14392" spans="15:54" x14ac:dyDescent="0.2">
      <c r="O14392" s="12"/>
      <c r="BB14392" s="28"/>
    </row>
    <row r="14393" spans="15:54" x14ac:dyDescent="0.2">
      <c r="O14393" s="12"/>
      <c r="BB14393" s="28"/>
    </row>
    <row r="14394" spans="15:54" x14ac:dyDescent="0.2">
      <c r="O14394" s="12"/>
      <c r="BB14394" s="28"/>
    </row>
    <row r="14395" spans="15:54" x14ac:dyDescent="0.2">
      <c r="O14395" s="12"/>
      <c r="BB14395" s="28"/>
    </row>
    <row r="14396" spans="15:54" x14ac:dyDescent="0.2">
      <c r="O14396" s="12"/>
      <c r="BB14396" s="28"/>
    </row>
    <row r="14397" spans="15:54" x14ac:dyDescent="0.2">
      <c r="O14397" s="12"/>
      <c r="BB14397" s="28"/>
    </row>
    <row r="14398" spans="15:54" x14ac:dyDescent="0.2">
      <c r="O14398" s="12"/>
      <c r="BB14398" s="28"/>
    </row>
    <row r="14399" spans="15:54" x14ac:dyDescent="0.2">
      <c r="O14399" s="12"/>
      <c r="BB14399" s="28"/>
    </row>
    <row r="14400" spans="15:54" x14ac:dyDescent="0.2">
      <c r="O14400" s="12"/>
      <c r="BB14400" s="28"/>
    </row>
    <row r="14401" spans="15:54" x14ac:dyDescent="0.2">
      <c r="O14401" s="12"/>
      <c r="BB14401" s="28"/>
    </row>
    <row r="14402" spans="15:54" x14ac:dyDescent="0.2">
      <c r="O14402" s="12"/>
      <c r="BB14402" s="28"/>
    </row>
    <row r="14403" spans="15:54" x14ac:dyDescent="0.2">
      <c r="O14403" s="12"/>
      <c r="BB14403" s="28"/>
    </row>
    <row r="14404" spans="15:54" x14ac:dyDescent="0.2">
      <c r="O14404" s="12"/>
      <c r="BB14404" s="28"/>
    </row>
    <row r="14405" spans="15:54" x14ac:dyDescent="0.2">
      <c r="O14405" s="12"/>
      <c r="BB14405" s="28"/>
    </row>
    <row r="14406" spans="15:54" x14ac:dyDescent="0.2">
      <c r="O14406" s="12"/>
      <c r="BB14406" s="28"/>
    </row>
    <row r="14407" spans="15:54" x14ac:dyDescent="0.2">
      <c r="O14407" s="12"/>
      <c r="BB14407" s="28"/>
    </row>
    <row r="14408" spans="15:54" x14ac:dyDescent="0.2">
      <c r="O14408" s="12"/>
      <c r="BB14408" s="28"/>
    </row>
    <row r="14409" spans="15:54" x14ac:dyDescent="0.2">
      <c r="O14409" s="12"/>
      <c r="BB14409" s="28"/>
    </row>
    <row r="14410" spans="15:54" x14ac:dyDescent="0.2">
      <c r="O14410" s="12"/>
      <c r="BB14410" s="28"/>
    </row>
    <row r="14411" spans="15:54" x14ac:dyDescent="0.2">
      <c r="O14411" s="12"/>
      <c r="BB14411" s="28"/>
    </row>
    <row r="14412" spans="15:54" x14ac:dyDescent="0.2">
      <c r="O14412" s="12"/>
      <c r="BB14412" s="28"/>
    </row>
    <row r="14413" spans="15:54" x14ac:dyDescent="0.2">
      <c r="O14413" s="12"/>
      <c r="BB14413" s="28"/>
    </row>
    <row r="14414" spans="15:54" x14ac:dyDescent="0.2">
      <c r="O14414" s="12"/>
      <c r="BB14414" s="28"/>
    </row>
    <row r="14415" spans="15:54" x14ac:dyDescent="0.2">
      <c r="O14415" s="12"/>
      <c r="BB14415" s="28"/>
    </row>
    <row r="14416" spans="15:54" x14ac:dyDescent="0.2">
      <c r="O14416" s="12"/>
      <c r="BB14416" s="28"/>
    </row>
    <row r="14417" spans="15:54" x14ac:dyDescent="0.2">
      <c r="O14417" s="12"/>
      <c r="BB14417" s="28"/>
    </row>
    <row r="14418" spans="15:54" x14ac:dyDescent="0.2">
      <c r="O14418" s="12"/>
      <c r="BB14418" s="28"/>
    </row>
    <row r="14419" spans="15:54" x14ac:dyDescent="0.2">
      <c r="O14419" s="12"/>
      <c r="BB14419" s="28"/>
    </row>
    <row r="14420" spans="15:54" x14ac:dyDescent="0.2">
      <c r="O14420" s="12"/>
      <c r="BB14420" s="28"/>
    </row>
    <row r="14421" spans="15:54" x14ac:dyDescent="0.2">
      <c r="O14421" s="12"/>
      <c r="BB14421" s="28"/>
    </row>
    <row r="14422" spans="15:54" x14ac:dyDescent="0.2">
      <c r="O14422" s="12"/>
      <c r="BB14422" s="28"/>
    </row>
    <row r="14423" spans="15:54" x14ac:dyDescent="0.2">
      <c r="O14423" s="12"/>
      <c r="BB14423" s="28"/>
    </row>
    <row r="14424" spans="15:54" x14ac:dyDescent="0.2">
      <c r="O14424" s="12"/>
      <c r="BB14424" s="28"/>
    </row>
    <row r="14425" spans="15:54" x14ac:dyDescent="0.2">
      <c r="O14425" s="12"/>
      <c r="BB14425" s="28"/>
    </row>
    <row r="14426" spans="15:54" x14ac:dyDescent="0.2">
      <c r="O14426" s="12"/>
      <c r="BB14426" s="28"/>
    </row>
    <row r="14427" spans="15:54" x14ac:dyDescent="0.2">
      <c r="O14427" s="12"/>
      <c r="BB14427" s="28"/>
    </row>
    <row r="14428" spans="15:54" x14ac:dyDescent="0.2">
      <c r="O14428" s="12"/>
      <c r="BB14428" s="28"/>
    </row>
    <row r="14429" spans="15:54" x14ac:dyDescent="0.2">
      <c r="O14429" s="12"/>
      <c r="BB14429" s="28"/>
    </row>
    <row r="14430" spans="15:54" x14ac:dyDescent="0.2">
      <c r="O14430" s="12"/>
      <c r="BB14430" s="28"/>
    </row>
    <row r="14431" spans="15:54" x14ac:dyDescent="0.2">
      <c r="O14431" s="12"/>
      <c r="BB14431" s="28"/>
    </row>
    <row r="14432" spans="15:54" x14ac:dyDescent="0.2">
      <c r="O14432" s="12"/>
      <c r="BB14432" s="28"/>
    </row>
    <row r="14433" spans="15:54" x14ac:dyDescent="0.2">
      <c r="O14433" s="12"/>
      <c r="BB14433" s="28"/>
    </row>
    <row r="14434" spans="15:54" x14ac:dyDescent="0.2">
      <c r="O14434" s="12"/>
      <c r="BB14434" s="28"/>
    </row>
    <row r="14435" spans="15:54" x14ac:dyDescent="0.2">
      <c r="O14435" s="12"/>
      <c r="BB14435" s="28"/>
    </row>
    <row r="14436" spans="15:54" x14ac:dyDescent="0.2">
      <c r="O14436" s="12"/>
      <c r="BB14436" s="28"/>
    </row>
    <row r="14437" spans="15:54" x14ac:dyDescent="0.2">
      <c r="O14437" s="12"/>
      <c r="BB14437" s="28"/>
    </row>
    <row r="14438" spans="15:54" x14ac:dyDescent="0.2">
      <c r="O14438" s="12"/>
      <c r="BB14438" s="28"/>
    </row>
    <row r="14439" spans="15:54" x14ac:dyDescent="0.2">
      <c r="O14439" s="12"/>
      <c r="BB14439" s="28"/>
    </row>
    <row r="14440" spans="15:54" x14ac:dyDescent="0.2">
      <c r="O14440" s="12"/>
      <c r="BB14440" s="28"/>
    </row>
    <row r="14441" spans="15:54" x14ac:dyDescent="0.2">
      <c r="O14441" s="12"/>
      <c r="BB14441" s="28"/>
    </row>
    <row r="14442" spans="15:54" x14ac:dyDescent="0.2">
      <c r="O14442" s="12"/>
      <c r="BB14442" s="28"/>
    </row>
    <row r="14443" spans="15:54" x14ac:dyDescent="0.2">
      <c r="O14443" s="12"/>
      <c r="BB14443" s="28"/>
    </row>
    <row r="14444" spans="15:54" x14ac:dyDescent="0.2">
      <c r="O14444" s="12"/>
      <c r="BB14444" s="28"/>
    </row>
    <row r="14445" spans="15:54" x14ac:dyDescent="0.2">
      <c r="O14445" s="12"/>
      <c r="BB14445" s="28"/>
    </row>
    <row r="14446" spans="15:54" x14ac:dyDescent="0.2">
      <c r="O14446" s="12"/>
      <c r="BB14446" s="28"/>
    </row>
    <row r="14447" spans="15:54" x14ac:dyDescent="0.2">
      <c r="O14447" s="12"/>
      <c r="BB14447" s="28"/>
    </row>
    <row r="14448" spans="15:54" x14ac:dyDescent="0.2">
      <c r="O14448" s="12"/>
      <c r="BB14448" s="28"/>
    </row>
    <row r="14449" spans="15:54" x14ac:dyDescent="0.2">
      <c r="O14449" s="12"/>
      <c r="BB14449" s="28"/>
    </row>
    <row r="14450" spans="15:54" x14ac:dyDescent="0.2">
      <c r="O14450" s="12"/>
      <c r="BB14450" s="28"/>
    </row>
    <row r="14451" spans="15:54" x14ac:dyDescent="0.2">
      <c r="O14451" s="12"/>
      <c r="BB14451" s="28"/>
    </row>
    <row r="14452" spans="15:54" x14ac:dyDescent="0.2">
      <c r="O14452" s="12"/>
      <c r="BB14452" s="28"/>
    </row>
    <row r="14453" spans="15:54" x14ac:dyDescent="0.2">
      <c r="O14453" s="12"/>
      <c r="BB14453" s="28"/>
    </row>
    <row r="14454" spans="15:54" x14ac:dyDescent="0.2">
      <c r="O14454" s="12"/>
      <c r="BB14454" s="28"/>
    </row>
    <row r="14455" spans="15:54" x14ac:dyDescent="0.2">
      <c r="O14455" s="12"/>
      <c r="BB14455" s="28"/>
    </row>
    <row r="14456" spans="15:54" x14ac:dyDescent="0.2">
      <c r="O14456" s="12"/>
      <c r="BB14456" s="28"/>
    </row>
    <row r="14457" spans="15:54" x14ac:dyDescent="0.2">
      <c r="O14457" s="12"/>
      <c r="BB14457" s="28"/>
    </row>
    <row r="14458" spans="15:54" x14ac:dyDescent="0.2">
      <c r="O14458" s="12"/>
      <c r="BB14458" s="28"/>
    </row>
    <row r="14459" spans="15:54" x14ac:dyDescent="0.2">
      <c r="O14459" s="12"/>
      <c r="BB14459" s="28"/>
    </row>
    <row r="14460" spans="15:54" x14ac:dyDescent="0.2">
      <c r="O14460" s="12"/>
      <c r="BB14460" s="28"/>
    </row>
    <row r="14461" spans="15:54" x14ac:dyDescent="0.2">
      <c r="O14461" s="12"/>
      <c r="BB14461" s="28"/>
    </row>
    <row r="14462" spans="15:54" x14ac:dyDescent="0.2">
      <c r="O14462" s="12"/>
      <c r="BB14462" s="28"/>
    </row>
    <row r="14463" spans="15:54" x14ac:dyDescent="0.2">
      <c r="O14463" s="12"/>
      <c r="BB14463" s="28"/>
    </row>
    <row r="14464" spans="15:54" x14ac:dyDescent="0.2">
      <c r="O14464" s="12"/>
      <c r="BB14464" s="28"/>
    </row>
    <row r="14465" spans="15:54" x14ac:dyDescent="0.2">
      <c r="O14465" s="12"/>
      <c r="BB14465" s="28"/>
    </row>
    <row r="14466" spans="15:54" x14ac:dyDescent="0.2">
      <c r="O14466" s="12"/>
      <c r="BB14466" s="28"/>
    </row>
    <row r="14467" spans="15:54" x14ac:dyDescent="0.2">
      <c r="O14467" s="12"/>
      <c r="BB14467" s="28"/>
    </row>
    <row r="14468" spans="15:54" x14ac:dyDescent="0.2">
      <c r="O14468" s="12"/>
      <c r="BB14468" s="28"/>
    </row>
    <row r="14469" spans="15:54" x14ac:dyDescent="0.2">
      <c r="O14469" s="12"/>
      <c r="BB14469" s="28"/>
    </row>
    <row r="14470" spans="15:54" x14ac:dyDescent="0.2">
      <c r="O14470" s="12"/>
      <c r="BB14470" s="28"/>
    </row>
    <row r="14471" spans="15:54" x14ac:dyDescent="0.2">
      <c r="O14471" s="12"/>
      <c r="BB14471" s="28"/>
    </row>
    <row r="14472" spans="15:54" x14ac:dyDescent="0.2">
      <c r="O14472" s="12"/>
      <c r="BB14472" s="28"/>
    </row>
    <row r="14473" spans="15:54" x14ac:dyDescent="0.2">
      <c r="O14473" s="12"/>
      <c r="BB14473" s="28"/>
    </row>
    <row r="14474" spans="15:54" x14ac:dyDescent="0.2">
      <c r="O14474" s="12"/>
      <c r="BB14474" s="28"/>
    </row>
    <row r="14475" spans="15:54" x14ac:dyDescent="0.2">
      <c r="O14475" s="12"/>
      <c r="BB14475" s="28"/>
    </row>
    <row r="14476" spans="15:54" x14ac:dyDescent="0.2">
      <c r="O14476" s="12"/>
      <c r="BB14476" s="28"/>
    </row>
    <row r="14477" spans="15:54" x14ac:dyDescent="0.2">
      <c r="O14477" s="12"/>
      <c r="BB14477" s="28"/>
    </row>
    <row r="14478" spans="15:54" x14ac:dyDescent="0.2">
      <c r="O14478" s="12"/>
      <c r="BB14478" s="28"/>
    </row>
    <row r="14479" spans="15:54" x14ac:dyDescent="0.2">
      <c r="O14479" s="12"/>
      <c r="BB14479" s="28"/>
    </row>
    <row r="14480" spans="15:54" x14ac:dyDescent="0.2">
      <c r="O14480" s="12"/>
      <c r="BB14480" s="28"/>
    </row>
    <row r="14481" spans="15:54" x14ac:dyDescent="0.2">
      <c r="O14481" s="12"/>
      <c r="BB14481" s="28"/>
    </row>
    <row r="14482" spans="15:54" x14ac:dyDescent="0.2">
      <c r="O14482" s="12"/>
      <c r="BB14482" s="28"/>
    </row>
    <row r="14483" spans="15:54" x14ac:dyDescent="0.2">
      <c r="O14483" s="12"/>
      <c r="BB14483" s="28"/>
    </row>
    <row r="14484" spans="15:54" x14ac:dyDescent="0.2">
      <c r="O14484" s="12"/>
      <c r="BB14484" s="28"/>
    </row>
    <row r="14485" spans="15:54" x14ac:dyDescent="0.2">
      <c r="O14485" s="12"/>
      <c r="BB14485" s="28"/>
    </row>
    <row r="14486" spans="15:54" x14ac:dyDescent="0.2">
      <c r="O14486" s="12"/>
      <c r="BB14486" s="28"/>
    </row>
    <row r="14487" spans="15:54" x14ac:dyDescent="0.2">
      <c r="O14487" s="12"/>
      <c r="BB14487" s="28"/>
    </row>
    <row r="14488" spans="15:54" x14ac:dyDescent="0.2">
      <c r="O14488" s="12"/>
      <c r="BB14488" s="28"/>
    </row>
    <row r="14489" spans="15:54" x14ac:dyDescent="0.2">
      <c r="O14489" s="12"/>
      <c r="BB14489" s="28"/>
    </row>
    <row r="14490" spans="15:54" x14ac:dyDescent="0.2">
      <c r="O14490" s="12"/>
      <c r="BB14490" s="28"/>
    </row>
    <row r="14491" spans="15:54" x14ac:dyDescent="0.2">
      <c r="O14491" s="12"/>
      <c r="BB14491" s="28"/>
    </row>
    <row r="14492" spans="15:54" x14ac:dyDescent="0.2">
      <c r="O14492" s="12"/>
      <c r="BB14492" s="28"/>
    </row>
    <row r="14493" spans="15:54" x14ac:dyDescent="0.2">
      <c r="O14493" s="12"/>
      <c r="BB14493" s="28"/>
    </row>
    <row r="14494" spans="15:54" x14ac:dyDescent="0.2">
      <c r="O14494" s="12"/>
      <c r="BB14494" s="28"/>
    </row>
    <row r="14495" spans="15:54" x14ac:dyDescent="0.2">
      <c r="O14495" s="12"/>
      <c r="BB14495" s="28"/>
    </row>
    <row r="14496" spans="15:54" x14ac:dyDescent="0.2">
      <c r="O14496" s="12"/>
      <c r="BB14496" s="28"/>
    </row>
    <row r="14497" spans="15:54" x14ac:dyDescent="0.2">
      <c r="O14497" s="12"/>
      <c r="BB14497" s="28"/>
    </row>
    <row r="14498" spans="15:54" x14ac:dyDescent="0.2">
      <c r="O14498" s="12"/>
      <c r="BB14498" s="28"/>
    </row>
    <row r="14499" spans="15:54" x14ac:dyDescent="0.2">
      <c r="O14499" s="12"/>
      <c r="BB14499" s="28"/>
    </row>
    <row r="14500" spans="15:54" x14ac:dyDescent="0.2">
      <c r="O14500" s="12"/>
      <c r="BB14500" s="28"/>
    </row>
    <row r="14501" spans="15:54" x14ac:dyDescent="0.2">
      <c r="O14501" s="12"/>
      <c r="BB14501" s="28"/>
    </row>
    <row r="14502" spans="15:54" x14ac:dyDescent="0.2">
      <c r="O14502" s="12"/>
      <c r="BB14502" s="28"/>
    </row>
    <row r="14503" spans="15:54" x14ac:dyDescent="0.2">
      <c r="O14503" s="12"/>
      <c r="BB14503" s="28"/>
    </row>
    <row r="14504" spans="15:54" x14ac:dyDescent="0.2">
      <c r="O14504" s="12"/>
      <c r="BB14504" s="28"/>
    </row>
    <row r="14505" spans="15:54" x14ac:dyDescent="0.2">
      <c r="O14505" s="12"/>
      <c r="BB14505" s="28"/>
    </row>
    <row r="14506" spans="15:54" x14ac:dyDescent="0.2">
      <c r="O14506" s="12"/>
      <c r="BB14506" s="28"/>
    </row>
    <row r="14507" spans="15:54" x14ac:dyDescent="0.2">
      <c r="O14507" s="12"/>
      <c r="BB14507" s="28"/>
    </row>
    <row r="14508" spans="15:54" x14ac:dyDescent="0.2">
      <c r="O14508" s="12"/>
      <c r="BB14508" s="28"/>
    </row>
    <row r="14509" spans="15:54" x14ac:dyDescent="0.2">
      <c r="O14509" s="12"/>
      <c r="BB14509" s="28"/>
    </row>
    <row r="14510" spans="15:54" x14ac:dyDescent="0.2">
      <c r="O14510" s="12"/>
      <c r="BB14510" s="28"/>
    </row>
    <row r="14511" spans="15:54" x14ac:dyDescent="0.2">
      <c r="O14511" s="12"/>
      <c r="BB14511" s="28"/>
    </row>
    <row r="14512" spans="15:54" x14ac:dyDescent="0.2">
      <c r="O14512" s="12"/>
      <c r="BB14512" s="28"/>
    </row>
    <row r="14513" spans="15:54" x14ac:dyDescent="0.2">
      <c r="O14513" s="12"/>
      <c r="BB14513" s="28"/>
    </row>
    <row r="14514" spans="15:54" x14ac:dyDescent="0.2">
      <c r="O14514" s="12"/>
      <c r="BB14514" s="28"/>
    </row>
    <row r="14515" spans="15:54" x14ac:dyDescent="0.2">
      <c r="O14515" s="12"/>
      <c r="BB14515" s="28"/>
    </row>
    <row r="14516" spans="15:54" x14ac:dyDescent="0.2">
      <c r="O14516" s="12"/>
      <c r="BB14516" s="28"/>
    </row>
    <row r="14517" spans="15:54" x14ac:dyDescent="0.2">
      <c r="O14517" s="12"/>
      <c r="BB14517" s="28"/>
    </row>
    <row r="14518" spans="15:54" x14ac:dyDescent="0.2">
      <c r="O14518" s="12"/>
      <c r="BB14518" s="28"/>
    </row>
    <row r="14519" spans="15:54" x14ac:dyDescent="0.2">
      <c r="O14519" s="12"/>
      <c r="BB14519" s="28"/>
    </row>
    <row r="14520" spans="15:54" x14ac:dyDescent="0.2">
      <c r="O14520" s="12"/>
      <c r="BB14520" s="28"/>
    </row>
    <row r="14521" spans="15:54" x14ac:dyDescent="0.2">
      <c r="O14521" s="12"/>
      <c r="BB14521" s="28"/>
    </row>
    <row r="14522" spans="15:54" x14ac:dyDescent="0.2">
      <c r="O14522" s="12"/>
      <c r="BB14522" s="28"/>
    </row>
    <row r="14523" spans="15:54" x14ac:dyDescent="0.2">
      <c r="O14523" s="12"/>
      <c r="BB14523" s="28"/>
    </row>
    <row r="14524" spans="15:54" x14ac:dyDescent="0.2">
      <c r="O14524" s="12"/>
      <c r="BB14524" s="28"/>
    </row>
    <row r="14525" spans="15:54" x14ac:dyDescent="0.2">
      <c r="O14525" s="12"/>
      <c r="BB14525" s="28"/>
    </row>
    <row r="14526" spans="15:54" x14ac:dyDescent="0.2">
      <c r="O14526" s="12"/>
      <c r="BB14526" s="28"/>
    </row>
    <row r="14527" spans="15:54" x14ac:dyDescent="0.2">
      <c r="O14527" s="12"/>
      <c r="BB14527" s="28"/>
    </row>
    <row r="14528" spans="15:54" x14ac:dyDescent="0.2">
      <c r="O14528" s="12"/>
      <c r="BB14528" s="28"/>
    </row>
    <row r="14529" spans="15:54" x14ac:dyDescent="0.2">
      <c r="O14529" s="12"/>
      <c r="BB14529" s="28"/>
    </row>
    <row r="14530" spans="15:54" x14ac:dyDescent="0.2">
      <c r="O14530" s="12"/>
      <c r="BB14530" s="28"/>
    </row>
    <row r="14531" spans="15:54" x14ac:dyDescent="0.2">
      <c r="O14531" s="12"/>
      <c r="BB14531" s="28"/>
    </row>
    <row r="14532" spans="15:54" x14ac:dyDescent="0.2">
      <c r="O14532" s="12"/>
      <c r="BB14532" s="28"/>
    </row>
    <row r="14533" spans="15:54" x14ac:dyDescent="0.2">
      <c r="O14533" s="12"/>
      <c r="BB14533" s="28"/>
    </row>
    <row r="14534" spans="15:54" x14ac:dyDescent="0.2">
      <c r="O14534" s="12"/>
      <c r="BB14534" s="28"/>
    </row>
    <row r="14535" spans="15:54" x14ac:dyDescent="0.2">
      <c r="O14535" s="12"/>
      <c r="BB14535" s="28"/>
    </row>
    <row r="14536" spans="15:54" x14ac:dyDescent="0.2">
      <c r="O14536" s="12"/>
      <c r="BB14536" s="28"/>
    </row>
    <row r="14537" spans="15:54" x14ac:dyDescent="0.2">
      <c r="O14537" s="12"/>
      <c r="BB14537" s="28"/>
    </row>
    <row r="14538" spans="15:54" x14ac:dyDescent="0.2">
      <c r="O14538" s="12"/>
      <c r="BB14538" s="28"/>
    </row>
    <row r="14539" spans="15:54" x14ac:dyDescent="0.2">
      <c r="O14539" s="12"/>
      <c r="BB14539" s="28"/>
    </row>
    <row r="14540" spans="15:54" x14ac:dyDescent="0.2">
      <c r="O14540" s="12"/>
      <c r="BB14540" s="28"/>
    </row>
    <row r="14541" spans="15:54" x14ac:dyDescent="0.2">
      <c r="O14541" s="12"/>
      <c r="BB14541" s="28"/>
    </row>
    <row r="14542" spans="15:54" x14ac:dyDescent="0.2">
      <c r="O14542" s="12"/>
      <c r="BB14542" s="28"/>
    </row>
    <row r="14543" spans="15:54" x14ac:dyDescent="0.2">
      <c r="O14543" s="12"/>
      <c r="BB14543" s="28"/>
    </row>
    <row r="14544" spans="15:54" x14ac:dyDescent="0.2">
      <c r="O14544" s="12"/>
      <c r="BB14544" s="28"/>
    </row>
    <row r="14545" spans="15:54" x14ac:dyDescent="0.2">
      <c r="O14545" s="12"/>
      <c r="BB14545" s="28"/>
    </row>
    <row r="14546" spans="15:54" x14ac:dyDescent="0.2">
      <c r="O14546" s="12"/>
      <c r="BB14546" s="28"/>
    </row>
    <row r="14547" spans="15:54" x14ac:dyDescent="0.2">
      <c r="O14547" s="12"/>
      <c r="BB14547" s="28"/>
    </row>
    <row r="14548" spans="15:54" x14ac:dyDescent="0.2">
      <c r="O14548" s="12"/>
      <c r="BB14548" s="28"/>
    </row>
    <row r="14549" spans="15:54" x14ac:dyDescent="0.2">
      <c r="O14549" s="12"/>
      <c r="BB14549" s="28"/>
    </row>
    <row r="14550" spans="15:54" x14ac:dyDescent="0.2">
      <c r="O14550" s="12"/>
      <c r="BB14550" s="28"/>
    </row>
    <row r="14551" spans="15:54" x14ac:dyDescent="0.2">
      <c r="O14551" s="12"/>
      <c r="BB14551" s="28"/>
    </row>
    <row r="14552" spans="15:54" x14ac:dyDescent="0.2">
      <c r="O14552" s="12"/>
      <c r="BB14552" s="28"/>
    </row>
    <row r="14553" spans="15:54" x14ac:dyDescent="0.2">
      <c r="O14553" s="12"/>
      <c r="BB14553" s="28"/>
    </row>
    <row r="14554" spans="15:54" x14ac:dyDescent="0.2">
      <c r="O14554" s="12"/>
      <c r="BB14554" s="28"/>
    </row>
    <row r="14555" spans="15:54" x14ac:dyDescent="0.2">
      <c r="O14555" s="12"/>
      <c r="BB14555" s="28"/>
    </row>
    <row r="14556" spans="15:54" x14ac:dyDescent="0.2">
      <c r="O14556" s="12"/>
      <c r="BB14556" s="28"/>
    </row>
    <row r="14557" spans="15:54" x14ac:dyDescent="0.2">
      <c r="O14557" s="12"/>
      <c r="BB14557" s="28"/>
    </row>
    <row r="14558" spans="15:54" x14ac:dyDescent="0.2">
      <c r="O14558" s="12"/>
      <c r="BB14558" s="28"/>
    </row>
    <row r="14559" spans="15:54" x14ac:dyDescent="0.2">
      <c r="O14559" s="12"/>
      <c r="BB14559" s="28"/>
    </row>
    <row r="14560" spans="15:54" x14ac:dyDescent="0.2">
      <c r="O14560" s="12"/>
      <c r="BB14560" s="28"/>
    </row>
    <row r="14561" spans="15:54" x14ac:dyDescent="0.2">
      <c r="O14561" s="12"/>
      <c r="BB14561" s="28"/>
    </row>
    <row r="14562" spans="15:54" x14ac:dyDescent="0.2">
      <c r="O14562" s="12"/>
      <c r="BB14562" s="28"/>
    </row>
    <row r="14563" spans="15:54" x14ac:dyDescent="0.2">
      <c r="O14563" s="12"/>
      <c r="BB14563" s="28"/>
    </row>
    <row r="14564" spans="15:54" x14ac:dyDescent="0.2">
      <c r="O14564" s="12"/>
      <c r="BB14564" s="28"/>
    </row>
    <row r="14565" spans="15:54" x14ac:dyDescent="0.2">
      <c r="O14565" s="12"/>
      <c r="BB14565" s="28"/>
    </row>
    <row r="14566" spans="15:54" x14ac:dyDescent="0.2">
      <c r="O14566" s="12"/>
      <c r="BB14566" s="28"/>
    </row>
    <row r="14567" spans="15:54" x14ac:dyDescent="0.2">
      <c r="O14567" s="12"/>
      <c r="BB14567" s="28"/>
    </row>
    <row r="14568" spans="15:54" x14ac:dyDescent="0.2">
      <c r="O14568" s="12"/>
      <c r="BB14568" s="28"/>
    </row>
    <row r="14569" spans="15:54" x14ac:dyDescent="0.2">
      <c r="O14569" s="12"/>
      <c r="BB14569" s="28"/>
    </row>
    <row r="14570" spans="15:54" x14ac:dyDescent="0.2">
      <c r="O14570" s="12"/>
      <c r="BB14570" s="28"/>
    </row>
    <row r="14571" spans="15:54" x14ac:dyDescent="0.2">
      <c r="O14571" s="12"/>
      <c r="BB14571" s="28"/>
    </row>
    <row r="14572" spans="15:54" x14ac:dyDescent="0.2">
      <c r="O14572" s="12"/>
      <c r="BB14572" s="28"/>
    </row>
    <row r="14573" spans="15:54" x14ac:dyDescent="0.2">
      <c r="O14573" s="12"/>
      <c r="BB14573" s="28"/>
    </row>
    <row r="14574" spans="15:54" x14ac:dyDescent="0.2">
      <c r="O14574" s="12"/>
      <c r="BB14574" s="28"/>
    </row>
    <row r="14575" spans="15:54" x14ac:dyDescent="0.2">
      <c r="O14575" s="12"/>
      <c r="BB14575" s="28"/>
    </row>
    <row r="14576" spans="15:54" x14ac:dyDescent="0.2">
      <c r="O14576" s="12"/>
      <c r="BB14576" s="28"/>
    </row>
    <row r="14577" spans="15:54" x14ac:dyDescent="0.2">
      <c r="O14577" s="12"/>
      <c r="BB14577" s="28"/>
    </row>
    <row r="14578" spans="15:54" x14ac:dyDescent="0.2">
      <c r="O14578" s="12"/>
      <c r="BB14578" s="28"/>
    </row>
    <row r="14579" spans="15:54" x14ac:dyDescent="0.2">
      <c r="O14579" s="12"/>
      <c r="BB14579" s="28"/>
    </row>
    <row r="14580" spans="15:54" x14ac:dyDescent="0.2">
      <c r="O14580" s="12"/>
      <c r="BB14580" s="28"/>
    </row>
    <row r="14581" spans="15:54" x14ac:dyDescent="0.2">
      <c r="O14581" s="12"/>
      <c r="BB14581" s="28"/>
    </row>
    <row r="14582" spans="15:54" x14ac:dyDescent="0.2">
      <c r="O14582" s="12"/>
      <c r="BB14582" s="28"/>
    </row>
    <row r="14583" spans="15:54" x14ac:dyDescent="0.2">
      <c r="O14583" s="12"/>
      <c r="BB14583" s="28"/>
    </row>
    <row r="14584" spans="15:54" x14ac:dyDescent="0.2">
      <c r="O14584" s="12"/>
      <c r="BB14584" s="28"/>
    </row>
    <row r="14585" spans="15:54" x14ac:dyDescent="0.2">
      <c r="O14585" s="12"/>
      <c r="BB14585" s="28"/>
    </row>
    <row r="14586" spans="15:54" x14ac:dyDescent="0.2">
      <c r="O14586" s="12"/>
      <c r="BB14586" s="28"/>
    </row>
    <row r="14587" spans="15:54" x14ac:dyDescent="0.2">
      <c r="O14587" s="12"/>
      <c r="BB14587" s="28"/>
    </row>
    <row r="14588" spans="15:54" x14ac:dyDescent="0.2">
      <c r="O14588" s="12"/>
      <c r="BB14588" s="28"/>
    </row>
    <row r="14589" spans="15:54" x14ac:dyDescent="0.2">
      <c r="O14589" s="12"/>
      <c r="BB14589" s="28"/>
    </row>
    <row r="14590" spans="15:54" x14ac:dyDescent="0.2">
      <c r="O14590" s="12"/>
      <c r="BB14590" s="28"/>
    </row>
    <row r="14591" spans="15:54" x14ac:dyDescent="0.2">
      <c r="O14591" s="12"/>
      <c r="BB14591" s="28"/>
    </row>
    <row r="14592" spans="15:54" x14ac:dyDescent="0.2">
      <c r="O14592" s="12"/>
      <c r="BB14592" s="28"/>
    </row>
    <row r="14593" spans="15:54" x14ac:dyDescent="0.2">
      <c r="O14593" s="12"/>
      <c r="BB14593" s="28"/>
    </row>
    <row r="14594" spans="15:54" x14ac:dyDescent="0.2">
      <c r="O14594" s="12"/>
      <c r="BB14594" s="28"/>
    </row>
    <row r="14595" spans="15:54" x14ac:dyDescent="0.2">
      <c r="O14595" s="12"/>
      <c r="BB14595" s="28"/>
    </row>
    <row r="14596" spans="15:54" x14ac:dyDescent="0.2">
      <c r="O14596" s="12"/>
      <c r="BB14596" s="28"/>
    </row>
    <row r="14597" spans="15:54" x14ac:dyDescent="0.2">
      <c r="O14597" s="12"/>
      <c r="BB14597" s="28"/>
    </row>
    <row r="14598" spans="15:54" x14ac:dyDescent="0.2">
      <c r="O14598" s="12"/>
      <c r="BB14598" s="28"/>
    </row>
    <row r="14599" spans="15:54" x14ac:dyDescent="0.2">
      <c r="O14599" s="12"/>
      <c r="BB14599" s="28"/>
    </row>
    <row r="14600" spans="15:54" x14ac:dyDescent="0.2">
      <c r="O14600" s="12"/>
      <c r="BB14600" s="28"/>
    </row>
    <row r="14601" spans="15:54" x14ac:dyDescent="0.2">
      <c r="O14601" s="12"/>
      <c r="BB14601" s="28"/>
    </row>
    <row r="14602" spans="15:54" x14ac:dyDescent="0.2">
      <c r="O14602" s="12"/>
      <c r="BB14602" s="28"/>
    </row>
    <row r="14603" spans="15:54" x14ac:dyDescent="0.2">
      <c r="O14603" s="12"/>
      <c r="BB14603" s="28"/>
    </row>
    <row r="14604" spans="15:54" x14ac:dyDescent="0.2">
      <c r="O14604" s="12"/>
      <c r="BB14604" s="28"/>
    </row>
    <row r="14605" spans="15:54" x14ac:dyDescent="0.2">
      <c r="O14605" s="12"/>
      <c r="BB14605" s="28"/>
    </row>
    <row r="14606" spans="15:54" x14ac:dyDescent="0.2">
      <c r="O14606" s="12"/>
      <c r="BB14606" s="28"/>
    </row>
    <row r="14607" spans="15:54" x14ac:dyDescent="0.2">
      <c r="O14607" s="12"/>
      <c r="BB14607" s="28"/>
    </row>
    <row r="14608" spans="15:54" x14ac:dyDescent="0.2">
      <c r="O14608" s="12"/>
      <c r="BB14608" s="28"/>
    </row>
    <row r="14609" spans="15:54" x14ac:dyDescent="0.2">
      <c r="O14609" s="12"/>
      <c r="BB14609" s="28"/>
    </row>
    <row r="14610" spans="15:54" x14ac:dyDescent="0.2">
      <c r="O14610" s="12"/>
      <c r="BB14610" s="28"/>
    </row>
    <row r="14611" spans="15:54" x14ac:dyDescent="0.2">
      <c r="O14611" s="12"/>
      <c r="BB14611" s="28"/>
    </row>
    <row r="14612" spans="15:54" x14ac:dyDescent="0.2">
      <c r="O14612" s="12"/>
      <c r="BB14612" s="28"/>
    </row>
    <row r="14613" spans="15:54" x14ac:dyDescent="0.2">
      <c r="O14613" s="12"/>
      <c r="BB14613" s="28"/>
    </row>
    <row r="14614" spans="15:54" x14ac:dyDescent="0.2">
      <c r="O14614" s="12"/>
      <c r="BB14614" s="28"/>
    </row>
    <row r="14615" spans="15:54" x14ac:dyDescent="0.2">
      <c r="O14615" s="12"/>
      <c r="BB14615" s="28"/>
    </row>
    <row r="14616" spans="15:54" x14ac:dyDescent="0.2">
      <c r="O14616" s="12"/>
      <c r="BB14616" s="28"/>
    </row>
    <row r="14617" spans="15:54" x14ac:dyDescent="0.2">
      <c r="O14617" s="12"/>
      <c r="BB14617" s="28"/>
    </row>
    <row r="14618" spans="15:54" x14ac:dyDescent="0.2">
      <c r="O14618" s="12"/>
      <c r="BB14618" s="28"/>
    </row>
    <row r="14619" spans="15:54" x14ac:dyDescent="0.2">
      <c r="O14619" s="12"/>
      <c r="BB14619" s="28"/>
    </row>
    <row r="14620" spans="15:54" x14ac:dyDescent="0.2">
      <c r="O14620" s="12"/>
      <c r="BB14620" s="28"/>
    </row>
    <row r="14621" spans="15:54" x14ac:dyDescent="0.2">
      <c r="O14621" s="12"/>
      <c r="BB14621" s="28"/>
    </row>
    <row r="14622" spans="15:54" x14ac:dyDescent="0.2">
      <c r="O14622" s="12"/>
      <c r="BB14622" s="28"/>
    </row>
    <row r="14623" spans="15:54" x14ac:dyDescent="0.2">
      <c r="O14623" s="12"/>
      <c r="BB14623" s="28"/>
    </row>
    <row r="14624" spans="15:54" x14ac:dyDescent="0.2">
      <c r="O14624" s="12"/>
      <c r="BB14624" s="28"/>
    </row>
    <row r="14625" spans="15:54" x14ac:dyDescent="0.2">
      <c r="O14625" s="12"/>
      <c r="BB14625" s="28"/>
    </row>
    <row r="14626" spans="15:54" x14ac:dyDescent="0.2">
      <c r="O14626" s="12"/>
      <c r="BB14626" s="28"/>
    </row>
    <row r="14627" spans="15:54" x14ac:dyDescent="0.2">
      <c r="O14627" s="12"/>
      <c r="BB14627" s="28"/>
    </row>
    <row r="14628" spans="15:54" x14ac:dyDescent="0.2">
      <c r="O14628" s="12"/>
      <c r="BB14628" s="28"/>
    </row>
    <row r="14629" spans="15:54" x14ac:dyDescent="0.2">
      <c r="O14629" s="12"/>
      <c r="BB14629" s="28"/>
    </row>
    <row r="14630" spans="15:54" x14ac:dyDescent="0.2">
      <c r="O14630" s="12"/>
      <c r="BB14630" s="28"/>
    </row>
    <row r="14631" spans="15:54" x14ac:dyDescent="0.2">
      <c r="O14631" s="12"/>
      <c r="BB14631" s="28"/>
    </row>
    <row r="14632" spans="15:54" x14ac:dyDescent="0.2">
      <c r="O14632" s="12"/>
      <c r="BB14632" s="28"/>
    </row>
    <row r="14633" spans="15:54" x14ac:dyDescent="0.2">
      <c r="O14633" s="12"/>
      <c r="BB14633" s="28"/>
    </row>
    <row r="14634" spans="15:54" x14ac:dyDescent="0.2">
      <c r="O14634" s="12"/>
      <c r="BB14634" s="28"/>
    </row>
    <row r="14635" spans="15:54" x14ac:dyDescent="0.2">
      <c r="O14635" s="12"/>
      <c r="BB14635" s="28"/>
    </row>
    <row r="14636" spans="15:54" x14ac:dyDescent="0.2">
      <c r="O14636" s="12"/>
      <c r="BB14636" s="28"/>
    </row>
    <row r="14637" spans="15:54" x14ac:dyDescent="0.2">
      <c r="O14637" s="12"/>
      <c r="BB14637" s="28"/>
    </row>
    <row r="14638" spans="15:54" x14ac:dyDescent="0.2">
      <c r="O14638" s="12"/>
      <c r="BB14638" s="28"/>
    </row>
    <row r="14639" spans="15:54" x14ac:dyDescent="0.2">
      <c r="O14639" s="12"/>
      <c r="BB14639" s="28"/>
    </row>
    <row r="14640" spans="15:54" x14ac:dyDescent="0.2">
      <c r="O14640" s="12"/>
      <c r="BB14640" s="28"/>
    </row>
    <row r="14641" spans="15:54" x14ac:dyDescent="0.2">
      <c r="O14641" s="12"/>
      <c r="BB14641" s="28"/>
    </row>
    <row r="14642" spans="15:54" x14ac:dyDescent="0.2">
      <c r="O14642" s="12"/>
      <c r="BB14642" s="28"/>
    </row>
    <row r="14643" spans="15:54" x14ac:dyDescent="0.2">
      <c r="O14643" s="12"/>
      <c r="BB14643" s="28"/>
    </row>
    <row r="14644" spans="15:54" x14ac:dyDescent="0.2">
      <c r="O14644" s="12"/>
      <c r="BB14644" s="28"/>
    </row>
    <row r="14645" spans="15:54" x14ac:dyDescent="0.2">
      <c r="O14645" s="12"/>
      <c r="BB14645" s="28"/>
    </row>
    <row r="14646" spans="15:54" x14ac:dyDescent="0.2">
      <c r="O14646" s="12"/>
      <c r="BB14646" s="28"/>
    </row>
    <row r="14647" spans="15:54" x14ac:dyDescent="0.2">
      <c r="O14647" s="12"/>
      <c r="BB14647" s="28"/>
    </row>
    <row r="14648" spans="15:54" x14ac:dyDescent="0.2">
      <c r="O14648" s="12"/>
      <c r="BB14648" s="28"/>
    </row>
    <row r="14649" spans="15:54" x14ac:dyDescent="0.2">
      <c r="O14649" s="12"/>
      <c r="BB14649" s="28"/>
    </row>
    <row r="14650" spans="15:54" x14ac:dyDescent="0.2">
      <c r="O14650" s="12"/>
      <c r="BB14650" s="28"/>
    </row>
    <row r="14651" spans="15:54" x14ac:dyDescent="0.2">
      <c r="O14651" s="12"/>
      <c r="BB14651" s="28"/>
    </row>
    <row r="14652" spans="15:54" x14ac:dyDescent="0.2">
      <c r="O14652" s="12"/>
      <c r="BB14652" s="28"/>
    </row>
    <row r="14653" spans="15:54" x14ac:dyDescent="0.2">
      <c r="O14653" s="12"/>
      <c r="BB14653" s="28"/>
    </row>
    <row r="14654" spans="15:54" x14ac:dyDescent="0.2">
      <c r="O14654" s="12"/>
      <c r="BB14654" s="28"/>
    </row>
    <row r="14655" spans="15:54" x14ac:dyDescent="0.2">
      <c r="O14655" s="12"/>
      <c r="BB14655" s="28"/>
    </row>
    <row r="14656" spans="15:54" x14ac:dyDescent="0.2">
      <c r="O14656" s="12"/>
      <c r="BB14656" s="28"/>
    </row>
    <row r="14657" spans="15:54" x14ac:dyDescent="0.2">
      <c r="O14657" s="12"/>
      <c r="BB14657" s="28"/>
    </row>
    <row r="14658" spans="15:54" x14ac:dyDescent="0.2">
      <c r="O14658" s="12"/>
      <c r="BB14658" s="28"/>
    </row>
    <row r="14659" spans="15:54" x14ac:dyDescent="0.2">
      <c r="O14659" s="12"/>
      <c r="BB14659" s="28"/>
    </row>
    <row r="14660" spans="15:54" x14ac:dyDescent="0.2">
      <c r="O14660" s="12"/>
      <c r="BB14660" s="28"/>
    </row>
    <row r="14661" spans="15:54" x14ac:dyDescent="0.2">
      <c r="O14661" s="12"/>
      <c r="BB14661" s="28"/>
    </row>
    <row r="14662" spans="15:54" x14ac:dyDescent="0.2">
      <c r="O14662" s="12"/>
      <c r="BB14662" s="28"/>
    </row>
    <row r="14663" spans="15:54" x14ac:dyDescent="0.2">
      <c r="O14663" s="12"/>
      <c r="BB14663" s="28"/>
    </row>
    <row r="14664" spans="15:54" x14ac:dyDescent="0.2">
      <c r="O14664" s="12"/>
      <c r="BB14664" s="28"/>
    </row>
    <row r="14665" spans="15:54" x14ac:dyDescent="0.2">
      <c r="O14665" s="12"/>
      <c r="BB14665" s="28"/>
    </row>
    <row r="14666" spans="15:54" x14ac:dyDescent="0.2">
      <c r="O14666" s="12"/>
      <c r="BB14666" s="28"/>
    </row>
    <row r="14667" spans="15:54" x14ac:dyDescent="0.2">
      <c r="O14667" s="12"/>
      <c r="BB14667" s="28"/>
    </row>
    <row r="14668" spans="15:54" x14ac:dyDescent="0.2">
      <c r="O14668" s="12"/>
      <c r="BB14668" s="28"/>
    </row>
    <row r="14669" spans="15:54" x14ac:dyDescent="0.2">
      <c r="O14669" s="12"/>
      <c r="BB14669" s="28"/>
    </row>
    <row r="14670" spans="15:54" x14ac:dyDescent="0.2">
      <c r="O14670" s="12"/>
      <c r="BB14670" s="28"/>
    </row>
    <row r="14671" spans="15:54" x14ac:dyDescent="0.2">
      <c r="O14671" s="12"/>
      <c r="BB14671" s="28"/>
    </row>
    <row r="14672" spans="15:54" x14ac:dyDescent="0.2">
      <c r="O14672" s="12"/>
      <c r="BB14672" s="28"/>
    </row>
    <row r="14673" spans="15:54" x14ac:dyDescent="0.2">
      <c r="O14673" s="12"/>
      <c r="BB14673" s="28"/>
    </row>
    <row r="14674" spans="15:54" x14ac:dyDescent="0.2">
      <c r="O14674" s="12"/>
      <c r="BB14674" s="28"/>
    </row>
    <row r="14675" spans="15:54" x14ac:dyDescent="0.2">
      <c r="O14675" s="12"/>
      <c r="BB14675" s="28"/>
    </row>
    <row r="14676" spans="15:54" x14ac:dyDescent="0.2">
      <c r="O14676" s="12"/>
      <c r="BB14676" s="28"/>
    </row>
    <row r="14677" spans="15:54" x14ac:dyDescent="0.2">
      <c r="O14677" s="12"/>
      <c r="BB14677" s="28"/>
    </row>
    <row r="14678" spans="15:54" x14ac:dyDescent="0.2">
      <c r="O14678" s="12"/>
      <c r="BB14678" s="28"/>
    </row>
    <row r="14679" spans="15:54" x14ac:dyDescent="0.2">
      <c r="O14679" s="12"/>
      <c r="BB14679" s="28"/>
    </row>
    <row r="14680" spans="15:54" x14ac:dyDescent="0.2">
      <c r="O14680" s="12"/>
      <c r="BB14680" s="28"/>
    </row>
    <row r="14681" spans="15:54" x14ac:dyDescent="0.2">
      <c r="O14681" s="12"/>
      <c r="BB14681" s="28"/>
    </row>
    <row r="14682" spans="15:54" x14ac:dyDescent="0.2">
      <c r="O14682" s="12"/>
      <c r="BB14682" s="28"/>
    </row>
    <row r="14683" spans="15:54" x14ac:dyDescent="0.2">
      <c r="O14683" s="12"/>
      <c r="BB14683" s="28"/>
    </row>
    <row r="14684" spans="15:54" x14ac:dyDescent="0.2">
      <c r="O14684" s="12"/>
      <c r="BB14684" s="28"/>
    </row>
    <row r="14685" spans="15:54" x14ac:dyDescent="0.2">
      <c r="O14685" s="12"/>
      <c r="BB14685" s="28"/>
    </row>
    <row r="14686" spans="15:54" x14ac:dyDescent="0.2">
      <c r="O14686" s="12"/>
      <c r="BB14686" s="28"/>
    </row>
    <row r="14687" spans="15:54" x14ac:dyDescent="0.2">
      <c r="O14687" s="12"/>
      <c r="BB14687" s="28"/>
    </row>
    <row r="14688" spans="15:54" x14ac:dyDescent="0.2">
      <c r="O14688" s="12"/>
      <c r="BB14688" s="28"/>
    </row>
    <row r="14689" spans="15:54" x14ac:dyDescent="0.2">
      <c r="O14689" s="12"/>
      <c r="BB14689" s="28"/>
    </row>
    <row r="14690" spans="15:54" x14ac:dyDescent="0.2">
      <c r="O14690" s="12"/>
      <c r="BB14690" s="28"/>
    </row>
    <row r="14691" spans="15:54" x14ac:dyDescent="0.2">
      <c r="O14691" s="12"/>
      <c r="BB14691" s="28"/>
    </row>
    <row r="14692" spans="15:54" x14ac:dyDescent="0.2">
      <c r="O14692" s="12"/>
      <c r="BB14692" s="28"/>
    </row>
    <row r="14693" spans="15:54" x14ac:dyDescent="0.2">
      <c r="O14693" s="12"/>
      <c r="BB14693" s="28"/>
    </row>
    <row r="14694" spans="15:54" x14ac:dyDescent="0.2">
      <c r="O14694" s="12"/>
      <c r="BB14694" s="28"/>
    </row>
    <row r="14695" spans="15:54" x14ac:dyDescent="0.2">
      <c r="O14695" s="12"/>
      <c r="BB14695" s="28"/>
    </row>
    <row r="14696" spans="15:54" x14ac:dyDescent="0.2">
      <c r="O14696" s="12"/>
      <c r="BB14696" s="28"/>
    </row>
    <row r="14697" spans="15:54" x14ac:dyDescent="0.2">
      <c r="O14697" s="12"/>
      <c r="BB14697" s="28"/>
    </row>
    <row r="14698" spans="15:54" x14ac:dyDescent="0.2">
      <c r="O14698" s="12"/>
      <c r="BB14698" s="28"/>
    </row>
    <row r="14699" spans="15:54" x14ac:dyDescent="0.2">
      <c r="O14699" s="12"/>
      <c r="BB14699" s="28"/>
    </row>
    <row r="14700" spans="15:54" x14ac:dyDescent="0.2">
      <c r="O14700" s="12"/>
      <c r="BB14700" s="28"/>
    </row>
    <row r="14701" spans="15:54" x14ac:dyDescent="0.2">
      <c r="O14701" s="12"/>
      <c r="BB14701" s="28"/>
    </row>
    <row r="14702" spans="15:54" x14ac:dyDescent="0.2">
      <c r="O14702" s="12"/>
      <c r="BB14702" s="28"/>
    </row>
    <row r="14703" spans="15:54" x14ac:dyDescent="0.2">
      <c r="O14703" s="12"/>
      <c r="BB14703" s="28"/>
    </row>
    <row r="14704" spans="15:54" x14ac:dyDescent="0.2">
      <c r="O14704" s="12"/>
      <c r="BB14704" s="28"/>
    </row>
    <row r="14705" spans="15:54" x14ac:dyDescent="0.2">
      <c r="O14705" s="12"/>
      <c r="BB14705" s="28"/>
    </row>
    <row r="14706" spans="15:54" x14ac:dyDescent="0.2">
      <c r="O14706" s="12"/>
      <c r="BB14706" s="28"/>
    </row>
    <row r="14707" spans="15:54" x14ac:dyDescent="0.2">
      <c r="O14707" s="12"/>
      <c r="BB14707" s="28"/>
    </row>
    <row r="14708" spans="15:54" x14ac:dyDescent="0.2">
      <c r="O14708" s="12"/>
      <c r="BB14708" s="28"/>
    </row>
    <row r="14709" spans="15:54" x14ac:dyDescent="0.2">
      <c r="O14709" s="12"/>
      <c r="BB14709" s="28"/>
    </row>
    <row r="14710" spans="15:54" x14ac:dyDescent="0.2">
      <c r="O14710" s="12"/>
      <c r="BB14710" s="28"/>
    </row>
    <row r="14711" spans="15:54" x14ac:dyDescent="0.2">
      <c r="O14711" s="12"/>
      <c r="BB14711" s="28"/>
    </row>
    <row r="14712" spans="15:54" x14ac:dyDescent="0.2">
      <c r="O14712" s="12"/>
      <c r="BB14712" s="28"/>
    </row>
    <row r="14713" spans="15:54" x14ac:dyDescent="0.2">
      <c r="O14713" s="12"/>
      <c r="BB14713" s="28"/>
    </row>
    <row r="14714" spans="15:54" x14ac:dyDescent="0.2">
      <c r="O14714" s="12"/>
      <c r="BB14714" s="28"/>
    </row>
    <row r="14715" spans="15:54" x14ac:dyDescent="0.2">
      <c r="O14715" s="12"/>
      <c r="BB14715" s="28"/>
    </row>
    <row r="14716" spans="15:54" x14ac:dyDescent="0.2">
      <c r="O14716" s="12"/>
      <c r="BB14716" s="28"/>
    </row>
    <row r="14717" spans="15:54" x14ac:dyDescent="0.2">
      <c r="O14717" s="12"/>
      <c r="BB14717" s="28"/>
    </row>
    <row r="14718" spans="15:54" x14ac:dyDescent="0.2">
      <c r="O14718" s="12"/>
      <c r="BB14718" s="28"/>
    </row>
    <row r="14719" spans="15:54" x14ac:dyDescent="0.2">
      <c r="O14719" s="12"/>
      <c r="BB14719" s="28"/>
    </row>
    <row r="14720" spans="15:54" x14ac:dyDescent="0.2">
      <c r="O14720" s="12"/>
      <c r="BB14720" s="28"/>
    </row>
    <row r="14721" spans="15:54" x14ac:dyDescent="0.2">
      <c r="O14721" s="12"/>
      <c r="BB14721" s="28"/>
    </row>
    <row r="14722" spans="15:54" x14ac:dyDescent="0.2">
      <c r="O14722" s="12"/>
      <c r="BB14722" s="28"/>
    </row>
    <row r="14723" spans="15:54" x14ac:dyDescent="0.2">
      <c r="O14723" s="12"/>
      <c r="BB14723" s="28"/>
    </row>
    <row r="14724" spans="15:54" x14ac:dyDescent="0.2">
      <c r="O14724" s="12"/>
      <c r="BB14724" s="28"/>
    </row>
    <row r="14725" spans="15:54" x14ac:dyDescent="0.2">
      <c r="O14725" s="12"/>
      <c r="BB14725" s="28"/>
    </row>
    <row r="14726" spans="15:54" x14ac:dyDescent="0.2">
      <c r="O14726" s="12"/>
      <c r="BB14726" s="28"/>
    </row>
    <row r="14727" spans="15:54" x14ac:dyDescent="0.2">
      <c r="O14727" s="12"/>
      <c r="BB14727" s="28"/>
    </row>
    <row r="14728" spans="15:54" x14ac:dyDescent="0.2">
      <c r="O14728" s="12"/>
      <c r="BB14728" s="28"/>
    </row>
    <row r="14729" spans="15:54" x14ac:dyDescent="0.2">
      <c r="O14729" s="12"/>
      <c r="BB14729" s="28"/>
    </row>
    <row r="14730" spans="15:54" x14ac:dyDescent="0.2">
      <c r="O14730" s="12"/>
      <c r="BB14730" s="28"/>
    </row>
    <row r="14731" spans="15:54" x14ac:dyDescent="0.2">
      <c r="O14731" s="12"/>
      <c r="BB14731" s="28"/>
    </row>
    <row r="14732" spans="15:54" x14ac:dyDescent="0.2">
      <c r="O14732" s="12"/>
      <c r="BB14732" s="28"/>
    </row>
    <row r="14733" spans="15:54" x14ac:dyDescent="0.2">
      <c r="O14733" s="12"/>
      <c r="BB14733" s="28"/>
    </row>
    <row r="14734" spans="15:54" x14ac:dyDescent="0.2">
      <c r="O14734" s="12"/>
      <c r="BB14734" s="28"/>
    </row>
    <row r="14735" spans="15:54" x14ac:dyDescent="0.2">
      <c r="O14735" s="12"/>
      <c r="BB14735" s="28"/>
    </row>
    <row r="14736" spans="15:54" x14ac:dyDescent="0.2">
      <c r="O14736" s="12"/>
      <c r="BB14736" s="28"/>
    </row>
    <row r="14737" spans="15:54" x14ac:dyDescent="0.2">
      <c r="O14737" s="12"/>
      <c r="BB14737" s="28"/>
    </row>
    <row r="14738" spans="15:54" x14ac:dyDescent="0.2">
      <c r="O14738" s="12"/>
      <c r="BB14738" s="28"/>
    </row>
    <row r="14739" spans="15:54" x14ac:dyDescent="0.2">
      <c r="O14739" s="12"/>
      <c r="BB14739" s="28"/>
    </row>
    <row r="14740" spans="15:54" x14ac:dyDescent="0.2">
      <c r="O14740" s="12"/>
      <c r="BB14740" s="28"/>
    </row>
    <row r="14741" spans="15:54" x14ac:dyDescent="0.2">
      <c r="O14741" s="12"/>
      <c r="BB14741" s="28"/>
    </row>
    <row r="14742" spans="15:54" x14ac:dyDescent="0.2">
      <c r="O14742" s="12"/>
      <c r="BB14742" s="28"/>
    </row>
    <row r="14743" spans="15:54" x14ac:dyDescent="0.2">
      <c r="O14743" s="12"/>
      <c r="BB14743" s="28"/>
    </row>
    <row r="14744" spans="15:54" x14ac:dyDescent="0.2">
      <c r="O14744" s="12"/>
      <c r="BB14744" s="28"/>
    </row>
    <row r="14745" spans="15:54" x14ac:dyDescent="0.2">
      <c r="O14745" s="12"/>
      <c r="BB14745" s="28"/>
    </row>
    <row r="14746" spans="15:54" x14ac:dyDescent="0.2">
      <c r="O14746" s="12"/>
      <c r="BB14746" s="28"/>
    </row>
    <row r="14747" spans="15:54" x14ac:dyDescent="0.2">
      <c r="O14747" s="12"/>
      <c r="BB14747" s="28"/>
    </row>
    <row r="14748" spans="15:54" x14ac:dyDescent="0.2">
      <c r="O14748" s="12"/>
      <c r="BB14748" s="28"/>
    </row>
    <row r="14749" spans="15:54" x14ac:dyDescent="0.2">
      <c r="O14749" s="12"/>
      <c r="BB14749" s="28"/>
    </row>
    <row r="14750" spans="15:54" x14ac:dyDescent="0.2">
      <c r="O14750" s="12"/>
      <c r="BB14750" s="28"/>
    </row>
    <row r="14751" spans="15:54" x14ac:dyDescent="0.2">
      <c r="O14751" s="12"/>
      <c r="BB14751" s="28"/>
    </row>
    <row r="14752" spans="15:54" x14ac:dyDescent="0.2">
      <c r="O14752" s="12"/>
      <c r="BB14752" s="28"/>
    </row>
    <row r="14753" spans="15:54" x14ac:dyDescent="0.2">
      <c r="O14753" s="12"/>
      <c r="BB14753" s="28"/>
    </row>
    <row r="14754" spans="15:54" x14ac:dyDescent="0.2">
      <c r="O14754" s="12"/>
      <c r="BB14754" s="28"/>
    </row>
    <row r="14755" spans="15:54" x14ac:dyDescent="0.2">
      <c r="O14755" s="12"/>
      <c r="BB14755" s="28"/>
    </row>
    <row r="14756" spans="15:54" x14ac:dyDescent="0.2">
      <c r="O14756" s="12"/>
      <c r="BB14756" s="28"/>
    </row>
    <row r="14757" spans="15:54" x14ac:dyDescent="0.2">
      <c r="O14757" s="12"/>
      <c r="BB14757" s="28"/>
    </row>
    <row r="14758" spans="15:54" x14ac:dyDescent="0.2">
      <c r="O14758" s="12"/>
      <c r="BB14758" s="28"/>
    </row>
    <row r="14759" spans="15:54" x14ac:dyDescent="0.2">
      <c r="O14759" s="12"/>
      <c r="BB14759" s="28"/>
    </row>
    <row r="14760" spans="15:54" x14ac:dyDescent="0.2">
      <c r="O14760" s="12"/>
      <c r="BB14760" s="28"/>
    </row>
    <row r="14761" spans="15:54" x14ac:dyDescent="0.2">
      <c r="O14761" s="12"/>
      <c r="BB14761" s="28"/>
    </row>
    <row r="14762" spans="15:54" x14ac:dyDescent="0.2">
      <c r="O14762" s="12"/>
      <c r="BB14762" s="28"/>
    </row>
    <row r="14763" spans="15:54" x14ac:dyDescent="0.2">
      <c r="O14763" s="12"/>
      <c r="BB14763" s="28"/>
    </row>
    <row r="14764" spans="15:54" x14ac:dyDescent="0.2">
      <c r="O14764" s="12"/>
      <c r="BB14764" s="28"/>
    </row>
    <row r="14765" spans="15:54" x14ac:dyDescent="0.2">
      <c r="O14765" s="12"/>
      <c r="BB14765" s="28"/>
    </row>
    <row r="14766" spans="15:54" x14ac:dyDescent="0.2">
      <c r="O14766" s="12"/>
      <c r="BB14766" s="28"/>
    </row>
    <row r="14767" spans="15:54" x14ac:dyDescent="0.2">
      <c r="O14767" s="12"/>
      <c r="BB14767" s="28"/>
    </row>
    <row r="14768" spans="15:54" x14ac:dyDescent="0.2">
      <c r="O14768" s="12"/>
      <c r="BB14768" s="28"/>
    </row>
    <row r="14769" spans="15:54" x14ac:dyDescent="0.2">
      <c r="O14769" s="12"/>
      <c r="BB14769" s="28"/>
    </row>
    <row r="14770" spans="15:54" x14ac:dyDescent="0.2">
      <c r="O14770" s="12"/>
      <c r="BB14770" s="28"/>
    </row>
    <row r="14771" spans="15:54" x14ac:dyDescent="0.2">
      <c r="O14771" s="12"/>
      <c r="BB14771" s="28"/>
    </row>
    <row r="14772" spans="15:54" x14ac:dyDescent="0.2">
      <c r="O14772" s="12"/>
      <c r="BB14772" s="28"/>
    </row>
    <row r="14773" spans="15:54" x14ac:dyDescent="0.2">
      <c r="O14773" s="12"/>
      <c r="BB14773" s="28"/>
    </row>
    <row r="14774" spans="15:54" x14ac:dyDescent="0.2">
      <c r="O14774" s="12"/>
      <c r="BB14774" s="28"/>
    </row>
    <row r="14775" spans="15:54" x14ac:dyDescent="0.2">
      <c r="O14775" s="12"/>
      <c r="BB14775" s="28"/>
    </row>
    <row r="14776" spans="15:54" x14ac:dyDescent="0.2">
      <c r="O14776" s="12"/>
      <c r="BB14776" s="28"/>
    </row>
    <row r="14777" spans="15:54" x14ac:dyDescent="0.2">
      <c r="O14777" s="12"/>
      <c r="BB14777" s="28"/>
    </row>
    <row r="14778" spans="15:54" x14ac:dyDescent="0.2">
      <c r="O14778" s="12"/>
      <c r="BB14778" s="28"/>
    </row>
    <row r="14779" spans="15:54" x14ac:dyDescent="0.2">
      <c r="O14779" s="12"/>
      <c r="BB14779" s="28"/>
    </row>
    <row r="14780" spans="15:54" x14ac:dyDescent="0.2">
      <c r="O14780" s="12"/>
      <c r="BB14780" s="28"/>
    </row>
    <row r="14781" spans="15:54" x14ac:dyDescent="0.2">
      <c r="O14781" s="12"/>
      <c r="BB14781" s="28"/>
    </row>
    <row r="14782" spans="15:54" x14ac:dyDescent="0.2">
      <c r="O14782" s="12"/>
      <c r="BB14782" s="28"/>
    </row>
    <row r="14783" spans="15:54" x14ac:dyDescent="0.2">
      <c r="O14783" s="12"/>
      <c r="BB14783" s="28"/>
    </row>
    <row r="14784" spans="15:54" x14ac:dyDescent="0.2">
      <c r="O14784" s="12"/>
      <c r="BB14784" s="28"/>
    </row>
    <row r="14785" spans="15:54" x14ac:dyDescent="0.2">
      <c r="O14785" s="12"/>
      <c r="BB14785" s="28"/>
    </row>
    <row r="14786" spans="15:54" x14ac:dyDescent="0.2">
      <c r="O14786" s="12"/>
      <c r="BB14786" s="28"/>
    </row>
    <row r="14787" spans="15:54" x14ac:dyDescent="0.2">
      <c r="O14787" s="12"/>
      <c r="BB14787" s="28"/>
    </row>
    <row r="14788" spans="15:54" x14ac:dyDescent="0.2">
      <c r="O14788" s="12"/>
      <c r="BB14788" s="28"/>
    </row>
    <row r="14789" spans="15:54" x14ac:dyDescent="0.2">
      <c r="O14789" s="12"/>
      <c r="BB14789" s="28"/>
    </row>
    <row r="14790" spans="15:54" x14ac:dyDescent="0.2">
      <c r="O14790" s="12"/>
      <c r="BB14790" s="28"/>
    </row>
    <row r="14791" spans="15:54" x14ac:dyDescent="0.2">
      <c r="O14791" s="12"/>
      <c r="BB14791" s="28"/>
    </row>
    <row r="14792" spans="15:54" x14ac:dyDescent="0.2">
      <c r="O14792" s="12"/>
      <c r="BB14792" s="28"/>
    </row>
    <row r="14793" spans="15:54" x14ac:dyDescent="0.2">
      <c r="O14793" s="12"/>
      <c r="BB14793" s="28"/>
    </row>
    <row r="14794" spans="15:54" x14ac:dyDescent="0.2">
      <c r="O14794" s="12"/>
      <c r="BB14794" s="28"/>
    </row>
    <row r="14795" spans="15:54" x14ac:dyDescent="0.2">
      <c r="O14795" s="12"/>
      <c r="BB14795" s="28"/>
    </row>
    <row r="14796" spans="15:54" x14ac:dyDescent="0.2">
      <c r="O14796" s="12"/>
      <c r="BB14796" s="28"/>
    </row>
    <row r="14797" spans="15:54" x14ac:dyDescent="0.2">
      <c r="O14797" s="12"/>
      <c r="BB14797" s="28"/>
    </row>
    <row r="14798" spans="15:54" x14ac:dyDescent="0.2">
      <c r="O14798" s="12"/>
      <c r="BB14798" s="28"/>
    </row>
    <row r="14799" spans="15:54" x14ac:dyDescent="0.2">
      <c r="O14799" s="12"/>
      <c r="BB14799" s="28"/>
    </row>
    <row r="14800" spans="15:54" x14ac:dyDescent="0.2">
      <c r="O14800" s="12"/>
      <c r="BB14800" s="28"/>
    </row>
    <row r="14801" spans="15:54" x14ac:dyDescent="0.2">
      <c r="O14801" s="12"/>
      <c r="BB14801" s="28"/>
    </row>
    <row r="14802" spans="15:54" x14ac:dyDescent="0.2">
      <c r="O14802" s="12"/>
      <c r="BB14802" s="28"/>
    </row>
    <row r="14803" spans="15:54" x14ac:dyDescent="0.2">
      <c r="O14803" s="12"/>
      <c r="BB14803" s="28"/>
    </row>
    <row r="14804" spans="15:54" x14ac:dyDescent="0.2">
      <c r="O14804" s="12"/>
      <c r="BB14804" s="28"/>
    </row>
    <row r="14805" spans="15:54" x14ac:dyDescent="0.2">
      <c r="O14805" s="12"/>
      <c r="BB14805" s="28"/>
    </row>
    <row r="14806" spans="15:54" x14ac:dyDescent="0.2">
      <c r="O14806" s="12"/>
      <c r="BB14806" s="28"/>
    </row>
    <row r="14807" spans="15:54" x14ac:dyDescent="0.2">
      <c r="O14807" s="12"/>
      <c r="BB14807" s="28"/>
    </row>
    <row r="14808" spans="15:54" x14ac:dyDescent="0.2">
      <c r="O14808" s="12"/>
      <c r="BB14808" s="28"/>
    </row>
    <row r="14809" spans="15:54" x14ac:dyDescent="0.2">
      <c r="O14809" s="12"/>
      <c r="BB14809" s="28"/>
    </row>
    <row r="14810" spans="15:54" x14ac:dyDescent="0.2">
      <c r="O14810" s="12"/>
      <c r="BB14810" s="28"/>
    </row>
    <row r="14811" spans="15:54" x14ac:dyDescent="0.2">
      <c r="O14811" s="12"/>
      <c r="BB14811" s="28"/>
    </row>
    <row r="14812" spans="15:54" x14ac:dyDescent="0.2">
      <c r="O14812" s="12"/>
      <c r="BB14812" s="28"/>
    </row>
    <row r="14813" spans="15:54" x14ac:dyDescent="0.2">
      <c r="O14813" s="12"/>
      <c r="BB14813" s="28"/>
    </row>
    <row r="14814" spans="15:54" x14ac:dyDescent="0.2">
      <c r="O14814" s="12"/>
      <c r="BB14814" s="28"/>
    </row>
    <row r="14815" spans="15:54" x14ac:dyDescent="0.2">
      <c r="O14815" s="12"/>
      <c r="BB14815" s="28"/>
    </row>
    <row r="14816" spans="15:54" x14ac:dyDescent="0.2">
      <c r="O14816" s="12"/>
      <c r="BB14816" s="28"/>
    </row>
    <row r="14817" spans="15:54" x14ac:dyDescent="0.2">
      <c r="O14817" s="12"/>
      <c r="BB14817" s="28"/>
    </row>
    <row r="14818" spans="15:54" x14ac:dyDescent="0.2">
      <c r="O14818" s="12"/>
      <c r="BB14818" s="28"/>
    </row>
    <row r="14819" spans="15:54" x14ac:dyDescent="0.2">
      <c r="O14819" s="12"/>
      <c r="BB14819" s="28"/>
    </row>
    <row r="14820" spans="15:54" x14ac:dyDescent="0.2">
      <c r="O14820" s="12"/>
      <c r="BB14820" s="28"/>
    </row>
    <row r="14821" spans="15:54" x14ac:dyDescent="0.2">
      <c r="O14821" s="12"/>
      <c r="BB14821" s="28"/>
    </row>
    <row r="14822" spans="15:54" x14ac:dyDescent="0.2">
      <c r="O14822" s="12"/>
      <c r="BB14822" s="28"/>
    </row>
    <row r="14823" spans="15:54" x14ac:dyDescent="0.2">
      <c r="O14823" s="12"/>
      <c r="BB14823" s="28"/>
    </row>
    <row r="14824" spans="15:54" x14ac:dyDescent="0.2">
      <c r="O14824" s="12"/>
      <c r="BB14824" s="28"/>
    </row>
    <row r="14825" spans="15:54" x14ac:dyDescent="0.2">
      <c r="O14825" s="12"/>
      <c r="BB14825" s="28"/>
    </row>
    <row r="14826" spans="15:54" x14ac:dyDescent="0.2">
      <c r="O14826" s="12"/>
      <c r="BB14826" s="28"/>
    </row>
    <row r="14827" spans="15:54" x14ac:dyDescent="0.2">
      <c r="O14827" s="12"/>
      <c r="BB14827" s="28"/>
    </row>
    <row r="14828" spans="15:54" x14ac:dyDescent="0.2">
      <c r="O14828" s="12"/>
      <c r="BB14828" s="28"/>
    </row>
    <row r="14829" spans="15:54" x14ac:dyDescent="0.2">
      <c r="O14829" s="12"/>
      <c r="BB14829" s="28"/>
    </row>
    <row r="14830" spans="15:54" x14ac:dyDescent="0.2">
      <c r="O14830" s="12"/>
      <c r="BB14830" s="28"/>
    </row>
    <row r="14831" spans="15:54" x14ac:dyDescent="0.2">
      <c r="O14831" s="12"/>
      <c r="BB14831" s="28"/>
    </row>
    <row r="14832" spans="15:54" x14ac:dyDescent="0.2">
      <c r="O14832" s="12"/>
      <c r="BB14832" s="28"/>
    </row>
    <row r="14833" spans="15:54" x14ac:dyDescent="0.2">
      <c r="O14833" s="12"/>
      <c r="BB14833" s="28"/>
    </row>
    <row r="14834" spans="15:54" x14ac:dyDescent="0.2">
      <c r="O14834" s="12"/>
      <c r="BB14834" s="28"/>
    </row>
    <row r="14835" spans="15:54" x14ac:dyDescent="0.2">
      <c r="O14835" s="12"/>
      <c r="BB14835" s="28"/>
    </row>
    <row r="14836" spans="15:54" x14ac:dyDescent="0.2">
      <c r="O14836" s="12"/>
      <c r="BB14836" s="28"/>
    </row>
    <row r="14837" spans="15:54" x14ac:dyDescent="0.2">
      <c r="O14837" s="12"/>
      <c r="BB14837" s="28"/>
    </row>
    <row r="14838" spans="15:54" x14ac:dyDescent="0.2">
      <c r="O14838" s="12"/>
      <c r="BB14838" s="28"/>
    </row>
    <row r="14839" spans="15:54" x14ac:dyDescent="0.2">
      <c r="O14839" s="12"/>
      <c r="BB14839" s="28"/>
    </row>
    <row r="14840" spans="15:54" x14ac:dyDescent="0.2">
      <c r="O14840" s="12"/>
      <c r="BB14840" s="28"/>
    </row>
    <row r="14841" spans="15:54" x14ac:dyDescent="0.2">
      <c r="O14841" s="12"/>
      <c r="BB14841" s="28"/>
    </row>
    <row r="14842" spans="15:54" x14ac:dyDescent="0.2">
      <c r="O14842" s="12"/>
      <c r="BB14842" s="28"/>
    </row>
    <row r="14843" spans="15:54" x14ac:dyDescent="0.2">
      <c r="O14843" s="12"/>
      <c r="BB14843" s="28"/>
    </row>
    <row r="14844" spans="15:54" x14ac:dyDescent="0.2">
      <c r="O14844" s="12"/>
      <c r="BB14844" s="28"/>
    </row>
    <row r="14845" spans="15:54" x14ac:dyDescent="0.2">
      <c r="O14845" s="12"/>
      <c r="BB14845" s="28"/>
    </row>
    <row r="14846" spans="15:54" x14ac:dyDescent="0.2">
      <c r="O14846" s="12"/>
      <c r="BB14846" s="28"/>
    </row>
    <row r="14847" spans="15:54" x14ac:dyDescent="0.2">
      <c r="O14847" s="12"/>
      <c r="BB14847" s="28"/>
    </row>
    <row r="14848" spans="15:54" x14ac:dyDescent="0.2">
      <c r="O14848" s="12"/>
      <c r="BB14848" s="28"/>
    </row>
    <row r="14849" spans="15:54" x14ac:dyDescent="0.2">
      <c r="O14849" s="12"/>
      <c r="BB14849" s="28"/>
    </row>
    <row r="14850" spans="15:54" x14ac:dyDescent="0.2">
      <c r="O14850" s="12"/>
      <c r="BB14850" s="28"/>
    </row>
    <row r="14851" spans="15:54" x14ac:dyDescent="0.2">
      <c r="O14851" s="12"/>
      <c r="BB14851" s="28"/>
    </row>
    <row r="14852" spans="15:54" x14ac:dyDescent="0.2">
      <c r="O14852" s="12"/>
      <c r="BB14852" s="28"/>
    </row>
    <row r="14853" spans="15:54" x14ac:dyDescent="0.2">
      <c r="O14853" s="12"/>
      <c r="BB14853" s="28"/>
    </row>
    <row r="14854" spans="15:54" x14ac:dyDescent="0.2">
      <c r="O14854" s="12"/>
      <c r="BB14854" s="28"/>
    </row>
    <row r="14855" spans="15:54" x14ac:dyDescent="0.2">
      <c r="O14855" s="12"/>
      <c r="BB14855" s="28"/>
    </row>
    <row r="14856" spans="15:54" x14ac:dyDescent="0.2">
      <c r="O14856" s="12"/>
      <c r="BB14856" s="28"/>
    </row>
    <row r="14857" spans="15:54" x14ac:dyDescent="0.2">
      <c r="O14857" s="12"/>
      <c r="BB14857" s="28"/>
    </row>
    <row r="14858" spans="15:54" x14ac:dyDescent="0.2">
      <c r="O14858" s="12"/>
      <c r="BB14858" s="28"/>
    </row>
    <row r="14859" spans="15:54" x14ac:dyDescent="0.2">
      <c r="O14859" s="12"/>
      <c r="BB14859" s="28"/>
    </row>
    <row r="14860" spans="15:54" x14ac:dyDescent="0.2">
      <c r="O14860" s="12"/>
      <c r="BB14860" s="28"/>
    </row>
    <row r="14861" spans="15:54" x14ac:dyDescent="0.2">
      <c r="O14861" s="12"/>
      <c r="BB14861" s="28"/>
    </row>
    <row r="14862" spans="15:54" x14ac:dyDescent="0.2">
      <c r="O14862" s="12"/>
      <c r="BB14862" s="28"/>
    </row>
    <row r="14863" spans="15:54" x14ac:dyDescent="0.2">
      <c r="O14863" s="12"/>
      <c r="BB14863" s="28"/>
    </row>
    <row r="14864" spans="15:54" x14ac:dyDescent="0.2">
      <c r="O14864" s="12"/>
      <c r="BB14864" s="28"/>
    </row>
    <row r="14865" spans="15:54" x14ac:dyDescent="0.2">
      <c r="O14865" s="12"/>
      <c r="BB14865" s="28"/>
    </row>
    <row r="14866" spans="15:54" x14ac:dyDescent="0.2">
      <c r="O14866" s="12"/>
      <c r="BB14866" s="28"/>
    </row>
    <row r="14867" spans="15:54" x14ac:dyDescent="0.2">
      <c r="O14867" s="12"/>
      <c r="BB14867" s="28"/>
    </row>
    <row r="14868" spans="15:54" x14ac:dyDescent="0.2">
      <c r="O14868" s="12"/>
      <c r="BB14868" s="28"/>
    </row>
    <row r="14869" spans="15:54" x14ac:dyDescent="0.2">
      <c r="O14869" s="12"/>
      <c r="BB14869" s="28"/>
    </row>
    <row r="14870" spans="15:54" x14ac:dyDescent="0.2">
      <c r="O14870" s="12"/>
      <c r="BB14870" s="28"/>
    </row>
    <row r="14871" spans="15:54" x14ac:dyDescent="0.2">
      <c r="O14871" s="12"/>
      <c r="BB14871" s="28"/>
    </row>
    <row r="14872" spans="15:54" x14ac:dyDescent="0.2">
      <c r="O14872" s="12"/>
      <c r="BB14872" s="28"/>
    </row>
    <row r="14873" spans="15:54" x14ac:dyDescent="0.2">
      <c r="O14873" s="12"/>
      <c r="BB14873" s="28"/>
    </row>
    <row r="14874" spans="15:54" x14ac:dyDescent="0.2">
      <c r="O14874" s="12"/>
      <c r="BB14874" s="28"/>
    </row>
    <row r="14875" spans="15:54" x14ac:dyDescent="0.2">
      <c r="O14875" s="12"/>
      <c r="BB14875" s="28"/>
    </row>
    <row r="14876" spans="15:54" x14ac:dyDescent="0.2">
      <c r="O14876" s="12"/>
      <c r="BB14876" s="28"/>
    </row>
    <row r="14877" spans="15:54" x14ac:dyDescent="0.2">
      <c r="O14877" s="12"/>
      <c r="BB14877" s="28"/>
    </row>
    <row r="14878" spans="15:54" x14ac:dyDescent="0.2">
      <c r="O14878" s="12"/>
      <c r="BB14878" s="28"/>
    </row>
    <row r="14879" spans="15:54" x14ac:dyDescent="0.2">
      <c r="O14879" s="12"/>
      <c r="BB14879" s="28"/>
    </row>
    <row r="14880" spans="15:54" x14ac:dyDescent="0.2">
      <c r="O14880" s="12"/>
      <c r="BB14880" s="28"/>
    </row>
    <row r="14881" spans="15:54" x14ac:dyDescent="0.2">
      <c r="O14881" s="12"/>
      <c r="BB14881" s="28"/>
    </row>
    <row r="14882" spans="15:54" x14ac:dyDescent="0.2">
      <c r="O14882" s="12"/>
      <c r="BB14882" s="28"/>
    </row>
    <row r="14883" spans="15:54" x14ac:dyDescent="0.2">
      <c r="O14883" s="12"/>
      <c r="BB14883" s="28"/>
    </row>
    <row r="14884" spans="15:54" x14ac:dyDescent="0.2">
      <c r="O14884" s="12"/>
      <c r="BB14884" s="28"/>
    </row>
    <row r="14885" spans="15:54" x14ac:dyDescent="0.2">
      <c r="O14885" s="12"/>
      <c r="BB14885" s="28"/>
    </row>
    <row r="14886" spans="15:54" x14ac:dyDescent="0.2">
      <c r="O14886" s="12"/>
      <c r="BB14886" s="28"/>
    </row>
    <row r="14887" spans="15:54" x14ac:dyDescent="0.2">
      <c r="O14887" s="12"/>
      <c r="BB14887" s="28"/>
    </row>
    <row r="14888" spans="15:54" x14ac:dyDescent="0.2">
      <c r="O14888" s="12"/>
      <c r="BB14888" s="28"/>
    </row>
    <row r="14889" spans="15:54" x14ac:dyDescent="0.2">
      <c r="O14889" s="12"/>
      <c r="BB14889" s="28"/>
    </row>
    <row r="14890" spans="15:54" x14ac:dyDescent="0.2">
      <c r="O14890" s="12"/>
      <c r="BB14890" s="28"/>
    </row>
    <row r="14891" spans="15:54" x14ac:dyDescent="0.2">
      <c r="O14891" s="12"/>
      <c r="BB14891" s="28"/>
    </row>
    <row r="14892" spans="15:54" x14ac:dyDescent="0.2">
      <c r="O14892" s="12"/>
      <c r="BB14892" s="28"/>
    </row>
    <row r="14893" spans="15:54" x14ac:dyDescent="0.2">
      <c r="O14893" s="12"/>
      <c r="BB14893" s="28"/>
    </row>
    <row r="14894" spans="15:54" x14ac:dyDescent="0.2">
      <c r="O14894" s="12"/>
      <c r="BB14894" s="28"/>
    </row>
    <row r="14895" spans="15:54" x14ac:dyDescent="0.2">
      <c r="O14895" s="12"/>
      <c r="BB14895" s="28"/>
    </row>
    <row r="14896" spans="15:54" x14ac:dyDescent="0.2">
      <c r="O14896" s="12"/>
      <c r="BB14896" s="28"/>
    </row>
    <row r="14897" spans="15:54" x14ac:dyDescent="0.2">
      <c r="O14897" s="12"/>
      <c r="BB14897" s="28"/>
    </row>
    <row r="14898" spans="15:54" x14ac:dyDescent="0.2">
      <c r="O14898" s="12"/>
      <c r="BB14898" s="28"/>
    </row>
    <row r="14899" spans="15:54" x14ac:dyDescent="0.2">
      <c r="O14899" s="12"/>
      <c r="BB14899" s="28"/>
    </row>
    <row r="14900" spans="15:54" x14ac:dyDescent="0.2">
      <c r="O14900" s="12"/>
      <c r="BB14900" s="28"/>
    </row>
    <row r="14901" spans="15:54" x14ac:dyDescent="0.2">
      <c r="O14901" s="12"/>
      <c r="BB14901" s="28"/>
    </row>
    <row r="14902" spans="15:54" x14ac:dyDescent="0.2">
      <c r="O14902" s="12"/>
      <c r="BB14902" s="28"/>
    </row>
    <row r="14903" spans="15:54" x14ac:dyDescent="0.2">
      <c r="O14903" s="12"/>
      <c r="BB14903" s="28"/>
    </row>
    <row r="14904" spans="15:54" x14ac:dyDescent="0.2">
      <c r="O14904" s="12"/>
      <c r="BB14904" s="28"/>
    </row>
    <row r="14905" spans="15:54" x14ac:dyDescent="0.2">
      <c r="O14905" s="12"/>
      <c r="BB14905" s="28"/>
    </row>
    <row r="14906" spans="15:54" x14ac:dyDescent="0.2">
      <c r="O14906" s="12"/>
      <c r="BB14906" s="28"/>
    </row>
    <row r="14907" spans="15:54" x14ac:dyDescent="0.2">
      <c r="O14907" s="12"/>
      <c r="BB14907" s="28"/>
    </row>
    <row r="14908" spans="15:54" x14ac:dyDescent="0.2">
      <c r="O14908" s="12"/>
      <c r="BB14908" s="28"/>
    </row>
    <row r="14909" spans="15:54" x14ac:dyDescent="0.2">
      <c r="O14909" s="12"/>
      <c r="BB14909" s="28"/>
    </row>
    <row r="14910" spans="15:54" x14ac:dyDescent="0.2">
      <c r="O14910" s="12"/>
      <c r="BB14910" s="28"/>
    </row>
    <row r="14911" spans="15:54" x14ac:dyDescent="0.2">
      <c r="O14911" s="12"/>
      <c r="BB14911" s="28"/>
    </row>
    <row r="14912" spans="15:54" x14ac:dyDescent="0.2">
      <c r="O14912" s="12"/>
      <c r="BB14912" s="28"/>
    </row>
    <row r="14913" spans="15:54" x14ac:dyDescent="0.2">
      <c r="O14913" s="12"/>
      <c r="BB14913" s="28"/>
    </row>
    <row r="14914" spans="15:54" x14ac:dyDescent="0.2">
      <c r="O14914" s="12"/>
      <c r="BB14914" s="28"/>
    </row>
    <row r="14915" spans="15:54" x14ac:dyDescent="0.2">
      <c r="O14915" s="12"/>
      <c r="BB14915" s="28"/>
    </row>
    <row r="14916" spans="15:54" x14ac:dyDescent="0.2">
      <c r="O14916" s="12"/>
      <c r="BB14916" s="28"/>
    </row>
    <row r="14917" spans="15:54" x14ac:dyDescent="0.2">
      <c r="O14917" s="12"/>
      <c r="BB14917" s="28"/>
    </row>
    <row r="14918" spans="15:54" x14ac:dyDescent="0.2">
      <c r="O14918" s="12"/>
      <c r="BB14918" s="28"/>
    </row>
    <row r="14919" spans="15:54" x14ac:dyDescent="0.2">
      <c r="O14919" s="12"/>
      <c r="BB14919" s="28"/>
    </row>
    <row r="14920" spans="15:54" x14ac:dyDescent="0.2">
      <c r="O14920" s="12"/>
      <c r="BB14920" s="28"/>
    </row>
    <row r="14921" spans="15:54" x14ac:dyDescent="0.2">
      <c r="O14921" s="12"/>
      <c r="BB14921" s="28"/>
    </row>
    <row r="14922" spans="15:54" x14ac:dyDescent="0.2">
      <c r="O14922" s="12"/>
      <c r="BB14922" s="28"/>
    </row>
    <row r="14923" spans="15:54" x14ac:dyDescent="0.2">
      <c r="O14923" s="12"/>
      <c r="BB14923" s="28"/>
    </row>
    <row r="14924" spans="15:54" x14ac:dyDescent="0.2">
      <c r="O14924" s="12"/>
      <c r="BB14924" s="28"/>
    </row>
    <row r="14925" spans="15:54" x14ac:dyDescent="0.2">
      <c r="O14925" s="12"/>
      <c r="BB14925" s="28"/>
    </row>
    <row r="14926" spans="15:54" x14ac:dyDescent="0.2">
      <c r="O14926" s="12"/>
      <c r="BB14926" s="28"/>
    </row>
    <row r="14927" spans="15:54" x14ac:dyDescent="0.2">
      <c r="O14927" s="12"/>
      <c r="BB14927" s="28"/>
    </row>
    <row r="14928" spans="15:54" x14ac:dyDescent="0.2">
      <c r="O14928" s="12"/>
      <c r="BB14928" s="28"/>
    </row>
    <row r="14929" spans="15:54" x14ac:dyDescent="0.2">
      <c r="O14929" s="12"/>
      <c r="BB14929" s="28"/>
    </row>
    <row r="14930" spans="15:54" x14ac:dyDescent="0.2">
      <c r="O14930" s="12"/>
      <c r="BB14930" s="28"/>
    </row>
    <row r="14931" spans="15:54" x14ac:dyDescent="0.2">
      <c r="O14931" s="12"/>
      <c r="BB14931" s="28"/>
    </row>
    <row r="14932" spans="15:54" x14ac:dyDescent="0.2">
      <c r="O14932" s="12"/>
      <c r="BB14932" s="28"/>
    </row>
    <row r="14933" spans="15:54" x14ac:dyDescent="0.2">
      <c r="O14933" s="12"/>
      <c r="BB14933" s="28"/>
    </row>
    <row r="14934" spans="15:54" x14ac:dyDescent="0.2">
      <c r="O14934" s="12"/>
      <c r="BB14934" s="28"/>
    </row>
    <row r="14935" spans="15:54" x14ac:dyDescent="0.2">
      <c r="O14935" s="12"/>
      <c r="BB14935" s="28"/>
    </row>
    <row r="14936" spans="15:54" x14ac:dyDescent="0.2">
      <c r="O14936" s="12"/>
      <c r="BB14936" s="28"/>
    </row>
    <row r="14937" spans="15:54" x14ac:dyDescent="0.2">
      <c r="O14937" s="12"/>
      <c r="BB14937" s="28"/>
    </row>
    <row r="14938" spans="15:54" x14ac:dyDescent="0.2">
      <c r="O14938" s="12"/>
      <c r="BB14938" s="28"/>
    </row>
    <row r="14939" spans="15:54" x14ac:dyDescent="0.2">
      <c r="O14939" s="12"/>
      <c r="BB14939" s="28"/>
    </row>
    <row r="14940" spans="15:54" x14ac:dyDescent="0.2">
      <c r="O14940" s="12"/>
      <c r="BB14940" s="28"/>
    </row>
    <row r="14941" spans="15:54" x14ac:dyDescent="0.2">
      <c r="O14941" s="12"/>
      <c r="BB14941" s="28"/>
    </row>
    <row r="14942" spans="15:54" x14ac:dyDescent="0.2">
      <c r="O14942" s="12"/>
      <c r="BB14942" s="28"/>
    </row>
    <row r="14943" spans="15:54" x14ac:dyDescent="0.2">
      <c r="O14943" s="12"/>
      <c r="BB14943" s="28"/>
    </row>
    <row r="14944" spans="15:54" x14ac:dyDescent="0.2">
      <c r="O14944" s="12"/>
      <c r="BB14944" s="28"/>
    </row>
    <row r="14945" spans="15:54" x14ac:dyDescent="0.2">
      <c r="O14945" s="12"/>
      <c r="BB14945" s="28"/>
    </row>
    <row r="14946" spans="15:54" x14ac:dyDescent="0.2">
      <c r="O14946" s="12"/>
      <c r="BB14946" s="28"/>
    </row>
    <row r="14947" spans="15:54" x14ac:dyDescent="0.2">
      <c r="O14947" s="12"/>
      <c r="BB14947" s="28"/>
    </row>
    <row r="14948" spans="15:54" x14ac:dyDescent="0.2">
      <c r="O14948" s="12"/>
      <c r="BB14948" s="28"/>
    </row>
    <row r="14949" spans="15:54" x14ac:dyDescent="0.2">
      <c r="O14949" s="12"/>
      <c r="BB14949" s="28"/>
    </row>
    <row r="14950" spans="15:54" x14ac:dyDescent="0.2">
      <c r="O14950" s="12"/>
      <c r="BB14950" s="28"/>
    </row>
    <row r="14951" spans="15:54" x14ac:dyDescent="0.2">
      <c r="O14951" s="12"/>
      <c r="BB14951" s="28"/>
    </row>
    <row r="14952" spans="15:54" x14ac:dyDescent="0.2">
      <c r="O14952" s="12"/>
      <c r="BB14952" s="28"/>
    </row>
    <row r="14953" spans="15:54" x14ac:dyDescent="0.2">
      <c r="O14953" s="12"/>
      <c r="BB14953" s="28"/>
    </row>
    <row r="14954" spans="15:54" x14ac:dyDescent="0.2">
      <c r="O14954" s="12"/>
      <c r="BB14954" s="28"/>
    </row>
    <row r="14955" spans="15:54" x14ac:dyDescent="0.2">
      <c r="O14955" s="12"/>
      <c r="BB14955" s="28"/>
    </row>
    <row r="14956" spans="15:54" x14ac:dyDescent="0.2">
      <c r="O14956" s="12"/>
      <c r="BB14956" s="28"/>
    </row>
    <row r="14957" spans="15:54" x14ac:dyDescent="0.2">
      <c r="O14957" s="12"/>
      <c r="BB14957" s="28"/>
    </row>
    <row r="14958" spans="15:54" x14ac:dyDescent="0.2">
      <c r="O14958" s="12"/>
      <c r="BB14958" s="28"/>
    </row>
    <row r="14959" spans="15:54" x14ac:dyDescent="0.2">
      <c r="O14959" s="12"/>
      <c r="BB14959" s="28"/>
    </row>
    <row r="14960" spans="15:54" x14ac:dyDescent="0.2">
      <c r="O14960" s="12"/>
      <c r="BB14960" s="28"/>
    </row>
    <row r="14961" spans="15:54" x14ac:dyDescent="0.2">
      <c r="O14961" s="12"/>
      <c r="BB14961" s="28"/>
    </row>
    <row r="14962" spans="15:54" x14ac:dyDescent="0.2">
      <c r="O14962" s="12"/>
      <c r="BB14962" s="28"/>
    </row>
    <row r="14963" spans="15:54" x14ac:dyDescent="0.2">
      <c r="O14963" s="12"/>
      <c r="BB14963" s="28"/>
    </row>
    <row r="14964" spans="15:54" x14ac:dyDescent="0.2">
      <c r="O14964" s="12"/>
      <c r="BB14964" s="28"/>
    </row>
    <row r="14965" spans="15:54" x14ac:dyDescent="0.2">
      <c r="O14965" s="12"/>
      <c r="BB14965" s="28"/>
    </row>
    <row r="14966" spans="15:54" x14ac:dyDescent="0.2">
      <c r="O14966" s="12"/>
      <c r="BB14966" s="28"/>
    </row>
    <row r="14967" spans="15:54" x14ac:dyDescent="0.2">
      <c r="O14967" s="12"/>
      <c r="BB14967" s="28"/>
    </row>
    <row r="14968" spans="15:54" x14ac:dyDescent="0.2">
      <c r="O14968" s="12"/>
      <c r="BB14968" s="28"/>
    </row>
    <row r="14969" spans="15:54" x14ac:dyDescent="0.2">
      <c r="O14969" s="12"/>
      <c r="BB14969" s="28"/>
    </row>
    <row r="14970" spans="15:54" x14ac:dyDescent="0.2">
      <c r="O14970" s="12"/>
      <c r="BB14970" s="28"/>
    </row>
    <row r="14971" spans="15:54" x14ac:dyDescent="0.2">
      <c r="O14971" s="12"/>
      <c r="BB14971" s="28"/>
    </row>
    <row r="14972" spans="15:54" x14ac:dyDescent="0.2">
      <c r="O14972" s="12"/>
      <c r="BB14972" s="28"/>
    </row>
    <row r="14973" spans="15:54" x14ac:dyDescent="0.2">
      <c r="O14973" s="12"/>
      <c r="BB14973" s="28"/>
    </row>
    <row r="14974" spans="15:54" x14ac:dyDescent="0.2">
      <c r="O14974" s="12"/>
      <c r="BB14974" s="28"/>
    </row>
    <row r="14975" spans="15:54" x14ac:dyDescent="0.2">
      <c r="O14975" s="12"/>
      <c r="BB14975" s="28"/>
    </row>
    <row r="14976" spans="15:54" x14ac:dyDescent="0.2">
      <c r="O14976" s="12"/>
      <c r="BB14976" s="28"/>
    </row>
    <row r="14977" spans="15:54" x14ac:dyDescent="0.2">
      <c r="O14977" s="12"/>
      <c r="BB14977" s="28"/>
    </row>
    <row r="14978" spans="15:54" x14ac:dyDescent="0.2">
      <c r="O14978" s="12"/>
      <c r="BB14978" s="28"/>
    </row>
    <row r="14979" spans="15:54" x14ac:dyDescent="0.2">
      <c r="O14979" s="12"/>
      <c r="BB14979" s="28"/>
    </row>
    <row r="14980" spans="15:54" x14ac:dyDescent="0.2">
      <c r="O14980" s="12"/>
      <c r="BB14980" s="28"/>
    </row>
    <row r="14981" spans="15:54" x14ac:dyDescent="0.2">
      <c r="O14981" s="12"/>
      <c r="BB14981" s="28"/>
    </row>
    <row r="14982" spans="15:54" x14ac:dyDescent="0.2">
      <c r="O14982" s="12"/>
      <c r="BB14982" s="28"/>
    </row>
    <row r="14983" spans="15:54" x14ac:dyDescent="0.2">
      <c r="O14983" s="12"/>
      <c r="BB14983" s="28"/>
    </row>
    <row r="14984" spans="15:54" x14ac:dyDescent="0.2">
      <c r="O14984" s="12"/>
      <c r="BB14984" s="28"/>
    </row>
    <row r="14985" spans="15:54" x14ac:dyDescent="0.2">
      <c r="O14985" s="12"/>
      <c r="BB14985" s="28"/>
    </row>
    <row r="14986" spans="15:54" x14ac:dyDescent="0.2">
      <c r="O14986" s="12"/>
      <c r="BB14986" s="28"/>
    </row>
    <row r="14987" spans="15:54" x14ac:dyDescent="0.2">
      <c r="O14987" s="12"/>
      <c r="BB14987" s="28"/>
    </row>
    <row r="14988" spans="15:54" x14ac:dyDescent="0.2">
      <c r="O14988" s="12"/>
      <c r="BB14988" s="28"/>
    </row>
    <row r="14989" spans="15:54" x14ac:dyDescent="0.2">
      <c r="O14989" s="12"/>
      <c r="BB14989" s="28"/>
    </row>
    <row r="14990" spans="15:54" x14ac:dyDescent="0.2">
      <c r="O14990" s="12"/>
      <c r="BB14990" s="28"/>
    </row>
    <row r="14991" spans="15:54" x14ac:dyDescent="0.2">
      <c r="O14991" s="12"/>
      <c r="BB14991" s="28"/>
    </row>
    <row r="14992" spans="15:54" x14ac:dyDescent="0.2">
      <c r="O14992" s="12"/>
      <c r="BB14992" s="28"/>
    </row>
    <row r="14993" spans="15:54" x14ac:dyDescent="0.2">
      <c r="O14993" s="12"/>
      <c r="BB14993" s="28"/>
    </row>
    <row r="14994" spans="15:54" x14ac:dyDescent="0.2">
      <c r="O14994" s="12"/>
      <c r="BB14994" s="28"/>
    </row>
    <row r="14995" spans="15:54" x14ac:dyDescent="0.2">
      <c r="O14995" s="12"/>
      <c r="BB14995" s="28"/>
    </row>
    <row r="14996" spans="15:54" x14ac:dyDescent="0.2">
      <c r="O14996" s="12"/>
      <c r="BB14996" s="28"/>
    </row>
    <row r="14997" spans="15:54" x14ac:dyDescent="0.2">
      <c r="O14997" s="12"/>
      <c r="BB14997" s="28"/>
    </row>
    <row r="14998" spans="15:54" x14ac:dyDescent="0.2">
      <c r="O14998" s="12"/>
      <c r="BB14998" s="28"/>
    </row>
    <row r="14999" spans="15:54" x14ac:dyDescent="0.2">
      <c r="O14999" s="12"/>
      <c r="BB14999" s="28"/>
    </row>
    <row r="15000" spans="15:54" x14ac:dyDescent="0.2">
      <c r="O15000" s="12"/>
      <c r="BB15000" s="28"/>
    </row>
    <row r="15001" spans="15:54" x14ac:dyDescent="0.2">
      <c r="O15001" s="12"/>
      <c r="BB15001" s="28"/>
    </row>
    <row r="15002" spans="15:54" x14ac:dyDescent="0.2">
      <c r="O15002" s="12"/>
      <c r="BB15002" s="28"/>
    </row>
    <row r="15003" spans="15:54" x14ac:dyDescent="0.2">
      <c r="O15003" s="12"/>
      <c r="BB15003" s="28"/>
    </row>
    <row r="15004" spans="15:54" x14ac:dyDescent="0.2">
      <c r="O15004" s="12"/>
      <c r="BB15004" s="28"/>
    </row>
    <row r="15005" spans="15:54" x14ac:dyDescent="0.2">
      <c r="O15005" s="12"/>
      <c r="BB15005" s="28"/>
    </row>
    <row r="15006" spans="15:54" x14ac:dyDescent="0.2">
      <c r="O15006" s="12"/>
      <c r="BB15006" s="28"/>
    </row>
    <row r="15007" spans="15:54" x14ac:dyDescent="0.2">
      <c r="O15007" s="12"/>
      <c r="BB15007" s="28"/>
    </row>
    <row r="15008" spans="15:54" x14ac:dyDescent="0.2">
      <c r="O15008" s="12"/>
      <c r="BB15008" s="28"/>
    </row>
    <row r="15009" spans="15:54" x14ac:dyDescent="0.2">
      <c r="O15009" s="12"/>
      <c r="BB15009" s="28"/>
    </row>
    <row r="15010" spans="15:54" x14ac:dyDescent="0.2">
      <c r="O15010" s="12"/>
      <c r="BB15010" s="28"/>
    </row>
    <row r="15011" spans="15:54" x14ac:dyDescent="0.2">
      <c r="O15011" s="12"/>
      <c r="BB15011" s="28"/>
    </row>
    <row r="15012" spans="15:54" x14ac:dyDescent="0.2">
      <c r="O15012" s="12"/>
      <c r="BB15012" s="28"/>
    </row>
    <row r="15013" spans="15:54" x14ac:dyDescent="0.2">
      <c r="O15013" s="12"/>
      <c r="BB15013" s="28"/>
    </row>
    <row r="15014" spans="15:54" x14ac:dyDescent="0.2">
      <c r="O15014" s="12"/>
      <c r="BB15014" s="28"/>
    </row>
    <row r="15015" spans="15:54" x14ac:dyDescent="0.2">
      <c r="O15015" s="12"/>
      <c r="BB15015" s="28"/>
    </row>
    <row r="15016" spans="15:54" x14ac:dyDescent="0.2">
      <c r="O15016" s="12"/>
      <c r="BB15016" s="28"/>
    </row>
    <row r="15017" spans="15:54" x14ac:dyDescent="0.2">
      <c r="O15017" s="12"/>
      <c r="BB15017" s="28"/>
    </row>
    <row r="15018" spans="15:54" x14ac:dyDescent="0.2">
      <c r="O15018" s="12"/>
      <c r="BB15018" s="28"/>
    </row>
    <row r="15019" spans="15:54" x14ac:dyDescent="0.2">
      <c r="O15019" s="12"/>
      <c r="BB15019" s="28"/>
    </row>
    <row r="15020" spans="15:54" x14ac:dyDescent="0.2">
      <c r="O15020" s="12"/>
      <c r="BB15020" s="28"/>
    </row>
    <row r="15021" spans="15:54" x14ac:dyDescent="0.2">
      <c r="O15021" s="12"/>
      <c r="BB15021" s="28"/>
    </row>
    <row r="15022" spans="15:54" x14ac:dyDescent="0.2">
      <c r="O15022" s="12"/>
      <c r="BB15022" s="28"/>
    </row>
    <row r="15023" spans="15:54" x14ac:dyDescent="0.2">
      <c r="O15023" s="12"/>
      <c r="BB15023" s="28"/>
    </row>
    <row r="15024" spans="15:54" x14ac:dyDescent="0.2">
      <c r="O15024" s="12"/>
      <c r="BB15024" s="28"/>
    </row>
    <row r="15025" spans="15:54" x14ac:dyDescent="0.2">
      <c r="O15025" s="12"/>
      <c r="BB15025" s="28"/>
    </row>
    <row r="15026" spans="15:54" x14ac:dyDescent="0.2">
      <c r="O15026" s="12"/>
      <c r="BB15026" s="28"/>
    </row>
    <row r="15027" spans="15:54" x14ac:dyDescent="0.2">
      <c r="O15027" s="12"/>
      <c r="BB15027" s="28"/>
    </row>
    <row r="15028" spans="15:54" x14ac:dyDescent="0.2">
      <c r="O15028" s="12"/>
      <c r="BB15028" s="28"/>
    </row>
    <row r="15029" spans="15:54" x14ac:dyDescent="0.2">
      <c r="O15029" s="12"/>
      <c r="BB15029" s="28"/>
    </row>
    <row r="15030" spans="15:54" x14ac:dyDescent="0.2">
      <c r="O15030" s="12"/>
      <c r="BB15030" s="28"/>
    </row>
    <row r="15031" spans="15:54" x14ac:dyDescent="0.2">
      <c r="O15031" s="12"/>
      <c r="BB15031" s="28"/>
    </row>
    <row r="15032" spans="15:54" x14ac:dyDescent="0.2">
      <c r="O15032" s="12"/>
      <c r="BB15032" s="28"/>
    </row>
    <row r="15033" spans="15:54" x14ac:dyDescent="0.2">
      <c r="O15033" s="12"/>
      <c r="BB15033" s="28"/>
    </row>
    <row r="15034" spans="15:54" x14ac:dyDescent="0.2">
      <c r="O15034" s="12"/>
      <c r="BB15034" s="28"/>
    </row>
    <row r="15035" spans="15:54" x14ac:dyDescent="0.2">
      <c r="O15035" s="12"/>
      <c r="BB15035" s="28"/>
    </row>
    <row r="15036" spans="15:54" x14ac:dyDescent="0.2">
      <c r="O15036" s="12"/>
      <c r="BB15036" s="28"/>
    </row>
    <row r="15037" spans="15:54" x14ac:dyDescent="0.2">
      <c r="O15037" s="12"/>
      <c r="BB15037" s="28"/>
    </row>
    <row r="15038" spans="15:54" x14ac:dyDescent="0.2">
      <c r="O15038" s="12"/>
      <c r="BB15038" s="28"/>
    </row>
    <row r="15039" spans="15:54" x14ac:dyDescent="0.2">
      <c r="O15039" s="12"/>
      <c r="BB15039" s="28"/>
    </row>
    <row r="15040" spans="15:54" x14ac:dyDescent="0.2">
      <c r="O15040" s="12"/>
      <c r="BB15040" s="28"/>
    </row>
    <row r="15041" spans="15:54" x14ac:dyDescent="0.2">
      <c r="O15041" s="12"/>
      <c r="BB15041" s="28"/>
    </row>
    <row r="15042" spans="15:54" x14ac:dyDescent="0.2">
      <c r="O15042" s="12"/>
      <c r="BB15042" s="28"/>
    </row>
    <row r="15043" spans="15:54" x14ac:dyDescent="0.2">
      <c r="O15043" s="12"/>
      <c r="BB15043" s="28"/>
    </row>
    <row r="15044" spans="15:54" x14ac:dyDescent="0.2">
      <c r="O15044" s="12"/>
      <c r="BB15044" s="28"/>
    </row>
    <row r="15045" spans="15:54" x14ac:dyDescent="0.2">
      <c r="O15045" s="12"/>
      <c r="BB15045" s="28"/>
    </row>
    <row r="15046" spans="15:54" x14ac:dyDescent="0.2">
      <c r="O15046" s="12"/>
      <c r="BB15046" s="28"/>
    </row>
    <row r="15047" spans="15:54" x14ac:dyDescent="0.2">
      <c r="O15047" s="12"/>
      <c r="BB15047" s="28"/>
    </row>
    <row r="15048" spans="15:54" x14ac:dyDescent="0.2">
      <c r="O15048" s="12"/>
      <c r="BB15048" s="28"/>
    </row>
    <row r="15049" spans="15:54" x14ac:dyDescent="0.2">
      <c r="O15049" s="12"/>
      <c r="BB15049" s="28"/>
    </row>
    <row r="15050" spans="15:54" x14ac:dyDescent="0.2">
      <c r="O15050" s="12"/>
      <c r="BB15050" s="28"/>
    </row>
    <row r="15051" spans="15:54" x14ac:dyDescent="0.2">
      <c r="O15051" s="12"/>
      <c r="BB15051" s="28"/>
    </row>
    <row r="15052" spans="15:54" x14ac:dyDescent="0.2">
      <c r="O15052" s="12"/>
      <c r="BB15052" s="28"/>
    </row>
    <row r="15053" spans="15:54" x14ac:dyDescent="0.2">
      <c r="O15053" s="12"/>
      <c r="BB15053" s="28"/>
    </row>
    <row r="15054" spans="15:54" x14ac:dyDescent="0.2">
      <c r="O15054" s="12"/>
      <c r="BB15054" s="28"/>
    </row>
    <row r="15055" spans="15:54" x14ac:dyDescent="0.2">
      <c r="O15055" s="12"/>
      <c r="BB15055" s="28"/>
    </row>
    <row r="15056" spans="15:54" x14ac:dyDescent="0.2">
      <c r="O15056" s="12"/>
      <c r="BB15056" s="28"/>
    </row>
    <row r="15057" spans="15:54" x14ac:dyDescent="0.2">
      <c r="O15057" s="12"/>
      <c r="BB15057" s="28"/>
    </row>
    <row r="15058" spans="15:54" x14ac:dyDescent="0.2">
      <c r="O15058" s="12"/>
      <c r="BB15058" s="28"/>
    </row>
    <row r="15059" spans="15:54" x14ac:dyDescent="0.2">
      <c r="O15059" s="12"/>
      <c r="BB15059" s="28"/>
    </row>
    <row r="15060" spans="15:54" x14ac:dyDescent="0.2">
      <c r="O15060" s="12"/>
      <c r="BB15060" s="28"/>
    </row>
    <row r="15061" spans="15:54" x14ac:dyDescent="0.2">
      <c r="O15061" s="12"/>
      <c r="BB15061" s="28"/>
    </row>
    <row r="15062" spans="15:54" x14ac:dyDescent="0.2">
      <c r="O15062" s="12"/>
      <c r="BB15062" s="28"/>
    </row>
    <row r="15063" spans="15:54" x14ac:dyDescent="0.2">
      <c r="O15063" s="12"/>
      <c r="BB15063" s="28"/>
    </row>
    <row r="15064" spans="15:54" x14ac:dyDescent="0.2">
      <c r="O15064" s="12"/>
      <c r="BB15064" s="28"/>
    </row>
    <row r="15065" spans="15:54" x14ac:dyDescent="0.2">
      <c r="O15065" s="12"/>
      <c r="BB15065" s="28"/>
    </row>
    <row r="15066" spans="15:54" x14ac:dyDescent="0.2">
      <c r="O15066" s="12"/>
      <c r="BB15066" s="28"/>
    </row>
    <row r="15067" spans="15:54" x14ac:dyDescent="0.2">
      <c r="O15067" s="12"/>
      <c r="BB15067" s="28"/>
    </row>
    <row r="15068" spans="15:54" x14ac:dyDescent="0.2">
      <c r="O15068" s="12"/>
      <c r="BB15068" s="28"/>
    </row>
    <row r="15069" spans="15:54" x14ac:dyDescent="0.2">
      <c r="O15069" s="12"/>
      <c r="BB15069" s="28"/>
    </row>
    <row r="15070" spans="15:54" x14ac:dyDescent="0.2">
      <c r="O15070" s="12"/>
      <c r="BB15070" s="28"/>
    </row>
    <row r="15071" spans="15:54" x14ac:dyDescent="0.2">
      <c r="O15071" s="12"/>
      <c r="BB15071" s="28"/>
    </row>
    <row r="15072" spans="15:54" x14ac:dyDescent="0.2">
      <c r="O15072" s="12"/>
      <c r="BB15072" s="28"/>
    </row>
    <row r="15073" spans="15:54" x14ac:dyDescent="0.2">
      <c r="O15073" s="12"/>
      <c r="BB15073" s="28"/>
    </row>
    <row r="15074" spans="15:54" x14ac:dyDescent="0.2">
      <c r="O15074" s="12"/>
      <c r="BB15074" s="28"/>
    </row>
    <row r="15075" spans="15:54" x14ac:dyDescent="0.2">
      <c r="O15075" s="12"/>
      <c r="BB15075" s="28"/>
    </row>
    <row r="15076" spans="15:54" x14ac:dyDescent="0.2">
      <c r="O15076" s="12"/>
      <c r="BB15076" s="28"/>
    </row>
    <row r="15077" spans="15:54" x14ac:dyDescent="0.2">
      <c r="O15077" s="12"/>
      <c r="BB15077" s="28"/>
    </row>
    <row r="15078" spans="15:54" x14ac:dyDescent="0.2">
      <c r="O15078" s="12"/>
      <c r="BB15078" s="28"/>
    </row>
    <row r="15079" spans="15:54" x14ac:dyDescent="0.2">
      <c r="O15079" s="12"/>
      <c r="BB15079" s="28"/>
    </row>
    <row r="15080" spans="15:54" x14ac:dyDescent="0.2">
      <c r="O15080" s="12"/>
      <c r="BB15080" s="28"/>
    </row>
    <row r="15081" spans="15:54" x14ac:dyDescent="0.2">
      <c r="O15081" s="12"/>
      <c r="BB15081" s="28"/>
    </row>
    <row r="15082" spans="15:54" x14ac:dyDescent="0.2">
      <c r="O15082" s="12"/>
      <c r="BB15082" s="28"/>
    </row>
    <row r="15083" spans="15:54" x14ac:dyDescent="0.2">
      <c r="O15083" s="12"/>
      <c r="BB15083" s="28"/>
    </row>
    <row r="15084" spans="15:54" x14ac:dyDescent="0.2">
      <c r="O15084" s="12"/>
      <c r="BB15084" s="28"/>
    </row>
    <row r="15085" spans="15:54" x14ac:dyDescent="0.2">
      <c r="O15085" s="12"/>
      <c r="BB15085" s="28"/>
    </row>
    <row r="15086" spans="15:54" x14ac:dyDescent="0.2">
      <c r="O15086" s="12"/>
      <c r="BB15086" s="28"/>
    </row>
    <row r="15087" spans="15:54" x14ac:dyDescent="0.2">
      <c r="O15087" s="12"/>
      <c r="BB15087" s="28"/>
    </row>
    <row r="15088" spans="15:54" x14ac:dyDescent="0.2">
      <c r="O15088" s="12"/>
      <c r="BB15088" s="28"/>
    </row>
    <row r="15089" spans="15:54" x14ac:dyDescent="0.2">
      <c r="O15089" s="12"/>
      <c r="BB15089" s="28"/>
    </row>
    <row r="15090" spans="15:54" x14ac:dyDescent="0.2">
      <c r="O15090" s="12"/>
      <c r="BB15090" s="28"/>
    </row>
    <row r="15091" spans="15:54" x14ac:dyDescent="0.2">
      <c r="O15091" s="12"/>
      <c r="BB15091" s="28"/>
    </row>
    <row r="15092" spans="15:54" x14ac:dyDescent="0.2">
      <c r="O15092" s="12"/>
      <c r="BB15092" s="28"/>
    </row>
    <row r="15093" spans="15:54" x14ac:dyDescent="0.2">
      <c r="O15093" s="12"/>
      <c r="BB15093" s="28"/>
    </row>
    <row r="15094" spans="15:54" x14ac:dyDescent="0.2">
      <c r="O15094" s="12"/>
      <c r="BB15094" s="28"/>
    </row>
    <row r="15095" spans="15:54" x14ac:dyDescent="0.2">
      <c r="O15095" s="12"/>
      <c r="BB15095" s="28"/>
    </row>
    <row r="15096" spans="15:54" x14ac:dyDescent="0.2">
      <c r="O15096" s="12"/>
      <c r="BB15096" s="28"/>
    </row>
    <row r="15097" spans="15:54" x14ac:dyDescent="0.2">
      <c r="O15097" s="12"/>
      <c r="BB15097" s="28"/>
    </row>
    <row r="15098" spans="15:54" x14ac:dyDescent="0.2">
      <c r="O15098" s="12"/>
      <c r="BB15098" s="28"/>
    </row>
    <row r="15099" spans="15:54" x14ac:dyDescent="0.2">
      <c r="O15099" s="12"/>
      <c r="BB15099" s="28"/>
    </row>
    <row r="15100" spans="15:54" x14ac:dyDescent="0.2">
      <c r="O15100" s="12"/>
      <c r="BB15100" s="28"/>
    </row>
    <row r="15101" spans="15:54" x14ac:dyDescent="0.2">
      <c r="O15101" s="12"/>
      <c r="BB15101" s="28"/>
    </row>
    <row r="15102" spans="15:54" x14ac:dyDescent="0.2">
      <c r="O15102" s="12"/>
      <c r="BB15102" s="28"/>
    </row>
    <row r="15103" spans="15:54" x14ac:dyDescent="0.2">
      <c r="O15103" s="12"/>
      <c r="BB15103" s="28"/>
    </row>
    <row r="15104" spans="15:54" x14ac:dyDescent="0.2">
      <c r="O15104" s="12"/>
      <c r="BB15104" s="28"/>
    </row>
    <row r="15105" spans="15:54" x14ac:dyDescent="0.2">
      <c r="O15105" s="12"/>
      <c r="BB15105" s="28"/>
    </row>
    <row r="15106" spans="15:54" x14ac:dyDescent="0.2">
      <c r="O15106" s="12"/>
      <c r="BB15106" s="28"/>
    </row>
    <row r="15107" spans="15:54" x14ac:dyDescent="0.2">
      <c r="O15107" s="12"/>
      <c r="BB15107" s="28"/>
    </row>
    <row r="15108" spans="15:54" x14ac:dyDescent="0.2">
      <c r="O15108" s="12"/>
      <c r="BB15108" s="28"/>
    </row>
    <row r="15109" spans="15:54" x14ac:dyDescent="0.2">
      <c r="O15109" s="12"/>
      <c r="BB15109" s="28"/>
    </row>
    <row r="15110" spans="15:54" x14ac:dyDescent="0.2">
      <c r="O15110" s="12"/>
      <c r="BB15110" s="28"/>
    </row>
    <row r="15111" spans="15:54" x14ac:dyDescent="0.2">
      <c r="O15111" s="12"/>
      <c r="BB15111" s="28"/>
    </row>
    <row r="15112" spans="15:54" x14ac:dyDescent="0.2">
      <c r="O15112" s="12"/>
      <c r="BB15112" s="28"/>
    </row>
    <row r="15113" spans="15:54" x14ac:dyDescent="0.2">
      <c r="O15113" s="12"/>
      <c r="BB15113" s="28"/>
    </row>
    <row r="15114" spans="15:54" x14ac:dyDescent="0.2">
      <c r="O15114" s="12"/>
      <c r="BB15114" s="28"/>
    </row>
    <row r="15115" spans="15:54" x14ac:dyDescent="0.2">
      <c r="O15115" s="12"/>
      <c r="BB15115" s="28"/>
    </row>
    <row r="15116" spans="15:54" x14ac:dyDescent="0.2">
      <c r="O15116" s="12"/>
      <c r="BB15116" s="28"/>
    </row>
    <row r="15117" spans="15:54" x14ac:dyDescent="0.2">
      <c r="O15117" s="12"/>
      <c r="BB15117" s="28"/>
    </row>
    <row r="15118" spans="15:54" x14ac:dyDescent="0.2">
      <c r="O15118" s="12"/>
      <c r="BB15118" s="28"/>
    </row>
    <row r="15119" spans="15:54" x14ac:dyDescent="0.2">
      <c r="O15119" s="12"/>
      <c r="BB15119" s="28"/>
    </row>
    <row r="15120" spans="15:54" x14ac:dyDescent="0.2">
      <c r="O15120" s="12"/>
      <c r="BB15120" s="28"/>
    </row>
    <row r="15121" spans="15:54" x14ac:dyDescent="0.2">
      <c r="O15121" s="12"/>
      <c r="BB15121" s="28"/>
    </row>
    <row r="15122" spans="15:54" x14ac:dyDescent="0.2">
      <c r="O15122" s="12"/>
      <c r="BB15122" s="28"/>
    </row>
    <row r="15123" spans="15:54" x14ac:dyDescent="0.2">
      <c r="O15123" s="12"/>
      <c r="BB15123" s="28"/>
    </row>
    <row r="15124" spans="15:54" x14ac:dyDescent="0.2">
      <c r="O15124" s="12"/>
      <c r="BB15124" s="28"/>
    </row>
    <row r="15125" spans="15:54" x14ac:dyDescent="0.2">
      <c r="O15125" s="12"/>
      <c r="BB15125" s="28"/>
    </row>
    <row r="15126" spans="15:54" x14ac:dyDescent="0.2">
      <c r="O15126" s="12"/>
      <c r="BB15126" s="28"/>
    </row>
    <row r="15127" spans="15:54" x14ac:dyDescent="0.2">
      <c r="O15127" s="12"/>
      <c r="BB15127" s="28"/>
    </row>
    <row r="15128" spans="15:54" x14ac:dyDescent="0.2">
      <c r="O15128" s="12"/>
      <c r="BB15128" s="28"/>
    </row>
    <row r="15129" spans="15:54" x14ac:dyDescent="0.2">
      <c r="O15129" s="12"/>
      <c r="BB15129" s="28"/>
    </row>
    <row r="15130" spans="15:54" x14ac:dyDescent="0.2">
      <c r="O15130" s="12"/>
      <c r="BB15130" s="28"/>
    </row>
    <row r="15131" spans="15:54" x14ac:dyDescent="0.2">
      <c r="O15131" s="12"/>
      <c r="BB15131" s="28"/>
    </row>
    <row r="15132" spans="15:54" x14ac:dyDescent="0.2">
      <c r="O15132" s="12"/>
      <c r="BB15132" s="28"/>
    </row>
    <row r="15133" spans="15:54" x14ac:dyDescent="0.2">
      <c r="O15133" s="12"/>
      <c r="BB15133" s="28"/>
    </row>
    <row r="15134" spans="15:54" x14ac:dyDescent="0.2">
      <c r="O15134" s="12"/>
      <c r="BB15134" s="28"/>
    </row>
    <row r="15135" spans="15:54" x14ac:dyDescent="0.2">
      <c r="O15135" s="12"/>
      <c r="BB15135" s="28"/>
    </row>
    <row r="15136" spans="15:54" x14ac:dyDescent="0.2">
      <c r="O15136" s="12"/>
      <c r="BB15136" s="28"/>
    </row>
    <row r="15137" spans="15:54" x14ac:dyDescent="0.2">
      <c r="O15137" s="12"/>
      <c r="BB15137" s="28"/>
    </row>
    <row r="15138" spans="15:54" x14ac:dyDescent="0.2">
      <c r="O15138" s="12"/>
      <c r="BB15138" s="28"/>
    </row>
    <row r="15139" spans="15:54" x14ac:dyDescent="0.2">
      <c r="O15139" s="12"/>
      <c r="BB15139" s="28"/>
    </row>
    <row r="15140" spans="15:54" x14ac:dyDescent="0.2">
      <c r="O15140" s="12"/>
      <c r="BB15140" s="28"/>
    </row>
    <row r="15141" spans="15:54" x14ac:dyDescent="0.2">
      <c r="O15141" s="12"/>
      <c r="BB15141" s="28"/>
    </row>
    <row r="15142" spans="15:54" x14ac:dyDescent="0.2">
      <c r="O15142" s="12"/>
      <c r="BB15142" s="28"/>
    </row>
    <row r="15143" spans="15:54" x14ac:dyDescent="0.2">
      <c r="O15143" s="12"/>
      <c r="BB15143" s="28"/>
    </row>
    <row r="15144" spans="15:54" x14ac:dyDescent="0.2">
      <c r="O15144" s="12"/>
      <c r="BB15144" s="28"/>
    </row>
    <row r="15145" spans="15:54" x14ac:dyDescent="0.2">
      <c r="O15145" s="12"/>
      <c r="BB15145" s="28"/>
    </row>
    <row r="15146" spans="15:54" x14ac:dyDescent="0.2">
      <c r="O15146" s="12"/>
      <c r="BB15146" s="28"/>
    </row>
    <row r="15147" spans="15:54" x14ac:dyDescent="0.2">
      <c r="O15147" s="12"/>
      <c r="BB15147" s="28"/>
    </row>
    <row r="15148" spans="15:54" x14ac:dyDescent="0.2">
      <c r="O15148" s="12"/>
      <c r="BB15148" s="28"/>
    </row>
    <row r="15149" spans="15:54" x14ac:dyDescent="0.2">
      <c r="O15149" s="12"/>
      <c r="BB15149" s="28"/>
    </row>
    <row r="15150" spans="15:54" x14ac:dyDescent="0.2">
      <c r="O15150" s="12"/>
      <c r="BB15150" s="28"/>
    </row>
    <row r="15151" spans="15:54" x14ac:dyDescent="0.2">
      <c r="O15151" s="12"/>
      <c r="BB15151" s="28"/>
    </row>
    <row r="15152" spans="15:54" x14ac:dyDescent="0.2">
      <c r="O15152" s="12"/>
      <c r="BB15152" s="28"/>
    </row>
    <row r="15153" spans="15:54" x14ac:dyDescent="0.2">
      <c r="O15153" s="12"/>
      <c r="BB15153" s="28"/>
    </row>
    <row r="15154" spans="15:54" x14ac:dyDescent="0.2">
      <c r="O15154" s="12"/>
      <c r="BB15154" s="28"/>
    </row>
    <row r="15155" spans="15:54" x14ac:dyDescent="0.2">
      <c r="O15155" s="12"/>
      <c r="BB15155" s="28"/>
    </row>
    <row r="15156" spans="15:54" x14ac:dyDescent="0.2">
      <c r="O15156" s="12"/>
      <c r="BB15156" s="28"/>
    </row>
    <row r="15157" spans="15:54" x14ac:dyDescent="0.2">
      <c r="O15157" s="12"/>
      <c r="BB15157" s="28"/>
    </row>
    <row r="15158" spans="15:54" x14ac:dyDescent="0.2">
      <c r="O15158" s="12"/>
      <c r="BB15158" s="28"/>
    </row>
    <row r="15159" spans="15:54" x14ac:dyDescent="0.2">
      <c r="O15159" s="12"/>
      <c r="BB15159" s="28"/>
    </row>
    <row r="15160" spans="15:54" x14ac:dyDescent="0.2">
      <c r="O15160" s="12"/>
      <c r="BB15160" s="28"/>
    </row>
    <row r="15161" spans="15:54" x14ac:dyDescent="0.2">
      <c r="O15161" s="12"/>
      <c r="BB15161" s="28"/>
    </row>
    <row r="15162" spans="15:54" x14ac:dyDescent="0.2">
      <c r="O15162" s="12"/>
      <c r="BB15162" s="28"/>
    </row>
    <row r="15163" spans="15:54" x14ac:dyDescent="0.2">
      <c r="O15163" s="12"/>
      <c r="BB15163" s="28"/>
    </row>
    <row r="15164" spans="15:54" x14ac:dyDescent="0.2">
      <c r="O15164" s="12"/>
      <c r="BB15164" s="28"/>
    </row>
    <row r="15165" spans="15:54" x14ac:dyDescent="0.2">
      <c r="O15165" s="12"/>
      <c r="BB15165" s="28"/>
    </row>
    <row r="15166" spans="15:54" x14ac:dyDescent="0.2">
      <c r="O15166" s="12"/>
      <c r="BB15166" s="28"/>
    </row>
    <row r="15167" spans="15:54" x14ac:dyDescent="0.2">
      <c r="O15167" s="12"/>
      <c r="BB15167" s="28"/>
    </row>
    <row r="15168" spans="15:54" x14ac:dyDescent="0.2">
      <c r="O15168" s="12"/>
      <c r="BB15168" s="28"/>
    </row>
    <row r="15169" spans="15:54" x14ac:dyDescent="0.2">
      <c r="O15169" s="12"/>
      <c r="BB15169" s="28"/>
    </row>
    <row r="15170" spans="15:54" x14ac:dyDescent="0.2">
      <c r="O15170" s="12"/>
      <c r="BB15170" s="28"/>
    </row>
    <row r="15171" spans="15:54" x14ac:dyDescent="0.2">
      <c r="O15171" s="12"/>
      <c r="BB15171" s="28"/>
    </row>
    <row r="15172" spans="15:54" x14ac:dyDescent="0.2">
      <c r="O15172" s="12"/>
      <c r="BB15172" s="28"/>
    </row>
    <row r="15173" spans="15:54" x14ac:dyDescent="0.2">
      <c r="O15173" s="12"/>
      <c r="BB15173" s="28"/>
    </row>
    <row r="15174" spans="15:54" x14ac:dyDescent="0.2">
      <c r="O15174" s="12"/>
      <c r="BB15174" s="28"/>
    </row>
    <row r="15175" spans="15:54" x14ac:dyDescent="0.2">
      <c r="O15175" s="12"/>
      <c r="BB15175" s="28"/>
    </row>
    <row r="15176" spans="15:54" x14ac:dyDescent="0.2">
      <c r="O15176" s="12"/>
      <c r="BB15176" s="28"/>
    </row>
    <row r="15177" spans="15:54" x14ac:dyDescent="0.2">
      <c r="O15177" s="12"/>
      <c r="BB15177" s="28"/>
    </row>
    <row r="15178" spans="15:54" x14ac:dyDescent="0.2">
      <c r="O15178" s="12"/>
      <c r="BB15178" s="28"/>
    </row>
    <row r="15179" spans="15:54" x14ac:dyDescent="0.2">
      <c r="O15179" s="12"/>
      <c r="BB15179" s="28"/>
    </row>
    <row r="15180" spans="15:54" x14ac:dyDescent="0.2">
      <c r="O15180" s="12"/>
      <c r="BB15180" s="28"/>
    </row>
    <row r="15181" spans="15:54" x14ac:dyDescent="0.2">
      <c r="O15181" s="12"/>
      <c r="BB15181" s="28"/>
    </row>
    <row r="15182" spans="15:54" x14ac:dyDescent="0.2">
      <c r="O15182" s="12"/>
      <c r="BB15182" s="28"/>
    </row>
    <row r="15183" spans="15:54" x14ac:dyDescent="0.2">
      <c r="O15183" s="12"/>
      <c r="BB15183" s="28"/>
    </row>
    <row r="15184" spans="15:54" x14ac:dyDescent="0.2">
      <c r="O15184" s="12"/>
      <c r="BB15184" s="28"/>
    </row>
    <row r="15185" spans="15:54" x14ac:dyDescent="0.2">
      <c r="O15185" s="12"/>
      <c r="BB15185" s="28"/>
    </row>
    <row r="15186" spans="15:54" x14ac:dyDescent="0.2">
      <c r="O15186" s="12"/>
      <c r="BB15186" s="28"/>
    </row>
    <row r="15187" spans="15:54" x14ac:dyDescent="0.2">
      <c r="O15187" s="12"/>
      <c r="BB15187" s="28"/>
    </row>
    <row r="15188" spans="15:54" x14ac:dyDescent="0.2">
      <c r="O15188" s="12"/>
      <c r="BB15188" s="28"/>
    </row>
    <row r="15189" spans="15:54" x14ac:dyDescent="0.2">
      <c r="O15189" s="12"/>
      <c r="BB15189" s="28"/>
    </row>
    <row r="15190" spans="15:54" x14ac:dyDescent="0.2">
      <c r="O15190" s="12"/>
      <c r="BB15190" s="28"/>
    </row>
    <row r="15191" spans="15:54" x14ac:dyDescent="0.2">
      <c r="BB15191" s="28"/>
    </row>
    <row r="15192" spans="15:54" x14ac:dyDescent="0.2">
      <c r="BB15192" s="28"/>
    </row>
    <row r="15193" spans="15:54" x14ac:dyDescent="0.2">
      <c r="BB15193" s="28"/>
    </row>
    <row r="15194" spans="15:54" x14ac:dyDescent="0.2">
      <c r="BB15194" s="28"/>
    </row>
    <row r="15195" spans="15:54" x14ac:dyDescent="0.2">
      <c r="BB15195" s="28"/>
    </row>
    <row r="15196" spans="15:54" x14ac:dyDescent="0.2">
      <c r="BB15196" s="28"/>
    </row>
    <row r="15197" spans="15:54" x14ac:dyDescent="0.2">
      <c r="BB15197" s="28"/>
    </row>
    <row r="15198" spans="15:54" x14ac:dyDescent="0.2">
      <c r="BB15198" s="28"/>
    </row>
    <row r="15199" spans="15:54" x14ac:dyDescent="0.2">
      <c r="BB15199" s="28"/>
    </row>
    <row r="15200" spans="15:54" x14ac:dyDescent="0.2">
      <c r="BB15200" s="28"/>
    </row>
    <row r="15201" spans="54:54" x14ac:dyDescent="0.2">
      <c r="BB15201" s="28"/>
    </row>
    <row r="15202" spans="54:54" x14ac:dyDescent="0.2">
      <c r="BB15202" s="28"/>
    </row>
    <row r="15203" spans="54:54" x14ac:dyDescent="0.2">
      <c r="BB15203" s="28"/>
    </row>
    <row r="15204" spans="54:54" x14ac:dyDescent="0.2">
      <c r="BB15204" s="28"/>
    </row>
    <row r="15205" spans="54:54" x14ac:dyDescent="0.2">
      <c r="BB15205" s="28"/>
    </row>
    <row r="15206" spans="54:54" x14ac:dyDescent="0.2">
      <c r="BB15206" s="28"/>
    </row>
    <row r="15207" spans="54:54" x14ac:dyDescent="0.2">
      <c r="BB15207" s="28"/>
    </row>
    <row r="15208" spans="54:54" x14ac:dyDescent="0.2">
      <c r="BB15208" s="28"/>
    </row>
    <row r="15209" spans="54:54" x14ac:dyDescent="0.2">
      <c r="BB15209" s="28"/>
    </row>
    <row r="15210" spans="54:54" x14ac:dyDescent="0.2">
      <c r="BB15210" s="28"/>
    </row>
    <row r="15211" spans="54:54" x14ac:dyDescent="0.2">
      <c r="BB15211" s="28"/>
    </row>
    <row r="15212" spans="54:54" x14ac:dyDescent="0.2">
      <c r="BB15212" s="28"/>
    </row>
    <row r="15213" spans="54:54" x14ac:dyDescent="0.2">
      <c r="BB15213" s="28"/>
    </row>
    <row r="15214" spans="54:54" x14ac:dyDescent="0.2">
      <c r="BB15214" s="28"/>
    </row>
    <row r="15215" spans="54:54" x14ac:dyDescent="0.2">
      <c r="BB15215" s="28"/>
    </row>
    <row r="15216" spans="54:54" x14ac:dyDescent="0.2">
      <c r="BB15216" s="28"/>
    </row>
    <row r="15217" spans="54:54" x14ac:dyDescent="0.2">
      <c r="BB15217" s="28"/>
    </row>
    <row r="15218" spans="54:54" x14ac:dyDescent="0.2">
      <c r="BB15218" s="28"/>
    </row>
    <row r="15219" spans="54:54" x14ac:dyDescent="0.2">
      <c r="BB15219" s="28"/>
    </row>
    <row r="15220" spans="54:54" x14ac:dyDescent="0.2">
      <c r="BB15220" s="28"/>
    </row>
    <row r="15221" spans="54:54" x14ac:dyDescent="0.2">
      <c r="BB15221" s="28"/>
    </row>
    <row r="15222" spans="54:54" x14ac:dyDescent="0.2">
      <c r="BB15222" s="28"/>
    </row>
    <row r="15223" spans="54:54" x14ac:dyDescent="0.2">
      <c r="BB15223" s="28"/>
    </row>
    <row r="15224" spans="54:54" x14ac:dyDescent="0.2">
      <c r="BB15224" s="28"/>
    </row>
    <row r="15225" spans="54:54" x14ac:dyDescent="0.2">
      <c r="BB15225" s="28"/>
    </row>
    <row r="15226" spans="54:54" x14ac:dyDescent="0.2">
      <c r="BB15226" s="28"/>
    </row>
    <row r="15227" spans="54:54" x14ac:dyDescent="0.2">
      <c r="BB15227" s="28"/>
    </row>
    <row r="15228" spans="54:54" x14ac:dyDescent="0.2">
      <c r="BB15228" s="28"/>
    </row>
    <row r="15229" spans="54:54" x14ac:dyDescent="0.2">
      <c r="BB15229" s="28"/>
    </row>
    <row r="15230" spans="54:54" x14ac:dyDescent="0.2">
      <c r="BB15230" s="28"/>
    </row>
    <row r="15231" spans="54:54" x14ac:dyDescent="0.2">
      <c r="BB15231" s="28"/>
    </row>
    <row r="15232" spans="54:54" x14ac:dyDescent="0.2">
      <c r="BB15232" s="28"/>
    </row>
    <row r="15233" spans="54:54" x14ac:dyDescent="0.2">
      <c r="BB15233" s="28"/>
    </row>
    <row r="15234" spans="54:54" x14ac:dyDescent="0.2">
      <c r="BB15234" s="28"/>
    </row>
    <row r="15235" spans="54:54" x14ac:dyDescent="0.2">
      <c r="BB15235" s="28"/>
    </row>
    <row r="15236" spans="54:54" x14ac:dyDescent="0.2">
      <c r="BB15236" s="28"/>
    </row>
    <row r="15237" spans="54:54" x14ac:dyDescent="0.2">
      <c r="BB15237" s="28"/>
    </row>
    <row r="15238" spans="54:54" x14ac:dyDescent="0.2">
      <c r="BB15238" s="28"/>
    </row>
    <row r="15239" spans="54:54" x14ac:dyDescent="0.2">
      <c r="BB15239" s="28"/>
    </row>
    <row r="15240" spans="54:54" x14ac:dyDescent="0.2">
      <c r="BB15240" s="28"/>
    </row>
    <row r="15241" spans="54:54" x14ac:dyDescent="0.2">
      <c r="BB15241" s="28"/>
    </row>
    <row r="15242" spans="54:54" x14ac:dyDescent="0.2">
      <c r="BB15242" s="28"/>
    </row>
    <row r="15243" spans="54:54" x14ac:dyDescent="0.2">
      <c r="BB15243" s="28"/>
    </row>
    <row r="15244" spans="54:54" x14ac:dyDescent="0.2">
      <c r="BB15244" s="28"/>
    </row>
    <row r="15245" spans="54:54" x14ac:dyDescent="0.2">
      <c r="BB15245" s="28"/>
    </row>
    <row r="15246" spans="54:54" x14ac:dyDescent="0.2">
      <c r="BB15246" s="28"/>
    </row>
    <row r="15247" spans="54:54" x14ac:dyDescent="0.2">
      <c r="BB15247" s="28"/>
    </row>
    <row r="15248" spans="54:54" x14ac:dyDescent="0.2">
      <c r="BB15248" s="28"/>
    </row>
    <row r="15249" spans="54:54" x14ac:dyDescent="0.2">
      <c r="BB15249" s="28"/>
    </row>
    <row r="15250" spans="54:54" x14ac:dyDescent="0.2">
      <c r="BB15250" s="28"/>
    </row>
    <row r="15251" spans="54:54" x14ac:dyDescent="0.2">
      <c r="BB15251" s="28"/>
    </row>
    <row r="15252" spans="54:54" x14ac:dyDescent="0.2">
      <c r="BB15252" s="28"/>
    </row>
    <row r="15253" spans="54:54" x14ac:dyDescent="0.2">
      <c r="BB15253" s="28"/>
    </row>
    <row r="15254" spans="54:54" x14ac:dyDescent="0.2">
      <c r="BB15254" s="28"/>
    </row>
    <row r="15255" spans="54:54" x14ac:dyDescent="0.2">
      <c r="BB15255" s="28"/>
    </row>
    <row r="15256" spans="54:54" x14ac:dyDescent="0.2">
      <c r="BB15256" s="28"/>
    </row>
    <row r="15257" spans="54:54" x14ac:dyDescent="0.2">
      <c r="BB15257" s="28"/>
    </row>
    <row r="15258" spans="54:54" x14ac:dyDescent="0.2">
      <c r="BB15258" s="28"/>
    </row>
    <row r="15259" spans="54:54" x14ac:dyDescent="0.2">
      <c r="BB15259" s="28"/>
    </row>
    <row r="15260" spans="54:54" x14ac:dyDescent="0.2">
      <c r="BB15260" s="28"/>
    </row>
    <row r="15261" spans="54:54" x14ac:dyDescent="0.2">
      <c r="BB15261" s="28"/>
    </row>
    <row r="15262" spans="54:54" x14ac:dyDescent="0.2">
      <c r="BB15262" s="28"/>
    </row>
    <row r="15263" spans="54:54" x14ac:dyDescent="0.2">
      <c r="BB15263" s="28"/>
    </row>
    <row r="15264" spans="54:54" x14ac:dyDescent="0.2">
      <c r="BB15264" s="28"/>
    </row>
    <row r="15265" spans="54:54" x14ac:dyDescent="0.2">
      <c r="BB15265" s="28"/>
    </row>
    <row r="15266" spans="54:54" x14ac:dyDescent="0.2">
      <c r="BB15266" s="28"/>
    </row>
    <row r="15267" spans="54:54" x14ac:dyDescent="0.2">
      <c r="BB15267" s="28"/>
    </row>
    <row r="15268" spans="54:54" x14ac:dyDescent="0.2">
      <c r="BB15268" s="28"/>
    </row>
    <row r="15269" spans="54:54" x14ac:dyDescent="0.2">
      <c r="BB15269" s="28"/>
    </row>
    <row r="15270" spans="54:54" x14ac:dyDescent="0.2">
      <c r="BB15270" s="28"/>
    </row>
    <row r="15271" spans="54:54" x14ac:dyDescent="0.2">
      <c r="BB15271" s="28"/>
    </row>
    <row r="15272" spans="54:54" x14ac:dyDescent="0.2">
      <c r="BB15272" s="28"/>
    </row>
    <row r="15273" spans="54:54" x14ac:dyDescent="0.2">
      <c r="BB15273" s="28"/>
    </row>
    <row r="15274" spans="54:54" x14ac:dyDescent="0.2">
      <c r="BB15274" s="28"/>
    </row>
    <row r="15275" spans="54:54" x14ac:dyDescent="0.2">
      <c r="BB15275" s="28"/>
    </row>
    <row r="15276" spans="54:54" x14ac:dyDescent="0.2">
      <c r="BB15276" s="28"/>
    </row>
    <row r="15277" spans="54:54" x14ac:dyDescent="0.2">
      <c r="BB15277" s="28"/>
    </row>
    <row r="15278" spans="54:54" x14ac:dyDescent="0.2">
      <c r="BB15278" s="28"/>
    </row>
    <row r="15279" spans="54:54" x14ac:dyDescent="0.2">
      <c r="BB15279" s="28"/>
    </row>
    <row r="15280" spans="54:54" x14ac:dyDescent="0.2">
      <c r="BB15280" s="28"/>
    </row>
    <row r="15281" spans="54:54" x14ac:dyDescent="0.2">
      <c r="BB15281" s="28"/>
    </row>
    <row r="15282" spans="54:54" x14ac:dyDescent="0.2">
      <c r="BB15282" s="28"/>
    </row>
    <row r="15283" spans="54:54" x14ac:dyDescent="0.2">
      <c r="BB15283" s="28"/>
    </row>
    <row r="15284" spans="54:54" x14ac:dyDescent="0.2">
      <c r="BB15284" s="28"/>
    </row>
    <row r="15285" spans="54:54" x14ac:dyDescent="0.2">
      <c r="BB15285" s="28"/>
    </row>
    <row r="15286" spans="54:54" x14ac:dyDescent="0.2">
      <c r="BB15286" s="28"/>
    </row>
    <row r="15287" spans="54:54" x14ac:dyDescent="0.2">
      <c r="BB15287" s="28"/>
    </row>
    <row r="15288" spans="54:54" x14ac:dyDescent="0.2">
      <c r="BB15288" s="28"/>
    </row>
    <row r="15289" spans="54:54" x14ac:dyDescent="0.2">
      <c r="BB15289" s="28"/>
    </row>
    <row r="15290" spans="54:54" x14ac:dyDescent="0.2">
      <c r="BB15290" s="28"/>
    </row>
    <row r="15291" spans="54:54" x14ac:dyDescent="0.2">
      <c r="BB15291" s="28"/>
    </row>
    <row r="15292" spans="54:54" x14ac:dyDescent="0.2">
      <c r="BB15292" s="28"/>
    </row>
    <row r="15293" spans="54:54" x14ac:dyDescent="0.2">
      <c r="BB15293" s="28"/>
    </row>
    <row r="15294" spans="54:54" x14ac:dyDescent="0.2">
      <c r="BB15294" s="28"/>
    </row>
    <row r="15295" spans="54:54" x14ac:dyDescent="0.2">
      <c r="BB15295" s="28"/>
    </row>
    <row r="15296" spans="54:54" x14ac:dyDescent="0.2">
      <c r="BB15296" s="28"/>
    </row>
    <row r="15297" spans="54:54" x14ac:dyDescent="0.2">
      <c r="BB15297" s="28"/>
    </row>
    <row r="15298" spans="54:54" x14ac:dyDescent="0.2">
      <c r="BB15298" s="28"/>
    </row>
    <row r="15299" spans="54:54" x14ac:dyDescent="0.2">
      <c r="BB15299" s="28"/>
    </row>
    <row r="15300" spans="54:54" x14ac:dyDescent="0.2">
      <c r="BB15300" s="28"/>
    </row>
    <row r="15301" spans="54:54" x14ac:dyDescent="0.2">
      <c r="BB15301" s="28"/>
    </row>
    <row r="15302" spans="54:54" x14ac:dyDescent="0.2">
      <c r="BB15302" s="28"/>
    </row>
    <row r="15303" spans="54:54" x14ac:dyDescent="0.2">
      <c r="BB15303" s="28"/>
    </row>
    <row r="15304" spans="54:54" x14ac:dyDescent="0.2">
      <c r="BB15304" s="28"/>
    </row>
    <row r="15305" spans="54:54" x14ac:dyDescent="0.2">
      <c r="BB15305" s="28"/>
    </row>
    <row r="15306" spans="54:54" x14ac:dyDescent="0.2">
      <c r="BB15306" s="28"/>
    </row>
    <row r="15307" spans="54:54" x14ac:dyDescent="0.2">
      <c r="BB15307" s="28"/>
    </row>
    <row r="15308" spans="54:54" x14ac:dyDescent="0.2">
      <c r="BB15308" s="28"/>
    </row>
    <row r="15309" spans="54:54" x14ac:dyDescent="0.2">
      <c r="BB15309" s="28"/>
    </row>
    <row r="15310" spans="54:54" x14ac:dyDescent="0.2">
      <c r="BB15310" s="28"/>
    </row>
    <row r="15311" spans="54:54" x14ac:dyDescent="0.2">
      <c r="BB15311" s="28"/>
    </row>
    <row r="15312" spans="54:54" x14ac:dyDescent="0.2">
      <c r="BB15312" s="28"/>
    </row>
    <row r="15313" spans="54:54" x14ac:dyDescent="0.2">
      <c r="BB15313" s="28"/>
    </row>
    <row r="15314" spans="54:54" x14ac:dyDescent="0.2">
      <c r="BB15314" s="28"/>
    </row>
    <row r="15315" spans="54:54" x14ac:dyDescent="0.2">
      <c r="BB15315" s="28"/>
    </row>
    <row r="15316" spans="54:54" x14ac:dyDescent="0.2">
      <c r="BB15316" s="28"/>
    </row>
    <row r="15317" spans="54:54" x14ac:dyDescent="0.2">
      <c r="BB15317" s="28"/>
    </row>
    <row r="15318" spans="54:54" x14ac:dyDescent="0.2">
      <c r="BB15318" s="28"/>
    </row>
    <row r="15319" spans="54:54" x14ac:dyDescent="0.2">
      <c r="BB15319" s="28"/>
    </row>
    <row r="15320" spans="54:54" x14ac:dyDescent="0.2">
      <c r="BB15320" s="28"/>
    </row>
    <row r="15321" spans="54:54" x14ac:dyDescent="0.2">
      <c r="BB15321" s="28"/>
    </row>
    <row r="15322" spans="54:54" x14ac:dyDescent="0.2">
      <c r="BB15322" s="28"/>
    </row>
    <row r="15323" spans="54:54" x14ac:dyDescent="0.2">
      <c r="BB15323" s="28"/>
    </row>
    <row r="15324" spans="54:54" x14ac:dyDescent="0.2">
      <c r="BB15324" s="28"/>
    </row>
    <row r="15325" spans="54:54" x14ac:dyDescent="0.2">
      <c r="BB15325" s="28"/>
    </row>
    <row r="15326" spans="54:54" x14ac:dyDescent="0.2">
      <c r="BB15326" s="28"/>
    </row>
    <row r="15327" spans="54:54" x14ac:dyDescent="0.2">
      <c r="BB15327" s="28"/>
    </row>
    <row r="15328" spans="54:54" x14ac:dyDescent="0.2">
      <c r="BB15328" s="28"/>
    </row>
    <row r="15329" spans="54:54" x14ac:dyDescent="0.2">
      <c r="BB15329" s="28"/>
    </row>
    <row r="15330" spans="54:54" x14ac:dyDescent="0.2">
      <c r="BB15330" s="28"/>
    </row>
    <row r="15331" spans="54:54" x14ac:dyDescent="0.2">
      <c r="BB15331" s="28"/>
    </row>
    <row r="15332" spans="54:54" x14ac:dyDescent="0.2">
      <c r="BB15332" s="28"/>
    </row>
    <row r="15333" spans="54:54" x14ac:dyDescent="0.2">
      <c r="BB15333" s="28"/>
    </row>
    <row r="15334" spans="54:54" x14ac:dyDescent="0.2">
      <c r="BB15334" s="28"/>
    </row>
    <row r="15335" spans="54:54" x14ac:dyDescent="0.2">
      <c r="BB15335" s="28"/>
    </row>
    <row r="15336" spans="54:54" x14ac:dyDescent="0.2">
      <c r="BB15336" s="28"/>
    </row>
    <row r="15337" spans="54:54" x14ac:dyDescent="0.2">
      <c r="BB15337" s="28"/>
    </row>
    <row r="15338" spans="54:54" x14ac:dyDescent="0.2">
      <c r="BB15338" s="28"/>
    </row>
    <row r="15339" spans="54:54" x14ac:dyDescent="0.2">
      <c r="BB15339" s="28"/>
    </row>
    <row r="15340" spans="54:54" x14ac:dyDescent="0.2">
      <c r="BB15340" s="28"/>
    </row>
    <row r="15341" spans="54:54" x14ac:dyDescent="0.2">
      <c r="BB15341" s="28"/>
    </row>
    <row r="15342" spans="54:54" x14ac:dyDescent="0.2">
      <c r="BB15342" s="28"/>
    </row>
    <row r="15343" spans="54:54" x14ac:dyDescent="0.2">
      <c r="BB15343" s="28"/>
    </row>
    <row r="15344" spans="54:54" x14ac:dyDescent="0.2">
      <c r="BB15344" s="28"/>
    </row>
    <row r="15345" spans="54:54" x14ac:dyDescent="0.2">
      <c r="BB15345" s="28"/>
    </row>
    <row r="15346" spans="54:54" x14ac:dyDescent="0.2">
      <c r="BB15346" s="28"/>
    </row>
    <row r="15347" spans="54:54" x14ac:dyDescent="0.2">
      <c r="BB15347" s="28"/>
    </row>
    <row r="15348" spans="54:54" x14ac:dyDescent="0.2">
      <c r="BB15348" s="28"/>
    </row>
    <row r="15349" spans="54:54" x14ac:dyDescent="0.2">
      <c r="BB15349" s="28"/>
    </row>
    <row r="15350" spans="54:54" x14ac:dyDescent="0.2">
      <c r="BB15350" s="28"/>
    </row>
    <row r="15351" spans="54:54" x14ac:dyDescent="0.2">
      <c r="BB15351" s="28"/>
    </row>
    <row r="15352" spans="54:54" x14ac:dyDescent="0.2">
      <c r="BB15352" s="28"/>
    </row>
    <row r="15353" spans="54:54" x14ac:dyDescent="0.2">
      <c r="BB15353" s="28"/>
    </row>
    <row r="15354" spans="54:54" x14ac:dyDescent="0.2">
      <c r="BB15354" s="28"/>
    </row>
    <row r="15355" spans="54:54" x14ac:dyDescent="0.2">
      <c r="BB15355" s="28"/>
    </row>
    <row r="15356" spans="54:54" x14ac:dyDescent="0.2">
      <c r="BB15356" s="28"/>
    </row>
    <row r="15357" spans="54:54" x14ac:dyDescent="0.2">
      <c r="BB15357" s="28"/>
    </row>
    <row r="15358" spans="54:54" x14ac:dyDescent="0.2">
      <c r="BB15358" s="28"/>
    </row>
    <row r="15359" spans="54:54" x14ac:dyDescent="0.2">
      <c r="BB15359" s="28"/>
    </row>
    <row r="15360" spans="54:54" x14ac:dyDescent="0.2">
      <c r="BB15360" s="28"/>
    </row>
    <row r="15361" spans="54:54" x14ac:dyDescent="0.2">
      <c r="BB15361" s="28"/>
    </row>
    <row r="15362" spans="54:54" x14ac:dyDescent="0.2">
      <c r="BB15362" s="28"/>
    </row>
    <row r="15363" spans="54:54" x14ac:dyDescent="0.2">
      <c r="BB15363" s="28"/>
    </row>
    <row r="15364" spans="54:54" x14ac:dyDescent="0.2">
      <c r="BB15364" s="28"/>
    </row>
    <row r="15365" spans="54:54" x14ac:dyDescent="0.2">
      <c r="BB15365" s="28"/>
    </row>
    <row r="15366" spans="54:54" x14ac:dyDescent="0.2">
      <c r="BB15366" s="28"/>
    </row>
    <row r="15367" spans="54:54" x14ac:dyDescent="0.2">
      <c r="BB15367" s="28"/>
    </row>
    <row r="15368" spans="54:54" x14ac:dyDescent="0.2">
      <c r="BB15368" s="28"/>
    </row>
    <row r="15369" spans="54:54" x14ac:dyDescent="0.2">
      <c r="BB15369" s="28"/>
    </row>
    <row r="15370" spans="54:54" x14ac:dyDescent="0.2">
      <c r="BB15370" s="28"/>
    </row>
    <row r="15371" spans="54:54" x14ac:dyDescent="0.2">
      <c r="BB15371" s="28"/>
    </row>
    <row r="15372" spans="54:54" x14ac:dyDescent="0.2">
      <c r="BB15372" s="28"/>
    </row>
    <row r="15373" spans="54:54" x14ac:dyDescent="0.2">
      <c r="BB15373" s="28"/>
    </row>
    <row r="15374" spans="54:54" x14ac:dyDescent="0.2">
      <c r="BB15374" s="28"/>
    </row>
    <row r="15375" spans="54:54" x14ac:dyDescent="0.2">
      <c r="BB15375" s="28"/>
    </row>
    <row r="15376" spans="54:54" x14ac:dyDescent="0.2">
      <c r="BB15376" s="28"/>
    </row>
    <row r="15377" spans="54:54" x14ac:dyDescent="0.2">
      <c r="BB15377" s="28"/>
    </row>
    <row r="15378" spans="54:54" x14ac:dyDescent="0.2">
      <c r="BB15378" s="28"/>
    </row>
    <row r="15379" spans="54:54" x14ac:dyDescent="0.2">
      <c r="BB15379" s="28"/>
    </row>
    <row r="15380" spans="54:54" x14ac:dyDescent="0.2">
      <c r="BB15380" s="28"/>
    </row>
    <row r="15381" spans="54:54" x14ac:dyDescent="0.2">
      <c r="BB15381" s="28"/>
    </row>
    <row r="15382" spans="54:54" x14ac:dyDescent="0.2">
      <c r="BB15382" s="28"/>
    </row>
    <row r="15383" spans="54:54" x14ac:dyDescent="0.2">
      <c r="BB15383" s="28"/>
    </row>
    <row r="15384" spans="54:54" x14ac:dyDescent="0.2">
      <c r="BB15384" s="28"/>
    </row>
    <row r="15385" spans="54:54" x14ac:dyDescent="0.2">
      <c r="BB15385" s="28"/>
    </row>
    <row r="15386" spans="54:54" x14ac:dyDescent="0.2">
      <c r="BB15386" s="28"/>
    </row>
    <row r="15387" spans="54:54" x14ac:dyDescent="0.2">
      <c r="BB15387" s="28"/>
    </row>
    <row r="15388" spans="54:54" x14ac:dyDescent="0.2">
      <c r="BB15388" s="28"/>
    </row>
    <row r="15389" spans="54:54" x14ac:dyDescent="0.2">
      <c r="BB15389" s="28"/>
    </row>
    <row r="15390" spans="54:54" x14ac:dyDescent="0.2">
      <c r="BB15390" s="28"/>
    </row>
    <row r="15391" spans="54:54" x14ac:dyDescent="0.2">
      <c r="BB15391" s="28"/>
    </row>
    <row r="15392" spans="54:54" x14ac:dyDescent="0.2">
      <c r="BB15392" s="28"/>
    </row>
    <row r="15393" spans="54:54" x14ac:dyDescent="0.2">
      <c r="BB15393" s="28"/>
    </row>
    <row r="15394" spans="54:54" x14ac:dyDescent="0.2">
      <c r="BB15394" s="28"/>
    </row>
    <row r="15395" spans="54:54" x14ac:dyDescent="0.2">
      <c r="BB15395" s="28"/>
    </row>
    <row r="15396" spans="54:54" x14ac:dyDescent="0.2">
      <c r="BB15396" s="28"/>
    </row>
    <row r="15397" spans="54:54" x14ac:dyDescent="0.2">
      <c r="BB15397" s="28"/>
    </row>
    <row r="15398" spans="54:54" x14ac:dyDescent="0.2">
      <c r="BB15398" s="28"/>
    </row>
    <row r="15399" spans="54:54" x14ac:dyDescent="0.2">
      <c r="BB15399" s="28"/>
    </row>
    <row r="15400" spans="54:54" x14ac:dyDescent="0.2">
      <c r="BB15400" s="28"/>
    </row>
    <row r="15401" spans="54:54" x14ac:dyDescent="0.2">
      <c r="BB15401" s="28"/>
    </row>
    <row r="15402" spans="54:54" x14ac:dyDescent="0.2">
      <c r="BB15402" s="28"/>
    </row>
    <row r="15403" spans="54:54" x14ac:dyDescent="0.2">
      <c r="BB15403" s="28"/>
    </row>
    <row r="15404" spans="54:54" x14ac:dyDescent="0.2">
      <c r="BB15404" s="28"/>
    </row>
    <row r="15405" spans="54:54" x14ac:dyDescent="0.2">
      <c r="BB15405" s="28"/>
    </row>
    <row r="15406" spans="54:54" x14ac:dyDescent="0.2">
      <c r="BB15406" s="28"/>
    </row>
    <row r="15407" spans="54:54" x14ac:dyDescent="0.2">
      <c r="BB15407" s="28"/>
    </row>
    <row r="15408" spans="54:54" x14ac:dyDescent="0.2">
      <c r="BB15408" s="28"/>
    </row>
    <row r="15409" spans="54:54" x14ac:dyDescent="0.2">
      <c r="BB15409" s="28"/>
    </row>
    <row r="15410" spans="54:54" x14ac:dyDescent="0.2">
      <c r="BB15410" s="28"/>
    </row>
    <row r="15411" spans="54:54" x14ac:dyDescent="0.2">
      <c r="BB15411" s="28"/>
    </row>
    <row r="15412" spans="54:54" x14ac:dyDescent="0.2">
      <c r="BB15412" s="28"/>
    </row>
    <row r="15413" spans="54:54" x14ac:dyDescent="0.2">
      <c r="BB15413" s="28"/>
    </row>
    <row r="15414" spans="54:54" x14ac:dyDescent="0.2">
      <c r="BB15414" s="28"/>
    </row>
    <row r="15415" spans="54:54" x14ac:dyDescent="0.2">
      <c r="BB15415" s="28"/>
    </row>
    <row r="15416" spans="54:54" x14ac:dyDescent="0.2">
      <c r="BB15416" s="28"/>
    </row>
    <row r="15417" spans="54:54" x14ac:dyDescent="0.2">
      <c r="BB15417" s="28"/>
    </row>
    <row r="15418" spans="54:54" x14ac:dyDescent="0.2">
      <c r="BB15418" s="28"/>
    </row>
    <row r="15419" spans="54:54" x14ac:dyDescent="0.2">
      <c r="BB15419" s="28"/>
    </row>
    <row r="15420" spans="54:54" x14ac:dyDescent="0.2">
      <c r="BB15420" s="28"/>
    </row>
    <row r="15421" spans="54:54" x14ac:dyDescent="0.2">
      <c r="BB15421" s="28"/>
    </row>
    <row r="15422" spans="54:54" x14ac:dyDescent="0.2">
      <c r="BB15422" s="28"/>
    </row>
    <row r="15423" spans="54:54" x14ac:dyDescent="0.2">
      <c r="BB15423" s="28"/>
    </row>
    <row r="15424" spans="54:54" x14ac:dyDescent="0.2">
      <c r="BB15424" s="28"/>
    </row>
    <row r="15425" spans="54:54" x14ac:dyDescent="0.2">
      <c r="BB15425" s="28"/>
    </row>
    <row r="15426" spans="54:54" x14ac:dyDescent="0.2">
      <c r="BB15426" s="28"/>
    </row>
    <row r="15427" spans="54:54" x14ac:dyDescent="0.2">
      <c r="BB15427" s="28"/>
    </row>
    <row r="15428" spans="54:54" x14ac:dyDescent="0.2">
      <c r="BB15428" s="28"/>
    </row>
    <row r="15429" spans="54:54" x14ac:dyDescent="0.2">
      <c r="BB15429" s="28"/>
    </row>
    <row r="15430" spans="54:54" x14ac:dyDescent="0.2">
      <c r="BB15430" s="28"/>
    </row>
    <row r="15431" spans="54:54" x14ac:dyDescent="0.2">
      <c r="BB15431" s="28"/>
    </row>
    <row r="15432" spans="54:54" x14ac:dyDescent="0.2">
      <c r="BB15432" s="28"/>
    </row>
    <row r="15433" spans="54:54" x14ac:dyDescent="0.2">
      <c r="BB15433" s="28"/>
    </row>
    <row r="15434" spans="54:54" x14ac:dyDescent="0.2">
      <c r="BB15434" s="28"/>
    </row>
    <row r="15435" spans="54:54" x14ac:dyDescent="0.2">
      <c r="BB15435" s="28"/>
    </row>
    <row r="15436" spans="54:54" x14ac:dyDescent="0.2">
      <c r="BB15436" s="28"/>
    </row>
    <row r="15437" spans="54:54" x14ac:dyDescent="0.2">
      <c r="BB15437" s="28"/>
    </row>
    <row r="15438" spans="54:54" x14ac:dyDescent="0.2">
      <c r="BB15438" s="28"/>
    </row>
    <row r="15439" spans="54:54" x14ac:dyDescent="0.2">
      <c r="BB15439" s="28"/>
    </row>
    <row r="15440" spans="54:54" x14ac:dyDescent="0.2">
      <c r="BB15440" s="28"/>
    </row>
    <row r="15441" spans="54:54" x14ac:dyDescent="0.2">
      <c r="BB15441" s="28"/>
    </row>
    <row r="15442" spans="54:54" x14ac:dyDescent="0.2">
      <c r="BB15442" s="28"/>
    </row>
    <row r="15443" spans="54:54" x14ac:dyDescent="0.2">
      <c r="BB15443" s="28"/>
    </row>
    <row r="15444" spans="54:54" x14ac:dyDescent="0.2">
      <c r="BB15444" s="28"/>
    </row>
    <row r="15445" spans="54:54" x14ac:dyDescent="0.2">
      <c r="BB15445" s="28"/>
    </row>
    <row r="15446" spans="54:54" x14ac:dyDescent="0.2">
      <c r="BB15446" s="28"/>
    </row>
    <row r="15447" spans="54:54" x14ac:dyDescent="0.2">
      <c r="BB15447" s="28"/>
    </row>
    <row r="15448" spans="54:54" x14ac:dyDescent="0.2">
      <c r="BB15448" s="28"/>
    </row>
    <row r="15449" spans="54:54" x14ac:dyDescent="0.2">
      <c r="BB15449" s="28"/>
    </row>
    <row r="15450" spans="54:54" x14ac:dyDescent="0.2">
      <c r="BB15450" s="28"/>
    </row>
    <row r="15451" spans="54:54" x14ac:dyDescent="0.2">
      <c r="BB15451" s="28"/>
    </row>
    <row r="15452" spans="54:54" x14ac:dyDescent="0.2">
      <c r="BB15452" s="28"/>
    </row>
    <row r="15453" spans="54:54" x14ac:dyDescent="0.2">
      <c r="BB15453" s="28"/>
    </row>
    <row r="15454" spans="54:54" x14ac:dyDescent="0.2">
      <c r="BB15454" s="28"/>
    </row>
    <row r="15455" spans="54:54" x14ac:dyDescent="0.2">
      <c r="BB15455" s="28"/>
    </row>
    <row r="15456" spans="54:54" x14ac:dyDescent="0.2">
      <c r="BB15456" s="28"/>
    </row>
    <row r="15457" spans="54:54" x14ac:dyDescent="0.2">
      <c r="BB15457" s="28"/>
    </row>
    <row r="15458" spans="54:54" x14ac:dyDescent="0.2">
      <c r="BB15458" s="28"/>
    </row>
    <row r="15459" spans="54:54" x14ac:dyDescent="0.2">
      <c r="BB15459" s="28"/>
    </row>
    <row r="15460" spans="54:54" x14ac:dyDescent="0.2">
      <c r="BB15460" s="28"/>
    </row>
    <row r="15461" spans="54:54" x14ac:dyDescent="0.2">
      <c r="BB15461" s="28"/>
    </row>
    <row r="15462" spans="54:54" x14ac:dyDescent="0.2">
      <c r="BB15462" s="28"/>
    </row>
    <row r="15463" spans="54:54" x14ac:dyDescent="0.2">
      <c r="BB15463" s="28"/>
    </row>
    <row r="15464" spans="54:54" x14ac:dyDescent="0.2">
      <c r="BB15464" s="28"/>
    </row>
    <row r="15465" spans="54:54" x14ac:dyDescent="0.2">
      <c r="BB15465" s="28"/>
    </row>
    <row r="15466" spans="54:54" x14ac:dyDescent="0.2">
      <c r="BB15466" s="28"/>
    </row>
    <row r="15467" spans="54:54" x14ac:dyDescent="0.2">
      <c r="BB15467" s="28"/>
    </row>
    <row r="15468" spans="54:54" x14ac:dyDescent="0.2">
      <c r="BB15468" s="28"/>
    </row>
    <row r="15469" spans="54:54" x14ac:dyDescent="0.2">
      <c r="BB15469" s="28"/>
    </row>
    <row r="15470" spans="54:54" x14ac:dyDescent="0.2">
      <c r="BB15470" s="28"/>
    </row>
    <row r="15471" spans="54:54" x14ac:dyDescent="0.2">
      <c r="BB15471" s="28"/>
    </row>
    <row r="15472" spans="54:54" x14ac:dyDescent="0.2">
      <c r="BB15472" s="28"/>
    </row>
    <row r="15473" spans="54:54" x14ac:dyDescent="0.2">
      <c r="BB15473" s="28"/>
    </row>
    <row r="15474" spans="54:54" x14ac:dyDescent="0.2">
      <c r="BB15474" s="28"/>
    </row>
    <row r="15475" spans="54:54" x14ac:dyDescent="0.2">
      <c r="BB15475" s="28"/>
    </row>
    <row r="15476" spans="54:54" x14ac:dyDescent="0.2">
      <c r="BB15476" s="28"/>
    </row>
    <row r="15477" spans="54:54" x14ac:dyDescent="0.2">
      <c r="BB15477" s="28"/>
    </row>
    <row r="15478" spans="54:54" x14ac:dyDescent="0.2">
      <c r="BB15478" s="28"/>
    </row>
    <row r="15479" spans="54:54" x14ac:dyDescent="0.2">
      <c r="BB15479" s="28"/>
    </row>
    <row r="15480" spans="54:54" x14ac:dyDescent="0.2">
      <c r="BB15480" s="28"/>
    </row>
    <row r="15481" spans="54:54" x14ac:dyDescent="0.2">
      <c r="BB15481" s="28"/>
    </row>
    <row r="15482" spans="54:54" x14ac:dyDescent="0.2">
      <c r="BB15482" s="28"/>
    </row>
    <row r="15483" spans="54:54" x14ac:dyDescent="0.2">
      <c r="BB15483" s="28"/>
    </row>
    <row r="15484" spans="54:54" x14ac:dyDescent="0.2">
      <c r="BB15484" s="28"/>
    </row>
    <row r="15485" spans="54:54" x14ac:dyDescent="0.2">
      <c r="BB15485" s="28"/>
    </row>
    <row r="15486" spans="54:54" x14ac:dyDescent="0.2">
      <c r="BB15486" s="28"/>
    </row>
    <row r="15487" spans="54:54" x14ac:dyDescent="0.2">
      <c r="BB15487" s="28"/>
    </row>
    <row r="15488" spans="54:54" x14ac:dyDescent="0.2">
      <c r="BB15488" s="28"/>
    </row>
    <row r="15489" spans="54:54" x14ac:dyDescent="0.2">
      <c r="BB15489" s="28"/>
    </row>
    <row r="15490" spans="54:54" x14ac:dyDescent="0.2">
      <c r="BB15490" s="28"/>
    </row>
    <row r="15491" spans="54:54" x14ac:dyDescent="0.2">
      <c r="BB15491" s="28"/>
    </row>
    <row r="15492" spans="54:54" x14ac:dyDescent="0.2">
      <c r="BB15492" s="28"/>
    </row>
    <row r="15493" spans="54:54" x14ac:dyDescent="0.2">
      <c r="BB15493" s="28"/>
    </row>
    <row r="15494" spans="54:54" x14ac:dyDescent="0.2">
      <c r="BB15494" s="28"/>
    </row>
    <row r="15495" spans="54:54" x14ac:dyDescent="0.2">
      <c r="BB15495" s="28"/>
    </row>
    <row r="15496" spans="54:54" x14ac:dyDescent="0.2">
      <c r="BB15496" s="28"/>
    </row>
    <row r="15497" spans="54:54" x14ac:dyDescent="0.2">
      <c r="BB15497" s="28"/>
    </row>
    <row r="15498" spans="54:54" x14ac:dyDescent="0.2">
      <c r="BB15498" s="28"/>
    </row>
    <row r="15499" spans="54:54" x14ac:dyDescent="0.2">
      <c r="BB15499" s="28"/>
    </row>
    <row r="15500" spans="54:54" x14ac:dyDescent="0.2">
      <c r="BB15500" s="28"/>
    </row>
    <row r="15501" spans="54:54" x14ac:dyDescent="0.2">
      <c r="BB15501" s="28"/>
    </row>
    <row r="15502" spans="54:54" x14ac:dyDescent="0.2">
      <c r="BB15502" s="28"/>
    </row>
    <row r="15503" spans="54:54" x14ac:dyDescent="0.2">
      <c r="BB15503" s="28"/>
    </row>
    <row r="15504" spans="54:54" x14ac:dyDescent="0.2">
      <c r="BB15504" s="28"/>
    </row>
    <row r="15505" spans="54:54" x14ac:dyDescent="0.2">
      <c r="BB15505" s="28"/>
    </row>
    <row r="15506" spans="54:54" x14ac:dyDescent="0.2">
      <c r="BB15506" s="28"/>
    </row>
    <row r="15507" spans="54:54" x14ac:dyDescent="0.2">
      <c r="BB15507" s="28"/>
    </row>
    <row r="15508" spans="54:54" x14ac:dyDescent="0.2">
      <c r="BB15508" s="28"/>
    </row>
    <row r="15509" spans="54:54" x14ac:dyDescent="0.2">
      <c r="BB15509" s="28"/>
    </row>
    <row r="15510" spans="54:54" x14ac:dyDescent="0.2">
      <c r="BB15510" s="28"/>
    </row>
    <row r="15511" spans="54:54" x14ac:dyDescent="0.2">
      <c r="BB15511" s="28"/>
    </row>
    <row r="15512" spans="54:54" x14ac:dyDescent="0.2">
      <c r="BB15512" s="28"/>
    </row>
    <row r="15513" spans="54:54" x14ac:dyDescent="0.2">
      <c r="BB15513" s="28"/>
    </row>
    <row r="15514" spans="54:54" x14ac:dyDescent="0.2">
      <c r="BB15514" s="28"/>
    </row>
    <row r="15515" spans="54:54" x14ac:dyDescent="0.2">
      <c r="BB15515" s="28"/>
    </row>
    <row r="15516" spans="54:54" x14ac:dyDescent="0.2">
      <c r="BB15516" s="28"/>
    </row>
    <row r="15517" spans="54:54" x14ac:dyDescent="0.2">
      <c r="BB15517" s="28"/>
    </row>
    <row r="15518" spans="54:54" x14ac:dyDescent="0.2">
      <c r="BB15518" s="28"/>
    </row>
    <row r="15519" spans="54:54" x14ac:dyDescent="0.2">
      <c r="BB15519" s="28"/>
    </row>
    <row r="15520" spans="54:54" x14ac:dyDescent="0.2">
      <c r="BB15520" s="28"/>
    </row>
    <row r="15521" spans="54:54" x14ac:dyDescent="0.2">
      <c r="BB15521" s="28"/>
    </row>
    <row r="15522" spans="54:54" x14ac:dyDescent="0.2">
      <c r="BB15522" s="28"/>
    </row>
    <row r="15523" spans="54:54" x14ac:dyDescent="0.2">
      <c r="BB15523" s="28"/>
    </row>
    <row r="15524" spans="54:54" x14ac:dyDescent="0.2">
      <c r="BB15524" s="28"/>
    </row>
    <row r="15525" spans="54:54" x14ac:dyDescent="0.2">
      <c r="BB15525" s="28"/>
    </row>
    <row r="15526" spans="54:54" x14ac:dyDescent="0.2">
      <c r="BB15526" s="28"/>
    </row>
    <row r="15527" spans="54:54" x14ac:dyDescent="0.2">
      <c r="BB15527" s="28"/>
    </row>
    <row r="15528" spans="54:54" x14ac:dyDescent="0.2">
      <c r="BB15528" s="28"/>
    </row>
    <row r="15529" spans="54:54" x14ac:dyDescent="0.2">
      <c r="BB15529" s="28"/>
    </row>
    <row r="15530" spans="54:54" x14ac:dyDescent="0.2">
      <c r="BB15530" s="28"/>
    </row>
    <row r="15531" spans="54:54" x14ac:dyDescent="0.2">
      <c r="BB15531" s="28"/>
    </row>
    <row r="15532" spans="54:54" x14ac:dyDescent="0.2">
      <c r="BB15532" s="28"/>
    </row>
    <row r="15533" spans="54:54" x14ac:dyDescent="0.2">
      <c r="BB15533" s="28"/>
    </row>
    <row r="15534" spans="54:54" x14ac:dyDescent="0.2">
      <c r="BB15534" s="28"/>
    </row>
    <row r="15535" spans="54:54" x14ac:dyDescent="0.2">
      <c r="BB15535" s="28"/>
    </row>
    <row r="15536" spans="54:54" x14ac:dyDescent="0.2">
      <c r="BB15536" s="28"/>
    </row>
    <row r="15537" spans="54:54" x14ac:dyDescent="0.2">
      <c r="BB15537" s="28"/>
    </row>
    <row r="15538" spans="54:54" x14ac:dyDescent="0.2">
      <c r="BB15538" s="28"/>
    </row>
    <row r="15539" spans="54:54" x14ac:dyDescent="0.2">
      <c r="BB15539" s="28"/>
    </row>
    <row r="15540" spans="54:54" x14ac:dyDescent="0.2">
      <c r="BB15540" s="28"/>
    </row>
    <row r="15541" spans="54:54" x14ac:dyDescent="0.2">
      <c r="BB15541" s="28"/>
    </row>
    <row r="15542" spans="54:54" x14ac:dyDescent="0.2">
      <c r="BB15542" s="28"/>
    </row>
    <row r="15543" spans="54:54" x14ac:dyDescent="0.2">
      <c r="BB15543" s="28"/>
    </row>
    <row r="15544" spans="54:54" x14ac:dyDescent="0.2">
      <c r="BB15544" s="28"/>
    </row>
    <row r="15545" spans="54:54" x14ac:dyDescent="0.2">
      <c r="BB15545" s="28"/>
    </row>
    <row r="15546" spans="54:54" x14ac:dyDescent="0.2">
      <c r="BB15546" s="28"/>
    </row>
    <row r="15547" spans="54:54" x14ac:dyDescent="0.2">
      <c r="BB15547" s="28"/>
    </row>
    <row r="15548" spans="54:54" x14ac:dyDescent="0.2">
      <c r="BB15548" s="28"/>
    </row>
    <row r="15549" spans="54:54" x14ac:dyDescent="0.2">
      <c r="BB15549" s="28"/>
    </row>
    <row r="15550" spans="54:54" x14ac:dyDescent="0.2">
      <c r="BB15550" s="28"/>
    </row>
    <row r="15551" spans="54:54" x14ac:dyDescent="0.2">
      <c r="BB15551" s="28"/>
    </row>
    <row r="15552" spans="54:54" x14ac:dyDescent="0.2">
      <c r="BB15552" s="28"/>
    </row>
    <row r="15553" spans="54:54" x14ac:dyDescent="0.2">
      <c r="BB15553" s="28"/>
    </row>
    <row r="15554" spans="54:54" x14ac:dyDescent="0.2">
      <c r="BB15554" s="28"/>
    </row>
    <row r="15555" spans="54:54" x14ac:dyDescent="0.2">
      <c r="BB15555" s="28"/>
    </row>
    <row r="15556" spans="54:54" x14ac:dyDescent="0.2">
      <c r="BB15556" s="28"/>
    </row>
    <row r="15557" spans="54:54" x14ac:dyDescent="0.2">
      <c r="BB15557" s="28"/>
    </row>
    <row r="15558" spans="54:54" x14ac:dyDescent="0.2">
      <c r="BB15558" s="28"/>
    </row>
    <row r="15559" spans="54:54" x14ac:dyDescent="0.2">
      <c r="BB15559" s="28"/>
    </row>
    <row r="15560" spans="54:54" x14ac:dyDescent="0.2">
      <c r="BB15560" s="28"/>
    </row>
    <row r="15561" spans="54:54" x14ac:dyDescent="0.2">
      <c r="BB15561" s="28"/>
    </row>
    <row r="15562" spans="54:54" x14ac:dyDescent="0.2">
      <c r="BB15562" s="28"/>
    </row>
    <row r="15563" spans="54:54" x14ac:dyDescent="0.2">
      <c r="BB15563" s="28"/>
    </row>
    <row r="15564" spans="54:54" x14ac:dyDescent="0.2">
      <c r="BB15564" s="28"/>
    </row>
    <row r="15565" spans="54:54" x14ac:dyDescent="0.2">
      <c r="BB15565" s="28"/>
    </row>
    <row r="15566" spans="54:54" x14ac:dyDescent="0.2">
      <c r="BB15566" s="28"/>
    </row>
    <row r="15567" spans="54:54" x14ac:dyDescent="0.2">
      <c r="BB15567" s="28"/>
    </row>
    <row r="15568" spans="54:54" x14ac:dyDescent="0.2">
      <c r="BB15568" s="28"/>
    </row>
    <row r="15569" spans="54:54" x14ac:dyDescent="0.2">
      <c r="BB15569" s="28"/>
    </row>
    <row r="15570" spans="54:54" x14ac:dyDescent="0.2">
      <c r="BB15570" s="28"/>
    </row>
    <row r="15571" spans="54:54" x14ac:dyDescent="0.2">
      <c r="BB15571" s="28"/>
    </row>
    <row r="15572" spans="54:54" x14ac:dyDescent="0.2">
      <c r="BB15572" s="28"/>
    </row>
    <row r="15573" spans="54:54" x14ac:dyDescent="0.2">
      <c r="BB15573" s="28"/>
    </row>
    <row r="15574" spans="54:54" x14ac:dyDescent="0.2">
      <c r="BB15574" s="28"/>
    </row>
    <row r="15575" spans="54:54" x14ac:dyDescent="0.2">
      <c r="BB15575" s="28"/>
    </row>
    <row r="15576" spans="54:54" x14ac:dyDescent="0.2">
      <c r="BB15576" s="28"/>
    </row>
    <row r="15577" spans="54:54" x14ac:dyDescent="0.2">
      <c r="BB15577" s="28"/>
    </row>
    <row r="15578" spans="54:54" x14ac:dyDescent="0.2">
      <c r="BB15578" s="28"/>
    </row>
    <row r="15579" spans="54:54" x14ac:dyDescent="0.2">
      <c r="BB15579" s="28"/>
    </row>
    <row r="15580" spans="54:54" x14ac:dyDescent="0.2">
      <c r="BB15580" s="28"/>
    </row>
    <row r="15581" spans="54:54" x14ac:dyDescent="0.2">
      <c r="BB15581" s="28"/>
    </row>
    <row r="15582" spans="54:54" x14ac:dyDescent="0.2">
      <c r="BB15582" s="28"/>
    </row>
    <row r="15583" spans="54:54" x14ac:dyDescent="0.2">
      <c r="BB15583" s="28"/>
    </row>
    <row r="15584" spans="54:54" x14ac:dyDescent="0.2">
      <c r="BB15584" s="28"/>
    </row>
    <row r="15585" spans="54:54" x14ac:dyDescent="0.2">
      <c r="BB15585" s="28"/>
    </row>
    <row r="15586" spans="54:54" x14ac:dyDescent="0.2">
      <c r="BB15586" s="28"/>
    </row>
    <row r="15587" spans="54:54" x14ac:dyDescent="0.2">
      <c r="BB15587" s="28"/>
    </row>
    <row r="15588" spans="54:54" x14ac:dyDescent="0.2">
      <c r="BB15588" s="28"/>
    </row>
    <row r="15589" spans="54:54" x14ac:dyDescent="0.2">
      <c r="BB15589" s="28"/>
    </row>
    <row r="15590" spans="54:54" x14ac:dyDescent="0.2">
      <c r="BB15590" s="28"/>
    </row>
    <row r="15591" spans="54:54" x14ac:dyDescent="0.2">
      <c r="BB15591" s="28"/>
    </row>
    <row r="15592" spans="54:54" x14ac:dyDescent="0.2">
      <c r="BB15592" s="28"/>
    </row>
    <row r="15593" spans="54:54" x14ac:dyDescent="0.2">
      <c r="BB15593" s="28"/>
    </row>
    <row r="15594" spans="54:54" x14ac:dyDescent="0.2">
      <c r="BB15594" s="28"/>
    </row>
    <row r="15595" spans="54:54" x14ac:dyDescent="0.2">
      <c r="BB15595" s="28"/>
    </row>
    <row r="15596" spans="54:54" x14ac:dyDescent="0.2">
      <c r="BB15596" s="28"/>
    </row>
    <row r="15597" spans="54:54" x14ac:dyDescent="0.2">
      <c r="BB15597" s="28"/>
    </row>
    <row r="15598" spans="54:54" x14ac:dyDescent="0.2">
      <c r="BB15598" s="28"/>
    </row>
    <row r="15599" spans="54:54" x14ac:dyDescent="0.2">
      <c r="BB15599" s="28"/>
    </row>
    <row r="15600" spans="54:54" x14ac:dyDescent="0.2">
      <c r="BB15600" s="28"/>
    </row>
    <row r="15601" spans="54:54" x14ac:dyDescent="0.2">
      <c r="BB15601" s="28"/>
    </row>
    <row r="15602" spans="54:54" x14ac:dyDescent="0.2">
      <c r="BB15602" s="28"/>
    </row>
    <row r="15603" spans="54:54" x14ac:dyDescent="0.2">
      <c r="BB15603" s="28"/>
    </row>
    <row r="15604" spans="54:54" x14ac:dyDescent="0.2">
      <c r="BB15604" s="28"/>
    </row>
    <row r="15605" spans="54:54" x14ac:dyDescent="0.2">
      <c r="BB15605" s="28"/>
    </row>
    <row r="15606" spans="54:54" x14ac:dyDescent="0.2">
      <c r="BB15606" s="28"/>
    </row>
    <row r="15607" spans="54:54" x14ac:dyDescent="0.2">
      <c r="BB15607" s="28"/>
    </row>
    <row r="15608" spans="54:54" x14ac:dyDescent="0.2">
      <c r="BB15608" s="28"/>
    </row>
    <row r="15609" spans="54:54" x14ac:dyDescent="0.2">
      <c r="BB15609" s="28"/>
    </row>
    <row r="15610" spans="54:54" x14ac:dyDescent="0.2">
      <c r="BB15610" s="28"/>
    </row>
    <row r="15611" spans="54:54" x14ac:dyDescent="0.2">
      <c r="BB15611" s="28"/>
    </row>
    <row r="15612" spans="54:54" x14ac:dyDescent="0.2">
      <c r="BB15612" s="28"/>
    </row>
    <row r="15613" spans="54:54" x14ac:dyDescent="0.2">
      <c r="BB15613" s="28"/>
    </row>
    <row r="15614" spans="54:54" x14ac:dyDescent="0.2">
      <c r="BB15614" s="28"/>
    </row>
    <row r="15615" spans="54:54" x14ac:dyDescent="0.2">
      <c r="BB15615" s="28"/>
    </row>
    <row r="15616" spans="54:54" x14ac:dyDescent="0.2">
      <c r="BB15616" s="28"/>
    </row>
    <row r="15617" spans="54:54" x14ac:dyDescent="0.2">
      <c r="BB15617" s="28"/>
    </row>
    <row r="15618" spans="54:54" x14ac:dyDescent="0.2">
      <c r="BB15618" s="28"/>
    </row>
    <row r="15619" spans="54:54" x14ac:dyDescent="0.2">
      <c r="BB15619" s="28"/>
    </row>
    <row r="15620" spans="54:54" x14ac:dyDescent="0.2">
      <c r="BB15620" s="28"/>
    </row>
    <row r="15621" spans="54:54" x14ac:dyDescent="0.2">
      <c r="BB15621" s="28"/>
    </row>
    <row r="15622" spans="54:54" x14ac:dyDescent="0.2">
      <c r="BB15622" s="28"/>
    </row>
    <row r="15623" spans="54:54" x14ac:dyDescent="0.2">
      <c r="BB15623" s="28"/>
    </row>
    <row r="15624" spans="54:54" x14ac:dyDescent="0.2">
      <c r="BB15624" s="28"/>
    </row>
    <row r="15625" spans="54:54" x14ac:dyDescent="0.2">
      <c r="BB15625" s="28"/>
    </row>
    <row r="15626" spans="54:54" x14ac:dyDescent="0.2">
      <c r="BB15626" s="28"/>
    </row>
    <row r="15627" spans="54:54" x14ac:dyDescent="0.2">
      <c r="BB15627" s="28"/>
    </row>
    <row r="15628" spans="54:54" x14ac:dyDescent="0.2">
      <c r="BB15628" s="28"/>
    </row>
    <row r="15629" spans="54:54" x14ac:dyDescent="0.2">
      <c r="BB15629" s="28"/>
    </row>
    <row r="15630" spans="54:54" x14ac:dyDescent="0.2">
      <c r="BB15630" s="28"/>
    </row>
    <row r="15631" spans="54:54" x14ac:dyDescent="0.2">
      <c r="BB15631" s="28"/>
    </row>
    <row r="15632" spans="54:54" x14ac:dyDescent="0.2">
      <c r="BB15632" s="28"/>
    </row>
    <row r="15633" spans="54:54" x14ac:dyDescent="0.2">
      <c r="BB15633" s="28"/>
    </row>
    <row r="15634" spans="54:54" x14ac:dyDescent="0.2">
      <c r="BB15634" s="28"/>
    </row>
    <row r="15635" spans="54:54" x14ac:dyDescent="0.2">
      <c r="BB15635" s="28"/>
    </row>
    <row r="15636" spans="54:54" x14ac:dyDescent="0.2">
      <c r="BB15636" s="28"/>
    </row>
    <row r="15637" spans="54:54" x14ac:dyDescent="0.2">
      <c r="BB15637" s="28"/>
    </row>
    <row r="15638" spans="54:54" x14ac:dyDescent="0.2">
      <c r="BB15638" s="28"/>
    </row>
    <row r="15639" spans="54:54" x14ac:dyDescent="0.2">
      <c r="BB15639" s="28"/>
    </row>
    <row r="15640" spans="54:54" x14ac:dyDescent="0.2">
      <c r="BB15640" s="28"/>
    </row>
    <row r="15641" spans="54:54" x14ac:dyDescent="0.2">
      <c r="BB15641" s="28"/>
    </row>
    <row r="15642" spans="54:54" x14ac:dyDescent="0.2">
      <c r="BB15642" s="28"/>
    </row>
    <row r="15643" spans="54:54" x14ac:dyDescent="0.2">
      <c r="BB15643" s="28"/>
    </row>
    <row r="15644" spans="54:54" x14ac:dyDescent="0.2">
      <c r="BB15644" s="28"/>
    </row>
    <row r="15645" spans="54:54" x14ac:dyDescent="0.2">
      <c r="BB15645" s="28"/>
    </row>
    <row r="15646" spans="54:54" x14ac:dyDescent="0.2">
      <c r="BB15646" s="28"/>
    </row>
    <row r="15647" spans="54:54" x14ac:dyDescent="0.2">
      <c r="BB15647" s="28"/>
    </row>
    <row r="15648" spans="54:54" x14ac:dyDescent="0.2">
      <c r="BB15648" s="28"/>
    </row>
    <row r="15649" spans="54:54" x14ac:dyDescent="0.2">
      <c r="BB15649" s="28"/>
    </row>
    <row r="15650" spans="54:54" x14ac:dyDescent="0.2">
      <c r="BB15650" s="28"/>
    </row>
    <row r="15651" spans="54:54" x14ac:dyDescent="0.2">
      <c r="BB15651" s="28"/>
    </row>
    <row r="15652" spans="54:54" x14ac:dyDescent="0.2">
      <c r="BB15652" s="28"/>
    </row>
    <row r="15653" spans="54:54" x14ac:dyDescent="0.2">
      <c r="BB15653" s="28"/>
    </row>
    <row r="15654" spans="54:54" x14ac:dyDescent="0.2">
      <c r="BB15654" s="28"/>
    </row>
    <row r="15655" spans="54:54" x14ac:dyDescent="0.2">
      <c r="BB15655" s="28"/>
    </row>
    <row r="15656" spans="54:54" x14ac:dyDescent="0.2">
      <c r="BB15656" s="28"/>
    </row>
    <row r="15657" spans="54:54" x14ac:dyDescent="0.2">
      <c r="BB15657" s="28"/>
    </row>
    <row r="15658" spans="54:54" x14ac:dyDescent="0.2">
      <c r="BB15658" s="28"/>
    </row>
    <row r="15659" spans="54:54" x14ac:dyDescent="0.2">
      <c r="BB15659" s="28"/>
    </row>
    <row r="15660" spans="54:54" x14ac:dyDescent="0.2">
      <c r="BB15660" s="28"/>
    </row>
    <row r="15661" spans="54:54" x14ac:dyDescent="0.2">
      <c r="BB15661" s="28"/>
    </row>
    <row r="15662" spans="54:54" x14ac:dyDescent="0.2">
      <c r="BB15662" s="28"/>
    </row>
    <row r="15663" spans="54:54" x14ac:dyDescent="0.2">
      <c r="BB15663" s="28"/>
    </row>
    <row r="15664" spans="54:54" x14ac:dyDescent="0.2">
      <c r="BB15664" s="28"/>
    </row>
    <row r="15665" spans="54:54" x14ac:dyDescent="0.2">
      <c r="BB15665" s="28"/>
    </row>
    <row r="15666" spans="54:54" x14ac:dyDescent="0.2">
      <c r="BB15666" s="28"/>
    </row>
    <row r="15667" spans="54:54" x14ac:dyDescent="0.2">
      <c r="BB15667" s="28"/>
    </row>
    <row r="15668" spans="54:54" x14ac:dyDescent="0.2">
      <c r="BB15668" s="28"/>
    </row>
    <row r="15669" spans="54:54" x14ac:dyDescent="0.2">
      <c r="BB15669" s="28"/>
    </row>
    <row r="15670" spans="54:54" x14ac:dyDescent="0.2">
      <c r="BB15670" s="28"/>
    </row>
    <row r="15671" spans="54:54" x14ac:dyDescent="0.2">
      <c r="BB15671" s="28"/>
    </row>
    <row r="15672" spans="54:54" x14ac:dyDescent="0.2">
      <c r="BB15672" s="28"/>
    </row>
    <row r="15673" spans="54:54" x14ac:dyDescent="0.2">
      <c r="BB15673" s="28"/>
    </row>
    <row r="15674" spans="54:54" x14ac:dyDescent="0.2">
      <c r="BB15674" s="28"/>
    </row>
    <row r="15675" spans="54:54" x14ac:dyDescent="0.2">
      <c r="BB15675" s="28"/>
    </row>
    <row r="15676" spans="54:54" x14ac:dyDescent="0.2">
      <c r="BB15676" s="28"/>
    </row>
    <row r="15677" spans="54:54" x14ac:dyDescent="0.2">
      <c r="BB15677" s="28"/>
    </row>
    <row r="15678" spans="54:54" x14ac:dyDescent="0.2">
      <c r="BB15678" s="28"/>
    </row>
    <row r="15679" spans="54:54" x14ac:dyDescent="0.2">
      <c r="BB15679" s="28"/>
    </row>
    <row r="15680" spans="54:54" x14ac:dyDescent="0.2">
      <c r="BB15680" s="28"/>
    </row>
    <row r="15681" spans="54:54" x14ac:dyDescent="0.2">
      <c r="BB15681" s="28"/>
    </row>
    <row r="15682" spans="54:54" x14ac:dyDescent="0.2">
      <c r="BB15682" s="28"/>
    </row>
    <row r="15683" spans="54:54" x14ac:dyDescent="0.2">
      <c r="BB15683" s="28"/>
    </row>
    <row r="15684" spans="54:54" x14ac:dyDescent="0.2">
      <c r="BB15684" s="28"/>
    </row>
    <row r="15685" spans="54:54" x14ac:dyDescent="0.2">
      <c r="BB15685" s="28"/>
    </row>
    <row r="15686" spans="54:54" x14ac:dyDescent="0.2">
      <c r="BB15686" s="28"/>
    </row>
    <row r="15687" spans="54:54" x14ac:dyDescent="0.2">
      <c r="BB15687" s="28"/>
    </row>
    <row r="15688" spans="54:54" x14ac:dyDescent="0.2">
      <c r="BB15688" s="28"/>
    </row>
    <row r="15689" spans="54:54" x14ac:dyDescent="0.2">
      <c r="BB15689" s="28"/>
    </row>
    <row r="15690" spans="54:54" x14ac:dyDescent="0.2">
      <c r="BB15690" s="28"/>
    </row>
    <row r="15691" spans="54:54" x14ac:dyDescent="0.2">
      <c r="BB15691" s="28"/>
    </row>
    <row r="15692" spans="54:54" x14ac:dyDescent="0.2">
      <c r="BB15692" s="28"/>
    </row>
    <row r="15693" spans="54:54" x14ac:dyDescent="0.2">
      <c r="BB15693" s="28"/>
    </row>
    <row r="15694" spans="54:54" x14ac:dyDescent="0.2">
      <c r="BB15694" s="28"/>
    </row>
    <row r="15695" spans="54:54" x14ac:dyDescent="0.2">
      <c r="BB15695" s="28"/>
    </row>
    <row r="15696" spans="54:54" x14ac:dyDescent="0.2">
      <c r="BB15696" s="28"/>
    </row>
    <row r="15697" spans="54:54" x14ac:dyDescent="0.2">
      <c r="BB15697" s="28"/>
    </row>
    <row r="15698" spans="54:54" x14ac:dyDescent="0.2">
      <c r="BB15698" s="28"/>
    </row>
    <row r="15699" spans="54:54" x14ac:dyDescent="0.2">
      <c r="BB15699" s="28"/>
    </row>
    <row r="15700" spans="54:54" x14ac:dyDescent="0.2">
      <c r="BB15700" s="28"/>
    </row>
    <row r="15701" spans="54:54" x14ac:dyDescent="0.2">
      <c r="BB15701" s="28"/>
    </row>
    <row r="15702" spans="54:54" x14ac:dyDescent="0.2">
      <c r="BB15702" s="28"/>
    </row>
    <row r="15703" spans="54:54" x14ac:dyDescent="0.2">
      <c r="BB15703" s="28"/>
    </row>
    <row r="15704" spans="54:54" x14ac:dyDescent="0.2">
      <c r="BB15704" s="28"/>
    </row>
    <row r="15705" spans="54:54" x14ac:dyDescent="0.2">
      <c r="BB15705" s="28"/>
    </row>
    <row r="15706" spans="54:54" x14ac:dyDescent="0.2">
      <c r="BB15706" s="28"/>
    </row>
    <row r="15707" spans="54:54" x14ac:dyDescent="0.2">
      <c r="BB15707" s="28"/>
    </row>
    <row r="15708" spans="54:54" x14ac:dyDescent="0.2">
      <c r="BB15708" s="28"/>
    </row>
    <row r="15709" spans="54:54" x14ac:dyDescent="0.2">
      <c r="BB15709" s="28"/>
    </row>
    <row r="15710" spans="54:54" x14ac:dyDescent="0.2">
      <c r="BB15710" s="28"/>
    </row>
    <row r="15711" spans="54:54" x14ac:dyDescent="0.2">
      <c r="BB15711" s="28"/>
    </row>
    <row r="15712" spans="54:54" x14ac:dyDescent="0.2">
      <c r="BB15712" s="28"/>
    </row>
    <row r="15713" spans="54:54" x14ac:dyDescent="0.2">
      <c r="BB15713" s="28"/>
    </row>
    <row r="15714" spans="54:54" x14ac:dyDescent="0.2">
      <c r="BB15714" s="28"/>
    </row>
    <row r="15715" spans="54:54" x14ac:dyDescent="0.2">
      <c r="BB15715" s="28"/>
    </row>
    <row r="15716" spans="54:54" x14ac:dyDescent="0.2">
      <c r="BB15716" s="28"/>
    </row>
    <row r="15717" spans="54:54" x14ac:dyDescent="0.2">
      <c r="BB15717" s="28"/>
    </row>
    <row r="15718" spans="54:54" x14ac:dyDescent="0.2">
      <c r="BB15718" s="28"/>
    </row>
    <row r="15719" spans="54:54" x14ac:dyDescent="0.2">
      <c r="BB15719" s="28"/>
    </row>
    <row r="15720" spans="54:54" x14ac:dyDescent="0.2">
      <c r="BB15720" s="28"/>
    </row>
    <row r="15721" spans="54:54" x14ac:dyDescent="0.2">
      <c r="BB15721" s="28"/>
    </row>
    <row r="15722" spans="54:54" x14ac:dyDescent="0.2">
      <c r="BB15722" s="28"/>
    </row>
    <row r="15723" spans="54:54" x14ac:dyDescent="0.2">
      <c r="BB15723" s="28"/>
    </row>
    <row r="15724" spans="54:54" x14ac:dyDescent="0.2">
      <c r="BB15724" s="28"/>
    </row>
    <row r="15725" spans="54:54" x14ac:dyDescent="0.2">
      <c r="BB15725" s="28"/>
    </row>
    <row r="15726" spans="54:54" x14ac:dyDescent="0.2">
      <c r="BB15726" s="28"/>
    </row>
    <row r="15727" spans="54:54" x14ac:dyDescent="0.2">
      <c r="BB15727" s="28"/>
    </row>
    <row r="15728" spans="54:54" x14ac:dyDescent="0.2">
      <c r="BB15728" s="28"/>
    </row>
    <row r="15729" spans="54:54" x14ac:dyDescent="0.2">
      <c r="BB15729" s="28"/>
    </row>
    <row r="15730" spans="54:54" x14ac:dyDescent="0.2">
      <c r="BB15730" s="28"/>
    </row>
    <row r="15731" spans="54:54" x14ac:dyDescent="0.2">
      <c r="BB15731" s="28"/>
    </row>
    <row r="15732" spans="54:54" x14ac:dyDescent="0.2">
      <c r="BB15732" s="28"/>
    </row>
    <row r="15733" spans="54:54" x14ac:dyDescent="0.2">
      <c r="BB15733" s="28"/>
    </row>
    <row r="15734" spans="54:54" x14ac:dyDescent="0.2">
      <c r="BB15734" s="28"/>
    </row>
    <row r="15735" spans="54:54" x14ac:dyDescent="0.2">
      <c r="BB15735" s="28"/>
    </row>
    <row r="15736" spans="54:54" x14ac:dyDescent="0.2">
      <c r="BB15736" s="28"/>
    </row>
    <row r="15737" spans="54:54" x14ac:dyDescent="0.2">
      <c r="BB15737" s="28"/>
    </row>
    <row r="15738" spans="54:54" x14ac:dyDescent="0.2">
      <c r="BB15738" s="28"/>
    </row>
    <row r="15739" spans="54:54" x14ac:dyDescent="0.2">
      <c r="BB15739" s="28"/>
    </row>
    <row r="15740" spans="54:54" x14ac:dyDescent="0.2">
      <c r="BB15740" s="28"/>
    </row>
    <row r="15741" spans="54:54" x14ac:dyDescent="0.2">
      <c r="BB15741" s="28"/>
    </row>
    <row r="15742" spans="54:54" x14ac:dyDescent="0.2">
      <c r="BB15742" s="28"/>
    </row>
    <row r="15743" spans="54:54" x14ac:dyDescent="0.2">
      <c r="BB15743" s="28"/>
    </row>
    <row r="15744" spans="54:54" x14ac:dyDescent="0.2">
      <c r="BB15744" s="28"/>
    </row>
    <row r="15745" spans="54:54" x14ac:dyDescent="0.2">
      <c r="BB15745" s="28"/>
    </row>
    <row r="15746" spans="54:54" x14ac:dyDescent="0.2">
      <c r="BB15746" s="28"/>
    </row>
    <row r="15747" spans="54:54" x14ac:dyDescent="0.2">
      <c r="BB15747" s="28"/>
    </row>
    <row r="15748" spans="54:54" x14ac:dyDescent="0.2">
      <c r="BB15748" s="28"/>
    </row>
    <row r="15749" spans="54:54" x14ac:dyDescent="0.2">
      <c r="BB15749" s="28"/>
    </row>
    <row r="15750" spans="54:54" x14ac:dyDescent="0.2">
      <c r="BB15750" s="28"/>
    </row>
    <row r="15751" spans="54:54" x14ac:dyDescent="0.2">
      <c r="BB15751" s="28"/>
    </row>
    <row r="15752" spans="54:54" x14ac:dyDescent="0.2">
      <c r="BB15752" s="28"/>
    </row>
    <row r="15753" spans="54:54" x14ac:dyDescent="0.2">
      <c r="BB15753" s="28"/>
    </row>
    <row r="15754" spans="54:54" x14ac:dyDescent="0.2">
      <c r="BB15754" s="28"/>
    </row>
    <row r="15755" spans="54:54" x14ac:dyDescent="0.2">
      <c r="BB15755" s="28"/>
    </row>
    <row r="15756" spans="54:54" x14ac:dyDescent="0.2">
      <c r="BB15756" s="28"/>
    </row>
    <row r="15757" spans="54:54" x14ac:dyDescent="0.2">
      <c r="BB15757" s="28"/>
    </row>
    <row r="15758" spans="54:54" x14ac:dyDescent="0.2">
      <c r="BB15758" s="28"/>
    </row>
    <row r="15759" spans="54:54" x14ac:dyDescent="0.2">
      <c r="BB15759" s="28"/>
    </row>
    <row r="15760" spans="54:54" x14ac:dyDescent="0.2">
      <c r="BB15760" s="28"/>
    </row>
    <row r="15761" spans="54:54" x14ac:dyDescent="0.2">
      <c r="BB15761" s="28"/>
    </row>
    <row r="15762" spans="54:54" x14ac:dyDescent="0.2">
      <c r="BB15762" s="28"/>
    </row>
    <row r="15763" spans="54:54" x14ac:dyDescent="0.2">
      <c r="BB15763" s="28"/>
    </row>
    <row r="15764" spans="54:54" x14ac:dyDescent="0.2">
      <c r="BB15764" s="28"/>
    </row>
    <row r="15765" spans="54:54" x14ac:dyDescent="0.2">
      <c r="BB15765" s="28"/>
    </row>
    <row r="15766" spans="54:54" x14ac:dyDescent="0.2">
      <c r="BB15766" s="28"/>
    </row>
    <row r="15767" spans="54:54" x14ac:dyDescent="0.2">
      <c r="BB15767" s="28"/>
    </row>
    <row r="15768" spans="54:54" x14ac:dyDescent="0.2">
      <c r="BB15768" s="28"/>
    </row>
    <row r="15769" spans="54:54" x14ac:dyDescent="0.2">
      <c r="BB15769" s="28"/>
    </row>
    <row r="15770" spans="54:54" x14ac:dyDescent="0.2">
      <c r="BB15770" s="28"/>
    </row>
    <row r="15771" spans="54:54" x14ac:dyDescent="0.2">
      <c r="BB15771" s="28"/>
    </row>
    <row r="15772" spans="54:54" x14ac:dyDescent="0.2">
      <c r="BB15772" s="28"/>
    </row>
    <row r="15773" spans="54:54" x14ac:dyDescent="0.2">
      <c r="BB15773" s="28"/>
    </row>
    <row r="15774" spans="54:54" x14ac:dyDescent="0.2">
      <c r="BB15774" s="28"/>
    </row>
    <row r="15775" spans="54:54" x14ac:dyDescent="0.2">
      <c r="BB15775" s="28"/>
    </row>
    <row r="15776" spans="54:54" x14ac:dyDescent="0.2">
      <c r="BB15776" s="28"/>
    </row>
    <row r="15777" spans="54:54" x14ac:dyDescent="0.2">
      <c r="BB15777" s="28"/>
    </row>
    <row r="15778" spans="54:54" x14ac:dyDescent="0.2">
      <c r="BB15778" s="28"/>
    </row>
    <row r="15779" spans="54:54" x14ac:dyDescent="0.2">
      <c r="BB15779" s="28"/>
    </row>
    <row r="15780" spans="54:54" x14ac:dyDescent="0.2">
      <c r="BB15780" s="28"/>
    </row>
    <row r="15781" spans="54:54" x14ac:dyDescent="0.2">
      <c r="BB15781" s="28"/>
    </row>
    <row r="15782" spans="54:54" x14ac:dyDescent="0.2">
      <c r="BB15782" s="28"/>
    </row>
    <row r="15783" spans="54:54" x14ac:dyDescent="0.2">
      <c r="BB15783" s="28"/>
    </row>
    <row r="15784" spans="54:54" x14ac:dyDescent="0.2">
      <c r="BB15784" s="28"/>
    </row>
    <row r="15785" spans="54:54" x14ac:dyDescent="0.2">
      <c r="BB15785" s="28"/>
    </row>
    <row r="15786" spans="54:54" x14ac:dyDescent="0.2">
      <c r="BB15786" s="28"/>
    </row>
    <row r="15787" spans="54:54" x14ac:dyDescent="0.2">
      <c r="BB15787" s="28"/>
    </row>
    <row r="15788" spans="54:54" x14ac:dyDescent="0.2">
      <c r="BB15788" s="28"/>
    </row>
    <row r="15789" spans="54:54" x14ac:dyDescent="0.2">
      <c r="BB15789" s="28"/>
    </row>
    <row r="15790" spans="54:54" x14ac:dyDescent="0.2">
      <c r="BB15790" s="28"/>
    </row>
    <row r="15791" spans="54:54" x14ac:dyDescent="0.2">
      <c r="BB15791" s="28"/>
    </row>
    <row r="15792" spans="54:54" x14ac:dyDescent="0.2">
      <c r="BB15792" s="28"/>
    </row>
    <row r="15793" spans="54:54" x14ac:dyDescent="0.2">
      <c r="BB15793" s="28"/>
    </row>
    <row r="15794" spans="54:54" x14ac:dyDescent="0.2">
      <c r="BB15794" s="28"/>
    </row>
    <row r="15795" spans="54:54" x14ac:dyDescent="0.2">
      <c r="BB15795" s="28"/>
    </row>
    <row r="15796" spans="54:54" x14ac:dyDescent="0.2">
      <c r="BB15796" s="28"/>
    </row>
    <row r="15797" spans="54:54" x14ac:dyDescent="0.2">
      <c r="BB15797" s="28"/>
    </row>
    <row r="15798" spans="54:54" x14ac:dyDescent="0.2">
      <c r="BB15798" s="28"/>
    </row>
    <row r="15799" spans="54:54" x14ac:dyDescent="0.2">
      <c r="BB15799" s="28"/>
    </row>
    <row r="15800" spans="54:54" x14ac:dyDescent="0.2">
      <c r="BB15800" s="28"/>
    </row>
    <row r="15801" spans="54:54" x14ac:dyDescent="0.2">
      <c r="BB15801" s="28"/>
    </row>
    <row r="15802" spans="54:54" x14ac:dyDescent="0.2">
      <c r="BB15802" s="28"/>
    </row>
    <row r="15803" spans="54:54" x14ac:dyDescent="0.2">
      <c r="BB15803" s="28"/>
    </row>
    <row r="15804" spans="54:54" x14ac:dyDescent="0.2">
      <c r="BB15804" s="28"/>
    </row>
    <row r="15805" spans="54:54" x14ac:dyDescent="0.2">
      <c r="BB15805" s="28"/>
    </row>
    <row r="15806" spans="54:54" x14ac:dyDescent="0.2">
      <c r="BB15806" s="28"/>
    </row>
    <row r="15807" spans="54:54" x14ac:dyDescent="0.2">
      <c r="BB15807" s="28"/>
    </row>
    <row r="15808" spans="54:54" x14ac:dyDescent="0.2">
      <c r="BB15808" s="28"/>
    </row>
    <row r="15809" spans="54:54" x14ac:dyDescent="0.2">
      <c r="BB15809" s="28"/>
    </row>
    <row r="15810" spans="54:54" x14ac:dyDescent="0.2">
      <c r="BB15810" s="28"/>
    </row>
    <row r="15811" spans="54:54" x14ac:dyDescent="0.2">
      <c r="BB15811" s="28"/>
    </row>
    <row r="15812" spans="54:54" x14ac:dyDescent="0.2">
      <c r="BB15812" s="28"/>
    </row>
    <row r="15813" spans="54:54" x14ac:dyDescent="0.2">
      <c r="BB15813" s="28"/>
    </row>
    <row r="15814" spans="54:54" x14ac:dyDescent="0.2">
      <c r="BB15814" s="28"/>
    </row>
    <row r="15815" spans="54:54" x14ac:dyDescent="0.2">
      <c r="BB15815" s="28"/>
    </row>
    <row r="15816" spans="54:54" x14ac:dyDescent="0.2">
      <c r="BB15816" s="28"/>
    </row>
    <row r="15817" spans="54:54" x14ac:dyDescent="0.2">
      <c r="BB15817" s="28"/>
    </row>
    <row r="15818" spans="54:54" x14ac:dyDescent="0.2">
      <c r="BB15818" s="28"/>
    </row>
    <row r="15819" spans="54:54" x14ac:dyDescent="0.2">
      <c r="BB15819" s="28"/>
    </row>
    <row r="15820" spans="54:54" x14ac:dyDescent="0.2">
      <c r="BB15820" s="28"/>
    </row>
    <row r="15821" spans="54:54" x14ac:dyDescent="0.2">
      <c r="BB15821" s="28"/>
    </row>
    <row r="15822" spans="54:54" x14ac:dyDescent="0.2">
      <c r="BB15822" s="28"/>
    </row>
    <row r="15823" spans="54:54" x14ac:dyDescent="0.2">
      <c r="BB15823" s="28"/>
    </row>
    <row r="15824" spans="54:54" x14ac:dyDescent="0.2">
      <c r="BB15824" s="28"/>
    </row>
    <row r="15825" spans="54:54" x14ac:dyDescent="0.2">
      <c r="BB15825" s="28"/>
    </row>
    <row r="15826" spans="54:54" x14ac:dyDescent="0.2">
      <c r="BB15826" s="28"/>
    </row>
    <row r="15827" spans="54:54" x14ac:dyDescent="0.2">
      <c r="BB15827" s="28"/>
    </row>
    <row r="15828" spans="54:54" x14ac:dyDescent="0.2">
      <c r="BB15828" s="28"/>
    </row>
    <row r="15829" spans="54:54" x14ac:dyDescent="0.2">
      <c r="BB15829" s="28"/>
    </row>
    <row r="15830" spans="54:54" x14ac:dyDescent="0.2">
      <c r="BB15830" s="28"/>
    </row>
    <row r="15831" spans="54:54" x14ac:dyDescent="0.2">
      <c r="BB15831" s="28"/>
    </row>
    <row r="15832" spans="54:54" x14ac:dyDescent="0.2">
      <c r="BB15832" s="28"/>
    </row>
    <row r="15833" spans="54:54" x14ac:dyDescent="0.2">
      <c r="BB15833" s="28"/>
    </row>
    <row r="15834" spans="54:54" x14ac:dyDescent="0.2">
      <c r="BB15834" s="28"/>
    </row>
    <row r="15835" spans="54:54" x14ac:dyDescent="0.2">
      <c r="BB15835" s="28"/>
    </row>
    <row r="15836" spans="54:54" x14ac:dyDescent="0.2">
      <c r="BB15836" s="28"/>
    </row>
    <row r="15837" spans="54:54" x14ac:dyDescent="0.2">
      <c r="BB15837" s="28"/>
    </row>
    <row r="15838" spans="54:54" x14ac:dyDescent="0.2">
      <c r="BB15838" s="28"/>
    </row>
    <row r="15839" spans="54:54" x14ac:dyDescent="0.2">
      <c r="BB15839" s="28"/>
    </row>
    <row r="15840" spans="54:54" x14ac:dyDescent="0.2">
      <c r="BB15840" s="28"/>
    </row>
    <row r="15841" spans="54:54" x14ac:dyDescent="0.2">
      <c r="BB15841" s="28"/>
    </row>
    <row r="15842" spans="54:54" x14ac:dyDescent="0.2">
      <c r="BB15842" s="28"/>
    </row>
    <row r="15843" spans="54:54" x14ac:dyDescent="0.2">
      <c r="BB15843" s="28"/>
    </row>
    <row r="15844" spans="54:54" x14ac:dyDescent="0.2">
      <c r="BB15844" s="28"/>
    </row>
    <row r="15845" spans="54:54" x14ac:dyDescent="0.2">
      <c r="BB15845" s="28"/>
    </row>
    <row r="15846" spans="54:54" x14ac:dyDescent="0.2">
      <c r="BB15846" s="28"/>
    </row>
    <row r="15847" spans="54:54" x14ac:dyDescent="0.2">
      <c r="BB15847" s="28"/>
    </row>
    <row r="15848" spans="54:54" x14ac:dyDescent="0.2">
      <c r="BB15848" s="28"/>
    </row>
    <row r="15849" spans="54:54" x14ac:dyDescent="0.2">
      <c r="BB15849" s="28"/>
    </row>
    <row r="15850" spans="54:54" x14ac:dyDescent="0.2">
      <c r="BB15850" s="28"/>
    </row>
    <row r="15851" spans="54:54" x14ac:dyDescent="0.2">
      <c r="BB15851" s="28"/>
    </row>
    <row r="15852" spans="54:54" x14ac:dyDescent="0.2">
      <c r="BB15852" s="28"/>
    </row>
    <row r="15853" spans="54:54" x14ac:dyDescent="0.2">
      <c r="BB15853" s="28"/>
    </row>
    <row r="15854" spans="54:54" x14ac:dyDescent="0.2">
      <c r="BB15854" s="28"/>
    </row>
    <row r="15855" spans="54:54" x14ac:dyDescent="0.2">
      <c r="BB15855" s="28"/>
    </row>
    <row r="15856" spans="54:54" x14ac:dyDescent="0.2">
      <c r="BB15856" s="28"/>
    </row>
    <row r="15857" spans="54:54" x14ac:dyDescent="0.2">
      <c r="BB15857" s="28"/>
    </row>
    <row r="15858" spans="54:54" x14ac:dyDescent="0.2">
      <c r="BB15858" s="28"/>
    </row>
    <row r="15859" spans="54:54" x14ac:dyDescent="0.2">
      <c r="BB15859" s="28"/>
    </row>
    <row r="15860" spans="54:54" x14ac:dyDescent="0.2">
      <c r="BB15860" s="28"/>
    </row>
    <row r="15861" spans="54:54" x14ac:dyDescent="0.2">
      <c r="BB15861" s="28"/>
    </row>
    <row r="15862" spans="54:54" x14ac:dyDescent="0.2">
      <c r="BB15862" s="28"/>
    </row>
    <row r="15863" spans="54:54" x14ac:dyDescent="0.2">
      <c r="BB15863" s="28"/>
    </row>
    <row r="15864" spans="54:54" x14ac:dyDescent="0.2">
      <c r="BB15864" s="28"/>
    </row>
    <row r="15865" spans="54:54" x14ac:dyDescent="0.2">
      <c r="BB15865" s="28"/>
    </row>
    <row r="15866" spans="54:54" x14ac:dyDescent="0.2">
      <c r="BB15866" s="28"/>
    </row>
    <row r="15867" spans="54:54" x14ac:dyDescent="0.2">
      <c r="BB15867" s="28"/>
    </row>
    <row r="15868" spans="54:54" x14ac:dyDescent="0.2">
      <c r="BB15868" s="28"/>
    </row>
    <row r="15869" spans="54:54" x14ac:dyDescent="0.2">
      <c r="BB15869" s="28"/>
    </row>
    <row r="15870" spans="54:54" x14ac:dyDescent="0.2">
      <c r="BB15870" s="28"/>
    </row>
    <row r="15871" spans="54:54" x14ac:dyDescent="0.2">
      <c r="BB15871" s="28"/>
    </row>
    <row r="15872" spans="54:54" x14ac:dyDescent="0.2">
      <c r="BB15872" s="28"/>
    </row>
    <row r="15873" spans="54:54" x14ac:dyDescent="0.2">
      <c r="BB15873" s="28"/>
    </row>
    <row r="15874" spans="54:54" x14ac:dyDescent="0.2">
      <c r="BB15874" s="28"/>
    </row>
    <row r="15875" spans="54:54" x14ac:dyDescent="0.2">
      <c r="BB15875" s="28"/>
    </row>
    <row r="15876" spans="54:54" x14ac:dyDescent="0.2">
      <c r="BB15876" s="28"/>
    </row>
    <row r="15877" spans="54:54" x14ac:dyDescent="0.2">
      <c r="BB15877" s="28"/>
    </row>
    <row r="15878" spans="54:54" x14ac:dyDescent="0.2">
      <c r="BB15878" s="28"/>
    </row>
    <row r="15879" spans="54:54" x14ac:dyDescent="0.2">
      <c r="BB15879" s="28"/>
    </row>
    <row r="15880" spans="54:54" x14ac:dyDescent="0.2">
      <c r="BB15880" s="28"/>
    </row>
    <row r="15881" spans="54:54" x14ac:dyDescent="0.2">
      <c r="BB15881" s="28"/>
    </row>
    <row r="15882" spans="54:54" x14ac:dyDescent="0.2">
      <c r="BB15882" s="28"/>
    </row>
    <row r="15883" spans="54:54" x14ac:dyDescent="0.2">
      <c r="BB15883" s="28"/>
    </row>
    <row r="15884" spans="54:54" x14ac:dyDescent="0.2">
      <c r="BB15884" s="28"/>
    </row>
    <row r="15885" spans="54:54" x14ac:dyDescent="0.2">
      <c r="BB15885" s="28"/>
    </row>
    <row r="15886" spans="54:54" x14ac:dyDescent="0.2">
      <c r="BB15886" s="28"/>
    </row>
    <row r="15887" spans="54:54" x14ac:dyDescent="0.2">
      <c r="BB15887" s="28"/>
    </row>
    <row r="15888" spans="54:54" x14ac:dyDescent="0.2">
      <c r="BB15888" s="28"/>
    </row>
    <row r="15889" spans="54:54" x14ac:dyDescent="0.2">
      <c r="BB15889" s="28"/>
    </row>
    <row r="15890" spans="54:54" x14ac:dyDescent="0.2">
      <c r="BB15890" s="28"/>
    </row>
    <row r="15891" spans="54:54" x14ac:dyDescent="0.2">
      <c r="BB15891" s="28"/>
    </row>
    <row r="15892" spans="54:54" x14ac:dyDescent="0.2">
      <c r="BB15892" s="28"/>
    </row>
    <row r="15893" spans="54:54" x14ac:dyDescent="0.2">
      <c r="BB15893" s="28"/>
    </row>
    <row r="15894" spans="54:54" x14ac:dyDescent="0.2">
      <c r="BB15894" s="28"/>
    </row>
    <row r="15895" spans="54:54" x14ac:dyDescent="0.2">
      <c r="BB15895" s="28"/>
    </row>
    <row r="15896" spans="54:54" x14ac:dyDescent="0.2">
      <c r="BB15896" s="28"/>
    </row>
    <row r="15897" spans="54:54" x14ac:dyDescent="0.2">
      <c r="BB15897" s="28"/>
    </row>
    <row r="15898" spans="54:54" x14ac:dyDescent="0.2">
      <c r="BB15898" s="28"/>
    </row>
    <row r="15899" spans="54:54" x14ac:dyDescent="0.2">
      <c r="BB15899" s="28"/>
    </row>
    <row r="15900" spans="54:54" x14ac:dyDescent="0.2">
      <c r="BB15900" s="28"/>
    </row>
    <row r="15901" spans="54:54" x14ac:dyDescent="0.2">
      <c r="BB15901" s="28"/>
    </row>
    <row r="15902" spans="54:54" x14ac:dyDescent="0.2">
      <c r="BB15902" s="28"/>
    </row>
    <row r="15903" spans="54:54" x14ac:dyDescent="0.2">
      <c r="BB15903" s="28"/>
    </row>
    <row r="15904" spans="54:54" x14ac:dyDescent="0.2">
      <c r="BB15904" s="28"/>
    </row>
    <row r="15905" spans="54:54" x14ac:dyDescent="0.2">
      <c r="BB15905" s="28"/>
    </row>
    <row r="15906" spans="54:54" x14ac:dyDescent="0.2">
      <c r="BB15906" s="28"/>
    </row>
    <row r="15907" spans="54:54" x14ac:dyDescent="0.2">
      <c r="BB15907" s="28"/>
    </row>
    <row r="15908" spans="54:54" x14ac:dyDescent="0.2">
      <c r="BB15908" s="28"/>
    </row>
    <row r="15909" spans="54:54" x14ac:dyDescent="0.2">
      <c r="BB15909" s="28"/>
    </row>
    <row r="15910" spans="54:54" x14ac:dyDescent="0.2">
      <c r="BB15910" s="28"/>
    </row>
    <row r="15911" spans="54:54" x14ac:dyDescent="0.2">
      <c r="BB15911" s="28"/>
    </row>
    <row r="15912" spans="54:54" x14ac:dyDescent="0.2">
      <c r="BB15912" s="28"/>
    </row>
    <row r="15913" spans="54:54" x14ac:dyDescent="0.2">
      <c r="BB15913" s="28"/>
    </row>
    <row r="15914" spans="54:54" x14ac:dyDescent="0.2">
      <c r="BB15914" s="28"/>
    </row>
    <row r="15915" spans="54:54" x14ac:dyDescent="0.2">
      <c r="BB15915" s="28"/>
    </row>
    <row r="15916" spans="54:54" x14ac:dyDescent="0.2">
      <c r="BB15916" s="28"/>
    </row>
    <row r="15917" spans="54:54" x14ac:dyDescent="0.2">
      <c r="BB15917" s="28"/>
    </row>
    <row r="15918" spans="54:54" x14ac:dyDescent="0.2">
      <c r="BB15918" s="28"/>
    </row>
    <row r="15919" spans="54:54" x14ac:dyDescent="0.2">
      <c r="BB15919" s="28"/>
    </row>
    <row r="15920" spans="54:54" x14ac:dyDescent="0.2">
      <c r="BB15920" s="28"/>
    </row>
    <row r="15921" spans="54:54" x14ac:dyDescent="0.2">
      <c r="BB15921" s="28"/>
    </row>
    <row r="15922" spans="54:54" x14ac:dyDescent="0.2">
      <c r="BB15922" s="28"/>
    </row>
    <row r="15923" spans="54:54" x14ac:dyDescent="0.2">
      <c r="BB15923" s="28"/>
    </row>
    <row r="15924" spans="54:54" x14ac:dyDescent="0.2">
      <c r="BB15924" s="28"/>
    </row>
    <row r="15925" spans="54:54" x14ac:dyDescent="0.2">
      <c r="BB15925" s="28"/>
    </row>
    <row r="15926" spans="54:54" x14ac:dyDescent="0.2">
      <c r="BB15926" s="28"/>
    </row>
    <row r="15927" spans="54:54" x14ac:dyDescent="0.2">
      <c r="BB15927" s="28"/>
    </row>
    <row r="15928" spans="54:54" x14ac:dyDescent="0.2">
      <c r="BB15928" s="28"/>
    </row>
    <row r="15929" spans="54:54" x14ac:dyDescent="0.2">
      <c r="BB15929" s="28"/>
    </row>
    <row r="15930" spans="54:54" x14ac:dyDescent="0.2">
      <c r="BB15930" s="28"/>
    </row>
    <row r="15931" spans="54:54" x14ac:dyDescent="0.2">
      <c r="BB15931" s="28"/>
    </row>
    <row r="15932" spans="54:54" x14ac:dyDescent="0.2">
      <c r="BB15932" s="28"/>
    </row>
    <row r="15933" spans="54:54" x14ac:dyDescent="0.2">
      <c r="BB15933" s="28"/>
    </row>
    <row r="15934" spans="54:54" x14ac:dyDescent="0.2">
      <c r="BB15934" s="28"/>
    </row>
    <row r="15935" spans="54:54" x14ac:dyDescent="0.2">
      <c r="BB15935" s="28"/>
    </row>
    <row r="15936" spans="54:54" x14ac:dyDescent="0.2">
      <c r="BB15936" s="28"/>
    </row>
    <row r="15937" spans="54:54" x14ac:dyDescent="0.2">
      <c r="BB15937" s="28"/>
    </row>
    <row r="15938" spans="54:54" x14ac:dyDescent="0.2">
      <c r="BB15938" s="28"/>
    </row>
    <row r="15939" spans="54:54" x14ac:dyDescent="0.2">
      <c r="BB15939" s="28"/>
    </row>
    <row r="15940" spans="54:54" x14ac:dyDescent="0.2">
      <c r="BB15940" s="28"/>
    </row>
    <row r="15941" spans="54:54" x14ac:dyDescent="0.2">
      <c r="BB15941" s="28"/>
    </row>
    <row r="15942" spans="54:54" x14ac:dyDescent="0.2">
      <c r="BB15942" s="28"/>
    </row>
    <row r="15943" spans="54:54" x14ac:dyDescent="0.2">
      <c r="BB15943" s="28"/>
    </row>
    <row r="15944" spans="54:54" x14ac:dyDescent="0.2">
      <c r="BB15944" s="28"/>
    </row>
    <row r="15945" spans="54:54" x14ac:dyDescent="0.2">
      <c r="BB15945" s="28"/>
    </row>
    <row r="15946" spans="54:54" x14ac:dyDescent="0.2">
      <c r="BB15946" s="28"/>
    </row>
    <row r="15947" spans="54:54" x14ac:dyDescent="0.2">
      <c r="BB15947" s="28"/>
    </row>
    <row r="15948" spans="54:54" x14ac:dyDescent="0.2">
      <c r="BB15948" s="28"/>
    </row>
    <row r="15949" spans="54:54" x14ac:dyDescent="0.2">
      <c r="BB15949" s="28"/>
    </row>
    <row r="15950" spans="54:54" x14ac:dyDescent="0.2">
      <c r="BB15950" s="28"/>
    </row>
    <row r="15951" spans="54:54" x14ac:dyDescent="0.2">
      <c r="BB15951" s="28"/>
    </row>
    <row r="15952" spans="54:54" x14ac:dyDescent="0.2">
      <c r="BB15952" s="28"/>
    </row>
    <row r="15953" spans="54:54" x14ac:dyDescent="0.2">
      <c r="BB15953" s="28"/>
    </row>
    <row r="15954" spans="54:54" x14ac:dyDescent="0.2">
      <c r="BB15954" s="28"/>
    </row>
    <row r="15955" spans="54:54" x14ac:dyDescent="0.2">
      <c r="BB15955" s="28"/>
    </row>
    <row r="15956" spans="54:54" x14ac:dyDescent="0.2">
      <c r="BB15956" s="28"/>
    </row>
    <row r="15957" spans="54:54" x14ac:dyDescent="0.2">
      <c r="BB15957" s="28"/>
    </row>
    <row r="15958" spans="54:54" x14ac:dyDescent="0.2">
      <c r="BB15958" s="28"/>
    </row>
    <row r="15959" spans="54:54" x14ac:dyDescent="0.2">
      <c r="BB15959" s="28"/>
    </row>
    <row r="15960" spans="54:54" x14ac:dyDescent="0.2">
      <c r="BB15960" s="28"/>
    </row>
    <row r="15961" spans="54:54" x14ac:dyDescent="0.2">
      <c r="BB15961" s="28"/>
    </row>
    <row r="15962" spans="54:54" x14ac:dyDescent="0.2">
      <c r="BB15962" s="28"/>
    </row>
    <row r="15963" spans="54:54" x14ac:dyDescent="0.2">
      <c r="BB15963" s="28"/>
    </row>
    <row r="15964" spans="54:54" x14ac:dyDescent="0.2">
      <c r="BB15964" s="28"/>
    </row>
    <row r="15965" spans="54:54" x14ac:dyDescent="0.2">
      <c r="BB15965" s="28"/>
    </row>
    <row r="15966" spans="54:54" x14ac:dyDescent="0.2">
      <c r="BB15966" s="28"/>
    </row>
    <row r="15967" spans="54:54" x14ac:dyDescent="0.2">
      <c r="BB15967" s="28"/>
    </row>
    <row r="15968" spans="54:54" x14ac:dyDescent="0.2">
      <c r="BB15968" s="28"/>
    </row>
    <row r="15969" spans="54:54" x14ac:dyDescent="0.2">
      <c r="BB15969" s="28"/>
    </row>
    <row r="15970" spans="54:54" x14ac:dyDescent="0.2">
      <c r="BB15970" s="28"/>
    </row>
    <row r="15971" spans="54:54" x14ac:dyDescent="0.2">
      <c r="BB15971" s="28"/>
    </row>
    <row r="15972" spans="54:54" x14ac:dyDescent="0.2">
      <c r="BB15972" s="28"/>
    </row>
    <row r="15973" spans="54:54" x14ac:dyDescent="0.2">
      <c r="BB15973" s="28"/>
    </row>
    <row r="15974" spans="54:54" x14ac:dyDescent="0.2">
      <c r="BB15974" s="28"/>
    </row>
    <row r="15975" spans="54:54" x14ac:dyDescent="0.2">
      <c r="BB15975" s="28"/>
    </row>
    <row r="15976" spans="54:54" x14ac:dyDescent="0.2">
      <c r="BB15976" s="28"/>
    </row>
    <row r="15977" spans="54:54" x14ac:dyDescent="0.2">
      <c r="BB15977" s="28"/>
    </row>
    <row r="15978" spans="54:54" x14ac:dyDescent="0.2">
      <c r="BB15978" s="28"/>
    </row>
    <row r="15979" spans="54:54" x14ac:dyDescent="0.2">
      <c r="BB15979" s="28"/>
    </row>
    <row r="15980" spans="54:54" x14ac:dyDescent="0.2">
      <c r="BB15980" s="28"/>
    </row>
    <row r="15981" spans="54:54" x14ac:dyDescent="0.2">
      <c r="BB15981" s="28"/>
    </row>
    <row r="15982" spans="54:54" x14ac:dyDescent="0.2">
      <c r="BB15982" s="28"/>
    </row>
    <row r="15983" spans="54:54" x14ac:dyDescent="0.2">
      <c r="BB15983" s="28"/>
    </row>
    <row r="15984" spans="54:54" x14ac:dyDescent="0.2">
      <c r="BB15984" s="28"/>
    </row>
    <row r="15985" spans="54:54" x14ac:dyDescent="0.2">
      <c r="BB15985" s="28"/>
    </row>
    <row r="15986" spans="54:54" x14ac:dyDescent="0.2">
      <c r="BB15986" s="28"/>
    </row>
    <row r="15987" spans="54:54" x14ac:dyDescent="0.2">
      <c r="BB15987" s="28"/>
    </row>
    <row r="15988" spans="54:54" x14ac:dyDescent="0.2">
      <c r="BB15988" s="28"/>
    </row>
    <row r="15989" spans="54:54" x14ac:dyDescent="0.2">
      <c r="BB15989" s="28"/>
    </row>
    <row r="15990" spans="54:54" x14ac:dyDescent="0.2">
      <c r="BB15990" s="28"/>
    </row>
    <row r="15991" spans="54:54" x14ac:dyDescent="0.2">
      <c r="BB15991" s="28"/>
    </row>
    <row r="15992" spans="54:54" x14ac:dyDescent="0.2">
      <c r="BB15992" s="28"/>
    </row>
    <row r="15993" spans="54:54" x14ac:dyDescent="0.2">
      <c r="BB15993" s="28"/>
    </row>
    <row r="15994" spans="54:54" x14ac:dyDescent="0.2">
      <c r="BB15994" s="28"/>
    </row>
    <row r="15995" spans="54:54" x14ac:dyDescent="0.2">
      <c r="BB15995" s="28"/>
    </row>
    <row r="15996" spans="54:54" x14ac:dyDescent="0.2">
      <c r="BB15996" s="28"/>
    </row>
    <row r="15997" spans="54:54" x14ac:dyDescent="0.2">
      <c r="BB15997" s="28"/>
    </row>
    <row r="15998" spans="54:54" x14ac:dyDescent="0.2">
      <c r="BB15998" s="28"/>
    </row>
    <row r="15999" spans="54:54" x14ac:dyDescent="0.2">
      <c r="BB15999" s="28"/>
    </row>
    <row r="16000" spans="54:54" x14ac:dyDescent="0.2">
      <c r="BB16000" s="28"/>
    </row>
    <row r="16001" spans="54:54" x14ac:dyDescent="0.2">
      <c r="BB16001" s="28"/>
    </row>
    <row r="16002" spans="54:54" x14ac:dyDescent="0.2">
      <c r="BB16002" s="28"/>
    </row>
    <row r="16003" spans="54:54" x14ac:dyDescent="0.2">
      <c r="BB16003" s="28"/>
    </row>
    <row r="16004" spans="54:54" x14ac:dyDescent="0.2">
      <c r="BB16004" s="28"/>
    </row>
    <row r="16005" spans="54:54" x14ac:dyDescent="0.2">
      <c r="BB16005" s="28"/>
    </row>
    <row r="16006" spans="54:54" x14ac:dyDescent="0.2">
      <c r="BB16006" s="28"/>
    </row>
    <row r="16007" spans="54:54" x14ac:dyDescent="0.2">
      <c r="BB16007" s="28"/>
    </row>
    <row r="16008" spans="54:54" x14ac:dyDescent="0.2">
      <c r="BB16008" s="28"/>
    </row>
    <row r="16009" spans="54:54" x14ac:dyDescent="0.2">
      <c r="BB16009" s="28"/>
    </row>
    <row r="16010" spans="54:54" x14ac:dyDescent="0.2">
      <c r="BB16010" s="28"/>
    </row>
    <row r="16011" spans="54:54" x14ac:dyDescent="0.2">
      <c r="BB16011" s="28"/>
    </row>
    <row r="16012" spans="54:54" x14ac:dyDescent="0.2">
      <c r="BB16012" s="28"/>
    </row>
    <row r="16013" spans="54:54" x14ac:dyDescent="0.2">
      <c r="BB16013" s="28"/>
    </row>
    <row r="16014" spans="54:54" x14ac:dyDescent="0.2">
      <c r="BB16014" s="28"/>
    </row>
    <row r="16015" spans="54:54" x14ac:dyDescent="0.2">
      <c r="BB16015" s="28"/>
    </row>
    <row r="16016" spans="54:54" x14ac:dyDescent="0.2">
      <c r="BB16016" s="28"/>
    </row>
    <row r="16017" spans="54:54" x14ac:dyDescent="0.2">
      <c r="BB16017" s="28"/>
    </row>
    <row r="16018" spans="54:54" x14ac:dyDescent="0.2">
      <c r="BB16018" s="28"/>
    </row>
    <row r="16019" spans="54:54" x14ac:dyDescent="0.2">
      <c r="BB16019" s="28"/>
    </row>
    <row r="16020" spans="54:54" x14ac:dyDescent="0.2">
      <c r="BB16020" s="28"/>
    </row>
    <row r="16021" spans="54:54" x14ac:dyDescent="0.2">
      <c r="BB16021" s="28"/>
    </row>
    <row r="16022" spans="54:54" x14ac:dyDescent="0.2">
      <c r="BB16022" s="28"/>
    </row>
    <row r="16023" spans="54:54" x14ac:dyDescent="0.2">
      <c r="BB16023" s="28"/>
    </row>
    <row r="16024" spans="54:54" x14ac:dyDescent="0.2">
      <c r="BB16024" s="28"/>
    </row>
    <row r="16025" spans="54:54" x14ac:dyDescent="0.2">
      <c r="BB16025" s="28"/>
    </row>
    <row r="16026" spans="54:54" x14ac:dyDescent="0.2">
      <c r="BB16026" s="28"/>
    </row>
    <row r="16027" spans="54:54" x14ac:dyDescent="0.2">
      <c r="BB16027" s="28"/>
    </row>
    <row r="16028" spans="54:54" x14ac:dyDescent="0.2">
      <c r="BB16028" s="28"/>
    </row>
    <row r="16029" spans="54:54" x14ac:dyDescent="0.2">
      <c r="BB16029" s="28"/>
    </row>
    <row r="16030" spans="54:54" x14ac:dyDescent="0.2">
      <c r="BB16030" s="28"/>
    </row>
    <row r="16031" spans="54:54" x14ac:dyDescent="0.2">
      <c r="BB16031" s="28"/>
    </row>
    <row r="16032" spans="54:54" x14ac:dyDescent="0.2">
      <c r="BB16032" s="28"/>
    </row>
    <row r="16033" spans="54:54" x14ac:dyDescent="0.2">
      <c r="BB16033" s="28"/>
    </row>
    <row r="16034" spans="54:54" x14ac:dyDescent="0.2">
      <c r="BB16034" s="28"/>
    </row>
    <row r="16035" spans="54:54" x14ac:dyDescent="0.2">
      <c r="BB16035" s="28"/>
    </row>
    <row r="16036" spans="54:54" x14ac:dyDescent="0.2">
      <c r="BB16036" s="28"/>
    </row>
    <row r="16037" spans="54:54" x14ac:dyDescent="0.2">
      <c r="BB16037" s="28"/>
    </row>
    <row r="16038" spans="54:54" x14ac:dyDescent="0.2">
      <c r="BB16038" s="28"/>
    </row>
    <row r="16039" spans="54:54" x14ac:dyDescent="0.2">
      <c r="BB16039" s="28"/>
    </row>
    <row r="16040" spans="54:54" x14ac:dyDescent="0.2">
      <c r="BB16040" s="28"/>
    </row>
    <row r="16041" spans="54:54" x14ac:dyDescent="0.2">
      <c r="BB16041" s="28"/>
    </row>
    <row r="16042" spans="54:54" x14ac:dyDescent="0.2">
      <c r="BB16042" s="28"/>
    </row>
    <row r="16043" spans="54:54" x14ac:dyDescent="0.2">
      <c r="BB16043" s="28"/>
    </row>
    <row r="16044" spans="54:54" x14ac:dyDescent="0.2">
      <c r="BB16044" s="28"/>
    </row>
    <row r="16045" spans="54:54" x14ac:dyDescent="0.2">
      <c r="BB16045" s="28"/>
    </row>
    <row r="16046" spans="54:54" x14ac:dyDescent="0.2">
      <c r="BB16046" s="28"/>
    </row>
    <row r="16047" spans="54:54" x14ac:dyDescent="0.2">
      <c r="BB16047" s="28"/>
    </row>
    <row r="16048" spans="54:54" x14ac:dyDescent="0.2">
      <c r="BB16048" s="28"/>
    </row>
    <row r="16049" spans="54:54" x14ac:dyDescent="0.2">
      <c r="BB16049" s="28"/>
    </row>
    <row r="16050" spans="54:54" x14ac:dyDescent="0.2">
      <c r="BB16050" s="28"/>
    </row>
    <row r="16051" spans="54:54" x14ac:dyDescent="0.2">
      <c r="BB16051" s="28"/>
    </row>
    <row r="16052" spans="54:54" x14ac:dyDescent="0.2">
      <c r="BB16052" s="28"/>
    </row>
    <row r="16053" spans="54:54" x14ac:dyDescent="0.2">
      <c r="BB16053" s="28"/>
    </row>
    <row r="16054" spans="54:54" x14ac:dyDescent="0.2">
      <c r="BB16054" s="28"/>
    </row>
    <row r="16055" spans="54:54" x14ac:dyDescent="0.2">
      <c r="BB16055" s="28"/>
    </row>
    <row r="16056" spans="54:54" x14ac:dyDescent="0.2">
      <c r="BB16056" s="28"/>
    </row>
    <row r="16057" spans="54:54" x14ac:dyDescent="0.2">
      <c r="BB16057" s="28"/>
    </row>
    <row r="16058" spans="54:54" x14ac:dyDescent="0.2">
      <c r="BB16058" s="28"/>
    </row>
    <row r="16059" spans="54:54" x14ac:dyDescent="0.2">
      <c r="BB16059" s="28"/>
    </row>
    <row r="16060" spans="54:54" x14ac:dyDescent="0.2">
      <c r="BB16060" s="28"/>
    </row>
    <row r="16061" spans="54:54" x14ac:dyDescent="0.2">
      <c r="BB16061" s="28"/>
    </row>
    <row r="16062" spans="54:54" x14ac:dyDescent="0.2">
      <c r="BB16062" s="28"/>
    </row>
    <row r="16063" spans="54:54" x14ac:dyDescent="0.2">
      <c r="BB16063" s="28"/>
    </row>
    <row r="16064" spans="54:54" x14ac:dyDescent="0.2">
      <c r="BB16064" s="28"/>
    </row>
    <row r="16065" spans="54:54" x14ac:dyDescent="0.2">
      <c r="BB16065" s="28"/>
    </row>
    <row r="16066" spans="54:54" x14ac:dyDescent="0.2">
      <c r="BB16066" s="28"/>
    </row>
    <row r="16067" spans="54:54" x14ac:dyDescent="0.2">
      <c r="BB16067" s="28"/>
    </row>
    <row r="16068" spans="54:54" x14ac:dyDescent="0.2">
      <c r="BB16068" s="28"/>
    </row>
    <row r="16069" spans="54:54" x14ac:dyDescent="0.2">
      <c r="BB16069" s="28"/>
    </row>
    <row r="16070" spans="54:54" x14ac:dyDescent="0.2">
      <c r="BB16070" s="28"/>
    </row>
    <row r="16071" spans="54:54" x14ac:dyDescent="0.2">
      <c r="BB16071" s="28"/>
    </row>
    <row r="16072" spans="54:54" x14ac:dyDescent="0.2">
      <c r="BB16072" s="28"/>
    </row>
    <row r="16073" spans="54:54" x14ac:dyDescent="0.2">
      <c r="BB16073" s="28"/>
    </row>
    <row r="16074" spans="54:54" x14ac:dyDescent="0.2">
      <c r="BB16074" s="28"/>
    </row>
    <row r="16075" spans="54:54" x14ac:dyDescent="0.2">
      <c r="BB16075" s="28"/>
    </row>
    <row r="16076" spans="54:54" x14ac:dyDescent="0.2">
      <c r="BB16076" s="28"/>
    </row>
    <row r="16077" spans="54:54" x14ac:dyDescent="0.2">
      <c r="BB16077" s="28"/>
    </row>
    <row r="16078" spans="54:54" x14ac:dyDescent="0.2">
      <c r="BB16078" s="28"/>
    </row>
    <row r="16079" spans="54:54" x14ac:dyDescent="0.2">
      <c r="BB16079" s="28"/>
    </row>
    <row r="16080" spans="54:54" x14ac:dyDescent="0.2">
      <c r="BB16080" s="28"/>
    </row>
    <row r="16081" spans="54:54" x14ac:dyDescent="0.2">
      <c r="BB16081" s="28"/>
    </row>
    <row r="16082" spans="54:54" x14ac:dyDescent="0.2">
      <c r="BB16082" s="28"/>
    </row>
    <row r="16083" spans="54:54" x14ac:dyDescent="0.2">
      <c r="BB16083" s="28"/>
    </row>
    <row r="16084" spans="54:54" x14ac:dyDescent="0.2">
      <c r="BB16084" s="28"/>
    </row>
    <row r="16085" spans="54:54" x14ac:dyDescent="0.2">
      <c r="BB16085" s="28"/>
    </row>
    <row r="16086" spans="54:54" x14ac:dyDescent="0.2">
      <c r="BB16086" s="28"/>
    </row>
    <row r="16087" spans="54:54" x14ac:dyDescent="0.2">
      <c r="BB16087" s="28"/>
    </row>
    <row r="16088" spans="54:54" x14ac:dyDescent="0.2">
      <c r="BB16088" s="28"/>
    </row>
    <row r="16089" spans="54:54" x14ac:dyDescent="0.2">
      <c r="BB16089" s="28"/>
    </row>
    <row r="16090" spans="54:54" x14ac:dyDescent="0.2">
      <c r="BB16090" s="28"/>
    </row>
    <row r="16091" spans="54:54" x14ac:dyDescent="0.2">
      <c r="BB16091" s="28"/>
    </row>
    <row r="16092" spans="54:54" x14ac:dyDescent="0.2">
      <c r="BB16092" s="28"/>
    </row>
    <row r="16093" spans="54:54" x14ac:dyDescent="0.2">
      <c r="BB16093" s="28"/>
    </row>
    <row r="16094" spans="54:54" x14ac:dyDescent="0.2">
      <c r="BB16094" s="28"/>
    </row>
    <row r="16095" spans="54:54" x14ac:dyDescent="0.2">
      <c r="BB16095" s="28"/>
    </row>
    <row r="16096" spans="54:54" x14ac:dyDescent="0.2">
      <c r="BB16096" s="28"/>
    </row>
    <row r="16097" spans="54:54" x14ac:dyDescent="0.2">
      <c r="BB16097" s="28"/>
    </row>
    <row r="16098" spans="54:54" x14ac:dyDescent="0.2">
      <c r="BB16098" s="28"/>
    </row>
    <row r="16099" spans="54:54" x14ac:dyDescent="0.2">
      <c r="BB16099" s="28"/>
    </row>
    <row r="16100" spans="54:54" x14ac:dyDescent="0.2">
      <c r="BB16100" s="28"/>
    </row>
    <row r="16101" spans="54:54" x14ac:dyDescent="0.2">
      <c r="BB16101" s="28"/>
    </row>
    <row r="16102" spans="54:54" x14ac:dyDescent="0.2">
      <c r="BB16102" s="28"/>
    </row>
    <row r="16103" spans="54:54" x14ac:dyDescent="0.2">
      <c r="BB16103" s="28"/>
    </row>
    <row r="16104" spans="54:54" x14ac:dyDescent="0.2">
      <c r="BB16104" s="28"/>
    </row>
    <row r="16105" spans="54:54" x14ac:dyDescent="0.2">
      <c r="BB16105" s="28"/>
    </row>
    <row r="16106" spans="54:54" x14ac:dyDescent="0.2">
      <c r="BB16106" s="28"/>
    </row>
    <row r="16107" spans="54:54" x14ac:dyDescent="0.2">
      <c r="BB16107" s="28"/>
    </row>
    <row r="16108" spans="54:54" x14ac:dyDescent="0.2">
      <c r="BB16108" s="28"/>
    </row>
    <row r="16109" spans="54:54" x14ac:dyDescent="0.2">
      <c r="BB16109" s="28"/>
    </row>
    <row r="16110" spans="54:54" x14ac:dyDescent="0.2">
      <c r="BB16110" s="28"/>
    </row>
    <row r="16111" spans="54:54" x14ac:dyDescent="0.2">
      <c r="BB16111" s="28"/>
    </row>
    <row r="16112" spans="54:54" x14ac:dyDescent="0.2">
      <c r="BB16112" s="28"/>
    </row>
    <row r="16113" spans="54:54" x14ac:dyDescent="0.2">
      <c r="BB16113" s="28"/>
    </row>
    <row r="16114" spans="54:54" x14ac:dyDescent="0.2">
      <c r="BB16114" s="28"/>
    </row>
    <row r="16115" spans="54:54" x14ac:dyDescent="0.2">
      <c r="BB16115" s="28"/>
    </row>
    <row r="16116" spans="54:54" x14ac:dyDescent="0.2">
      <c r="BB16116" s="28"/>
    </row>
    <row r="16117" spans="54:54" x14ac:dyDescent="0.2">
      <c r="BB16117" s="28"/>
    </row>
    <row r="16118" spans="54:54" x14ac:dyDescent="0.2">
      <c r="BB16118" s="28"/>
    </row>
    <row r="16119" spans="54:54" x14ac:dyDescent="0.2">
      <c r="BB16119" s="28"/>
    </row>
    <row r="16120" spans="54:54" x14ac:dyDescent="0.2">
      <c r="BB16120" s="28"/>
    </row>
    <row r="16121" spans="54:54" x14ac:dyDescent="0.2">
      <c r="BB16121" s="28"/>
    </row>
    <row r="16122" spans="54:54" x14ac:dyDescent="0.2">
      <c r="BB16122" s="28"/>
    </row>
    <row r="16123" spans="54:54" x14ac:dyDescent="0.2">
      <c r="BB16123" s="28"/>
    </row>
    <row r="16124" spans="54:54" x14ac:dyDescent="0.2">
      <c r="BB16124" s="28"/>
    </row>
    <row r="16125" spans="54:54" x14ac:dyDescent="0.2">
      <c r="BB16125" s="28"/>
    </row>
    <row r="16126" spans="54:54" x14ac:dyDescent="0.2">
      <c r="BB16126" s="28"/>
    </row>
    <row r="16127" spans="54:54" x14ac:dyDescent="0.2">
      <c r="BB16127" s="28"/>
    </row>
    <row r="16128" spans="54:54" x14ac:dyDescent="0.2">
      <c r="BB16128" s="28"/>
    </row>
    <row r="16129" spans="54:54" x14ac:dyDescent="0.2">
      <c r="BB16129" s="28"/>
    </row>
    <row r="16130" spans="54:54" x14ac:dyDescent="0.2">
      <c r="BB16130" s="28"/>
    </row>
    <row r="16131" spans="54:54" x14ac:dyDescent="0.2">
      <c r="BB16131" s="28"/>
    </row>
    <row r="16132" spans="54:54" x14ac:dyDescent="0.2">
      <c r="BB16132" s="28"/>
    </row>
    <row r="16133" spans="54:54" x14ac:dyDescent="0.2">
      <c r="BB16133" s="28"/>
    </row>
    <row r="16134" spans="54:54" x14ac:dyDescent="0.2">
      <c r="BB16134" s="28"/>
    </row>
    <row r="16135" spans="54:54" x14ac:dyDescent="0.2">
      <c r="BB16135" s="28"/>
    </row>
    <row r="16136" spans="54:54" x14ac:dyDescent="0.2">
      <c r="BB16136" s="28"/>
    </row>
    <row r="16137" spans="54:54" x14ac:dyDescent="0.2">
      <c r="BB16137" s="28"/>
    </row>
    <row r="16138" spans="54:54" x14ac:dyDescent="0.2">
      <c r="BB16138" s="28"/>
    </row>
    <row r="16139" spans="54:54" x14ac:dyDescent="0.2">
      <c r="BB16139" s="28"/>
    </row>
    <row r="16140" spans="54:54" x14ac:dyDescent="0.2">
      <c r="BB16140" s="28"/>
    </row>
    <row r="16141" spans="54:54" x14ac:dyDescent="0.2">
      <c r="BB16141" s="28"/>
    </row>
    <row r="16142" spans="54:54" x14ac:dyDescent="0.2">
      <c r="BB16142" s="28"/>
    </row>
    <row r="16143" spans="54:54" x14ac:dyDescent="0.2">
      <c r="BB16143" s="28"/>
    </row>
    <row r="16144" spans="54:54" x14ac:dyDescent="0.2">
      <c r="BB16144" s="28"/>
    </row>
    <row r="16145" spans="54:54" x14ac:dyDescent="0.2">
      <c r="BB16145" s="28"/>
    </row>
    <row r="16146" spans="54:54" x14ac:dyDescent="0.2">
      <c r="BB16146" s="28"/>
    </row>
    <row r="16147" spans="54:54" x14ac:dyDescent="0.2">
      <c r="BB16147" s="28"/>
    </row>
    <row r="16148" spans="54:54" x14ac:dyDescent="0.2">
      <c r="BB16148" s="28"/>
    </row>
    <row r="16149" spans="54:54" x14ac:dyDescent="0.2">
      <c r="BB16149" s="28"/>
    </row>
    <row r="16150" spans="54:54" x14ac:dyDescent="0.2">
      <c r="BB16150" s="28"/>
    </row>
    <row r="16151" spans="54:54" x14ac:dyDescent="0.2">
      <c r="BB16151" s="28"/>
    </row>
    <row r="16152" spans="54:54" x14ac:dyDescent="0.2">
      <c r="BB16152" s="28"/>
    </row>
    <row r="16153" spans="54:54" x14ac:dyDescent="0.2">
      <c r="BB16153" s="28"/>
    </row>
    <row r="16154" spans="54:54" x14ac:dyDescent="0.2">
      <c r="BB16154" s="28"/>
    </row>
    <row r="16155" spans="54:54" x14ac:dyDescent="0.2">
      <c r="BB16155" s="28"/>
    </row>
    <row r="16156" spans="54:54" x14ac:dyDescent="0.2">
      <c r="BB16156" s="28"/>
    </row>
    <row r="16157" spans="54:54" x14ac:dyDescent="0.2">
      <c r="BB16157" s="28"/>
    </row>
    <row r="16158" spans="54:54" x14ac:dyDescent="0.2">
      <c r="BB16158" s="28"/>
    </row>
    <row r="16159" spans="54:54" x14ac:dyDescent="0.2">
      <c r="BB16159" s="28"/>
    </row>
    <row r="16160" spans="54:54" x14ac:dyDescent="0.2">
      <c r="BB16160" s="28"/>
    </row>
    <row r="16161" spans="54:54" x14ac:dyDescent="0.2">
      <c r="BB16161" s="28"/>
    </row>
    <row r="16162" spans="54:54" x14ac:dyDescent="0.2">
      <c r="BB16162" s="28"/>
    </row>
    <row r="16163" spans="54:54" x14ac:dyDescent="0.2">
      <c r="BB16163" s="28"/>
    </row>
    <row r="16164" spans="54:54" x14ac:dyDescent="0.2">
      <c r="BB16164" s="28"/>
    </row>
    <row r="16165" spans="54:54" x14ac:dyDescent="0.2">
      <c r="BB16165" s="28"/>
    </row>
    <row r="16166" spans="54:54" x14ac:dyDescent="0.2">
      <c r="BB16166" s="28"/>
    </row>
    <row r="16167" spans="54:54" x14ac:dyDescent="0.2">
      <c r="BB16167" s="28"/>
    </row>
    <row r="16168" spans="54:54" x14ac:dyDescent="0.2">
      <c r="BB16168" s="28"/>
    </row>
    <row r="16169" spans="54:54" x14ac:dyDescent="0.2">
      <c r="BB16169" s="28"/>
    </row>
    <row r="16170" spans="54:54" x14ac:dyDescent="0.2">
      <c r="BB16170" s="28"/>
    </row>
    <row r="16171" spans="54:54" x14ac:dyDescent="0.2">
      <c r="BB16171" s="28"/>
    </row>
    <row r="16172" spans="54:54" x14ac:dyDescent="0.2">
      <c r="BB16172" s="28"/>
    </row>
    <row r="16173" spans="54:54" x14ac:dyDescent="0.2">
      <c r="BB16173" s="28"/>
    </row>
    <row r="16174" spans="54:54" x14ac:dyDescent="0.2">
      <c r="BB16174" s="28"/>
    </row>
    <row r="16175" spans="54:54" x14ac:dyDescent="0.2">
      <c r="BB16175" s="28"/>
    </row>
    <row r="16176" spans="54:54" x14ac:dyDescent="0.2">
      <c r="BB16176" s="28"/>
    </row>
    <row r="16177" spans="54:54" x14ac:dyDescent="0.2">
      <c r="BB16177" s="28"/>
    </row>
    <row r="16178" spans="54:54" x14ac:dyDescent="0.2">
      <c r="BB16178" s="28"/>
    </row>
    <row r="16179" spans="54:54" x14ac:dyDescent="0.2">
      <c r="BB16179" s="28"/>
    </row>
    <row r="16180" spans="54:54" x14ac:dyDescent="0.2">
      <c r="BB16180" s="28"/>
    </row>
    <row r="16181" spans="54:54" x14ac:dyDescent="0.2">
      <c r="BB16181" s="28"/>
    </row>
    <row r="16182" spans="54:54" x14ac:dyDescent="0.2">
      <c r="BB16182" s="28"/>
    </row>
    <row r="16183" spans="54:54" x14ac:dyDescent="0.2">
      <c r="BB16183" s="28"/>
    </row>
    <row r="16184" spans="54:54" x14ac:dyDescent="0.2">
      <c r="BB16184" s="28"/>
    </row>
    <row r="16185" spans="54:54" x14ac:dyDescent="0.2">
      <c r="BB16185" s="28"/>
    </row>
    <row r="16186" spans="54:54" x14ac:dyDescent="0.2">
      <c r="BB16186" s="28"/>
    </row>
    <row r="16187" spans="54:54" x14ac:dyDescent="0.2">
      <c r="BB16187" s="28"/>
    </row>
    <row r="16188" spans="54:54" x14ac:dyDescent="0.2">
      <c r="BB16188" s="28"/>
    </row>
    <row r="16189" spans="54:54" x14ac:dyDescent="0.2">
      <c r="BB16189" s="28"/>
    </row>
    <row r="16190" spans="54:54" x14ac:dyDescent="0.2">
      <c r="BB16190" s="28"/>
    </row>
    <row r="16191" spans="54:54" x14ac:dyDescent="0.2">
      <c r="BB16191" s="28"/>
    </row>
    <row r="16192" spans="54:54" x14ac:dyDescent="0.2">
      <c r="BB16192" s="28"/>
    </row>
    <row r="16193" spans="54:54" x14ac:dyDescent="0.2">
      <c r="BB16193" s="28"/>
    </row>
    <row r="16194" spans="54:54" x14ac:dyDescent="0.2">
      <c r="BB16194" s="28"/>
    </row>
    <row r="16195" spans="54:54" x14ac:dyDescent="0.2">
      <c r="BB16195" s="28"/>
    </row>
    <row r="16196" spans="54:54" x14ac:dyDescent="0.2">
      <c r="BB16196" s="28"/>
    </row>
    <row r="16197" spans="54:54" x14ac:dyDescent="0.2">
      <c r="BB16197" s="28"/>
    </row>
    <row r="16198" spans="54:54" x14ac:dyDescent="0.2">
      <c r="BB16198" s="28"/>
    </row>
    <row r="16199" spans="54:54" x14ac:dyDescent="0.2">
      <c r="BB16199" s="28"/>
    </row>
    <row r="16200" spans="54:54" x14ac:dyDescent="0.2">
      <c r="BB16200" s="28"/>
    </row>
    <row r="16201" spans="54:54" x14ac:dyDescent="0.2">
      <c r="BB16201" s="28"/>
    </row>
    <row r="16202" spans="54:54" x14ac:dyDescent="0.2">
      <c r="BB16202" s="28"/>
    </row>
    <row r="16203" spans="54:54" x14ac:dyDescent="0.2">
      <c r="BB16203" s="28"/>
    </row>
    <row r="16204" spans="54:54" x14ac:dyDescent="0.2">
      <c r="BB16204" s="28"/>
    </row>
    <row r="16205" spans="54:54" x14ac:dyDescent="0.2">
      <c r="BB16205" s="28"/>
    </row>
    <row r="16206" spans="54:54" x14ac:dyDescent="0.2">
      <c r="BB16206" s="28"/>
    </row>
    <row r="16207" spans="54:54" x14ac:dyDescent="0.2">
      <c r="BB16207" s="28"/>
    </row>
    <row r="16208" spans="54:54" x14ac:dyDescent="0.2">
      <c r="BB16208" s="28"/>
    </row>
    <row r="16209" spans="54:54" x14ac:dyDescent="0.2">
      <c r="BB16209" s="28"/>
    </row>
    <row r="16210" spans="54:54" x14ac:dyDescent="0.2">
      <c r="BB16210" s="28"/>
    </row>
    <row r="16211" spans="54:54" x14ac:dyDescent="0.2">
      <c r="BB16211" s="28"/>
    </row>
    <row r="16212" spans="54:54" x14ac:dyDescent="0.2">
      <c r="BB16212" s="28"/>
    </row>
    <row r="16213" spans="54:54" x14ac:dyDescent="0.2">
      <c r="BB16213" s="28"/>
    </row>
    <row r="16214" spans="54:54" x14ac:dyDescent="0.2">
      <c r="BB16214" s="28"/>
    </row>
    <row r="16215" spans="54:54" x14ac:dyDescent="0.2">
      <c r="BB16215" s="28"/>
    </row>
    <row r="16216" spans="54:54" x14ac:dyDescent="0.2">
      <c r="BB16216" s="28"/>
    </row>
    <row r="16217" spans="54:54" x14ac:dyDescent="0.2">
      <c r="BB16217" s="28"/>
    </row>
    <row r="16218" spans="54:54" x14ac:dyDescent="0.2">
      <c r="BB16218" s="28"/>
    </row>
    <row r="16219" spans="54:54" x14ac:dyDescent="0.2">
      <c r="BB16219" s="28"/>
    </row>
    <row r="16220" spans="54:54" x14ac:dyDescent="0.2">
      <c r="BB16220" s="28"/>
    </row>
    <row r="16221" spans="54:54" x14ac:dyDescent="0.2">
      <c r="BB16221" s="28"/>
    </row>
    <row r="16222" spans="54:54" x14ac:dyDescent="0.2">
      <c r="BB16222" s="28"/>
    </row>
    <row r="16223" spans="54:54" x14ac:dyDescent="0.2">
      <c r="BB16223" s="28"/>
    </row>
    <row r="16224" spans="54:54" x14ac:dyDescent="0.2">
      <c r="BB16224" s="28"/>
    </row>
    <row r="16225" spans="54:54" x14ac:dyDescent="0.2">
      <c r="BB16225" s="28"/>
    </row>
    <row r="16226" spans="54:54" x14ac:dyDescent="0.2">
      <c r="BB16226" s="28"/>
    </row>
    <row r="16227" spans="54:54" x14ac:dyDescent="0.2">
      <c r="BB16227" s="28"/>
    </row>
    <row r="16228" spans="54:54" x14ac:dyDescent="0.2">
      <c r="BB16228" s="28"/>
    </row>
    <row r="16229" spans="54:54" x14ac:dyDescent="0.2">
      <c r="BB16229" s="28"/>
    </row>
    <row r="16230" spans="54:54" x14ac:dyDescent="0.2">
      <c r="BB16230" s="28"/>
    </row>
    <row r="16231" spans="54:54" x14ac:dyDescent="0.2">
      <c r="BB16231" s="28"/>
    </row>
    <row r="16232" spans="54:54" x14ac:dyDescent="0.2">
      <c r="BB16232" s="28"/>
    </row>
    <row r="16233" spans="54:54" x14ac:dyDescent="0.2">
      <c r="BB16233" s="28"/>
    </row>
    <row r="16234" spans="54:54" x14ac:dyDescent="0.2">
      <c r="BB16234" s="28"/>
    </row>
    <row r="16235" spans="54:54" x14ac:dyDescent="0.2">
      <c r="BB16235" s="28"/>
    </row>
    <row r="16236" spans="54:54" x14ac:dyDescent="0.2">
      <c r="BB16236" s="28"/>
    </row>
    <row r="16237" spans="54:54" x14ac:dyDescent="0.2">
      <c r="BB16237" s="28"/>
    </row>
    <row r="16238" spans="54:54" x14ac:dyDescent="0.2">
      <c r="BB16238" s="28"/>
    </row>
    <row r="16239" spans="54:54" x14ac:dyDescent="0.2">
      <c r="BB16239" s="28"/>
    </row>
    <row r="16240" spans="54:54" x14ac:dyDescent="0.2">
      <c r="BB16240" s="28"/>
    </row>
    <row r="16241" spans="54:54" x14ac:dyDescent="0.2">
      <c r="BB16241" s="28"/>
    </row>
    <row r="16242" spans="54:54" x14ac:dyDescent="0.2">
      <c r="BB16242" s="28"/>
    </row>
    <row r="16243" spans="54:54" x14ac:dyDescent="0.2">
      <c r="BB16243" s="28"/>
    </row>
    <row r="16244" spans="54:54" x14ac:dyDescent="0.2">
      <c r="BB16244" s="28"/>
    </row>
    <row r="16245" spans="54:54" x14ac:dyDescent="0.2">
      <c r="BB16245" s="28"/>
    </row>
    <row r="16246" spans="54:54" x14ac:dyDescent="0.2">
      <c r="BB16246" s="28"/>
    </row>
    <row r="16247" spans="54:54" x14ac:dyDescent="0.2">
      <c r="BB16247" s="28"/>
    </row>
    <row r="16248" spans="54:54" x14ac:dyDescent="0.2">
      <c r="BB16248" s="28"/>
    </row>
    <row r="16249" spans="54:54" x14ac:dyDescent="0.2">
      <c r="BB16249" s="28"/>
    </row>
    <row r="16250" spans="54:54" x14ac:dyDescent="0.2">
      <c r="BB16250" s="28"/>
    </row>
    <row r="16251" spans="54:54" x14ac:dyDescent="0.2">
      <c r="BB16251" s="28"/>
    </row>
    <row r="16252" spans="54:54" x14ac:dyDescent="0.2">
      <c r="BB16252" s="28"/>
    </row>
    <row r="16253" spans="54:54" x14ac:dyDescent="0.2">
      <c r="BB16253" s="28"/>
    </row>
    <row r="16254" spans="54:54" x14ac:dyDescent="0.2">
      <c r="BB16254" s="28"/>
    </row>
    <row r="16255" spans="54:54" x14ac:dyDescent="0.2">
      <c r="BB16255" s="28"/>
    </row>
    <row r="16256" spans="54:54" x14ac:dyDescent="0.2">
      <c r="BB16256" s="28"/>
    </row>
    <row r="16257" spans="54:54" x14ac:dyDescent="0.2">
      <c r="BB16257" s="28"/>
    </row>
    <row r="16258" spans="54:54" x14ac:dyDescent="0.2">
      <c r="BB16258" s="28"/>
    </row>
    <row r="16259" spans="54:54" x14ac:dyDescent="0.2">
      <c r="BB16259" s="28"/>
    </row>
    <row r="16260" spans="54:54" x14ac:dyDescent="0.2">
      <c r="BB16260" s="28"/>
    </row>
    <row r="16261" spans="54:54" x14ac:dyDescent="0.2">
      <c r="BB16261" s="28"/>
    </row>
    <row r="16262" spans="54:54" x14ac:dyDescent="0.2">
      <c r="BB16262" s="28"/>
    </row>
    <row r="16263" spans="54:54" x14ac:dyDescent="0.2">
      <c r="BB16263" s="28"/>
    </row>
    <row r="16264" spans="54:54" x14ac:dyDescent="0.2">
      <c r="BB16264" s="28"/>
    </row>
    <row r="16265" spans="54:54" x14ac:dyDescent="0.2">
      <c r="BB16265" s="28"/>
    </row>
    <row r="16266" spans="54:54" x14ac:dyDescent="0.2">
      <c r="BB16266" s="28"/>
    </row>
    <row r="16267" spans="54:54" x14ac:dyDescent="0.2">
      <c r="BB16267" s="28"/>
    </row>
    <row r="16268" spans="54:54" x14ac:dyDescent="0.2">
      <c r="BB16268" s="28"/>
    </row>
    <row r="16269" spans="54:54" x14ac:dyDescent="0.2">
      <c r="BB16269" s="28"/>
    </row>
    <row r="16270" spans="54:54" x14ac:dyDescent="0.2">
      <c r="BB16270" s="28"/>
    </row>
    <row r="16271" spans="54:54" x14ac:dyDescent="0.2">
      <c r="BB16271" s="28"/>
    </row>
    <row r="16272" spans="54:54" x14ac:dyDescent="0.2">
      <c r="BB16272" s="28"/>
    </row>
    <row r="16273" spans="54:54" x14ac:dyDescent="0.2">
      <c r="BB16273" s="28"/>
    </row>
    <row r="16274" spans="54:54" x14ac:dyDescent="0.2">
      <c r="BB16274" s="28"/>
    </row>
    <row r="16275" spans="54:54" x14ac:dyDescent="0.2">
      <c r="BB16275" s="28"/>
    </row>
    <row r="16276" spans="54:54" x14ac:dyDescent="0.2">
      <c r="BB16276" s="28"/>
    </row>
    <row r="16277" spans="54:54" x14ac:dyDescent="0.2">
      <c r="BB16277" s="28"/>
    </row>
    <row r="16278" spans="54:54" x14ac:dyDescent="0.2">
      <c r="BB16278" s="28"/>
    </row>
    <row r="16279" spans="54:54" x14ac:dyDescent="0.2">
      <c r="BB16279" s="28"/>
    </row>
    <row r="16280" spans="54:54" x14ac:dyDescent="0.2">
      <c r="BB16280" s="28"/>
    </row>
    <row r="16281" spans="54:54" x14ac:dyDescent="0.2">
      <c r="BB16281" s="28"/>
    </row>
    <row r="16282" spans="54:54" x14ac:dyDescent="0.2">
      <c r="BB16282" s="28"/>
    </row>
    <row r="16283" spans="54:54" x14ac:dyDescent="0.2">
      <c r="BB16283" s="28"/>
    </row>
    <row r="16284" spans="54:54" x14ac:dyDescent="0.2">
      <c r="BB16284" s="28"/>
    </row>
    <row r="16285" spans="54:54" x14ac:dyDescent="0.2">
      <c r="BB16285" s="28"/>
    </row>
    <row r="16286" spans="54:54" x14ac:dyDescent="0.2">
      <c r="BB16286" s="28"/>
    </row>
    <row r="16287" spans="54:54" x14ac:dyDescent="0.2">
      <c r="BB16287" s="28"/>
    </row>
    <row r="16288" spans="54:54" x14ac:dyDescent="0.2">
      <c r="BB16288" s="28"/>
    </row>
    <row r="16289" spans="54:54" x14ac:dyDescent="0.2">
      <c r="BB16289" s="28"/>
    </row>
    <row r="16290" spans="54:54" x14ac:dyDescent="0.2">
      <c r="BB16290" s="28"/>
    </row>
    <row r="16291" spans="54:54" x14ac:dyDescent="0.2">
      <c r="BB16291" s="28"/>
    </row>
    <row r="16292" spans="54:54" x14ac:dyDescent="0.2">
      <c r="BB16292" s="28"/>
    </row>
    <row r="16293" spans="54:54" x14ac:dyDescent="0.2">
      <c r="BB16293" s="28"/>
    </row>
    <row r="16294" spans="54:54" x14ac:dyDescent="0.2">
      <c r="BB16294" s="28"/>
    </row>
    <row r="16295" spans="54:54" x14ac:dyDescent="0.2">
      <c r="BB16295" s="28"/>
    </row>
    <row r="16296" spans="54:54" x14ac:dyDescent="0.2">
      <c r="BB16296" s="28"/>
    </row>
    <row r="16297" spans="54:54" x14ac:dyDescent="0.2">
      <c r="BB16297" s="28"/>
    </row>
    <row r="16298" spans="54:54" x14ac:dyDescent="0.2">
      <c r="BB16298" s="28"/>
    </row>
    <row r="16299" spans="54:54" x14ac:dyDescent="0.2">
      <c r="BB16299" s="28"/>
    </row>
    <row r="16300" spans="54:54" x14ac:dyDescent="0.2">
      <c r="BB16300" s="28"/>
    </row>
    <row r="16301" spans="54:54" x14ac:dyDescent="0.2">
      <c r="BB16301" s="28"/>
    </row>
    <row r="16302" spans="54:54" x14ac:dyDescent="0.2">
      <c r="BB16302" s="28"/>
    </row>
    <row r="16303" spans="54:54" x14ac:dyDescent="0.2">
      <c r="BB16303" s="28"/>
    </row>
    <row r="16304" spans="54:54" x14ac:dyDescent="0.2">
      <c r="BB16304" s="28"/>
    </row>
    <row r="16305" spans="54:54" x14ac:dyDescent="0.2">
      <c r="BB16305" s="28"/>
    </row>
    <row r="16306" spans="54:54" x14ac:dyDescent="0.2">
      <c r="BB16306" s="28"/>
    </row>
    <row r="16307" spans="54:54" x14ac:dyDescent="0.2">
      <c r="BB16307" s="28"/>
    </row>
    <row r="16308" spans="54:54" x14ac:dyDescent="0.2">
      <c r="BB16308" s="28"/>
    </row>
    <row r="16309" spans="54:54" x14ac:dyDescent="0.2">
      <c r="BB16309" s="28"/>
    </row>
    <row r="16310" spans="54:54" x14ac:dyDescent="0.2">
      <c r="BB16310" s="28"/>
    </row>
    <row r="16311" spans="54:54" x14ac:dyDescent="0.2">
      <c r="BB16311" s="28"/>
    </row>
    <row r="16312" spans="54:54" x14ac:dyDescent="0.2">
      <c r="BB16312" s="28"/>
    </row>
    <row r="16313" spans="54:54" x14ac:dyDescent="0.2">
      <c r="BB16313" s="28"/>
    </row>
    <row r="16314" spans="54:54" x14ac:dyDescent="0.2">
      <c r="BB16314" s="28"/>
    </row>
    <row r="16315" spans="54:54" x14ac:dyDescent="0.2">
      <c r="BB16315" s="28"/>
    </row>
    <row r="16316" spans="54:54" x14ac:dyDescent="0.2">
      <c r="BB16316" s="28"/>
    </row>
    <row r="16317" spans="54:54" x14ac:dyDescent="0.2">
      <c r="BB16317" s="28"/>
    </row>
    <row r="16318" spans="54:54" x14ac:dyDescent="0.2">
      <c r="BB16318" s="28"/>
    </row>
    <row r="16319" spans="54:54" x14ac:dyDescent="0.2">
      <c r="BB16319" s="28"/>
    </row>
    <row r="16320" spans="54:54" x14ac:dyDescent="0.2">
      <c r="BB16320" s="28"/>
    </row>
    <row r="16321" spans="54:54" x14ac:dyDescent="0.2">
      <c r="BB16321" s="28"/>
    </row>
    <row r="16322" spans="54:54" x14ac:dyDescent="0.2">
      <c r="BB16322" s="28"/>
    </row>
    <row r="16323" spans="54:54" x14ac:dyDescent="0.2">
      <c r="BB16323" s="28"/>
    </row>
    <row r="16324" spans="54:54" x14ac:dyDescent="0.2">
      <c r="BB16324" s="28"/>
    </row>
    <row r="16325" spans="54:54" x14ac:dyDescent="0.2">
      <c r="BB16325" s="28"/>
    </row>
    <row r="16326" spans="54:54" x14ac:dyDescent="0.2">
      <c r="BB16326" s="28"/>
    </row>
    <row r="16327" spans="54:54" x14ac:dyDescent="0.2">
      <c r="BB16327" s="28"/>
    </row>
    <row r="16328" spans="54:54" x14ac:dyDescent="0.2">
      <c r="BB16328" s="28"/>
    </row>
    <row r="16329" spans="54:54" x14ac:dyDescent="0.2">
      <c r="BB16329" s="28"/>
    </row>
    <row r="16330" spans="54:54" x14ac:dyDescent="0.2">
      <c r="BB16330" s="28"/>
    </row>
    <row r="16331" spans="54:54" x14ac:dyDescent="0.2">
      <c r="BB16331" s="28"/>
    </row>
    <row r="16332" spans="54:54" x14ac:dyDescent="0.2">
      <c r="BB16332" s="28"/>
    </row>
    <row r="16333" spans="54:54" x14ac:dyDescent="0.2">
      <c r="BB16333" s="28"/>
    </row>
    <row r="16334" spans="54:54" x14ac:dyDescent="0.2">
      <c r="BB16334" s="28"/>
    </row>
    <row r="16335" spans="54:54" x14ac:dyDescent="0.2">
      <c r="BB16335" s="28"/>
    </row>
    <row r="16336" spans="54:54" x14ac:dyDescent="0.2">
      <c r="BB16336" s="28"/>
    </row>
    <row r="16337" spans="54:54" x14ac:dyDescent="0.2">
      <c r="BB16337" s="28"/>
    </row>
    <row r="16338" spans="54:54" x14ac:dyDescent="0.2">
      <c r="BB16338" s="28"/>
    </row>
    <row r="16339" spans="54:54" x14ac:dyDescent="0.2">
      <c r="BB16339" s="28"/>
    </row>
    <row r="16340" spans="54:54" x14ac:dyDescent="0.2">
      <c r="BB16340" s="28"/>
    </row>
    <row r="16341" spans="54:54" x14ac:dyDescent="0.2">
      <c r="BB16341" s="28"/>
    </row>
    <row r="16342" spans="54:54" x14ac:dyDescent="0.2">
      <c r="BB16342" s="28"/>
    </row>
    <row r="16343" spans="54:54" x14ac:dyDescent="0.2">
      <c r="BB16343" s="28"/>
    </row>
    <row r="16344" spans="54:54" x14ac:dyDescent="0.2">
      <c r="BB16344" s="28"/>
    </row>
    <row r="16345" spans="54:54" x14ac:dyDescent="0.2">
      <c r="BB16345" s="28"/>
    </row>
    <row r="16346" spans="54:54" x14ac:dyDescent="0.2">
      <c r="BB16346" s="28"/>
    </row>
    <row r="16347" spans="54:54" x14ac:dyDescent="0.2">
      <c r="BB16347" s="28"/>
    </row>
    <row r="16348" spans="54:54" x14ac:dyDescent="0.2">
      <c r="BB16348" s="28"/>
    </row>
    <row r="16349" spans="54:54" x14ac:dyDescent="0.2">
      <c r="BB16349" s="28"/>
    </row>
    <row r="16350" spans="54:54" x14ac:dyDescent="0.2">
      <c r="BB16350" s="28"/>
    </row>
    <row r="16351" spans="54:54" x14ac:dyDescent="0.2">
      <c r="BB16351" s="28"/>
    </row>
    <row r="16352" spans="54:54" x14ac:dyDescent="0.2">
      <c r="BB16352" s="28"/>
    </row>
    <row r="16353" spans="54:54" x14ac:dyDescent="0.2">
      <c r="BB16353" s="28"/>
    </row>
    <row r="16354" spans="54:54" x14ac:dyDescent="0.2">
      <c r="BB16354" s="28"/>
    </row>
    <row r="16355" spans="54:54" x14ac:dyDescent="0.2">
      <c r="BB16355" s="28"/>
    </row>
    <row r="16356" spans="54:54" x14ac:dyDescent="0.2">
      <c r="BB16356" s="28"/>
    </row>
    <row r="16357" spans="54:54" x14ac:dyDescent="0.2">
      <c r="BB16357" s="28"/>
    </row>
    <row r="16358" spans="54:54" x14ac:dyDescent="0.2">
      <c r="BB16358" s="28"/>
    </row>
    <row r="16359" spans="54:54" x14ac:dyDescent="0.2">
      <c r="BB16359" s="28"/>
    </row>
    <row r="16360" spans="54:54" x14ac:dyDescent="0.2">
      <c r="BB16360" s="28"/>
    </row>
    <row r="16361" spans="54:54" x14ac:dyDescent="0.2">
      <c r="BB16361" s="28"/>
    </row>
    <row r="16362" spans="54:54" x14ac:dyDescent="0.2">
      <c r="BB16362" s="28"/>
    </row>
    <row r="16363" spans="54:54" x14ac:dyDescent="0.2">
      <c r="BB16363" s="28"/>
    </row>
    <row r="16364" spans="54:54" x14ac:dyDescent="0.2">
      <c r="BB16364" s="28"/>
    </row>
    <row r="16365" spans="54:54" x14ac:dyDescent="0.2">
      <c r="BB16365" s="28"/>
    </row>
    <row r="16366" spans="54:54" x14ac:dyDescent="0.2">
      <c r="BB16366" s="28"/>
    </row>
    <row r="16367" spans="54:54" x14ac:dyDescent="0.2">
      <c r="BB16367" s="28"/>
    </row>
    <row r="16368" spans="54:54" x14ac:dyDescent="0.2">
      <c r="BB16368" s="28"/>
    </row>
    <row r="16369" spans="54:54" x14ac:dyDescent="0.2">
      <c r="BB16369" s="28"/>
    </row>
    <row r="16370" spans="54:54" x14ac:dyDescent="0.2">
      <c r="BB16370" s="28"/>
    </row>
    <row r="16371" spans="54:54" x14ac:dyDescent="0.2">
      <c r="BB16371" s="28"/>
    </row>
    <row r="16372" spans="54:54" x14ac:dyDescent="0.2">
      <c r="BB16372" s="28"/>
    </row>
    <row r="16373" spans="54:54" x14ac:dyDescent="0.2">
      <c r="BB16373" s="28"/>
    </row>
    <row r="16374" spans="54:54" x14ac:dyDescent="0.2">
      <c r="BB16374" s="28"/>
    </row>
    <row r="16375" spans="54:54" x14ac:dyDescent="0.2">
      <c r="BB16375" s="28"/>
    </row>
    <row r="16376" spans="54:54" x14ac:dyDescent="0.2">
      <c r="BB16376" s="28"/>
    </row>
    <row r="16377" spans="54:54" x14ac:dyDescent="0.2">
      <c r="BB16377" s="28"/>
    </row>
    <row r="16378" spans="54:54" x14ac:dyDescent="0.2">
      <c r="BB16378" s="28"/>
    </row>
    <row r="16379" spans="54:54" x14ac:dyDescent="0.2">
      <c r="BB16379" s="28"/>
    </row>
    <row r="16380" spans="54:54" x14ac:dyDescent="0.2">
      <c r="BB16380" s="28"/>
    </row>
    <row r="16381" spans="54:54" x14ac:dyDescent="0.2">
      <c r="BB16381" s="28"/>
    </row>
    <row r="16382" spans="54:54" x14ac:dyDescent="0.2">
      <c r="BB16382" s="28"/>
    </row>
    <row r="16383" spans="54:54" x14ac:dyDescent="0.2">
      <c r="BB16383" s="28"/>
    </row>
    <row r="16384" spans="54:54" x14ac:dyDescent="0.2">
      <c r="BB16384" s="28"/>
    </row>
    <row r="16385" spans="54:54" x14ac:dyDescent="0.2">
      <c r="BB16385" s="28"/>
    </row>
    <row r="16386" spans="54:54" x14ac:dyDescent="0.2">
      <c r="BB16386" s="28"/>
    </row>
    <row r="16387" spans="54:54" x14ac:dyDescent="0.2">
      <c r="BB16387" s="28"/>
    </row>
    <row r="16388" spans="54:54" x14ac:dyDescent="0.2">
      <c r="BB16388" s="28"/>
    </row>
    <row r="16389" spans="54:54" x14ac:dyDescent="0.2">
      <c r="BB16389" s="28"/>
    </row>
    <row r="16390" spans="54:54" x14ac:dyDescent="0.2">
      <c r="BB16390" s="28"/>
    </row>
    <row r="16391" spans="54:54" x14ac:dyDescent="0.2">
      <c r="BB16391" s="28"/>
    </row>
    <row r="16392" spans="54:54" x14ac:dyDescent="0.2">
      <c r="BB16392" s="28"/>
    </row>
    <row r="16393" spans="54:54" x14ac:dyDescent="0.2">
      <c r="BB16393" s="28"/>
    </row>
    <row r="16394" spans="54:54" x14ac:dyDescent="0.2">
      <c r="BB16394" s="28"/>
    </row>
    <row r="16395" spans="54:54" x14ac:dyDescent="0.2">
      <c r="BB16395" s="28"/>
    </row>
    <row r="16396" spans="54:54" x14ac:dyDescent="0.2">
      <c r="BB16396" s="28"/>
    </row>
    <row r="16397" spans="54:54" x14ac:dyDescent="0.2">
      <c r="BB16397" s="28"/>
    </row>
    <row r="16398" spans="54:54" x14ac:dyDescent="0.2">
      <c r="BB16398" s="28"/>
    </row>
    <row r="16399" spans="54:54" x14ac:dyDescent="0.2">
      <c r="BB16399" s="28"/>
    </row>
    <row r="16400" spans="54:54" x14ac:dyDescent="0.2">
      <c r="BB16400" s="28"/>
    </row>
    <row r="16401" spans="54:54" x14ac:dyDescent="0.2">
      <c r="BB16401" s="28"/>
    </row>
    <row r="16402" spans="54:54" x14ac:dyDescent="0.2">
      <c r="BB16402" s="28"/>
    </row>
    <row r="16403" spans="54:54" x14ac:dyDescent="0.2">
      <c r="BB16403" s="28"/>
    </row>
    <row r="16404" spans="54:54" x14ac:dyDescent="0.2">
      <c r="BB16404" s="28"/>
    </row>
    <row r="16405" spans="54:54" x14ac:dyDescent="0.2">
      <c r="BB16405" s="28"/>
    </row>
    <row r="16406" spans="54:54" x14ac:dyDescent="0.2">
      <c r="BB16406" s="28"/>
    </row>
    <row r="16407" spans="54:54" x14ac:dyDescent="0.2">
      <c r="BB16407" s="28"/>
    </row>
    <row r="16408" spans="54:54" x14ac:dyDescent="0.2">
      <c r="BB16408" s="28"/>
    </row>
    <row r="16409" spans="54:54" x14ac:dyDescent="0.2">
      <c r="BB16409" s="28"/>
    </row>
    <row r="16410" spans="54:54" x14ac:dyDescent="0.2">
      <c r="BB16410" s="28"/>
    </row>
    <row r="16411" spans="54:54" x14ac:dyDescent="0.2">
      <c r="BB16411" s="28"/>
    </row>
    <row r="16412" spans="54:54" x14ac:dyDescent="0.2">
      <c r="BB16412" s="28"/>
    </row>
    <row r="16413" spans="54:54" x14ac:dyDescent="0.2">
      <c r="BB16413" s="28"/>
    </row>
    <row r="16414" spans="54:54" x14ac:dyDescent="0.2">
      <c r="BB16414" s="28"/>
    </row>
    <row r="16415" spans="54:54" x14ac:dyDescent="0.2">
      <c r="BB16415" s="28"/>
    </row>
    <row r="16416" spans="54:54" x14ac:dyDescent="0.2">
      <c r="BB16416" s="28"/>
    </row>
    <row r="16417" spans="54:54" x14ac:dyDescent="0.2">
      <c r="BB16417" s="28"/>
    </row>
    <row r="16418" spans="54:54" x14ac:dyDescent="0.2">
      <c r="BB16418" s="28"/>
    </row>
    <row r="16419" spans="54:54" x14ac:dyDescent="0.2">
      <c r="BB16419" s="28"/>
    </row>
    <row r="16420" spans="54:54" x14ac:dyDescent="0.2">
      <c r="BB16420" s="28"/>
    </row>
    <row r="16421" spans="54:54" x14ac:dyDescent="0.2">
      <c r="BB16421" s="28"/>
    </row>
    <row r="16422" spans="54:54" x14ac:dyDescent="0.2">
      <c r="BB16422" s="28"/>
    </row>
    <row r="16423" spans="54:54" x14ac:dyDescent="0.2">
      <c r="BB16423" s="28"/>
    </row>
    <row r="16424" spans="54:54" x14ac:dyDescent="0.2">
      <c r="BB16424" s="28"/>
    </row>
    <row r="16425" spans="54:54" x14ac:dyDescent="0.2">
      <c r="BB16425" s="28"/>
    </row>
    <row r="16426" spans="54:54" x14ac:dyDescent="0.2">
      <c r="BB16426" s="28"/>
    </row>
    <row r="16427" spans="54:54" x14ac:dyDescent="0.2">
      <c r="BB16427" s="28"/>
    </row>
    <row r="16428" spans="54:54" x14ac:dyDescent="0.2">
      <c r="BB16428" s="28"/>
    </row>
    <row r="16429" spans="54:54" x14ac:dyDescent="0.2">
      <c r="BB16429" s="28"/>
    </row>
    <row r="16430" spans="54:54" x14ac:dyDescent="0.2">
      <c r="BB16430" s="28"/>
    </row>
    <row r="16431" spans="54:54" x14ac:dyDescent="0.2">
      <c r="BB16431" s="28"/>
    </row>
    <row r="16432" spans="54:54" x14ac:dyDescent="0.2">
      <c r="BB16432" s="28"/>
    </row>
    <row r="16433" spans="54:54" x14ac:dyDescent="0.2">
      <c r="BB16433" s="28"/>
    </row>
    <row r="16434" spans="54:54" x14ac:dyDescent="0.2">
      <c r="BB16434" s="28"/>
    </row>
    <row r="16435" spans="54:54" x14ac:dyDescent="0.2">
      <c r="BB16435" s="28"/>
    </row>
    <row r="16436" spans="54:54" x14ac:dyDescent="0.2">
      <c r="BB16436" s="28"/>
    </row>
    <row r="16437" spans="54:54" x14ac:dyDescent="0.2">
      <c r="BB16437" s="28"/>
    </row>
    <row r="16438" spans="54:54" x14ac:dyDescent="0.2">
      <c r="BB16438" s="28"/>
    </row>
    <row r="16439" spans="54:54" x14ac:dyDescent="0.2">
      <c r="BB16439" s="28"/>
    </row>
    <row r="16440" spans="54:54" x14ac:dyDescent="0.2">
      <c r="BB16440" s="28"/>
    </row>
    <row r="16441" spans="54:54" x14ac:dyDescent="0.2">
      <c r="BB16441" s="28"/>
    </row>
    <row r="16442" spans="54:54" x14ac:dyDescent="0.2">
      <c r="BB16442" s="28"/>
    </row>
    <row r="16443" spans="54:54" x14ac:dyDescent="0.2">
      <c r="BB16443" s="28"/>
    </row>
    <row r="16444" spans="54:54" x14ac:dyDescent="0.2">
      <c r="BB16444" s="28"/>
    </row>
    <row r="16445" spans="54:54" x14ac:dyDescent="0.2">
      <c r="BB16445" s="28"/>
    </row>
    <row r="16446" spans="54:54" x14ac:dyDescent="0.2">
      <c r="BB16446" s="28"/>
    </row>
    <row r="16447" spans="54:54" x14ac:dyDescent="0.2">
      <c r="BB16447" s="28"/>
    </row>
    <row r="16448" spans="54:54" x14ac:dyDescent="0.2">
      <c r="BB16448" s="28"/>
    </row>
    <row r="16449" spans="54:54" x14ac:dyDescent="0.2">
      <c r="BB16449" s="28"/>
    </row>
    <row r="16450" spans="54:54" x14ac:dyDescent="0.2">
      <c r="BB16450" s="28"/>
    </row>
    <row r="16451" spans="54:54" x14ac:dyDescent="0.2">
      <c r="BB16451" s="28"/>
    </row>
    <row r="16452" spans="54:54" x14ac:dyDescent="0.2">
      <c r="BB16452" s="28"/>
    </row>
    <row r="16453" spans="54:54" x14ac:dyDescent="0.2">
      <c r="BB16453" s="28"/>
    </row>
    <row r="16454" spans="54:54" x14ac:dyDescent="0.2">
      <c r="BB16454" s="28"/>
    </row>
    <row r="16455" spans="54:54" x14ac:dyDescent="0.2">
      <c r="BB16455" s="28"/>
    </row>
    <row r="16456" spans="54:54" x14ac:dyDescent="0.2">
      <c r="BB16456" s="28"/>
    </row>
    <row r="16457" spans="54:54" x14ac:dyDescent="0.2">
      <c r="BB16457" s="28"/>
    </row>
    <row r="16458" spans="54:54" x14ac:dyDescent="0.2">
      <c r="BB16458" s="28"/>
    </row>
    <row r="16459" spans="54:54" x14ac:dyDescent="0.2">
      <c r="BB16459" s="28"/>
    </row>
    <row r="16460" spans="54:54" x14ac:dyDescent="0.2">
      <c r="BB16460" s="28"/>
    </row>
    <row r="16461" spans="54:54" x14ac:dyDescent="0.2">
      <c r="BB16461" s="28"/>
    </row>
    <row r="16462" spans="54:54" x14ac:dyDescent="0.2">
      <c r="BB16462" s="28"/>
    </row>
    <row r="16463" spans="54:54" x14ac:dyDescent="0.2">
      <c r="BB16463" s="28"/>
    </row>
    <row r="16464" spans="54:54" x14ac:dyDescent="0.2">
      <c r="BB16464" s="28"/>
    </row>
    <row r="16465" spans="54:54" x14ac:dyDescent="0.2">
      <c r="BB16465" s="28"/>
    </row>
    <row r="16466" spans="54:54" x14ac:dyDescent="0.2">
      <c r="BB16466" s="28"/>
    </row>
    <row r="16467" spans="54:54" x14ac:dyDescent="0.2">
      <c r="BB16467" s="28"/>
    </row>
    <row r="16468" spans="54:54" x14ac:dyDescent="0.2">
      <c r="BB16468" s="28"/>
    </row>
    <row r="16469" spans="54:54" x14ac:dyDescent="0.2">
      <c r="BB16469" s="28"/>
    </row>
    <row r="16470" spans="54:54" x14ac:dyDescent="0.2">
      <c r="BB16470" s="28"/>
    </row>
    <row r="16471" spans="54:54" x14ac:dyDescent="0.2">
      <c r="BB16471" s="28"/>
    </row>
    <row r="16472" spans="54:54" x14ac:dyDescent="0.2">
      <c r="BB16472" s="28"/>
    </row>
    <row r="16473" spans="54:54" x14ac:dyDescent="0.2">
      <c r="BB16473" s="28"/>
    </row>
    <row r="16474" spans="54:54" x14ac:dyDescent="0.2">
      <c r="BB16474" s="28"/>
    </row>
    <row r="16475" spans="54:54" x14ac:dyDescent="0.2">
      <c r="BB16475" s="28"/>
    </row>
    <row r="16476" spans="54:54" x14ac:dyDescent="0.2">
      <c r="BB16476" s="28"/>
    </row>
    <row r="16477" spans="54:54" x14ac:dyDescent="0.2">
      <c r="BB16477" s="28"/>
    </row>
    <row r="16478" spans="54:54" x14ac:dyDescent="0.2">
      <c r="BB16478" s="28"/>
    </row>
    <row r="16479" spans="54:54" x14ac:dyDescent="0.2">
      <c r="BB16479" s="28"/>
    </row>
    <row r="16480" spans="54:54" x14ac:dyDescent="0.2">
      <c r="BB16480" s="28"/>
    </row>
    <row r="16481" spans="54:54" x14ac:dyDescent="0.2">
      <c r="BB16481" s="28"/>
    </row>
    <row r="16482" spans="54:54" x14ac:dyDescent="0.2">
      <c r="BB16482" s="28"/>
    </row>
    <row r="16483" spans="54:54" x14ac:dyDescent="0.2">
      <c r="BB16483" s="28"/>
    </row>
    <row r="16484" spans="54:54" x14ac:dyDescent="0.2">
      <c r="BB16484" s="28"/>
    </row>
    <row r="16485" spans="54:54" x14ac:dyDescent="0.2">
      <c r="BB16485" s="28"/>
    </row>
    <row r="16486" spans="54:54" x14ac:dyDescent="0.2">
      <c r="BB16486" s="28"/>
    </row>
    <row r="16487" spans="54:54" x14ac:dyDescent="0.2">
      <c r="BB16487" s="28"/>
    </row>
    <row r="16488" spans="54:54" x14ac:dyDescent="0.2">
      <c r="BB16488" s="28"/>
    </row>
    <row r="16489" spans="54:54" x14ac:dyDescent="0.2">
      <c r="BB16489" s="28"/>
    </row>
    <row r="16490" spans="54:54" x14ac:dyDescent="0.2">
      <c r="BB16490" s="28"/>
    </row>
    <row r="16491" spans="54:54" x14ac:dyDescent="0.2">
      <c r="BB16491" s="28"/>
    </row>
    <row r="16492" spans="54:54" x14ac:dyDescent="0.2">
      <c r="BB16492" s="28"/>
    </row>
    <row r="16493" spans="54:54" x14ac:dyDescent="0.2">
      <c r="BB16493" s="28"/>
    </row>
    <row r="16494" spans="54:54" x14ac:dyDescent="0.2">
      <c r="BB16494" s="28"/>
    </row>
    <row r="16495" spans="54:54" x14ac:dyDescent="0.2">
      <c r="BB16495" s="28"/>
    </row>
    <row r="16496" spans="54:54" x14ac:dyDescent="0.2">
      <c r="BB16496" s="28"/>
    </row>
    <row r="16497" spans="54:54" x14ac:dyDescent="0.2">
      <c r="BB16497" s="28"/>
    </row>
    <row r="16498" spans="54:54" x14ac:dyDescent="0.2">
      <c r="BB16498" s="28"/>
    </row>
    <row r="16499" spans="54:54" x14ac:dyDescent="0.2">
      <c r="BB16499" s="28"/>
    </row>
    <row r="16500" spans="54:54" x14ac:dyDescent="0.2">
      <c r="BB16500" s="28"/>
    </row>
    <row r="16501" spans="54:54" x14ac:dyDescent="0.2">
      <c r="BB16501" s="28"/>
    </row>
    <row r="16502" spans="54:54" x14ac:dyDescent="0.2">
      <c r="BB16502" s="28"/>
    </row>
    <row r="16503" spans="54:54" x14ac:dyDescent="0.2">
      <c r="BB16503" s="28"/>
    </row>
    <row r="16504" spans="54:54" x14ac:dyDescent="0.2">
      <c r="BB16504" s="28"/>
    </row>
    <row r="16505" spans="54:54" x14ac:dyDescent="0.2">
      <c r="BB16505" s="28"/>
    </row>
    <row r="16506" spans="54:54" x14ac:dyDescent="0.2">
      <c r="BB16506" s="28"/>
    </row>
    <row r="16507" spans="54:54" x14ac:dyDescent="0.2">
      <c r="BB16507" s="28"/>
    </row>
    <row r="16508" spans="54:54" x14ac:dyDescent="0.2">
      <c r="BB16508" s="28"/>
    </row>
    <row r="16509" spans="54:54" x14ac:dyDescent="0.2">
      <c r="BB16509" s="28"/>
    </row>
    <row r="16510" spans="54:54" x14ac:dyDescent="0.2">
      <c r="BB16510" s="28"/>
    </row>
    <row r="16511" spans="54:54" x14ac:dyDescent="0.2">
      <c r="BB16511" s="28"/>
    </row>
    <row r="16512" spans="54:54" x14ac:dyDescent="0.2">
      <c r="BB16512" s="28"/>
    </row>
    <row r="16513" spans="54:54" x14ac:dyDescent="0.2">
      <c r="BB16513" s="28"/>
    </row>
    <row r="16514" spans="54:54" x14ac:dyDescent="0.2">
      <c r="BB16514" s="28"/>
    </row>
    <row r="16515" spans="54:54" x14ac:dyDescent="0.2">
      <c r="BB16515" s="28"/>
    </row>
    <row r="16516" spans="54:54" x14ac:dyDescent="0.2">
      <c r="BB16516" s="28"/>
    </row>
    <row r="16517" spans="54:54" x14ac:dyDescent="0.2">
      <c r="BB16517" s="28"/>
    </row>
    <row r="16518" spans="54:54" x14ac:dyDescent="0.2">
      <c r="BB16518" s="28"/>
    </row>
    <row r="16519" spans="54:54" x14ac:dyDescent="0.2">
      <c r="BB16519" s="28"/>
    </row>
    <row r="16520" spans="54:54" x14ac:dyDescent="0.2">
      <c r="BB16520" s="28"/>
    </row>
    <row r="16521" spans="54:54" x14ac:dyDescent="0.2">
      <c r="BB16521" s="28"/>
    </row>
    <row r="16522" spans="54:54" x14ac:dyDescent="0.2">
      <c r="BB16522" s="28"/>
    </row>
    <row r="16523" spans="54:54" x14ac:dyDescent="0.2">
      <c r="BB16523" s="28"/>
    </row>
    <row r="16524" spans="54:54" x14ac:dyDescent="0.2">
      <c r="BB16524" s="28"/>
    </row>
    <row r="16525" spans="54:54" x14ac:dyDescent="0.2">
      <c r="BB16525" s="28"/>
    </row>
    <row r="16526" spans="54:54" x14ac:dyDescent="0.2">
      <c r="BB16526" s="28"/>
    </row>
    <row r="16527" spans="54:54" x14ac:dyDescent="0.2">
      <c r="BB16527" s="28"/>
    </row>
    <row r="16528" spans="54:54" x14ac:dyDescent="0.2">
      <c r="BB16528" s="28"/>
    </row>
    <row r="16529" spans="54:54" x14ac:dyDescent="0.2">
      <c r="BB16529" s="28"/>
    </row>
    <row r="16530" spans="54:54" x14ac:dyDescent="0.2">
      <c r="BB16530" s="28"/>
    </row>
    <row r="16531" spans="54:54" x14ac:dyDescent="0.2">
      <c r="BB16531" s="28"/>
    </row>
    <row r="16532" spans="54:54" x14ac:dyDescent="0.2">
      <c r="BB16532" s="28"/>
    </row>
    <row r="16533" spans="54:54" x14ac:dyDescent="0.2">
      <c r="BB16533" s="28"/>
    </row>
    <row r="16534" spans="54:54" x14ac:dyDescent="0.2">
      <c r="BB16534" s="28"/>
    </row>
    <row r="16535" spans="54:54" x14ac:dyDescent="0.2">
      <c r="BB16535" s="28"/>
    </row>
    <row r="16536" spans="54:54" x14ac:dyDescent="0.2">
      <c r="BB16536" s="28"/>
    </row>
    <row r="16537" spans="54:54" x14ac:dyDescent="0.2">
      <c r="BB16537" s="28"/>
    </row>
    <row r="16538" spans="54:54" x14ac:dyDescent="0.2">
      <c r="BB16538" s="28"/>
    </row>
    <row r="16539" spans="54:54" x14ac:dyDescent="0.2">
      <c r="BB16539" s="28"/>
    </row>
    <row r="16540" spans="54:54" x14ac:dyDescent="0.2">
      <c r="BB16540" s="28"/>
    </row>
    <row r="16541" spans="54:54" x14ac:dyDescent="0.2">
      <c r="BB16541" s="28"/>
    </row>
    <row r="16542" spans="54:54" x14ac:dyDescent="0.2">
      <c r="BB16542" s="28"/>
    </row>
    <row r="16543" spans="54:54" x14ac:dyDescent="0.2">
      <c r="BB16543" s="28"/>
    </row>
    <row r="16544" spans="54:54" x14ac:dyDescent="0.2">
      <c r="BB16544" s="28"/>
    </row>
    <row r="16545" spans="54:54" x14ac:dyDescent="0.2">
      <c r="BB16545" s="28"/>
    </row>
    <row r="16546" spans="54:54" x14ac:dyDescent="0.2">
      <c r="BB16546" s="28"/>
    </row>
    <row r="16547" spans="54:54" x14ac:dyDescent="0.2">
      <c r="BB16547" s="28"/>
    </row>
    <row r="16548" spans="54:54" x14ac:dyDescent="0.2">
      <c r="BB16548" s="28"/>
    </row>
    <row r="16549" spans="54:54" x14ac:dyDescent="0.2">
      <c r="BB16549" s="28"/>
    </row>
    <row r="16550" spans="54:54" x14ac:dyDescent="0.2">
      <c r="BB16550" s="28"/>
    </row>
    <row r="16551" spans="54:54" x14ac:dyDescent="0.2">
      <c r="BB16551" s="28"/>
    </row>
    <row r="16552" spans="54:54" x14ac:dyDescent="0.2">
      <c r="BB16552" s="28"/>
    </row>
    <row r="16553" spans="54:54" x14ac:dyDescent="0.2">
      <c r="BB16553" s="28"/>
    </row>
    <row r="16554" spans="54:54" x14ac:dyDescent="0.2">
      <c r="BB16554" s="28"/>
    </row>
    <row r="16555" spans="54:54" x14ac:dyDescent="0.2">
      <c r="BB16555" s="28"/>
    </row>
    <row r="16556" spans="54:54" x14ac:dyDescent="0.2">
      <c r="BB16556" s="28"/>
    </row>
    <row r="16557" spans="54:54" x14ac:dyDescent="0.2">
      <c r="BB16557" s="28"/>
    </row>
    <row r="16558" spans="54:54" x14ac:dyDescent="0.2">
      <c r="BB16558" s="28"/>
    </row>
    <row r="16559" spans="54:54" x14ac:dyDescent="0.2">
      <c r="BB16559" s="28"/>
    </row>
    <row r="16560" spans="54:54" x14ac:dyDescent="0.2">
      <c r="BB16560" s="28"/>
    </row>
    <row r="16561" spans="54:54" x14ac:dyDescent="0.2">
      <c r="BB16561" s="28"/>
    </row>
    <row r="16562" spans="54:54" x14ac:dyDescent="0.2">
      <c r="BB16562" s="28"/>
    </row>
    <row r="16563" spans="54:54" x14ac:dyDescent="0.2">
      <c r="BB16563" s="28"/>
    </row>
    <row r="16564" spans="54:54" x14ac:dyDescent="0.2">
      <c r="BB16564" s="28"/>
    </row>
    <row r="16565" spans="54:54" x14ac:dyDescent="0.2">
      <c r="BB16565" s="28"/>
    </row>
    <row r="16566" spans="54:54" x14ac:dyDescent="0.2">
      <c r="BB16566" s="28"/>
    </row>
    <row r="16567" spans="54:54" x14ac:dyDescent="0.2">
      <c r="BB16567" s="28"/>
    </row>
    <row r="16568" spans="54:54" x14ac:dyDescent="0.2">
      <c r="BB16568" s="28"/>
    </row>
    <row r="16569" spans="54:54" x14ac:dyDescent="0.2">
      <c r="BB16569" s="28"/>
    </row>
    <row r="16570" spans="54:54" x14ac:dyDescent="0.2">
      <c r="BB16570" s="28"/>
    </row>
    <row r="16571" spans="54:54" x14ac:dyDescent="0.2">
      <c r="BB16571" s="28"/>
    </row>
    <row r="16572" spans="54:54" x14ac:dyDescent="0.2">
      <c r="BB16572" s="28"/>
    </row>
    <row r="16573" spans="54:54" x14ac:dyDescent="0.2">
      <c r="BB16573" s="28"/>
    </row>
    <row r="16574" spans="54:54" x14ac:dyDescent="0.2">
      <c r="BB16574" s="28"/>
    </row>
    <row r="16575" spans="54:54" x14ac:dyDescent="0.2">
      <c r="BB16575" s="28"/>
    </row>
    <row r="16576" spans="54:54" x14ac:dyDescent="0.2">
      <c r="BB16576" s="28"/>
    </row>
    <row r="16577" spans="54:54" x14ac:dyDescent="0.2">
      <c r="BB16577" s="28"/>
    </row>
    <row r="16578" spans="54:54" x14ac:dyDescent="0.2">
      <c r="BB16578" s="28"/>
    </row>
    <row r="16579" spans="54:54" x14ac:dyDescent="0.2">
      <c r="BB16579" s="28"/>
    </row>
    <row r="16580" spans="54:54" x14ac:dyDescent="0.2">
      <c r="BB16580" s="28"/>
    </row>
    <row r="16581" spans="54:54" x14ac:dyDescent="0.2">
      <c r="BB16581" s="28"/>
    </row>
    <row r="16582" spans="54:54" x14ac:dyDescent="0.2">
      <c r="BB16582" s="28"/>
    </row>
    <row r="16583" spans="54:54" x14ac:dyDescent="0.2">
      <c r="BB16583" s="28"/>
    </row>
    <row r="16584" spans="54:54" x14ac:dyDescent="0.2">
      <c r="BB16584" s="28"/>
    </row>
    <row r="16585" spans="54:54" x14ac:dyDescent="0.2">
      <c r="BB16585" s="28"/>
    </row>
    <row r="16586" spans="54:54" x14ac:dyDescent="0.2">
      <c r="BB16586" s="28"/>
    </row>
    <row r="16587" spans="54:54" x14ac:dyDescent="0.2">
      <c r="BB16587" s="28"/>
    </row>
    <row r="16588" spans="54:54" x14ac:dyDescent="0.2">
      <c r="BB16588" s="28"/>
    </row>
    <row r="16589" spans="54:54" x14ac:dyDescent="0.2">
      <c r="BB16589" s="28"/>
    </row>
    <row r="16590" spans="54:54" x14ac:dyDescent="0.2">
      <c r="BB16590" s="28"/>
    </row>
    <row r="16591" spans="54:54" x14ac:dyDescent="0.2">
      <c r="BB16591" s="28"/>
    </row>
    <row r="16592" spans="54:54" x14ac:dyDescent="0.2">
      <c r="BB16592" s="28"/>
    </row>
    <row r="16593" spans="54:54" x14ac:dyDescent="0.2">
      <c r="BB16593" s="28"/>
    </row>
    <row r="16594" spans="54:54" x14ac:dyDescent="0.2">
      <c r="BB16594" s="28"/>
    </row>
    <row r="16595" spans="54:54" x14ac:dyDescent="0.2">
      <c r="BB16595" s="28"/>
    </row>
    <row r="16596" spans="54:54" x14ac:dyDescent="0.2">
      <c r="BB16596" s="28"/>
    </row>
    <row r="16597" spans="54:54" x14ac:dyDescent="0.2">
      <c r="BB16597" s="28"/>
    </row>
    <row r="16598" spans="54:54" x14ac:dyDescent="0.2">
      <c r="BB16598" s="28"/>
    </row>
    <row r="16599" spans="54:54" x14ac:dyDescent="0.2">
      <c r="BB16599" s="28"/>
    </row>
    <row r="16600" spans="54:54" x14ac:dyDescent="0.2">
      <c r="BB16600" s="28"/>
    </row>
    <row r="16601" spans="54:54" x14ac:dyDescent="0.2">
      <c r="BB16601" s="28"/>
    </row>
    <row r="16602" spans="54:54" x14ac:dyDescent="0.2">
      <c r="BB16602" s="28"/>
    </row>
    <row r="16603" spans="54:54" x14ac:dyDescent="0.2">
      <c r="BB16603" s="28"/>
    </row>
    <row r="16604" spans="54:54" x14ac:dyDescent="0.2">
      <c r="BB16604" s="28"/>
    </row>
    <row r="16605" spans="54:54" x14ac:dyDescent="0.2">
      <c r="BB16605" s="28"/>
    </row>
    <row r="16606" spans="54:54" x14ac:dyDescent="0.2">
      <c r="BB16606" s="28"/>
    </row>
    <row r="16607" spans="54:54" x14ac:dyDescent="0.2">
      <c r="BB16607" s="28"/>
    </row>
    <row r="16608" spans="54:54" x14ac:dyDescent="0.2">
      <c r="BB16608" s="28"/>
    </row>
    <row r="16609" spans="54:54" x14ac:dyDescent="0.2">
      <c r="BB16609" s="28"/>
    </row>
    <row r="16610" spans="54:54" x14ac:dyDescent="0.2">
      <c r="BB16610" s="28"/>
    </row>
    <row r="16611" spans="54:54" x14ac:dyDescent="0.2">
      <c r="BB16611" s="28"/>
    </row>
    <row r="16612" spans="54:54" x14ac:dyDescent="0.2">
      <c r="BB16612" s="28"/>
    </row>
    <row r="16613" spans="54:54" x14ac:dyDescent="0.2">
      <c r="BB16613" s="28"/>
    </row>
    <row r="16614" spans="54:54" x14ac:dyDescent="0.2">
      <c r="BB16614" s="28"/>
    </row>
    <row r="16615" spans="54:54" x14ac:dyDescent="0.2">
      <c r="BB16615" s="28"/>
    </row>
    <row r="16616" spans="54:54" x14ac:dyDescent="0.2">
      <c r="BB16616" s="28"/>
    </row>
    <row r="16617" spans="54:54" x14ac:dyDescent="0.2">
      <c r="BB16617" s="28"/>
    </row>
    <row r="16618" spans="54:54" x14ac:dyDescent="0.2">
      <c r="BB16618" s="28"/>
    </row>
    <row r="16619" spans="54:54" x14ac:dyDescent="0.2">
      <c r="BB16619" s="28"/>
    </row>
    <row r="16620" spans="54:54" x14ac:dyDescent="0.2">
      <c r="BB16620" s="28"/>
    </row>
    <row r="16621" spans="54:54" x14ac:dyDescent="0.2">
      <c r="BB16621" s="28"/>
    </row>
    <row r="16622" spans="54:54" x14ac:dyDescent="0.2">
      <c r="BB16622" s="28"/>
    </row>
    <row r="16623" spans="54:54" x14ac:dyDescent="0.2">
      <c r="BB16623" s="28"/>
    </row>
    <row r="16624" spans="54:54" x14ac:dyDescent="0.2">
      <c r="BB16624" s="28"/>
    </row>
    <row r="16625" spans="54:54" x14ac:dyDescent="0.2">
      <c r="BB16625" s="28"/>
    </row>
    <row r="16626" spans="54:54" x14ac:dyDescent="0.2">
      <c r="BB16626" s="28"/>
    </row>
    <row r="16627" spans="54:54" x14ac:dyDescent="0.2">
      <c r="BB16627" s="28"/>
    </row>
    <row r="16628" spans="54:54" x14ac:dyDescent="0.2">
      <c r="BB16628" s="28"/>
    </row>
    <row r="16629" spans="54:54" x14ac:dyDescent="0.2">
      <c r="BB16629" s="28"/>
    </row>
    <row r="16630" spans="54:54" x14ac:dyDescent="0.2">
      <c r="BB16630" s="28"/>
    </row>
    <row r="16631" spans="54:54" x14ac:dyDescent="0.2">
      <c r="BB16631" s="28"/>
    </row>
    <row r="16632" spans="54:54" x14ac:dyDescent="0.2">
      <c r="BB16632" s="28"/>
    </row>
    <row r="16633" spans="54:54" x14ac:dyDescent="0.2">
      <c r="BB16633" s="28"/>
    </row>
    <row r="16634" spans="54:54" x14ac:dyDescent="0.2">
      <c r="BB16634" s="28"/>
    </row>
    <row r="16635" spans="54:54" x14ac:dyDescent="0.2">
      <c r="BB16635" s="28"/>
    </row>
    <row r="16636" spans="54:54" x14ac:dyDescent="0.2">
      <c r="BB16636" s="28"/>
    </row>
    <row r="16637" spans="54:54" x14ac:dyDescent="0.2">
      <c r="BB16637" s="28"/>
    </row>
    <row r="16638" spans="54:54" x14ac:dyDescent="0.2">
      <c r="BB16638" s="28"/>
    </row>
    <row r="16639" spans="54:54" x14ac:dyDescent="0.2">
      <c r="BB16639" s="28"/>
    </row>
    <row r="16640" spans="54:54" x14ac:dyDescent="0.2">
      <c r="BB16640" s="28"/>
    </row>
    <row r="16641" spans="54:54" x14ac:dyDescent="0.2">
      <c r="BB16641" s="28"/>
    </row>
    <row r="16642" spans="54:54" x14ac:dyDescent="0.2">
      <c r="BB16642" s="28"/>
    </row>
    <row r="16643" spans="54:54" x14ac:dyDescent="0.2">
      <c r="BB16643" s="28"/>
    </row>
    <row r="16644" spans="54:54" x14ac:dyDescent="0.2">
      <c r="BB16644" s="28"/>
    </row>
    <row r="16645" spans="54:54" x14ac:dyDescent="0.2">
      <c r="BB16645" s="28"/>
    </row>
    <row r="16646" spans="54:54" x14ac:dyDescent="0.2">
      <c r="BB16646" s="28"/>
    </row>
    <row r="16647" spans="54:54" x14ac:dyDescent="0.2">
      <c r="BB16647" s="28"/>
    </row>
    <row r="16648" spans="54:54" x14ac:dyDescent="0.2">
      <c r="BB16648" s="28"/>
    </row>
    <row r="16649" spans="54:54" x14ac:dyDescent="0.2">
      <c r="BB16649" s="28"/>
    </row>
    <row r="16650" spans="54:54" x14ac:dyDescent="0.2">
      <c r="BB16650" s="28"/>
    </row>
    <row r="16651" spans="54:54" x14ac:dyDescent="0.2">
      <c r="BB16651" s="28"/>
    </row>
    <row r="16652" spans="54:54" x14ac:dyDescent="0.2">
      <c r="BB16652" s="28"/>
    </row>
    <row r="16653" spans="54:54" x14ac:dyDescent="0.2">
      <c r="BB16653" s="28"/>
    </row>
    <row r="16654" spans="54:54" x14ac:dyDescent="0.2">
      <c r="BB16654" s="28"/>
    </row>
    <row r="16655" spans="54:54" x14ac:dyDescent="0.2">
      <c r="BB16655" s="28"/>
    </row>
    <row r="16656" spans="54:54" x14ac:dyDescent="0.2">
      <c r="BB16656" s="28"/>
    </row>
    <row r="16657" spans="54:54" x14ac:dyDescent="0.2">
      <c r="BB16657" s="28"/>
    </row>
    <row r="16658" spans="54:54" x14ac:dyDescent="0.2">
      <c r="BB16658" s="28"/>
    </row>
    <row r="16659" spans="54:54" x14ac:dyDescent="0.2">
      <c r="BB16659" s="28"/>
    </row>
    <row r="16660" spans="54:54" x14ac:dyDescent="0.2">
      <c r="BB16660" s="28"/>
    </row>
    <row r="16661" spans="54:54" x14ac:dyDescent="0.2">
      <c r="BB16661" s="28"/>
    </row>
    <row r="16662" spans="54:54" x14ac:dyDescent="0.2">
      <c r="BB16662" s="28"/>
    </row>
    <row r="16663" spans="54:54" x14ac:dyDescent="0.2">
      <c r="BB16663" s="28"/>
    </row>
    <row r="16664" spans="54:54" x14ac:dyDescent="0.2">
      <c r="BB16664" s="28"/>
    </row>
    <row r="16665" spans="54:54" x14ac:dyDescent="0.2">
      <c r="BB16665" s="28"/>
    </row>
    <row r="16666" spans="54:54" x14ac:dyDescent="0.2">
      <c r="BB16666" s="28"/>
    </row>
    <row r="16667" spans="54:54" x14ac:dyDescent="0.2">
      <c r="BB16667" s="28"/>
    </row>
    <row r="16668" spans="54:54" x14ac:dyDescent="0.2">
      <c r="BB16668" s="28"/>
    </row>
    <row r="16669" spans="54:54" x14ac:dyDescent="0.2">
      <c r="BB16669" s="28"/>
    </row>
    <row r="16670" spans="54:54" x14ac:dyDescent="0.2">
      <c r="BB16670" s="28"/>
    </row>
    <row r="16671" spans="54:54" x14ac:dyDescent="0.2">
      <c r="BB16671" s="28"/>
    </row>
    <row r="16672" spans="54:54" x14ac:dyDescent="0.2">
      <c r="BB16672" s="28"/>
    </row>
    <row r="16673" spans="54:54" x14ac:dyDescent="0.2">
      <c r="BB16673" s="28"/>
    </row>
    <row r="16674" spans="54:54" x14ac:dyDescent="0.2">
      <c r="BB16674" s="28"/>
    </row>
    <row r="16675" spans="54:54" x14ac:dyDescent="0.2">
      <c r="BB16675" s="28"/>
    </row>
    <row r="16676" spans="54:54" x14ac:dyDescent="0.2">
      <c r="BB16676" s="28"/>
    </row>
    <row r="16677" spans="54:54" x14ac:dyDescent="0.2">
      <c r="BB16677" s="28"/>
    </row>
    <row r="16678" spans="54:54" x14ac:dyDescent="0.2">
      <c r="BB16678" s="28"/>
    </row>
    <row r="16679" spans="54:54" x14ac:dyDescent="0.2">
      <c r="BB16679" s="28"/>
    </row>
    <row r="16680" spans="54:54" x14ac:dyDescent="0.2">
      <c r="BB16680" s="28"/>
    </row>
    <row r="16681" spans="54:54" x14ac:dyDescent="0.2">
      <c r="BB16681" s="28"/>
    </row>
    <row r="16682" spans="54:54" x14ac:dyDescent="0.2">
      <c r="BB16682" s="28"/>
    </row>
    <row r="16683" spans="54:54" x14ac:dyDescent="0.2">
      <c r="BB16683" s="28"/>
    </row>
    <row r="16684" spans="54:54" x14ac:dyDescent="0.2">
      <c r="BB16684" s="28"/>
    </row>
    <row r="16685" spans="54:54" x14ac:dyDescent="0.2">
      <c r="BB16685" s="28"/>
    </row>
    <row r="16686" spans="54:54" x14ac:dyDescent="0.2">
      <c r="BB16686" s="28"/>
    </row>
    <row r="16687" spans="54:54" x14ac:dyDescent="0.2">
      <c r="BB16687" s="28"/>
    </row>
    <row r="16688" spans="54:54" x14ac:dyDescent="0.2">
      <c r="BB16688" s="28"/>
    </row>
    <row r="16689" spans="54:54" x14ac:dyDescent="0.2">
      <c r="BB16689" s="28"/>
    </row>
    <row r="16690" spans="54:54" x14ac:dyDescent="0.2">
      <c r="BB16690" s="28"/>
    </row>
    <row r="16691" spans="54:54" x14ac:dyDescent="0.2">
      <c r="BB16691" s="28"/>
    </row>
    <row r="16692" spans="54:54" x14ac:dyDescent="0.2">
      <c r="BB16692" s="28"/>
    </row>
    <row r="16693" spans="54:54" x14ac:dyDescent="0.2">
      <c r="BB16693" s="28"/>
    </row>
    <row r="16694" spans="54:54" x14ac:dyDescent="0.2">
      <c r="BB16694" s="28"/>
    </row>
    <row r="16695" spans="54:54" x14ac:dyDescent="0.2">
      <c r="BB16695" s="28"/>
    </row>
    <row r="16696" spans="54:54" x14ac:dyDescent="0.2">
      <c r="BB16696" s="28"/>
    </row>
    <row r="16697" spans="54:54" x14ac:dyDescent="0.2">
      <c r="BB16697" s="28"/>
    </row>
    <row r="16698" spans="54:54" x14ac:dyDescent="0.2">
      <c r="BB16698" s="28"/>
    </row>
    <row r="16699" spans="54:54" x14ac:dyDescent="0.2">
      <c r="BB16699" s="28"/>
    </row>
    <row r="16700" spans="54:54" x14ac:dyDescent="0.2">
      <c r="BB16700" s="28"/>
    </row>
    <row r="16701" spans="54:54" x14ac:dyDescent="0.2">
      <c r="BB16701" s="28"/>
    </row>
    <row r="16702" spans="54:54" x14ac:dyDescent="0.2">
      <c r="BB16702" s="28"/>
    </row>
    <row r="16703" spans="54:54" x14ac:dyDescent="0.2">
      <c r="BB16703" s="28"/>
    </row>
    <row r="16704" spans="54:54" x14ac:dyDescent="0.2">
      <c r="BB16704" s="28"/>
    </row>
    <row r="16705" spans="54:54" x14ac:dyDescent="0.2">
      <c r="BB16705" s="28"/>
    </row>
    <row r="16706" spans="54:54" x14ac:dyDescent="0.2">
      <c r="BB16706" s="28"/>
    </row>
    <row r="16707" spans="54:54" x14ac:dyDescent="0.2">
      <c r="BB16707" s="28"/>
    </row>
    <row r="16708" spans="54:54" x14ac:dyDescent="0.2">
      <c r="BB16708" s="28"/>
    </row>
    <row r="16709" spans="54:54" x14ac:dyDescent="0.2">
      <c r="BB16709" s="28"/>
    </row>
    <row r="16710" spans="54:54" x14ac:dyDescent="0.2">
      <c r="BB16710" s="28"/>
    </row>
    <row r="16711" spans="54:54" x14ac:dyDescent="0.2">
      <c r="BB16711" s="28"/>
    </row>
    <row r="16712" spans="54:54" x14ac:dyDescent="0.2">
      <c r="BB16712" s="28"/>
    </row>
    <row r="16713" spans="54:54" x14ac:dyDescent="0.2">
      <c r="BB16713" s="28"/>
    </row>
    <row r="16714" spans="54:54" x14ac:dyDescent="0.2">
      <c r="BB16714" s="28"/>
    </row>
    <row r="16715" spans="54:54" x14ac:dyDescent="0.2">
      <c r="BB16715" s="28"/>
    </row>
    <row r="16716" spans="54:54" x14ac:dyDescent="0.2">
      <c r="BB16716" s="28"/>
    </row>
    <row r="16717" spans="54:54" x14ac:dyDescent="0.2">
      <c r="BB16717" s="28"/>
    </row>
    <row r="16718" spans="54:54" x14ac:dyDescent="0.2">
      <c r="BB16718" s="28"/>
    </row>
    <row r="16719" spans="54:54" x14ac:dyDescent="0.2">
      <c r="BB16719" s="28"/>
    </row>
    <row r="16720" spans="54:54" x14ac:dyDescent="0.2">
      <c r="BB16720" s="28"/>
    </row>
    <row r="16721" spans="54:54" x14ac:dyDescent="0.2">
      <c r="BB16721" s="28"/>
    </row>
    <row r="16722" spans="54:54" x14ac:dyDescent="0.2">
      <c r="BB16722" s="28"/>
    </row>
    <row r="16723" spans="54:54" x14ac:dyDescent="0.2">
      <c r="BB16723" s="28"/>
    </row>
    <row r="16724" spans="54:54" x14ac:dyDescent="0.2">
      <c r="BB16724" s="28"/>
    </row>
    <row r="16725" spans="54:54" x14ac:dyDescent="0.2">
      <c r="BB16725" s="28"/>
    </row>
    <row r="16726" spans="54:54" x14ac:dyDescent="0.2">
      <c r="BB16726" s="28"/>
    </row>
    <row r="16727" spans="54:54" x14ac:dyDescent="0.2">
      <c r="BB16727" s="28"/>
    </row>
    <row r="16728" spans="54:54" x14ac:dyDescent="0.2">
      <c r="BB16728" s="28"/>
    </row>
    <row r="16729" spans="54:54" x14ac:dyDescent="0.2">
      <c r="BB16729" s="28"/>
    </row>
    <row r="16730" spans="54:54" x14ac:dyDescent="0.2">
      <c r="BB16730" s="28"/>
    </row>
    <row r="16731" spans="54:54" x14ac:dyDescent="0.2">
      <c r="BB16731" s="28"/>
    </row>
    <row r="16732" spans="54:54" x14ac:dyDescent="0.2">
      <c r="BB16732" s="28"/>
    </row>
    <row r="16733" spans="54:54" x14ac:dyDescent="0.2">
      <c r="BB16733" s="28"/>
    </row>
    <row r="16734" spans="54:54" x14ac:dyDescent="0.2">
      <c r="BB16734" s="28"/>
    </row>
    <row r="16735" spans="54:54" x14ac:dyDescent="0.2">
      <c r="BB16735" s="28"/>
    </row>
    <row r="16736" spans="54:54" x14ac:dyDescent="0.2">
      <c r="BB16736" s="28"/>
    </row>
    <row r="16737" spans="54:54" x14ac:dyDescent="0.2">
      <c r="BB16737" s="28"/>
    </row>
    <row r="16738" spans="54:54" x14ac:dyDescent="0.2">
      <c r="BB16738" s="28"/>
    </row>
    <row r="16739" spans="54:54" x14ac:dyDescent="0.2">
      <c r="BB16739" s="28"/>
    </row>
    <row r="16740" spans="54:54" x14ac:dyDescent="0.2">
      <c r="BB16740" s="28"/>
    </row>
    <row r="16741" spans="54:54" x14ac:dyDescent="0.2">
      <c r="BB16741" s="28"/>
    </row>
    <row r="16742" spans="54:54" x14ac:dyDescent="0.2">
      <c r="BB16742" s="28"/>
    </row>
    <row r="16743" spans="54:54" x14ac:dyDescent="0.2">
      <c r="BB16743" s="28"/>
    </row>
    <row r="16744" spans="54:54" x14ac:dyDescent="0.2">
      <c r="BB16744" s="28"/>
    </row>
    <row r="16745" spans="54:54" x14ac:dyDescent="0.2">
      <c r="BB16745" s="28"/>
    </row>
    <row r="16746" spans="54:54" x14ac:dyDescent="0.2">
      <c r="BB16746" s="28"/>
    </row>
    <row r="16747" spans="54:54" x14ac:dyDescent="0.2">
      <c r="BB16747" s="28"/>
    </row>
    <row r="16748" spans="54:54" x14ac:dyDescent="0.2">
      <c r="BB16748" s="28"/>
    </row>
    <row r="16749" spans="54:54" x14ac:dyDescent="0.2">
      <c r="BB16749" s="28"/>
    </row>
    <row r="16750" spans="54:54" x14ac:dyDescent="0.2">
      <c r="BB16750" s="28"/>
    </row>
    <row r="16751" spans="54:54" x14ac:dyDescent="0.2">
      <c r="BB16751" s="28"/>
    </row>
    <row r="16752" spans="54:54" x14ac:dyDescent="0.2">
      <c r="BB16752" s="28"/>
    </row>
    <row r="16753" spans="54:54" x14ac:dyDescent="0.2">
      <c r="BB16753" s="28"/>
    </row>
    <row r="16754" spans="54:54" x14ac:dyDescent="0.2">
      <c r="BB16754" s="28"/>
    </row>
    <row r="16755" spans="54:54" x14ac:dyDescent="0.2">
      <c r="BB16755" s="28"/>
    </row>
    <row r="16756" spans="54:54" x14ac:dyDescent="0.2">
      <c r="BB16756" s="28"/>
    </row>
    <row r="16757" spans="54:54" x14ac:dyDescent="0.2">
      <c r="BB16757" s="28"/>
    </row>
    <row r="16758" spans="54:54" x14ac:dyDescent="0.2">
      <c r="BB16758" s="28"/>
    </row>
    <row r="16759" spans="54:54" x14ac:dyDescent="0.2">
      <c r="BB16759" s="28"/>
    </row>
    <row r="16760" spans="54:54" x14ac:dyDescent="0.2">
      <c r="BB16760" s="28"/>
    </row>
    <row r="16761" spans="54:54" x14ac:dyDescent="0.2">
      <c r="BB16761" s="28"/>
    </row>
    <row r="16762" spans="54:54" x14ac:dyDescent="0.2">
      <c r="BB16762" s="28"/>
    </row>
    <row r="16763" spans="54:54" x14ac:dyDescent="0.2">
      <c r="BB16763" s="28"/>
    </row>
    <row r="16764" spans="54:54" x14ac:dyDescent="0.2">
      <c r="BB16764" s="28"/>
    </row>
    <row r="16765" spans="54:54" x14ac:dyDescent="0.2">
      <c r="BB16765" s="28"/>
    </row>
    <row r="16766" spans="54:54" x14ac:dyDescent="0.2">
      <c r="BB16766" s="28"/>
    </row>
    <row r="16767" spans="54:54" x14ac:dyDescent="0.2">
      <c r="BB16767" s="28"/>
    </row>
    <row r="16768" spans="54:54" x14ac:dyDescent="0.2">
      <c r="BB16768" s="28"/>
    </row>
    <row r="16769" spans="54:54" x14ac:dyDescent="0.2">
      <c r="BB16769" s="28"/>
    </row>
    <row r="16770" spans="54:54" x14ac:dyDescent="0.2">
      <c r="BB16770" s="28"/>
    </row>
    <row r="16771" spans="54:54" x14ac:dyDescent="0.2">
      <c r="BB16771" s="28"/>
    </row>
    <row r="16772" spans="54:54" x14ac:dyDescent="0.2">
      <c r="BB16772" s="28"/>
    </row>
    <row r="16773" spans="54:54" x14ac:dyDescent="0.2">
      <c r="BB16773" s="28"/>
    </row>
    <row r="16774" spans="54:54" x14ac:dyDescent="0.2">
      <c r="BB16774" s="28"/>
    </row>
    <row r="16775" spans="54:54" x14ac:dyDescent="0.2">
      <c r="BB16775" s="28"/>
    </row>
    <row r="16776" spans="54:54" x14ac:dyDescent="0.2">
      <c r="BB16776" s="28"/>
    </row>
    <row r="16777" spans="54:54" x14ac:dyDescent="0.2">
      <c r="BB16777" s="28"/>
    </row>
    <row r="16778" spans="54:54" x14ac:dyDescent="0.2">
      <c r="BB16778" s="28"/>
    </row>
    <row r="16779" spans="54:54" x14ac:dyDescent="0.2">
      <c r="BB16779" s="28"/>
    </row>
    <row r="16780" spans="54:54" x14ac:dyDescent="0.2">
      <c r="BB16780" s="28"/>
    </row>
    <row r="16781" spans="54:54" x14ac:dyDescent="0.2">
      <c r="BB16781" s="28"/>
    </row>
    <row r="16782" spans="54:54" x14ac:dyDescent="0.2">
      <c r="BB16782" s="28"/>
    </row>
    <row r="16783" spans="54:54" x14ac:dyDescent="0.2">
      <c r="BB16783" s="28"/>
    </row>
    <row r="16784" spans="54:54" x14ac:dyDescent="0.2">
      <c r="BB16784" s="28"/>
    </row>
    <row r="16785" spans="54:54" x14ac:dyDescent="0.2">
      <c r="BB16785" s="28"/>
    </row>
    <row r="16786" spans="54:54" x14ac:dyDescent="0.2">
      <c r="BB16786" s="28"/>
    </row>
    <row r="16787" spans="54:54" x14ac:dyDescent="0.2">
      <c r="BB16787" s="28"/>
    </row>
    <row r="16788" spans="54:54" x14ac:dyDescent="0.2">
      <c r="BB16788" s="28"/>
    </row>
    <row r="16789" spans="54:54" x14ac:dyDescent="0.2">
      <c r="BB16789" s="28"/>
    </row>
    <row r="16790" spans="54:54" x14ac:dyDescent="0.2">
      <c r="BB16790" s="28"/>
    </row>
    <row r="16791" spans="54:54" x14ac:dyDescent="0.2">
      <c r="BB16791" s="28"/>
    </row>
    <row r="16792" spans="54:54" x14ac:dyDescent="0.2">
      <c r="BB16792" s="28"/>
    </row>
    <row r="16793" spans="54:54" x14ac:dyDescent="0.2">
      <c r="BB16793" s="28"/>
    </row>
    <row r="16794" spans="54:54" x14ac:dyDescent="0.2">
      <c r="BB16794" s="28"/>
    </row>
    <row r="16795" spans="54:54" x14ac:dyDescent="0.2">
      <c r="BB16795" s="28"/>
    </row>
    <row r="16796" spans="54:54" x14ac:dyDescent="0.2">
      <c r="BB16796" s="28"/>
    </row>
    <row r="16797" spans="54:54" x14ac:dyDescent="0.2">
      <c r="BB16797" s="28"/>
    </row>
    <row r="16798" spans="54:54" x14ac:dyDescent="0.2">
      <c r="BB16798" s="28"/>
    </row>
    <row r="16799" spans="54:54" x14ac:dyDescent="0.2">
      <c r="BB16799" s="28"/>
    </row>
    <row r="16800" spans="54:54" x14ac:dyDescent="0.2">
      <c r="BB16800" s="28"/>
    </row>
    <row r="16801" spans="54:54" x14ac:dyDescent="0.2">
      <c r="BB16801" s="28"/>
    </row>
    <row r="16802" spans="54:54" x14ac:dyDescent="0.2">
      <c r="BB16802" s="28"/>
    </row>
    <row r="16803" spans="54:54" x14ac:dyDescent="0.2">
      <c r="BB16803" s="28"/>
    </row>
    <row r="16804" spans="54:54" x14ac:dyDescent="0.2">
      <c r="BB16804" s="28"/>
    </row>
    <row r="16805" spans="54:54" x14ac:dyDescent="0.2">
      <c r="BB16805" s="28"/>
    </row>
    <row r="16806" spans="54:54" x14ac:dyDescent="0.2">
      <c r="BB16806" s="28"/>
    </row>
    <row r="16807" spans="54:54" x14ac:dyDescent="0.2">
      <c r="BB16807" s="28"/>
    </row>
    <row r="16808" spans="54:54" x14ac:dyDescent="0.2">
      <c r="BB16808" s="28"/>
    </row>
    <row r="16809" spans="54:54" x14ac:dyDescent="0.2">
      <c r="BB16809" s="28"/>
    </row>
    <row r="16810" spans="54:54" x14ac:dyDescent="0.2">
      <c r="BB16810" s="28"/>
    </row>
    <row r="16811" spans="54:54" x14ac:dyDescent="0.2">
      <c r="BB16811" s="28"/>
    </row>
    <row r="16812" spans="54:54" x14ac:dyDescent="0.2">
      <c r="BB16812" s="28"/>
    </row>
    <row r="16813" spans="54:54" x14ac:dyDescent="0.2">
      <c r="BB16813" s="28"/>
    </row>
    <row r="16814" spans="54:54" x14ac:dyDescent="0.2">
      <c r="BB16814" s="28"/>
    </row>
    <row r="16815" spans="54:54" x14ac:dyDescent="0.2">
      <c r="BB16815" s="28"/>
    </row>
    <row r="16816" spans="54:54" x14ac:dyDescent="0.2">
      <c r="BB16816" s="28"/>
    </row>
    <row r="16817" spans="54:54" x14ac:dyDescent="0.2">
      <c r="BB16817" s="28"/>
    </row>
    <row r="16818" spans="54:54" x14ac:dyDescent="0.2">
      <c r="BB16818" s="28"/>
    </row>
    <row r="16819" spans="54:54" x14ac:dyDescent="0.2">
      <c r="BB16819" s="28"/>
    </row>
    <row r="16820" spans="54:54" x14ac:dyDescent="0.2">
      <c r="BB16820" s="28"/>
    </row>
    <row r="16821" spans="54:54" x14ac:dyDescent="0.2">
      <c r="BB16821" s="28"/>
    </row>
    <row r="16822" spans="54:54" x14ac:dyDescent="0.2">
      <c r="BB16822" s="28"/>
    </row>
    <row r="16823" spans="54:54" x14ac:dyDescent="0.2">
      <c r="BB16823" s="28"/>
    </row>
    <row r="16824" spans="54:54" x14ac:dyDescent="0.2">
      <c r="BB16824" s="28"/>
    </row>
    <row r="16825" spans="54:54" x14ac:dyDescent="0.2">
      <c r="BB16825" s="28"/>
    </row>
    <row r="16826" spans="54:54" x14ac:dyDescent="0.2">
      <c r="BB16826" s="28"/>
    </row>
    <row r="16827" spans="54:54" x14ac:dyDescent="0.2">
      <c r="BB16827" s="28"/>
    </row>
    <row r="16828" spans="54:54" x14ac:dyDescent="0.2">
      <c r="BB16828" s="28"/>
    </row>
    <row r="16829" spans="54:54" x14ac:dyDescent="0.2">
      <c r="BB16829" s="28"/>
    </row>
    <row r="16830" spans="54:54" x14ac:dyDescent="0.2">
      <c r="BB16830" s="28"/>
    </row>
    <row r="16831" spans="54:54" x14ac:dyDescent="0.2">
      <c r="BB16831" s="28"/>
    </row>
    <row r="16832" spans="54:54" x14ac:dyDescent="0.2">
      <c r="BB16832" s="28"/>
    </row>
    <row r="16833" spans="54:54" x14ac:dyDescent="0.2">
      <c r="BB16833" s="28"/>
    </row>
    <row r="16834" spans="54:54" x14ac:dyDescent="0.2">
      <c r="BB16834" s="28"/>
    </row>
    <row r="16835" spans="54:54" x14ac:dyDescent="0.2">
      <c r="BB16835" s="28"/>
    </row>
    <row r="16836" spans="54:54" x14ac:dyDescent="0.2">
      <c r="BB16836" s="28"/>
    </row>
    <row r="16837" spans="54:54" x14ac:dyDescent="0.2">
      <c r="BB16837" s="28"/>
    </row>
    <row r="16838" spans="54:54" x14ac:dyDescent="0.2">
      <c r="BB16838" s="28"/>
    </row>
    <row r="16839" spans="54:54" x14ac:dyDescent="0.2">
      <c r="BB16839" s="28"/>
    </row>
    <row r="16840" spans="54:54" x14ac:dyDescent="0.2">
      <c r="BB16840" s="28"/>
    </row>
    <row r="16841" spans="54:54" x14ac:dyDescent="0.2">
      <c r="BB16841" s="28"/>
    </row>
    <row r="16842" spans="54:54" x14ac:dyDescent="0.2">
      <c r="BB16842" s="28"/>
    </row>
    <row r="16843" spans="54:54" x14ac:dyDescent="0.2">
      <c r="BB16843" s="28"/>
    </row>
    <row r="16844" spans="54:54" x14ac:dyDescent="0.2">
      <c r="BB16844" s="28"/>
    </row>
    <row r="16845" spans="54:54" x14ac:dyDescent="0.2">
      <c r="BB16845" s="28"/>
    </row>
    <row r="16846" spans="54:54" x14ac:dyDescent="0.2">
      <c r="BB16846" s="28"/>
    </row>
    <row r="16847" spans="54:54" x14ac:dyDescent="0.2">
      <c r="BB16847" s="28"/>
    </row>
    <row r="16848" spans="54:54" x14ac:dyDescent="0.2">
      <c r="BB16848" s="28"/>
    </row>
    <row r="16849" spans="54:54" x14ac:dyDescent="0.2">
      <c r="BB16849" s="28"/>
    </row>
    <row r="16850" spans="54:54" x14ac:dyDescent="0.2">
      <c r="BB16850" s="28"/>
    </row>
    <row r="16851" spans="54:54" x14ac:dyDescent="0.2">
      <c r="BB16851" s="28"/>
    </row>
    <row r="16852" spans="54:54" x14ac:dyDescent="0.2">
      <c r="BB16852" s="28"/>
    </row>
    <row r="16853" spans="54:54" x14ac:dyDescent="0.2">
      <c r="BB16853" s="28"/>
    </row>
    <row r="16854" spans="54:54" x14ac:dyDescent="0.2">
      <c r="BB16854" s="28"/>
    </row>
    <row r="16855" spans="54:54" x14ac:dyDescent="0.2">
      <c r="BB16855" s="28"/>
    </row>
    <row r="16856" spans="54:54" x14ac:dyDescent="0.2">
      <c r="BB16856" s="28"/>
    </row>
    <row r="16857" spans="54:54" x14ac:dyDescent="0.2">
      <c r="BB16857" s="28"/>
    </row>
    <row r="16858" spans="54:54" x14ac:dyDescent="0.2">
      <c r="BB16858" s="28"/>
    </row>
    <row r="16859" spans="54:54" x14ac:dyDescent="0.2">
      <c r="BB16859" s="28"/>
    </row>
    <row r="16860" spans="54:54" x14ac:dyDescent="0.2">
      <c r="BB16860" s="28"/>
    </row>
    <row r="16861" spans="54:54" x14ac:dyDescent="0.2">
      <c r="BB16861" s="28"/>
    </row>
    <row r="16862" spans="54:54" x14ac:dyDescent="0.2">
      <c r="BB16862" s="28"/>
    </row>
    <row r="16863" spans="54:54" x14ac:dyDescent="0.2">
      <c r="BB16863" s="28"/>
    </row>
    <row r="16864" spans="54:54" x14ac:dyDescent="0.2">
      <c r="BB16864" s="28"/>
    </row>
    <row r="16865" spans="54:54" x14ac:dyDescent="0.2">
      <c r="BB16865" s="28"/>
    </row>
    <row r="16866" spans="54:54" x14ac:dyDescent="0.2">
      <c r="BB16866" s="28"/>
    </row>
    <row r="16867" spans="54:54" x14ac:dyDescent="0.2">
      <c r="BB16867" s="28"/>
    </row>
    <row r="16868" spans="54:54" x14ac:dyDescent="0.2">
      <c r="BB16868" s="28"/>
    </row>
    <row r="16869" spans="54:54" x14ac:dyDescent="0.2">
      <c r="BB16869" s="28"/>
    </row>
    <row r="16870" spans="54:54" x14ac:dyDescent="0.2">
      <c r="BB16870" s="28"/>
    </row>
    <row r="16871" spans="54:54" x14ac:dyDescent="0.2">
      <c r="BB16871" s="28"/>
    </row>
    <row r="16872" spans="54:54" x14ac:dyDescent="0.2">
      <c r="BB16872" s="28"/>
    </row>
    <row r="16873" spans="54:54" x14ac:dyDescent="0.2">
      <c r="BB16873" s="28"/>
    </row>
    <row r="16874" spans="54:54" x14ac:dyDescent="0.2">
      <c r="BB16874" s="28"/>
    </row>
    <row r="16875" spans="54:54" x14ac:dyDescent="0.2">
      <c r="BB16875" s="28"/>
    </row>
    <row r="16876" spans="54:54" x14ac:dyDescent="0.2">
      <c r="BB16876" s="28"/>
    </row>
    <row r="16877" spans="54:54" x14ac:dyDescent="0.2">
      <c r="BB16877" s="28"/>
    </row>
    <row r="16878" spans="54:54" x14ac:dyDescent="0.2">
      <c r="BB16878" s="28"/>
    </row>
    <row r="16879" spans="54:54" x14ac:dyDescent="0.2">
      <c r="BB16879" s="28"/>
    </row>
    <row r="16880" spans="54:54" x14ac:dyDescent="0.2">
      <c r="BB16880" s="28"/>
    </row>
    <row r="16881" spans="54:54" x14ac:dyDescent="0.2">
      <c r="BB16881" s="28"/>
    </row>
    <row r="16882" spans="54:54" x14ac:dyDescent="0.2">
      <c r="BB16882" s="28"/>
    </row>
    <row r="16883" spans="54:54" x14ac:dyDescent="0.2">
      <c r="BB16883" s="28"/>
    </row>
    <row r="16884" spans="54:54" x14ac:dyDescent="0.2">
      <c r="BB16884" s="28"/>
    </row>
    <row r="16885" spans="54:54" x14ac:dyDescent="0.2">
      <c r="BB16885" s="28"/>
    </row>
    <row r="16886" spans="54:54" x14ac:dyDescent="0.2">
      <c r="BB16886" s="28"/>
    </row>
    <row r="16887" spans="54:54" x14ac:dyDescent="0.2">
      <c r="BB16887" s="28"/>
    </row>
    <row r="16888" spans="54:54" x14ac:dyDescent="0.2">
      <c r="BB16888" s="28"/>
    </row>
    <row r="16889" spans="54:54" x14ac:dyDescent="0.2">
      <c r="BB16889" s="28"/>
    </row>
    <row r="16890" spans="54:54" x14ac:dyDescent="0.2">
      <c r="BB16890" s="28"/>
    </row>
    <row r="16891" spans="54:54" x14ac:dyDescent="0.2">
      <c r="BB16891" s="28"/>
    </row>
    <row r="16892" spans="54:54" x14ac:dyDescent="0.2">
      <c r="BB16892" s="28"/>
    </row>
    <row r="16893" spans="54:54" x14ac:dyDescent="0.2">
      <c r="BB16893" s="28"/>
    </row>
    <row r="16894" spans="54:54" x14ac:dyDescent="0.2">
      <c r="BB16894" s="28"/>
    </row>
    <row r="16895" spans="54:54" x14ac:dyDescent="0.2">
      <c r="BB16895" s="28"/>
    </row>
    <row r="16896" spans="54:54" x14ac:dyDescent="0.2">
      <c r="BB16896" s="28"/>
    </row>
    <row r="16897" spans="54:54" x14ac:dyDescent="0.2">
      <c r="BB16897" s="28"/>
    </row>
    <row r="16898" spans="54:54" x14ac:dyDescent="0.2">
      <c r="BB16898" s="28"/>
    </row>
    <row r="16899" spans="54:54" x14ac:dyDescent="0.2">
      <c r="BB16899" s="28"/>
    </row>
    <row r="16900" spans="54:54" x14ac:dyDescent="0.2">
      <c r="BB16900" s="28"/>
    </row>
    <row r="16901" spans="54:54" x14ac:dyDescent="0.2">
      <c r="BB16901" s="28"/>
    </row>
    <row r="16902" spans="54:54" x14ac:dyDescent="0.2">
      <c r="BB16902" s="28"/>
    </row>
    <row r="16903" spans="54:54" x14ac:dyDescent="0.2">
      <c r="BB16903" s="28"/>
    </row>
    <row r="16904" spans="54:54" x14ac:dyDescent="0.2">
      <c r="BB16904" s="28"/>
    </row>
    <row r="16905" spans="54:54" x14ac:dyDescent="0.2">
      <c r="BB16905" s="28"/>
    </row>
    <row r="16906" spans="54:54" x14ac:dyDescent="0.2">
      <c r="BB16906" s="28"/>
    </row>
    <row r="16907" spans="54:54" x14ac:dyDescent="0.2">
      <c r="BB16907" s="28"/>
    </row>
    <row r="16908" spans="54:54" x14ac:dyDescent="0.2">
      <c r="BB16908" s="28"/>
    </row>
    <row r="16909" spans="54:54" x14ac:dyDescent="0.2">
      <c r="BB16909" s="28"/>
    </row>
    <row r="16910" spans="54:54" x14ac:dyDescent="0.2">
      <c r="BB16910" s="28"/>
    </row>
    <row r="16911" spans="54:54" x14ac:dyDescent="0.2">
      <c r="BB16911" s="28"/>
    </row>
    <row r="16912" spans="54:54" x14ac:dyDescent="0.2">
      <c r="BB16912" s="28"/>
    </row>
    <row r="16913" spans="54:54" x14ac:dyDescent="0.2">
      <c r="BB16913" s="28"/>
    </row>
    <row r="16914" spans="54:54" x14ac:dyDescent="0.2">
      <c r="BB16914" s="28"/>
    </row>
    <row r="16915" spans="54:54" x14ac:dyDescent="0.2">
      <c r="BB16915" s="28"/>
    </row>
    <row r="16916" spans="54:54" x14ac:dyDescent="0.2">
      <c r="BB16916" s="28"/>
    </row>
    <row r="16917" spans="54:54" x14ac:dyDescent="0.2">
      <c r="BB16917" s="28"/>
    </row>
    <row r="16918" spans="54:54" x14ac:dyDescent="0.2">
      <c r="BB16918" s="28"/>
    </row>
    <row r="16919" spans="54:54" x14ac:dyDescent="0.2">
      <c r="BB16919" s="28"/>
    </row>
    <row r="16920" spans="54:54" x14ac:dyDescent="0.2">
      <c r="BB16920" s="28"/>
    </row>
    <row r="16921" spans="54:54" x14ac:dyDescent="0.2">
      <c r="BB16921" s="28"/>
    </row>
    <row r="16922" spans="54:54" x14ac:dyDescent="0.2">
      <c r="BB16922" s="28"/>
    </row>
    <row r="16923" spans="54:54" x14ac:dyDescent="0.2">
      <c r="BB16923" s="28"/>
    </row>
    <row r="16924" spans="54:54" x14ac:dyDescent="0.2">
      <c r="BB16924" s="28"/>
    </row>
    <row r="16925" spans="54:54" x14ac:dyDescent="0.2">
      <c r="BB16925" s="28"/>
    </row>
    <row r="16926" spans="54:54" x14ac:dyDescent="0.2">
      <c r="BB16926" s="28"/>
    </row>
    <row r="16927" spans="54:54" x14ac:dyDescent="0.2">
      <c r="BB16927" s="28"/>
    </row>
    <row r="16928" spans="54:54" x14ac:dyDescent="0.2">
      <c r="BB16928" s="28"/>
    </row>
    <row r="16929" spans="54:54" x14ac:dyDescent="0.2">
      <c r="BB16929" s="28"/>
    </row>
    <row r="16930" spans="54:54" x14ac:dyDescent="0.2">
      <c r="BB16930" s="28"/>
    </row>
    <row r="16931" spans="54:54" x14ac:dyDescent="0.2">
      <c r="BB16931" s="28"/>
    </row>
    <row r="16932" spans="54:54" x14ac:dyDescent="0.2">
      <c r="BB16932" s="28"/>
    </row>
    <row r="16933" spans="54:54" x14ac:dyDescent="0.2">
      <c r="BB16933" s="28"/>
    </row>
    <row r="16934" spans="54:54" x14ac:dyDescent="0.2">
      <c r="BB16934" s="28"/>
    </row>
    <row r="16935" spans="54:54" x14ac:dyDescent="0.2">
      <c r="BB16935" s="28"/>
    </row>
    <row r="16936" spans="54:54" x14ac:dyDescent="0.2">
      <c r="BB16936" s="28"/>
    </row>
    <row r="16937" spans="54:54" x14ac:dyDescent="0.2">
      <c r="BB16937" s="28"/>
    </row>
    <row r="16938" spans="54:54" x14ac:dyDescent="0.2">
      <c r="BB16938" s="28"/>
    </row>
    <row r="16939" spans="54:54" x14ac:dyDescent="0.2">
      <c r="BB16939" s="28"/>
    </row>
    <row r="16940" spans="54:54" x14ac:dyDescent="0.2">
      <c r="BB16940" s="28"/>
    </row>
    <row r="16941" spans="54:54" x14ac:dyDescent="0.2">
      <c r="BB16941" s="28"/>
    </row>
    <row r="16942" spans="54:54" x14ac:dyDescent="0.2">
      <c r="BB16942" s="28"/>
    </row>
    <row r="16943" spans="54:54" x14ac:dyDescent="0.2">
      <c r="BB16943" s="28"/>
    </row>
    <row r="16944" spans="54:54" x14ac:dyDescent="0.2">
      <c r="BB16944" s="28"/>
    </row>
    <row r="16945" spans="54:54" x14ac:dyDescent="0.2">
      <c r="BB16945" s="28"/>
    </row>
    <row r="16946" spans="54:54" x14ac:dyDescent="0.2">
      <c r="BB16946" s="28"/>
    </row>
    <row r="16947" spans="54:54" x14ac:dyDescent="0.2">
      <c r="BB16947" s="28"/>
    </row>
    <row r="16948" spans="54:54" x14ac:dyDescent="0.2">
      <c r="BB16948" s="28"/>
    </row>
    <row r="16949" spans="54:54" x14ac:dyDescent="0.2">
      <c r="BB16949" s="28"/>
    </row>
    <row r="16950" spans="54:54" x14ac:dyDescent="0.2">
      <c r="BB16950" s="28"/>
    </row>
    <row r="16951" spans="54:54" x14ac:dyDescent="0.2">
      <c r="BB16951" s="28"/>
    </row>
    <row r="16952" spans="54:54" x14ac:dyDescent="0.2">
      <c r="BB16952" s="28"/>
    </row>
    <row r="16953" spans="54:54" x14ac:dyDescent="0.2">
      <c r="BB16953" s="28"/>
    </row>
    <row r="16954" spans="54:54" x14ac:dyDescent="0.2">
      <c r="BB16954" s="28"/>
    </row>
    <row r="16955" spans="54:54" x14ac:dyDescent="0.2">
      <c r="BB16955" s="28"/>
    </row>
    <row r="16956" spans="54:54" x14ac:dyDescent="0.2">
      <c r="BB16956" s="28"/>
    </row>
    <row r="16957" spans="54:54" x14ac:dyDescent="0.2">
      <c r="BB16957" s="28"/>
    </row>
    <row r="16958" spans="54:54" x14ac:dyDescent="0.2">
      <c r="BB16958" s="28"/>
    </row>
    <row r="16959" spans="54:54" x14ac:dyDescent="0.2">
      <c r="BB16959" s="28"/>
    </row>
    <row r="16960" spans="54:54" x14ac:dyDescent="0.2">
      <c r="BB16960" s="28"/>
    </row>
    <row r="16961" spans="54:54" x14ac:dyDescent="0.2">
      <c r="BB16961" s="28"/>
    </row>
    <row r="16962" spans="54:54" x14ac:dyDescent="0.2">
      <c r="BB16962" s="28"/>
    </row>
    <row r="16963" spans="54:54" x14ac:dyDescent="0.2">
      <c r="BB16963" s="28"/>
    </row>
    <row r="16964" spans="54:54" x14ac:dyDescent="0.2">
      <c r="BB16964" s="28"/>
    </row>
    <row r="16965" spans="54:54" x14ac:dyDescent="0.2">
      <c r="BB16965" s="28"/>
    </row>
    <row r="16966" spans="54:54" x14ac:dyDescent="0.2">
      <c r="BB16966" s="28"/>
    </row>
    <row r="16967" spans="54:54" x14ac:dyDescent="0.2">
      <c r="BB16967" s="28"/>
    </row>
    <row r="16968" spans="54:54" x14ac:dyDescent="0.2">
      <c r="BB16968" s="28"/>
    </row>
    <row r="16969" spans="54:54" x14ac:dyDescent="0.2">
      <c r="BB16969" s="28"/>
    </row>
    <row r="16970" spans="54:54" x14ac:dyDescent="0.2">
      <c r="BB16970" s="28"/>
    </row>
    <row r="16971" spans="54:54" x14ac:dyDescent="0.2">
      <c r="BB16971" s="28"/>
    </row>
    <row r="16972" spans="54:54" x14ac:dyDescent="0.2">
      <c r="BB16972" s="28"/>
    </row>
    <row r="16973" spans="54:54" x14ac:dyDescent="0.2">
      <c r="BB16973" s="28"/>
    </row>
    <row r="16974" spans="54:54" x14ac:dyDescent="0.2">
      <c r="BB16974" s="28"/>
    </row>
    <row r="16975" spans="54:54" x14ac:dyDescent="0.2">
      <c r="BB16975" s="28"/>
    </row>
    <row r="16976" spans="54:54" x14ac:dyDescent="0.2">
      <c r="BB16976" s="28"/>
    </row>
    <row r="16977" spans="54:54" x14ac:dyDescent="0.2">
      <c r="BB16977" s="28"/>
    </row>
    <row r="16978" spans="54:54" x14ac:dyDescent="0.2">
      <c r="BB16978" s="28"/>
    </row>
    <row r="16979" spans="54:54" x14ac:dyDescent="0.2">
      <c r="BB16979" s="28"/>
    </row>
    <row r="16980" spans="54:54" x14ac:dyDescent="0.2">
      <c r="BB16980" s="28"/>
    </row>
    <row r="16981" spans="54:54" x14ac:dyDescent="0.2">
      <c r="BB16981" s="28"/>
    </row>
    <row r="16982" spans="54:54" x14ac:dyDescent="0.2">
      <c r="BB16982" s="28"/>
    </row>
    <row r="16983" spans="54:54" x14ac:dyDescent="0.2">
      <c r="BB16983" s="28"/>
    </row>
    <row r="16984" spans="54:54" x14ac:dyDescent="0.2">
      <c r="BB16984" s="28"/>
    </row>
    <row r="16985" spans="54:54" x14ac:dyDescent="0.2">
      <c r="BB16985" s="28"/>
    </row>
    <row r="16986" spans="54:54" x14ac:dyDescent="0.2">
      <c r="BB16986" s="28"/>
    </row>
    <row r="16987" spans="54:54" x14ac:dyDescent="0.2">
      <c r="BB16987" s="28"/>
    </row>
    <row r="16988" spans="54:54" x14ac:dyDescent="0.2">
      <c r="BB16988" s="28"/>
    </row>
    <row r="16989" spans="54:54" x14ac:dyDescent="0.2">
      <c r="BB16989" s="28"/>
    </row>
    <row r="16990" spans="54:54" x14ac:dyDescent="0.2">
      <c r="BB16990" s="28"/>
    </row>
    <row r="16991" spans="54:54" x14ac:dyDescent="0.2">
      <c r="BB16991" s="28"/>
    </row>
    <row r="16992" spans="54:54" x14ac:dyDescent="0.2">
      <c r="BB16992" s="28"/>
    </row>
    <row r="16993" spans="54:54" x14ac:dyDescent="0.2">
      <c r="BB16993" s="28"/>
    </row>
    <row r="16994" spans="54:54" x14ac:dyDescent="0.2">
      <c r="BB16994" s="28"/>
    </row>
    <row r="16995" spans="54:54" x14ac:dyDescent="0.2">
      <c r="BB16995" s="28"/>
    </row>
    <row r="16996" spans="54:54" x14ac:dyDescent="0.2">
      <c r="BB16996" s="28"/>
    </row>
    <row r="16997" spans="54:54" x14ac:dyDescent="0.2">
      <c r="BB16997" s="28"/>
    </row>
    <row r="16998" spans="54:54" x14ac:dyDescent="0.2">
      <c r="BB16998" s="28"/>
    </row>
    <row r="16999" spans="54:54" x14ac:dyDescent="0.2">
      <c r="BB16999" s="28"/>
    </row>
    <row r="17000" spans="54:54" x14ac:dyDescent="0.2">
      <c r="BB17000" s="28"/>
    </row>
    <row r="17001" spans="54:54" x14ac:dyDescent="0.2">
      <c r="BB17001" s="28"/>
    </row>
    <row r="17002" spans="54:54" x14ac:dyDescent="0.2">
      <c r="BB17002" s="28"/>
    </row>
    <row r="17003" spans="54:54" x14ac:dyDescent="0.2">
      <c r="BB17003" s="28"/>
    </row>
    <row r="17004" spans="54:54" x14ac:dyDescent="0.2">
      <c r="BB17004" s="28"/>
    </row>
    <row r="17005" spans="54:54" x14ac:dyDescent="0.2">
      <c r="BB17005" s="28"/>
    </row>
    <row r="17006" spans="54:54" x14ac:dyDescent="0.2">
      <c r="BB17006" s="28"/>
    </row>
    <row r="17007" spans="54:54" x14ac:dyDescent="0.2">
      <c r="BB17007" s="28"/>
    </row>
    <row r="17008" spans="54:54" x14ac:dyDescent="0.2">
      <c r="BB17008" s="28"/>
    </row>
    <row r="17009" spans="54:54" x14ac:dyDescent="0.2">
      <c r="BB17009" s="28"/>
    </row>
    <row r="17010" spans="54:54" x14ac:dyDescent="0.2">
      <c r="BB17010" s="28"/>
    </row>
    <row r="17011" spans="54:54" x14ac:dyDescent="0.2">
      <c r="BB17011" s="28"/>
    </row>
    <row r="17012" spans="54:54" x14ac:dyDescent="0.2">
      <c r="BB17012" s="28"/>
    </row>
    <row r="17013" spans="54:54" x14ac:dyDescent="0.2">
      <c r="BB17013" s="28"/>
    </row>
    <row r="17014" spans="54:54" x14ac:dyDescent="0.2">
      <c r="BB17014" s="28"/>
    </row>
    <row r="17015" spans="54:54" x14ac:dyDescent="0.2">
      <c r="BB17015" s="28"/>
    </row>
    <row r="17016" spans="54:54" x14ac:dyDescent="0.2">
      <c r="BB17016" s="28"/>
    </row>
    <row r="17017" spans="54:54" x14ac:dyDescent="0.2">
      <c r="BB17017" s="28"/>
    </row>
    <row r="17018" spans="54:54" x14ac:dyDescent="0.2">
      <c r="BB17018" s="28"/>
    </row>
    <row r="17019" spans="54:54" x14ac:dyDescent="0.2">
      <c r="BB17019" s="28"/>
    </row>
    <row r="17020" spans="54:54" x14ac:dyDescent="0.2">
      <c r="BB17020" s="28"/>
    </row>
    <row r="17021" spans="54:54" x14ac:dyDescent="0.2">
      <c r="BB17021" s="28"/>
    </row>
    <row r="17022" spans="54:54" x14ac:dyDescent="0.2">
      <c r="BB17022" s="28"/>
    </row>
    <row r="17023" spans="54:54" x14ac:dyDescent="0.2">
      <c r="BB17023" s="28"/>
    </row>
    <row r="17024" spans="54:54" x14ac:dyDescent="0.2">
      <c r="BB17024" s="28"/>
    </row>
    <row r="17025" spans="54:54" x14ac:dyDescent="0.2">
      <c r="BB17025" s="28"/>
    </row>
    <row r="17026" spans="54:54" x14ac:dyDescent="0.2">
      <c r="BB17026" s="28"/>
    </row>
    <row r="17027" spans="54:54" x14ac:dyDescent="0.2">
      <c r="BB17027" s="28"/>
    </row>
    <row r="17028" spans="54:54" x14ac:dyDescent="0.2">
      <c r="BB17028" s="28"/>
    </row>
    <row r="17029" spans="54:54" x14ac:dyDescent="0.2">
      <c r="BB17029" s="28"/>
    </row>
    <row r="17030" spans="54:54" x14ac:dyDescent="0.2">
      <c r="BB17030" s="28"/>
    </row>
    <row r="17031" spans="54:54" x14ac:dyDescent="0.2">
      <c r="BB17031" s="28"/>
    </row>
    <row r="17032" spans="54:54" x14ac:dyDescent="0.2">
      <c r="BB17032" s="28"/>
    </row>
    <row r="17033" spans="54:54" x14ac:dyDescent="0.2">
      <c r="BB17033" s="28"/>
    </row>
    <row r="17034" spans="54:54" x14ac:dyDescent="0.2">
      <c r="BB17034" s="28"/>
    </row>
    <row r="17035" spans="54:54" x14ac:dyDescent="0.2">
      <c r="BB17035" s="28"/>
    </row>
    <row r="17036" spans="54:54" x14ac:dyDescent="0.2">
      <c r="BB17036" s="28"/>
    </row>
    <row r="17037" spans="54:54" x14ac:dyDescent="0.2">
      <c r="BB17037" s="28"/>
    </row>
    <row r="17038" spans="54:54" x14ac:dyDescent="0.2">
      <c r="BB17038" s="28"/>
    </row>
    <row r="17039" spans="54:54" x14ac:dyDescent="0.2">
      <c r="BB17039" s="28"/>
    </row>
    <row r="17040" spans="54:54" x14ac:dyDescent="0.2">
      <c r="BB17040" s="28"/>
    </row>
    <row r="17041" spans="54:54" x14ac:dyDescent="0.2">
      <c r="BB17041" s="28"/>
    </row>
    <row r="17042" spans="54:54" x14ac:dyDescent="0.2">
      <c r="BB17042" s="28"/>
    </row>
    <row r="17043" spans="54:54" x14ac:dyDescent="0.2">
      <c r="BB17043" s="28"/>
    </row>
    <row r="17044" spans="54:54" x14ac:dyDescent="0.2">
      <c r="BB17044" s="28"/>
    </row>
    <row r="17045" spans="54:54" x14ac:dyDescent="0.2">
      <c r="BB17045" s="28"/>
    </row>
    <row r="17046" spans="54:54" x14ac:dyDescent="0.2">
      <c r="BB17046" s="28"/>
    </row>
    <row r="17047" spans="54:54" x14ac:dyDescent="0.2">
      <c r="BB17047" s="28"/>
    </row>
    <row r="17048" spans="54:54" x14ac:dyDescent="0.2">
      <c r="BB17048" s="28"/>
    </row>
    <row r="17049" spans="54:54" x14ac:dyDescent="0.2">
      <c r="BB17049" s="28"/>
    </row>
    <row r="17050" spans="54:54" x14ac:dyDescent="0.2">
      <c r="BB17050" s="28"/>
    </row>
    <row r="17051" spans="54:54" x14ac:dyDescent="0.2">
      <c r="BB17051" s="28"/>
    </row>
    <row r="17052" spans="54:54" x14ac:dyDescent="0.2">
      <c r="BB17052" s="28"/>
    </row>
    <row r="17053" spans="54:54" x14ac:dyDescent="0.2">
      <c r="BB17053" s="28"/>
    </row>
    <row r="17054" spans="54:54" x14ac:dyDescent="0.2">
      <c r="BB17054" s="28"/>
    </row>
    <row r="17055" spans="54:54" x14ac:dyDescent="0.2">
      <c r="BB17055" s="28"/>
    </row>
    <row r="17056" spans="54:54" x14ac:dyDescent="0.2">
      <c r="BB17056" s="28"/>
    </row>
    <row r="17057" spans="54:54" x14ac:dyDescent="0.2">
      <c r="BB17057" s="28"/>
    </row>
    <row r="17058" spans="54:54" x14ac:dyDescent="0.2">
      <c r="BB17058" s="28"/>
    </row>
    <row r="17059" spans="54:54" x14ac:dyDescent="0.2">
      <c r="BB17059" s="28"/>
    </row>
    <row r="17060" spans="54:54" x14ac:dyDescent="0.2">
      <c r="BB17060" s="28"/>
    </row>
    <row r="17061" spans="54:54" x14ac:dyDescent="0.2">
      <c r="BB17061" s="28"/>
    </row>
    <row r="17062" spans="54:54" x14ac:dyDescent="0.2">
      <c r="BB17062" s="28"/>
    </row>
    <row r="17063" spans="54:54" x14ac:dyDescent="0.2">
      <c r="BB17063" s="28"/>
    </row>
    <row r="17064" spans="54:54" x14ac:dyDescent="0.2">
      <c r="BB17064" s="28"/>
    </row>
    <row r="17065" spans="54:54" x14ac:dyDescent="0.2">
      <c r="BB17065" s="28"/>
    </row>
    <row r="17066" spans="54:54" x14ac:dyDescent="0.2">
      <c r="BB17066" s="28"/>
    </row>
    <row r="17067" spans="54:54" x14ac:dyDescent="0.2">
      <c r="BB17067" s="28"/>
    </row>
    <row r="17068" spans="54:54" x14ac:dyDescent="0.2">
      <c r="BB17068" s="28"/>
    </row>
    <row r="17069" spans="54:54" x14ac:dyDescent="0.2">
      <c r="BB17069" s="28"/>
    </row>
    <row r="17070" spans="54:54" x14ac:dyDescent="0.2">
      <c r="BB17070" s="28"/>
    </row>
    <row r="17071" spans="54:54" x14ac:dyDescent="0.2">
      <c r="BB17071" s="28"/>
    </row>
    <row r="17072" spans="54:54" x14ac:dyDescent="0.2">
      <c r="BB17072" s="28"/>
    </row>
    <row r="17073" spans="54:54" x14ac:dyDescent="0.2">
      <c r="BB17073" s="28"/>
    </row>
    <row r="17074" spans="54:54" x14ac:dyDescent="0.2">
      <c r="BB17074" s="28"/>
    </row>
    <row r="17075" spans="54:54" x14ac:dyDescent="0.2">
      <c r="BB17075" s="28"/>
    </row>
    <row r="17076" spans="54:54" x14ac:dyDescent="0.2">
      <c r="BB17076" s="28"/>
    </row>
    <row r="17077" spans="54:54" x14ac:dyDescent="0.2">
      <c r="BB17077" s="28"/>
    </row>
    <row r="17078" spans="54:54" x14ac:dyDescent="0.2">
      <c r="BB17078" s="28"/>
    </row>
    <row r="17079" spans="54:54" x14ac:dyDescent="0.2">
      <c r="BB17079" s="28"/>
    </row>
    <row r="17080" spans="54:54" x14ac:dyDescent="0.2">
      <c r="BB17080" s="28"/>
    </row>
    <row r="17081" spans="54:54" x14ac:dyDescent="0.2">
      <c r="BB17081" s="28"/>
    </row>
    <row r="17082" spans="54:54" x14ac:dyDescent="0.2">
      <c r="BB17082" s="28"/>
    </row>
    <row r="17083" spans="54:54" x14ac:dyDescent="0.2">
      <c r="BB17083" s="28"/>
    </row>
    <row r="17084" spans="54:54" x14ac:dyDescent="0.2">
      <c r="BB17084" s="28"/>
    </row>
    <row r="17085" spans="54:54" x14ac:dyDescent="0.2">
      <c r="BB17085" s="28"/>
    </row>
    <row r="17086" spans="54:54" x14ac:dyDescent="0.2">
      <c r="BB17086" s="28"/>
    </row>
    <row r="17087" spans="54:54" x14ac:dyDescent="0.2">
      <c r="BB17087" s="28"/>
    </row>
    <row r="17088" spans="54:54" x14ac:dyDescent="0.2">
      <c r="BB17088" s="28"/>
    </row>
    <row r="17089" spans="54:54" x14ac:dyDescent="0.2">
      <c r="BB17089" s="28"/>
    </row>
    <row r="17090" spans="54:54" x14ac:dyDescent="0.2">
      <c r="BB17090" s="28"/>
    </row>
    <row r="17091" spans="54:54" x14ac:dyDescent="0.2">
      <c r="BB17091" s="28"/>
    </row>
    <row r="17092" spans="54:54" x14ac:dyDescent="0.2">
      <c r="BB17092" s="28"/>
    </row>
    <row r="17093" spans="54:54" x14ac:dyDescent="0.2">
      <c r="BB17093" s="28"/>
    </row>
    <row r="17094" spans="54:54" x14ac:dyDescent="0.2">
      <c r="BB17094" s="28"/>
    </row>
    <row r="17095" spans="54:54" x14ac:dyDescent="0.2">
      <c r="BB17095" s="28"/>
    </row>
    <row r="17096" spans="54:54" x14ac:dyDescent="0.2">
      <c r="BB17096" s="28"/>
    </row>
    <row r="17097" spans="54:54" x14ac:dyDescent="0.2">
      <c r="BB17097" s="28"/>
    </row>
    <row r="17098" spans="54:54" x14ac:dyDescent="0.2">
      <c r="BB17098" s="28"/>
    </row>
    <row r="17099" spans="54:54" x14ac:dyDescent="0.2">
      <c r="BB17099" s="28"/>
    </row>
    <row r="17100" spans="54:54" x14ac:dyDescent="0.2">
      <c r="BB17100" s="28"/>
    </row>
    <row r="17101" spans="54:54" x14ac:dyDescent="0.2">
      <c r="BB17101" s="28"/>
    </row>
    <row r="17102" spans="54:54" x14ac:dyDescent="0.2">
      <c r="BB17102" s="28"/>
    </row>
    <row r="17103" spans="54:54" x14ac:dyDescent="0.2">
      <c r="BB17103" s="28"/>
    </row>
    <row r="17104" spans="54:54" x14ac:dyDescent="0.2">
      <c r="BB17104" s="28"/>
    </row>
    <row r="17105" spans="54:54" x14ac:dyDescent="0.2">
      <c r="BB17105" s="28"/>
    </row>
    <row r="17106" spans="54:54" x14ac:dyDescent="0.2">
      <c r="BB17106" s="28"/>
    </row>
    <row r="17107" spans="54:54" x14ac:dyDescent="0.2">
      <c r="BB17107" s="28"/>
    </row>
    <row r="17108" spans="54:54" x14ac:dyDescent="0.2">
      <c r="BB17108" s="28"/>
    </row>
    <row r="17109" spans="54:54" x14ac:dyDescent="0.2">
      <c r="BB17109" s="28"/>
    </row>
    <row r="17110" spans="54:54" x14ac:dyDescent="0.2">
      <c r="BB17110" s="28"/>
    </row>
    <row r="17111" spans="54:54" x14ac:dyDescent="0.2">
      <c r="BB17111" s="28"/>
    </row>
    <row r="17112" spans="54:54" x14ac:dyDescent="0.2">
      <c r="BB17112" s="28"/>
    </row>
    <row r="17113" spans="54:54" x14ac:dyDescent="0.2">
      <c r="BB17113" s="28"/>
    </row>
    <row r="17114" spans="54:54" x14ac:dyDescent="0.2">
      <c r="BB17114" s="28"/>
    </row>
    <row r="17115" spans="54:54" x14ac:dyDescent="0.2">
      <c r="BB17115" s="28"/>
    </row>
    <row r="17116" spans="54:54" x14ac:dyDescent="0.2">
      <c r="BB17116" s="28"/>
    </row>
    <row r="17117" spans="54:54" x14ac:dyDescent="0.2">
      <c r="BB17117" s="28"/>
    </row>
    <row r="17118" spans="54:54" x14ac:dyDescent="0.2">
      <c r="BB17118" s="28"/>
    </row>
    <row r="17119" spans="54:54" x14ac:dyDescent="0.2">
      <c r="BB17119" s="28"/>
    </row>
    <row r="17120" spans="54:54" x14ac:dyDescent="0.2">
      <c r="BB17120" s="28"/>
    </row>
    <row r="17121" spans="54:54" x14ac:dyDescent="0.2">
      <c r="BB17121" s="28"/>
    </row>
    <row r="17122" spans="54:54" x14ac:dyDescent="0.2">
      <c r="BB17122" s="28"/>
    </row>
    <row r="17123" spans="54:54" x14ac:dyDescent="0.2">
      <c r="BB17123" s="28"/>
    </row>
    <row r="17124" spans="54:54" x14ac:dyDescent="0.2">
      <c r="BB17124" s="28"/>
    </row>
    <row r="17125" spans="54:54" x14ac:dyDescent="0.2">
      <c r="BB17125" s="28"/>
    </row>
    <row r="17126" spans="54:54" x14ac:dyDescent="0.2">
      <c r="BB17126" s="28"/>
    </row>
    <row r="17127" spans="54:54" x14ac:dyDescent="0.2">
      <c r="BB17127" s="28"/>
    </row>
    <row r="17128" spans="54:54" x14ac:dyDescent="0.2">
      <c r="BB17128" s="28"/>
    </row>
    <row r="17129" spans="54:54" x14ac:dyDescent="0.2">
      <c r="BB17129" s="28"/>
    </row>
    <row r="17130" spans="54:54" x14ac:dyDescent="0.2">
      <c r="BB17130" s="28"/>
    </row>
    <row r="17131" spans="54:54" x14ac:dyDescent="0.2">
      <c r="BB17131" s="28"/>
    </row>
    <row r="17132" spans="54:54" x14ac:dyDescent="0.2">
      <c r="BB17132" s="28"/>
    </row>
    <row r="17133" spans="54:54" x14ac:dyDescent="0.2">
      <c r="BB17133" s="28"/>
    </row>
    <row r="17134" spans="54:54" x14ac:dyDescent="0.2">
      <c r="BB17134" s="28"/>
    </row>
    <row r="17135" spans="54:54" x14ac:dyDescent="0.2">
      <c r="BB17135" s="28"/>
    </row>
    <row r="17136" spans="54:54" x14ac:dyDescent="0.2">
      <c r="BB17136" s="28"/>
    </row>
    <row r="17137" spans="54:54" x14ac:dyDescent="0.2">
      <c r="BB17137" s="28"/>
    </row>
    <row r="17138" spans="54:54" x14ac:dyDescent="0.2">
      <c r="BB17138" s="28"/>
    </row>
    <row r="17139" spans="54:54" x14ac:dyDescent="0.2">
      <c r="BB17139" s="28"/>
    </row>
    <row r="17140" spans="54:54" x14ac:dyDescent="0.2">
      <c r="BB17140" s="28"/>
    </row>
    <row r="17141" spans="54:54" x14ac:dyDescent="0.2">
      <c r="BB17141" s="28"/>
    </row>
    <row r="17142" spans="54:54" x14ac:dyDescent="0.2">
      <c r="BB17142" s="28"/>
    </row>
    <row r="17143" spans="54:54" x14ac:dyDescent="0.2">
      <c r="BB17143" s="28"/>
    </row>
    <row r="17144" spans="54:54" x14ac:dyDescent="0.2">
      <c r="BB17144" s="28"/>
    </row>
    <row r="17145" spans="54:54" x14ac:dyDescent="0.2">
      <c r="BB17145" s="28"/>
    </row>
    <row r="17146" spans="54:54" x14ac:dyDescent="0.2">
      <c r="BB17146" s="28"/>
    </row>
    <row r="17147" spans="54:54" x14ac:dyDescent="0.2">
      <c r="BB17147" s="28"/>
    </row>
    <row r="17148" spans="54:54" x14ac:dyDescent="0.2">
      <c r="BB17148" s="28"/>
    </row>
    <row r="17149" spans="54:54" x14ac:dyDescent="0.2">
      <c r="BB17149" s="28"/>
    </row>
    <row r="17150" spans="54:54" x14ac:dyDescent="0.2">
      <c r="BB17150" s="28"/>
    </row>
    <row r="17151" spans="54:54" x14ac:dyDescent="0.2">
      <c r="BB17151" s="28"/>
    </row>
    <row r="17152" spans="54:54" x14ac:dyDescent="0.2">
      <c r="BB17152" s="28"/>
    </row>
    <row r="17153" spans="54:54" x14ac:dyDescent="0.2">
      <c r="BB17153" s="28"/>
    </row>
    <row r="17154" spans="54:54" x14ac:dyDescent="0.2">
      <c r="BB17154" s="28"/>
    </row>
    <row r="17155" spans="54:54" x14ac:dyDescent="0.2">
      <c r="BB17155" s="28"/>
    </row>
    <row r="17156" spans="54:54" x14ac:dyDescent="0.2">
      <c r="BB17156" s="28"/>
    </row>
    <row r="17157" spans="54:54" x14ac:dyDescent="0.2">
      <c r="BB17157" s="28"/>
    </row>
    <row r="17158" spans="54:54" x14ac:dyDescent="0.2">
      <c r="BB17158" s="28"/>
    </row>
    <row r="17159" spans="54:54" x14ac:dyDescent="0.2">
      <c r="BB17159" s="28"/>
    </row>
    <row r="17160" spans="54:54" x14ac:dyDescent="0.2">
      <c r="BB17160" s="28"/>
    </row>
    <row r="17161" spans="54:54" x14ac:dyDescent="0.2">
      <c r="BB17161" s="28"/>
    </row>
    <row r="17162" spans="54:54" x14ac:dyDescent="0.2">
      <c r="BB17162" s="28"/>
    </row>
    <row r="17163" spans="54:54" x14ac:dyDescent="0.2">
      <c r="BB17163" s="28"/>
    </row>
    <row r="17164" spans="54:54" x14ac:dyDescent="0.2">
      <c r="BB17164" s="28"/>
    </row>
    <row r="17165" spans="54:54" x14ac:dyDescent="0.2">
      <c r="BB17165" s="28"/>
    </row>
    <row r="17166" spans="54:54" x14ac:dyDescent="0.2">
      <c r="BB17166" s="28"/>
    </row>
    <row r="17167" spans="54:54" x14ac:dyDescent="0.2">
      <c r="BB17167" s="28"/>
    </row>
    <row r="17168" spans="54:54" x14ac:dyDescent="0.2">
      <c r="BB17168" s="28"/>
    </row>
    <row r="17169" spans="54:54" x14ac:dyDescent="0.2">
      <c r="BB17169" s="28"/>
    </row>
    <row r="17170" spans="54:54" x14ac:dyDescent="0.2">
      <c r="BB17170" s="28"/>
    </row>
    <row r="17171" spans="54:54" x14ac:dyDescent="0.2">
      <c r="BB17171" s="28"/>
    </row>
    <row r="17172" spans="54:54" x14ac:dyDescent="0.2">
      <c r="BB17172" s="28"/>
    </row>
    <row r="17173" spans="54:54" x14ac:dyDescent="0.2">
      <c r="BB17173" s="28"/>
    </row>
    <row r="17174" spans="54:54" x14ac:dyDescent="0.2">
      <c r="BB17174" s="28"/>
    </row>
    <row r="17175" spans="54:54" x14ac:dyDescent="0.2">
      <c r="BB17175" s="28"/>
    </row>
    <row r="17176" spans="54:54" x14ac:dyDescent="0.2">
      <c r="BB17176" s="28"/>
    </row>
    <row r="17177" spans="54:54" x14ac:dyDescent="0.2">
      <c r="BB17177" s="28"/>
    </row>
    <row r="17178" spans="54:54" x14ac:dyDescent="0.2">
      <c r="BB17178" s="28"/>
    </row>
    <row r="17179" spans="54:54" x14ac:dyDescent="0.2">
      <c r="BB17179" s="28"/>
    </row>
    <row r="17180" spans="54:54" x14ac:dyDescent="0.2">
      <c r="BB17180" s="28"/>
    </row>
    <row r="17181" spans="54:54" x14ac:dyDescent="0.2">
      <c r="BB17181" s="28"/>
    </row>
    <row r="17182" spans="54:54" x14ac:dyDescent="0.2">
      <c r="BB17182" s="28"/>
    </row>
    <row r="17183" spans="54:54" x14ac:dyDescent="0.2">
      <c r="BB17183" s="28"/>
    </row>
    <row r="17184" spans="54:54" x14ac:dyDescent="0.2">
      <c r="BB17184" s="28"/>
    </row>
    <row r="17185" spans="54:54" x14ac:dyDescent="0.2">
      <c r="BB17185" s="28"/>
    </row>
    <row r="17186" spans="54:54" x14ac:dyDescent="0.2">
      <c r="BB17186" s="28"/>
    </row>
    <row r="17187" spans="54:54" x14ac:dyDescent="0.2">
      <c r="BB17187" s="28"/>
    </row>
    <row r="17188" spans="54:54" x14ac:dyDescent="0.2">
      <c r="BB17188" s="28"/>
    </row>
    <row r="17189" spans="54:54" x14ac:dyDescent="0.2">
      <c r="BB17189" s="28"/>
    </row>
    <row r="17190" spans="54:54" x14ac:dyDescent="0.2">
      <c r="BB17190" s="28"/>
    </row>
    <row r="17191" spans="54:54" x14ac:dyDescent="0.2">
      <c r="BB17191" s="28"/>
    </row>
    <row r="17192" spans="54:54" x14ac:dyDescent="0.2">
      <c r="BB17192" s="28"/>
    </row>
    <row r="17193" spans="54:54" x14ac:dyDescent="0.2">
      <c r="BB17193" s="28"/>
    </row>
    <row r="17194" spans="54:54" x14ac:dyDescent="0.2">
      <c r="BB17194" s="28"/>
    </row>
    <row r="17195" spans="54:54" x14ac:dyDescent="0.2">
      <c r="BB17195" s="28"/>
    </row>
    <row r="17196" spans="54:54" x14ac:dyDescent="0.2">
      <c r="BB17196" s="28"/>
    </row>
    <row r="17197" spans="54:54" x14ac:dyDescent="0.2">
      <c r="BB17197" s="28"/>
    </row>
    <row r="17198" spans="54:54" x14ac:dyDescent="0.2">
      <c r="BB17198" s="28"/>
    </row>
    <row r="17199" spans="54:54" x14ac:dyDescent="0.2">
      <c r="BB17199" s="28"/>
    </row>
    <row r="17200" spans="54:54" x14ac:dyDescent="0.2">
      <c r="BB17200" s="28"/>
    </row>
    <row r="17201" spans="54:54" x14ac:dyDescent="0.2">
      <c r="BB17201" s="28"/>
    </row>
    <row r="17202" spans="54:54" x14ac:dyDescent="0.2">
      <c r="BB17202" s="28"/>
    </row>
    <row r="17203" spans="54:54" x14ac:dyDescent="0.2">
      <c r="BB17203" s="28"/>
    </row>
    <row r="17204" spans="54:54" x14ac:dyDescent="0.2">
      <c r="BB17204" s="28"/>
    </row>
    <row r="17205" spans="54:54" x14ac:dyDescent="0.2">
      <c r="BB17205" s="28"/>
    </row>
    <row r="17206" spans="54:54" x14ac:dyDescent="0.2">
      <c r="BB17206" s="28"/>
    </row>
    <row r="17207" spans="54:54" x14ac:dyDescent="0.2">
      <c r="BB17207" s="28"/>
    </row>
    <row r="17208" spans="54:54" x14ac:dyDescent="0.2">
      <c r="BB17208" s="28"/>
    </row>
    <row r="17209" spans="54:54" x14ac:dyDescent="0.2">
      <c r="BB17209" s="28"/>
    </row>
    <row r="17210" spans="54:54" x14ac:dyDescent="0.2">
      <c r="BB17210" s="28"/>
    </row>
    <row r="17211" spans="54:54" x14ac:dyDescent="0.2">
      <c r="BB17211" s="28"/>
    </row>
    <row r="17212" spans="54:54" x14ac:dyDescent="0.2">
      <c r="BB17212" s="28"/>
    </row>
    <row r="17213" spans="54:54" x14ac:dyDescent="0.2">
      <c r="BB17213" s="28"/>
    </row>
    <row r="17214" spans="54:54" x14ac:dyDescent="0.2">
      <c r="BB17214" s="28"/>
    </row>
    <row r="17215" spans="54:54" x14ac:dyDescent="0.2">
      <c r="BB17215" s="28"/>
    </row>
    <row r="17216" spans="54:54" x14ac:dyDescent="0.2">
      <c r="BB17216" s="28"/>
    </row>
    <row r="17217" spans="54:54" x14ac:dyDescent="0.2">
      <c r="BB17217" s="28"/>
    </row>
    <row r="17218" spans="54:54" x14ac:dyDescent="0.2">
      <c r="BB17218" s="28"/>
    </row>
    <row r="17219" spans="54:54" x14ac:dyDescent="0.2">
      <c r="BB17219" s="28"/>
    </row>
    <row r="17220" spans="54:54" x14ac:dyDescent="0.2">
      <c r="BB17220" s="28"/>
    </row>
    <row r="17221" spans="54:54" x14ac:dyDescent="0.2">
      <c r="BB17221" s="28"/>
    </row>
    <row r="17222" spans="54:54" x14ac:dyDescent="0.2">
      <c r="BB17222" s="28"/>
    </row>
    <row r="17223" spans="54:54" x14ac:dyDescent="0.2">
      <c r="BB17223" s="28"/>
    </row>
    <row r="17224" spans="54:54" x14ac:dyDescent="0.2">
      <c r="BB17224" s="28"/>
    </row>
    <row r="17225" spans="54:54" x14ac:dyDescent="0.2">
      <c r="BB17225" s="28"/>
    </row>
    <row r="17226" spans="54:54" x14ac:dyDescent="0.2">
      <c r="BB17226" s="28"/>
    </row>
    <row r="17227" spans="54:54" x14ac:dyDescent="0.2">
      <c r="BB17227" s="28"/>
    </row>
    <row r="17228" spans="54:54" x14ac:dyDescent="0.2">
      <c r="BB17228" s="28"/>
    </row>
    <row r="17229" spans="54:54" x14ac:dyDescent="0.2">
      <c r="BB17229" s="28"/>
    </row>
    <row r="17230" spans="54:54" x14ac:dyDescent="0.2">
      <c r="BB17230" s="28"/>
    </row>
    <row r="17231" spans="54:54" x14ac:dyDescent="0.2">
      <c r="BB17231" s="28"/>
    </row>
    <row r="17232" spans="54:54" x14ac:dyDescent="0.2">
      <c r="BB17232" s="28"/>
    </row>
    <row r="17233" spans="54:54" x14ac:dyDescent="0.2">
      <c r="BB17233" s="28"/>
    </row>
    <row r="17234" spans="54:54" x14ac:dyDescent="0.2">
      <c r="BB17234" s="28"/>
    </row>
    <row r="17235" spans="54:54" x14ac:dyDescent="0.2">
      <c r="BB17235" s="28"/>
    </row>
    <row r="17236" spans="54:54" x14ac:dyDescent="0.2">
      <c r="BB17236" s="28"/>
    </row>
    <row r="17237" spans="54:54" x14ac:dyDescent="0.2">
      <c r="BB17237" s="28"/>
    </row>
    <row r="17238" spans="54:54" x14ac:dyDescent="0.2">
      <c r="BB17238" s="28"/>
    </row>
    <row r="17239" spans="54:54" x14ac:dyDescent="0.2">
      <c r="BB17239" s="28"/>
    </row>
    <row r="17240" spans="54:54" x14ac:dyDescent="0.2">
      <c r="BB17240" s="28"/>
    </row>
    <row r="17241" spans="54:54" x14ac:dyDescent="0.2">
      <c r="BB17241" s="28"/>
    </row>
    <row r="17242" spans="54:54" x14ac:dyDescent="0.2">
      <c r="BB17242" s="28"/>
    </row>
    <row r="17243" spans="54:54" x14ac:dyDescent="0.2">
      <c r="BB17243" s="28"/>
    </row>
    <row r="17244" spans="54:54" x14ac:dyDescent="0.2">
      <c r="BB17244" s="28"/>
    </row>
    <row r="17245" spans="54:54" x14ac:dyDescent="0.2">
      <c r="BB17245" s="28"/>
    </row>
    <row r="17246" spans="54:54" x14ac:dyDescent="0.2">
      <c r="BB17246" s="28"/>
    </row>
    <row r="17247" spans="54:54" x14ac:dyDescent="0.2">
      <c r="BB17247" s="28"/>
    </row>
    <row r="17248" spans="54:54" x14ac:dyDescent="0.2">
      <c r="BB17248" s="28"/>
    </row>
    <row r="17249" spans="54:54" x14ac:dyDescent="0.2">
      <c r="BB17249" s="28"/>
    </row>
    <row r="17250" spans="54:54" x14ac:dyDescent="0.2">
      <c r="BB17250" s="28"/>
    </row>
    <row r="17251" spans="54:54" x14ac:dyDescent="0.2">
      <c r="BB17251" s="28"/>
    </row>
    <row r="17252" spans="54:54" x14ac:dyDescent="0.2">
      <c r="BB17252" s="28"/>
    </row>
    <row r="17253" spans="54:54" x14ac:dyDescent="0.2">
      <c r="BB17253" s="28"/>
    </row>
    <row r="17254" spans="54:54" x14ac:dyDescent="0.2">
      <c r="BB17254" s="28"/>
    </row>
    <row r="17255" spans="54:54" x14ac:dyDescent="0.2">
      <c r="BB17255" s="28"/>
    </row>
    <row r="17256" spans="54:54" x14ac:dyDescent="0.2">
      <c r="BB17256" s="28"/>
    </row>
    <row r="17257" spans="54:54" x14ac:dyDescent="0.2">
      <c r="BB17257" s="28"/>
    </row>
    <row r="17258" spans="54:54" x14ac:dyDescent="0.2">
      <c r="BB17258" s="28"/>
    </row>
    <row r="17259" spans="54:54" x14ac:dyDescent="0.2">
      <c r="BB17259" s="28"/>
    </row>
    <row r="17260" spans="54:54" x14ac:dyDescent="0.2">
      <c r="BB17260" s="28"/>
    </row>
    <row r="17261" spans="54:54" x14ac:dyDescent="0.2">
      <c r="BB17261" s="28"/>
    </row>
    <row r="17262" spans="54:54" x14ac:dyDescent="0.2">
      <c r="BB17262" s="28"/>
    </row>
    <row r="17263" spans="54:54" x14ac:dyDescent="0.2">
      <c r="BB17263" s="28"/>
    </row>
    <row r="17264" spans="54:54" x14ac:dyDescent="0.2">
      <c r="BB17264" s="28"/>
    </row>
    <row r="17265" spans="54:54" x14ac:dyDescent="0.2">
      <c r="BB17265" s="28"/>
    </row>
    <row r="17266" spans="54:54" x14ac:dyDescent="0.2">
      <c r="BB17266" s="28"/>
    </row>
    <row r="17267" spans="54:54" x14ac:dyDescent="0.2">
      <c r="BB17267" s="28"/>
    </row>
    <row r="17268" spans="54:54" x14ac:dyDescent="0.2">
      <c r="BB17268" s="28"/>
    </row>
    <row r="17269" spans="54:54" x14ac:dyDescent="0.2">
      <c r="BB17269" s="28"/>
    </row>
    <row r="17270" spans="54:54" x14ac:dyDescent="0.2">
      <c r="BB17270" s="28"/>
    </row>
    <row r="17271" spans="54:54" x14ac:dyDescent="0.2">
      <c r="BB17271" s="28"/>
    </row>
    <row r="17272" spans="54:54" x14ac:dyDescent="0.2">
      <c r="BB17272" s="28"/>
    </row>
    <row r="17273" spans="54:54" x14ac:dyDescent="0.2">
      <c r="BB17273" s="28"/>
    </row>
    <row r="17274" spans="54:54" x14ac:dyDescent="0.2">
      <c r="BB17274" s="28"/>
    </row>
    <row r="17275" spans="54:54" x14ac:dyDescent="0.2">
      <c r="BB17275" s="28"/>
    </row>
    <row r="17276" spans="54:54" x14ac:dyDescent="0.2">
      <c r="BB17276" s="28"/>
    </row>
    <row r="17277" spans="54:54" x14ac:dyDescent="0.2">
      <c r="BB17277" s="28"/>
    </row>
    <row r="17278" spans="54:54" x14ac:dyDescent="0.2">
      <c r="BB17278" s="28"/>
    </row>
    <row r="17279" spans="54:54" x14ac:dyDescent="0.2">
      <c r="BB17279" s="28"/>
    </row>
    <row r="17280" spans="54:54" x14ac:dyDescent="0.2">
      <c r="BB17280" s="28"/>
    </row>
    <row r="17281" spans="54:54" x14ac:dyDescent="0.2">
      <c r="BB17281" s="28"/>
    </row>
    <row r="17282" spans="54:54" x14ac:dyDescent="0.2">
      <c r="BB17282" s="28"/>
    </row>
    <row r="17283" spans="54:54" x14ac:dyDescent="0.2">
      <c r="BB17283" s="28"/>
    </row>
    <row r="17284" spans="54:54" x14ac:dyDescent="0.2">
      <c r="BB17284" s="28"/>
    </row>
    <row r="17285" spans="54:54" x14ac:dyDescent="0.2">
      <c r="BB17285" s="28"/>
    </row>
    <row r="17286" spans="54:54" x14ac:dyDescent="0.2">
      <c r="BB17286" s="28"/>
    </row>
    <row r="17287" spans="54:54" x14ac:dyDescent="0.2">
      <c r="BB17287" s="28"/>
    </row>
    <row r="17288" spans="54:54" x14ac:dyDescent="0.2">
      <c r="BB17288" s="28"/>
    </row>
    <row r="17289" spans="54:54" x14ac:dyDescent="0.2">
      <c r="BB17289" s="28"/>
    </row>
    <row r="17290" spans="54:54" x14ac:dyDescent="0.2">
      <c r="BB17290" s="28"/>
    </row>
    <row r="17291" spans="54:54" x14ac:dyDescent="0.2">
      <c r="BB17291" s="28"/>
    </row>
    <row r="17292" spans="54:54" x14ac:dyDescent="0.2">
      <c r="BB17292" s="28"/>
    </row>
    <row r="17293" spans="54:54" x14ac:dyDescent="0.2">
      <c r="BB17293" s="28"/>
    </row>
    <row r="17294" spans="54:54" x14ac:dyDescent="0.2">
      <c r="BB17294" s="28"/>
    </row>
    <row r="17295" spans="54:54" x14ac:dyDescent="0.2">
      <c r="BB17295" s="28"/>
    </row>
    <row r="17296" spans="54:54" x14ac:dyDescent="0.2">
      <c r="BB17296" s="28"/>
    </row>
    <row r="17297" spans="54:54" x14ac:dyDescent="0.2">
      <c r="BB17297" s="28"/>
    </row>
    <row r="17298" spans="54:54" x14ac:dyDescent="0.2">
      <c r="BB17298" s="28"/>
    </row>
    <row r="17299" spans="54:54" x14ac:dyDescent="0.2">
      <c r="BB17299" s="28"/>
    </row>
    <row r="17300" spans="54:54" x14ac:dyDescent="0.2">
      <c r="BB17300" s="28"/>
    </row>
    <row r="17301" spans="54:54" x14ac:dyDescent="0.2">
      <c r="BB17301" s="28"/>
    </row>
    <row r="17302" spans="54:54" x14ac:dyDescent="0.2">
      <c r="BB17302" s="28"/>
    </row>
    <row r="17303" spans="54:54" x14ac:dyDescent="0.2">
      <c r="BB17303" s="28"/>
    </row>
    <row r="17304" spans="54:54" x14ac:dyDescent="0.2">
      <c r="BB17304" s="28"/>
    </row>
    <row r="17305" spans="54:54" x14ac:dyDescent="0.2">
      <c r="BB17305" s="28"/>
    </row>
    <row r="17306" spans="54:54" x14ac:dyDescent="0.2">
      <c r="BB17306" s="28"/>
    </row>
    <row r="17307" spans="54:54" x14ac:dyDescent="0.2">
      <c r="BB17307" s="28"/>
    </row>
    <row r="17308" spans="54:54" x14ac:dyDescent="0.2">
      <c r="BB17308" s="28"/>
    </row>
    <row r="17309" spans="54:54" x14ac:dyDescent="0.2">
      <c r="BB17309" s="28"/>
    </row>
    <row r="17310" spans="54:54" x14ac:dyDescent="0.2">
      <c r="BB17310" s="28"/>
    </row>
    <row r="17311" spans="54:54" x14ac:dyDescent="0.2">
      <c r="BB17311" s="28"/>
    </row>
    <row r="17312" spans="54:54" x14ac:dyDescent="0.2">
      <c r="BB17312" s="28"/>
    </row>
    <row r="17313" spans="54:54" x14ac:dyDescent="0.2">
      <c r="BB17313" s="28"/>
    </row>
    <row r="17314" spans="54:54" x14ac:dyDescent="0.2">
      <c r="BB17314" s="28"/>
    </row>
    <row r="17315" spans="54:54" x14ac:dyDescent="0.2">
      <c r="BB17315" s="28"/>
    </row>
    <row r="17316" spans="54:54" x14ac:dyDescent="0.2">
      <c r="BB17316" s="28"/>
    </row>
    <row r="17317" spans="54:54" x14ac:dyDescent="0.2">
      <c r="BB17317" s="28"/>
    </row>
    <row r="17318" spans="54:54" x14ac:dyDescent="0.2">
      <c r="BB17318" s="28"/>
    </row>
    <row r="17319" spans="54:54" x14ac:dyDescent="0.2">
      <c r="BB17319" s="28"/>
    </row>
    <row r="17320" spans="54:54" x14ac:dyDescent="0.2">
      <c r="BB17320" s="28"/>
    </row>
    <row r="17321" spans="54:54" x14ac:dyDescent="0.2">
      <c r="BB17321" s="28"/>
    </row>
    <row r="17322" spans="54:54" x14ac:dyDescent="0.2">
      <c r="BB17322" s="28"/>
    </row>
    <row r="17323" spans="54:54" x14ac:dyDescent="0.2">
      <c r="BB17323" s="28"/>
    </row>
    <row r="17324" spans="54:54" x14ac:dyDescent="0.2">
      <c r="BB17324" s="28"/>
    </row>
    <row r="17325" spans="54:54" x14ac:dyDescent="0.2">
      <c r="BB17325" s="28"/>
    </row>
    <row r="17326" spans="54:54" x14ac:dyDescent="0.2">
      <c r="BB17326" s="28"/>
    </row>
    <row r="17327" spans="54:54" x14ac:dyDescent="0.2">
      <c r="BB17327" s="28"/>
    </row>
    <row r="17328" spans="54:54" x14ac:dyDescent="0.2">
      <c r="BB17328" s="28"/>
    </row>
    <row r="17329" spans="54:54" x14ac:dyDescent="0.2">
      <c r="BB17329" s="28"/>
    </row>
    <row r="17330" spans="54:54" x14ac:dyDescent="0.2">
      <c r="BB17330" s="28"/>
    </row>
    <row r="17331" spans="54:54" x14ac:dyDescent="0.2">
      <c r="BB17331" s="28"/>
    </row>
    <row r="17332" spans="54:54" x14ac:dyDescent="0.2">
      <c r="BB17332" s="28"/>
    </row>
    <row r="17333" spans="54:54" x14ac:dyDescent="0.2">
      <c r="BB17333" s="28"/>
    </row>
    <row r="17334" spans="54:54" x14ac:dyDescent="0.2">
      <c r="BB17334" s="28"/>
    </row>
    <row r="17335" spans="54:54" x14ac:dyDescent="0.2">
      <c r="BB17335" s="28"/>
    </row>
    <row r="17336" spans="54:54" x14ac:dyDescent="0.2">
      <c r="BB17336" s="28"/>
    </row>
    <row r="17337" spans="54:54" x14ac:dyDescent="0.2">
      <c r="BB17337" s="28"/>
    </row>
    <row r="17338" spans="54:54" x14ac:dyDescent="0.2">
      <c r="BB17338" s="28"/>
    </row>
    <row r="17339" spans="54:54" x14ac:dyDescent="0.2">
      <c r="BB17339" s="28"/>
    </row>
    <row r="17340" spans="54:54" x14ac:dyDescent="0.2">
      <c r="BB17340" s="28"/>
    </row>
    <row r="17341" spans="54:54" x14ac:dyDescent="0.2">
      <c r="BB17341" s="28"/>
    </row>
    <row r="17342" spans="54:54" x14ac:dyDescent="0.2">
      <c r="BB17342" s="28"/>
    </row>
    <row r="17343" spans="54:54" x14ac:dyDescent="0.2">
      <c r="BB17343" s="28"/>
    </row>
    <row r="17344" spans="54:54" x14ac:dyDescent="0.2">
      <c r="BB17344" s="28"/>
    </row>
    <row r="17345" spans="54:54" x14ac:dyDescent="0.2">
      <c r="BB17345" s="28"/>
    </row>
    <row r="17346" spans="54:54" x14ac:dyDescent="0.2">
      <c r="BB17346" s="28"/>
    </row>
    <row r="17347" spans="54:54" x14ac:dyDescent="0.2">
      <c r="BB17347" s="28"/>
    </row>
    <row r="17348" spans="54:54" x14ac:dyDescent="0.2">
      <c r="BB17348" s="28"/>
    </row>
    <row r="17349" spans="54:54" x14ac:dyDescent="0.2">
      <c r="BB17349" s="28"/>
    </row>
    <row r="17350" spans="54:54" x14ac:dyDescent="0.2">
      <c r="BB17350" s="28"/>
    </row>
    <row r="17351" spans="54:54" x14ac:dyDescent="0.2">
      <c r="BB17351" s="28"/>
    </row>
    <row r="17352" spans="54:54" x14ac:dyDescent="0.2">
      <c r="BB17352" s="28"/>
    </row>
    <row r="17353" spans="54:54" x14ac:dyDescent="0.2">
      <c r="BB17353" s="28"/>
    </row>
    <row r="17354" spans="54:54" x14ac:dyDescent="0.2">
      <c r="BB17354" s="28"/>
    </row>
    <row r="17355" spans="54:54" x14ac:dyDescent="0.2">
      <c r="BB17355" s="28"/>
    </row>
    <row r="17356" spans="54:54" x14ac:dyDescent="0.2">
      <c r="BB17356" s="28"/>
    </row>
    <row r="17357" spans="54:54" x14ac:dyDescent="0.2">
      <c r="BB17357" s="28"/>
    </row>
    <row r="17358" spans="54:54" x14ac:dyDescent="0.2">
      <c r="BB17358" s="28"/>
    </row>
    <row r="17359" spans="54:54" x14ac:dyDescent="0.2">
      <c r="BB17359" s="28"/>
    </row>
    <row r="17360" spans="54:54" x14ac:dyDescent="0.2">
      <c r="BB17360" s="28"/>
    </row>
    <row r="17361" spans="54:54" x14ac:dyDescent="0.2">
      <c r="BB17361" s="28"/>
    </row>
    <row r="17362" spans="54:54" x14ac:dyDescent="0.2">
      <c r="BB17362" s="28"/>
    </row>
    <row r="17363" spans="54:54" x14ac:dyDescent="0.2">
      <c r="BB17363" s="28"/>
    </row>
    <row r="17364" spans="54:54" x14ac:dyDescent="0.2">
      <c r="BB17364" s="28"/>
    </row>
    <row r="17365" spans="54:54" x14ac:dyDescent="0.2">
      <c r="BB17365" s="28"/>
    </row>
    <row r="17366" spans="54:54" x14ac:dyDescent="0.2">
      <c r="BB17366" s="28"/>
    </row>
    <row r="17367" spans="54:54" x14ac:dyDescent="0.2">
      <c r="BB17367" s="28"/>
    </row>
    <row r="17368" spans="54:54" x14ac:dyDescent="0.2">
      <c r="BB17368" s="28"/>
    </row>
    <row r="17369" spans="54:54" x14ac:dyDescent="0.2">
      <c r="BB17369" s="28"/>
    </row>
    <row r="17370" spans="54:54" x14ac:dyDescent="0.2">
      <c r="BB17370" s="28"/>
    </row>
    <row r="17371" spans="54:54" x14ac:dyDescent="0.2">
      <c r="BB17371" s="28"/>
    </row>
    <row r="17372" spans="54:54" x14ac:dyDescent="0.2">
      <c r="BB17372" s="28"/>
    </row>
    <row r="17373" spans="54:54" x14ac:dyDescent="0.2">
      <c r="BB17373" s="28"/>
    </row>
    <row r="17374" spans="54:54" x14ac:dyDescent="0.2">
      <c r="BB17374" s="28"/>
    </row>
    <row r="17375" spans="54:54" x14ac:dyDescent="0.2">
      <c r="BB17375" s="28"/>
    </row>
    <row r="17376" spans="54:54" x14ac:dyDescent="0.2">
      <c r="BB17376" s="28"/>
    </row>
    <row r="17377" spans="54:54" x14ac:dyDescent="0.2">
      <c r="BB17377" s="28"/>
    </row>
    <row r="17378" spans="54:54" x14ac:dyDescent="0.2">
      <c r="BB17378" s="28"/>
    </row>
    <row r="17379" spans="54:54" x14ac:dyDescent="0.2">
      <c r="BB17379" s="28"/>
    </row>
    <row r="17380" spans="54:54" x14ac:dyDescent="0.2">
      <c r="BB17380" s="28"/>
    </row>
    <row r="17381" spans="54:54" x14ac:dyDescent="0.2">
      <c r="BB17381" s="28"/>
    </row>
    <row r="17382" spans="54:54" x14ac:dyDescent="0.2">
      <c r="BB17382" s="28"/>
    </row>
    <row r="17383" spans="54:54" x14ac:dyDescent="0.2">
      <c r="BB17383" s="28"/>
    </row>
    <row r="17384" spans="54:54" x14ac:dyDescent="0.2">
      <c r="BB17384" s="28"/>
    </row>
    <row r="17385" spans="54:54" x14ac:dyDescent="0.2">
      <c r="BB17385" s="28"/>
    </row>
    <row r="17386" spans="54:54" x14ac:dyDescent="0.2">
      <c r="BB17386" s="28"/>
    </row>
    <row r="17387" spans="54:54" x14ac:dyDescent="0.2">
      <c r="BB17387" s="28"/>
    </row>
    <row r="17388" spans="54:54" x14ac:dyDescent="0.2">
      <c r="BB17388" s="28"/>
    </row>
    <row r="17389" spans="54:54" x14ac:dyDescent="0.2">
      <c r="BB17389" s="28"/>
    </row>
    <row r="17390" spans="54:54" x14ac:dyDescent="0.2">
      <c r="BB17390" s="28"/>
    </row>
    <row r="17391" spans="54:54" x14ac:dyDescent="0.2">
      <c r="BB17391" s="28"/>
    </row>
    <row r="17392" spans="54:54" x14ac:dyDescent="0.2">
      <c r="BB17392" s="28"/>
    </row>
    <row r="17393" spans="54:54" x14ac:dyDescent="0.2">
      <c r="BB17393" s="28"/>
    </row>
    <row r="17394" spans="54:54" x14ac:dyDescent="0.2">
      <c r="BB17394" s="28"/>
    </row>
    <row r="17395" spans="54:54" x14ac:dyDescent="0.2">
      <c r="BB17395" s="28"/>
    </row>
    <row r="17396" spans="54:54" x14ac:dyDescent="0.2">
      <c r="BB17396" s="28"/>
    </row>
    <row r="17397" spans="54:54" x14ac:dyDescent="0.2">
      <c r="BB17397" s="28"/>
    </row>
    <row r="17398" spans="54:54" x14ac:dyDescent="0.2">
      <c r="BB17398" s="28"/>
    </row>
    <row r="17399" spans="54:54" x14ac:dyDescent="0.2">
      <c r="BB17399" s="28"/>
    </row>
    <row r="17400" spans="54:54" x14ac:dyDescent="0.2">
      <c r="BB17400" s="28"/>
    </row>
    <row r="17401" spans="54:54" x14ac:dyDescent="0.2">
      <c r="BB17401" s="28"/>
    </row>
    <row r="17402" spans="54:54" x14ac:dyDescent="0.2">
      <c r="BB17402" s="28"/>
    </row>
    <row r="17403" spans="54:54" x14ac:dyDescent="0.2">
      <c r="BB17403" s="28"/>
    </row>
    <row r="17404" spans="54:54" x14ac:dyDescent="0.2">
      <c r="BB17404" s="28"/>
    </row>
    <row r="17405" spans="54:54" x14ac:dyDescent="0.2">
      <c r="BB17405" s="28"/>
    </row>
    <row r="17406" spans="54:54" x14ac:dyDescent="0.2">
      <c r="BB17406" s="28"/>
    </row>
    <row r="17407" spans="54:54" x14ac:dyDescent="0.2">
      <c r="BB17407" s="28"/>
    </row>
    <row r="17408" spans="54:54" x14ac:dyDescent="0.2">
      <c r="BB17408" s="28"/>
    </row>
    <row r="17409" spans="54:54" x14ac:dyDescent="0.2">
      <c r="BB17409" s="28"/>
    </row>
    <row r="17410" spans="54:54" x14ac:dyDescent="0.2">
      <c r="BB17410" s="28"/>
    </row>
    <row r="17411" spans="54:54" x14ac:dyDescent="0.2">
      <c r="BB17411" s="28"/>
    </row>
    <row r="17412" spans="54:54" x14ac:dyDescent="0.2">
      <c r="BB17412" s="28"/>
    </row>
    <row r="17413" spans="54:54" x14ac:dyDescent="0.2">
      <c r="BB17413" s="28"/>
    </row>
    <row r="17414" spans="54:54" x14ac:dyDescent="0.2">
      <c r="BB17414" s="28"/>
    </row>
    <row r="17415" spans="54:54" x14ac:dyDescent="0.2">
      <c r="BB17415" s="28"/>
    </row>
    <row r="17416" spans="54:54" x14ac:dyDescent="0.2">
      <c r="BB17416" s="28"/>
    </row>
    <row r="17417" spans="54:54" x14ac:dyDescent="0.2">
      <c r="BB17417" s="28"/>
    </row>
    <row r="17418" spans="54:54" x14ac:dyDescent="0.2">
      <c r="BB17418" s="28"/>
    </row>
    <row r="17419" spans="54:54" x14ac:dyDescent="0.2">
      <c r="BB17419" s="28"/>
    </row>
    <row r="17420" spans="54:54" x14ac:dyDescent="0.2">
      <c r="BB17420" s="28"/>
    </row>
    <row r="17421" spans="54:54" x14ac:dyDescent="0.2">
      <c r="BB17421" s="28"/>
    </row>
    <row r="17422" spans="54:54" x14ac:dyDescent="0.2">
      <c r="BB17422" s="28"/>
    </row>
    <row r="17423" spans="54:54" x14ac:dyDescent="0.2">
      <c r="BB17423" s="28"/>
    </row>
    <row r="17424" spans="54:54" x14ac:dyDescent="0.2">
      <c r="BB17424" s="28"/>
    </row>
    <row r="17425" spans="54:54" x14ac:dyDescent="0.2">
      <c r="BB17425" s="28"/>
    </row>
    <row r="17426" spans="54:54" x14ac:dyDescent="0.2">
      <c r="BB17426" s="28"/>
    </row>
    <row r="17427" spans="54:54" x14ac:dyDescent="0.2">
      <c r="BB17427" s="28"/>
    </row>
    <row r="17428" spans="54:54" x14ac:dyDescent="0.2">
      <c r="BB17428" s="28"/>
    </row>
    <row r="17429" spans="54:54" x14ac:dyDescent="0.2">
      <c r="BB17429" s="28"/>
    </row>
    <row r="17430" spans="54:54" x14ac:dyDescent="0.2">
      <c r="BB17430" s="28"/>
    </row>
    <row r="17431" spans="54:54" x14ac:dyDescent="0.2">
      <c r="BB17431" s="28"/>
    </row>
    <row r="17432" spans="54:54" x14ac:dyDescent="0.2">
      <c r="BB17432" s="28"/>
    </row>
    <row r="17433" spans="54:54" x14ac:dyDescent="0.2">
      <c r="BB17433" s="28"/>
    </row>
    <row r="17434" spans="54:54" x14ac:dyDescent="0.2">
      <c r="BB17434" s="28"/>
    </row>
    <row r="17435" spans="54:54" x14ac:dyDescent="0.2">
      <c r="BB17435" s="28"/>
    </row>
    <row r="17436" spans="54:54" x14ac:dyDescent="0.2">
      <c r="BB17436" s="28"/>
    </row>
    <row r="17437" spans="54:54" x14ac:dyDescent="0.2">
      <c r="BB17437" s="28"/>
    </row>
    <row r="17438" spans="54:54" x14ac:dyDescent="0.2">
      <c r="BB17438" s="28"/>
    </row>
    <row r="17439" spans="54:54" x14ac:dyDescent="0.2">
      <c r="BB17439" s="28"/>
    </row>
    <row r="17440" spans="54:54" x14ac:dyDescent="0.2">
      <c r="BB17440" s="28"/>
    </row>
    <row r="17441" spans="54:54" x14ac:dyDescent="0.2">
      <c r="BB17441" s="28"/>
    </row>
    <row r="17442" spans="54:54" x14ac:dyDescent="0.2">
      <c r="BB17442" s="28"/>
    </row>
    <row r="17443" spans="54:54" x14ac:dyDescent="0.2">
      <c r="BB17443" s="28"/>
    </row>
    <row r="17444" spans="54:54" x14ac:dyDescent="0.2">
      <c r="BB17444" s="28"/>
    </row>
    <row r="17445" spans="54:54" x14ac:dyDescent="0.2">
      <c r="BB17445" s="28"/>
    </row>
    <row r="17446" spans="54:54" x14ac:dyDescent="0.2">
      <c r="BB17446" s="28"/>
    </row>
    <row r="17447" spans="54:54" x14ac:dyDescent="0.2">
      <c r="BB17447" s="28"/>
    </row>
    <row r="17448" spans="54:54" x14ac:dyDescent="0.2">
      <c r="BB17448" s="28"/>
    </row>
    <row r="17449" spans="54:54" x14ac:dyDescent="0.2">
      <c r="BB17449" s="28"/>
    </row>
    <row r="17450" spans="54:54" x14ac:dyDescent="0.2">
      <c r="BB17450" s="28"/>
    </row>
    <row r="17451" spans="54:54" x14ac:dyDescent="0.2">
      <c r="BB17451" s="28"/>
    </row>
    <row r="17452" spans="54:54" x14ac:dyDescent="0.2">
      <c r="BB17452" s="28"/>
    </row>
    <row r="17453" spans="54:54" x14ac:dyDescent="0.2">
      <c r="BB17453" s="28"/>
    </row>
    <row r="17454" spans="54:54" x14ac:dyDescent="0.2">
      <c r="BB17454" s="28"/>
    </row>
    <row r="17455" spans="54:54" x14ac:dyDescent="0.2">
      <c r="BB17455" s="28"/>
    </row>
    <row r="17456" spans="54:54" x14ac:dyDescent="0.2">
      <c r="BB17456" s="28"/>
    </row>
    <row r="17457" spans="54:54" x14ac:dyDescent="0.2">
      <c r="BB17457" s="28"/>
    </row>
    <row r="17458" spans="54:54" x14ac:dyDescent="0.2">
      <c r="BB17458" s="28"/>
    </row>
    <row r="17459" spans="54:54" x14ac:dyDescent="0.2">
      <c r="BB17459" s="28"/>
    </row>
    <row r="17460" spans="54:54" x14ac:dyDescent="0.2">
      <c r="BB17460" s="28"/>
    </row>
    <row r="17461" spans="54:54" x14ac:dyDescent="0.2">
      <c r="BB17461" s="28"/>
    </row>
    <row r="17462" spans="54:54" x14ac:dyDescent="0.2">
      <c r="BB17462" s="28"/>
    </row>
    <row r="17463" spans="54:54" x14ac:dyDescent="0.2">
      <c r="BB17463" s="28"/>
    </row>
    <row r="17464" spans="54:54" x14ac:dyDescent="0.2">
      <c r="BB17464" s="28"/>
    </row>
    <row r="17465" spans="54:54" x14ac:dyDescent="0.2">
      <c r="BB17465" s="28"/>
    </row>
    <row r="17466" spans="54:54" x14ac:dyDescent="0.2">
      <c r="BB17466" s="28"/>
    </row>
    <row r="17467" spans="54:54" x14ac:dyDescent="0.2">
      <c r="BB17467" s="28"/>
    </row>
    <row r="17468" spans="54:54" x14ac:dyDescent="0.2">
      <c r="BB17468" s="28"/>
    </row>
    <row r="17469" spans="54:54" x14ac:dyDescent="0.2">
      <c r="BB17469" s="28"/>
    </row>
    <row r="17470" spans="54:54" x14ac:dyDescent="0.2">
      <c r="BB17470" s="28"/>
    </row>
    <row r="17471" spans="54:54" x14ac:dyDescent="0.2">
      <c r="BB17471" s="28"/>
    </row>
    <row r="17472" spans="54:54" x14ac:dyDescent="0.2">
      <c r="BB17472" s="28"/>
    </row>
    <row r="17473" spans="54:54" x14ac:dyDescent="0.2">
      <c r="BB17473" s="28"/>
    </row>
    <row r="17474" spans="54:54" x14ac:dyDescent="0.2">
      <c r="BB17474" s="28"/>
    </row>
    <row r="17475" spans="54:54" x14ac:dyDescent="0.2">
      <c r="BB17475" s="28"/>
    </row>
    <row r="17476" spans="54:54" x14ac:dyDescent="0.2">
      <c r="BB17476" s="28"/>
    </row>
    <row r="17477" spans="54:54" x14ac:dyDescent="0.2">
      <c r="BB17477" s="28"/>
    </row>
    <row r="17478" spans="54:54" x14ac:dyDescent="0.2">
      <c r="BB17478" s="28"/>
    </row>
    <row r="17479" spans="54:54" x14ac:dyDescent="0.2">
      <c r="BB17479" s="28"/>
    </row>
    <row r="17480" spans="54:54" x14ac:dyDescent="0.2">
      <c r="BB17480" s="28"/>
    </row>
    <row r="17481" spans="54:54" x14ac:dyDescent="0.2">
      <c r="BB17481" s="28"/>
    </row>
    <row r="17482" spans="54:54" x14ac:dyDescent="0.2">
      <c r="BB17482" s="28"/>
    </row>
    <row r="17483" spans="54:54" x14ac:dyDescent="0.2">
      <c r="BB17483" s="28"/>
    </row>
    <row r="17484" spans="54:54" x14ac:dyDescent="0.2">
      <c r="BB17484" s="28"/>
    </row>
    <row r="17485" spans="54:54" x14ac:dyDescent="0.2">
      <c r="BB17485" s="28"/>
    </row>
    <row r="17486" spans="54:54" x14ac:dyDescent="0.2">
      <c r="BB17486" s="28"/>
    </row>
    <row r="17487" spans="54:54" x14ac:dyDescent="0.2">
      <c r="BB17487" s="28"/>
    </row>
    <row r="17488" spans="54:54" x14ac:dyDescent="0.2">
      <c r="BB17488" s="28"/>
    </row>
    <row r="17489" spans="54:54" x14ac:dyDescent="0.2">
      <c r="BB17489" s="28"/>
    </row>
    <row r="17490" spans="54:54" x14ac:dyDescent="0.2">
      <c r="BB17490" s="28"/>
    </row>
    <row r="17491" spans="54:54" x14ac:dyDescent="0.2">
      <c r="BB17491" s="28"/>
    </row>
    <row r="17492" spans="54:54" x14ac:dyDescent="0.2">
      <c r="BB17492" s="28"/>
    </row>
    <row r="17493" spans="54:54" x14ac:dyDescent="0.2">
      <c r="BB17493" s="28"/>
    </row>
    <row r="17494" spans="54:54" x14ac:dyDescent="0.2">
      <c r="BB17494" s="28"/>
    </row>
    <row r="17495" spans="54:54" x14ac:dyDescent="0.2">
      <c r="BB17495" s="28"/>
    </row>
    <row r="17496" spans="54:54" x14ac:dyDescent="0.2">
      <c r="BB17496" s="28"/>
    </row>
    <row r="17497" spans="54:54" x14ac:dyDescent="0.2">
      <c r="BB17497" s="28"/>
    </row>
    <row r="17498" spans="54:54" x14ac:dyDescent="0.2">
      <c r="BB17498" s="28"/>
    </row>
    <row r="17499" spans="54:54" x14ac:dyDescent="0.2">
      <c r="BB17499" s="28"/>
    </row>
    <row r="17500" spans="54:54" x14ac:dyDescent="0.2">
      <c r="BB17500" s="28"/>
    </row>
    <row r="17501" spans="54:54" x14ac:dyDescent="0.2">
      <c r="BB17501" s="28"/>
    </row>
    <row r="17502" spans="54:54" x14ac:dyDescent="0.2">
      <c r="BB17502" s="28"/>
    </row>
    <row r="17503" spans="54:54" x14ac:dyDescent="0.2">
      <c r="BB17503" s="28"/>
    </row>
    <row r="17504" spans="54:54" x14ac:dyDescent="0.2">
      <c r="BB17504" s="28"/>
    </row>
    <row r="17505" spans="54:54" x14ac:dyDescent="0.2">
      <c r="BB17505" s="28"/>
    </row>
    <row r="17506" spans="54:54" x14ac:dyDescent="0.2">
      <c r="BB17506" s="28"/>
    </row>
    <row r="17507" spans="54:54" x14ac:dyDescent="0.2">
      <c r="BB17507" s="28"/>
    </row>
    <row r="17508" spans="54:54" x14ac:dyDescent="0.2">
      <c r="BB17508" s="28"/>
    </row>
    <row r="17509" spans="54:54" x14ac:dyDescent="0.2">
      <c r="BB17509" s="28"/>
    </row>
    <row r="17510" spans="54:54" x14ac:dyDescent="0.2">
      <c r="BB17510" s="28"/>
    </row>
    <row r="17511" spans="54:54" x14ac:dyDescent="0.2">
      <c r="BB17511" s="28"/>
    </row>
    <row r="17512" spans="54:54" x14ac:dyDescent="0.2">
      <c r="BB17512" s="28"/>
    </row>
    <row r="17513" spans="54:54" x14ac:dyDescent="0.2">
      <c r="BB17513" s="28"/>
    </row>
    <row r="17514" spans="54:54" x14ac:dyDescent="0.2">
      <c r="BB17514" s="28"/>
    </row>
    <row r="17515" spans="54:54" x14ac:dyDescent="0.2">
      <c r="BB17515" s="28"/>
    </row>
    <row r="17516" spans="54:54" x14ac:dyDescent="0.2">
      <c r="BB17516" s="28"/>
    </row>
    <row r="17517" spans="54:54" x14ac:dyDescent="0.2">
      <c r="BB17517" s="28"/>
    </row>
    <row r="17518" spans="54:54" x14ac:dyDescent="0.2">
      <c r="BB17518" s="28"/>
    </row>
    <row r="17519" spans="54:54" x14ac:dyDescent="0.2">
      <c r="BB17519" s="28"/>
    </row>
    <row r="17520" spans="54:54" x14ac:dyDescent="0.2">
      <c r="BB17520" s="28"/>
    </row>
    <row r="17521" spans="54:54" x14ac:dyDescent="0.2">
      <c r="BB17521" s="28"/>
    </row>
    <row r="17522" spans="54:54" x14ac:dyDescent="0.2">
      <c r="BB17522" s="28"/>
    </row>
    <row r="17523" spans="54:54" x14ac:dyDescent="0.2">
      <c r="BB17523" s="28"/>
    </row>
    <row r="17524" spans="54:54" x14ac:dyDescent="0.2">
      <c r="BB17524" s="28"/>
    </row>
    <row r="17525" spans="54:54" x14ac:dyDescent="0.2">
      <c r="BB17525" s="28"/>
    </row>
    <row r="17526" spans="54:54" x14ac:dyDescent="0.2">
      <c r="BB17526" s="28"/>
    </row>
    <row r="17527" spans="54:54" x14ac:dyDescent="0.2">
      <c r="BB17527" s="28"/>
    </row>
    <row r="17528" spans="54:54" x14ac:dyDescent="0.2">
      <c r="BB17528" s="28"/>
    </row>
    <row r="17529" spans="54:54" x14ac:dyDescent="0.2">
      <c r="BB17529" s="28"/>
    </row>
    <row r="17530" spans="54:54" x14ac:dyDescent="0.2">
      <c r="BB17530" s="28"/>
    </row>
    <row r="17531" spans="54:54" x14ac:dyDescent="0.2">
      <c r="BB17531" s="28"/>
    </row>
    <row r="17532" spans="54:54" x14ac:dyDescent="0.2">
      <c r="BB17532" s="28"/>
    </row>
    <row r="17533" spans="54:54" x14ac:dyDescent="0.2">
      <c r="BB17533" s="28"/>
    </row>
    <row r="17534" spans="54:54" x14ac:dyDescent="0.2">
      <c r="BB17534" s="28"/>
    </row>
    <row r="17535" spans="54:54" x14ac:dyDescent="0.2">
      <c r="BB17535" s="28"/>
    </row>
    <row r="17536" spans="54:54" x14ac:dyDescent="0.2">
      <c r="BB17536" s="28"/>
    </row>
    <row r="17537" spans="54:54" x14ac:dyDescent="0.2">
      <c r="BB17537" s="28"/>
    </row>
    <row r="17538" spans="54:54" x14ac:dyDescent="0.2">
      <c r="BB17538" s="28"/>
    </row>
    <row r="17539" spans="54:54" x14ac:dyDescent="0.2">
      <c r="BB17539" s="28"/>
    </row>
    <row r="17540" spans="54:54" x14ac:dyDescent="0.2">
      <c r="BB17540" s="28"/>
    </row>
    <row r="17541" spans="54:54" x14ac:dyDescent="0.2">
      <c r="BB17541" s="28"/>
    </row>
    <row r="17542" spans="54:54" x14ac:dyDescent="0.2">
      <c r="BB17542" s="28"/>
    </row>
    <row r="17543" spans="54:54" x14ac:dyDescent="0.2">
      <c r="BB17543" s="28"/>
    </row>
    <row r="17544" spans="54:54" x14ac:dyDescent="0.2">
      <c r="BB17544" s="28"/>
    </row>
    <row r="17545" spans="54:54" x14ac:dyDescent="0.2">
      <c r="BB17545" s="28"/>
    </row>
    <row r="17546" spans="54:54" x14ac:dyDescent="0.2">
      <c r="BB17546" s="28"/>
    </row>
    <row r="17547" spans="54:54" x14ac:dyDescent="0.2">
      <c r="BB17547" s="28"/>
    </row>
    <row r="17548" spans="54:54" x14ac:dyDescent="0.2">
      <c r="BB17548" s="28"/>
    </row>
    <row r="17549" spans="54:54" x14ac:dyDescent="0.2">
      <c r="BB17549" s="28"/>
    </row>
    <row r="17550" spans="54:54" x14ac:dyDescent="0.2">
      <c r="BB17550" s="28"/>
    </row>
    <row r="17551" spans="54:54" x14ac:dyDescent="0.2">
      <c r="BB17551" s="28"/>
    </row>
    <row r="17552" spans="54:54" x14ac:dyDescent="0.2">
      <c r="BB17552" s="28"/>
    </row>
    <row r="17553" spans="54:54" x14ac:dyDescent="0.2">
      <c r="BB17553" s="28"/>
    </row>
    <row r="17554" spans="54:54" x14ac:dyDescent="0.2">
      <c r="BB17554" s="28"/>
    </row>
    <row r="17555" spans="54:54" x14ac:dyDescent="0.2">
      <c r="BB17555" s="28"/>
    </row>
    <row r="17556" spans="54:54" x14ac:dyDescent="0.2">
      <c r="BB17556" s="28"/>
    </row>
    <row r="17557" spans="54:54" x14ac:dyDescent="0.2">
      <c r="BB17557" s="28"/>
    </row>
    <row r="17558" spans="54:54" x14ac:dyDescent="0.2">
      <c r="BB17558" s="28"/>
    </row>
    <row r="17559" spans="54:54" x14ac:dyDescent="0.2">
      <c r="BB17559" s="28"/>
    </row>
    <row r="17560" spans="54:54" x14ac:dyDescent="0.2">
      <c r="BB17560" s="28"/>
    </row>
    <row r="17561" spans="54:54" x14ac:dyDescent="0.2">
      <c r="BB17561" s="28"/>
    </row>
    <row r="17562" spans="54:54" x14ac:dyDescent="0.2">
      <c r="BB17562" s="28"/>
    </row>
    <row r="17563" spans="54:54" x14ac:dyDescent="0.2">
      <c r="BB17563" s="28"/>
    </row>
    <row r="17564" spans="54:54" x14ac:dyDescent="0.2">
      <c r="BB17564" s="28"/>
    </row>
    <row r="17565" spans="54:54" x14ac:dyDescent="0.2">
      <c r="BB17565" s="28"/>
    </row>
    <row r="17566" spans="54:54" x14ac:dyDescent="0.2">
      <c r="BB17566" s="28"/>
    </row>
    <row r="17567" spans="54:54" x14ac:dyDescent="0.2">
      <c r="BB17567" s="28"/>
    </row>
    <row r="17568" spans="54:54" x14ac:dyDescent="0.2">
      <c r="BB17568" s="28"/>
    </row>
    <row r="17569" spans="54:54" x14ac:dyDescent="0.2">
      <c r="BB17569" s="28"/>
    </row>
    <row r="17570" spans="54:54" x14ac:dyDescent="0.2">
      <c r="BB17570" s="28"/>
    </row>
    <row r="17571" spans="54:54" x14ac:dyDescent="0.2">
      <c r="BB17571" s="28"/>
    </row>
    <row r="17572" spans="54:54" x14ac:dyDescent="0.2">
      <c r="BB17572" s="28"/>
    </row>
    <row r="17573" spans="54:54" x14ac:dyDescent="0.2">
      <c r="BB17573" s="28"/>
    </row>
    <row r="17574" spans="54:54" x14ac:dyDescent="0.2">
      <c r="BB17574" s="28"/>
    </row>
    <row r="17575" spans="54:54" x14ac:dyDescent="0.2">
      <c r="BB17575" s="28"/>
    </row>
    <row r="17576" spans="54:54" x14ac:dyDescent="0.2">
      <c r="BB17576" s="28"/>
    </row>
    <row r="17577" spans="54:54" x14ac:dyDescent="0.2">
      <c r="BB17577" s="28"/>
    </row>
    <row r="17578" spans="54:54" x14ac:dyDescent="0.2">
      <c r="BB17578" s="28"/>
    </row>
    <row r="17579" spans="54:54" x14ac:dyDescent="0.2">
      <c r="BB17579" s="28"/>
    </row>
    <row r="17580" spans="54:54" x14ac:dyDescent="0.2">
      <c r="BB17580" s="28"/>
    </row>
    <row r="17581" spans="54:54" x14ac:dyDescent="0.2">
      <c r="BB17581" s="28"/>
    </row>
    <row r="17582" spans="54:54" x14ac:dyDescent="0.2">
      <c r="BB17582" s="28"/>
    </row>
    <row r="17583" spans="54:54" x14ac:dyDescent="0.2">
      <c r="BB17583" s="28"/>
    </row>
    <row r="17584" spans="54:54" x14ac:dyDescent="0.2">
      <c r="BB17584" s="28"/>
    </row>
    <row r="17585" spans="54:54" x14ac:dyDescent="0.2">
      <c r="BB17585" s="28"/>
    </row>
    <row r="17586" spans="54:54" x14ac:dyDescent="0.2">
      <c r="BB17586" s="28"/>
    </row>
    <row r="17587" spans="54:54" x14ac:dyDescent="0.2">
      <c r="BB17587" s="28"/>
    </row>
    <row r="17588" spans="54:54" x14ac:dyDescent="0.2">
      <c r="BB17588" s="28"/>
    </row>
    <row r="17589" spans="54:54" x14ac:dyDescent="0.2">
      <c r="BB17589" s="28"/>
    </row>
    <row r="17590" spans="54:54" x14ac:dyDescent="0.2">
      <c r="BB17590" s="28"/>
    </row>
    <row r="17591" spans="54:54" x14ac:dyDescent="0.2">
      <c r="BB17591" s="28"/>
    </row>
    <row r="17592" spans="54:54" x14ac:dyDescent="0.2">
      <c r="BB17592" s="28"/>
    </row>
    <row r="17593" spans="54:54" x14ac:dyDescent="0.2">
      <c r="BB17593" s="28"/>
    </row>
    <row r="17594" spans="54:54" x14ac:dyDescent="0.2">
      <c r="BB17594" s="28"/>
    </row>
    <row r="17595" spans="54:54" x14ac:dyDescent="0.2">
      <c r="BB17595" s="28"/>
    </row>
    <row r="17596" spans="54:54" x14ac:dyDescent="0.2">
      <c r="BB17596" s="28"/>
    </row>
    <row r="17597" spans="54:54" x14ac:dyDescent="0.2">
      <c r="BB17597" s="28"/>
    </row>
    <row r="17598" spans="54:54" x14ac:dyDescent="0.2">
      <c r="BB17598" s="28"/>
    </row>
    <row r="17599" spans="54:54" x14ac:dyDescent="0.2">
      <c r="BB17599" s="28"/>
    </row>
    <row r="17600" spans="54:54" x14ac:dyDescent="0.2">
      <c r="BB17600" s="28"/>
    </row>
    <row r="17601" spans="54:54" x14ac:dyDescent="0.2">
      <c r="BB17601" s="28"/>
    </row>
    <row r="17602" spans="54:54" x14ac:dyDescent="0.2">
      <c r="BB17602" s="28"/>
    </row>
    <row r="17603" spans="54:54" x14ac:dyDescent="0.2">
      <c r="BB17603" s="28"/>
    </row>
    <row r="17604" spans="54:54" x14ac:dyDescent="0.2">
      <c r="BB17604" s="28"/>
    </row>
    <row r="17605" spans="54:54" x14ac:dyDescent="0.2">
      <c r="BB17605" s="28"/>
    </row>
    <row r="17606" spans="54:54" x14ac:dyDescent="0.2">
      <c r="BB17606" s="28"/>
    </row>
    <row r="17607" spans="54:54" x14ac:dyDescent="0.2">
      <c r="BB17607" s="28"/>
    </row>
    <row r="17608" spans="54:54" x14ac:dyDescent="0.2">
      <c r="BB17608" s="28"/>
    </row>
    <row r="17609" spans="54:54" x14ac:dyDescent="0.2">
      <c r="BB17609" s="28"/>
    </row>
    <row r="17610" spans="54:54" x14ac:dyDescent="0.2">
      <c r="BB17610" s="28"/>
    </row>
    <row r="17611" spans="54:54" x14ac:dyDescent="0.2">
      <c r="BB17611" s="28"/>
    </row>
    <row r="17612" spans="54:54" x14ac:dyDescent="0.2">
      <c r="BB17612" s="28"/>
    </row>
    <row r="17613" spans="54:54" x14ac:dyDescent="0.2">
      <c r="BB17613" s="28"/>
    </row>
    <row r="17614" spans="54:54" x14ac:dyDescent="0.2">
      <c r="BB17614" s="28"/>
    </row>
    <row r="17615" spans="54:54" x14ac:dyDescent="0.2">
      <c r="BB17615" s="28"/>
    </row>
    <row r="17616" spans="54:54" x14ac:dyDescent="0.2">
      <c r="BB17616" s="28"/>
    </row>
    <row r="17617" spans="54:54" x14ac:dyDescent="0.2">
      <c r="BB17617" s="28"/>
    </row>
    <row r="17618" spans="54:54" x14ac:dyDescent="0.2">
      <c r="BB17618" s="28"/>
    </row>
    <row r="17619" spans="54:54" x14ac:dyDescent="0.2">
      <c r="BB17619" s="28"/>
    </row>
    <row r="17620" spans="54:54" x14ac:dyDescent="0.2">
      <c r="BB17620" s="28"/>
    </row>
    <row r="17621" spans="54:54" x14ac:dyDescent="0.2">
      <c r="BB17621" s="28"/>
    </row>
    <row r="17622" spans="54:54" x14ac:dyDescent="0.2">
      <c r="BB17622" s="28"/>
    </row>
    <row r="17623" spans="54:54" x14ac:dyDescent="0.2">
      <c r="BB17623" s="28"/>
    </row>
    <row r="17624" spans="54:54" x14ac:dyDescent="0.2">
      <c r="BB17624" s="28"/>
    </row>
    <row r="17625" spans="54:54" x14ac:dyDescent="0.2">
      <c r="BB17625" s="28"/>
    </row>
    <row r="17626" spans="54:54" x14ac:dyDescent="0.2">
      <c r="BB17626" s="28"/>
    </row>
    <row r="17627" spans="54:54" x14ac:dyDescent="0.2">
      <c r="BB17627" s="28"/>
    </row>
    <row r="17628" spans="54:54" x14ac:dyDescent="0.2">
      <c r="BB17628" s="28"/>
    </row>
    <row r="17629" spans="54:54" x14ac:dyDescent="0.2">
      <c r="BB17629" s="28"/>
    </row>
    <row r="17630" spans="54:54" x14ac:dyDescent="0.2">
      <c r="BB17630" s="28"/>
    </row>
    <row r="17631" spans="54:54" x14ac:dyDescent="0.2">
      <c r="BB17631" s="28"/>
    </row>
    <row r="17632" spans="54:54" x14ac:dyDescent="0.2">
      <c r="BB17632" s="28"/>
    </row>
    <row r="17633" spans="54:54" x14ac:dyDescent="0.2">
      <c r="BB17633" s="28"/>
    </row>
    <row r="17634" spans="54:54" x14ac:dyDescent="0.2">
      <c r="BB17634" s="28"/>
    </row>
    <row r="17635" spans="54:54" x14ac:dyDescent="0.2">
      <c r="BB17635" s="28"/>
    </row>
    <row r="17636" spans="54:54" x14ac:dyDescent="0.2">
      <c r="BB17636" s="28"/>
    </row>
    <row r="17637" spans="54:54" x14ac:dyDescent="0.2">
      <c r="BB17637" s="28"/>
    </row>
    <row r="17638" spans="54:54" x14ac:dyDescent="0.2">
      <c r="BB17638" s="28"/>
    </row>
    <row r="17639" spans="54:54" x14ac:dyDescent="0.2">
      <c r="BB17639" s="28"/>
    </row>
    <row r="17640" spans="54:54" x14ac:dyDescent="0.2">
      <c r="BB17640" s="28"/>
    </row>
    <row r="17641" spans="54:54" x14ac:dyDescent="0.2">
      <c r="BB17641" s="28"/>
    </row>
    <row r="17642" spans="54:54" x14ac:dyDescent="0.2">
      <c r="BB17642" s="28"/>
    </row>
    <row r="17643" spans="54:54" x14ac:dyDescent="0.2">
      <c r="BB17643" s="28"/>
    </row>
    <row r="17644" spans="54:54" x14ac:dyDescent="0.2">
      <c r="BB17644" s="28"/>
    </row>
    <row r="17645" spans="54:54" x14ac:dyDescent="0.2">
      <c r="BB17645" s="28"/>
    </row>
    <row r="17646" spans="54:54" x14ac:dyDescent="0.2">
      <c r="BB17646" s="28"/>
    </row>
    <row r="17647" spans="54:54" x14ac:dyDescent="0.2">
      <c r="BB17647" s="28"/>
    </row>
    <row r="17648" spans="54:54" x14ac:dyDescent="0.2">
      <c r="BB17648" s="28"/>
    </row>
    <row r="17649" spans="54:54" x14ac:dyDescent="0.2">
      <c r="BB17649" s="28"/>
    </row>
    <row r="17650" spans="54:54" x14ac:dyDescent="0.2">
      <c r="BB17650" s="28"/>
    </row>
    <row r="17651" spans="54:54" x14ac:dyDescent="0.2">
      <c r="BB17651" s="28"/>
    </row>
    <row r="17652" spans="54:54" x14ac:dyDescent="0.2">
      <c r="BB17652" s="28"/>
    </row>
    <row r="17653" spans="54:54" x14ac:dyDescent="0.2">
      <c r="BB17653" s="28"/>
    </row>
    <row r="17654" spans="54:54" x14ac:dyDescent="0.2">
      <c r="BB17654" s="28"/>
    </row>
    <row r="17655" spans="54:54" x14ac:dyDescent="0.2">
      <c r="BB17655" s="28"/>
    </row>
    <row r="17656" spans="54:54" x14ac:dyDescent="0.2">
      <c r="BB17656" s="28"/>
    </row>
    <row r="17657" spans="54:54" x14ac:dyDescent="0.2">
      <c r="BB17657" s="28"/>
    </row>
    <row r="17658" spans="54:54" x14ac:dyDescent="0.2">
      <c r="BB17658" s="28"/>
    </row>
    <row r="17659" spans="54:54" x14ac:dyDescent="0.2">
      <c r="BB17659" s="28"/>
    </row>
    <row r="17660" spans="54:54" x14ac:dyDescent="0.2">
      <c r="BB17660" s="28"/>
    </row>
    <row r="17661" spans="54:54" x14ac:dyDescent="0.2">
      <c r="BB17661" s="28"/>
    </row>
    <row r="17662" spans="54:54" x14ac:dyDescent="0.2">
      <c r="BB17662" s="28"/>
    </row>
    <row r="17663" spans="54:54" x14ac:dyDescent="0.2">
      <c r="BB17663" s="28"/>
    </row>
    <row r="17664" spans="54:54" x14ac:dyDescent="0.2">
      <c r="BB17664" s="28"/>
    </row>
    <row r="17665" spans="54:54" x14ac:dyDescent="0.2">
      <c r="BB17665" s="28"/>
    </row>
    <row r="17666" spans="54:54" x14ac:dyDescent="0.2">
      <c r="BB17666" s="28"/>
    </row>
    <row r="17667" spans="54:54" x14ac:dyDescent="0.2">
      <c r="BB17667" s="28"/>
    </row>
    <row r="17668" spans="54:54" x14ac:dyDescent="0.2">
      <c r="BB17668" s="28"/>
    </row>
    <row r="17669" spans="54:54" x14ac:dyDescent="0.2">
      <c r="BB17669" s="28"/>
    </row>
    <row r="17670" spans="54:54" x14ac:dyDescent="0.2">
      <c r="BB17670" s="28"/>
    </row>
    <row r="17671" spans="54:54" x14ac:dyDescent="0.2">
      <c r="BB17671" s="28"/>
    </row>
    <row r="17672" spans="54:54" x14ac:dyDescent="0.2">
      <c r="BB17672" s="28"/>
    </row>
    <row r="17673" spans="54:54" x14ac:dyDescent="0.2">
      <c r="BB17673" s="28"/>
    </row>
    <row r="17674" spans="54:54" x14ac:dyDescent="0.2">
      <c r="BB17674" s="28"/>
    </row>
    <row r="17675" spans="54:54" x14ac:dyDescent="0.2">
      <c r="BB17675" s="28"/>
    </row>
    <row r="17676" spans="54:54" x14ac:dyDescent="0.2">
      <c r="BB17676" s="28"/>
    </row>
    <row r="17677" spans="54:54" x14ac:dyDescent="0.2">
      <c r="BB17677" s="28"/>
    </row>
    <row r="17678" spans="54:54" x14ac:dyDescent="0.2">
      <c r="BB17678" s="28"/>
    </row>
    <row r="17679" spans="54:54" x14ac:dyDescent="0.2">
      <c r="BB17679" s="28"/>
    </row>
    <row r="17680" spans="54:54" x14ac:dyDescent="0.2">
      <c r="BB17680" s="28"/>
    </row>
    <row r="17681" spans="54:54" x14ac:dyDescent="0.2">
      <c r="BB17681" s="28"/>
    </row>
    <row r="17682" spans="54:54" x14ac:dyDescent="0.2">
      <c r="BB17682" s="28"/>
    </row>
    <row r="17683" spans="54:54" x14ac:dyDescent="0.2">
      <c r="BB17683" s="28"/>
    </row>
    <row r="17684" spans="54:54" x14ac:dyDescent="0.2">
      <c r="BB17684" s="28"/>
    </row>
    <row r="17685" spans="54:54" x14ac:dyDescent="0.2">
      <c r="BB17685" s="28"/>
    </row>
    <row r="17686" spans="54:54" x14ac:dyDescent="0.2">
      <c r="BB17686" s="28"/>
    </row>
    <row r="17687" spans="54:54" x14ac:dyDescent="0.2">
      <c r="BB17687" s="28"/>
    </row>
    <row r="17688" spans="54:54" x14ac:dyDescent="0.2">
      <c r="BB17688" s="28"/>
    </row>
    <row r="17689" spans="54:54" x14ac:dyDescent="0.2">
      <c r="BB17689" s="28"/>
    </row>
    <row r="17690" spans="54:54" x14ac:dyDescent="0.2">
      <c r="BB17690" s="28"/>
    </row>
    <row r="17691" spans="54:54" x14ac:dyDescent="0.2">
      <c r="BB17691" s="28"/>
    </row>
    <row r="17692" spans="54:54" x14ac:dyDescent="0.2">
      <c r="BB17692" s="28"/>
    </row>
    <row r="17693" spans="54:54" x14ac:dyDescent="0.2">
      <c r="BB17693" s="28"/>
    </row>
    <row r="17694" spans="54:54" x14ac:dyDescent="0.2">
      <c r="BB17694" s="28"/>
    </row>
    <row r="17695" spans="54:54" x14ac:dyDescent="0.2">
      <c r="BB17695" s="28"/>
    </row>
    <row r="17696" spans="54:54" x14ac:dyDescent="0.2">
      <c r="BB17696" s="28"/>
    </row>
    <row r="17697" spans="54:54" x14ac:dyDescent="0.2">
      <c r="BB17697" s="28"/>
    </row>
    <row r="17698" spans="54:54" x14ac:dyDescent="0.2">
      <c r="BB17698" s="28"/>
    </row>
    <row r="17699" spans="54:54" x14ac:dyDescent="0.2">
      <c r="BB17699" s="28"/>
    </row>
    <row r="17700" spans="54:54" x14ac:dyDescent="0.2">
      <c r="BB17700" s="28"/>
    </row>
    <row r="17701" spans="54:54" x14ac:dyDescent="0.2">
      <c r="BB17701" s="28"/>
    </row>
    <row r="17702" spans="54:54" x14ac:dyDescent="0.2">
      <c r="BB17702" s="28"/>
    </row>
    <row r="17703" spans="54:54" x14ac:dyDescent="0.2">
      <c r="BB17703" s="28"/>
    </row>
    <row r="17704" spans="54:54" x14ac:dyDescent="0.2">
      <c r="BB17704" s="28"/>
    </row>
    <row r="17705" spans="54:54" x14ac:dyDescent="0.2">
      <c r="BB17705" s="28"/>
    </row>
    <row r="17706" spans="54:54" x14ac:dyDescent="0.2">
      <c r="BB17706" s="28"/>
    </row>
    <row r="17707" spans="54:54" x14ac:dyDescent="0.2">
      <c r="BB17707" s="28"/>
    </row>
    <row r="17708" spans="54:54" x14ac:dyDescent="0.2">
      <c r="BB17708" s="28"/>
    </row>
    <row r="17709" spans="54:54" x14ac:dyDescent="0.2">
      <c r="BB17709" s="28"/>
    </row>
    <row r="17710" spans="54:54" x14ac:dyDescent="0.2">
      <c r="BB17710" s="28"/>
    </row>
    <row r="17711" spans="54:54" x14ac:dyDescent="0.2">
      <c r="BB17711" s="28"/>
    </row>
    <row r="17712" spans="54:54" x14ac:dyDescent="0.2">
      <c r="BB17712" s="28"/>
    </row>
    <row r="17713" spans="54:54" x14ac:dyDescent="0.2">
      <c r="BB17713" s="28"/>
    </row>
    <row r="17714" spans="54:54" x14ac:dyDescent="0.2">
      <c r="BB17714" s="28"/>
    </row>
    <row r="17715" spans="54:54" x14ac:dyDescent="0.2">
      <c r="BB17715" s="28"/>
    </row>
    <row r="17716" spans="54:54" x14ac:dyDescent="0.2">
      <c r="BB17716" s="28"/>
    </row>
    <row r="17717" spans="54:54" x14ac:dyDescent="0.2">
      <c r="BB17717" s="28"/>
    </row>
    <row r="17718" spans="54:54" x14ac:dyDescent="0.2">
      <c r="BB17718" s="28"/>
    </row>
    <row r="17719" spans="54:54" x14ac:dyDescent="0.2">
      <c r="BB17719" s="28"/>
    </row>
    <row r="17720" spans="54:54" x14ac:dyDescent="0.2">
      <c r="BB17720" s="28"/>
    </row>
    <row r="17721" spans="54:54" x14ac:dyDescent="0.2">
      <c r="BB17721" s="28"/>
    </row>
    <row r="17722" spans="54:54" x14ac:dyDescent="0.2">
      <c r="BB17722" s="28"/>
    </row>
    <row r="17723" spans="54:54" x14ac:dyDescent="0.2">
      <c r="BB17723" s="28"/>
    </row>
    <row r="17724" spans="54:54" x14ac:dyDescent="0.2">
      <c r="BB17724" s="28"/>
    </row>
    <row r="17725" spans="54:54" x14ac:dyDescent="0.2">
      <c r="BB17725" s="28"/>
    </row>
    <row r="17726" spans="54:54" x14ac:dyDescent="0.2">
      <c r="BB17726" s="28"/>
    </row>
    <row r="17727" spans="54:54" x14ac:dyDescent="0.2">
      <c r="BB17727" s="28"/>
    </row>
    <row r="17728" spans="54:54" x14ac:dyDescent="0.2">
      <c r="BB17728" s="28"/>
    </row>
    <row r="17729" spans="54:54" x14ac:dyDescent="0.2">
      <c r="BB17729" s="28"/>
    </row>
    <row r="17730" spans="54:54" x14ac:dyDescent="0.2">
      <c r="BB17730" s="28"/>
    </row>
    <row r="17731" spans="54:54" x14ac:dyDescent="0.2">
      <c r="BB17731" s="28"/>
    </row>
    <row r="17732" spans="54:54" x14ac:dyDescent="0.2">
      <c r="BB17732" s="28"/>
    </row>
    <row r="17733" spans="54:54" x14ac:dyDescent="0.2">
      <c r="BB17733" s="28"/>
    </row>
    <row r="17734" spans="54:54" x14ac:dyDescent="0.2">
      <c r="BB17734" s="28"/>
    </row>
    <row r="17735" spans="54:54" x14ac:dyDescent="0.2">
      <c r="BB17735" s="28"/>
    </row>
    <row r="17736" spans="54:54" x14ac:dyDescent="0.2">
      <c r="BB17736" s="28"/>
    </row>
    <row r="17737" spans="54:54" x14ac:dyDescent="0.2">
      <c r="BB17737" s="28"/>
    </row>
    <row r="17738" spans="54:54" x14ac:dyDescent="0.2">
      <c r="BB17738" s="28"/>
    </row>
    <row r="17739" spans="54:54" x14ac:dyDescent="0.2">
      <c r="BB17739" s="28"/>
    </row>
    <row r="17740" spans="54:54" x14ac:dyDescent="0.2">
      <c r="BB17740" s="28"/>
    </row>
    <row r="17741" spans="54:54" x14ac:dyDescent="0.2">
      <c r="BB17741" s="28"/>
    </row>
    <row r="17742" spans="54:54" x14ac:dyDescent="0.2">
      <c r="BB17742" s="28"/>
    </row>
    <row r="17743" spans="54:54" x14ac:dyDescent="0.2">
      <c r="BB17743" s="28"/>
    </row>
    <row r="17744" spans="54:54" x14ac:dyDescent="0.2">
      <c r="BB17744" s="28"/>
    </row>
    <row r="17745" spans="54:54" x14ac:dyDescent="0.2">
      <c r="BB17745" s="28"/>
    </row>
    <row r="17746" spans="54:54" x14ac:dyDescent="0.2">
      <c r="BB17746" s="28"/>
    </row>
    <row r="17747" spans="54:54" x14ac:dyDescent="0.2">
      <c r="BB17747" s="28"/>
    </row>
    <row r="17748" spans="54:54" x14ac:dyDescent="0.2">
      <c r="BB17748" s="28"/>
    </row>
    <row r="17749" spans="54:54" x14ac:dyDescent="0.2">
      <c r="BB17749" s="28"/>
    </row>
    <row r="17750" spans="54:54" x14ac:dyDescent="0.2">
      <c r="BB17750" s="28"/>
    </row>
    <row r="17751" spans="54:54" x14ac:dyDescent="0.2">
      <c r="BB17751" s="28"/>
    </row>
    <row r="17752" spans="54:54" x14ac:dyDescent="0.2">
      <c r="BB17752" s="28"/>
    </row>
    <row r="17753" spans="54:54" x14ac:dyDescent="0.2">
      <c r="BB17753" s="28"/>
    </row>
    <row r="17754" spans="54:54" x14ac:dyDescent="0.2">
      <c r="BB17754" s="28"/>
    </row>
    <row r="17755" spans="54:54" x14ac:dyDescent="0.2">
      <c r="BB17755" s="28"/>
    </row>
    <row r="17756" spans="54:54" x14ac:dyDescent="0.2">
      <c r="BB17756" s="28"/>
    </row>
    <row r="17757" spans="54:54" x14ac:dyDescent="0.2">
      <c r="BB17757" s="28"/>
    </row>
    <row r="17758" spans="54:54" x14ac:dyDescent="0.2">
      <c r="BB17758" s="28"/>
    </row>
    <row r="17759" spans="54:54" x14ac:dyDescent="0.2">
      <c r="BB17759" s="28"/>
    </row>
    <row r="17760" spans="54:54" x14ac:dyDescent="0.2">
      <c r="BB17760" s="28"/>
    </row>
    <row r="17761" spans="54:54" x14ac:dyDescent="0.2">
      <c r="BB17761" s="28"/>
    </row>
    <row r="17762" spans="54:54" x14ac:dyDescent="0.2">
      <c r="BB17762" s="28"/>
    </row>
    <row r="17763" spans="54:54" x14ac:dyDescent="0.2">
      <c r="BB17763" s="28"/>
    </row>
    <row r="17764" spans="54:54" x14ac:dyDescent="0.2">
      <c r="BB17764" s="28"/>
    </row>
    <row r="17765" spans="54:54" x14ac:dyDescent="0.2">
      <c r="BB17765" s="28"/>
    </row>
    <row r="17766" spans="54:54" x14ac:dyDescent="0.2">
      <c r="BB17766" s="28"/>
    </row>
    <row r="17767" spans="54:54" x14ac:dyDescent="0.2">
      <c r="BB17767" s="28"/>
    </row>
    <row r="17768" spans="54:54" x14ac:dyDescent="0.2">
      <c r="BB17768" s="28"/>
    </row>
    <row r="17769" spans="54:54" x14ac:dyDescent="0.2">
      <c r="BB17769" s="28"/>
    </row>
    <row r="17770" spans="54:54" x14ac:dyDescent="0.2">
      <c r="BB17770" s="28"/>
    </row>
    <row r="17771" spans="54:54" x14ac:dyDescent="0.2">
      <c r="BB17771" s="28"/>
    </row>
    <row r="17772" spans="54:54" x14ac:dyDescent="0.2">
      <c r="BB17772" s="28"/>
    </row>
    <row r="17773" spans="54:54" x14ac:dyDescent="0.2">
      <c r="BB17773" s="28"/>
    </row>
    <row r="17774" spans="54:54" x14ac:dyDescent="0.2">
      <c r="BB17774" s="28"/>
    </row>
    <row r="17775" spans="54:54" x14ac:dyDescent="0.2">
      <c r="BB17775" s="28"/>
    </row>
    <row r="17776" spans="54:54" x14ac:dyDescent="0.2">
      <c r="BB17776" s="28"/>
    </row>
    <row r="17777" spans="54:54" x14ac:dyDescent="0.2">
      <c r="BB17777" s="28"/>
    </row>
    <row r="17778" spans="54:54" x14ac:dyDescent="0.2">
      <c r="BB17778" s="28"/>
    </row>
    <row r="17779" spans="54:54" x14ac:dyDescent="0.2">
      <c r="BB17779" s="28"/>
    </row>
    <row r="17780" spans="54:54" x14ac:dyDescent="0.2">
      <c r="BB17780" s="28"/>
    </row>
    <row r="17781" spans="54:54" x14ac:dyDescent="0.2">
      <c r="BB17781" s="28"/>
    </row>
    <row r="17782" spans="54:54" x14ac:dyDescent="0.2">
      <c r="BB17782" s="28"/>
    </row>
    <row r="17783" spans="54:54" x14ac:dyDescent="0.2">
      <c r="BB17783" s="28"/>
    </row>
    <row r="17784" spans="54:54" x14ac:dyDescent="0.2">
      <c r="BB17784" s="28"/>
    </row>
    <row r="17785" spans="54:54" x14ac:dyDescent="0.2">
      <c r="BB17785" s="28"/>
    </row>
    <row r="17786" spans="54:54" x14ac:dyDescent="0.2">
      <c r="BB17786" s="28"/>
    </row>
    <row r="17787" spans="54:54" x14ac:dyDescent="0.2">
      <c r="BB17787" s="28"/>
    </row>
    <row r="17788" spans="54:54" x14ac:dyDescent="0.2">
      <c r="BB17788" s="28"/>
    </row>
    <row r="17789" spans="54:54" x14ac:dyDescent="0.2">
      <c r="BB17789" s="28"/>
    </row>
    <row r="17790" spans="54:54" x14ac:dyDescent="0.2">
      <c r="BB17790" s="28"/>
    </row>
    <row r="17791" spans="54:54" x14ac:dyDescent="0.2">
      <c r="BB17791" s="28"/>
    </row>
    <row r="17792" spans="54:54" x14ac:dyDescent="0.2">
      <c r="BB17792" s="28"/>
    </row>
    <row r="17793" spans="54:54" x14ac:dyDescent="0.2">
      <c r="BB17793" s="28"/>
    </row>
    <row r="17794" spans="54:54" x14ac:dyDescent="0.2">
      <c r="BB17794" s="28"/>
    </row>
    <row r="17795" spans="54:54" x14ac:dyDescent="0.2">
      <c r="BB17795" s="28"/>
    </row>
    <row r="17796" spans="54:54" x14ac:dyDescent="0.2">
      <c r="BB17796" s="28"/>
    </row>
    <row r="17797" spans="54:54" x14ac:dyDescent="0.2">
      <c r="BB17797" s="28"/>
    </row>
    <row r="17798" spans="54:54" x14ac:dyDescent="0.2">
      <c r="BB17798" s="28"/>
    </row>
    <row r="17799" spans="54:54" x14ac:dyDescent="0.2">
      <c r="BB17799" s="28"/>
    </row>
    <row r="17800" spans="54:54" x14ac:dyDescent="0.2">
      <c r="BB17800" s="28"/>
    </row>
    <row r="17801" spans="54:54" x14ac:dyDescent="0.2">
      <c r="BB17801" s="28"/>
    </row>
    <row r="17802" spans="54:54" x14ac:dyDescent="0.2">
      <c r="BB17802" s="28"/>
    </row>
    <row r="17803" spans="54:54" x14ac:dyDescent="0.2">
      <c r="BB17803" s="28"/>
    </row>
    <row r="17804" spans="54:54" x14ac:dyDescent="0.2">
      <c r="BB17804" s="28"/>
    </row>
    <row r="17805" spans="54:54" x14ac:dyDescent="0.2">
      <c r="BB17805" s="28"/>
    </row>
    <row r="17806" spans="54:54" x14ac:dyDescent="0.2">
      <c r="BB17806" s="28"/>
    </row>
    <row r="17807" spans="54:54" x14ac:dyDescent="0.2">
      <c r="BB17807" s="28"/>
    </row>
    <row r="17808" spans="54:54" x14ac:dyDescent="0.2">
      <c r="BB17808" s="28"/>
    </row>
    <row r="17809" spans="54:54" x14ac:dyDescent="0.2">
      <c r="BB17809" s="28"/>
    </row>
    <row r="17810" spans="54:54" x14ac:dyDescent="0.2">
      <c r="BB17810" s="28"/>
    </row>
    <row r="17811" spans="54:54" x14ac:dyDescent="0.2">
      <c r="BB17811" s="28"/>
    </row>
    <row r="17812" spans="54:54" x14ac:dyDescent="0.2">
      <c r="BB17812" s="28"/>
    </row>
    <row r="17813" spans="54:54" x14ac:dyDescent="0.2">
      <c r="BB17813" s="28"/>
    </row>
    <row r="17814" spans="54:54" x14ac:dyDescent="0.2">
      <c r="BB17814" s="28"/>
    </row>
    <row r="17815" spans="54:54" x14ac:dyDescent="0.2">
      <c r="BB17815" s="28"/>
    </row>
    <row r="17816" spans="54:54" x14ac:dyDescent="0.2">
      <c r="BB17816" s="28"/>
    </row>
    <row r="17817" spans="54:54" x14ac:dyDescent="0.2">
      <c r="BB17817" s="28"/>
    </row>
    <row r="17818" spans="54:54" x14ac:dyDescent="0.2">
      <c r="BB17818" s="28"/>
    </row>
    <row r="17819" spans="54:54" x14ac:dyDescent="0.2">
      <c r="BB17819" s="28"/>
    </row>
    <row r="17820" spans="54:54" x14ac:dyDescent="0.2">
      <c r="BB17820" s="28"/>
    </row>
    <row r="17821" spans="54:54" x14ac:dyDescent="0.2">
      <c r="BB17821" s="28"/>
    </row>
    <row r="17822" spans="54:54" x14ac:dyDescent="0.2">
      <c r="BB17822" s="28"/>
    </row>
    <row r="17823" spans="54:54" x14ac:dyDescent="0.2">
      <c r="BB17823" s="28"/>
    </row>
    <row r="17824" spans="54:54" x14ac:dyDescent="0.2">
      <c r="BB17824" s="28"/>
    </row>
    <row r="17825" spans="54:54" x14ac:dyDescent="0.2">
      <c r="BB17825" s="28"/>
    </row>
    <row r="17826" spans="54:54" x14ac:dyDescent="0.2">
      <c r="BB17826" s="28"/>
    </row>
    <row r="17827" spans="54:54" x14ac:dyDescent="0.2">
      <c r="BB17827" s="28"/>
    </row>
    <row r="17828" spans="54:54" x14ac:dyDescent="0.2">
      <c r="BB17828" s="28"/>
    </row>
    <row r="17829" spans="54:54" x14ac:dyDescent="0.2">
      <c r="BB17829" s="28"/>
    </row>
    <row r="17830" spans="54:54" x14ac:dyDescent="0.2">
      <c r="BB17830" s="28"/>
    </row>
    <row r="17831" spans="54:54" x14ac:dyDescent="0.2">
      <c r="BB17831" s="28"/>
    </row>
    <row r="17832" spans="54:54" x14ac:dyDescent="0.2">
      <c r="BB17832" s="28"/>
    </row>
    <row r="17833" spans="54:54" x14ac:dyDescent="0.2">
      <c r="BB17833" s="28"/>
    </row>
    <row r="17834" spans="54:54" x14ac:dyDescent="0.2">
      <c r="BB17834" s="28"/>
    </row>
    <row r="17835" spans="54:54" x14ac:dyDescent="0.2">
      <c r="BB17835" s="28"/>
    </row>
    <row r="17836" spans="54:54" x14ac:dyDescent="0.2">
      <c r="BB17836" s="28"/>
    </row>
    <row r="17837" spans="54:54" x14ac:dyDescent="0.2">
      <c r="BB17837" s="28"/>
    </row>
    <row r="17838" spans="54:54" x14ac:dyDescent="0.2">
      <c r="BB17838" s="28"/>
    </row>
    <row r="17839" spans="54:54" x14ac:dyDescent="0.2">
      <c r="BB17839" s="28"/>
    </row>
    <row r="17840" spans="54:54" x14ac:dyDescent="0.2">
      <c r="BB17840" s="28"/>
    </row>
    <row r="17841" spans="54:54" x14ac:dyDescent="0.2">
      <c r="BB17841" s="28"/>
    </row>
    <row r="17842" spans="54:54" x14ac:dyDescent="0.2">
      <c r="BB17842" s="28"/>
    </row>
    <row r="17843" spans="54:54" x14ac:dyDescent="0.2">
      <c r="BB17843" s="28"/>
    </row>
    <row r="17844" spans="54:54" x14ac:dyDescent="0.2">
      <c r="BB17844" s="28"/>
    </row>
    <row r="17845" spans="54:54" x14ac:dyDescent="0.2">
      <c r="BB17845" s="28"/>
    </row>
    <row r="17846" spans="54:54" x14ac:dyDescent="0.2">
      <c r="BB17846" s="28"/>
    </row>
    <row r="17847" spans="54:54" x14ac:dyDescent="0.2">
      <c r="BB17847" s="28"/>
    </row>
    <row r="17848" spans="54:54" x14ac:dyDescent="0.2">
      <c r="BB17848" s="28"/>
    </row>
    <row r="17849" spans="54:54" x14ac:dyDescent="0.2">
      <c r="BB17849" s="28"/>
    </row>
    <row r="17850" spans="54:54" x14ac:dyDescent="0.2">
      <c r="BB17850" s="28"/>
    </row>
    <row r="17851" spans="54:54" x14ac:dyDescent="0.2">
      <c r="BB17851" s="28"/>
    </row>
    <row r="17852" spans="54:54" x14ac:dyDescent="0.2">
      <c r="BB17852" s="28"/>
    </row>
    <row r="17853" spans="54:54" x14ac:dyDescent="0.2">
      <c r="BB17853" s="28"/>
    </row>
    <row r="17854" spans="54:54" x14ac:dyDescent="0.2">
      <c r="BB17854" s="28"/>
    </row>
    <row r="17855" spans="54:54" x14ac:dyDescent="0.2">
      <c r="BB17855" s="28"/>
    </row>
    <row r="17856" spans="54:54" x14ac:dyDescent="0.2">
      <c r="BB17856" s="28"/>
    </row>
    <row r="17857" spans="54:54" x14ac:dyDescent="0.2">
      <c r="BB17857" s="28"/>
    </row>
    <row r="17858" spans="54:54" x14ac:dyDescent="0.2">
      <c r="BB17858" s="28"/>
    </row>
    <row r="17859" spans="54:54" x14ac:dyDescent="0.2">
      <c r="BB17859" s="28"/>
    </row>
    <row r="17860" spans="54:54" x14ac:dyDescent="0.2">
      <c r="BB17860" s="28"/>
    </row>
    <row r="17861" spans="54:54" x14ac:dyDescent="0.2">
      <c r="BB17861" s="28"/>
    </row>
    <row r="17862" spans="54:54" x14ac:dyDescent="0.2">
      <c r="BB17862" s="28"/>
    </row>
    <row r="17863" spans="54:54" x14ac:dyDescent="0.2">
      <c r="BB17863" s="28"/>
    </row>
    <row r="17864" spans="54:54" x14ac:dyDescent="0.2">
      <c r="BB17864" s="28"/>
    </row>
    <row r="17865" spans="54:54" x14ac:dyDescent="0.2">
      <c r="BB17865" s="28"/>
    </row>
    <row r="17866" spans="54:54" x14ac:dyDescent="0.2">
      <c r="BB17866" s="28"/>
    </row>
    <row r="17867" spans="54:54" x14ac:dyDescent="0.2">
      <c r="BB17867" s="28"/>
    </row>
    <row r="17868" spans="54:54" x14ac:dyDescent="0.2">
      <c r="BB17868" s="28"/>
    </row>
    <row r="17869" spans="54:54" x14ac:dyDescent="0.2">
      <c r="BB17869" s="28"/>
    </row>
    <row r="17870" spans="54:54" x14ac:dyDescent="0.2">
      <c r="BB17870" s="28"/>
    </row>
    <row r="17871" spans="54:54" x14ac:dyDescent="0.2">
      <c r="BB17871" s="28"/>
    </row>
    <row r="17872" spans="54:54" x14ac:dyDescent="0.2">
      <c r="BB17872" s="28"/>
    </row>
    <row r="17873" spans="54:54" x14ac:dyDescent="0.2">
      <c r="BB17873" s="28"/>
    </row>
    <row r="17874" spans="54:54" x14ac:dyDescent="0.2">
      <c r="BB17874" s="28"/>
    </row>
    <row r="17875" spans="54:54" x14ac:dyDescent="0.2">
      <c r="BB17875" s="28"/>
    </row>
    <row r="17876" spans="54:54" x14ac:dyDescent="0.2">
      <c r="BB17876" s="28"/>
    </row>
    <row r="17877" spans="54:54" x14ac:dyDescent="0.2">
      <c r="BB17877" s="28"/>
    </row>
    <row r="17878" spans="54:54" x14ac:dyDescent="0.2">
      <c r="BB17878" s="28"/>
    </row>
    <row r="17879" spans="54:54" x14ac:dyDescent="0.2">
      <c r="BB17879" s="28"/>
    </row>
    <row r="17880" spans="54:54" x14ac:dyDescent="0.2">
      <c r="BB17880" s="28"/>
    </row>
    <row r="17881" spans="54:54" x14ac:dyDescent="0.2">
      <c r="BB17881" s="28"/>
    </row>
    <row r="17882" spans="54:54" x14ac:dyDescent="0.2">
      <c r="BB17882" s="28"/>
    </row>
    <row r="17883" spans="54:54" x14ac:dyDescent="0.2">
      <c r="BB17883" s="28"/>
    </row>
    <row r="17884" spans="54:54" x14ac:dyDescent="0.2">
      <c r="BB17884" s="28"/>
    </row>
    <row r="17885" spans="54:54" x14ac:dyDescent="0.2">
      <c r="BB17885" s="28"/>
    </row>
    <row r="17886" spans="54:54" x14ac:dyDescent="0.2">
      <c r="BB17886" s="28"/>
    </row>
    <row r="17887" spans="54:54" x14ac:dyDescent="0.2">
      <c r="BB17887" s="28"/>
    </row>
    <row r="17888" spans="54:54" x14ac:dyDescent="0.2">
      <c r="BB17888" s="28"/>
    </row>
    <row r="17889" spans="54:54" x14ac:dyDescent="0.2">
      <c r="BB17889" s="28"/>
    </row>
    <row r="17890" spans="54:54" x14ac:dyDescent="0.2">
      <c r="BB17890" s="28"/>
    </row>
    <row r="17891" spans="54:54" x14ac:dyDescent="0.2">
      <c r="BB17891" s="28"/>
    </row>
    <row r="17892" spans="54:54" x14ac:dyDescent="0.2">
      <c r="BB17892" s="28"/>
    </row>
    <row r="17893" spans="54:54" x14ac:dyDescent="0.2">
      <c r="BB17893" s="28"/>
    </row>
    <row r="17894" spans="54:54" x14ac:dyDescent="0.2">
      <c r="BB17894" s="28"/>
    </row>
    <row r="17895" spans="54:54" x14ac:dyDescent="0.2">
      <c r="BB17895" s="28"/>
    </row>
    <row r="17896" spans="54:54" x14ac:dyDescent="0.2">
      <c r="BB17896" s="28"/>
    </row>
    <row r="17897" spans="54:54" x14ac:dyDescent="0.2">
      <c r="BB17897" s="28"/>
    </row>
    <row r="17898" spans="54:54" x14ac:dyDescent="0.2">
      <c r="BB17898" s="28"/>
    </row>
    <row r="17899" spans="54:54" x14ac:dyDescent="0.2">
      <c r="BB17899" s="28"/>
    </row>
    <row r="17900" spans="54:54" x14ac:dyDescent="0.2">
      <c r="BB17900" s="28"/>
    </row>
    <row r="17901" spans="54:54" x14ac:dyDescent="0.2">
      <c r="BB17901" s="28"/>
    </row>
    <row r="17902" spans="54:54" x14ac:dyDescent="0.2">
      <c r="BB17902" s="28"/>
    </row>
    <row r="17903" spans="54:54" x14ac:dyDescent="0.2">
      <c r="BB17903" s="28"/>
    </row>
    <row r="17904" spans="54:54" x14ac:dyDescent="0.2">
      <c r="BB17904" s="28"/>
    </row>
    <row r="17905" spans="54:54" x14ac:dyDescent="0.2">
      <c r="BB17905" s="28"/>
    </row>
    <row r="17906" spans="54:54" x14ac:dyDescent="0.2">
      <c r="BB17906" s="28"/>
    </row>
    <row r="17907" spans="54:54" x14ac:dyDescent="0.2">
      <c r="BB17907" s="28"/>
    </row>
    <row r="17908" spans="54:54" x14ac:dyDescent="0.2">
      <c r="BB17908" s="28"/>
    </row>
    <row r="17909" spans="54:54" x14ac:dyDescent="0.2">
      <c r="BB17909" s="28"/>
    </row>
    <row r="17910" spans="54:54" x14ac:dyDescent="0.2">
      <c r="BB17910" s="28"/>
    </row>
    <row r="17911" spans="54:54" x14ac:dyDescent="0.2">
      <c r="BB17911" s="28"/>
    </row>
    <row r="17912" spans="54:54" x14ac:dyDescent="0.2">
      <c r="BB17912" s="28"/>
    </row>
    <row r="17913" spans="54:54" x14ac:dyDescent="0.2">
      <c r="BB17913" s="28"/>
    </row>
    <row r="17914" spans="54:54" x14ac:dyDescent="0.2">
      <c r="BB17914" s="28"/>
    </row>
    <row r="17915" spans="54:54" x14ac:dyDescent="0.2">
      <c r="BB17915" s="28"/>
    </row>
    <row r="17916" spans="54:54" x14ac:dyDescent="0.2">
      <c r="BB17916" s="28"/>
    </row>
    <row r="17917" spans="54:54" x14ac:dyDescent="0.2">
      <c r="BB17917" s="28"/>
    </row>
    <row r="17918" spans="54:54" x14ac:dyDescent="0.2">
      <c r="BB17918" s="28"/>
    </row>
    <row r="17919" spans="54:54" x14ac:dyDescent="0.2">
      <c r="BB17919" s="28"/>
    </row>
    <row r="17920" spans="54:54" x14ac:dyDescent="0.2">
      <c r="BB17920" s="28"/>
    </row>
    <row r="17921" spans="54:54" x14ac:dyDescent="0.2">
      <c r="BB17921" s="28"/>
    </row>
    <row r="17922" spans="54:54" x14ac:dyDescent="0.2">
      <c r="BB17922" s="28"/>
    </row>
    <row r="17923" spans="54:54" x14ac:dyDescent="0.2">
      <c r="BB17923" s="28"/>
    </row>
    <row r="17924" spans="54:54" x14ac:dyDescent="0.2">
      <c r="BB17924" s="28"/>
    </row>
    <row r="17925" spans="54:54" x14ac:dyDescent="0.2">
      <c r="BB17925" s="28"/>
    </row>
    <row r="17926" spans="54:54" x14ac:dyDescent="0.2">
      <c r="BB17926" s="28"/>
    </row>
    <row r="17927" spans="54:54" x14ac:dyDescent="0.2">
      <c r="BB17927" s="28"/>
    </row>
    <row r="17928" spans="54:54" x14ac:dyDescent="0.2">
      <c r="BB17928" s="28"/>
    </row>
    <row r="17929" spans="54:54" x14ac:dyDescent="0.2">
      <c r="BB17929" s="28"/>
    </row>
    <row r="17930" spans="54:54" x14ac:dyDescent="0.2">
      <c r="BB17930" s="28"/>
    </row>
    <row r="17931" spans="54:54" x14ac:dyDescent="0.2">
      <c r="BB17931" s="28"/>
    </row>
    <row r="17932" spans="54:54" x14ac:dyDescent="0.2">
      <c r="BB17932" s="28"/>
    </row>
    <row r="17933" spans="54:54" x14ac:dyDescent="0.2">
      <c r="BB17933" s="28"/>
    </row>
    <row r="17934" spans="54:54" x14ac:dyDescent="0.2">
      <c r="BB17934" s="28"/>
    </row>
    <row r="17935" spans="54:54" x14ac:dyDescent="0.2">
      <c r="BB17935" s="28"/>
    </row>
    <row r="17936" spans="54:54" x14ac:dyDescent="0.2">
      <c r="BB17936" s="28"/>
    </row>
    <row r="17937" spans="54:54" x14ac:dyDescent="0.2">
      <c r="BB17937" s="28"/>
    </row>
    <row r="17938" spans="54:54" x14ac:dyDescent="0.2">
      <c r="BB17938" s="28"/>
    </row>
    <row r="17939" spans="54:54" x14ac:dyDescent="0.2">
      <c r="BB17939" s="28"/>
    </row>
    <row r="17940" spans="54:54" x14ac:dyDescent="0.2">
      <c r="BB17940" s="28"/>
    </row>
    <row r="17941" spans="54:54" x14ac:dyDescent="0.2">
      <c r="BB17941" s="28"/>
    </row>
    <row r="17942" spans="54:54" x14ac:dyDescent="0.2">
      <c r="BB17942" s="28"/>
    </row>
    <row r="17943" spans="54:54" x14ac:dyDescent="0.2">
      <c r="BB17943" s="28"/>
    </row>
    <row r="17944" spans="54:54" x14ac:dyDescent="0.2">
      <c r="BB17944" s="28"/>
    </row>
    <row r="17945" spans="54:54" x14ac:dyDescent="0.2">
      <c r="BB17945" s="28"/>
    </row>
    <row r="17946" spans="54:54" x14ac:dyDescent="0.2">
      <c r="BB17946" s="28"/>
    </row>
    <row r="17947" spans="54:54" x14ac:dyDescent="0.2">
      <c r="BB17947" s="28"/>
    </row>
    <row r="17948" spans="54:54" x14ac:dyDescent="0.2">
      <c r="BB17948" s="28"/>
    </row>
    <row r="17949" spans="54:54" x14ac:dyDescent="0.2">
      <c r="BB17949" s="28"/>
    </row>
    <row r="17950" spans="54:54" x14ac:dyDescent="0.2">
      <c r="BB17950" s="28"/>
    </row>
    <row r="17951" spans="54:54" x14ac:dyDescent="0.2">
      <c r="BB17951" s="28"/>
    </row>
    <row r="17952" spans="54:54" x14ac:dyDescent="0.2">
      <c r="BB17952" s="28"/>
    </row>
    <row r="17953" spans="54:54" x14ac:dyDescent="0.2">
      <c r="BB17953" s="28"/>
    </row>
    <row r="17954" spans="54:54" x14ac:dyDescent="0.2">
      <c r="BB17954" s="28"/>
    </row>
    <row r="17955" spans="54:54" x14ac:dyDescent="0.2">
      <c r="BB17955" s="28"/>
    </row>
    <row r="17956" spans="54:54" x14ac:dyDescent="0.2">
      <c r="BB17956" s="28"/>
    </row>
    <row r="17957" spans="54:54" x14ac:dyDescent="0.2">
      <c r="BB17957" s="28"/>
    </row>
    <row r="17958" spans="54:54" x14ac:dyDescent="0.2">
      <c r="BB17958" s="28"/>
    </row>
    <row r="17959" spans="54:54" x14ac:dyDescent="0.2">
      <c r="BB17959" s="28"/>
    </row>
    <row r="17960" spans="54:54" x14ac:dyDescent="0.2">
      <c r="BB17960" s="28"/>
    </row>
    <row r="17961" spans="54:54" x14ac:dyDescent="0.2">
      <c r="BB17961" s="28"/>
    </row>
    <row r="17962" spans="54:54" x14ac:dyDescent="0.2">
      <c r="BB17962" s="28"/>
    </row>
    <row r="17963" spans="54:54" x14ac:dyDescent="0.2">
      <c r="BB17963" s="28"/>
    </row>
    <row r="17964" spans="54:54" x14ac:dyDescent="0.2">
      <c r="BB17964" s="28"/>
    </row>
    <row r="17965" spans="54:54" x14ac:dyDescent="0.2">
      <c r="BB17965" s="28"/>
    </row>
    <row r="17966" spans="54:54" x14ac:dyDescent="0.2">
      <c r="BB17966" s="28"/>
    </row>
    <row r="17967" spans="54:54" x14ac:dyDescent="0.2">
      <c r="BB17967" s="28"/>
    </row>
    <row r="17968" spans="54:54" x14ac:dyDescent="0.2">
      <c r="BB17968" s="28"/>
    </row>
    <row r="17969" spans="54:54" x14ac:dyDescent="0.2">
      <c r="BB17969" s="28"/>
    </row>
    <row r="17970" spans="54:54" x14ac:dyDescent="0.2">
      <c r="BB17970" s="28"/>
    </row>
    <row r="17971" spans="54:54" x14ac:dyDescent="0.2">
      <c r="BB17971" s="28"/>
    </row>
    <row r="17972" spans="54:54" x14ac:dyDescent="0.2">
      <c r="BB17972" s="28"/>
    </row>
    <row r="17973" spans="54:54" x14ac:dyDescent="0.2">
      <c r="BB17973" s="28"/>
    </row>
    <row r="17974" spans="54:54" x14ac:dyDescent="0.2">
      <c r="BB17974" s="28"/>
    </row>
    <row r="17975" spans="54:54" x14ac:dyDescent="0.2">
      <c r="BB17975" s="28"/>
    </row>
    <row r="17976" spans="54:54" x14ac:dyDescent="0.2">
      <c r="BB17976" s="28"/>
    </row>
    <row r="17977" spans="54:54" x14ac:dyDescent="0.2">
      <c r="BB17977" s="28"/>
    </row>
    <row r="17978" spans="54:54" x14ac:dyDescent="0.2">
      <c r="BB17978" s="28"/>
    </row>
    <row r="17979" spans="54:54" x14ac:dyDescent="0.2">
      <c r="BB17979" s="28"/>
    </row>
    <row r="17980" spans="54:54" x14ac:dyDescent="0.2">
      <c r="BB17980" s="28"/>
    </row>
    <row r="17981" spans="54:54" x14ac:dyDescent="0.2">
      <c r="BB17981" s="28"/>
    </row>
    <row r="17982" spans="54:54" x14ac:dyDescent="0.2">
      <c r="BB17982" s="28"/>
    </row>
    <row r="17983" spans="54:54" x14ac:dyDescent="0.2">
      <c r="BB17983" s="28"/>
    </row>
    <row r="17984" spans="54:54" x14ac:dyDescent="0.2">
      <c r="BB17984" s="28"/>
    </row>
    <row r="17985" spans="54:54" x14ac:dyDescent="0.2">
      <c r="BB17985" s="28"/>
    </row>
    <row r="17986" spans="54:54" x14ac:dyDescent="0.2">
      <c r="BB17986" s="28"/>
    </row>
    <row r="17987" spans="54:54" x14ac:dyDescent="0.2">
      <c r="BB17987" s="28"/>
    </row>
    <row r="17988" spans="54:54" x14ac:dyDescent="0.2">
      <c r="BB17988" s="28"/>
    </row>
    <row r="17989" spans="54:54" x14ac:dyDescent="0.2">
      <c r="BB17989" s="28"/>
    </row>
    <row r="17990" spans="54:54" x14ac:dyDescent="0.2">
      <c r="BB17990" s="28"/>
    </row>
    <row r="17991" spans="54:54" x14ac:dyDescent="0.2">
      <c r="BB17991" s="28"/>
    </row>
    <row r="17992" spans="54:54" x14ac:dyDescent="0.2">
      <c r="BB17992" s="28"/>
    </row>
    <row r="17993" spans="54:54" x14ac:dyDescent="0.2">
      <c r="BB17993" s="28"/>
    </row>
    <row r="17994" spans="54:54" x14ac:dyDescent="0.2">
      <c r="BB17994" s="28"/>
    </row>
    <row r="17995" spans="54:54" x14ac:dyDescent="0.2">
      <c r="BB17995" s="28"/>
    </row>
    <row r="17996" spans="54:54" x14ac:dyDescent="0.2">
      <c r="BB17996" s="28"/>
    </row>
    <row r="17997" spans="54:54" x14ac:dyDescent="0.2">
      <c r="BB17997" s="28"/>
    </row>
    <row r="17998" spans="54:54" x14ac:dyDescent="0.2">
      <c r="BB17998" s="28"/>
    </row>
    <row r="17999" spans="54:54" x14ac:dyDescent="0.2">
      <c r="BB17999" s="28"/>
    </row>
    <row r="18000" spans="54:54" x14ac:dyDescent="0.2">
      <c r="BB18000" s="28"/>
    </row>
    <row r="18001" spans="54:54" x14ac:dyDescent="0.2">
      <c r="BB18001" s="28"/>
    </row>
    <row r="18002" spans="54:54" x14ac:dyDescent="0.2">
      <c r="BB18002" s="28"/>
    </row>
    <row r="18003" spans="54:54" x14ac:dyDescent="0.2">
      <c r="BB18003" s="28"/>
    </row>
    <row r="18004" spans="54:54" x14ac:dyDescent="0.2">
      <c r="BB18004" s="28"/>
    </row>
    <row r="18005" spans="54:54" x14ac:dyDescent="0.2">
      <c r="BB18005" s="28"/>
    </row>
    <row r="18006" spans="54:54" x14ac:dyDescent="0.2">
      <c r="BB18006" s="28"/>
    </row>
    <row r="18007" spans="54:54" x14ac:dyDescent="0.2">
      <c r="BB18007" s="28"/>
    </row>
    <row r="18008" spans="54:54" x14ac:dyDescent="0.2">
      <c r="BB18008" s="28"/>
    </row>
    <row r="18009" spans="54:54" x14ac:dyDescent="0.2">
      <c r="BB18009" s="28"/>
    </row>
    <row r="18010" spans="54:54" x14ac:dyDescent="0.2">
      <c r="BB18010" s="28"/>
    </row>
    <row r="18011" spans="54:54" x14ac:dyDescent="0.2">
      <c r="BB18011" s="28"/>
    </row>
    <row r="18012" spans="54:54" x14ac:dyDescent="0.2">
      <c r="BB18012" s="28"/>
    </row>
    <row r="18013" spans="54:54" x14ac:dyDescent="0.2">
      <c r="BB18013" s="28"/>
    </row>
    <row r="18014" spans="54:54" x14ac:dyDescent="0.2">
      <c r="BB18014" s="28"/>
    </row>
    <row r="18015" spans="54:54" x14ac:dyDescent="0.2">
      <c r="BB18015" s="28"/>
    </row>
    <row r="18016" spans="54:54" x14ac:dyDescent="0.2">
      <c r="BB18016" s="28"/>
    </row>
    <row r="18017" spans="54:54" x14ac:dyDescent="0.2">
      <c r="BB18017" s="28"/>
    </row>
    <row r="18018" spans="54:54" x14ac:dyDescent="0.2">
      <c r="BB18018" s="28"/>
    </row>
    <row r="18019" spans="54:54" x14ac:dyDescent="0.2">
      <c r="BB18019" s="28"/>
    </row>
    <row r="18020" spans="54:54" x14ac:dyDescent="0.2">
      <c r="BB18020" s="28"/>
    </row>
    <row r="18021" spans="54:54" x14ac:dyDescent="0.2">
      <c r="BB18021" s="28"/>
    </row>
    <row r="18022" spans="54:54" x14ac:dyDescent="0.2">
      <c r="BB18022" s="28"/>
    </row>
    <row r="18023" spans="54:54" x14ac:dyDescent="0.2">
      <c r="BB18023" s="28"/>
    </row>
    <row r="18024" spans="54:54" x14ac:dyDescent="0.2">
      <c r="BB18024" s="28"/>
    </row>
    <row r="18025" spans="54:54" x14ac:dyDescent="0.2">
      <c r="BB18025" s="28"/>
    </row>
    <row r="18026" spans="54:54" x14ac:dyDescent="0.2">
      <c r="BB18026" s="28"/>
    </row>
    <row r="18027" spans="54:54" x14ac:dyDescent="0.2">
      <c r="BB18027" s="28"/>
    </row>
    <row r="18028" spans="54:54" x14ac:dyDescent="0.2">
      <c r="BB18028" s="28"/>
    </row>
    <row r="18029" spans="54:54" x14ac:dyDescent="0.2">
      <c r="BB18029" s="28"/>
    </row>
    <row r="18030" spans="54:54" x14ac:dyDescent="0.2">
      <c r="BB18030" s="28"/>
    </row>
    <row r="18031" spans="54:54" x14ac:dyDescent="0.2">
      <c r="BB18031" s="28"/>
    </row>
    <row r="18032" spans="54:54" x14ac:dyDescent="0.2">
      <c r="BB18032" s="28"/>
    </row>
    <row r="18033" spans="54:54" x14ac:dyDescent="0.2">
      <c r="BB18033" s="28"/>
    </row>
    <row r="18034" spans="54:54" x14ac:dyDescent="0.2">
      <c r="BB18034" s="28"/>
    </row>
    <row r="18035" spans="54:54" x14ac:dyDescent="0.2">
      <c r="BB18035" s="28"/>
    </row>
    <row r="18036" spans="54:54" x14ac:dyDescent="0.2">
      <c r="BB18036" s="28"/>
    </row>
    <row r="18037" spans="54:54" x14ac:dyDescent="0.2">
      <c r="BB18037" s="28"/>
    </row>
    <row r="18038" spans="54:54" x14ac:dyDescent="0.2">
      <c r="BB18038" s="28"/>
    </row>
    <row r="18039" spans="54:54" x14ac:dyDescent="0.2">
      <c r="BB18039" s="28"/>
    </row>
    <row r="18040" spans="54:54" x14ac:dyDescent="0.2">
      <c r="BB18040" s="28"/>
    </row>
    <row r="18041" spans="54:54" x14ac:dyDescent="0.2">
      <c r="BB18041" s="28"/>
    </row>
    <row r="18042" spans="54:54" x14ac:dyDescent="0.2">
      <c r="BB18042" s="28"/>
    </row>
    <row r="18043" spans="54:54" x14ac:dyDescent="0.2">
      <c r="BB18043" s="28"/>
    </row>
    <row r="18044" spans="54:54" x14ac:dyDescent="0.2">
      <c r="BB18044" s="28"/>
    </row>
    <row r="18045" spans="54:54" x14ac:dyDescent="0.2">
      <c r="BB18045" s="28"/>
    </row>
    <row r="18046" spans="54:54" x14ac:dyDescent="0.2">
      <c r="BB18046" s="28"/>
    </row>
    <row r="18047" spans="54:54" x14ac:dyDescent="0.2">
      <c r="BB18047" s="28"/>
    </row>
    <row r="18048" spans="54:54" x14ac:dyDescent="0.2">
      <c r="BB18048" s="28"/>
    </row>
    <row r="18049" spans="54:54" x14ac:dyDescent="0.2">
      <c r="BB18049" s="28"/>
    </row>
    <row r="18050" spans="54:54" x14ac:dyDescent="0.2">
      <c r="BB18050" s="28"/>
    </row>
    <row r="18051" spans="54:54" x14ac:dyDescent="0.2">
      <c r="BB18051" s="28"/>
    </row>
    <row r="18052" spans="54:54" x14ac:dyDescent="0.2">
      <c r="BB18052" s="28"/>
    </row>
    <row r="18053" spans="54:54" x14ac:dyDescent="0.2">
      <c r="BB18053" s="28"/>
    </row>
    <row r="18054" spans="54:54" x14ac:dyDescent="0.2">
      <c r="BB18054" s="28"/>
    </row>
    <row r="18055" spans="54:54" x14ac:dyDescent="0.2">
      <c r="BB18055" s="28"/>
    </row>
    <row r="18056" spans="54:54" x14ac:dyDescent="0.2">
      <c r="BB18056" s="28"/>
    </row>
    <row r="18057" spans="54:54" x14ac:dyDescent="0.2">
      <c r="BB18057" s="28"/>
    </row>
    <row r="18058" spans="54:54" x14ac:dyDescent="0.2">
      <c r="BB18058" s="28"/>
    </row>
    <row r="18059" spans="54:54" x14ac:dyDescent="0.2">
      <c r="BB18059" s="28"/>
    </row>
    <row r="18060" spans="54:54" x14ac:dyDescent="0.2">
      <c r="BB18060" s="28"/>
    </row>
    <row r="18061" spans="54:54" x14ac:dyDescent="0.2">
      <c r="BB18061" s="28"/>
    </row>
    <row r="18062" spans="54:54" x14ac:dyDescent="0.2">
      <c r="BB18062" s="28"/>
    </row>
    <row r="18063" spans="54:54" x14ac:dyDescent="0.2">
      <c r="BB18063" s="28"/>
    </row>
    <row r="18064" spans="54:54" x14ac:dyDescent="0.2">
      <c r="BB18064" s="28"/>
    </row>
    <row r="18065" spans="54:54" x14ac:dyDescent="0.2">
      <c r="BB18065" s="28"/>
    </row>
    <row r="18066" spans="54:54" x14ac:dyDescent="0.2">
      <c r="BB18066" s="28"/>
    </row>
    <row r="18067" spans="54:54" x14ac:dyDescent="0.2">
      <c r="BB18067" s="28"/>
    </row>
    <row r="18068" spans="54:54" x14ac:dyDescent="0.2">
      <c r="BB18068" s="28"/>
    </row>
    <row r="18069" spans="54:54" x14ac:dyDescent="0.2">
      <c r="BB18069" s="28"/>
    </row>
    <row r="18070" spans="54:54" x14ac:dyDescent="0.2">
      <c r="BB18070" s="28"/>
    </row>
    <row r="18071" spans="54:54" x14ac:dyDescent="0.2">
      <c r="BB18071" s="28"/>
    </row>
    <row r="18072" spans="54:54" x14ac:dyDescent="0.2">
      <c r="BB18072" s="28"/>
    </row>
    <row r="18073" spans="54:54" x14ac:dyDescent="0.2">
      <c r="BB18073" s="28"/>
    </row>
    <row r="18074" spans="54:54" x14ac:dyDescent="0.2">
      <c r="BB18074" s="28"/>
    </row>
    <row r="18075" spans="54:54" x14ac:dyDescent="0.2">
      <c r="BB18075" s="28"/>
    </row>
    <row r="18076" spans="54:54" x14ac:dyDescent="0.2">
      <c r="BB18076" s="28"/>
    </row>
    <row r="18077" spans="54:54" x14ac:dyDescent="0.2">
      <c r="BB18077" s="28"/>
    </row>
    <row r="18078" spans="54:54" x14ac:dyDescent="0.2">
      <c r="BB18078" s="28"/>
    </row>
    <row r="18079" spans="54:54" x14ac:dyDescent="0.2">
      <c r="BB18079" s="28"/>
    </row>
    <row r="18080" spans="54:54" x14ac:dyDescent="0.2">
      <c r="BB18080" s="28"/>
    </row>
    <row r="18081" spans="54:54" x14ac:dyDescent="0.2">
      <c r="BB18081" s="28"/>
    </row>
    <row r="18082" spans="54:54" x14ac:dyDescent="0.2">
      <c r="BB18082" s="28"/>
    </row>
    <row r="18083" spans="54:54" x14ac:dyDescent="0.2">
      <c r="BB18083" s="28"/>
    </row>
    <row r="18084" spans="54:54" x14ac:dyDescent="0.2">
      <c r="BB18084" s="28"/>
    </row>
    <row r="18085" spans="54:54" x14ac:dyDescent="0.2">
      <c r="BB18085" s="28"/>
    </row>
    <row r="18086" spans="54:54" x14ac:dyDescent="0.2">
      <c r="BB18086" s="28"/>
    </row>
    <row r="18087" spans="54:54" x14ac:dyDescent="0.2">
      <c r="BB18087" s="28"/>
    </row>
    <row r="18088" spans="54:54" x14ac:dyDescent="0.2">
      <c r="BB18088" s="28"/>
    </row>
    <row r="18089" spans="54:54" x14ac:dyDescent="0.2">
      <c r="BB18089" s="28"/>
    </row>
    <row r="18090" spans="54:54" x14ac:dyDescent="0.2">
      <c r="BB18090" s="28"/>
    </row>
    <row r="18091" spans="54:54" x14ac:dyDescent="0.2">
      <c r="BB18091" s="28"/>
    </row>
    <row r="18092" spans="54:54" x14ac:dyDescent="0.2">
      <c r="BB18092" s="28"/>
    </row>
    <row r="18093" spans="54:54" x14ac:dyDescent="0.2">
      <c r="BB18093" s="28"/>
    </row>
    <row r="18094" spans="54:54" x14ac:dyDescent="0.2">
      <c r="BB18094" s="28"/>
    </row>
    <row r="18095" spans="54:54" x14ac:dyDescent="0.2">
      <c r="BB18095" s="28"/>
    </row>
    <row r="18096" spans="54:54" x14ac:dyDescent="0.2">
      <c r="BB18096" s="28"/>
    </row>
    <row r="18097" spans="54:54" x14ac:dyDescent="0.2">
      <c r="BB18097" s="28"/>
    </row>
    <row r="18098" spans="54:54" x14ac:dyDescent="0.2">
      <c r="BB18098" s="28"/>
    </row>
    <row r="18099" spans="54:54" x14ac:dyDescent="0.2">
      <c r="BB18099" s="28"/>
    </row>
    <row r="18100" spans="54:54" x14ac:dyDescent="0.2">
      <c r="BB18100" s="28"/>
    </row>
    <row r="18101" spans="54:54" x14ac:dyDescent="0.2">
      <c r="BB18101" s="28"/>
    </row>
    <row r="18102" spans="54:54" x14ac:dyDescent="0.2">
      <c r="BB18102" s="28"/>
    </row>
    <row r="18103" spans="54:54" x14ac:dyDescent="0.2">
      <c r="BB18103" s="28"/>
    </row>
    <row r="18104" spans="54:54" x14ac:dyDescent="0.2">
      <c r="BB18104" s="28"/>
    </row>
    <row r="18105" spans="54:54" x14ac:dyDescent="0.2">
      <c r="BB18105" s="28"/>
    </row>
    <row r="18106" spans="54:54" x14ac:dyDescent="0.2">
      <c r="BB18106" s="28"/>
    </row>
    <row r="18107" spans="54:54" x14ac:dyDescent="0.2">
      <c r="BB18107" s="28"/>
    </row>
    <row r="18108" spans="54:54" x14ac:dyDescent="0.2">
      <c r="BB18108" s="28"/>
    </row>
    <row r="18109" spans="54:54" x14ac:dyDescent="0.2">
      <c r="BB18109" s="28"/>
    </row>
    <row r="18110" spans="54:54" x14ac:dyDescent="0.2">
      <c r="BB18110" s="28"/>
    </row>
    <row r="18111" spans="54:54" x14ac:dyDescent="0.2">
      <c r="BB18111" s="28"/>
    </row>
    <row r="18112" spans="54:54" x14ac:dyDescent="0.2">
      <c r="BB18112" s="28"/>
    </row>
    <row r="18113" spans="54:54" x14ac:dyDescent="0.2">
      <c r="BB18113" s="28"/>
    </row>
    <row r="18114" spans="54:54" x14ac:dyDescent="0.2">
      <c r="BB18114" s="28"/>
    </row>
    <row r="18115" spans="54:54" x14ac:dyDescent="0.2">
      <c r="BB18115" s="28"/>
    </row>
    <row r="18116" spans="54:54" x14ac:dyDescent="0.2">
      <c r="BB18116" s="28"/>
    </row>
    <row r="18117" spans="54:54" x14ac:dyDescent="0.2">
      <c r="BB18117" s="28"/>
    </row>
    <row r="18118" spans="54:54" x14ac:dyDescent="0.2">
      <c r="BB18118" s="28"/>
    </row>
    <row r="18119" spans="54:54" x14ac:dyDescent="0.2">
      <c r="BB18119" s="28"/>
    </row>
    <row r="18120" spans="54:54" x14ac:dyDescent="0.2">
      <c r="BB18120" s="28"/>
    </row>
    <row r="18121" spans="54:54" x14ac:dyDescent="0.2">
      <c r="BB18121" s="28"/>
    </row>
    <row r="18122" spans="54:54" x14ac:dyDescent="0.2">
      <c r="BB18122" s="28"/>
    </row>
    <row r="18123" spans="54:54" x14ac:dyDescent="0.2">
      <c r="BB18123" s="28"/>
    </row>
    <row r="18124" spans="54:54" x14ac:dyDescent="0.2">
      <c r="BB18124" s="28"/>
    </row>
    <row r="18125" spans="54:54" x14ac:dyDescent="0.2">
      <c r="BB18125" s="28"/>
    </row>
    <row r="18126" spans="54:54" x14ac:dyDescent="0.2">
      <c r="BB18126" s="28"/>
    </row>
    <row r="18127" spans="54:54" x14ac:dyDescent="0.2">
      <c r="BB18127" s="28"/>
    </row>
    <row r="18128" spans="54:54" x14ac:dyDescent="0.2">
      <c r="BB18128" s="28"/>
    </row>
    <row r="18129" spans="54:54" x14ac:dyDescent="0.2">
      <c r="BB18129" s="28"/>
    </row>
    <row r="18130" spans="54:54" x14ac:dyDescent="0.2">
      <c r="BB18130" s="28"/>
    </row>
    <row r="18131" spans="54:54" x14ac:dyDescent="0.2">
      <c r="BB18131" s="28"/>
    </row>
    <row r="18132" spans="54:54" x14ac:dyDescent="0.2">
      <c r="BB18132" s="28"/>
    </row>
    <row r="18133" spans="54:54" x14ac:dyDescent="0.2">
      <c r="BB18133" s="28"/>
    </row>
    <row r="18134" spans="54:54" x14ac:dyDescent="0.2">
      <c r="BB18134" s="28"/>
    </row>
    <row r="18135" spans="54:54" x14ac:dyDescent="0.2">
      <c r="BB18135" s="28"/>
    </row>
    <row r="18136" spans="54:54" x14ac:dyDescent="0.2">
      <c r="BB18136" s="28"/>
    </row>
    <row r="18137" spans="54:54" x14ac:dyDescent="0.2">
      <c r="BB18137" s="28"/>
    </row>
    <row r="18138" spans="54:54" x14ac:dyDescent="0.2">
      <c r="BB18138" s="28"/>
    </row>
    <row r="18139" spans="54:54" x14ac:dyDescent="0.2">
      <c r="BB18139" s="28"/>
    </row>
    <row r="18140" spans="54:54" x14ac:dyDescent="0.2">
      <c r="BB18140" s="28"/>
    </row>
    <row r="18141" spans="54:54" x14ac:dyDescent="0.2">
      <c r="BB18141" s="28"/>
    </row>
    <row r="18142" spans="54:54" x14ac:dyDescent="0.2">
      <c r="BB18142" s="28"/>
    </row>
    <row r="18143" spans="54:54" x14ac:dyDescent="0.2">
      <c r="BB18143" s="28"/>
    </row>
    <row r="18144" spans="54:54" x14ac:dyDescent="0.2">
      <c r="BB18144" s="28"/>
    </row>
    <row r="18145" spans="54:54" x14ac:dyDescent="0.2">
      <c r="BB18145" s="28"/>
    </row>
    <row r="18146" spans="54:54" x14ac:dyDescent="0.2">
      <c r="BB18146" s="28"/>
    </row>
    <row r="18147" spans="54:54" x14ac:dyDescent="0.2">
      <c r="BB18147" s="28"/>
    </row>
    <row r="18148" spans="54:54" x14ac:dyDescent="0.2">
      <c r="BB18148" s="28"/>
    </row>
    <row r="18149" spans="54:54" x14ac:dyDescent="0.2">
      <c r="BB18149" s="28"/>
    </row>
    <row r="18150" spans="54:54" x14ac:dyDescent="0.2">
      <c r="BB18150" s="28"/>
    </row>
    <row r="18151" spans="54:54" x14ac:dyDescent="0.2">
      <c r="BB18151" s="28"/>
    </row>
    <row r="18152" spans="54:54" x14ac:dyDescent="0.2">
      <c r="BB18152" s="28"/>
    </row>
    <row r="18153" spans="54:54" x14ac:dyDescent="0.2">
      <c r="BB18153" s="28"/>
    </row>
    <row r="18154" spans="54:54" x14ac:dyDescent="0.2">
      <c r="BB18154" s="28"/>
    </row>
    <row r="18155" spans="54:54" x14ac:dyDescent="0.2">
      <c r="BB18155" s="28"/>
    </row>
    <row r="18156" spans="54:54" x14ac:dyDescent="0.2">
      <c r="BB18156" s="28"/>
    </row>
    <row r="18157" spans="54:54" x14ac:dyDescent="0.2">
      <c r="BB18157" s="28"/>
    </row>
    <row r="18158" spans="54:54" x14ac:dyDescent="0.2">
      <c r="BB18158" s="28"/>
    </row>
    <row r="18159" spans="54:54" x14ac:dyDescent="0.2">
      <c r="BB18159" s="28"/>
    </row>
    <row r="18160" spans="54:54" x14ac:dyDescent="0.2">
      <c r="BB18160" s="28"/>
    </row>
    <row r="18161" spans="54:54" x14ac:dyDescent="0.2">
      <c r="BB18161" s="28"/>
    </row>
    <row r="18162" spans="54:54" x14ac:dyDescent="0.2">
      <c r="BB18162" s="28"/>
    </row>
    <row r="18163" spans="54:54" x14ac:dyDescent="0.2">
      <c r="BB18163" s="28"/>
    </row>
    <row r="18164" spans="54:54" x14ac:dyDescent="0.2">
      <c r="BB18164" s="28"/>
    </row>
    <row r="18165" spans="54:54" x14ac:dyDescent="0.2">
      <c r="BB18165" s="28"/>
    </row>
    <row r="18166" spans="54:54" x14ac:dyDescent="0.2">
      <c r="BB18166" s="28"/>
    </row>
    <row r="18167" spans="54:54" x14ac:dyDescent="0.2">
      <c r="BB18167" s="28"/>
    </row>
    <row r="18168" spans="54:54" x14ac:dyDescent="0.2">
      <c r="BB18168" s="28"/>
    </row>
    <row r="18169" spans="54:54" x14ac:dyDescent="0.2">
      <c r="BB18169" s="28"/>
    </row>
    <row r="18170" spans="54:54" x14ac:dyDescent="0.2">
      <c r="BB18170" s="28"/>
    </row>
    <row r="18171" spans="54:54" x14ac:dyDescent="0.2">
      <c r="BB18171" s="28"/>
    </row>
    <row r="18172" spans="54:54" x14ac:dyDescent="0.2">
      <c r="BB18172" s="28"/>
    </row>
    <row r="18173" spans="54:54" x14ac:dyDescent="0.2">
      <c r="BB18173" s="28"/>
    </row>
    <row r="18174" spans="54:54" x14ac:dyDescent="0.2">
      <c r="BB18174" s="28"/>
    </row>
    <row r="18175" spans="54:54" x14ac:dyDescent="0.2">
      <c r="BB18175" s="28"/>
    </row>
    <row r="18176" spans="54:54" x14ac:dyDescent="0.2">
      <c r="BB18176" s="28"/>
    </row>
    <row r="18177" spans="54:54" x14ac:dyDescent="0.2">
      <c r="BB18177" s="28"/>
    </row>
    <row r="18178" spans="54:54" x14ac:dyDescent="0.2">
      <c r="BB18178" s="28"/>
    </row>
    <row r="18179" spans="54:54" x14ac:dyDescent="0.2">
      <c r="BB18179" s="28"/>
    </row>
    <row r="18180" spans="54:54" x14ac:dyDescent="0.2">
      <c r="BB18180" s="28"/>
    </row>
    <row r="18181" spans="54:54" x14ac:dyDescent="0.2">
      <c r="BB18181" s="28"/>
    </row>
    <row r="18182" spans="54:54" x14ac:dyDescent="0.2">
      <c r="BB18182" s="28"/>
    </row>
    <row r="18183" spans="54:54" x14ac:dyDescent="0.2">
      <c r="BB18183" s="28"/>
    </row>
    <row r="18184" spans="54:54" x14ac:dyDescent="0.2">
      <c r="BB18184" s="28"/>
    </row>
    <row r="18185" spans="54:54" x14ac:dyDescent="0.2">
      <c r="BB18185" s="28"/>
    </row>
    <row r="18186" spans="54:54" x14ac:dyDescent="0.2">
      <c r="BB18186" s="28"/>
    </row>
    <row r="18187" spans="54:54" x14ac:dyDescent="0.2">
      <c r="BB18187" s="28"/>
    </row>
    <row r="18188" spans="54:54" x14ac:dyDescent="0.2">
      <c r="BB18188" s="28"/>
    </row>
    <row r="18189" spans="54:54" x14ac:dyDescent="0.2">
      <c r="BB18189" s="28"/>
    </row>
    <row r="18190" spans="54:54" x14ac:dyDescent="0.2">
      <c r="BB18190" s="28"/>
    </row>
    <row r="18191" spans="54:54" x14ac:dyDescent="0.2">
      <c r="BB18191" s="28"/>
    </row>
    <row r="18192" spans="54:54" x14ac:dyDescent="0.2">
      <c r="BB18192" s="28"/>
    </row>
    <row r="18193" spans="54:54" x14ac:dyDescent="0.2">
      <c r="BB18193" s="28"/>
    </row>
    <row r="18194" spans="54:54" x14ac:dyDescent="0.2">
      <c r="BB18194" s="28"/>
    </row>
    <row r="18195" spans="54:54" x14ac:dyDescent="0.2">
      <c r="BB18195" s="28"/>
    </row>
    <row r="18196" spans="54:54" x14ac:dyDescent="0.2">
      <c r="BB18196" s="28"/>
    </row>
    <row r="18197" spans="54:54" x14ac:dyDescent="0.2">
      <c r="BB18197" s="28"/>
    </row>
    <row r="18198" spans="54:54" x14ac:dyDescent="0.2">
      <c r="BB18198" s="28"/>
    </row>
    <row r="18199" spans="54:54" x14ac:dyDescent="0.2">
      <c r="BB18199" s="28"/>
    </row>
    <row r="18200" spans="54:54" x14ac:dyDescent="0.2">
      <c r="BB18200" s="28"/>
    </row>
    <row r="18201" spans="54:54" x14ac:dyDescent="0.2">
      <c r="BB18201" s="28"/>
    </row>
    <row r="18202" spans="54:54" x14ac:dyDescent="0.2">
      <c r="BB18202" s="28"/>
    </row>
    <row r="18203" spans="54:54" x14ac:dyDescent="0.2">
      <c r="BB18203" s="28"/>
    </row>
    <row r="18204" spans="54:54" x14ac:dyDescent="0.2">
      <c r="BB18204" s="28"/>
    </row>
    <row r="18205" spans="54:54" x14ac:dyDescent="0.2">
      <c r="BB18205" s="28"/>
    </row>
    <row r="18206" spans="54:54" x14ac:dyDescent="0.2">
      <c r="BB18206" s="28"/>
    </row>
    <row r="18207" spans="54:54" x14ac:dyDescent="0.2">
      <c r="BB18207" s="28"/>
    </row>
    <row r="18208" spans="54:54" x14ac:dyDescent="0.2">
      <c r="BB18208" s="28"/>
    </row>
    <row r="18209" spans="54:54" x14ac:dyDescent="0.2">
      <c r="BB18209" s="28"/>
    </row>
    <row r="18210" spans="54:54" x14ac:dyDescent="0.2">
      <c r="BB18210" s="28"/>
    </row>
    <row r="18211" spans="54:54" x14ac:dyDescent="0.2">
      <c r="BB18211" s="28"/>
    </row>
    <row r="18212" spans="54:54" x14ac:dyDescent="0.2">
      <c r="BB18212" s="28"/>
    </row>
    <row r="18213" spans="54:54" x14ac:dyDescent="0.2">
      <c r="BB18213" s="28"/>
    </row>
    <row r="18214" spans="54:54" x14ac:dyDescent="0.2">
      <c r="BB18214" s="28"/>
    </row>
    <row r="18215" spans="54:54" x14ac:dyDescent="0.2">
      <c r="BB18215" s="28"/>
    </row>
    <row r="18216" spans="54:54" x14ac:dyDescent="0.2">
      <c r="BB18216" s="28"/>
    </row>
    <row r="18217" spans="54:54" x14ac:dyDescent="0.2">
      <c r="BB18217" s="28"/>
    </row>
    <row r="18218" spans="54:54" x14ac:dyDescent="0.2">
      <c r="BB18218" s="28"/>
    </row>
    <row r="18219" spans="54:54" x14ac:dyDescent="0.2">
      <c r="BB18219" s="28"/>
    </row>
    <row r="18220" spans="54:54" x14ac:dyDescent="0.2">
      <c r="BB18220" s="28"/>
    </row>
    <row r="18221" spans="54:54" x14ac:dyDescent="0.2">
      <c r="BB18221" s="28"/>
    </row>
    <row r="18222" spans="54:54" x14ac:dyDescent="0.2">
      <c r="BB18222" s="28"/>
    </row>
    <row r="18223" spans="54:54" x14ac:dyDescent="0.2">
      <c r="BB18223" s="28"/>
    </row>
    <row r="18224" spans="54:54" x14ac:dyDescent="0.2">
      <c r="BB18224" s="28"/>
    </row>
    <row r="18225" spans="54:54" x14ac:dyDescent="0.2">
      <c r="BB18225" s="28"/>
    </row>
    <row r="18226" spans="54:54" x14ac:dyDescent="0.2">
      <c r="BB18226" s="28"/>
    </row>
    <row r="18227" spans="54:54" x14ac:dyDescent="0.2">
      <c r="BB18227" s="28"/>
    </row>
    <row r="18228" spans="54:54" x14ac:dyDescent="0.2">
      <c r="BB18228" s="28"/>
    </row>
    <row r="18229" spans="54:54" x14ac:dyDescent="0.2">
      <c r="BB18229" s="28"/>
    </row>
    <row r="18230" spans="54:54" x14ac:dyDescent="0.2">
      <c r="BB18230" s="28"/>
    </row>
    <row r="18231" spans="54:54" x14ac:dyDescent="0.2">
      <c r="BB18231" s="28"/>
    </row>
    <row r="18232" spans="54:54" x14ac:dyDescent="0.2">
      <c r="BB18232" s="28"/>
    </row>
    <row r="18233" spans="54:54" x14ac:dyDescent="0.2">
      <c r="BB18233" s="28"/>
    </row>
    <row r="18234" spans="54:54" x14ac:dyDescent="0.2">
      <c r="BB18234" s="28"/>
    </row>
    <row r="18235" spans="54:54" x14ac:dyDescent="0.2">
      <c r="BB18235" s="28"/>
    </row>
    <row r="18236" spans="54:54" x14ac:dyDescent="0.2">
      <c r="BB18236" s="28"/>
    </row>
    <row r="18237" spans="54:54" x14ac:dyDescent="0.2">
      <c r="BB18237" s="28"/>
    </row>
    <row r="18238" spans="54:54" x14ac:dyDescent="0.2">
      <c r="BB18238" s="28"/>
    </row>
    <row r="18239" spans="54:54" x14ac:dyDescent="0.2">
      <c r="BB18239" s="28"/>
    </row>
    <row r="18240" spans="54:54" x14ac:dyDescent="0.2">
      <c r="BB18240" s="28"/>
    </row>
    <row r="18241" spans="54:54" x14ac:dyDescent="0.2">
      <c r="BB18241" s="28"/>
    </row>
    <row r="18242" spans="54:54" x14ac:dyDescent="0.2">
      <c r="BB18242" s="28"/>
    </row>
    <row r="18243" spans="54:54" x14ac:dyDescent="0.2">
      <c r="BB18243" s="28"/>
    </row>
    <row r="18244" spans="54:54" x14ac:dyDescent="0.2">
      <c r="BB18244" s="28"/>
    </row>
    <row r="18245" spans="54:54" x14ac:dyDescent="0.2">
      <c r="BB18245" s="28"/>
    </row>
    <row r="18246" spans="54:54" x14ac:dyDescent="0.2">
      <c r="BB18246" s="28"/>
    </row>
    <row r="18247" spans="54:54" x14ac:dyDescent="0.2">
      <c r="BB18247" s="28"/>
    </row>
    <row r="18248" spans="54:54" x14ac:dyDescent="0.2">
      <c r="BB18248" s="28"/>
    </row>
    <row r="18249" spans="54:54" x14ac:dyDescent="0.2">
      <c r="BB18249" s="28"/>
    </row>
    <row r="18250" spans="54:54" x14ac:dyDescent="0.2">
      <c r="BB18250" s="28"/>
    </row>
    <row r="18251" spans="54:54" x14ac:dyDescent="0.2">
      <c r="BB18251" s="28"/>
    </row>
    <row r="18252" spans="54:54" x14ac:dyDescent="0.2">
      <c r="BB18252" s="28"/>
    </row>
    <row r="18253" spans="54:54" x14ac:dyDescent="0.2">
      <c r="BB18253" s="28"/>
    </row>
    <row r="18254" spans="54:54" x14ac:dyDescent="0.2">
      <c r="BB18254" s="28"/>
    </row>
    <row r="18255" spans="54:54" x14ac:dyDescent="0.2">
      <c r="BB18255" s="28"/>
    </row>
    <row r="18256" spans="54:54" x14ac:dyDescent="0.2">
      <c r="BB18256" s="28"/>
    </row>
    <row r="18257" spans="54:54" x14ac:dyDescent="0.2">
      <c r="BB18257" s="28"/>
    </row>
    <row r="18258" spans="54:54" x14ac:dyDescent="0.2">
      <c r="BB18258" s="28"/>
    </row>
    <row r="18259" spans="54:54" x14ac:dyDescent="0.2">
      <c r="BB18259" s="28"/>
    </row>
    <row r="18260" spans="54:54" x14ac:dyDescent="0.2">
      <c r="BB18260" s="28"/>
    </row>
    <row r="18261" spans="54:54" x14ac:dyDescent="0.2">
      <c r="BB18261" s="28"/>
    </row>
    <row r="18262" spans="54:54" x14ac:dyDescent="0.2">
      <c r="BB18262" s="28"/>
    </row>
    <row r="18263" spans="54:54" x14ac:dyDescent="0.2">
      <c r="BB18263" s="28"/>
    </row>
    <row r="18264" spans="54:54" x14ac:dyDescent="0.2">
      <c r="BB18264" s="28"/>
    </row>
    <row r="18265" spans="54:54" x14ac:dyDescent="0.2">
      <c r="BB18265" s="28"/>
    </row>
    <row r="18266" spans="54:54" x14ac:dyDescent="0.2">
      <c r="BB18266" s="28"/>
    </row>
    <row r="18267" spans="54:54" x14ac:dyDescent="0.2">
      <c r="BB18267" s="28"/>
    </row>
    <row r="18268" spans="54:54" x14ac:dyDescent="0.2">
      <c r="BB18268" s="28"/>
    </row>
    <row r="18269" spans="54:54" x14ac:dyDescent="0.2">
      <c r="BB18269" s="28"/>
    </row>
    <row r="18270" spans="54:54" x14ac:dyDescent="0.2">
      <c r="BB18270" s="28"/>
    </row>
    <row r="18271" spans="54:54" x14ac:dyDescent="0.2">
      <c r="BB18271" s="28"/>
    </row>
    <row r="18272" spans="54:54" x14ac:dyDescent="0.2">
      <c r="BB18272" s="28"/>
    </row>
    <row r="18273" spans="54:54" x14ac:dyDescent="0.2">
      <c r="BB18273" s="28"/>
    </row>
    <row r="18274" spans="54:54" x14ac:dyDescent="0.2">
      <c r="BB18274" s="28"/>
    </row>
    <row r="18275" spans="54:54" x14ac:dyDescent="0.2">
      <c r="BB18275" s="28"/>
    </row>
    <row r="18276" spans="54:54" x14ac:dyDescent="0.2">
      <c r="BB18276" s="28"/>
    </row>
    <row r="18277" spans="54:54" x14ac:dyDescent="0.2">
      <c r="BB18277" s="28"/>
    </row>
    <row r="18278" spans="54:54" x14ac:dyDescent="0.2">
      <c r="BB18278" s="28"/>
    </row>
    <row r="18279" spans="54:54" x14ac:dyDescent="0.2">
      <c r="BB18279" s="28"/>
    </row>
    <row r="18280" spans="54:54" x14ac:dyDescent="0.2">
      <c r="BB18280" s="28"/>
    </row>
    <row r="18281" spans="54:54" x14ac:dyDescent="0.2">
      <c r="BB18281" s="28"/>
    </row>
    <row r="18282" spans="54:54" x14ac:dyDescent="0.2">
      <c r="BB18282" s="28"/>
    </row>
    <row r="18283" spans="54:54" x14ac:dyDescent="0.2">
      <c r="BB18283" s="28"/>
    </row>
    <row r="18284" spans="54:54" x14ac:dyDescent="0.2">
      <c r="BB18284" s="28"/>
    </row>
    <row r="18285" spans="54:54" x14ac:dyDescent="0.2">
      <c r="BB18285" s="28"/>
    </row>
    <row r="18286" spans="54:54" x14ac:dyDescent="0.2">
      <c r="BB18286" s="28"/>
    </row>
    <row r="18287" spans="54:54" x14ac:dyDescent="0.2">
      <c r="BB18287" s="28"/>
    </row>
    <row r="18288" spans="54:54" x14ac:dyDescent="0.2">
      <c r="BB18288" s="28"/>
    </row>
    <row r="18289" spans="54:54" x14ac:dyDescent="0.2">
      <c r="BB18289" s="28"/>
    </row>
    <row r="18290" spans="54:54" x14ac:dyDescent="0.2">
      <c r="BB18290" s="28"/>
    </row>
    <row r="18291" spans="54:54" x14ac:dyDescent="0.2">
      <c r="BB18291" s="28"/>
    </row>
    <row r="18292" spans="54:54" x14ac:dyDescent="0.2">
      <c r="BB18292" s="28"/>
    </row>
    <row r="18293" spans="54:54" x14ac:dyDescent="0.2">
      <c r="BB18293" s="28"/>
    </row>
    <row r="18294" spans="54:54" x14ac:dyDescent="0.2">
      <c r="BB18294" s="28"/>
    </row>
    <row r="18295" spans="54:54" x14ac:dyDescent="0.2">
      <c r="BB18295" s="28"/>
    </row>
    <row r="18296" spans="54:54" x14ac:dyDescent="0.2">
      <c r="BB18296" s="28"/>
    </row>
    <row r="18297" spans="54:54" x14ac:dyDescent="0.2">
      <c r="BB18297" s="28"/>
    </row>
    <row r="18298" spans="54:54" x14ac:dyDescent="0.2">
      <c r="BB18298" s="28"/>
    </row>
    <row r="18299" spans="54:54" x14ac:dyDescent="0.2">
      <c r="BB18299" s="28"/>
    </row>
    <row r="18300" spans="54:54" x14ac:dyDescent="0.2">
      <c r="BB18300" s="28"/>
    </row>
    <row r="18301" spans="54:54" x14ac:dyDescent="0.2">
      <c r="BB18301" s="28"/>
    </row>
    <row r="18302" spans="54:54" x14ac:dyDescent="0.2">
      <c r="BB18302" s="28"/>
    </row>
    <row r="18303" spans="54:54" x14ac:dyDescent="0.2">
      <c r="BB18303" s="28"/>
    </row>
    <row r="18304" spans="54:54" x14ac:dyDescent="0.2">
      <c r="BB18304" s="28"/>
    </row>
    <row r="18305" spans="54:54" x14ac:dyDescent="0.2">
      <c r="BB18305" s="28"/>
    </row>
    <row r="18306" spans="54:54" x14ac:dyDescent="0.2">
      <c r="BB18306" s="28"/>
    </row>
    <row r="18307" spans="54:54" x14ac:dyDescent="0.2">
      <c r="BB18307" s="28"/>
    </row>
    <row r="18308" spans="54:54" x14ac:dyDescent="0.2">
      <c r="BB18308" s="28"/>
    </row>
    <row r="18309" spans="54:54" x14ac:dyDescent="0.2">
      <c r="BB18309" s="28"/>
    </row>
    <row r="18310" spans="54:54" x14ac:dyDescent="0.2">
      <c r="BB18310" s="28"/>
    </row>
    <row r="18311" spans="54:54" x14ac:dyDescent="0.2">
      <c r="BB18311" s="28"/>
    </row>
    <row r="18312" spans="54:54" x14ac:dyDescent="0.2">
      <c r="BB18312" s="28"/>
    </row>
    <row r="18313" spans="54:54" x14ac:dyDescent="0.2">
      <c r="BB18313" s="28"/>
    </row>
    <row r="18314" spans="54:54" x14ac:dyDescent="0.2">
      <c r="BB18314" s="28"/>
    </row>
    <row r="18315" spans="54:54" x14ac:dyDescent="0.2">
      <c r="BB18315" s="28"/>
    </row>
    <row r="18316" spans="54:54" x14ac:dyDescent="0.2">
      <c r="BB18316" s="28"/>
    </row>
    <row r="18317" spans="54:54" x14ac:dyDescent="0.2">
      <c r="BB18317" s="28"/>
    </row>
    <row r="18318" spans="54:54" x14ac:dyDescent="0.2">
      <c r="BB18318" s="28"/>
    </row>
    <row r="18319" spans="54:54" x14ac:dyDescent="0.2">
      <c r="BB18319" s="28"/>
    </row>
    <row r="18320" spans="54:54" x14ac:dyDescent="0.2">
      <c r="BB18320" s="28"/>
    </row>
    <row r="18321" spans="54:54" x14ac:dyDescent="0.2">
      <c r="BB18321" s="28"/>
    </row>
    <row r="18322" spans="54:54" x14ac:dyDescent="0.2">
      <c r="BB18322" s="28"/>
    </row>
    <row r="18323" spans="54:54" x14ac:dyDescent="0.2">
      <c r="BB18323" s="28"/>
    </row>
    <row r="18324" spans="54:54" x14ac:dyDescent="0.2">
      <c r="BB18324" s="28"/>
    </row>
    <row r="18325" spans="54:54" x14ac:dyDescent="0.2">
      <c r="BB18325" s="28"/>
    </row>
    <row r="18326" spans="54:54" x14ac:dyDescent="0.2">
      <c r="BB18326" s="28"/>
    </row>
    <row r="18327" spans="54:54" x14ac:dyDescent="0.2">
      <c r="BB18327" s="28"/>
    </row>
    <row r="18328" spans="54:54" x14ac:dyDescent="0.2">
      <c r="BB18328" s="28"/>
    </row>
    <row r="18329" spans="54:54" x14ac:dyDescent="0.2">
      <c r="BB18329" s="28"/>
    </row>
    <row r="18330" spans="54:54" x14ac:dyDescent="0.2">
      <c r="BB18330" s="28"/>
    </row>
    <row r="18331" spans="54:54" x14ac:dyDescent="0.2">
      <c r="BB18331" s="28"/>
    </row>
    <row r="18332" spans="54:54" x14ac:dyDescent="0.2">
      <c r="BB18332" s="28"/>
    </row>
    <row r="18333" spans="54:54" x14ac:dyDescent="0.2">
      <c r="BB18333" s="28"/>
    </row>
    <row r="18334" spans="54:54" x14ac:dyDescent="0.2">
      <c r="BB18334" s="28"/>
    </row>
    <row r="18335" spans="54:54" x14ac:dyDescent="0.2">
      <c r="BB18335" s="28"/>
    </row>
    <row r="18336" spans="54:54" x14ac:dyDescent="0.2">
      <c r="BB18336" s="28"/>
    </row>
    <row r="18337" spans="54:54" x14ac:dyDescent="0.2">
      <c r="BB18337" s="28"/>
    </row>
    <row r="18338" spans="54:54" x14ac:dyDescent="0.2">
      <c r="BB18338" s="28"/>
    </row>
    <row r="18339" spans="54:54" x14ac:dyDescent="0.2">
      <c r="BB18339" s="28"/>
    </row>
    <row r="18340" spans="54:54" x14ac:dyDescent="0.2">
      <c r="BB18340" s="28"/>
    </row>
    <row r="18341" spans="54:54" x14ac:dyDescent="0.2">
      <c r="BB18341" s="28"/>
    </row>
    <row r="18342" spans="54:54" x14ac:dyDescent="0.2">
      <c r="BB18342" s="28"/>
    </row>
    <row r="18343" spans="54:54" x14ac:dyDescent="0.2">
      <c r="BB18343" s="28"/>
    </row>
    <row r="18344" spans="54:54" x14ac:dyDescent="0.2">
      <c r="BB18344" s="28"/>
    </row>
    <row r="18345" spans="54:54" x14ac:dyDescent="0.2">
      <c r="BB18345" s="28"/>
    </row>
    <row r="18346" spans="54:54" x14ac:dyDescent="0.2">
      <c r="BB18346" s="28"/>
    </row>
    <row r="18347" spans="54:54" x14ac:dyDescent="0.2">
      <c r="BB18347" s="28"/>
    </row>
    <row r="18348" spans="54:54" x14ac:dyDescent="0.2">
      <c r="BB18348" s="28"/>
    </row>
    <row r="18349" spans="54:54" x14ac:dyDescent="0.2">
      <c r="BB18349" s="28"/>
    </row>
    <row r="18350" spans="54:54" x14ac:dyDescent="0.2">
      <c r="BB18350" s="28"/>
    </row>
    <row r="18351" spans="54:54" x14ac:dyDescent="0.2">
      <c r="BB18351" s="28"/>
    </row>
    <row r="18352" spans="54:54" x14ac:dyDescent="0.2">
      <c r="BB18352" s="28"/>
    </row>
    <row r="18353" spans="54:54" x14ac:dyDescent="0.2">
      <c r="BB18353" s="28"/>
    </row>
    <row r="18354" spans="54:54" x14ac:dyDescent="0.2">
      <c r="BB18354" s="28"/>
    </row>
    <row r="18355" spans="54:54" x14ac:dyDescent="0.2">
      <c r="BB18355" s="28"/>
    </row>
    <row r="18356" spans="54:54" x14ac:dyDescent="0.2">
      <c r="BB18356" s="28"/>
    </row>
    <row r="18357" spans="54:54" x14ac:dyDescent="0.2">
      <c r="BB18357" s="28"/>
    </row>
    <row r="18358" spans="54:54" x14ac:dyDescent="0.2">
      <c r="BB18358" s="28"/>
    </row>
    <row r="18359" spans="54:54" x14ac:dyDescent="0.2">
      <c r="BB18359" s="28"/>
    </row>
    <row r="18360" spans="54:54" x14ac:dyDescent="0.2">
      <c r="BB18360" s="28"/>
    </row>
    <row r="18361" spans="54:54" x14ac:dyDescent="0.2">
      <c r="BB18361" s="28"/>
    </row>
    <row r="18362" spans="54:54" x14ac:dyDescent="0.2">
      <c r="BB18362" s="28"/>
    </row>
    <row r="18363" spans="54:54" x14ac:dyDescent="0.2">
      <c r="BB18363" s="28"/>
    </row>
    <row r="18364" spans="54:54" x14ac:dyDescent="0.2">
      <c r="BB18364" s="28"/>
    </row>
    <row r="18365" spans="54:54" x14ac:dyDescent="0.2">
      <c r="BB18365" s="28"/>
    </row>
    <row r="18366" spans="54:54" x14ac:dyDescent="0.2">
      <c r="BB18366" s="28"/>
    </row>
    <row r="18367" spans="54:54" x14ac:dyDescent="0.2">
      <c r="BB18367" s="28"/>
    </row>
    <row r="18368" spans="54:54" x14ac:dyDescent="0.2">
      <c r="BB18368" s="28"/>
    </row>
    <row r="18369" spans="54:54" x14ac:dyDescent="0.2">
      <c r="BB18369" s="28"/>
    </row>
    <row r="18370" spans="54:54" x14ac:dyDescent="0.2">
      <c r="BB18370" s="28"/>
    </row>
    <row r="18371" spans="54:54" x14ac:dyDescent="0.2">
      <c r="BB18371" s="28"/>
    </row>
    <row r="18372" spans="54:54" x14ac:dyDescent="0.2">
      <c r="BB18372" s="28"/>
    </row>
    <row r="18373" spans="54:54" x14ac:dyDescent="0.2">
      <c r="BB18373" s="28"/>
    </row>
    <row r="18374" spans="54:54" x14ac:dyDescent="0.2">
      <c r="BB18374" s="28"/>
    </row>
    <row r="18375" spans="54:54" x14ac:dyDescent="0.2">
      <c r="BB18375" s="28"/>
    </row>
    <row r="18376" spans="54:54" x14ac:dyDescent="0.2">
      <c r="BB18376" s="28"/>
    </row>
    <row r="18377" spans="54:54" x14ac:dyDescent="0.2">
      <c r="BB18377" s="28"/>
    </row>
    <row r="18378" spans="54:54" x14ac:dyDescent="0.2">
      <c r="BB18378" s="28"/>
    </row>
    <row r="18379" spans="54:54" x14ac:dyDescent="0.2">
      <c r="BB18379" s="28"/>
    </row>
    <row r="18380" spans="54:54" x14ac:dyDescent="0.2">
      <c r="BB18380" s="28"/>
    </row>
    <row r="18381" spans="54:54" x14ac:dyDescent="0.2">
      <c r="BB18381" s="28"/>
    </row>
    <row r="18382" spans="54:54" x14ac:dyDescent="0.2">
      <c r="BB18382" s="28"/>
    </row>
    <row r="18383" spans="54:54" x14ac:dyDescent="0.2">
      <c r="BB18383" s="28"/>
    </row>
    <row r="18384" spans="54:54" x14ac:dyDescent="0.2">
      <c r="BB18384" s="28"/>
    </row>
    <row r="18385" spans="54:54" x14ac:dyDescent="0.2">
      <c r="BB18385" s="28"/>
    </row>
    <row r="18386" spans="54:54" x14ac:dyDescent="0.2">
      <c r="BB18386" s="28"/>
    </row>
    <row r="18387" spans="54:54" x14ac:dyDescent="0.2">
      <c r="BB18387" s="28"/>
    </row>
    <row r="18388" spans="54:54" x14ac:dyDescent="0.2">
      <c r="BB18388" s="28"/>
    </row>
    <row r="18389" spans="54:54" x14ac:dyDescent="0.2">
      <c r="BB18389" s="28"/>
    </row>
    <row r="18390" spans="54:54" x14ac:dyDescent="0.2">
      <c r="BB18390" s="28"/>
    </row>
    <row r="18391" spans="54:54" x14ac:dyDescent="0.2">
      <c r="BB18391" s="28"/>
    </row>
    <row r="18392" spans="54:54" x14ac:dyDescent="0.2">
      <c r="BB18392" s="28"/>
    </row>
    <row r="18393" spans="54:54" x14ac:dyDescent="0.2">
      <c r="BB18393" s="28"/>
    </row>
    <row r="18394" spans="54:54" x14ac:dyDescent="0.2">
      <c r="BB18394" s="28"/>
    </row>
    <row r="18395" spans="54:54" x14ac:dyDescent="0.2">
      <c r="BB18395" s="28"/>
    </row>
    <row r="18396" spans="54:54" x14ac:dyDescent="0.2">
      <c r="BB18396" s="28"/>
    </row>
    <row r="18397" spans="54:54" x14ac:dyDescent="0.2">
      <c r="BB18397" s="28"/>
    </row>
    <row r="18398" spans="54:54" x14ac:dyDescent="0.2">
      <c r="BB18398" s="28"/>
    </row>
    <row r="18399" spans="54:54" x14ac:dyDescent="0.2">
      <c r="BB18399" s="28"/>
    </row>
    <row r="18400" spans="54:54" x14ac:dyDescent="0.2">
      <c r="BB18400" s="28"/>
    </row>
    <row r="18401" spans="54:54" x14ac:dyDescent="0.2">
      <c r="BB18401" s="28"/>
    </row>
    <row r="18402" spans="54:54" x14ac:dyDescent="0.2">
      <c r="BB18402" s="28"/>
    </row>
    <row r="18403" spans="54:54" x14ac:dyDescent="0.2">
      <c r="BB18403" s="28"/>
    </row>
    <row r="18404" spans="54:54" x14ac:dyDescent="0.2">
      <c r="BB18404" s="28"/>
    </row>
    <row r="18405" spans="54:54" x14ac:dyDescent="0.2">
      <c r="BB18405" s="28"/>
    </row>
    <row r="18406" spans="54:54" x14ac:dyDescent="0.2">
      <c r="BB18406" s="28"/>
    </row>
    <row r="18407" spans="54:54" x14ac:dyDescent="0.2">
      <c r="BB18407" s="28"/>
    </row>
    <row r="18408" spans="54:54" x14ac:dyDescent="0.2">
      <c r="BB18408" s="28"/>
    </row>
    <row r="18409" spans="54:54" x14ac:dyDescent="0.2">
      <c r="BB18409" s="28"/>
    </row>
    <row r="18410" spans="54:54" x14ac:dyDescent="0.2">
      <c r="BB18410" s="28"/>
    </row>
    <row r="18411" spans="54:54" x14ac:dyDescent="0.2">
      <c r="BB18411" s="28"/>
    </row>
    <row r="18412" spans="54:54" x14ac:dyDescent="0.2">
      <c r="BB18412" s="28"/>
    </row>
    <row r="18413" spans="54:54" x14ac:dyDescent="0.2">
      <c r="BB18413" s="28"/>
    </row>
    <row r="18414" spans="54:54" x14ac:dyDescent="0.2">
      <c r="BB18414" s="28"/>
    </row>
    <row r="18415" spans="54:54" x14ac:dyDescent="0.2">
      <c r="BB18415" s="28"/>
    </row>
    <row r="18416" spans="54:54" x14ac:dyDescent="0.2">
      <c r="BB18416" s="28"/>
    </row>
    <row r="18417" spans="54:54" x14ac:dyDescent="0.2">
      <c r="BB18417" s="28"/>
    </row>
    <row r="18418" spans="54:54" x14ac:dyDescent="0.2">
      <c r="BB18418" s="28"/>
    </row>
    <row r="18419" spans="54:54" x14ac:dyDescent="0.2">
      <c r="BB18419" s="28"/>
    </row>
    <row r="18420" spans="54:54" x14ac:dyDescent="0.2">
      <c r="BB18420" s="28"/>
    </row>
    <row r="18421" spans="54:54" x14ac:dyDescent="0.2">
      <c r="BB18421" s="28"/>
    </row>
    <row r="18422" spans="54:54" x14ac:dyDescent="0.2">
      <c r="BB18422" s="28"/>
    </row>
    <row r="18423" spans="54:54" x14ac:dyDescent="0.2">
      <c r="BB18423" s="28"/>
    </row>
    <row r="18424" spans="54:54" x14ac:dyDescent="0.2">
      <c r="BB18424" s="28"/>
    </row>
    <row r="18425" spans="54:54" x14ac:dyDescent="0.2">
      <c r="BB18425" s="28"/>
    </row>
    <row r="18426" spans="54:54" x14ac:dyDescent="0.2">
      <c r="BB18426" s="28"/>
    </row>
    <row r="18427" spans="54:54" x14ac:dyDescent="0.2">
      <c r="BB18427" s="28"/>
    </row>
    <row r="18428" spans="54:54" x14ac:dyDescent="0.2">
      <c r="BB18428" s="28"/>
    </row>
    <row r="18429" spans="54:54" x14ac:dyDescent="0.2">
      <c r="BB18429" s="28"/>
    </row>
    <row r="18430" spans="54:54" x14ac:dyDescent="0.2">
      <c r="BB18430" s="28"/>
    </row>
    <row r="18431" spans="54:54" x14ac:dyDescent="0.2">
      <c r="BB18431" s="28"/>
    </row>
    <row r="18432" spans="54:54" x14ac:dyDescent="0.2">
      <c r="BB18432" s="28"/>
    </row>
    <row r="18433" spans="54:54" x14ac:dyDescent="0.2">
      <c r="BB18433" s="28"/>
    </row>
    <row r="18434" spans="54:54" x14ac:dyDescent="0.2">
      <c r="BB18434" s="28"/>
    </row>
    <row r="18435" spans="54:54" x14ac:dyDescent="0.2">
      <c r="BB18435" s="28"/>
    </row>
    <row r="18436" spans="54:54" x14ac:dyDescent="0.2">
      <c r="BB18436" s="28"/>
    </row>
    <row r="18437" spans="54:54" x14ac:dyDescent="0.2">
      <c r="BB18437" s="28"/>
    </row>
    <row r="18438" spans="54:54" x14ac:dyDescent="0.2">
      <c r="BB18438" s="28"/>
    </row>
    <row r="18439" spans="54:54" x14ac:dyDescent="0.2">
      <c r="BB18439" s="28"/>
    </row>
    <row r="18440" spans="54:54" x14ac:dyDescent="0.2">
      <c r="BB18440" s="28"/>
    </row>
    <row r="18441" spans="54:54" x14ac:dyDescent="0.2">
      <c r="BB18441" s="28"/>
    </row>
    <row r="18442" spans="54:54" x14ac:dyDescent="0.2">
      <c r="BB18442" s="28"/>
    </row>
    <row r="18443" spans="54:54" x14ac:dyDescent="0.2">
      <c r="BB18443" s="28"/>
    </row>
    <row r="18444" spans="54:54" x14ac:dyDescent="0.2">
      <c r="BB18444" s="28"/>
    </row>
    <row r="18445" spans="54:54" x14ac:dyDescent="0.2">
      <c r="BB18445" s="28"/>
    </row>
    <row r="18446" spans="54:54" x14ac:dyDescent="0.2">
      <c r="BB18446" s="28"/>
    </row>
    <row r="18447" spans="54:54" x14ac:dyDescent="0.2">
      <c r="BB18447" s="28"/>
    </row>
    <row r="18448" spans="54:54" x14ac:dyDescent="0.2">
      <c r="BB18448" s="28"/>
    </row>
    <row r="18449" spans="54:54" x14ac:dyDescent="0.2">
      <c r="BB18449" s="28"/>
    </row>
    <row r="18450" spans="54:54" x14ac:dyDescent="0.2">
      <c r="BB18450" s="28"/>
    </row>
    <row r="18451" spans="54:54" x14ac:dyDescent="0.2">
      <c r="BB18451" s="28"/>
    </row>
    <row r="18452" spans="54:54" x14ac:dyDescent="0.2">
      <c r="BB18452" s="28"/>
    </row>
    <row r="18453" spans="54:54" x14ac:dyDescent="0.2">
      <c r="BB18453" s="28"/>
    </row>
    <row r="18454" spans="54:54" x14ac:dyDescent="0.2">
      <c r="BB18454" s="28"/>
    </row>
    <row r="18455" spans="54:54" x14ac:dyDescent="0.2">
      <c r="BB18455" s="28"/>
    </row>
    <row r="18456" spans="54:54" x14ac:dyDescent="0.2">
      <c r="BB18456" s="28"/>
    </row>
    <row r="18457" spans="54:54" x14ac:dyDescent="0.2">
      <c r="BB18457" s="28"/>
    </row>
    <row r="18458" spans="54:54" x14ac:dyDescent="0.2">
      <c r="BB18458" s="28"/>
    </row>
    <row r="18459" spans="54:54" x14ac:dyDescent="0.2">
      <c r="BB18459" s="28"/>
    </row>
    <row r="18460" spans="54:54" x14ac:dyDescent="0.2">
      <c r="BB18460" s="28"/>
    </row>
    <row r="18461" spans="54:54" x14ac:dyDescent="0.2">
      <c r="BB18461" s="28"/>
    </row>
    <row r="18462" spans="54:54" x14ac:dyDescent="0.2">
      <c r="BB18462" s="28"/>
    </row>
    <row r="18463" spans="54:54" x14ac:dyDescent="0.2">
      <c r="BB18463" s="28"/>
    </row>
    <row r="18464" spans="54:54" x14ac:dyDescent="0.2">
      <c r="BB18464" s="28"/>
    </row>
    <row r="18465" spans="54:54" x14ac:dyDescent="0.2">
      <c r="BB18465" s="28"/>
    </row>
    <row r="18466" spans="54:54" x14ac:dyDescent="0.2">
      <c r="BB18466" s="28"/>
    </row>
    <row r="18467" spans="54:54" x14ac:dyDescent="0.2">
      <c r="BB18467" s="28"/>
    </row>
    <row r="18468" spans="54:54" x14ac:dyDescent="0.2">
      <c r="BB18468" s="28"/>
    </row>
    <row r="18469" spans="54:54" x14ac:dyDescent="0.2">
      <c r="BB18469" s="28"/>
    </row>
    <row r="18470" spans="54:54" x14ac:dyDescent="0.2">
      <c r="BB18470" s="28"/>
    </row>
    <row r="18471" spans="54:54" x14ac:dyDescent="0.2">
      <c r="BB18471" s="28"/>
    </row>
    <row r="18472" spans="54:54" x14ac:dyDescent="0.2">
      <c r="BB18472" s="28"/>
    </row>
    <row r="18473" spans="54:54" x14ac:dyDescent="0.2">
      <c r="BB18473" s="28"/>
    </row>
    <row r="18474" spans="54:54" x14ac:dyDescent="0.2">
      <c r="BB18474" s="28"/>
    </row>
    <row r="18475" spans="54:54" x14ac:dyDescent="0.2">
      <c r="BB18475" s="28"/>
    </row>
    <row r="18476" spans="54:54" x14ac:dyDescent="0.2">
      <c r="BB18476" s="28"/>
    </row>
    <row r="18477" spans="54:54" x14ac:dyDescent="0.2">
      <c r="BB18477" s="28"/>
    </row>
    <row r="18478" spans="54:54" x14ac:dyDescent="0.2">
      <c r="BB18478" s="28"/>
    </row>
    <row r="18479" spans="54:54" x14ac:dyDescent="0.2">
      <c r="BB18479" s="28"/>
    </row>
    <row r="18480" spans="54:54" x14ac:dyDescent="0.2">
      <c r="BB18480" s="28"/>
    </row>
    <row r="18481" spans="54:54" x14ac:dyDescent="0.2">
      <c r="BB18481" s="28"/>
    </row>
    <row r="18482" spans="54:54" x14ac:dyDescent="0.2">
      <c r="BB18482" s="28"/>
    </row>
    <row r="18483" spans="54:54" x14ac:dyDescent="0.2">
      <c r="BB18483" s="28"/>
    </row>
    <row r="18484" spans="54:54" x14ac:dyDescent="0.2">
      <c r="BB18484" s="28"/>
    </row>
    <row r="18485" spans="54:54" x14ac:dyDescent="0.2">
      <c r="BB18485" s="28"/>
    </row>
    <row r="18486" spans="54:54" x14ac:dyDescent="0.2">
      <c r="BB18486" s="28"/>
    </row>
    <row r="18487" spans="54:54" x14ac:dyDescent="0.2">
      <c r="BB18487" s="28"/>
    </row>
    <row r="18488" spans="54:54" x14ac:dyDescent="0.2">
      <c r="BB18488" s="28"/>
    </row>
    <row r="18489" spans="54:54" x14ac:dyDescent="0.2">
      <c r="BB18489" s="28"/>
    </row>
    <row r="18490" spans="54:54" x14ac:dyDescent="0.2">
      <c r="BB18490" s="28"/>
    </row>
    <row r="18491" spans="54:54" x14ac:dyDescent="0.2">
      <c r="BB18491" s="28"/>
    </row>
    <row r="18492" spans="54:54" x14ac:dyDescent="0.2">
      <c r="BB18492" s="28"/>
    </row>
    <row r="18493" spans="54:54" x14ac:dyDescent="0.2">
      <c r="BB18493" s="28"/>
    </row>
    <row r="18494" spans="54:54" x14ac:dyDescent="0.2">
      <c r="BB18494" s="28"/>
    </row>
    <row r="18495" spans="54:54" x14ac:dyDescent="0.2">
      <c r="BB18495" s="28"/>
    </row>
    <row r="18496" spans="54:54" x14ac:dyDescent="0.2">
      <c r="BB18496" s="28"/>
    </row>
    <row r="18497" spans="54:54" x14ac:dyDescent="0.2">
      <c r="BB18497" s="28"/>
    </row>
    <row r="18498" spans="54:54" x14ac:dyDescent="0.2">
      <c r="BB18498" s="28"/>
    </row>
    <row r="18499" spans="54:54" x14ac:dyDescent="0.2">
      <c r="BB18499" s="28"/>
    </row>
    <row r="18500" spans="54:54" x14ac:dyDescent="0.2">
      <c r="BB18500" s="28"/>
    </row>
    <row r="18501" spans="54:54" x14ac:dyDescent="0.2">
      <c r="BB18501" s="28"/>
    </row>
    <row r="18502" spans="54:54" x14ac:dyDescent="0.2">
      <c r="BB18502" s="28"/>
    </row>
    <row r="18503" spans="54:54" x14ac:dyDescent="0.2">
      <c r="BB18503" s="28"/>
    </row>
    <row r="18504" spans="54:54" x14ac:dyDescent="0.2">
      <c r="BB18504" s="28"/>
    </row>
    <row r="18505" spans="54:54" x14ac:dyDescent="0.2">
      <c r="BB18505" s="28"/>
    </row>
    <row r="18506" spans="54:54" x14ac:dyDescent="0.2">
      <c r="BB18506" s="28"/>
    </row>
    <row r="18507" spans="54:54" x14ac:dyDescent="0.2">
      <c r="BB18507" s="28"/>
    </row>
    <row r="18508" spans="54:54" x14ac:dyDescent="0.2">
      <c r="BB18508" s="28"/>
    </row>
    <row r="18509" spans="54:54" x14ac:dyDescent="0.2">
      <c r="BB18509" s="28"/>
    </row>
    <row r="18510" spans="54:54" x14ac:dyDescent="0.2">
      <c r="BB18510" s="28"/>
    </row>
    <row r="18511" spans="54:54" x14ac:dyDescent="0.2">
      <c r="BB18511" s="28"/>
    </row>
    <row r="18512" spans="54:54" x14ac:dyDescent="0.2">
      <c r="BB18512" s="28"/>
    </row>
    <row r="18513" spans="54:54" x14ac:dyDescent="0.2">
      <c r="BB18513" s="28"/>
    </row>
    <row r="18514" spans="54:54" x14ac:dyDescent="0.2">
      <c r="BB18514" s="28"/>
    </row>
    <row r="18515" spans="54:54" x14ac:dyDescent="0.2">
      <c r="BB18515" s="28"/>
    </row>
    <row r="18516" spans="54:54" x14ac:dyDescent="0.2">
      <c r="BB18516" s="28"/>
    </row>
    <row r="18517" spans="54:54" x14ac:dyDescent="0.2">
      <c r="BB18517" s="28"/>
    </row>
    <row r="18518" spans="54:54" x14ac:dyDescent="0.2">
      <c r="BB18518" s="28"/>
    </row>
    <row r="18519" spans="54:54" x14ac:dyDescent="0.2">
      <c r="BB18519" s="28"/>
    </row>
    <row r="18520" spans="54:54" x14ac:dyDescent="0.2">
      <c r="BB18520" s="28"/>
    </row>
    <row r="18521" spans="54:54" x14ac:dyDescent="0.2">
      <c r="BB18521" s="28"/>
    </row>
    <row r="18522" spans="54:54" x14ac:dyDescent="0.2">
      <c r="BB18522" s="28"/>
    </row>
    <row r="18523" spans="54:54" x14ac:dyDescent="0.2">
      <c r="BB18523" s="28"/>
    </row>
    <row r="18524" spans="54:54" x14ac:dyDescent="0.2">
      <c r="BB18524" s="28"/>
    </row>
    <row r="18525" spans="54:54" x14ac:dyDescent="0.2">
      <c r="BB18525" s="28"/>
    </row>
    <row r="18526" spans="54:54" x14ac:dyDescent="0.2">
      <c r="BB18526" s="28"/>
    </row>
    <row r="18527" spans="54:54" x14ac:dyDescent="0.2">
      <c r="BB18527" s="28"/>
    </row>
    <row r="18528" spans="54:54" x14ac:dyDescent="0.2">
      <c r="BB18528" s="28"/>
    </row>
    <row r="18529" spans="54:54" x14ac:dyDescent="0.2">
      <c r="BB18529" s="28"/>
    </row>
    <row r="18530" spans="54:54" x14ac:dyDescent="0.2">
      <c r="BB18530" s="28"/>
    </row>
    <row r="18531" spans="54:54" x14ac:dyDescent="0.2">
      <c r="BB18531" s="28"/>
    </row>
    <row r="18532" spans="54:54" x14ac:dyDescent="0.2">
      <c r="BB18532" s="28"/>
    </row>
    <row r="18533" spans="54:54" x14ac:dyDescent="0.2">
      <c r="BB18533" s="28"/>
    </row>
    <row r="18534" spans="54:54" x14ac:dyDescent="0.2">
      <c r="BB18534" s="28"/>
    </row>
    <row r="18535" spans="54:54" x14ac:dyDescent="0.2">
      <c r="BB18535" s="28"/>
    </row>
    <row r="18536" spans="54:54" x14ac:dyDescent="0.2">
      <c r="BB18536" s="28"/>
    </row>
    <row r="18537" spans="54:54" x14ac:dyDescent="0.2">
      <c r="BB18537" s="28"/>
    </row>
    <row r="18538" spans="54:54" x14ac:dyDescent="0.2">
      <c r="BB18538" s="28"/>
    </row>
    <row r="18539" spans="54:54" x14ac:dyDescent="0.2">
      <c r="BB18539" s="28"/>
    </row>
    <row r="18540" spans="54:54" x14ac:dyDescent="0.2">
      <c r="BB18540" s="28"/>
    </row>
    <row r="18541" spans="54:54" x14ac:dyDescent="0.2">
      <c r="BB18541" s="28"/>
    </row>
    <row r="18542" spans="54:54" x14ac:dyDescent="0.2">
      <c r="BB18542" s="28"/>
    </row>
    <row r="18543" spans="54:54" x14ac:dyDescent="0.2">
      <c r="BB18543" s="28"/>
    </row>
    <row r="18544" spans="54:54" x14ac:dyDescent="0.2">
      <c r="BB18544" s="28"/>
    </row>
    <row r="18545" spans="54:54" x14ac:dyDescent="0.2">
      <c r="BB18545" s="28"/>
    </row>
    <row r="18546" spans="54:54" x14ac:dyDescent="0.2">
      <c r="BB18546" s="28"/>
    </row>
    <row r="18547" spans="54:54" x14ac:dyDescent="0.2">
      <c r="BB18547" s="28"/>
    </row>
    <row r="18548" spans="54:54" x14ac:dyDescent="0.2">
      <c r="BB18548" s="28"/>
    </row>
    <row r="18549" spans="54:54" x14ac:dyDescent="0.2">
      <c r="BB18549" s="28"/>
    </row>
    <row r="18550" spans="54:54" x14ac:dyDescent="0.2">
      <c r="BB18550" s="28"/>
    </row>
    <row r="18551" spans="54:54" x14ac:dyDescent="0.2">
      <c r="BB18551" s="28"/>
    </row>
    <row r="18552" spans="54:54" x14ac:dyDescent="0.2">
      <c r="BB18552" s="28"/>
    </row>
    <row r="18553" spans="54:54" x14ac:dyDescent="0.2">
      <c r="BB18553" s="28"/>
    </row>
    <row r="18554" spans="54:54" x14ac:dyDescent="0.2">
      <c r="BB18554" s="28"/>
    </row>
    <row r="18555" spans="54:54" x14ac:dyDescent="0.2">
      <c r="BB18555" s="28"/>
    </row>
    <row r="18556" spans="54:54" x14ac:dyDescent="0.2">
      <c r="BB18556" s="28"/>
    </row>
    <row r="18557" spans="54:54" x14ac:dyDescent="0.2">
      <c r="BB18557" s="28"/>
    </row>
    <row r="18558" spans="54:54" x14ac:dyDescent="0.2">
      <c r="BB18558" s="28"/>
    </row>
    <row r="18559" spans="54:54" x14ac:dyDescent="0.2">
      <c r="BB18559" s="28"/>
    </row>
    <row r="18560" spans="54:54" x14ac:dyDescent="0.2">
      <c r="BB18560" s="28"/>
    </row>
    <row r="18561" spans="54:54" x14ac:dyDescent="0.2">
      <c r="BB18561" s="28"/>
    </row>
    <row r="18562" spans="54:54" x14ac:dyDescent="0.2">
      <c r="BB18562" s="28"/>
    </row>
    <row r="18563" spans="54:54" x14ac:dyDescent="0.2">
      <c r="BB18563" s="28"/>
    </row>
    <row r="18564" spans="54:54" x14ac:dyDescent="0.2">
      <c r="BB18564" s="28"/>
    </row>
    <row r="18565" spans="54:54" x14ac:dyDescent="0.2">
      <c r="BB18565" s="28"/>
    </row>
    <row r="18566" spans="54:54" x14ac:dyDescent="0.2">
      <c r="BB18566" s="28"/>
    </row>
    <row r="18567" spans="54:54" x14ac:dyDescent="0.2">
      <c r="BB18567" s="28"/>
    </row>
    <row r="18568" spans="54:54" x14ac:dyDescent="0.2">
      <c r="BB18568" s="28"/>
    </row>
    <row r="18569" spans="54:54" x14ac:dyDescent="0.2">
      <c r="BB18569" s="28"/>
    </row>
    <row r="18570" spans="54:54" x14ac:dyDescent="0.2">
      <c r="BB18570" s="28"/>
    </row>
    <row r="18571" spans="54:54" x14ac:dyDescent="0.2">
      <c r="BB18571" s="28"/>
    </row>
    <row r="18572" spans="54:54" x14ac:dyDescent="0.2">
      <c r="BB18572" s="28"/>
    </row>
    <row r="18573" spans="54:54" x14ac:dyDescent="0.2">
      <c r="BB18573" s="28"/>
    </row>
    <row r="18574" spans="54:54" x14ac:dyDescent="0.2">
      <c r="BB18574" s="28"/>
    </row>
    <row r="18575" spans="54:54" x14ac:dyDescent="0.2">
      <c r="BB18575" s="28"/>
    </row>
    <row r="18576" spans="54:54" x14ac:dyDescent="0.2">
      <c r="BB18576" s="28"/>
    </row>
    <row r="18577" spans="54:54" x14ac:dyDescent="0.2">
      <c r="BB18577" s="28"/>
    </row>
    <row r="18578" spans="54:54" x14ac:dyDescent="0.2">
      <c r="BB18578" s="28"/>
    </row>
    <row r="18579" spans="54:54" x14ac:dyDescent="0.2">
      <c r="BB18579" s="28"/>
    </row>
    <row r="18580" spans="54:54" x14ac:dyDescent="0.2">
      <c r="BB18580" s="28"/>
    </row>
    <row r="18581" spans="54:54" x14ac:dyDescent="0.2">
      <c r="BB18581" s="28"/>
    </row>
    <row r="18582" spans="54:54" x14ac:dyDescent="0.2">
      <c r="BB18582" s="28"/>
    </row>
    <row r="18583" spans="54:54" x14ac:dyDescent="0.2">
      <c r="BB18583" s="28"/>
    </row>
    <row r="18584" spans="54:54" x14ac:dyDescent="0.2">
      <c r="BB18584" s="28"/>
    </row>
    <row r="18585" spans="54:54" x14ac:dyDescent="0.2">
      <c r="BB18585" s="28"/>
    </row>
    <row r="18586" spans="54:54" x14ac:dyDescent="0.2">
      <c r="BB18586" s="28"/>
    </row>
    <row r="18587" spans="54:54" x14ac:dyDescent="0.2">
      <c r="BB18587" s="28"/>
    </row>
    <row r="18588" spans="54:54" x14ac:dyDescent="0.2">
      <c r="BB18588" s="28"/>
    </row>
    <row r="18589" spans="54:54" x14ac:dyDescent="0.2">
      <c r="BB18589" s="28"/>
    </row>
    <row r="18590" spans="54:54" x14ac:dyDescent="0.2">
      <c r="BB18590" s="28"/>
    </row>
    <row r="18591" spans="54:54" x14ac:dyDescent="0.2">
      <c r="BB18591" s="28"/>
    </row>
    <row r="18592" spans="54:54" x14ac:dyDescent="0.2">
      <c r="BB18592" s="28"/>
    </row>
    <row r="18593" spans="54:54" x14ac:dyDescent="0.2">
      <c r="BB18593" s="28"/>
    </row>
    <row r="18594" spans="54:54" x14ac:dyDescent="0.2">
      <c r="BB18594" s="28"/>
    </row>
    <row r="18595" spans="54:54" x14ac:dyDescent="0.2">
      <c r="BB18595" s="28"/>
    </row>
    <row r="18596" spans="54:54" x14ac:dyDescent="0.2">
      <c r="BB18596" s="28"/>
    </row>
    <row r="18597" spans="54:54" x14ac:dyDescent="0.2">
      <c r="BB18597" s="28"/>
    </row>
    <row r="18598" spans="54:54" x14ac:dyDescent="0.2">
      <c r="BB18598" s="28"/>
    </row>
    <row r="18599" spans="54:54" x14ac:dyDescent="0.2">
      <c r="BB18599" s="28"/>
    </row>
    <row r="18600" spans="54:54" x14ac:dyDescent="0.2">
      <c r="BB18600" s="28"/>
    </row>
    <row r="18601" spans="54:54" x14ac:dyDescent="0.2">
      <c r="BB18601" s="28"/>
    </row>
    <row r="18602" spans="54:54" x14ac:dyDescent="0.2">
      <c r="BB18602" s="28"/>
    </row>
    <row r="18603" spans="54:54" x14ac:dyDescent="0.2">
      <c r="BB18603" s="28"/>
    </row>
    <row r="18604" spans="54:54" x14ac:dyDescent="0.2">
      <c r="BB18604" s="28"/>
    </row>
    <row r="18605" spans="54:54" x14ac:dyDescent="0.2">
      <c r="BB18605" s="28"/>
    </row>
    <row r="18606" spans="54:54" x14ac:dyDescent="0.2">
      <c r="BB18606" s="28"/>
    </row>
    <row r="18607" spans="54:54" x14ac:dyDescent="0.2">
      <c r="BB18607" s="28"/>
    </row>
    <row r="18608" spans="54:54" x14ac:dyDescent="0.2">
      <c r="BB18608" s="28"/>
    </row>
    <row r="18609" spans="54:54" x14ac:dyDescent="0.2">
      <c r="BB18609" s="28"/>
    </row>
    <row r="18610" spans="54:54" x14ac:dyDescent="0.2">
      <c r="BB18610" s="28"/>
    </row>
    <row r="18611" spans="54:54" x14ac:dyDescent="0.2">
      <c r="BB18611" s="28"/>
    </row>
    <row r="18612" spans="54:54" x14ac:dyDescent="0.2">
      <c r="BB18612" s="28"/>
    </row>
    <row r="18613" spans="54:54" x14ac:dyDescent="0.2">
      <c r="BB18613" s="28"/>
    </row>
    <row r="18614" spans="54:54" x14ac:dyDescent="0.2">
      <c r="BB18614" s="28"/>
    </row>
    <row r="18615" spans="54:54" x14ac:dyDescent="0.2">
      <c r="BB18615" s="28"/>
    </row>
    <row r="18616" spans="54:54" x14ac:dyDescent="0.2">
      <c r="BB18616" s="28"/>
    </row>
    <row r="18617" spans="54:54" x14ac:dyDescent="0.2">
      <c r="BB18617" s="28"/>
    </row>
    <row r="18618" spans="54:54" x14ac:dyDescent="0.2">
      <c r="BB18618" s="28"/>
    </row>
    <row r="18619" spans="54:54" x14ac:dyDescent="0.2">
      <c r="BB18619" s="28"/>
    </row>
    <row r="18620" spans="54:54" x14ac:dyDescent="0.2">
      <c r="BB18620" s="28"/>
    </row>
    <row r="18621" spans="54:54" x14ac:dyDescent="0.2">
      <c r="BB18621" s="28"/>
    </row>
    <row r="18622" spans="54:54" x14ac:dyDescent="0.2">
      <c r="BB18622" s="28"/>
    </row>
    <row r="18623" spans="54:54" x14ac:dyDescent="0.2">
      <c r="BB18623" s="28"/>
    </row>
    <row r="18624" spans="54:54" x14ac:dyDescent="0.2">
      <c r="BB18624" s="28"/>
    </row>
    <row r="18625" spans="54:54" x14ac:dyDescent="0.2">
      <c r="BB18625" s="28"/>
    </row>
    <row r="18626" spans="54:54" x14ac:dyDescent="0.2">
      <c r="BB18626" s="28"/>
    </row>
    <row r="18627" spans="54:54" x14ac:dyDescent="0.2">
      <c r="BB18627" s="28"/>
    </row>
    <row r="18628" spans="54:54" x14ac:dyDescent="0.2">
      <c r="BB18628" s="28"/>
    </row>
    <row r="18629" spans="54:54" x14ac:dyDescent="0.2">
      <c r="BB18629" s="28"/>
    </row>
    <row r="18630" spans="54:54" x14ac:dyDescent="0.2">
      <c r="BB18630" s="28"/>
    </row>
    <row r="18631" spans="54:54" x14ac:dyDescent="0.2">
      <c r="BB18631" s="28"/>
    </row>
    <row r="18632" spans="54:54" x14ac:dyDescent="0.2">
      <c r="BB18632" s="28"/>
    </row>
    <row r="18633" spans="54:54" x14ac:dyDescent="0.2">
      <c r="BB18633" s="28"/>
    </row>
    <row r="18634" spans="54:54" x14ac:dyDescent="0.2">
      <c r="BB18634" s="28"/>
    </row>
    <row r="18635" spans="54:54" x14ac:dyDescent="0.2">
      <c r="BB18635" s="28"/>
    </row>
    <row r="18636" spans="54:54" x14ac:dyDescent="0.2">
      <c r="BB18636" s="28"/>
    </row>
    <row r="18637" spans="54:54" x14ac:dyDescent="0.2">
      <c r="BB18637" s="28"/>
    </row>
    <row r="18638" spans="54:54" x14ac:dyDescent="0.2">
      <c r="BB18638" s="28"/>
    </row>
    <row r="18639" spans="54:54" x14ac:dyDescent="0.2">
      <c r="BB18639" s="28"/>
    </row>
    <row r="18640" spans="54:54" x14ac:dyDescent="0.2">
      <c r="BB18640" s="28"/>
    </row>
    <row r="18641" spans="54:54" x14ac:dyDescent="0.2">
      <c r="BB18641" s="28"/>
    </row>
    <row r="18642" spans="54:54" x14ac:dyDescent="0.2">
      <c r="BB18642" s="28"/>
    </row>
    <row r="18643" spans="54:54" x14ac:dyDescent="0.2">
      <c r="BB18643" s="28"/>
    </row>
    <row r="18644" spans="54:54" x14ac:dyDescent="0.2">
      <c r="BB18644" s="28"/>
    </row>
    <row r="18645" spans="54:54" x14ac:dyDescent="0.2">
      <c r="BB18645" s="28"/>
    </row>
    <row r="18646" spans="54:54" x14ac:dyDescent="0.2">
      <c r="BB18646" s="28"/>
    </row>
    <row r="18647" spans="54:54" x14ac:dyDescent="0.2">
      <c r="BB18647" s="28"/>
    </row>
    <row r="18648" spans="54:54" x14ac:dyDescent="0.2">
      <c r="BB18648" s="28"/>
    </row>
    <row r="18649" spans="54:54" x14ac:dyDescent="0.2">
      <c r="BB18649" s="28"/>
    </row>
    <row r="18650" spans="54:54" x14ac:dyDescent="0.2">
      <c r="BB18650" s="28"/>
    </row>
    <row r="18651" spans="54:54" x14ac:dyDescent="0.2">
      <c r="BB18651" s="28"/>
    </row>
    <row r="18652" spans="54:54" x14ac:dyDescent="0.2">
      <c r="BB18652" s="28"/>
    </row>
    <row r="18653" spans="54:54" x14ac:dyDescent="0.2">
      <c r="BB18653" s="28"/>
    </row>
    <row r="18654" spans="54:54" x14ac:dyDescent="0.2">
      <c r="BB18654" s="28"/>
    </row>
    <row r="18655" spans="54:54" x14ac:dyDescent="0.2">
      <c r="BB18655" s="28"/>
    </row>
    <row r="18656" spans="54:54" x14ac:dyDescent="0.2">
      <c r="BB18656" s="28"/>
    </row>
    <row r="18657" spans="54:54" x14ac:dyDescent="0.2">
      <c r="BB18657" s="28"/>
    </row>
    <row r="18658" spans="54:54" x14ac:dyDescent="0.2">
      <c r="BB18658" s="28"/>
    </row>
    <row r="18659" spans="54:54" x14ac:dyDescent="0.2">
      <c r="BB18659" s="28"/>
    </row>
    <row r="18660" spans="54:54" x14ac:dyDescent="0.2">
      <c r="BB18660" s="28"/>
    </row>
    <row r="18661" spans="54:54" x14ac:dyDescent="0.2">
      <c r="BB18661" s="28"/>
    </row>
    <row r="18662" spans="54:54" x14ac:dyDescent="0.2">
      <c r="BB18662" s="28"/>
    </row>
    <row r="18663" spans="54:54" x14ac:dyDescent="0.2">
      <c r="BB18663" s="28"/>
    </row>
    <row r="18664" spans="54:54" x14ac:dyDescent="0.2">
      <c r="BB18664" s="28"/>
    </row>
    <row r="18665" spans="54:54" x14ac:dyDescent="0.2">
      <c r="BB18665" s="28"/>
    </row>
    <row r="18666" spans="54:54" x14ac:dyDescent="0.2">
      <c r="BB18666" s="28"/>
    </row>
    <row r="18667" spans="54:54" x14ac:dyDescent="0.2">
      <c r="BB18667" s="28"/>
    </row>
    <row r="18668" spans="54:54" x14ac:dyDescent="0.2">
      <c r="BB18668" s="28"/>
    </row>
    <row r="18669" spans="54:54" x14ac:dyDescent="0.2">
      <c r="BB18669" s="28"/>
    </row>
    <row r="18670" spans="54:54" x14ac:dyDescent="0.2">
      <c r="BB18670" s="28"/>
    </row>
    <row r="18671" spans="54:54" x14ac:dyDescent="0.2">
      <c r="BB18671" s="28"/>
    </row>
    <row r="18672" spans="54:54" x14ac:dyDescent="0.2">
      <c r="BB18672" s="28"/>
    </row>
    <row r="18673" spans="54:54" x14ac:dyDescent="0.2">
      <c r="BB18673" s="28"/>
    </row>
    <row r="18674" spans="54:54" x14ac:dyDescent="0.2">
      <c r="BB18674" s="28"/>
    </row>
    <row r="18675" spans="54:54" x14ac:dyDescent="0.2">
      <c r="BB18675" s="28"/>
    </row>
    <row r="18676" spans="54:54" x14ac:dyDescent="0.2">
      <c r="BB18676" s="28"/>
    </row>
    <row r="18677" spans="54:54" x14ac:dyDescent="0.2">
      <c r="BB18677" s="28"/>
    </row>
    <row r="18678" spans="54:54" x14ac:dyDescent="0.2">
      <c r="BB18678" s="28"/>
    </row>
    <row r="18679" spans="54:54" x14ac:dyDescent="0.2">
      <c r="BB18679" s="28"/>
    </row>
    <row r="18680" spans="54:54" x14ac:dyDescent="0.2">
      <c r="BB18680" s="28"/>
    </row>
    <row r="18681" spans="54:54" x14ac:dyDescent="0.2">
      <c r="BB18681" s="28"/>
    </row>
    <row r="18682" spans="54:54" x14ac:dyDescent="0.2">
      <c r="BB18682" s="28"/>
    </row>
    <row r="18683" spans="54:54" x14ac:dyDescent="0.2">
      <c r="BB18683" s="28"/>
    </row>
    <row r="18684" spans="54:54" x14ac:dyDescent="0.2">
      <c r="BB18684" s="28"/>
    </row>
    <row r="18685" spans="54:54" x14ac:dyDescent="0.2">
      <c r="BB18685" s="28"/>
    </row>
    <row r="18686" spans="54:54" x14ac:dyDescent="0.2">
      <c r="BB18686" s="28"/>
    </row>
    <row r="18687" spans="54:54" x14ac:dyDescent="0.2">
      <c r="BB18687" s="28"/>
    </row>
    <row r="18688" spans="54:54" x14ac:dyDescent="0.2">
      <c r="BB18688" s="28"/>
    </row>
    <row r="18689" spans="54:54" x14ac:dyDescent="0.2">
      <c r="BB18689" s="28"/>
    </row>
    <row r="18690" spans="54:54" x14ac:dyDescent="0.2">
      <c r="BB18690" s="28"/>
    </row>
    <row r="18691" spans="54:54" x14ac:dyDescent="0.2">
      <c r="BB18691" s="28"/>
    </row>
    <row r="18692" spans="54:54" x14ac:dyDescent="0.2">
      <c r="BB18692" s="28"/>
    </row>
    <row r="18693" spans="54:54" x14ac:dyDescent="0.2">
      <c r="BB18693" s="28"/>
    </row>
    <row r="18694" spans="54:54" x14ac:dyDescent="0.2">
      <c r="BB18694" s="28"/>
    </row>
    <row r="18695" spans="54:54" x14ac:dyDescent="0.2">
      <c r="BB18695" s="28"/>
    </row>
    <row r="18696" spans="54:54" x14ac:dyDescent="0.2">
      <c r="BB18696" s="28"/>
    </row>
    <row r="18697" spans="54:54" x14ac:dyDescent="0.2">
      <c r="BB18697" s="28"/>
    </row>
    <row r="18698" spans="54:54" x14ac:dyDescent="0.2">
      <c r="BB18698" s="28"/>
    </row>
    <row r="18699" spans="54:54" x14ac:dyDescent="0.2">
      <c r="BB18699" s="28"/>
    </row>
    <row r="18700" spans="54:54" x14ac:dyDescent="0.2">
      <c r="BB18700" s="28"/>
    </row>
    <row r="18701" spans="54:54" x14ac:dyDescent="0.2">
      <c r="BB18701" s="28"/>
    </row>
    <row r="18702" spans="54:54" x14ac:dyDescent="0.2">
      <c r="BB18702" s="28"/>
    </row>
    <row r="18703" spans="54:54" x14ac:dyDescent="0.2">
      <c r="BB18703" s="28"/>
    </row>
    <row r="18704" spans="54:54" x14ac:dyDescent="0.2">
      <c r="BB18704" s="28"/>
    </row>
    <row r="18705" spans="54:54" x14ac:dyDescent="0.2">
      <c r="BB18705" s="28"/>
    </row>
    <row r="18706" spans="54:54" x14ac:dyDescent="0.2">
      <c r="BB18706" s="28"/>
    </row>
    <row r="18707" spans="54:54" x14ac:dyDescent="0.2">
      <c r="BB18707" s="28"/>
    </row>
    <row r="18708" spans="54:54" x14ac:dyDescent="0.2">
      <c r="BB18708" s="28"/>
    </row>
    <row r="18709" spans="54:54" x14ac:dyDescent="0.2">
      <c r="BB18709" s="28"/>
    </row>
    <row r="18710" spans="54:54" x14ac:dyDescent="0.2">
      <c r="BB18710" s="28"/>
    </row>
    <row r="18711" spans="54:54" x14ac:dyDescent="0.2">
      <c r="BB18711" s="28"/>
    </row>
    <row r="18712" spans="54:54" x14ac:dyDescent="0.2">
      <c r="BB18712" s="28"/>
    </row>
    <row r="18713" spans="54:54" x14ac:dyDescent="0.2">
      <c r="BB18713" s="28"/>
    </row>
    <row r="18714" spans="54:54" x14ac:dyDescent="0.2">
      <c r="BB18714" s="28"/>
    </row>
    <row r="18715" spans="54:54" x14ac:dyDescent="0.2">
      <c r="BB18715" s="28"/>
    </row>
    <row r="18716" spans="54:54" x14ac:dyDescent="0.2">
      <c r="BB18716" s="28"/>
    </row>
    <row r="18717" spans="54:54" x14ac:dyDescent="0.2">
      <c r="BB18717" s="28"/>
    </row>
    <row r="18718" spans="54:54" x14ac:dyDescent="0.2">
      <c r="BB18718" s="28"/>
    </row>
    <row r="18719" spans="54:54" x14ac:dyDescent="0.2">
      <c r="BB18719" s="28"/>
    </row>
    <row r="18720" spans="54:54" x14ac:dyDescent="0.2">
      <c r="BB18720" s="28"/>
    </row>
    <row r="18721" spans="54:54" x14ac:dyDescent="0.2">
      <c r="BB18721" s="28"/>
    </row>
    <row r="18722" spans="54:54" x14ac:dyDescent="0.2">
      <c r="BB18722" s="28"/>
    </row>
    <row r="18723" spans="54:54" x14ac:dyDescent="0.2">
      <c r="BB18723" s="28"/>
    </row>
    <row r="18724" spans="54:54" x14ac:dyDescent="0.2">
      <c r="BB18724" s="28"/>
    </row>
    <row r="18725" spans="54:54" x14ac:dyDescent="0.2">
      <c r="BB18725" s="28"/>
    </row>
    <row r="18726" spans="54:54" x14ac:dyDescent="0.2">
      <c r="BB18726" s="28"/>
    </row>
    <row r="18727" spans="54:54" x14ac:dyDescent="0.2">
      <c r="BB18727" s="28"/>
    </row>
    <row r="18728" spans="54:54" x14ac:dyDescent="0.2">
      <c r="BB18728" s="28"/>
    </row>
    <row r="18729" spans="54:54" x14ac:dyDescent="0.2">
      <c r="BB18729" s="28"/>
    </row>
    <row r="18730" spans="54:54" x14ac:dyDescent="0.2">
      <c r="BB18730" s="28"/>
    </row>
    <row r="18731" spans="54:54" x14ac:dyDescent="0.2">
      <c r="BB18731" s="28"/>
    </row>
    <row r="18732" spans="54:54" x14ac:dyDescent="0.2">
      <c r="BB18732" s="28"/>
    </row>
    <row r="18733" spans="54:54" x14ac:dyDescent="0.2">
      <c r="BB18733" s="28"/>
    </row>
    <row r="18734" spans="54:54" x14ac:dyDescent="0.2">
      <c r="BB18734" s="28"/>
    </row>
    <row r="18735" spans="54:54" x14ac:dyDescent="0.2">
      <c r="BB18735" s="28"/>
    </row>
    <row r="18736" spans="54:54" x14ac:dyDescent="0.2">
      <c r="BB18736" s="28"/>
    </row>
    <row r="18737" spans="54:54" x14ac:dyDescent="0.2">
      <c r="BB18737" s="28"/>
    </row>
    <row r="18738" spans="54:54" x14ac:dyDescent="0.2">
      <c r="BB18738" s="28"/>
    </row>
    <row r="18739" spans="54:54" x14ac:dyDescent="0.2">
      <c r="BB18739" s="28"/>
    </row>
    <row r="18740" spans="54:54" x14ac:dyDescent="0.2">
      <c r="BB18740" s="28"/>
    </row>
    <row r="18741" spans="54:54" x14ac:dyDescent="0.2">
      <c r="BB18741" s="28"/>
    </row>
    <row r="18742" spans="54:54" x14ac:dyDescent="0.2">
      <c r="BB18742" s="28"/>
    </row>
    <row r="18743" spans="54:54" x14ac:dyDescent="0.2">
      <c r="BB18743" s="28"/>
    </row>
    <row r="18744" spans="54:54" x14ac:dyDescent="0.2">
      <c r="BB18744" s="28"/>
    </row>
    <row r="18745" spans="54:54" x14ac:dyDescent="0.2">
      <c r="BB18745" s="28"/>
    </row>
    <row r="18746" spans="54:54" x14ac:dyDescent="0.2">
      <c r="BB18746" s="28"/>
    </row>
    <row r="18747" spans="54:54" x14ac:dyDescent="0.2">
      <c r="BB18747" s="28"/>
    </row>
    <row r="18748" spans="54:54" x14ac:dyDescent="0.2">
      <c r="BB18748" s="28"/>
    </row>
    <row r="18749" spans="54:54" x14ac:dyDescent="0.2">
      <c r="BB18749" s="28"/>
    </row>
    <row r="18750" spans="54:54" x14ac:dyDescent="0.2">
      <c r="BB18750" s="28"/>
    </row>
    <row r="18751" spans="54:54" x14ac:dyDescent="0.2">
      <c r="BB18751" s="28"/>
    </row>
    <row r="18752" spans="54:54" x14ac:dyDescent="0.2">
      <c r="BB18752" s="28"/>
    </row>
    <row r="18753" spans="54:54" x14ac:dyDescent="0.2">
      <c r="BB18753" s="28"/>
    </row>
    <row r="18754" spans="54:54" x14ac:dyDescent="0.2">
      <c r="BB18754" s="28"/>
    </row>
    <row r="18755" spans="54:54" x14ac:dyDescent="0.2">
      <c r="BB18755" s="28"/>
    </row>
    <row r="18756" spans="54:54" x14ac:dyDescent="0.2">
      <c r="BB18756" s="28"/>
    </row>
    <row r="18757" spans="54:54" x14ac:dyDescent="0.2">
      <c r="BB18757" s="28"/>
    </row>
    <row r="18758" spans="54:54" x14ac:dyDescent="0.2">
      <c r="BB18758" s="28"/>
    </row>
    <row r="18759" spans="54:54" x14ac:dyDescent="0.2">
      <c r="BB18759" s="28"/>
    </row>
    <row r="18760" spans="54:54" x14ac:dyDescent="0.2">
      <c r="BB18760" s="28"/>
    </row>
    <row r="18761" spans="54:54" x14ac:dyDescent="0.2">
      <c r="BB18761" s="28"/>
    </row>
    <row r="18762" spans="54:54" x14ac:dyDescent="0.2">
      <c r="BB18762" s="28"/>
    </row>
    <row r="18763" spans="54:54" x14ac:dyDescent="0.2">
      <c r="BB18763" s="28"/>
    </row>
    <row r="18764" spans="54:54" x14ac:dyDescent="0.2">
      <c r="BB18764" s="28"/>
    </row>
    <row r="18765" spans="54:54" x14ac:dyDescent="0.2">
      <c r="BB18765" s="28"/>
    </row>
    <row r="18766" spans="54:54" x14ac:dyDescent="0.2">
      <c r="BB18766" s="28"/>
    </row>
    <row r="18767" spans="54:54" x14ac:dyDescent="0.2">
      <c r="BB18767" s="28"/>
    </row>
    <row r="18768" spans="54:54" x14ac:dyDescent="0.2">
      <c r="BB18768" s="28"/>
    </row>
    <row r="18769" spans="54:54" x14ac:dyDescent="0.2">
      <c r="BB18769" s="28"/>
    </row>
    <row r="18770" spans="54:54" x14ac:dyDescent="0.2">
      <c r="BB18770" s="28"/>
    </row>
    <row r="18771" spans="54:54" x14ac:dyDescent="0.2">
      <c r="BB18771" s="28"/>
    </row>
    <row r="18772" spans="54:54" x14ac:dyDescent="0.2">
      <c r="BB18772" s="28"/>
    </row>
    <row r="18773" spans="54:54" x14ac:dyDescent="0.2">
      <c r="BB18773" s="28"/>
    </row>
    <row r="18774" spans="54:54" x14ac:dyDescent="0.2">
      <c r="BB18774" s="28"/>
    </row>
    <row r="18775" spans="54:54" x14ac:dyDescent="0.2">
      <c r="BB18775" s="28"/>
    </row>
    <row r="18776" spans="54:54" x14ac:dyDescent="0.2">
      <c r="BB18776" s="28"/>
    </row>
    <row r="18777" spans="54:54" x14ac:dyDescent="0.2">
      <c r="BB18777" s="28"/>
    </row>
    <row r="18778" spans="54:54" x14ac:dyDescent="0.2">
      <c r="BB18778" s="28"/>
    </row>
    <row r="18779" spans="54:54" x14ac:dyDescent="0.2">
      <c r="BB18779" s="28"/>
    </row>
    <row r="18780" spans="54:54" x14ac:dyDescent="0.2">
      <c r="BB18780" s="28"/>
    </row>
    <row r="18781" spans="54:54" x14ac:dyDescent="0.2">
      <c r="BB18781" s="28"/>
    </row>
    <row r="18782" spans="54:54" x14ac:dyDescent="0.2">
      <c r="BB18782" s="28"/>
    </row>
    <row r="18783" spans="54:54" x14ac:dyDescent="0.2">
      <c r="BB18783" s="28"/>
    </row>
    <row r="18784" spans="54:54" x14ac:dyDescent="0.2">
      <c r="BB18784" s="28"/>
    </row>
    <row r="18785" spans="54:54" x14ac:dyDescent="0.2">
      <c r="BB18785" s="28"/>
    </row>
    <row r="18786" spans="54:54" x14ac:dyDescent="0.2">
      <c r="BB18786" s="28"/>
    </row>
    <row r="18787" spans="54:54" x14ac:dyDescent="0.2">
      <c r="BB18787" s="28"/>
    </row>
    <row r="18788" spans="54:54" x14ac:dyDescent="0.2">
      <c r="BB18788" s="28"/>
    </row>
    <row r="18789" spans="54:54" x14ac:dyDescent="0.2">
      <c r="BB18789" s="28"/>
    </row>
    <row r="18790" spans="54:54" x14ac:dyDescent="0.2">
      <c r="BB18790" s="28"/>
    </row>
    <row r="18791" spans="54:54" x14ac:dyDescent="0.2">
      <c r="BB18791" s="28"/>
    </row>
    <row r="18792" spans="54:54" x14ac:dyDescent="0.2">
      <c r="BB18792" s="28"/>
    </row>
    <row r="18793" spans="54:54" x14ac:dyDescent="0.2">
      <c r="BB18793" s="28"/>
    </row>
    <row r="18794" spans="54:54" x14ac:dyDescent="0.2">
      <c r="BB18794" s="28"/>
    </row>
    <row r="18795" spans="54:54" x14ac:dyDescent="0.2">
      <c r="BB18795" s="28"/>
    </row>
    <row r="18796" spans="54:54" x14ac:dyDescent="0.2">
      <c r="BB18796" s="28"/>
    </row>
    <row r="18797" spans="54:54" x14ac:dyDescent="0.2">
      <c r="BB18797" s="28"/>
    </row>
    <row r="18798" spans="54:54" x14ac:dyDescent="0.2">
      <c r="BB18798" s="28"/>
    </row>
    <row r="18799" spans="54:54" x14ac:dyDescent="0.2">
      <c r="BB18799" s="28"/>
    </row>
    <row r="18800" spans="54:54" x14ac:dyDescent="0.2">
      <c r="BB18800" s="28"/>
    </row>
    <row r="18801" spans="54:54" x14ac:dyDescent="0.2">
      <c r="BB18801" s="28"/>
    </row>
    <row r="18802" spans="54:54" x14ac:dyDescent="0.2">
      <c r="BB18802" s="28"/>
    </row>
    <row r="18803" spans="54:54" x14ac:dyDescent="0.2">
      <c r="BB18803" s="28"/>
    </row>
    <row r="18804" spans="54:54" x14ac:dyDescent="0.2">
      <c r="BB18804" s="28"/>
    </row>
    <row r="18805" spans="54:54" x14ac:dyDescent="0.2">
      <c r="BB18805" s="28"/>
    </row>
    <row r="18806" spans="54:54" x14ac:dyDescent="0.2">
      <c r="BB18806" s="28"/>
    </row>
    <row r="18807" spans="54:54" x14ac:dyDescent="0.2">
      <c r="BB18807" s="28"/>
    </row>
    <row r="18808" spans="54:54" x14ac:dyDescent="0.2">
      <c r="BB18808" s="28"/>
    </row>
    <row r="18809" spans="54:54" x14ac:dyDescent="0.2">
      <c r="BB18809" s="28"/>
    </row>
    <row r="18810" spans="54:54" x14ac:dyDescent="0.2">
      <c r="BB18810" s="28"/>
    </row>
    <row r="18811" spans="54:54" x14ac:dyDescent="0.2">
      <c r="BB18811" s="28"/>
    </row>
    <row r="18812" spans="54:54" x14ac:dyDescent="0.2">
      <c r="BB18812" s="28"/>
    </row>
    <row r="18813" spans="54:54" x14ac:dyDescent="0.2">
      <c r="BB18813" s="28"/>
    </row>
    <row r="18814" spans="54:54" x14ac:dyDescent="0.2">
      <c r="BB18814" s="28"/>
    </row>
    <row r="18815" spans="54:54" x14ac:dyDescent="0.2">
      <c r="BB18815" s="28"/>
    </row>
    <row r="18816" spans="54:54" x14ac:dyDescent="0.2">
      <c r="BB18816" s="28"/>
    </row>
    <row r="18817" spans="54:54" x14ac:dyDescent="0.2">
      <c r="BB18817" s="28"/>
    </row>
    <row r="18818" spans="54:54" x14ac:dyDescent="0.2">
      <c r="BB18818" s="28"/>
    </row>
    <row r="18819" spans="54:54" x14ac:dyDescent="0.2">
      <c r="BB18819" s="28"/>
    </row>
    <row r="18820" spans="54:54" x14ac:dyDescent="0.2">
      <c r="BB18820" s="28"/>
    </row>
    <row r="18821" spans="54:54" x14ac:dyDescent="0.2">
      <c r="BB18821" s="28"/>
    </row>
    <row r="18822" spans="54:54" x14ac:dyDescent="0.2">
      <c r="BB18822" s="28"/>
    </row>
    <row r="18823" spans="54:54" x14ac:dyDescent="0.2">
      <c r="BB18823" s="28"/>
    </row>
    <row r="18824" spans="54:54" x14ac:dyDescent="0.2">
      <c r="BB18824" s="28"/>
    </row>
    <row r="18825" spans="54:54" x14ac:dyDescent="0.2">
      <c r="BB18825" s="28"/>
    </row>
    <row r="18826" spans="54:54" x14ac:dyDescent="0.2">
      <c r="BB18826" s="28"/>
    </row>
    <row r="18827" spans="54:54" x14ac:dyDescent="0.2">
      <c r="BB18827" s="28"/>
    </row>
    <row r="18828" spans="54:54" x14ac:dyDescent="0.2">
      <c r="BB18828" s="28"/>
    </row>
    <row r="18829" spans="54:54" x14ac:dyDescent="0.2">
      <c r="BB18829" s="28"/>
    </row>
    <row r="18830" spans="54:54" x14ac:dyDescent="0.2">
      <c r="BB18830" s="28"/>
    </row>
    <row r="18831" spans="54:54" x14ac:dyDescent="0.2">
      <c r="BB18831" s="28"/>
    </row>
    <row r="18832" spans="54:54" x14ac:dyDescent="0.2">
      <c r="BB18832" s="28"/>
    </row>
    <row r="18833" spans="54:54" x14ac:dyDescent="0.2">
      <c r="BB18833" s="28"/>
    </row>
    <row r="18834" spans="54:54" x14ac:dyDescent="0.2">
      <c r="BB18834" s="28"/>
    </row>
    <row r="18835" spans="54:54" x14ac:dyDescent="0.2">
      <c r="BB18835" s="28"/>
    </row>
    <row r="18836" spans="54:54" x14ac:dyDescent="0.2">
      <c r="BB18836" s="28"/>
    </row>
    <row r="18837" spans="54:54" x14ac:dyDescent="0.2">
      <c r="BB18837" s="28"/>
    </row>
    <row r="18838" spans="54:54" x14ac:dyDescent="0.2">
      <c r="BB18838" s="28"/>
    </row>
    <row r="18839" spans="54:54" x14ac:dyDescent="0.2">
      <c r="BB18839" s="28"/>
    </row>
    <row r="18840" spans="54:54" x14ac:dyDescent="0.2">
      <c r="BB18840" s="28"/>
    </row>
    <row r="18841" spans="54:54" x14ac:dyDescent="0.2">
      <c r="BB18841" s="28"/>
    </row>
    <row r="18842" spans="54:54" x14ac:dyDescent="0.2">
      <c r="BB18842" s="28"/>
    </row>
    <row r="18843" spans="54:54" x14ac:dyDescent="0.2">
      <c r="BB18843" s="28"/>
    </row>
    <row r="18844" spans="54:54" x14ac:dyDescent="0.2">
      <c r="BB18844" s="28"/>
    </row>
    <row r="18845" spans="54:54" x14ac:dyDescent="0.2">
      <c r="BB18845" s="28"/>
    </row>
    <row r="18846" spans="54:54" x14ac:dyDescent="0.2">
      <c r="BB18846" s="28"/>
    </row>
    <row r="18847" spans="54:54" x14ac:dyDescent="0.2">
      <c r="BB18847" s="28"/>
    </row>
    <row r="18848" spans="54:54" x14ac:dyDescent="0.2">
      <c r="BB18848" s="28"/>
    </row>
    <row r="18849" spans="54:54" x14ac:dyDescent="0.2">
      <c r="BB18849" s="28"/>
    </row>
    <row r="18850" spans="54:54" x14ac:dyDescent="0.2">
      <c r="BB18850" s="28"/>
    </row>
    <row r="18851" spans="54:54" x14ac:dyDescent="0.2">
      <c r="BB18851" s="28"/>
    </row>
    <row r="18852" spans="54:54" x14ac:dyDescent="0.2">
      <c r="BB18852" s="28"/>
    </row>
    <row r="18853" spans="54:54" x14ac:dyDescent="0.2">
      <c r="BB18853" s="28"/>
    </row>
    <row r="18854" spans="54:54" x14ac:dyDescent="0.2">
      <c r="BB18854" s="28"/>
    </row>
    <row r="18855" spans="54:54" x14ac:dyDescent="0.2">
      <c r="BB18855" s="28"/>
    </row>
    <row r="18856" spans="54:54" x14ac:dyDescent="0.2">
      <c r="BB18856" s="28"/>
    </row>
    <row r="18857" spans="54:54" x14ac:dyDescent="0.2">
      <c r="BB18857" s="28"/>
    </row>
    <row r="18858" spans="54:54" x14ac:dyDescent="0.2">
      <c r="BB18858" s="28"/>
    </row>
    <row r="18859" spans="54:54" x14ac:dyDescent="0.2">
      <c r="BB18859" s="28"/>
    </row>
    <row r="18860" spans="54:54" x14ac:dyDescent="0.2">
      <c r="BB18860" s="28"/>
    </row>
    <row r="18861" spans="54:54" x14ac:dyDescent="0.2">
      <c r="BB18861" s="28"/>
    </row>
    <row r="18862" spans="54:54" x14ac:dyDescent="0.2">
      <c r="BB18862" s="28"/>
    </row>
    <row r="18863" spans="54:54" x14ac:dyDescent="0.2">
      <c r="BB18863" s="28"/>
    </row>
    <row r="18864" spans="54:54" x14ac:dyDescent="0.2">
      <c r="BB18864" s="28"/>
    </row>
    <row r="18865" spans="54:54" x14ac:dyDescent="0.2">
      <c r="BB18865" s="28"/>
    </row>
    <row r="18866" spans="54:54" x14ac:dyDescent="0.2">
      <c r="BB18866" s="28"/>
    </row>
    <row r="18867" spans="54:54" x14ac:dyDescent="0.2">
      <c r="BB18867" s="28"/>
    </row>
    <row r="18868" spans="54:54" x14ac:dyDescent="0.2">
      <c r="BB18868" s="28"/>
    </row>
    <row r="18869" spans="54:54" x14ac:dyDescent="0.2">
      <c r="BB18869" s="28"/>
    </row>
    <row r="18870" spans="54:54" x14ac:dyDescent="0.2">
      <c r="BB18870" s="28"/>
    </row>
    <row r="18871" spans="54:54" x14ac:dyDescent="0.2">
      <c r="BB18871" s="28"/>
    </row>
    <row r="18872" spans="54:54" x14ac:dyDescent="0.2">
      <c r="BB18872" s="28"/>
    </row>
    <row r="18873" spans="54:54" x14ac:dyDescent="0.2">
      <c r="BB18873" s="28"/>
    </row>
    <row r="18874" spans="54:54" x14ac:dyDescent="0.2">
      <c r="BB18874" s="28"/>
    </row>
    <row r="18875" spans="54:54" x14ac:dyDescent="0.2">
      <c r="BB18875" s="28"/>
    </row>
    <row r="18876" spans="54:54" x14ac:dyDescent="0.2">
      <c r="BB18876" s="28"/>
    </row>
    <row r="18877" spans="54:54" x14ac:dyDescent="0.2">
      <c r="BB18877" s="28"/>
    </row>
    <row r="18878" spans="54:54" x14ac:dyDescent="0.2">
      <c r="BB18878" s="28"/>
    </row>
    <row r="18879" spans="54:54" x14ac:dyDescent="0.2">
      <c r="BB18879" s="28"/>
    </row>
    <row r="18880" spans="54:54" x14ac:dyDescent="0.2">
      <c r="BB18880" s="28"/>
    </row>
    <row r="18881" spans="54:54" x14ac:dyDescent="0.2">
      <c r="BB18881" s="28"/>
    </row>
    <row r="18882" spans="54:54" x14ac:dyDescent="0.2">
      <c r="BB18882" s="28"/>
    </row>
    <row r="18883" spans="54:54" x14ac:dyDescent="0.2">
      <c r="BB18883" s="28"/>
    </row>
    <row r="18884" spans="54:54" x14ac:dyDescent="0.2">
      <c r="BB18884" s="28"/>
    </row>
    <row r="18885" spans="54:54" x14ac:dyDescent="0.2">
      <c r="BB18885" s="28"/>
    </row>
    <row r="18886" spans="54:54" x14ac:dyDescent="0.2">
      <c r="BB18886" s="28"/>
    </row>
    <row r="18887" spans="54:54" x14ac:dyDescent="0.2">
      <c r="BB18887" s="28"/>
    </row>
    <row r="18888" spans="54:54" x14ac:dyDescent="0.2">
      <c r="BB18888" s="28"/>
    </row>
    <row r="18889" spans="54:54" x14ac:dyDescent="0.2">
      <c r="BB18889" s="28"/>
    </row>
    <row r="18890" spans="54:54" x14ac:dyDescent="0.2">
      <c r="BB18890" s="28"/>
    </row>
    <row r="18891" spans="54:54" x14ac:dyDescent="0.2">
      <c r="BB18891" s="28"/>
    </row>
    <row r="18892" spans="54:54" x14ac:dyDescent="0.2">
      <c r="BB18892" s="28"/>
    </row>
    <row r="18893" spans="54:54" x14ac:dyDescent="0.2">
      <c r="BB18893" s="28"/>
    </row>
    <row r="18894" spans="54:54" x14ac:dyDescent="0.2">
      <c r="BB18894" s="28"/>
    </row>
    <row r="18895" spans="54:54" x14ac:dyDescent="0.2">
      <c r="BB18895" s="28"/>
    </row>
    <row r="18896" spans="54:54" x14ac:dyDescent="0.2">
      <c r="BB18896" s="28"/>
    </row>
    <row r="18897" spans="54:54" x14ac:dyDescent="0.2">
      <c r="BB18897" s="28"/>
    </row>
    <row r="18898" spans="54:54" x14ac:dyDescent="0.2">
      <c r="BB18898" s="28"/>
    </row>
    <row r="18899" spans="54:54" x14ac:dyDescent="0.2">
      <c r="BB18899" s="28"/>
    </row>
    <row r="18900" spans="54:54" x14ac:dyDescent="0.2">
      <c r="BB18900" s="28"/>
    </row>
    <row r="18901" spans="54:54" x14ac:dyDescent="0.2">
      <c r="BB18901" s="28"/>
    </row>
    <row r="18902" spans="54:54" x14ac:dyDescent="0.2">
      <c r="BB18902" s="28"/>
    </row>
    <row r="18903" spans="54:54" x14ac:dyDescent="0.2">
      <c r="BB18903" s="28"/>
    </row>
    <row r="18904" spans="54:54" x14ac:dyDescent="0.2">
      <c r="BB18904" s="28"/>
    </row>
    <row r="18905" spans="54:54" x14ac:dyDescent="0.2">
      <c r="BB18905" s="28"/>
    </row>
    <row r="18906" spans="54:54" x14ac:dyDescent="0.2">
      <c r="BB18906" s="28"/>
    </row>
    <row r="18907" spans="54:54" x14ac:dyDescent="0.2">
      <c r="BB18907" s="28"/>
    </row>
    <row r="18908" spans="54:54" x14ac:dyDescent="0.2">
      <c r="BB18908" s="28"/>
    </row>
    <row r="18909" spans="54:54" x14ac:dyDescent="0.2">
      <c r="BB18909" s="28"/>
    </row>
    <row r="18910" spans="54:54" x14ac:dyDescent="0.2">
      <c r="BB18910" s="28"/>
    </row>
    <row r="18911" spans="54:54" x14ac:dyDescent="0.2">
      <c r="BB18911" s="28"/>
    </row>
    <row r="18912" spans="54:54" x14ac:dyDescent="0.2">
      <c r="BB18912" s="28"/>
    </row>
    <row r="18913" spans="54:54" x14ac:dyDescent="0.2">
      <c r="BB18913" s="28"/>
    </row>
    <row r="18914" spans="54:54" x14ac:dyDescent="0.2">
      <c r="BB18914" s="28"/>
    </row>
    <row r="18915" spans="54:54" x14ac:dyDescent="0.2">
      <c r="BB18915" s="28"/>
    </row>
    <row r="18916" spans="54:54" x14ac:dyDescent="0.2">
      <c r="BB18916" s="28"/>
    </row>
    <row r="18917" spans="54:54" x14ac:dyDescent="0.2">
      <c r="BB18917" s="28"/>
    </row>
    <row r="18918" spans="54:54" x14ac:dyDescent="0.2">
      <c r="BB18918" s="28"/>
    </row>
    <row r="18919" spans="54:54" x14ac:dyDescent="0.2">
      <c r="BB18919" s="28"/>
    </row>
    <row r="18920" spans="54:54" x14ac:dyDescent="0.2">
      <c r="BB18920" s="28"/>
    </row>
    <row r="18921" spans="54:54" x14ac:dyDescent="0.2">
      <c r="BB18921" s="28"/>
    </row>
    <row r="18922" spans="54:54" x14ac:dyDescent="0.2">
      <c r="BB18922" s="28"/>
    </row>
    <row r="18923" spans="54:54" x14ac:dyDescent="0.2">
      <c r="BB18923" s="28"/>
    </row>
    <row r="18924" spans="54:54" x14ac:dyDescent="0.2">
      <c r="BB18924" s="28"/>
    </row>
    <row r="18925" spans="54:54" x14ac:dyDescent="0.2">
      <c r="BB18925" s="28"/>
    </row>
    <row r="18926" spans="54:54" x14ac:dyDescent="0.2">
      <c r="BB18926" s="28"/>
    </row>
    <row r="18927" spans="54:54" x14ac:dyDescent="0.2">
      <c r="BB18927" s="28"/>
    </row>
    <row r="18928" spans="54:54" x14ac:dyDescent="0.2">
      <c r="BB18928" s="28"/>
    </row>
    <row r="18929" spans="54:54" x14ac:dyDescent="0.2">
      <c r="BB18929" s="28"/>
    </row>
    <row r="18930" spans="54:54" x14ac:dyDescent="0.2">
      <c r="BB18930" s="28"/>
    </row>
    <row r="18931" spans="54:54" x14ac:dyDescent="0.2">
      <c r="BB18931" s="28"/>
    </row>
    <row r="18932" spans="54:54" x14ac:dyDescent="0.2">
      <c r="BB18932" s="28"/>
    </row>
    <row r="18933" spans="54:54" x14ac:dyDescent="0.2">
      <c r="BB18933" s="28"/>
    </row>
    <row r="18934" spans="54:54" x14ac:dyDescent="0.2">
      <c r="BB18934" s="28"/>
    </row>
    <row r="18935" spans="54:54" x14ac:dyDescent="0.2">
      <c r="BB18935" s="28"/>
    </row>
    <row r="18936" spans="54:54" x14ac:dyDescent="0.2">
      <c r="BB18936" s="28"/>
    </row>
    <row r="18937" spans="54:54" x14ac:dyDescent="0.2">
      <c r="BB18937" s="28"/>
    </row>
    <row r="18938" spans="54:54" x14ac:dyDescent="0.2">
      <c r="BB18938" s="28"/>
    </row>
    <row r="18939" spans="54:54" x14ac:dyDescent="0.2">
      <c r="BB18939" s="28"/>
    </row>
    <row r="18940" spans="54:54" x14ac:dyDescent="0.2">
      <c r="BB18940" s="28"/>
    </row>
    <row r="18941" spans="54:54" x14ac:dyDescent="0.2">
      <c r="BB18941" s="28"/>
    </row>
    <row r="18942" spans="54:54" x14ac:dyDescent="0.2">
      <c r="BB18942" s="28"/>
    </row>
    <row r="18943" spans="54:54" x14ac:dyDescent="0.2">
      <c r="BB18943" s="28"/>
    </row>
    <row r="18944" spans="54:54" x14ac:dyDescent="0.2">
      <c r="BB18944" s="28"/>
    </row>
    <row r="18945" spans="54:54" x14ac:dyDescent="0.2">
      <c r="BB18945" s="28"/>
    </row>
    <row r="18946" spans="54:54" x14ac:dyDescent="0.2">
      <c r="BB18946" s="28"/>
    </row>
    <row r="18947" spans="54:54" x14ac:dyDescent="0.2">
      <c r="BB18947" s="28"/>
    </row>
    <row r="18948" spans="54:54" x14ac:dyDescent="0.2">
      <c r="BB18948" s="28"/>
    </row>
    <row r="18949" spans="54:54" x14ac:dyDescent="0.2">
      <c r="BB18949" s="28"/>
    </row>
    <row r="18950" spans="54:54" x14ac:dyDescent="0.2">
      <c r="BB18950" s="28"/>
    </row>
    <row r="18951" spans="54:54" x14ac:dyDescent="0.2">
      <c r="BB18951" s="28"/>
    </row>
    <row r="18952" spans="54:54" x14ac:dyDescent="0.2">
      <c r="BB18952" s="28"/>
    </row>
    <row r="18953" spans="54:54" x14ac:dyDescent="0.2">
      <c r="BB18953" s="28"/>
    </row>
    <row r="18954" spans="54:54" x14ac:dyDescent="0.2">
      <c r="BB18954" s="28"/>
    </row>
    <row r="18955" spans="54:54" x14ac:dyDescent="0.2">
      <c r="BB18955" s="28"/>
    </row>
    <row r="18956" spans="54:54" x14ac:dyDescent="0.2">
      <c r="BB18956" s="28"/>
    </row>
    <row r="18957" spans="54:54" x14ac:dyDescent="0.2">
      <c r="BB18957" s="28"/>
    </row>
    <row r="18958" spans="54:54" x14ac:dyDescent="0.2">
      <c r="BB18958" s="28"/>
    </row>
    <row r="18959" spans="54:54" x14ac:dyDescent="0.2">
      <c r="BB18959" s="28"/>
    </row>
    <row r="18960" spans="54:54" x14ac:dyDescent="0.2">
      <c r="BB18960" s="28"/>
    </row>
    <row r="18961" spans="54:54" x14ac:dyDescent="0.2">
      <c r="BB18961" s="28"/>
    </row>
    <row r="18962" spans="54:54" x14ac:dyDescent="0.2">
      <c r="BB18962" s="28"/>
    </row>
    <row r="18963" spans="54:54" x14ac:dyDescent="0.2">
      <c r="BB18963" s="28"/>
    </row>
    <row r="18964" spans="54:54" x14ac:dyDescent="0.2">
      <c r="BB18964" s="28"/>
    </row>
    <row r="18965" spans="54:54" x14ac:dyDescent="0.2">
      <c r="BB18965" s="28"/>
    </row>
    <row r="18966" spans="54:54" x14ac:dyDescent="0.2">
      <c r="BB18966" s="28"/>
    </row>
    <row r="18967" spans="54:54" x14ac:dyDescent="0.2">
      <c r="BB18967" s="28"/>
    </row>
    <row r="18968" spans="54:54" x14ac:dyDescent="0.2">
      <c r="BB18968" s="28"/>
    </row>
    <row r="18969" spans="54:54" x14ac:dyDescent="0.2">
      <c r="BB18969" s="28"/>
    </row>
    <row r="18970" spans="54:54" x14ac:dyDescent="0.2">
      <c r="BB18970" s="28"/>
    </row>
    <row r="18971" spans="54:54" x14ac:dyDescent="0.2">
      <c r="BB18971" s="28"/>
    </row>
    <row r="18972" spans="54:54" x14ac:dyDescent="0.2">
      <c r="BB18972" s="28"/>
    </row>
    <row r="18973" spans="54:54" x14ac:dyDescent="0.2">
      <c r="BB18973" s="28"/>
    </row>
    <row r="18974" spans="54:54" x14ac:dyDescent="0.2">
      <c r="BB18974" s="28"/>
    </row>
    <row r="18975" spans="54:54" x14ac:dyDescent="0.2">
      <c r="BB18975" s="28"/>
    </row>
    <row r="18976" spans="54:54" x14ac:dyDescent="0.2">
      <c r="BB18976" s="28"/>
    </row>
    <row r="18977" spans="54:54" x14ac:dyDescent="0.2">
      <c r="BB18977" s="28"/>
    </row>
    <row r="18978" spans="54:54" x14ac:dyDescent="0.2">
      <c r="BB18978" s="28"/>
    </row>
    <row r="18979" spans="54:54" x14ac:dyDescent="0.2">
      <c r="BB18979" s="28"/>
    </row>
    <row r="18980" spans="54:54" x14ac:dyDescent="0.2">
      <c r="BB18980" s="28"/>
    </row>
    <row r="18981" spans="54:54" x14ac:dyDescent="0.2">
      <c r="BB18981" s="28"/>
    </row>
    <row r="18982" spans="54:54" x14ac:dyDescent="0.2">
      <c r="BB18982" s="28"/>
    </row>
    <row r="18983" spans="54:54" x14ac:dyDescent="0.2">
      <c r="BB18983" s="28"/>
    </row>
    <row r="18984" spans="54:54" x14ac:dyDescent="0.2">
      <c r="BB18984" s="28"/>
    </row>
    <row r="18985" spans="54:54" x14ac:dyDescent="0.2">
      <c r="BB18985" s="28"/>
    </row>
    <row r="18986" spans="54:54" x14ac:dyDescent="0.2">
      <c r="BB18986" s="28"/>
    </row>
    <row r="18987" spans="54:54" x14ac:dyDescent="0.2">
      <c r="BB18987" s="28"/>
    </row>
    <row r="18988" spans="54:54" x14ac:dyDescent="0.2">
      <c r="BB18988" s="28"/>
    </row>
    <row r="18989" spans="54:54" x14ac:dyDescent="0.2">
      <c r="BB18989" s="28"/>
    </row>
    <row r="18990" spans="54:54" x14ac:dyDescent="0.2">
      <c r="BB18990" s="28"/>
    </row>
    <row r="18991" spans="54:54" x14ac:dyDescent="0.2">
      <c r="BB18991" s="28"/>
    </row>
    <row r="18992" spans="54:54" x14ac:dyDescent="0.2">
      <c r="BB18992" s="28"/>
    </row>
    <row r="18993" spans="54:54" x14ac:dyDescent="0.2">
      <c r="BB18993" s="28"/>
    </row>
    <row r="18994" spans="54:54" x14ac:dyDescent="0.2">
      <c r="BB18994" s="28"/>
    </row>
    <row r="18995" spans="54:54" x14ac:dyDescent="0.2">
      <c r="BB18995" s="28"/>
    </row>
    <row r="18996" spans="54:54" x14ac:dyDescent="0.2">
      <c r="BB18996" s="28"/>
    </row>
    <row r="18997" spans="54:54" x14ac:dyDescent="0.2">
      <c r="BB18997" s="28"/>
    </row>
    <row r="18998" spans="54:54" x14ac:dyDescent="0.2">
      <c r="BB18998" s="28"/>
    </row>
    <row r="18999" spans="54:54" x14ac:dyDescent="0.2">
      <c r="BB18999" s="28"/>
    </row>
    <row r="19000" spans="54:54" x14ac:dyDescent="0.2">
      <c r="BB19000" s="28"/>
    </row>
    <row r="19001" spans="54:54" x14ac:dyDescent="0.2">
      <c r="BB19001" s="28"/>
    </row>
    <row r="19002" spans="54:54" x14ac:dyDescent="0.2">
      <c r="BB19002" s="28"/>
    </row>
    <row r="19003" spans="54:54" x14ac:dyDescent="0.2">
      <c r="BB19003" s="28"/>
    </row>
    <row r="19004" spans="54:54" x14ac:dyDescent="0.2">
      <c r="BB19004" s="28"/>
    </row>
    <row r="19005" spans="54:54" x14ac:dyDescent="0.2">
      <c r="BB19005" s="28"/>
    </row>
    <row r="19006" spans="54:54" x14ac:dyDescent="0.2">
      <c r="BB19006" s="28"/>
    </row>
    <row r="19007" spans="54:54" x14ac:dyDescent="0.2">
      <c r="BB19007" s="28"/>
    </row>
    <row r="19008" spans="54:54" x14ac:dyDescent="0.2">
      <c r="BB19008" s="28"/>
    </row>
    <row r="19009" spans="54:54" x14ac:dyDescent="0.2">
      <c r="BB19009" s="28"/>
    </row>
    <row r="19010" spans="54:54" x14ac:dyDescent="0.2">
      <c r="BB19010" s="28"/>
    </row>
    <row r="19011" spans="54:54" x14ac:dyDescent="0.2">
      <c r="BB19011" s="28"/>
    </row>
    <row r="19012" spans="54:54" x14ac:dyDescent="0.2">
      <c r="BB19012" s="28"/>
    </row>
    <row r="19013" spans="54:54" x14ac:dyDescent="0.2">
      <c r="BB19013" s="28"/>
    </row>
    <row r="19014" spans="54:54" x14ac:dyDescent="0.2">
      <c r="BB19014" s="28"/>
    </row>
    <row r="19015" spans="54:54" x14ac:dyDescent="0.2">
      <c r="BB19015" s="28"/>
    </row>
    <row r="19016" spans="54:54" x14ac:dyDescent="0.2">
      <c r="BB19016" s="28"/>
    </row>
    <row r="19017" spans="54:54" x14ac:dyDescent="0.2">
      <c r="BB19017" s="28"/>
    </row>
    <row r="19018" spans="54:54" x14ac:dyDescent="0.2">
      <c r="BB19018" s="28"/>
    </row>
    <row r="19019" spans="54:54" x14ac:dyDescent="0.2">
      <c r="BB19019" s="28"/>
    </row>
    <row r="19020" spans="54:54" x14ac:dyDescent="0.2">
      <c r="BB19020" s="28"/>
    </row>
    <row r="19021" spans="54:54" x14ac:dyDescent="0.2">
      <c r="BB19021" s="28"/>
    </row>
    <row r="19022" spans="54:54" x14ac:dyDescent="0.2">
      <c r="BB19022" s="28"/>
    </row>
    <row r="19023" spans="54:54" x14ac:dyDescent="0.2">
      <c r="BB19023" s="28"/>
    </row>
    <row r="19024" spans="54:54" x14ac:dyDescent="0.2">
      <c r="BB19024" s="28"/>
    </row>
    <row r="19025" spans="54:54" x14ac:dyDescent="0.2">
      <c r="BB19025" s="28"/>
    </row>
    <row r="19026" spans="54:54" x14ac:dyDescent="0.2">
      <c r="BB19026" s="28"/>
    </row>
    <row r="19027" spans="54:54" x14ac:dyDescent="0.2">
      <c r="BB19027" s="28"/>
    </row>
    <row r="19028" spans="54:54" x14ac:dyDescent="0.2">
      <c r="BB19028" s="28"/>
    </row>
    <row r="19029" spans="54:54" x14ac:dyDescent="0.2">
      <c r="BB19029" s="28"/>
    </row>
    <row r="19030" spans="54:54" x14ac:dyDescent="0.2">
      <c r="BB19030" s="28"/>
    </row>
    <row r="19031" spans="54:54" x14ac:dyDescent="0.2">
      <c r="BB19031" s="28"/>
    </row>
    <row r="19032" spans="54:54" x14ac:dyDescent="0.2">
      <c r="BB19032" s="28"/>
    </row>
    <row r="19033" spans="54:54" x14ac:dyDescent="0.2">
      <c r="BB19033" s="28"/>
    </row>
    <row r="19034" spans="54:54" x14ac:dyDescent="0.2">
      <c r="BB19034" s="28"/>
    </row>
    <row r="19035" spans="54:54" x14ac:dyDescent="0.2">
      <c r="BB19035" s="28"/>
    </row>
    <row r="19036" spans="54:54" x14ac:dyDescent="0.2">
      <c r="BB19036" s="28"/>
    </row>
    <row r="19037" spans="54:54" x14ac:dyDescent="0.2">
      <c r="BB19037" s="28"/>
    </row>
    <row r="19038" spans="54:54" x14ac:dyDescent="0.2">
      <c r="BB19038" s="28"/>
    </row>
    <row r="19039" spans="54:54" x14ac:dyDescent="0.2">
      <c r="BB19039" s="28"/>
    </row>
    <row r="19040" spans="54:54" x14ac:dyDescent="0.2">
      <c r="BB19040" s="28"/>
    </row>
    <row r="19041" spans="54:54" x14ac:dyDescent="0.2">
      <c r="BB19041" s="28"/>
    </row>
    <row r="19042" spans="54:54" x14ac:dyDescent="0.2">
      <c r="BB19042" s="28"/>
    </row>
    <row r="19043" spans="54:54" x14ac:dyDescent="0.2">
      <c r="BB19043" s="28"/>
    </row>
    <row r="19044" spans="54:54" x14ac:dyDescent="0.2">
      <c r="BB19044" s="28"/>
    </row>
    <row r="19045" spans="54:54" x14ac:dyDescent="0.2">
      <c r="BB19045" s="28"/>
    </row>
    <row r="19046" spans="54:54" x14ac:dyDescent="0.2">
      <c r="BB19046" s="28"/>
    </row>
    <row r="19047" spans="54:54" x14ac:dyDescent="0.2">
      <c r="BB19047" s="28"/>
    </row>
    <row r="19048" spans="54:54" x14ac:dyDescent="0.2">
      <c r="BB19048" s="28"/>
    </row>
    <row r="19049" spans="54:54" x14ac:dyDescent="0.2">
      <c r="BB19049" s="28"/>
    </row>
    <row r="19050" spans="54:54" x14ac:dyDescent="0.2">
      <c r="BB19050" s="28"/>
    </row>
    <row r="19051" spans="54:54" x14ac:dyDescent="0.2">
      <c r="BB19051" s="28"/>
    </row>
    <row r="19052" spans="54:54" x14ac:dyDescent="0.2">
      <c r="BB19052" s="28"/>
    </row>
    <row r="19053" spans="54:54" x14ac:dyDescent="0.2">
      <c r="BB19053" s="28"/>
    </row>
    <row r="19054" spans="54:54" x14ac:dyDescent="0.2">
      <c r="BB19054" s="28"/>
    </row>
    <row r="19055" spans="54:54" x14ac:dyDescent="0.2">
      <c r="BB19055" s="28"/>
    </row>
    <row r="19056" spans="54:54" x14ac:dyDescent="0.2">
      <c r="BB19056" s="28"/>
    </row>
    <row r="19057" spans="54:54" x14ac:dyDescent="0.2">
      <c r="BB19057" s="28"/>
    </row>
    <row r="19058" spans="54:54" x14ac:dyDescent="0.2">
      <c r="BB19058" s="28"/>
    </row>
    <row r="19059" spans="54:54" x14ac:dyDescent="0.2">
      <c r="BB19059" s="28"/>
    </row>
    <row r="19060" spans="54:54" x14ac:dyDescent="0.2">
      <c r="BB19060" s="28"/>
    </row>
    <row r="19061" spans="54:54" x14ac:dyDescent="0.2">
      <c r="BB19061" s="28"/>
    </row>
    <row r="19062" spans="54:54" x14ac:dyDescent="0.2">
      <c r="BB19062" s="28"/>
    </row>
    <row r="19063" spans="54:54" x14ac:dyDescent="0.2">
      <c r="BB19063" s="28"/>
    </row>
    <row r="19064" spans="54:54" x14ac:dyDescent="0.2">
      <c r="BB19064" s="28"/>
    </row>
    <row r="19065" spans="54:54" x14ac:dyDescent="0.2">
      <c r="BB19065" s="28"/>
    </row>
    <row r="19066" spans="54:54" x14ac:dyDescent="0.2">
      <c r="BB19066" s="28"/>
    </row>
    <row r="19067" spans="54:54" x14ac:dyDescent="0.2">
      <c r="BB19067" s="28"/>
    </row>
    <row r="19068" spans="54:54" x14ac:dyDescent="0.2">
      <c r="BB19068" s="28"/>
    </row>
    <row r="19069" spans="54:54" x14ac:dyDescent="0.2">
      <c r="BB19069" s="28"/>
    </row>
    <row r="19070" spans="54:54" x14ac:dyDescent="0.2">
      <c r="BB19070" s="28"/>
    </row>
    <row r="19071" spans="54:54" x14ac:dyDescent="0.2">
      <c r="BB19071" s="28"/>
    </row>
    <row r="19072" spans="54:54" x14ac:dyDescent="0.2">
      <c r="BB19072" s="28"/>
    </row>
    <row r="19073" spans="54:54" x14ac:dyDescent="0.2">
      <c r="BB19073" s="28"/>
    </row>
    <row r="19074" spans="54:54" x14ac:dyDescent="0.2">
      <c r="BB19074" s="28"/>
    </row>
    <row r="19075" spans="54:54" x14ac:dyDescent="0.2">
      <c r="BB19075" s="28"/>
    </row>
    <row r="19076" spans="54:54" x14ac:dyDescent="0.2">
      <c r="BB19076" s="28"/>
    </row>
    <row r="19077" spans="54:54" x14ac:dyDescent="0.2">
      <c r="BB19077" s="28"/>
    </row>
    <row r="19078" spans="54:54" x14ac:dyDescent="0.2">
      <c r="BB19078" s="28"/>
    </row>
    <row r="19079" spans="54:54" x14ac:dyDescent="0.2">
      <c r="BB19079" s="28"/>
    </row>
    <row r="19080" spans="54:54" x14ac:dyDescent="0.2">
      <c r="BB19080" s="28"/>
    </row>
    <row r="19081" spans="54:54" x14ac:dyDescent="0.2">
      <c r="BB19081" s="28"/>
    </row>
    <row r="19082" spans="54:54" x14ac:dyDescent="0.2">
      <c r="BB19082" s="28"/>
    </row>
    <row r="19083" spans="54:54" x14ac:dyDescent="0.2">
      <c r="BB19083" s="28"/>
    </row>
    <row r="19084" spans="54:54" x14ac:dyDescent="0.2">
      <c r="BB19084" s="28"/>
    </row>
    <row r="19085" spans="54:54" x14ac:dyDescent="0.2">
      <c r="BB19085" s="28"/>
    </row>
    <row r="19086" spans="54:54" x14ac:dyDescent="0.2">
      <c r="BB19086" s="28"/>
    </row>
    <row r="19087" spans="54:54" x14ac:dyDescent="0.2">
      <c r="BB19087" s="28"/>
    </row>
    <row r="19088" spans="54:54" x14ac:dyDescent="0.2">
      <c r="BB19088" s="28"/>
    </row>
    <row r="19089" spans="54:54" x14ac:dyDescent="0.2">
      <c r="BB19089" s="28"/>
    </row>
    <row r="19090" spans="54:54" x14ac:dyDescent="0.2">
      <c r="BB19090" s="28"/>
    </row>
    <row r="19091" spans="54:54" x14ac:dyDescent="0.2">
      <c r="BB19091" s="28"/>
    </row>
    <row r="19092" spans="54:54" x14ac:dyDescent="0.2">
      <c r="BB19092" s="28"/>
    </row>
    <row r="19093" spans="54:54" x14ac:dyDescent="0.2">
      <c r="BB19093" s="28"/>
    </row>
    <row r="19094" spans="54:54" x14ac:dyDescent="0.2">
      <c r="BB19094" s="28"/>
    </row>
    <row r="19095" spans="54:54" x14ac:dyDescent="0.2">
      <c r="BB19095" s="28"/>
    </row>
    <row r="19096" spans="54:54" x14ac:dyDescent="0.2">
      <c r="BB19096" s="28"/>
    </row>
    <row r="19097" spans="54:54" x14ac:dyDescent="0.2">
      <c r="BB19097" s="28"/>
    </row>
    <row r="19098" spans="54:54" x14ac:dyDescent="0.2">
      <c r="BB19098" s="28"/>
    </row>
    <row r="19099" spans="54:54" x14ac:dyDescent="0.2">
      <c r="BB19099" s="28"/>
    </row>
    <row r="19100" spans="54:54" x14ac:dyDescent="0.2">
      <c r="BB19100" s="28"/>
    </row>
    <row r="19101" spans="54:54" x14ac:dyDescent="0.2">
      <c r="BB19101" s="28"/>
    </row>
    <row r="19102" spans="54:54" x14ac:dyDescent="0.2">
      <c r="BB19102" s="28"/>
    </row>
    <row r="19103" spans="54:54" x14ac:dyDescent="0.2">
      <c r="BB19103" s="28"/>
    </row>
    <row r="19104" spans="54:54" x14ac:dyDescent="0.2">
      <c r="BB19104" s="28"/>
    </row>
    <row r="19105" spans="54:54" x14ac:dyDescent="0.2">
      <c r="BB19105" s="28"/>
    </row>
    <row r="19106" spans="54:54" x14ac:dyDescent="0.2">
      <c r="BB19106" s="28"/>
    </row>
    <row r="19107" spans="54:54" x14ac:dyDescent="0.2">
      <c r="BB19107" s="28"/>
    </row>
    <row r="19108" spans="54:54" x14ac:dyDescent="0.2">
      <c r="BB19108" s="28"/>
    </row>
    <row r="19109" spans="54:54" x14ac:dyDescent="0.2">
      <c r="BB19109" s="28"/>
    </row>
    <row r="19110" spans="54:54" x14ac:dyDescent="0.2">
      <c r="BB19110" s="28"/>
    </row>
    <row r="19111" spans="54:54" x14ac:dyDescent="0.2">
      <c r="BB19111" s="28"/>
    </row>
    <row r="19112" spans="54:54" x14ac:dyDescent="0.2">
      <c r="BB19112" s="28"/>
    </row>
    <row r="19113" spans="54:54" x14ac:dyDescent="0.2">
      <c r="BB19113" s="28"/>
    </row>
    <row r="19114" spans="54:54" x14ac:dyDescent="0.2">
      <c r="BB19114" s="28"/>
    </row>
    <row r="19115" spans="54:54" x14ac:dyDescent="0.2">
      <c r="BB19115" s="28"/>
    </row>
    <row r="19116" spans="54:54" x14ac:dyDescent="0.2">
      <c r="BB19116" s="28"/>
    </row>
    <row r="19117" spans="54:54" x14ac:dyDescent="0.2">
      <c r="BB19117" s="28"/>
    </row>
    <row r="19118" spans="54:54" x14ac:dyDescent="0.2">
      <c r="BB19118" s="28"/>
    </row>
    <row r="19119" spans="54:54" x14ac:dyDescent="0.2">
      <c r="BB19119" s="28"/>
    </row>
    <row r="19120" spans="54:54" x14ac:dyDescent="0.2">
      <c r="BB19120" s="28"/>
    </row>
    <row r="19121" spans="54:54" x14ac:dyDescent="0.2">
      <c r="BB19121" s="28"/>
    </row>
    <row r="19122" spans="54:54" x14ac:dyDescent="0.2">
      <c r="BB19122" s="28"/>
    </row>
    <row r="19123" spans="54:54" x14ac:dyDescent="0.2">
      <c r="BB19123" s="28"/>
    </row>
    <row r="19124" spans="54:54" x14ac:dyDescent="0.2">
      <c r="BB19124" s="28"/>
    </row>
    <row r="19125" spans="54:54" x14ac:dyDescent="0.2">
      <c r="BB19125" s="28"/>
    </row>
    <row r="19126" spans="54:54" x14ac:dyDescent="0.2">
      <c r="BB19126" s="28"/>
    </row>
    <row r="19127" spans="54:54" x14ac:dyDescent="0.2">
      <c r="BB19127" s="28"/>
    </row>
    <row r="19128" spans="54:54" x14ac:dyDescent="0.2">
      <c r="BB19128" s="28"/>
    </row>
    <row r="19129" spans="54:54" x14ac:dyDescent="0.2">
      <c r="BB19129" s="28"/>
    </row>
    <row r="19130" spans="54:54" x14ac:dyDescent="0.2">
      <c r="BB19130" s="28"/>
    </row>
    <row r="19131" spans="54:54" x14ac:dyDescent="0.2">
      <c r="BB19131" s="28"/>
    </row>
    <row r="19132" spans="54:54" x14ac:dyDescent="0.2">
      <c r="BB19132" s="28"/>
    </row>
    <row r="19133" spans="54:54" x14ac:dyDescent="0.2">
      <c r="BB19133" s="28"/>
    </row>
    <row r="19134" spans="54:54" x14ac:dyDescent="0.2">
      <c r="BB19134" s="28"/>
    </row>
    <row r="19135" spans="54:54" x14ac:dyDescent="0.2">
      <c r="BB19135" s="28"/>
    </row>
    <row r="19136" spans="54:54" x14ac:dyDescent="0.2">
      <c r="BB19136" s="28"/>
    </row>
    <row r="19137" spans="54:54" x14ac:dyDescent="0.2">
      <c r="BB19137" s="28"/>
    </row>
    <row r="19138" spans="54:54" x14ac:dyDescent="0.2">
      <c r="BB19138" s="28"/>
    </row>
    <row r="19139" spans="54:54" x14ac:dyDescent="0.2">
      <c r="BB19139" s="28"/>
    </row>
    <row r="19140" spans="54:54" x14ac:dyDescent="0.2">
      <c r="BB19140" s="28"/>
    </row>
    <row r="19141" spans="54:54" x14ac:dyDescent="0.2">
      <c r="BB19141" s="28"/>
    </row>
    <row r="19142" spans="54:54" x14ac:dyDescent="0.2">
      <c r="BB19142" s="28"/>
    </row>
    <row r="19143" spans="54:54" x14ac:dyDescent="0.2">
      <c r="BB19143" s="28"/>
    </row>
    <row r="19144" spans="54:54" x14ac:dyDescent="0.2">
      <c r="BB19144" s="28"/>
    </row>
    <row r="19145" spans="54:54" x14ac:dyDescent="0.2">
      <c r="BB19145" s="28"/>
    </row>
    <row r="19146" spans="54:54" x14ac:dyDescent="0.2">
      <c r="BB19146" s="28"/>
    </row>
    <row r="19147" spans="54:54" x14ac:dyDescent="0.2">
      <c r="BB19147" s="28"/>
    </row>
    <row r="19148" spans="54:54" x14ac:dyDescent="0.2">
      <c r="BB19148" s="28"/>
    </row>
    <row r="19149" spans="54:54" x14ac:dyDescent="0.2">
      <c r="BB19149" s="28"/>
    </row>
    <row r="19150" spans="54:54" x14ac:dyDescent="0.2">
      <c r="BB19150" s="28"/>
    </row>
    <row r="19151" spans="54:54" x14ac:dyDescent="0.2">
      <c r="BB19151" s="28"/>
    </row>
    <row r="19152" spans="54:54" x14ac:dyDescent="0.2">
      <c r="BB19152" s="28"/>
    </row>
    <row r="19153" spans="54:54" x14ac:dyDescent="0.2">
      <c r="BB19153" s="28"/>
    </row>
    <row r="19154" spans="54:54" x14ac:dyDescent="0.2">
      <c r="BB19154" s="28"/>
    </row>
    <row r="19155" spans="54:54" x14ac:dyDescent="0.2">
      <c r="BB19155" s="28"/>
    </row>
    <row r="19156" spans="54:54" x14ac:dyDescent="0.2">
      <c r="BB19156" s="28"/>
    </row>
    <row r="19157" spans="54:54" x14ac:dyDescent="0.2">
      <c r="BB19157" s="28"/>
    </row>
    <row r="19158" spans="54:54" x14ac:dyDescent="0.2">
      <c r="BB19158" s="28"/>
    </row>
    <row r="19159" spans="54:54" x14ac:dyDescent="0.2">
      <c r="BB19159" s="28"/>
    </row>
    <row r="19160" spans="54:54" x14ac:dyDescent="0.2">
      <c r="BB19160" s="28"/>
    </row>
    <row r="19161" spans="54:54" x14ac:dyDescent="0.2">
      <c r="BB19161" s="28"/>
    </row>
    <row r="19162" spans="54:54" x14ac:dyDescent="0.2">
      <c r="BB19162" s="28"/>
    </row>
    <row r="19163" spans="54:54" x14ac:dyDescent="0.2">
      <c r="BB19163" s="28"/>
    </row>
    <row r="19164" spans="54:54" x14ac:dyDescent="0.2">
      <c r="BB19164" s="28"/>
    </row>
    <row r="19165" spans="54:54" x14ac:dyDescent="0.2">
      <c r="BB19165" s="28"/>
    </row>
    <row r="19166" spans="54:54" x14ac:dyDescent="0.2">
      <c r="BB19166" s="28"/>
    </row>
    <row r="19167" spans="54:54" x14ac:dyDescent="0.2">
      <c r="BB19167" s="28"/>
    </row>
    <row r="19168" spans="54:54" x14ac:dyDescent="0.2">
      <c r="BB19168" s="28"/>
    </row>
    <row r="19169" spans="54:54" x14ac:dyDescent="0.2">
      <c r="BB19169" s="28"/>
    </row>
    <row r="19170" spans="54:54" x14ac:dyDescent="0.2">
      <c r="BB19170" s="28"/>
    </row>
    <row r="19171" spans="54:54" x14ac:dyDescent="0.2">
      <c r="BB19171" s="28"/>
    </row>
    <row r="19172" spans="54:54" x14ac:dyDescent="0.2">
      <c r="BB19172" s="28"/>
    </row>
    <row r="19173" spans="54:54" x14ac:dyDescent="0.2">
      <c r="BB19173" s="28"/>
    </row>
    <row r="19174" spans="54:54" x14ac:dyDescent="0.2">
      <c r="BB19174" s="28"/>
    </row>
    <row r="19175" spans="54:54" x14ac:dyDescent="0.2">
      <c r="BB19175" s="28"/>
    </row>
    <row r="19176" spans="54:54" x14ac:dyDescent="0.2">
      <c r="BB19176" s="28"/>
    </row>
    <row r="19177" spans="54:54" x14ac:dyDescent="0.2">
      <c r="BB19177" s="28"/>
    </row>
    <row r="19178" spans="54:54" x14ac:dyDescent="0.2">
      <c r="BB19178" s="28"/>
    </row>
    <row r="19179" spans="54:54" x14ac:dyDescent="0.2">
      <c r="BB19179" s="28"/>
    </row>
    <row r="19180" spans="54:54" x14ac:dyDescent="0.2">
      <c r="BB19180" s="28"/>
    </row>
    <row r="19181" spans="54:54" x14ac:dyDescent="0.2">
      <c r="BB19181" s="28"/>
    </row>
    <row r="19182" spans="54:54" x14ac:dyDescent="0.2">
      <c r="BB19182" s="28"/>
    </row>
    <row r="19183" spans="54:54" x14ac:dyDescent="0.2">
      <c r="BB19183" s="28"/>
    </row>
    <row r="19184" spans="54:54" x14ac:dyDescent="0.2">
      <c r="BB19184" s="28"/>
    </row>
    <row r="19185" spans="54:54" x14ac:dyDescent="0.2">
      <c r="BB19185" s="28"/>
    </row>
    <row r="19186" spans="54:54" x14ac:dyDescent="0.2">
      <c r="BB19186" s="28"/>
    </row>
    <row r="19187" spans="54:54" x14ac:dyDescent="0.2">
      <c r="BB19187" s="28"/>
    </row>
    <row r="19188" spans="54:54" x14ac:dyDescent="0.2">
      <c r="BB19188" s="28"/>
    </row>
    <row r="19189" spans="54:54" x14ac:dyDescent="0.2">
      <c r="BB19189" s="28"/>
    </row>
    <row r="19190" spans="54:54" x14ac:dyDescent="0.2">
      <c r="BB19190" s="28"/>
    </row>
    <row r="19191" spans="54:54" x14ac:dyDescent="0.2">
      <c r="BB19191" s="28"/>
    </row>
    <row r="19192" spans="54:54" x14ac:dyDescent="0.2">
      <c r="BB19192" s="28"/>
    </row>
    <row r="19193" spans="54:54" x14ac:dyDescent="0.2">
      <c r="BB19193" s="28"/>
    </row>
    <row r="19194" spans="54:54" x14ac:dyDescent="0.2">
      <c r="BB19194" s="28"/>
    </row>
    <row r="19195" spans="54:54" x14ac:dyDescent="0.2">
      <c r="BB19195" s="28"/>
    </row>
    <row r="19196" spans="54:54" x14ac:dyDescent="0.2">
      <c r="BB19196" s="28"/>
    </row>
    <row r="19197" spans="54:54" x14ac:dyDescent="0.2">
      <c r="BB19197" s="28"/>
    </row>
    <row r="19198" spans="54:54" x14ac:dyDescent="0.2">
      <c r="BB19198" s="28"/>
    </row>
    <row r="19199" spans="54:54" x14ac:dyDescent="0.2">
      <c r="BB19199" s="28"/>
    </row>
    <row r="19200" spans="54:54" x14ac:dyDescent="0.2">
      <c r="BB19200" s="28"/>
    </row>
    <row r="19201" spans="54:54" x14ac:dyDescent="0.2">
      <c r="BB19201" s="28"/>
    </row>
    <row r="19202" spans="54:54" x14ac:dyDescent="0.2">
      <c r="BB19202" s="28"/>
    </row>
    <row r="19203" spans="54:54" x14ac:dyDescent="0.2">
      <c r="BB19203" s="28"/>
    </row>
    <row r="19204" spans="54:54" x14ac:dyDescent="0.2">
      <c r="BB19204" s="28"/>
    </row>
    <row r="19205" spans="54:54" x14ac:dyDescent="0.2">
      <c r="BB19205" s="28"/>
    </row>
    <row r="19206" spans="54:54" x14ac:dyDescent="0.2">
      <c r="BB19206" s="28"/>
    </row>
    <row r="19207" spans="54:54" x14ac:dyDescent="0.2">
      <c r="BB19207" s="28"/>
    </row>
    <row r="19208" spans="54:54" x14ac:dyDescent="0.2">
      <c r="BB19208" s="28"/>
    </row>
    <row r="19209" spans="54:54" x14ac:dyDescent="0.2">
      <c r="BB19209" s="28"/>
    </row>
    <row r="19210" spans="54:54" x14ac:dyDescent="0.2">
      <c r="BB19210" s="28"/>
    </row>
    <row r="19211" spans="54:54" x14ac:dyDescent="0.2">
      <c r="BB19211" s="28"/>
    </row>
    <row r="19212" spans="54:54" x14ac:dyDescent="0.2">
      <c r="BB19212" s="28"/>
    </row>
    <row r="19213" spans="54:54" x14ac:dyDescent="0.2">
      <c r="BB19213" s="28"/>
    </row>
    <row r="19214" spans="54:54" x14ac:dyDescent="0.2">
      <c r="BB19214" s="28"/>
    </row>
    <row r="19215" spans="54:54" x14ac:dyDescent="0.2">
      <c r="BB19215" s="28"/>
    </row>
    <row r="19216" spans="54:54" x14ac:dyDescent="0.2">
      <c r="BB19216" s="28"/>
    </row>
    <row r="19217" spans="54:54" x14ac:dyDescent="0.2">
      <c r="BB19217" s="28"/>
    </row>
    <row r="19218" spans="54:54" x14ac:dyDescent="0.2">
      <c r="BB19218" s="28"/>
    </row>
    <row r="19219" spans="54:54" x14ac:dyDescent="0.2">
      <c r="BB19219" s="28"/>
    </row>
    <row r="19220" spans="54:54" x14ac:dyDescent="0.2">
      <c r="BB19220" s="28"/>
    </row>
    <row r="19221" spans="54:54" x14ac:dyDescent="0.2">
      <c r="BB19221" s="28"/>
    </row>
    <row r="19222" spans="54:54" x14ac:dyDescent="0.2">
      <c r="BB19222" s="28"/>
    </row>
    <row r="19223" spans="54:54" x14ac:dyDescent="0.2">
      <c r="BB19223" s="28"/>
    </row>
    <row r="19224" spans="54:54" x14ac:dyDescent="0.2">
      <c r="BB19224" s="28"/>
    </row>
    <row r="19225" spans="54:54" x14ac:dyDescent="0.2">
      <c r="BB19225" s="28"/>
    </row>
    <row r="19226" spans="54:54" x14ac:dyDescent="0.2">
      <c r="BB19226" s="28"/>
    </row>
    <row r="19227" spans="54:54" x14ac:dyDescent="0.2">
      <c r="BB19227" s="28"/>
    </row>
    <row r="19228" spans="54:54" x14ac:dyDescent="0.2">
      <c r="BB19228" s="28"/>
    </row>
    <row r="19229" spans="54:54" x14ac:dyDescent="0.2">
      <c r="BB19229" s="28"/>
    </row>
    <row r="19230" spans="54:54" x14ac:dyDescent="0.2">
      <c r="BB19230" s="28"/>
    </row>
    <row r="19231" spans="54:54" x14ac:dyDescent="0.2">
      <c r="BB19231" s="28"/>
    </row>
    <row r="19232" spans="54:54" x14ac:dyDescent="0.2">
      <c r="BB19232" s="28"/>
    </row>
    <row r="19233" spans="54:54" x14ac:dyDescent="0.2">
      <c r="BB19233" s="28"/>
    </row>
    <row r="19234" spans="54:54" x14ac:dyDescent="0.2">
      <c r="BB19234" s="28"/>
    </row>
    <row r="19235" spans="54:54" x14ac:dyDescent="0.2">
      <c r="BB19235" s="28"/>
    </row>
    <row r="19236" spans="54:54" x14ac:dyDescent="0.2">
      <c r="BB19236" s="28"/>
    </row>
    <row r="19237" spans="54:54" x14ac:dyDescent="0.2">
      <c r="BB19237" s="28"/>
    </row>
    <row r="19238" spans="54:54" x14ac:dyDescent="0.2">
      <c r="BB19238" s="28"/>
    </row>
    <row r="19239" spans="54:54" x14ac:dyDescent="0.2">
      <c r="BB19239" s="28"/>
    </row>
    <row r="19240" spans="54:54" x14ac:dyDescent="0.2">
      <c r="BB19240" s="28"/>
    </row>
    <row r="19241" spans="54:54" x14ac:dyDescent="0.2">
      <c r="BB19241" s="28"/>
    </row>
    <row r="19242" spans="54:54" x14ac:dyDescent="0.2">
      <c r="BB19242" s="28"/>
    </row>
    <row r="19243" spans="54:54" x14ac:dyDescent="0.2">
      <c r="BB19243" s="28"/>
    </row>
    <row r="19244" spans="54:54" x14ac:dyDescent="0.2">
      <c r="BB19244" s="28"/>
    </row>
    <row r="19245" spans="54:54" x14ac:dyDescent="0.2">
      <c r="BB19245" s="28"/>
    </row>
    <row r="19246" spans="54:54" x14ac:dyDescent="0.2">
      <c r="BB19246" s="28"/>
    </row>
    <row r="19247" spans="54:54" x14ac:dyDescent="0.2">
      <c r="BB19247" s="28"/>
    </row>
    <row r="19248" spans="54:54" x14ac:dyDescent="0.2">
      <c r="BB19248" s="28"/>
    </row>
    <row r="19249" spans="54:54" x14ac:dyDescent="0.2">
      <c r="BB19249" s="28"/>
    </row>
    <row r="19250" spans="54:54" x14ac:dyDescent="0.2">
      <c r="BB19250" s="28"/>
    </row>
    <row r="19251" spans="54:54" x14ac:dyDescent="0.2">
      <c r="BB19251" s="28"/>
    </row>
    <row r="19252" spans="54:54" x14ac:dyDescent="0.2">
      <c r="BB19252" s="28"/>
    </row>
    <row r="19253" spans="54:54" x14ac:dyDescent="0.2">
      <c r="BB19253" s="28"/>
    </row>
    <row r="19254" spans="54:54" x14ac:dyDescent="0.2">
      <c r="BB19254" s="28"/>
    </row>
    <row r="19255" spans="54:54" x14ac:dyDescent="0.2">
      <c r="BB19255" s="28"/>
    </row>
    <row r="19256" spans="54:54" x14ac:dyDescent="0.2">
      <c r="BB19256" s="28"/>
    </row>
    <row r="19257" spans="54:54" x14ac:dyDescent="0.2">
      <c r="BB19257" s="28"/>
    </row>
    <row r="19258" spans="54:54" x14ac:dyDescent="0.2">
      <c r="BB19258" s="28"/>
    </row>
    <row r="19259" spans="54:54" x14ac:dyDescent="0.2">
      <c r="BB19259" s="28"/>
    </row>
    <row r="19260" spans="54:54" x14ac:dyDescent="0.2">
      <c r="BB19260" s="28"/>
    </row>
    <row r="19261" spans="54:54" x14ac:dyDescent="0.2">
      <c r="BB19261" s="28"/>
    </row>
    <row r="19262" spans="54:54" x14ac:dyDescent="0.2">
      <c r="BB19262" s="28"/>
    </row>
    <row r="19263" spans="54:54" x14ac:dyDescent="0.2">
      <c r="BB19263" s="28"/>
    </row>
    <row r="19264" spans="54:54" x14ac:dyDescent="0.2">
      <c r="BB19264" s="28"/>
    </row>
    <row r="19265" spans="54:54" x14ac:dyDescent="0.2">
      <c r="BB19265" s="28"/>
    </row>
    <row r="19266" spans="54:54" x14ac:dyDescent="0.2">
      <c r="BB19266" s="28"/>
    </row>
    <row r="19267" spans="54:54" x14ac:dyDescent="0.2">
      <c r="BB19267" s="28"/>
    </row>
    <row r="19268" spans="54:54" x14ac:dyDescent="0.2">
      <c r="BB19268" s="28"/>
    </row>
    <row r="19269" spans="54:54" x14ac:dyDescent="0.2">
      <c r="BB19269" s="28"/>
    </row>
    <row r="19270" spans="54:54" x14ac:dyDescent="0.2">
      <c r="BB19270" s="28"/>
    </row>
    <row r="19271" spans="54:54" x14ac:dyDescent="0.2">
      <c r="BB19271" s="28"/>
    </row>
    <row r="19272" spans="54:54" x14ac:dyDescent="0.2">
      <c r="BB19272" s="28"/>
    </row>
    <row r="19273" spans="54:54" x14ac:dyDescent="0.2">
      <c r="BB19273" s="28"/>
    </row>
    <row r="19274" spans="54:54" x14ac:dyDescent="0.2">
      <c r="BB19274" s="28"/>
    </row>
    <row r="19275" spans="54:54" x14ac:dyDescent="0.2">
      <c r="BB19275" s="28"/>
    </row>
    <row r="19276" spans="54:54" x14ac:dyDescent="0.2">
      <c r="BB19276" s="28"/>
    </row>
    <row r="19277" spans="54:54" x14ac:dyDescent="0.2">
      <c r="BB19277" s="28"/>
    </row>
    <row r="19278" spans="54:54" x14ac:dyDescent="0.2">
      <c r="BB19278" s="28"/>
    </row>
    <row r="19279" spans="54:54" x14ac:dyDescent="0.2">
      <c r="BB19279" s="28"/>
    </row>
    <row r="19280" spans="54:54" x14ac:dyDescent="0.2">
      <c r="BB19280" s="28"/>
    </row>
    <row r="19281" spans="54:54" x14ac:dyDescent="0.2">
      <c r="BB19281" s="28"/>
    </row>
    <row r="19282" spans="54:54" x14ac:dyDescent="0.2">
      <c r="BB19282" s="28"/>
    </row>
    <row r="19283" spans="54:54" x14ac:dyDescent="0.2">
      <c r="BB19283" s="28"/>
    </row>
    <row r="19284" spans="54:54" x14ac:dyDescent="0.2">
      <c r="BB19284" s="28"/>
    </row>
    <row r="19285" spans="54:54" x14ac:dyDescent="0.2">
      <c r="BB19285" s="28"/>
    </row>
    <row r="19286" spans="54:54" x14ac:dyDescent="0.2">
      <c r="BB19286" s="28"/>
    </row>
    <row r="19287" spans="54:54" x14ac:dyDescent="0.2">
      <c r="BB19287" s="28"/>
    </row>
    <row r="19288" spans="54:54" x14ac:dyDescent="0.2">
      <c r="BB19288" s="28"/>
    </row>
    <row r="19289" spans="54:54" x14ac:dyDescent="0.2">
      <c r="BB19289" s="28"/>
    </row>
    <row r="19290" spans="54:54" x14ac:dyDescent="0.2">
      <c r="BB19290" s="28"/>
    </row>
    <row r="19291" spans="54:54" x14ac:dyDescent="0.2">
      <c r="BB19291" s="28"/>
    </row>
    <row r="19292" spans="54:54" x14ac:dyDescent="0.2">
      <c r="BB19292" s="28"/>
    </row>
    <row r="19293" spans="54:54" x14ac:dyDescent="0.2">
      <c r="BB19293" s="28"/>
    </row>
    <row r="19294" spans="54:54" x14ac:dyDescent="0.2">
      <c r="BB19294" s="28"/>
    </row>
    <row r="19295" spans="54:54" x14ac:dyDescent="0.2">
      <c r="BB19295" s="28"/>
    </row>
    <row r="19296" spans="54:54" x14ac:dyDescent="0.2">
      <c r="BB19296" s="28"/>
    </row>
    <row r="19297" spans="54:54" x14ac:dyDescent="0.2">
      <c r="BB19297" s="28"/>
    </row>
    <row r="19298" spans="54:54" x14ac:dyDescent="0.2">
      <c r="BB19298" s="28"/>
    </row>
    <row r="19299" spans="54:54" x14ac:dyDescent="0.2">
      <c r="BB19299" s="28"/>
    </row>
    <row r="19300" spans="54:54" x14ac:dyDescent="0.2">
      <c r="BB19300" s="28"/>
    </row>
    <row r="19301" spans="54:54" x14ac:dyDescent="0.2">
      <c r="BB19301" s="28"/>
    </row>
    <row r="19302" spans="54:54" x14ac:dyDescent="0.2">
      <c r="BB19302" s="28"/>
    </row>
    <row r="19303" spans="54:54" x14ac:dyDescent="0.2">
      <c r="BB19303" s="28"/>
    </row>
    <row r="19304" spans="54:54" x14ac:dyDescent="0.2">
      <c r="BB19304" s="28"/>
    </row>
    <row r="19305" spans="54:54" x14ac:dyDescent="0.2">
      <c r="BB19305" s="28"/>
    </row>
    <row r="19306" spans="54:54" x14ac:dyDescent="0.2">
      <c r="BB19306" s="28"/>
    </row>
    <row r="19307" spans="54:54" x14ac:dyDescent="0.2">
      <c r="BB19307" s="28"/>
    </row>
    <row r="19308" spans="54:54" x14ac:dyDescent="0.2">
      <c r="BB19308" s="28"/>
    </row>
    <row r="19309" spans="54:54" x14ac:dyDescent="0.2">
      <c r="BB19309" s="28"/>
    </row>
    <row r="19310" spans="54:54" x14ac:dyDescent="0.2">
      <c r="BB19310" s="28"/>
    </row>
    <row r="19311" spans="54:54" x14ac:dyDescent="0.2">
      <c r="BB19311" s="28"/>
    </row>
    <row r="19312" spans="54:54" x14ac:dyDescent="0.2">
      <c r="BB19312" s="28"/>
    </row>
    <row r="19313" spans="54:54" x14ac:dyDescent="0.2">
      <c r="BB19313" s="28"/>
    </row>
    <row r="19314" spans="54:54" x14ac:dyDescent="0.2">
      <c r="BB19314" s="28"/>
    </row>
    <row r="19315" spans="54:54" x14ac:dyDescent="0.2">
      <c r="BB19315" s="28"/>
    </row>
    <row r="19316" spans="54:54" x14ac:dyDescent="0.2">
      <c r="BB19316" s="28"/>
    </row>
    <row r="19317" spans="54:54" x14ac:dyDescent="0.2">
      <c r="BB19317" s="28"/>
    </row>
    <row r="19318" spans="54:54" x14ac:dyDescent="0.2">
      <c r="BB19318" s="28"/>
    </row>
    <row r="19319" spans="54:54" x14ac:dyDescent="0.2">
      <c r="BB19319" s="28"/>
    </row>
    <row r="19320" spans="54:54" x14ac:dyDescent="0.2">
      <c r="BB19320" s="28"/>
    </row>
    <row r="19321" spans="54:54" x14ac:dyDescent="0.2">
      <c r="BB19321" s="28"/>
    </row>
    <row r="19322" spans="54:54" x14ac:dyDescent="0.2">
      <c r="BB19322" s="28"/>
    </row>
    <row r="19323" spans="54:54" x14ac:dyDescent="0.2">
      <c r="BB19323" s="28"/>
    </row>
    <row r="19324" spans="54:54" x14ac:dyDescent="0.2">
      <c r="BB19324" s="28"/>
    </row>
    <row r="19325" spans="54:54" x14ac:dyDescent="0.2">
      <c r="BB19325" s="28"/>
    </row>
    <row r="19326" spans="54:54" x14ac:dyDescent="0.2">
      <c r="BB19326" s="28"/>
    </row>
    <row r="19327" spans="54:54" x14ac:dyDescent="0.2">
      <c r="BB19327" s="28"/>
    </row>
    <row r="19328" spans="54:54" x14ac:dyDescent="0.2">
      <c r="BB19328" s="28"/>
    </row>
    <row r="19329" spans="54:54" x14ac:dyDescent="0.2">
      <c r="BB19329" s="28"/>
    </row>
    <row r="19330" spans="54:54" x14ac:dyDescent="0.2">
      <c r="BB19330" s="28"/>
    </row>
    <row r="19331" spans="54:54" x14ac:dyDescent="0.2">
      <c r="BB19331" s="28"/>
    </row>
    <row r="19332" spans="54:54" x14ac:dyDescent="0.2">
      <c r="BB19332" s="28"/>
    </row>
    <row r="19333" spans="54:54" x14ac:dyDescent="0.2">
      <c r="BB19333" s="28"/>
    </row>
    <row r="19334" spans="54:54" x14ac:dyDescent="0.2">
      <c r="BB19334" s="28"/>
    </row>
    <row r="19335" spans="54:54" x14ac:dyDescent="0.2">
      <c r="BB19335" s="28"/>
    </row>
    <row r="19336" spans="54:54" x14ac:dyDescent="0.2">
      <c r="BB19336" s="28"/>
    </row>
    <row r="19337" spans="54:54" x14ac:dyDescent="0.2">
      <c r="BB19337" s="28"/>
    </row>
    <row r="19338" spans="54:54" x14ac:dyDescent="0.2">
      <c r="BB19338" s="28"/>
    </row>
    <row r="19339" spans="54:54" x14ac:dyDescent="0.2">
      <c r="BB19339" s="28"/>
    </row>
    <row r="19340" spans="54:54" x14ac:dyDescent="0.2">
      <c r="BB19340" s="28"/>
    </row>
    <row r="19341" spans="54:54" x14ac:dyDescent="0.2">
      <c r="BB19341" s="28"/>
    </row>
    <row r="19342" spans="54:54" x14ac:dyDescent="0.2">
      <c r="BB19342" s="28"/>
    </row>
    <row r="19343" spans="54:54" x14ac:dyDescent="0.2">
      <c r="BB19343" s="28"/>
    </row>
    <row r="19344" spans="54:54" x14ac:dyDescent="0.2">
      <c r="BB19344" s="28"/>
    </row>
    <row r="19345" spans="54:54" x14ac:dyDescent="0.2">
      <c r="BB19345" s="28"/>
    </row>
    <row r="19346" spans="54:54" x14ac:dyDescent="0.2">
      <c r="BB19346" s="28"/>
    </row>
    <row r="19347" spans="54:54" x14ac:dyDescent="0.2">
      <c r="BB19347" s="28"/>
    </row>
    <row r="19348" spans="54:54" x14ac:dyDescent="0.2">
      <c r="BB19348" s="28"/>
    </row>
    <row r="19349" spans="54:54" x14ac:dyDescent="0.2">
      <c r="BB19349" s="28"/>
    </row>
    <row r="19350" spans="54:54" x14ac:dyDescent="0.2">
      <c r="BB19350" s="28"/>
    </row>
    <row r="19351" spans="54:54" x14ac:dyDescent="0.2">
      <c r="BB19351" s="28"/>
    </row>
    <row r="19352" spans="54:54" x14ac:dyDescent="0.2">
      <c r="BB19352" s="28"/>
    </row>
    <row r="19353" spans="54:54" x14ac:dyDescent="0.2">
      <c r="BB19353" s="28"/>
    </row>
    <row r="19354" spans="54:54" x14ac:dyDescent="0.2">
      <c r="BB19354" s="28"/>
    </row>
    <row r="19355" spans="54:54" x14ac:dyDescent="0.2">
      <c r="BB19355" s="28"/>
    </row>
    <row r="19356" spans="54:54" x14ac:dyDescent="0.2">
      <c r="BB19356" s="28"/>
    </row>
    <row r="19357" spans="54:54" x14ac:dyDescent="0.2">
      <c r="BB19357" s="28"/>
    </row>
    <row r="19358" spans="54:54" x14ac:dyDescent="0.2">
      <c r="BB19358" s="28"/>
    </row>
    <row r="19359" spans="54:54" x14ac:dyDescent="0.2">
      <c r="BB19359" s="28"/>
    </row>
    <row r="19360" spans="54:54" x14ac:dyDescent="0.2">
      <c r="BB19360" s="28"/>
    </row>
    <row r="19361" spans="54:54" x14ac:dyDescent="0.2">
      <c r="BB19361" s="28"/>
    </row>
    <row r="19362" spans="54:54" x14ac:dyDescent="0.2">
      <c r="BB19362" s="28"/>
    </row>
    <row r="19363" spans="54:54" x14ac:dyDescent="0.2">
      <c r="BB19363" s="28"/>
    </row>
    <row r="19364" spans="54:54" x14ac:dyDescent="0.2">
      <c r="BB19364" s="28"/>
    </row>
    <row r="19365" spans="54:54" x14ac:dyDescent="0.2">
      <c r="BB19365" s="28"/>
    </row>
    <row r="19366" spans="54:54" x14ac:dyDescent="0.2">
      <c r="BB19366" s="28"/>
    </row>
    <row r="19367" spans="54:54" x14ac:dyDescent="0.2">
      <c r="BB19367" s="28"/>
    </row>
    <row r="19368" spans="54:54" x14ac:dyDescent="0.2">
      <c r="BB19368" s="28"/>
    </row>
    <row r="19369" spans="54:54" x14ac:dyDescent="0.2">
      <c r="BB19369" s="28"/>
    </row>
    <row r="19370" spans="54:54" x14ac:dyDescent="0.2">
      <c r="BB19370" s="28"/>
    </row>
    <row r="19371" spans="54:54" x14ac:dyDescent="0.2">
      <c r="BB19371" s="28"/>
    </row>
    <row r="19372" spans="54:54" x14ac:dyDescent="0.2">
      <c r="BB19372" s="28"/>
    </row>
    <row r="19373" spans="54:54" x14ac:dyDescent="0.2">
      <c r="BB19373" s="28"/>
    </row>
    <row r="19374" spans="54:54" x14ac:dyDescent="0.2">
      <c r="BB19374" s="28"/>
    </row>
    <row r="19375" spans="54:54" x14ac:dyDescent="0.2">
      <c r="BB19375" s="28"/>
    </row>
    <row r="19376" spans="54:54" x14ac:dyDescent="0.2">
      <c r="BB19376" s="28"/>
    </row>
    <row r="19377" spans="54:54" x14ac:dyDescent="0.2">
      <c r="BB19377" s="28"/>
    </row>
    <row r="19378" spans="54:54" x14ac:dyDescent="0.2">
      <c r="BB19378" s="28"/>
    </row>
    <row r="19379" spans="54:54" x14ac:dyDescent="0.2">
      <c r="BB19379" s="28"/>
    </row>
    <row r="19380" spans="54:54" x14ac:dyDescent="0.2">
      <c r="BB19380" s="28"/>
    </row>
    <row r="19381" spans="54:54" x14ac:dyDescent="0.2">
      <c r="BB19381" s="28"/>
    </row>
    <row r="19382" spans="54:54" x14ac:dyDescent="0.2">
      <c r="BB19382" s="28"/>
    </row>
    <row r="19383" spans="54:54" x14ac:dyDescent="0.2">
      <c r="BB19383" s="28"/>
    </row>
    <row r="19384" spans="54:54" x14ac:dyDescent="0.2">
      <c r="BB19384" s="28"/>
    </row>
    <row r="19385" spans="54:54" x14ac:dyDescent="0.2">
      <c r="BB19385" s="28"/>
    </row>
    <row r="19386" spans="54:54" x14ac:dyDescent="0.2">
      <c r="BB19386" s="28"/>
    </row>
    <row r="19387" spans="54:54" x14ac:dyDescent="0.2">
      <c r="BB19387" s="28"/>
    </row>
    <row r="19388" spans="54:54" x14ac:dyDescent="0.2">
      <c r="BB19388" s="28"/>
    </row>
    <row r="19389" spans="54:54" x14ac:dyDescent="0.2">
      <c r="BB19389" s="28"/>
    </row>
    <row r="19390" spans="54:54" x14ac:dyDescent="0.2">
      <c r="BB19390" s="28"/>
    </row>
    <row r="19391" spans="54:54" x14ac:dyDescent="0.2">
      <c r="BB19391" s="28"/>
    </row>
    <row r="19392" spans="54:54" x14ac:dyDescent="0.2">
      <c r="BB19392" s="28"/>
    </row>
    <row r="19393" spans="54:54" x14ac:dyDescent="0.2">
      <c r="BB19393" s="28"/>
    </row>
    <row r="19394" spans="54:54" x14ac:dyDescent="0.2">
      <c r="BB19394" s="28"/>
    </row>
    <row r="19395" spans="54:54" x14ac:dyDescent="0.2">
      <c r="BB19395" s="28"/>
    </row>
    <row r="19396" spans="54:54" x14ac:dyDescent="0.2">
      <c r="BB19396" s="28"/>
    </row>
    <row r="19397" spans="54:54" x14ac:dyDescent="0.2">
      <c r="BB19397" s="28"/>
    </row>
    <row r="19398" spans="54:54" x14ac:dyDescent="0.2">
      <c r="BB19398" s="28"/>
    </row>
    <row r="19399" spans="54:54" x14ac:dyDescent="0.2">
      <c r="BB19399" s="28"/>
    </row>
    <row r="19400" spans="54:54" x14ac:dyDescent="0.2">
      <c r="BB19400" s="28"/>
    </row>
    <row r="19401" spans="54:54" x14ac:dyDescent="0.2">
      <c r="BB19401" s="28"/>
    </row>
    <row r="19402" spans="54:54" x14ac:dyDescent="0.2">
      <c r="BB19402" s="28"/>
    </row>
    <row r="19403" spans="54:54" x14ac:dyDescent="0.2">
      <c r="BB19403" s="28"/>
    </row>
    <row r="19404" spans="54:54" x14ac:dyDescent="0.2">
      <c r="BB19404" s="28"/>
    </row>
    <row r="19405" spans="54:54" x14ac:dyDescent="0.2">
      <c r="BB19405" s="28"/>
    </row>
    <row r="19406" spans="54:54" x14ac:dyDescent="0.2">
      <c r="BB19406" s="28"/>
    </row>
    <row r="19407" spans="54:54" x14ac:dyDescent="0.2">
      <c r="BB19407" s="28"/>
    </row>
    <row r="19408" spans="54:54" x14ac:dyDescent="0.2">
      <c r="BB19408" s="28"/>
    </row>
    <row r="19409" spans="54:54" x14ac:dyDescent="0.2">
      <c r="BB19409" s="28"/>
    </row>
    <row r="19410" spans="54:54" x14ac:dyDescent="0.2">
      <c r="BB19410" s="28"/>
    </row>
    <row r="19411" spans="54:54" x14ac:dyDescent="0.2">
      <c r="BB19411" s="28"/>
    </row>
    <row r="19412" spans="54:54" x14ac:dyDescent="0.2">
      <c r="BB19412" s="28"/>
    </row>
    <row r="19413" spans="54:54" x14ac:dyDescent="0.2">
      <c r="BB19413" s="28"/>
    </row>
    <row r="19414" spans="54:54" x14ac:dyDescent="0.2">
      <c r="BB19414" s="28"/>
    </row>
    <row r="19415" spans="54:54" x14ac:dyDescent="0.2">
      <c r="BB19415" s="28"/>
    </row>
    <row r="19416" spans="54:54" x14ac:dyDescent="0.2">
      <c r="BB19416" s="28"/>
    </row>
    <row r="19417" spans="54:54" x14ac:dyDescent="0.2">
      <c r="BB19417" s="28"/>
    </row>
    <row r="19418" spans="54:54" x14ac:dyDescent="0.2">
      <c r="BB19418" s="28"/>
    </row>
    <row r="19419" spans="54:54" x14ac:dyDescent="0.2">
      <c r="BB19419" s="28"/>
    </row>
    <row r="19420" spans="54:54" x14ac:dyDescent="0.2">
      <c r="BB19420" s="28"/>
    </row>
    <row r="19421" spans="54:54" x14ac:dyDescent="0.2">
      <c r="BB19421" s="28"/>
    </row>
    <row r="19422" spans="54:54" x14ac:dyDescent="0.2">
      <c r="BB19422" s="28"/>
    </row>
    <row r="19423" spans="54:54" x14ac:dyDescent="0.2">
      <c r="BB19423" s="28"/>
    </row>
    <row r="19424" spans="54:54" x14ac:dyDescent="0.2">
      <c r="BB19424" s="28"/>
    </row>
    <row r="19425" spans="54:54" x14ac:dyDescent="0.2">
      <c r="BB19425" s="28"/>
    </row>
    <row r="19426" spans="54:54" x14ac:dyDescent="0.2">
      <c r="BB19426" s="28"/>
    </row>
    <row r="19427" spans="54:54" x14ac:dyDescent="0.2">
      <c r="BB19427" s="28"/>
    </row>
    <row r="19428" spans="54:54" x14ac:dyDescent="0.2">
      <c r="BB19428" s="28"/>
    </row>
    <row r="19429" spans="54:54" x14ac:dyDescent="0.2">
      <c r="BB19429" s="28"/>
    </row>
    <row r="19430" spans="54:54" x14ac:dyDescent="0.2">
      <c r="BB19430" s="28"/>
    </row>
    <row r="19431" spans="54:54" x14ac:dyDescent="0.2">
      <c r="BB19431" s="28"/>
    </row>
    <row r="19432" spans="54:54" x14ac:dyDescent="0.2">
      <c r="BB19432" s="28"/>
    </row>
    <row r="19433" spans="54:54" x14ac:dyDescent="0.2">
      <c r="BB19433" s="28"/>
    </row>
    <row r="19434" spans="54:54" x14ac:dyDescent="0.2">
      <c r="BB19434" s="28"/>
    </row>
    <row r="19435" spans="54:54" x14ac:dyDescent="0.2">
      <c r="BB19435" s="28"/>
    </row>
    <row r="19436" spans="54:54" x14ac:dyDescent="0.2">
      <c r="BB19436" s="28"/>
    </row>
    <row r="19437" spans="54:54" x14ac:dyDescent="0.2">
      <c r="BB19437" s="28"/>
    </row>
    <row r="19438" spans="54:54" x14ac:dyDescent="0.2">
      <c r="BB19438" s="28"/>
    </row>
    <row r="19439" spans="54:54" x14ac:dyDescent="0.2">
      <c r="BB19439" s="28"/>
    </row>
    <row r="19440" spans="54:54" x14ac:dyDescent="0.2">
      <c r="BB19440" s="28"/>
    </row>
    <row r="19441" spans="54:54" x14ac:dyDescent="0.2">
      <c r="BB19441" s="28"/>
    </row>
    <row r="19442" spans="54:54" x14ac:dyDescent="0.2">
      <c r="BB19442" s="28"/>
    </row>
    <row r="19443" spans="54:54" x14ac:dyDescent="0.2">
      <c r="BB19443" s="28"/>
    </row>
    <row r="19444" spans="54:54" x14ac:dyDescent="0.2">
      <c r="BB19444" s="28"/>
    </row>
    <row r="19445" spans="54:54" x14ac:dyDescent="0.2">
      <c r="BB19445" s="28"/>
    </row>
    <row r="19446" spans="54:54" x14ac:dyDescent="0.2">
      <c r="BB19446" s="28"/>
    </row>
    <row r="19447" spans="54:54" x14ac:dyDescent="0.2">
      <c r="BB19447" s="28"/>
    </row>
    <row r="19448" spans="54:54" x14ac:dyDescent="0.2">
      <c r="BB19448" s="28"/>
    </row>
    <row r="19449" spans="54:54" x14ac:dyDescent="0.2">
      <c r="BB19449" s="28"/>
    </row>
    <row r="19450" spans="54:54" x14ac:dyDescent="0.2">
      <c r="BB19450" s="28"/>
    </row>
    <row r="19451" spans="54:54" x14ac:dyDescent="0.2">
      <c r="BB19451" s="28"/>
    </row>
    <row r="19452" spans="54:54" x14ac:dyDescent="0.2">
      <c r="BB19452" s="28"/>
    </row>
    <row r="19453" spans="54:54" x14ac:dyDescent="0.2">
      <c r="BB19453" s="28"/>
    </row>
    <row r="19454" spans="54:54" x14ac:dyDescent="0.2">
      <c r="BB19454" s="28"/>
    </row>
    <row r="19455" spans="54:54" x14ac:dyDescent="0.2">
      <c r="BB19455" s="28"/>
    </row>
    <row r="19456" spans="54:54" x14ac:dyDescent="0.2">
      <c r="BB19456" s="28"/>
    </row>
    <row r="19457" spans="54:54" x14ac:dyDescent="0.2">
      <c r="BB19457" s="28"/>
    </row>
    <row r="19458" spans="54:54" x14ac:dyDescent="0.2">
      <c r="BB19458" s="28"/>
    </row>
    <row r="19459" spans="54:54" x14ac:dyDescent="0.2">
      <c r="BB19459" s="28"/>
    </row>
    <row r="19460" spans="54:54" x14ac:dyDescent="0.2">
      <c r="BB19460" s="28"/>
    </row>
    <row r="19461" spans="54:54" x14ac:dyDescent="0.2">
      <c r="BB19461" s="28"/>
    </row>
    <row r="19462" spans="54:54" x14ac:dyDescent="0.2">
      <c r="BB19462" s="28"/>
    </row>
    <row r="19463" spans="54:54" x14ac:dyDescent="0.2">
      <c r="BB19463" s="28"/>
    </row>
    <row r="19464" spans="54:54" x14ac:dyDescent="0.2">
      <c r="BB19464" s="28"/>
    </row>
    <row r="19465" spans="54:54" x14ac:dyDescent="0.2">
      <c r="BB19465" s="28"/>
    </row>
    <row r="19466" spans="54:54" x14ac:dyDescent="0.2">
      <c r="BB19466" s="28"/>
    </row>
    <row r="19467" spans="54:54" x14ac:dyDescent="0.2">
      <c r="BB19467" s="28"/>
    </row>
    <row r="19468" spans="54:54" x14ac:dyDescent="0.2">
      <c r="BB19468" s="28"/>
    </row>
    <row r="19469" spans="54:54" x14ac:dyDescent="0.2">
      <c r="BB19469" s="28"/>
    </row>
    <row r="19470" spans="54:54" x14ac:dyDescent="0.2">
      <c r="BB19470" s="28"/>
    </row>
    <row r="19471" spans="54:54" x14ac:dyDescent="0.2">
      <c r="BB19471" s="28"/>
    </row>
    <row r="19472" spans="54:54" x14ac:dyDescent="0.2">
      <c r="BB19472" s="28"/>
    </row>
    <row r="19473" spans="54:54" x14ac:dyDescent="0.2">
      <c r="BB19473" s="28"/>
    </row>
    <row r="19474" spans="54:54" x14ac:dyDescent="0.2">
      <c r="BB19474" s="28"/>
    </row>
    <row r="19475" spans="54:54" x14ac:dyDescent="0.2">
      <c r="BB19475" s="28"/>
    </row>
    <row r="19476" spans="54:54" x14ac:dyDescent="0.2">
      <c r="BB19476" s="28"/>
    </row>
    <row r="19477" spans="54:54" x14ac:dyDescent="0.2">
      <c r="BB19477" s="28"/>
    </row>
    <row r="19478" spans="54:54" x14ac:dyDescent="0.2">
      <c r="BB19478" s="28"/>
    </row>
    <row r="19479" spans="54:54" x14ac:dyDescent="0.2">
      <c r="BB19479" s="28"/>
    </row>
    <row r="19480" spans="54:54" x14ac:dyDescent="0.2">
      <c r="BB19480" s="28"/>
    </row>
    <row r="19481" spans="54:54" x14ac:dyDescent="0.2">
      <c r="BB19481" s="28"/>
    </row>
    <row r="19482" spans="54:54" x14ac:dyDescent="0.2">
      <c r="BB19482" s="28"/>
    </row>
    <row r="19483" spans="54:54" x14ac:dyDescent="0.2">
      <c r="BB19483" s="28"/>
    </row>
    <row r="19484" spans="54:54" x14ac:dyDescent="0.2">
      <c r="BB19484" s="28"/>
    </row>
    <row r="19485" spans="54:54" x14ac:dyDescent="0.2">
      <c r="BB19485" s="28"/>
    </row>
    <row r="19486" spans="54:54" x14ac:dyDescent="0.2">
      <c r="BB19486" s="28"/>
    </row>
    <row r="19487" spans="54:54" x14ac:dyDescent="0.2">
      <c r="BB19487" s="28"/>
    </row>
    <row r="19488" spans="54:54" x14ac:dyDescent="0.2">
      <c r="BB19488" s="28"/>
    </row>
    <row r="19489" spans="54:54" x14ac:dyDescent="0.2">
      <c r="BB19489" s="28"/>
    </row>
    <row r="19490" spans="54:54" x14ac:dyDescent="0.2">
      <c r="BB19490" s="28"/>
    </row>
    <row r="19491" spans="54:54" x14ac:dyDescent="0.2">
      <c r="BB19491" s="28"/>
    </row>
    <row r="19492" spans="54:54" x14ac:dyDescent="0.2">
      <c r="BB19492" s="28"/>
    </row>
    <row r="19493" spans="54:54" x14ac:dyDescent="0.2">
      <c r="BB19493" s="28"/>
    </row>
    <row r="19494" spans="54:54" x14ac:dyDescent="0.2">
      <c r="BB19494" s="28"/>
    </row>
    <row r="19495" spans="54:54" x14ac:dyDescent="0.2">
      <c r="BB19495" s="28"/>
    </row>
    <row r="19496" spans="54:54" x14ac:dyDescent="0.2">
      <c r="BB19496" s="28"/>
    </row>
    <row r="19497" spans="54:54" x14ac:dyDescent="0.2">
      <c r="BB19497" s="28"/>
    </row>
    <row r="19498" spans="54:54" x14ac:dyDescent="0.2">
      <c r="BB19498" s="28"/>
    </row>
    <row r="19499" spans="54:54" x14ac:dyDescent="0.2">
      <c r="BB19499" s="28"/>
    </row>
    <row r="19500" spans="54:54" x14ac:dyDescent="0.2">
      <c r="BB19500" s="28"/>
    </row>
    <row r="19501" spans="54:54" x14ac:dyDescent="0.2">
      <c r="BB19501" s="28"/>
    </row>
    <row r="19502" spans="54:54" x14ac:dyDescent="0.2">
      <c r="BB19502" s="28"/>
    </row>
    <row r="19503" spans="54:54" x14ac:dyDescent="0.2">
      <c r="BB19503" s="28"/>
    </row>
    <row r="19504" spans="54:54" x14ac:dyDescent="0.2">
      <c r="BB19504" s="28"/>
    </row>
    <row r="19505" spans="54:54" x14ac:dyDescent="0.2">
      <c r="BB19505" s="28"/>
    </row>
    <row r="19506" spans="54:54" x14ac:dyDescent="0.2">
      <c r="BB19506" s="28"/>
    </row>
    <row r="19507" spans="54:54" x14ac:dyDescent="0.2">
      <c r="BB19507" s="28"/>
    </row>
    <row r="19508" spans="54:54" x14ac:dyDescent="0.2">
      <c r="BB19508" s="28"/>
    </row>
    <row r="19509" spans="54:54" x14ac:dyDescent="0.2">
      <c r="BB19509" s="28"/>
    </row>
    <row r="19510" spans="54:54" x14ac:dyDescent="0.2">
      <c r="BB19510" s="28"/>
    </row>
    <row r="19511" spans="54:54" x14ac:dyDescent="0.2">
      <c r="BB19511" s="28"/>
    </row>
    <row r="19512" spans="54:54" x14ac:dyDescent="0.2">
      <c r="BB19512" s="28"/>
    </row>
    <row r="19513" spans="54:54" x14ac:dyDescent="0.2">
      <c r="BB19513" s="28"/>
    </row>
    <row r="19514" spans="54:54" x14ac:dyDescent="0.2">
      <c r="BB19514" s="28"/>
    </row>
    <row r="19515" spans="54:54" x14ac:dyDescent="0.2">
      <c r="BB19515" s="28"/>
    </row>
    <row r="19516" spans="54:54" x14ac:dyDescent="0.2">
      <c r="BB19516" s="28"/>
    </row>
    <row r="19517" spans="54:54" x14ac:dyDescent="0.2">
      <c r="BB19517" s="28"/>
    </row>
    <row r="19518" spans="54:54" x14ac:dyDescent="0.2">
      <c r="BB19518" s="28"/>
    </row>
    <row r="19519" spans="54:54" x14ac:dyDescent="0.2">
      <c r="BB19519" s="28"/>
    </row>
    <row r="19520" spans="54:54" x14ac:dyDescent="0.2">
      <c r="BB19520" s="28"/>
    </row>
    <row r="19521" spans="54:54" x14ac:dyDescent="0.2">
      <c r="BB19521" s="28"/>
    </row>
    <row r="19522" spans="54:54" x14ac:dyDescent="0.2">
      <c r="BB19522" s="28"/>
    </row>
    <row r="19523" spans="54:54" x14ac:dyDescent="0.2">
      <c r="BB19523" s="28"/>
    </row>
    <row r="19524" spans="54:54" x14ac:dyDescent="0.2">
      <c r="BB19524" s="28"/>
    </row>
    <row r="19525" spans="54:54" x14ac:dyDescent="0.2">
      <c r="BB19525" s="28"/>
    </row>
    <row r="19526" spans="54:54" x14ac:dyDescent="0.2">
      <c r="BB19526" s="28"/>
    </row>
    <row r="19527" spans="54:54" x14ac:dyDescent="0.2">
      <c r="BB19527" s="28"/>
    </row>
    <row r="19528" spans="54:54" x14ac:dyDescent="0.2">
      <c r="BB19528" s="28"/>
    </row>
    <row r="19529" spans="54:54" x14ac:dyDescent="0.2">
      <c r="BB19529" s="28"/>
    </row>
    <row r="19530" spans="54:54" x14ac:dyDescent="0.2">
      <c r="BB19530" s="28"/>
    </row>
    <row r="19531" spans="54:54" x14ac:dyDescent="0.2">
      <c r="BB19531" s="28"/>
    </row>
    <row r="19532" spans="54:54" x14ac:dyDescent="0.2">
      <c r="BB19532" s="28"/>
    </row>
    <row r="19533" spans="54:54" x14ac:dyDescent="0.2">
      <c r="BB19533" s="28"/>
    </row>
    <row r="19534" spans="54:54" x14ac:dyDescent="0.2">
      <c r="BB19534" s="28"/>
    </row>
    <row r="19535" spans="54:54" x14ac:dyDescent="0.2">
      <c r="BB19535" s="28"/>
    </row>
    <row r="19536" spans="54:54" x14ac:dyDescent="0.2">
      <c r="BB19536" s="28"/>
    </row>
    <row r="19537" spans="54:54" x14ac:dyDescent="0.2">
      <c r="BB19537" s="28"/>
    </row>
    <row r="19538" spans="54:54" x14ac:dyDescent="0.2">
      <c r="BB19538" s="28"/>
    </row>
    <row r="19539" spans="54:54" x14ac:dyDescent="0.2">
      <c r="BB19539" s="28"/>
    </row>
    <row r="19540" spans="54:54" x14ac:dyDescent="0.2">
      <c r="BB19540" s="28"/>
    </row>
    <row r="19541" spans="54:54" x14ac:dyDescent="0.2">
      <c r="BB19541" s="28"/>
    </row>
    <row r="19542" spans="54:54" x14ac:dyDescent="0.2">
      <c r="BB19542" s="28"/>
    </row>
    <row r="19543" spans="54:54" x14ac:dyDescent="0.2">
      <c r="BB19543" s="28"/>
    </row>
    <row r="19544" spans="54:54" x14ac:dyDescent="0.2">
      <c r="BB19544" s="28"/>
    </row>
    <row r="19545" spans="54:54" x14ac:dyDescent="0.2">
      <c r="BB19545" s="28"/>
    </row>
    <row r="19546" spans="54:54" x14ac:dyDescent="0.2">
      <c r="BB19546" s="28"/>
    </row>
    <row r="19547" spans="54:54" x14ac:dyDescent="0.2">
      <c r="BB19547" s="28"/>
    </row>
    <row r="19548" spans="54:54" x14ac:dyDescent="0.2">
      <c r="BB19548" s="28"/>
    </row>
    <row r="19549" spans="54:54" x14ac:dyDescent="0.2">
      <c r="BB19549" s="28"/>
    </row>
    <row r="19550" spans="54:54" x14ac:dyDescent="0.2">
      <c r="BB19550" s="28"/>
    </row>
    <row r="19551" spans="54:54" x14ac:dyDescent="0.2">
      <c r="BB19551" s="28"/>
    </row>
    <row r="19552" spans="54:54" x14ac:dyDescent="0.2">
      <c r="BB19552" s="28"/>
    </row>
    <row r="19553" spans="54:54" x14ac:dyDescent="0.2">
      <c r="BB19553" s="28"/>
    </row>
    <row r="19554" spans="54:54" x14ac:dyDescent="0.2">
      <c r="BB19554" s="28"/>
    </row>
    <row r="19555" spans="54:54" x14ac:dyDescent="0.2">
      <c r="BB19555" s="28"/>
    </row>
    <row r="19556" spans="54:54" x14ac:dyDescent="0.2">
      <c r="BB19556" s="28"/>
    </row>
    <row r="19557" spans="54:54" x14ac:dyDescent="0.2">
      <c r="BB19557" s="28"/>
    </row>
    <row r="19558" spans="54:54" x14ac:dyDescent="0.2">
      <c r="BB19558" s="28"/>
    </row>
    <row r="19559" spans="54:54" x14ac:dyDescent="0.2">
      <c r="BB19559" s="28"/>
    </row>
    <row r="19560" spans="54:54" x14ac:dyDescent="0.2">
      <c r="BB19560" s="28"/>
    </row>
    <row r="19561" spans="54:54" x14ac:dyDescent="0.2">
      <c r="BB19561" s="28"/>
    </row>
    <row r="19562" spans="54:54" x14ac:dyDescent="0.2">
      <c r="BB19562" s="28"/>
    </row>
    <row r="19563" spans="54:54" x14ac:dyDescent="0.2">
      <c r="BB19563" s="28"/>
    </row>
    <row r="19564" spans="54:54" x14ac:dyDescent="0.2">
      <c r="BB19564" s="28"/>
    </row>
    <row r="19565" spans="54:54" x14ac:dyDescent="0.2">
      <c r="BB19565" s="28"/>
    </row>
    <row r="19566" spans="54:54" x14ac:dyDescent="0.2">
      <c r="BB19566" s="28"/>
    </row>
    <row r="19567" spans="54:54" x14ac:dyDescent="0.2">
      <c r="BB19567" s="28"/>
    </row>
    <row r="19568" spans="54:54" x14ac:dyDescent="0.2">
      <c r="BB19568" s="28"/>
    </row>
    <row r="19569" spans="54:54" x14ac:dyDescent="0.2">
      <c r="BB19569" s="28"/>
    </row>
    <row r="19570" spans="54:54" x14ac:dyDescent="0.2">
      <c r="BB19570" s="28"/>
    </row>
    <row r="19571" spans="54:54" x14ac:dyDescent="0.2">
      <c r="BB19571" s="28"/>
    </row>
    <row r="19572" spans="54:54" x14ac:dyDescent="0.2">
      <c r="BB19572" s="28"/>
    </row>
    <row r="19573" spans="54:54" x14ac:dyDescent="0.2">
      <c r="BB19573" s="28"/>
    </row>
    <row r="19574" spans="54:54" x14ac:dyDescent="0.2">
      <c r="BB19574" s="28"/>
    </row>
    <row r="19575" spans="54:54" x14ac:dyDescent="0.2">
      <c r="BB19575" s="28"/>
    </row>
    <row r="19576" spans="54:54" x14ac:dyDescent="0.2">
      <c r="BB19576" s="28"/>
    </row>
    <row r="19577" spans="54:54" x14ac:dyDescent="0.2">
      <c r="BB19577" s="28"/>
    </row>
    <row r="19578" spans="54:54" x14ac:dyDescent="0.2">
      <c r="BB19578" s="28"/>
    </row>
    <row r="19579" spans="54:54" x14ac:dyDescent="0.2">
      <c r="BB19579" s="28"/>
    </row>
    <row r="19580" spans="54:54" x14ac:dyDescent="0.2">
      <c r="BB19580" s="28"/>
    </row>
    <row r="19581" spans="54:54" x14ac:dyDescent="0.2">
      <c r="BB19581" s="28"/>
    </row>
    <row r="19582" spans="54:54" x14ac:dyDescent="0.2">
      <c r="BB19582" s="28"/>
    </row>
    <row r="19583" spans="54:54" x14ac:dyDescent="0.2">
      <c r="BB19583" s="28"/>
    </row>
    <row r="19584" spans="54:54" x14ac:dyDescent="0.2">
      <c r="BB19584" s="28"/>
    </row>
    <row r="19585" spans="54:54" x14ac:dyDescent="0.2">
      <c r="BB19585" s="28"/>
    </row>
    <row r="19586" spans="54:54" x14ac:dyDescent="0.2">
      <c r="BB19586" s="28"/>
    </row>
    <row r="19587" spans="54:54" x14ac:dyDescent="0.2">
      <c r="BB19587" s="28"/>
    </row>
    <row r="19588" spans="54:54" x14ac:dyDescent="0.2">
      <c r="BB19588" s="28"/>
    </row>
    <row r="19589" spans="54:54" x14ac:dyDescent="0.2">
      <c r="BB19589" s="28"/>
    </row>
    <row r="19590" spans="54:54" x14ac:dyDescent="0.2">
      <c r="BB19590" s="28"/>
    </row>
    <row r="19591" spans="54:54" x14ac:dyDescent="0.2">
      <c r="BB19591" s="28"/>
    </row>
    <row r="19592" spans="54:54" x14ac:dyDescent="0.2">
      <c r="BB19592" s="28"/>
    </row>
    <row r="19593" spans="54:54" x14ac:dyDescent="0.2">
      <c r="BB19593" s="28"/>
    </row>
    <row r="19594" spans="54:54" x14ac:dyDescent="0.2">
      <c r="BB19594" s="28"/>
    </row>
    <row r="19595" spans="54:54" x14ac:dyDescent="0.2">
      <c r="BB19595" s="28"/>
    </row>
    <row r="19596" spans="54:54" x14ac:dyDescent="0.2">
      <c r="BB19596" s="28"/>
    </row>
    <row r="19597" spans="54:54" x14ac:dyDescent="0.2">
      <c r="BB19597" s="28"/>
    </row>
    <row r="19598" spans="54:54" x14ac:dyDescent="0.2">
      <c r="BB19598" s="28"/>
    </row>
    <row r="19599" spans="54:54" x14ac:dyDescent="0.2">
      <c r="BB19599" s="28"/>
    </row>
    <row r="19600" spans="54:54" x14ac:dyDescent="0.2">
      <c r="BB19600" s="28"/>
    </row>
    <row r="19601" spans="54:54" x14ac:dyDescent="0.2">
      <c r="BB19601" s="28"/>
    </row>
    <row r="19602" spans="54:54" x14ac:dyDescent="0.2">
      <c r="BB19602" s="28"/>
    </row>
    <row r="19603" spans="54:54" x14ac:dyDescent="0.2">
      <c r="BB19603" s="28"/>
    </row>
    <row r="19604" spans="54:54" x14ac:dyDescent="0.2">
      <c r="BB19604" s="28"/>
    </row>
    <row r="19605" spans="54:54" x14ac:dyDescent="0.2">
      <c r="BB19605" s="28"/>
    </row>
    <row r="19606" spans="54:54" x14ac:dyDescent="0.2">
      <c r="BB19606" s="28"/>
    </row>
    <row r="19607" spans="54:54" x14ac:dyDescent="0.2">
      <c r="BB19607" s="28"/>
    </row>
    <row r="19608" spans="54:54" x14ac:dyDescent="0.2">
      <c r="BB19608" s="28"/>
    </row>
    <row r="19609" spans="54:54" x14ac:dyDescent="0.2">
      <c r="BB19609" s="28"/>
    </row>
    <row r="19610" spans="54:54" x14ac:dyDescent="0.2">
      <c r="BB19610" s="28"/>
    </row>
    <row r="19611" spans="54:54" x14ac:dyDescent="0.2">
      <c r="BB19611" s="28"/>
    </row>
    <row r="19612" spans="54:54" x14ac:dyDescent="0.2">
      <c r="BB19612" s="28"/>
    </row>
    <row r="19613" spans="54:54" x14ac:dyDescent="0.2">
      <c r="BB19613" s="28"/>
    </row>
    <row r="19614" spans="54:54" x14ac:dyDescent="0.2">
      <c r="BB19614" s="28"/>
    </row>
    <row r="19615" spans="54:54" x14ac:dyDescent="0.2">
      <c r="BB19615" s="28"/>
    </row>
    <row r="19616" spans="54:54" x14ac:dyDescent="0.2">
      <c r="BB19616" s="28"/>
    </row>
    <row r="19617" spans="54:54" x14ac:dyDescent="0.2">
      <c r="BB19617" s="28"/>
    </row>
    <row r="19618" spans="54:54" x14ac:dyDescent="0.2">
      <c r="BB19618" s="28"/>
    </row>
    <row r="19619" spans="54:54" x14ac:dyDescent="0.2">
      <c r="BB19619" s="28"/>
    </row>
    <row r="19620" spans="54:54" x14ac:dyDescent="0.2">
      <c r="BB19620" s="28"/>
    </row>
    <row r="19621" spans="54:54" x14ac:dyDescent="0.2">
      <c r="BB19621" s="28"/>
    </row>
    <row r="19622" spans="54:54" x14ac:dyDescent="0.2">
      <c r="BB19622" s="28"/>
    </row>
    <row r="19623" spans="54:54" x14ac:dyDescent="0.2">
      <c r="BB19623" s="28"/>
    </row>
    <row r="19624" spans="54:54" x14ac:dyDescent="0.2">
      <c r="BB19624" s="28"/>
    </row>
    <row r="19625" spans="54:54" x14ac:dyDescent="0.2">
      <c r="BB19625" s="28"/>
    </row>
    <row r="19626" spans="54:54" x14ac:dyDescent="0.2">
      <c r="BB19626" s="28"/>
    </row>
    <row r="19627" spans="54:54" x14ac:dyDescent="0.2">
      <c r="BB19627" s="28"/>
    </row>
    <row r="19628" spans="54:54" x14ac:dyDescent="0.2">
      <c r="BB19628" s="28"/>
    </row>
    <row r="19629" spans="54:54" x14ac:dyDescent="0.2">
      <c r="BB19629" s="28"/>
    </row>
    <row r="19630" spans="54:54" x14ac:dyDescent="0.2">
      <c r="BB19630" s="28"/>
    </row>
    <row r="19631" spans="54:54" x14ac:dyDescent="0.2">
      <c r="BB19631" s="28"/>
    </row>
    <row r="19632" spans="54:54" x14ac:dyDescent="0.2">
      <c r="BB19632" s="28"/>
    </row>
    <row r="19633" spans="54:54" x14ac:dyDescent="0.2">
      <c r="BB19633" s="28"/>
    </row>
    <row r="19634" spans="54:54" x14ac:dyDescent="0.2">
      <c r="BB19634" s="28"/>
    </row>
    <row r="19635" spans="54:54" x14ac:dyDescent="0.2">
      <c r="BB19635" s="28"/>
    </row>
    <row r="19636" spans="54:54" x14ac:dyDescent="0.2">
      <c r="BB19636" s="28"/>
    </row>
    <row r="19637" spans="54:54" x14ac:dyDescent="0.2">
      <c r="BB19637" s="28"/>
    </row>
    <row r="19638" spans="54:54" x14ac:dyDescent="0.2">
      <c r="BB19638" s="28"/>
    </row>
    <row r="19639" spans="54:54" x14ac:dyDescent="0.2">
      <c r="BB19639" s="28"/>
    </row>
    <row r="19640" spans="54:54" x14ac:dyDescent="0.2">
      <c r="BB19640" s="28"/>
    </row>
    <row r="19641" spans="54:54" x14ac:dyDescent="0.2">
      <c r="BB19641" s="28"/>
    </row>
    <row r="19642" spans="54:54" x14ac:dyDescent="0.2">
      <c r="BB19642" s="28"/>
    </row>
    <row r="19643" spans="54:54" x14ac:dyDescent="0.2">
      <c r="BB19643" s="28"/>
    </row>
    <row r="19644" spans="54:54" x14ac:dyDescent="0.2">
      <c r="BB19644" s="28"/>
    </row>
    <row r="19645" spans="54:54" x14ac:dyDescent="0.2">
      <c r="BB19645" s="28"/>
    </row>
    <row r="19646" spans="54:54" x14ac:dyDescent="0.2">
      <c r="BB19646" s="28"/>
    </row>
    <row r="19647" spans="54:54" x14ac:dyDescent="0.2">
      <c r="BB19647" s="28"/>
    </row>
    <row r="19648" spans="54:54" x14ac:dyDescent="0.2">
      <c r="BB19648" s="28"/>
    </row>
    <row r="19649" spans="54:54" x14ac:dyDescent="0.2">
      <c r="BB19649" s="28"/>
    </row>
    <row r="19650" spans="54:54" x14ac:dyDescent="0.2">
      <c r="BB19650" s="28"/>
    </row>
    <row r="19651" spans="54:54" x14ac:dyDescent="0.2">
      <c r="BB19651" s="28"/>
    </row>
    <row r="19652" spans="54:54" x14ac:dyDescent="0.2">
      <c r="BB19652" s="28"/>
    </row>
    <row r="19653" spans="54:54" x14ac:dyDescent="0.2">
      <c r="BB19653" s="28"/>
    </row>
    <row r="19654" spans="54:54" x14ac:dyDescent="0.2">
      <c r="BB19654" s="28"/>
    </row>
    <row r="19655" spans="54:54" x14ac:dyDescent="0.2">
      <c r="BB19655" s="28"/>
    </row>
    <row r="19656" spans="54:54" x14ac:dyDescent="0.2">
      <c r="BB19656" s="28"/>
    </row>
    <row r="19657" spans="54:54" x14ac:dyDescent="0.2">
      <c r="BB19657" s="28"/>
    </row>
    <row r="19658" spans="54:54" x14ac:dyDescent="0.2">
      <c r="BB19658" s="28"/>
    </row>
    <row r="19659" spans="54:54" x14ac:dyDescent="0.2">
      <c r="BB19659" s="28"/>
    </row>
    <row r="19660" spans="54:54" x14ac:dyDescent="0.2">
      <c r="BB19660" s="28"/>
    </row>
    <row r="19661" spans="54:54" x14ac:dyDescent="0.2">
      <c r="BB19661" s="28"/>
    </row>
    <row r="19662" spans="54:54" x14ac:dyDescent="0.2">
      <c r="BB19662" s="28"/>
    </row>
    <row r="19663" spans="54:54" x14ac:dyDescent="0.2">
      <c r="BB19663" s="28"/>
    </row>
    <row r="19664" spans="54:54" x14ac:dyDescent="0.2">
      <c r="BB19664" s="28"/>
    </row>
    <row r="19665" spans="54:54" x14ac:dyDescent="0.2">
      <c r="BB19665" s="28"/>
    </row>
    <row r="19666" spans="54:54" x14ac:dyDescent="0.2">
      <c r="BB19666" s="28"/>
    </row>
    <row r="19667" spans="54:54" x14ac:dyDescent="0.2">
      <c r="BB19667" s="28"/>
    </row>
    <row r="19668" spans="54:54" x14ac:dyDescent="0.2">
      <c r="BB19668" s="28"/>
    </row>
    <row r="19669" spans="54:54" x14ac:dyDescent="0.2">
      <c r="BB19669" s="28"/>
    </row>
    <row r="19670" spans="54:54" x14ac:dyDescent="0.2">
      <c r="BB19670" s="28"/>
    </row>
    <row r="19671" spans="54:54" x14ac:dyDescent="0.2">
      <c r="BB19671" s="28"/>
    </row>
    <row r="19672" spans="54:54" x14ac:dyDescent="0.2">
      <c r="BB19672" s="28"/>
    </row>
    <row r="19673" spans="54:54" x14ac:dyDescent="0.2">
      <c r="BB19673" s="28"/>
    </row>
    <row r="19674" spans="54:54" x14ac:dyDescent="0.2">
      <c r="BB19674" s="28"/>
    </row>
    <row r="19675" spans="54:54" x14ac:dyDescent="0.2">
      <c r="BB19675" s="28"/>
    </row>
    <row r="19676" spans="54:54" x14ac:dyDescent="0.2">
      <c r="BB19676" s="28"/>
    </row>
    <row r="19677" spans="54:54" x14ac:dyDescent="0.2">
      <c r="BB19677" s="28"/>
    </row>
    <row r="19678" spans="54:54" x14ac:dyDescent="0.2">
      <c r="BB19678" s="28"/>
    </row>
    <row r="19679" spans="54:54" x14ac:dyDescent="0.2">
      <c r="BB19679" s="28"/>
    </row>
    <row r="19680" spans="54:54" x14ac:dyDescent="0.2">
      <c r="BB19680" s="28"/>
    </row>
    <row r="19681" spans="54:54" x14ac:dyDescent="0.2">
      <c r="BB19681" s="28"/>
    </row>
    <row r="19682" spans="54:54" x14ac:dyDescent="0.2">
      <c r="BB19682" s="28"/>
    </row>
    <row r="19683" spans="54:54" x14ac:dyDescent="0.2">
      <c r="BB19683" s="28"/>
    </row>
    <row r="19684" spans="54:54" x14ac:dyDescent="0.2">
      <c r="BB19684" s="28"/>
    </row>
    <row r="19685" spans="54:54" x14ac:dyDescent="0.2">
      <c r="BB19685" s="28"/>
    </row>
    <row r="19686" spans="54:54" x14ac:dyDescent="0.2">
      <c r="BB19686" s="28"/>
    </row>
    <row r="19687" spans="54:54" x14ac:dyDescent="0.2">
      <c r="BB19687" s="28"/>
    </row>
    <row r="19688" spans="54:54" x14ac:dyDescent="0.2">
      <c r="BB19688" s="28"/>
    </row>
    <row r="19689" spans="54:54" x14ac:dyDescent="0.2">
      <c r="BB19689" s="28"/>
    </row>
    <row r="19690" spans="54:54" x14ac:dyDescent="0.2">
      <c r="BB19690" s="28"/>
    </row>
    <row r="19691" spans="54:54" x14ac:dyDescent="0.2">
      <c r="BB19691" s="28"/>
    </row>
    <row r="19692" spans="54:54" x14ac:dyDescent="0.2">
      <c r="BB19692" s="28"/>
    </row>
    <row r="19693" spans="54:54" x14ac:dyDescent="0.2">
      <c r="BB19693" s="28"/>
    </row>
    <row r="19694" spans="54:54" x14ac:dyDescent="0.2">
      <c r="BB19694" s="28"/>
    </row>
    <row r="19695" spans="54:54" x14ac:dyDescent="0.2">
      <c r="BB19695" s="28"/>
    </row>
    <row r="19696" spans="54:54" x14ac:dyDescent="0.2">
      <c r="BB19696" s="28"/>
    </row>
    <row r="19697" spans="54:54" x14ac:dyDescent="0.2">
      <c r="BB19697" s="28"/>
    </row>
    <row r="19698" spans="54:54" x14ac:dyDescent="0.2">
      <c r="BB19698" s="28"/>
    </row>
    <row r="19699" spans="54:54" x14ac:dyDescent="0.2">
      <c r="BB19699" s="28"/>
    </row>
    <row r="19700" spans="54:54" x14ac:dyDescent="0.2">
      <c r="BB19700" s="28"/>
    </row>
    <row r="19701" spans="54:54" x14ac:dyDescent="0.2">
      <c r="BB19701" s="28"/>
    </row>
    <row r="19702" spans="54:54" x14ac:dyDescent="0.2">
      <c r="BB19702" s="28"/>
    </row>
    <row r="19703" spans="54:54" x14ac:dyDescent="0.2">
      <c r="BB19703" s="28"/>
    </row>
    <row r="19704" spans="54:54" x14ac:dyDescent="0.2">
      <c r="BB19704" s="28"/>
    </row>
    <row r="19705" spans="54:54" x14ac:dyDescent="0.2">
      <c r="BB19705" s="28"/>
    </row>
    <row r="19706" spans="54:54" x14ac:dyDescent="0.2">
      <c r="BB19706" s="28"/>
    </row>
    <row r="19707" spans="54:54" x14ac:dyDescent="0.2">
      <c r="BB19707" s="28"/>
    </row>
    <row r="19708" spans="54:54" x14ac:dyDescent="0.2">
      <c r="BB19708" s="28"/>
    </row>
    <row r="19709" spans="54:54" x14ac:dyDescent="0.2">
      <c r="BB19709" s="28"/>
    </row>
    <row r="19710" spans="54:54" x14ac:dyDescent="0.2">
      <c r="BB19710" s="28"/>
    </row>
    <row r="19711" spans="54:54" x14ac:dyDescent="0.2">
      <c r="BB19711" s="28"/>
    </row>
    <row r="19712" spans="54:54" x14ac:dyDescent="0.2">
      <c r="BB19712" s="28"/>
    </row>
    <row r="19713" spans="54:54" x14ac:dyDescent="0.2">
      <c r="BB19713" s="28"/>
    </row>
    <row r="19714" spans="54:54" x14ac:dyDescent="0.2">
      <c r="BB19714" s="28"/>
    </row>
    <row r="19715" spans="54:54" x14ac:dyDescent="0.2">
      <c r="BB19715" s="28"/>
    </row>
    <row r="19716" spans="54:54" x14ac:dyDescent="0.2">
      <c r="BB19716" s="28"/>
    </row>
    <row r="19717" spans="54:54" x14ac:dyDescent="0.2">
      <c r="BB19717" s="28"/>
    </row>
    <row r="19718" spans="54:54" x14ac:dyDescent="0.2">
      <c r="BB19718" s="28"/>
    </row>
    <row r="19719" spans="54:54" x14ac:dyDescent="0.2">
      <c r="BB19719" s="28"/>
    </row>
    <row r="19720" spans="54:54" x14ac:dyDescent="0.2">
      <c r="BB19720" s="28"/>
    </row>
    <row r="19721" spans="54:54" x14ac:dyDescent="0.2">
      <c r="BB19721" s="28"/>
    </row>
    <row r="19722" spans="54:54" x14ac:dyDescent="0.2">
      <c r="BB19722" s="28"/>
    </row>
    <row r="19723" spans="54:54" x14ac:dyDescent="0.2">
      <c r="BB19723" s="28"/>
    </row>
    <row r="19724" spans="54:54" x14ac:dyDescent="0.2">
      <c r="BB19724" s="28"/>
    </row>
    <row r="19725" spans="54:54" x14ac:dyDescent="0.2">
      <c r="BB19725" s="28"/>
    </row>
    <row r="19726" spans="54:54" x14ac:dyDescent="0.2">
      <c r="BB19726" s="28"/>
    </row>
    <row r="19727" spans="54:54" x14ac:dyDescent="0.2">
      <c r="BB19727" s="28"/>
    </row>
    <row r="19728" spans="54:54" x14ac:dyDescent="0.2">
      <c r="BB19728" s="28"/>
    </row>
    <row r="19729" spans="54:54" x14ac:dyDescent="0.2">
      <c r="BB19729" s="28"/>
    </row>
    <row r="19730" spans="54:54" x14ac:dyDescent="0.2">
      <c r="BB19730" s="28"/>
    </row>
    <row r="19731" spans="54:54" x14ac:dyDescent="0.2">
      <c r="BB19731" s="28"/>
    </row>
    <row r="19732" spans="54:54" x14ac:dyDescent="0.2">
      <c r="BB19732" s="28"/>
    </row>
    <row r="19733" spans="54:54" x14ac:dyDescent="0.2">
      <c r="BB19733" s="28"/>
    </row>
    <row r="19734" spans="54:54" x14ac:dyDescent="0.2">
      <c r="BB19734" s="28"/>
    </row>
    <row r="19735" spans="54:54" x14ac:dyDescent="0.2">
      <c r="BB19735" s="28"/>
    </row>
    <row r="19736" spans="54:54" x14ac:dyDescent="0.2">
      <c r="BB19736" s="28"/>
    </row>
    <row r="19737" spans="54:54" x14ac:dyDescent="0.2">
      <c r="BB19737" s="28"/>
    </row>
    <row r="19738" spans="54:54" x14ac:dyDescent="0.2">
      <c r="BB19738" s="28"/>
    </row>
    <row r="19739" spans="54:54" x14ac:dyDescent="0.2">
      <c r="BB19739" s="28"/>
    </row>
    <row r="19740" spans="54:54" x14ac:dyDescent="0.2">
      <c r="BB19740" s="28"/>
    </row>
    <row r="19741" spans="54:54" x14ac:dyDescent="0.2">
      <c r="BB19741" s="28"/>
    </row>
    <row r="19742" spans="54:54" x14ac:dyDescent="0.2">
      <c r="BB19742" s="28"/>
    </row>
    <row r="19743" spans="54:54" x14ac:dyDescent="0.2">
      <c r="BB19743" s="28"/>
    </row>
    <row r="19744" spans="54:54" x14ac:dyDescent="0.2">
      <c r="BB19744" s="28"/>
    </row>
    <row r="19745" spans="54:54" x14ac:dyDescent="0.2">
      <c r="BB19745" s="28"/>
    </row>
    <row r="19746" spans="54:54" x14ac:dyDescent="0.2">
      <c r="BB19746" s="28"/>
    </row>
    <row r="19747" spans="54:54" x14ac:dyDescent="0.2">
      <c r="BB19747" s="28"/>
    </row>
    <row r="19748" spans="54:54" x14ac:dyDescent="0.2">
      <c r="BB19748" s="28"/>
    </row>
    <row r="19749" spans="54:54" x14ac:dyDescent="0.2">
      <c r="BB19749" s="28"/>
    </row>
    <row r="19750" spans="54:54" x14ac:dyDescent="0.2">
      <c r="BB19750" s="28"/>
    </row>
    <row r="19751" spans="54:54" x14ac:dyDescent="0.2">
      <c r="BB19751" s="28"/>
    </row>
    <row r="19752" spans="54:54" x14ac:dyDescent="0.2">
      <c r="BB19752" s="28"/>
    </row>
    <row r="19753" spans="54:54" x14ac:dyDescent="0.2">
      <c r="BB19753" s="28"/>
    </row>
    <row r="19754" spans="54:54" x14ac:dyDescent="0.2">
      <c r="BB19754" s="28"/>
    </row>
    <row r="19755" spans="54:54" x14ac:dyDescent="0.2">
      <c r="BB19755" s="28"/>
    </row>
    <row r="19756" spans="54:54" x14ac:dyDescent="0.2">
      <c r="BB19756" s="28"/>
    </row>
    <row r="19757" spans="54:54" x14ac:dyDescent="0.2">
      <c r="BB19757" s="28"/>
    </row>
    <row r="19758" spans="54:54" x14ac:dyDescent="0.2">
      <c r="BB19758" s="28"/>
    </row>
    <row r="19759" spans="54:54" x14ac:dyDescent="0.2">
      <c r="BB19759" s="28"/>
    </row>
    <row r="19760" spans="54:54" x14ac:dyDescent="0.2">
      <c r="BB19760" s="28"/>
    </row>
    <row r="19761" spans="54:54" x14ac:dyDescent="0.2">
      <c r="BB19761" s="28"/>
    </row>
    <row r="19762" spans="54:54" x14ac:dyDescent="0.2">
      <c r="BB19762" s="28"/>
    </row>
    <row r="19763" spans="54:54" x14ac:dyDescent="0.2">
      <c r="BB19763" s="28"/>
    </row>
    <row r="19764" spans="54:54" x14ac:dyDescent="0.2">
      <c r="BB19764" s="28"/>
    </row>
    <row r="19765" spans="54:54" x14ac:dyDescent="0.2">
      <c r="BB19765" s="28"/>
    </row>
    <row r="19766" spans="54:54" x14ac:dyDescent="0.2">
      <c r="BB19766" s="28"/>
    </row>
    <row r="19767" spans="54:54" x14ac:dyDescent="0.2">
      <c r="BB19767" s="28"/>
    </row>
    <row r="19768" spans="54:54" x14ac:dyDescent="0.2">
      <c r="BB19768" s="28"/>
    </row>
    <row r="19769" spans="54:54" x14ac:dyDescent="0.2">
      <c r="BB19769" s="28"/>
    </row>
    <row r="19770" spans="54:54" x14ac:dyDescent="0.2">
      <c r="BB19770" s="28"/>
    </row>
    <row r="19771" spans="54:54" x14ac:dyDescent="0.2">
      <c r="BB19771" s="28"/>
    </row>
    <row r="19772" spans="54:54" x14ac:dyDescent="0.2">
      <c r="BB19772" s="28"/>
    </row>
    <row r="19773" spans="54:54" x14ac:dyDescent="0.2">
      <c r="BB19773" s="28"/>
    </row>
    <row r="19774" spans="54:54" x14ac:dyDescent="0.2">
      <c r="BB19774" s="28"/>
    </row>
    <row r="19775" spans="54:54" x14ac:dyDescent="0.2">
      <c r="BB19775" s="28"/>
    </row>
    <row r="19776" spans="54:54" x14ac:dyDescent="0.2">
      <c r="BB19776" s="28"/>
    </row>
    <row r="19777" spans="54:54" x14ac:dyDescent="0.2">
      <c r="BB19777" s="28"/>
    </row>
    <row r="19778" spans="54:54" x14ac:dyDescent="0.2">
      <c r="BB19778" s="28"/>
    </row>
    <row r="19779" spans="54:54" x14ac:dyDescent="0.2">
      <c r="BB19779" s="28"/>
    </row>
    <row r="19780" spans="54:54" x14ac:dyDescent="0.2">
      <c r="BB19780" s="28"/>
    </row>
    <row r="19781" spans="54:54" x14ac:dyDescent="0.2">
      <c r="BB19781" s="28"/>
    </row>
    <row r="19782" spans="54:54" x14ac:dyDescent="0.2">
      <c r="BB19782" s="28"/>
    </row>
    <row r="19783" spans="54:54" x14ac:dyDescent="0.2">
      <c r="BB19783" s="28"/>
    </row>
    <row r="19784" spans="54:54" x14ac:dyDescent="0.2">
      <c r="BB19784" s="28"/>
    </row>
    <row r="19785" spans="54:54" x14ac:dyDescent="0.2">
      <c r="BB19785" s="28"/>
    </row>
    <row r="19786" spans="54:54" x14ac:dyDescent="0.2">
      <c r="BB19786" s="28"/>
    </row>
    <row r="19787" spans="54:54" x14ac:dyDescent="0.2">
      <c r="BB19787" s="28"/>
    </row>
    <row r="19788" spans="54:54" x14ac:dyDescent="0.2">
      <c r="BB19788" s="28"/>
    </row>
    <row r="19789" spans="54:54" x14ac:dyDescent="0.2">
      <c r="BB19789" s="28"/>
    </row>
    <row r="19790" spans="54:54" x14ac:dyDescent="0.2">
      <c r="BB19790" s="28"/>
    </row>
    <row r="19791" spans="54:54" x14ac:dyDescent="0.2">
      <c r="BB19791" s="28"/>
    </row>
    <row r="19792" spans="54:54" x14ac:dyDescent="0.2">
      <c r="BB19792" s="28"/>
    </row>
    <row r="19793" spans="54:54" x14ac:dyDescent="0.2">
      <c r="BB19793" s="28"/>
    </row>
    <row r="19794" spans="54:54" x14ac:dyDescent="0.2">
      <c r="BB19794" s="28"/>
    </row>
    <row r="19795" spans="54:54" x14ac:dyDescent="0.2">
      <c r="BB19795" s="28"/>
    </row>
    <row r="19796" spans="54:54" x14ac:dyDescent="0.2">
      <c r="BB19796" s="28"/>
    </row>
    <row r="19797" spans="54:54" x14ac:dyDescent="0.2">
      <c r="BB19797" s="28"/>
    </row>
    <row r="19798" spans="54:54" x14ac:dyDescent="0.2">
      <c r="BB19798" s="28"/>
    </row>
    <row r="19799" spans="54:54" x14ac:dyDescent="0.2">
      <c r="BB19799" s="28"/>
    </row>
    <row r="19800" spans="54:54" x14ac:dyDescent="0.2">
      <c r="BB19800" s="28"/>
    </row>
    <row r="19801" spans="54:54" x14ac:dyDescent="0.2">
      <c r="BB19801" s="28"/>
    </row>
    <row r="19802" spans="54:54" x14ac:dyDescent="0.2">
      <c r="BB19802" s="28"/>
    </row>
    <row r="19803" spans="54:54" x14ac:dyDescent="0.2">
      <c r="BB19803" s="28"/>
    </row>
    <row r="19804" spans="54:54" x14ac:dyDescent="0.2">
      <c r="BB19804" s="28"/>
    </row>
    <row r="19805" spans="54:54" x14ac:dyDescent="0.2">
      <c r="BB19805" s="28"/>
    </row>
    <row r="19806" spans="54:54" x14ac:dyDescent="0.2">
      <c r="BB19806" s="28"/>
    </row>
    <row r="19807" spans="54:54" x14ac:dyDescent="0.2">
      <c r="BB19807" s="28"/>
    </row>
    <row r="19808" spans="54:54" x14ac:dyDescent="0.2">
      <c r="BB19808" s="28"/>
    </row>
    <row r="19809" spans="54:54" x14ac:dyDescent="0.2">
      <c r="BB19809" s="28"/>
    </row>
    <row r="19810" spans="54:54" x14ac:dyDescent="0.2">
      <c r="BB19810" s="28"/>
    </row>
    <row r="19811" spans="54:54" x14ac:dyDescent="0.2">
      <c r="BB19811" s="28"/>
    </row>
    <row r="19812" spans="54:54" x14ac:dyDescent="0.2">
      <c r="BB19812" s="28"/>
    </row>
    <row r="19813" spans="54:54" x14ac:dyDescent="0.2">
      <c r="BB19813" s="28"/>
    </row>
    <row r="19814" spans="54:54" x14ac:dyDescent="0.2">
      <c r="BB19814" s="28"/>
    </row>
    <row r="19815" spans="54:54" x14ac:dyDescent="0.2">
      <c r="BB19815" s="28"/>
    </row>
    <row r="19816" spans="54:54" x14ac:dyDescent="0.2">
      <c r="BB19816" s="28"/>
    </row>
    <row r="19817" spans="54:54" x14ac:dyDescent="0.2">
      <c r="BB19817" s="28"/>
    </row>
    <row r="19818" spans="54:54" x14ac:dyDescent="0.2">
      <c r="BB19818" s="28"/>
    </row>
    <row r="19819" spans="54:54" x14ac:dyDescent="0.2">
      <c r="BB19819" s="28"/>
    </row>
    <row r="19820" spans="54:54" x14ac:dyDescent="0.2">
      <c r="BB19820" s="28"/>
    </row>
    <row r="19821" spans="54:54" x14ac:dyDescent="0.2">
      <c r="BB19821" s="28"/>
    </row>
    <row r="19822" spans="54:54" x14ac:dyDescent="0.2">
      <c r="BB19822" s="28"/>
    </row>
    <row r="19823" spans="54:54" x14ac:dyDescent="0.2">
      <c r="BB19823" s="28"/>
    </row>
    <row r="19824" spans="54:54" x14ac:dyDescent="0.2">
      <c r="BB19824" s="28"/>
    </row>
    <row r="19825" spans="54:54" x14ac:dyDescent="0.2">
      <c r="BB19825" s="28"/>
    </row>
    <row r="19826" spans="54:54" x14ac:dyDescent="0.2">
      <c r="BB19826" s="28"/>
    </row>
    <row r="19827" spans="54:54" x14ac:dyDescent="0.2">
      <c r="BB19827" s="28"/>
    </row>
    <row r="19828" spans="54:54" x14ac:dyDescent="0.2">
      <c r="BB19828" s="28"/>
    </row>
    <row r="19829" spans="54:54" x14ac:dyDescent="0.2">
      <c r="BB19829" s="28"/>
    </row>
    <row r="19830" spans="54:54" x14ac:dyDescent="0.2">
      <c r="BB19830" s="28"/>
    </row>
    <row r="19831" spans="54:54" x14ac:dyDescent="0.2">
      <c r="BB19831" s="28"/>
    </row>
    <row r="19832" spans="54:54" x14ac:dyDescent="0.2">
      <c r="BB19832" s="28"/>
    </row>
    <row r="19833" spans="54:54" x14ac:dyDescent="0.2">
      <c r="BB19833" s="28"/>
    </row>
    <row r="19834" spans="54:54" x14ac:dyDescent="0.2">
      <c r="BB19834" s="28"/>
    </row>
    <row r="19835" spans="54:54" x14ac:dyDescent="0.2">
      <c r="BB19835" s="28"/>
    </row>
    <row r="19836" spans="54:54" x14ac:dyDescent="0.2">
      <c r="BB19836" s="28"/>
    </row>
    <row r="19837" spans="54:54" x14ac:dyDescent="0.2">
      <c r="BB19837" s="28"/>
    </row>
    <row r="19838" spans="54:54" x14ac:dyDescent="0.2">
      <c r="BB19838" s="28"/>
    </row>
    <row r="19839" spans="54:54" x14ac:dyDescent="0.2">
      <c r="BB19839" s="28"/>
    </row>
    <row r="19840" spans="54:54" x14ac:dyDescent="0.2">
      <c r="BB19840" s="28"/>
    </row>
    <row r="19841" spans="54:54" x14ac:dyDescent="0.2">
      <c r="BB19841" s="28"/>
    </row>
    <row r="19842" spans="54:54" x14ac:dyDescent="0.2">
      <c r="BB19842" s="28"/>
    </row>
    <row r="19843" spans="54:54" x14ac:dyDescent="0.2">
      <c r="BB19843" s="28"/>
    </row>
    <row r="19844" spans="54:54" x14ac:dyDescent="0.2">
      <c r="BB19844" s="28"/>
    </row>
    <row r="19845" spans="54:54" x14ac:dyDescent="0.2">
      <c r="BB19845" s="28"/>
    </row>
    <row r="19846" spans="54:54" x14ac:dyDescent="0.2">
      <c r="BB19846" s="28"/>
    </row>
    <row r="19847" spans="54:54" x14ac:dyDescent="0.2">
      <c r="BB19847" s="28"/>
    </row>
    <row r="19848" spans="54:54" x14ac:dyDescent="0.2">
      <c r="BB19848" s="28"/>
    </row>
    <row r="19849" spans="54:54" x14ac:dyDescent="0.2">
      <c r="BB19849" s="28"/>
    </row>
    <row r="19850" spans="54:54" x14ac:dyDescent="0.2">
      <c r="BB19850" s="28"/>
    </row>
    <row r="19851" spans="54:54" x14ac:dyDescent="0.2">
      <c r="BB19851" s="28"/>
    </row>
    <row r="19852" spans="54:54" x14ac:dyDescent="0.2">
      <c r="BB19852" s="28"/>
    </row>
    <row r="19853" spans="54:54" x14ac:dyDescent="0.2">
      <c r="BB19853" s="28"/>
    </row>
    <row r="19854" spans="54:54" x14ac:dyDescent="0.2">
      <c r="BB19854" s="28"/>
    </row>
    <row r="19855" spans="54:54" x14ac:dyDescent="0.2">
      <c r="BB19855" s="28"/>
    </row>
    <row r="19856" spans="54:54" x14ac:dyDescent="0.2">
      <c r="BB19856" s="28"/>
    </row>
    <row r="19857" spans="54:54" x14ac:dyDescent="0.2">
      <c r="BB19857" s="28"/>
    </row>
    <row r="19858" spans="54:54" x14ac:dyDescent="0.2">
      <c r="BB19858" s="28"/>
    </row>
    <row r="19859" spans="54:54" x14ac:dyDescent="0.2">
      <c r="BB19859" s="28"/>
    </row>
    <row r="19860" spans="54:54" x14ac:dyDescent="0.2">
      <c r="BB19860" s="28"/>
    </row>
    <row r="19861" spans="54:54" x14ac:dyDescent="0.2">
      <c r="BB19861" s="28"/>
    </row>
    <row r="19862" spans="54:54" x14ac:dyDescent="0.2">
      <c r="BB19862" s="28"/>
    </row>
    <row r="19863" spans="54:54" x14ac:dyDescent="0.2">
      <c r="BB19863" s="28"/>
    </row>
    <row r="19864" spans="54:54" x14ac:dyDescent="0.2">
      <c r="BB19864" s="28"/>
    </row>
    <row r="19865" spans="54:54" x14ac:dyDescent="0.2">
      <c r="BB19865" s="28"/>
    </row>
    <row r="19866" spans="54:54" x14ac:dyDescent="0.2">
      <c r="BB19866" s="28"/>
    </row>
    <row r="19867" spans="54:54" x14ac:dyDescent="0.2">
      <c r="BB19867" s="28"/>
    </row>
    <row r="19868" spans="54:54" x14ac:dyDescent="0.2">
      <c r="BB19868" s="28"/>
    </row>
    <row r="19869" spans="54:54" x14ac:dyDescent="0.2">
      <c r="BB19869" s="28"/>
    </row>
    <row r="19870" spans="54:54" x14ac:dyDescent="0.2">
      <c r="BB19870" s="28"/>
    </row>
    <row r="19871" spans="54:54" x14ac:dyDescent="0.2">
      <c r="BB19871" s="28"/>
    </row>
    <row r="19872" spans="54:54" x14ac:dyDescent="0.2">
      <c r="BB19872" s="28"/>
    </row>
    <row r="19873" spans="54:54" x14ac:dyDescent="0.2">
      <c r="BB19873" s="28"/>
    </row>
    <row r="19874" spans="54:54" x14ac:dyDescent="0.2">
      <c r="BB19874" s="28"/>
    </row>
    <row r="19875" spans="54:54" x14ac:dyDescent="0.2">
      <c r="BB19875" s="28"/>
    </row>
    <row r="19876" spans="54:54" x14ac:dyDescent="0.2">
      <c r="BB19876" s="28"/>
    </row>
    <row r="19877" spans="54:54" x14ac:dyDescent="0.2">
      <c r="BB19877" s="28"/>
    </row>
    <row r="19878" spans="54:54" x14ac:dyDescent="0.2">
      <c r="BB19878" s="28"/>
    </row>
    <row r="19879" spans="54:54" x14ac:dyDescent="0.2">
      <c r="BB19879" s="28"/>
    </row>
    <row r="19880" spans="54:54" x14ac:dyDescent="0.2">
      <c r="BB19880" s="28"/>
    </row>
    <row r="19881" spans="54:54" x14ac:dyDescent="0.2">
      <c r="BB19881" s="28"/>
    </row>
    <row r="19882" spans="54:54" x14ac:dyDescent="0.2">
      <c r="BB19882" s="28"/>
    </row>
    <row r="19883" spans="54:54" x14ac:dyDescent="0.2">
      <c r="BB19883" s="28"/>
    </row>
    <row r="19884" spans="54:54" x14ac:dyDescent="0.2">
      <c r="BB19884" s="28"/>
    </row>
    <row r="19885" spans="54:54" x14ac:dyDescent="0.2">
      <c r="BB19885" s="28"/>
    </row>
    <row r="19886" spans="54:54" x14ac:dyDescent="0.2">
      <c r="BB19886" s="28"/>
    </row>
    <row r="19887" spans="54:54" x14ac:dyDescent="0.2">
      <c r="BB19887" s="28"/>
    </row>
    <row r="19888" spans="54:54" x14ac:dyDescent="0.2">
      <c r="BB19888" s="28"/>
    </row>
    <row r="19889" spans="54:54" x14ac:dyDescent="0.2">
      <c r="BB19889" s="28"/>
    </row>
    <row r="19890" spans="54:54" x14ac:dyDescent="0.2">
      <c r="BB19890" s="28"/>
    </row>
    <row r="19891" spans="54:54" x14ac:dyDescent="0.2">
      <c r="BB19891" s="28"/>
    </row>
    <row r="19892" spans="54:54" x14ac:dyDescent="0.2">
      <c r="BB19892" s="28"/>
    </row>
    <row r="19893" spans="54:54" x14ac:dyDescent="0.2">
      <c r="BB19893" s="28"/>
    </row>
    <row r="19894" spans="54:54" x14ac:dyDescent="0.2">
      <c r="BB19894" s="28"/>
    </row>
    <row r="19895" spans="54:54" x14ac:dyDescent="0.2">
      <c r="BB19895" s="28"/>
    </row>
    <row r="19896" spans="54:54" x14ac:dyDescent="0.2">
      <c r="BB19896" s="28"/>
    </row>
    <row r="19897" spans="54:54" x14ac:dyDescent="0.2">
      <c r="BB19897" s="28"/>
    </row>
    <row r="19898" spans="54:54" x14ac:dyDescent="0.2">
      <c r="BB19898" s="28"/>
    </row>
    <row r="19899" spans="54:54" x14ac:dyDescent="0.2">
      <c r="BB19899" s="28"/>
    </row>
    <row r="19900" spans="54:54" x14ac:dyDescent="0.2">
      <c r="BB19900" s="28"/>
    </row>
    <row r="19901" spans="54:54" x14ac:dyDescent="0.2">
      <c r="BB19901" s="28"/>
    </row>
    <row r="19902" spans="54:54" x14ac:dyDescent="0.2">
      <c r="BB19902" s="28"/>
    </row>
    <row r="19903" spans="54:54" x14ac:dyDescent="0.2">
      <c r="BB19903" s="28"/>
    </row>
    <row r="19904" spans="54:54" x14ac:dyDescent="0.2">
      <c r="BB19904" s="28"/>
    </row>
    <row r="19905" spans="54:54" x14ac:dyDescent="0.2">
      <c r="BB19905" s="28"/>
    </row>
    <row r="19906" spans="54:54" x14ac:dyDescent="0.2">
      <c r="BB19906" s="28"/>
    </row>
    <row r="19907" spans="54:54" x14ac:dyDescent="0.2">
      <c r="BB19907" s="28"/>
    </row>
    <row r="19908" spans="54:54" x14ac:dyDescent="0.2">
      <c r="BB19908" s="28"/>
    </row>
    <row r="19909" spans="54:54" x14ac:dyDescent="0.2">
      <c r="BB19909" s="28"/>
    </row>
    <row r="19910" spans="54:54" x14ac:dyDescent="0.2">
      <c r="BB19910" s="28"/>
    </row>
    <row r="19911" spans="54:54" x14ac:dyDescent="0.2">
      <c r="BB19911" s="28"/>
    </row>
    <row r="19912" spans="54:54" x14ac:dyDescent="0.2">
      <c r="BB19912" s="28"/>
    </row>
    <row r="19913" spans="54:54" x14ac:dyDescent="0.2">
      <c r="BB19913" s="28"/>
    </row>
    <row r="19914" spans="54:54" x14ac:dyDescent="0.2">
      <c r="BB19914" s="28"/>
    </row>
    <row r="19915" spans="54:54" x14ac:dyDescent="0.2">
      <c r="BB19915" s="28"/>
    </row>
    <row r="19916" spans="54:54" x14ac:dyDescent="0.2">
      <c r="BB19916" s="28"/>
    </row>
    <row r="19917" spans="54:54" x14ac:dyDescent="0.2">
      <c r="BB19917" s="28"/>
    </row>
    <row r="19918" spans="54:54" x14ac:dyDescent="0.2">
      <c r="BB19918" s="28"/>
    </row>
    <row r="19919" spans="54:54" x14ac:dyDescent="0.2">
      <c r="BB19919" s="28"/>
    </row>
    <row r="19920" spans="54:54" x14ac:dyDescent="0.2">
      <c r="BB19920" s="28"/>
    </row>
    <row r="19921" spans="54:54" x14ac:dyDescent="0.2">
      <c r="BB19921" s="28"/>
    </row>
    <row r="19922" spans="54:54" x14ac:dyDescent="0.2">
      <c r="BB19922" s="28"/>
    </row>
    <row r="19923" spans="54:54" x14ac:dyDescent="0.2">
      <c r="BB19923" s="28"/>
    </row>
    <row r="19924" spans="54:54" x14ac:dyDescent="0.2">
      <c r="BB19924" s="28"/>
    </row>
    <row r="19925" spans="54:54" x14ac:dyDescent="0.2">
      <c r="BB19925" s="28"/>
    </row>
    <row r="19926" spans="54:54" x14ac:dyDescent="0.2">
      <c r="BB19926" s="28"/>
    </row>
    <row r="19927" spans="54:54" x14ac:dyDescent="0.2">
      <c r="BB19927" s="28"/>
    </row>
    <row r="19928" spans="54:54" x14ac:dyDescent="0.2">
      <c r="BB19928" s="28"/>
    </row>
    <row r="19929" spans="54:54" x14ac:dyDescent="0.2">
      <c r="BB19929" s="28"/>
    </row>
    <row r="19930" spans="54:54" x14ac:dyDescent="0.2">
      <c r="BB19930" s="28"/>
    </row>
    <row r="19931" spans="54:54" x14ac:dyDescent="0.2">
      <c r="BB19931" s="28"/>
    </row>
    <row r="19932" spans="54:54" x14ac:dyDescent="0.2">
      <c r="BB19932" s="28"/>
    </row>
    <row r="19933" spans="54:54" x14ac:dyDescent="0.2">
      <c r="BB19933" s="28"/>
    </row>
    <row r="19934" spans="54:54" x14ac:dyDescent="0.2">
      <c r="BB19934" s="28"/>
    </row>
    <row r="19935" spans="54:54" x14ac:dyDescent="0.2">
      <c r="BB19935" s="28"/>
    </row>
    <row r="19936" spans="54:54" x14ac:dyDescent="0.2">
      <c r="BB19936" s="28"/>
    </row>
    <row r="19937" spans="54:54" x14ac:dyDescent="0.2">
      <c r="BB19937" s="28"/>
    </row>
    <row r="19938" spans="54:54" x14ac:dyDescent="0.2">
      <c r="BB19938" s="28"/>
    </row>
    <row r="19939" spans="54:54" x14ac:dyDescent="0.2">
      <c r="BB19939" s="28"/>
    </row>
    <row r="19940" spans="54:54" x14ac:dyDescent="0.2">
      <c r="BB19940" s="28"/>
    </row>
    <row r="19941" spans="54:54" x14ac:dyDescent="0.2">
      <c r="BB19941" s="28"/>
    </row>
    <row r="19942" spans="54:54" x14ac:dyDescent="0.2">
      <c r="BB19942" s="28"/>
    </row>
    <row r="19943" spans="54:54" x14ac:dyDescent="0.2">
      <c r="BB19943" s="28"/>
    </row>
    <row r="19944" spans="54:54" x14ac:dyDescent="0.2">
      <c r="BB19944" s="28"/>
    </row>
    <row r="19945" spans="54:54" x14ac:dyDescent="0.2">
      <c r="BB19945" s="28"/>
    </row>
    <row r="19946" spans="54:54" x14ac:dyDescent="0.2">
      <c r="BB19946" s="28"/>
    </row>
    <row r="19947" spans="54:54" x14ac:dyDescent="0.2">
      <c r="BB19947" s="28"/>
    </row>
    <row r="19948" spans="54:54" x14ac:dyDescent="0.2">
      <c r="BB19948" s="28"/>
    </row>
    <row r="19949" spans="54:54" x14ac:dyDescent="0.2">
      <c r="BB19949" s="28"/>
    </row>
    <row r="19950" spans="54:54" x14ac:dyDescent="0.2">
      <c r="BB19950" s="28"/>
    </row>
    <row r="19951" spans="54:54" x14ac:dyDescent="0.2">
      <c r="BB19951" s="28"/>
    </row>
    <row r="19952" spans="54:54" x14ac:dyDescent="0.2">
      <c r="BB19952" s="28"/>
    </row>
    <row r="19953" spans="54:54" x14ac:dyDescent="0.2">
      <c r="BB19953" s="28"/>
    </row>
    <row r="19954" spans="54:54" x14ac:dyDescent="0.2">
      <c r="BB19954" s="28"/>
    </row>
    <row r="19955" spans="54:54" x14ac:dyDescent="0.2">
      <c r="BB19955" s="28"/>
    </row>
    <row r="19956" spans="54:54" x14ac:dyDescent="0.2">
      <c r="BB19956" s="28"/>
    </row>
    <row r="19957" spans="54:54" x14ac:dyDescent="0.2">
      <c r="BB19957" s="28"/>
    </row>
    <row r="19958" spans="54:54" x14ac:dyDescent="0.2">
      <c r="BB19958" s="28"/>
    </row>
    <row r="19959" spans="54:54" x14ac:dyDescent="0.2">
      <c r="BB19959" s="28"/>
    </row>
    <row r="19960" spans="54:54" x14ac:dyDescent="0.2">
      <c r="BB19960" s="28"/>
    </row>
    <row r="19961" spans="54:54" x14ac:dyDescent="0.2">
      <c r="BB19961" s="28"/>
    </row>
    <row r="19962" spans="54:54" x14ac:dyDescent="0.2">
      <c r="BB19962" s="28"/>
    </row>
    <row r="19963" spans="54:54" x14ac:dyDescent="0.2">
      <c r="BB19963" s="28"/>
    </row>
    <row r="19964" spans="54:54" x14ac:dyDescent="0.2">
      <c r="BB19964" s="28"/>
    </row>
    <row r="19965" spans="54:54" x14ac:dyDescent="0.2">
      <c r="BB19965" s="28"/>
    </row>
    <row r="19966" spans="54:54" x14ac:dyDescent="0.2">
      <c r="BB19966" s="28"/>
    </row>
    <row r="19967" spans="54:54" x14ac:dyDescent="0.2">
      <c r="BB19967" s="28"/>
    </row>
    <row r="19968" spans="54:54" x14ac:dyDescent="0.2">
      <c r="BB19968" s="28"/>
    </row>
    <row r="19969" spans="54:54" x14ac:dyDescent="0.2">
      <c r="BB19969" s="28"/>
    </row>
    <row r="19970" spans="54:54" x14ac:dyDescent="0.2">
      <c r="BB19970" s="28"/>
    </row>
    <row r="19971" spans="54:54" x14ac:dyDescent="0.2">
      <c r="BB19971" s="28"/>
    </row>
    <row r="19972" spans="54:54" x14ac:dyDescent="0.2">
      <c r="BB19972" s="28"/>
    </row>
    <row r="19973" spans="54:54" x14ac:dyDescent="0.2">
      <c r="BB19973" s="28"/>
    </row>
    <row r="19974" spans="54:54" x14ac:dyDescent="0.2">
      <c r="BB19974" s="28"/>
    </row>
    <row r="19975" spans="54:54" x14ac:dyDescent="0.2">
      <c r="BB19975" s="28"/>
    </row>
    <row r="19976" spans="54:54" x14ac:dyDescent="0.2">
      <c r="BB19976" s="28"/>
    </row>
    <row r="19977" spans="54:54" x14ac:dyDescent="0.2">
      <c r="BB19977" s="28"/>
    </row>
    <row r="19978" spans="54:54" x14ac:dyDescent="0.2">
      <c r="BB19978" s="28"/>
    </row>
    <row r="19979" spans="54:54" x14ac:dyDescent="0.2">
      <c r="BB19979" s="28"/>
    </row>
    <row r="19980" spans="54:54" x14ac:dyDescent="0.2">
      <c r="BB19980" s="28"/>
    </row>
    <row r="19981" spans="54:54" x14ac:dyDescent="0.2">
      <c r="BB19981" s="28"/>
    </row>
    <row r="19982" spans="54:54" x14ac:dyDescent="0.2">
      <c r="BB19982" s="28"/>
    </row>
    <row r="19983" spans="54:54" x14ac:dyDescent="0.2">
      <c r="BB19983" s="28"/>
    </row>
    <row r="19984" spans="54:54" x14ac:dyDescent="0.2">
      <c r="BB19984" s="28"/>
    </row>
    <row r="19985" spans="54:54" x14ac:dyDescent="0.2">
      <c r="BB19985" s="28"/>
    </row>
    <row r="19986" spans="54:54" x14ac:dyDescent="0.2">
      <c r="BB19986" s="28"/>
    </row>
    <row r="19987" spans="54:54" x14ac:dyDescent="0.2">
      <c r="BB19987" s="28"/>
    </row>
    <row r="19988" spans="54:54" x14ac:dyDescent="0.2">
      <c r="BB19988" s="28"/>
    </row>
    <row r="19989" spans="54:54" x14ac:dyDescent="0.2">
      <c r="BB19989" s="28"/>
    </row>
    <row r="19990" spans="54:54" x14ac:dyDescent="0.2">
      <c r="BB19990" s="28"/>
    </row>
    <row r="19991" spans="54:54" x14ac:dyDescent="0.2">
      <c r="BB19991" s="28"/>
    </row>
    <row r="19992" spans="54:54" x14ac:dyDescent="0.2">
      <c r="BB19992" s="28"/>
    </row>
    <row r="19993" spans="54:54" x14ac:dyDescent="0.2">
      <c r="BB19993" s="28"/>
    </row>
    <row r="19994" spans="54:54" x14ac:dyDescent="0.2">
      <c r="BB19994" s="28"/>
    </row>
    <row r="19995" spans="54:54" x14ac:dyDescent="0.2">
      <c r="BB19995" s="28"/>
    </row>
    <row r="19996" spans="54:54" x14ac:dyDescent="0.2">
      <c r="BB19996" s="28"/>
    </row>
    <row r="19997" spans="54:54" x14ac:dyDescent="0.2">
      <c r="BB19997" s="28"/>
    </row>
    <row r="19998" spans="54:54" x14ac:dyDescent="0.2">
      <c r="BB19998" s="28"/>
    </row>
    <row r="19999" spans="54:54" x14ac:dyDescent="0.2">
      <c r="BB19999" s="28"/>
    </row>
    <row r="20000" spans="54:54" x14ac:dyDescent="0.2">
      <c r="BB20000" s="28"/>
    </row>
    <row r="20001" spans="54:54" x14ac:dyDescent="0.2">
      <c r="BB20001" s="28"/>
    </row>
    <row r="20002" spans="54:54" x14ac:dyDescent="0.2">
      <c r="BB20002" s="28"/>
    </row>
    <row r="20003" spans="54:54" x14ac:dyDescent="0.2">
      <c r="BB20003" s="28"/>
    </row>
    <row r="20004" spans="54:54" x14ac:dyDescent="0.2">
      <c r="BB20004" s="28"/>
    </row>
    <row r="20005" spans="54:54" x14ac:dyDescent="0.2">
      <c r="BB20005" s="28"/>
    </row>
    <row r="20006" spans="54:54" x14ac:dyDescent="0.2">
      <c r="BB20006" s="28"/>
    </row>
    <row r="20007" spans="54:54" x14ac:dyDescent="0.2">
      <c r="BB20007" s="28"/>
    </row>
    <row r="20008" spans="54:54" x14ac:dyDescent="0.2">
      <c r="BB20008" s="28"/>
    </row>
    <row r="20009" spans="54:54" x14ac:dyDescent="0.2">
      <c r="BB20009" s="28"/>
    </row>
    <row r="20010" spans="54:54" x14ac:dyDescent="0.2">
      <c r="BB20010" s="28"/>
    </row>
    <row r="20011" spans="54:54" x14ac:dyDescent="0.2">
      <c r="BB20011" s="28"/>
    </row>
    <row r="20012" spans="54:54" x14ac:dyDescent="0.2">
      <c r="BB20012" s="28"/>
    </row>
    <row r="20013" spans="54:54" x14ac:dyDescent="0.2">
      <c r="BB20013" s="28"/>
    </row>
    <row r="20014" spans="54:54" x14ac:dyDescent="0.2">
      <c r="BB20014" s="28"/>
    </row>
    <row r="20015" spans="54:54" x14ac:dyDescent="0.2">
      <c r="BB20015" s="28"/>
    </row>
    <row r="20016" spans="54:54" x14ac:dyDescent="0.2">
      <c r="BB20016" s="28"/>
    </row>
    <row r="20017" spans="54:54" x14ac:dyDescent="0.2">
      <c r="BB20017" s="28"/>
    </row>
    <row r="20018" spans="54:54" x14ac:dyDescent="0.2">
      <c r="BB20018" s="28"/>
    </row>
    <row r="20019" spans="54:54" x14ac:dyDescent="0.2">
      <c r="BB20019" s="28"/>
    </row>
    <row r="20020" spans="54:54" x14ac:dyDescent="0.2">
      <c r="BB20020" s="28"/>
    </row>
    <row r="20021" spans="54:54" x14ac:dyDescent="0.2">
      <c r="BB20021" s="28"/>
    </row>
    <row r="20022" spans="54:54" x14ac:dyDescent="0.2">
      <c r="BB20022" s="28"/>
    </row>
    <row r="20023" spans="54:54" x14ac:dyDescent="0.2">
      <c r="BB20023" s="28"/>
    </row>
    <row r="20024" spans="54:54" x14ac:dyDescent="0.2">
      <c r="BB20024" s="28"/>
    </row>
    <row r="20025" spans="54:54" x14ac:dyDescent="0.2">
      <c r="BB20025" s="28"/>
    </row>
    <row r="20026" spans="54:54" x14ac:dyDescent="0.2">
      <c r="BB20026" s="28"/>
    </row>
    <row r="20027" spans="54:54" x14ac:dyDescent="0.2">
      <c r="BB20027" s="28"/>
    </row>
    <row r="20028" spans="54:54" x14ac:dyDescent="0.2">
      <c r="BB20028" s="28"/>
    </row>
    <row r="20029" spans="54:54" x14ac:dyDescent="0.2">
      <c r="BB20029" s="28"/>
    </row>
    <row r="20030" spans="54:54" x14ac:dyDescent="0.2">
      <c r="BB20030" s="28"/>
    </row>
    <row r="20031" spans="54:54" x14ac:dyDescent="0.2">
      <c r="BB20031" s="28"/>
    </row>
    <row r="20032" spans="54:54" x14ac:dyDescent="0.2">
      <c r="BB20032" s="28"/>
    </row>
    <row r="20033" spans="54:54" x14ac:dyDescent="0.2">
      <c r="BB20033" s="28"/>
    </row>
    <row r="20034" spans="54:54" x14ac:dyDescent="0.2">
      <c r="BB20034" s="28"/>
    </row>
    <row r="20035" spans="54:54" x14ac:dyDescent="0.2">
      <c r="BB20035" s="28"/>
    </row>
    <row r="20036" spans="54:54" x14ac:dyDescent="0.2">
      <c r="BB20036" s="28"/>
    </row>
    <row r="20037" spans="54:54" x14ac:dyDescent="0.2">
      <c r="BB20037" s="28"/>
    </row>
    <row r="20038" spans="54:54" x14ac:dyDescent="0.2">
      <c r="BB20038" s="28"/>
    </row>
    <row r="20039" spans="54:54" x14ac:dyDescent="0.2">
      <c r="BB20039" s="28"/>
    </row>
    <row r="20040" spans="54:54" x14ac:dyDescent="0.2">
      <c r="BB20040" s="28"/>
    </row>
    <row r="20041" spans="54:54" x14ac:dyDescent="0.2">
      <c r="BB20041" s="28"/>
    </row>
    <row r="20042" spans="54:54" x14ac:dyDescent="0.2">
      <c r="BB20042" s="28"/>
    </row>
    <row r="20043" spans="54:54" x14ac:dyDescent="0.2">
      <c r="BB20043" s="28"/>
    </row>
    <row r="20044" spans="54:54" x14ac:dyDescent="0.2">
      <c r="BB20044" s="28"/>
    </row>
    <row r="20045" spans="54:54" x14ac:dyDescent="0.2">
      <c r="BB20045" s="28"/>
    </row>
    <row r="20046" spans="54:54" x14ac:dyDescent="0.2">
      <c r="BB20046" s="28"/>
    </row>
    <row r="20047" spans="54:54" x14ac:dyDescent="0.2">
      <c r="BB20047" s="28"/>
    </row>
    <row r="20048" spans="54:54" x14ac:dyDescent="0.2">
      <c r="BB20048" s="28"/>
    </row>
    <row r="20049" spans="54:54" x14ac:dyDescent="0.2">
      <c r="BB20049" s="28"/>
    </row>
    <row r="20050" spans="54:54" x14ac:dyDescent="0.2">
      <c r="BB20050" s="28"/>
    </row>
    <row r="20051" spans="54:54" x14ac:dyDescent="0.2">
      <c r="BB20051" s="28"/>
    </row>
    <row r="20052" spans="54:54" x14ac:dyDescent="0.2">
      <c r="BB20052" s="28"/>
    </row>
    <row r="20053" spans="54:54" x14ac:dyDescent="0.2">
      <c r="BB20053" s="28"/>
    </row>
    <row r="20054" spans="54:54" x14ac:dyDescent="0.2">
      <c r="BB20054" s="28"/>
    </row>
    <row r="20055" spans="54:54" x14ac:dyDescent="0.2">
      <c r="BB20055" s="28"/>
    </row>
    <row r="20056" spans="54:54" x14ac:dyDescent="0.2">
      <c r="BB20056" s="28"/>
    </row>
    <row r="20057" spans="54:54" x14ac:dyDescent="0.2">
      <c r="BB20057" s="28"/>
    </row>
    <row r="20058" spans="54:54" x14ac:dyDescent="0.2">
      <c r="BB20058" s="28"/>
    </row>
    <row r="20059" spans="54:54" x14ac:dyDescent="0.2">
      <c r="BB20059" s="28"/>
    </row>
    <row r="20060" spans="54:54" x14ac:dyDescent="0.2">
      <c r="BB20060" s="28"/>
    </row>
    <row r="20061" spans="54:54" x14ac:dyDescent="0.2">
      <c r="BB20061" s="28"/>
    </row>
    <row r="20062" spans="54:54" x14ac:dyDescent="0.2">
      <c r="BB20062" s="28"/>
    </row>
    <row r="20063" spans="54:54" x14ac:dyDescent="0.2">
      <c r="BB20063" s="28"/>
    </row>
    <row r="20064" spans="54:54" x14ac:dyDescent="0.2">
      <c r="BB20064" s="28"/>
    </row>
    <row r="20065" spans="54:54" x14ac:dyDescent="0.2">
      <c r="BB20065" s="28"/>
    </row>
    <row r="20066" spans="54:54" x14ac:dyDescent="0.2">
      <c r="BB20066" s="28"/>
    </row>
    <row r="20067" spans="54:54" x14ac:dyDescent="0.2">
      <c r="BB20067" s="28"/>
    </row>
    <row r="20068" spans="54:54" x14ac:dyDescent="0.2">
      <c r="BB20068" s="28"/>
    </row>
    <row r="20069" spans="54:54" x14ac:dyDescent="0.2">
      <c r="BB20069" s="28"/>
    </row>
    <row r="20070" spans="54:54" x14ac:dyDescent="0.2">
      <c r="BB20070" s="28"/>
    </row>
    <row r="20071" spans="54:54" x14ac:dyDescent="0.2">
      <c r="BB20071" s="28"/>
    </row>
    <row r="20072" spans="54:54" x14ac:dyDescent="0.2">
      <c r="BB20072" s="28"/>
    </row>
    <row r="20073" spans="54:54" x14ac:dyDescent="0.2">
      <c r="BB20073" s="28"/>
    </row>
    <row r="20074" spans="54:54" x14ac:dyDescent="0.2">
      <c r="BB20074" s="28"/>
    </row>
    <row r="20075" spans="54:54" x14ac:dyDescent="0.2">
      <c r="BB20075" s="28"/>
    </row>
    <row r="20076" spans="54:54" x14ac:dyDescent="0.2">
      <c r="BB20076" s="28"/>
    </row>
    <row r="20077" spans="54:54" x14ac:dyDescent="0.2">
      <c r="BB20077" s="28"/>
    </row>
    <row r="20078" spans="54:54" x14ac:dyDescent="0.2">
      <c r="BB20078" s="28"/>
    </row>
    <row r="20079" spans="54:54" x14ac:dyDescent="0.2">
      <c r="BB20079" s="28"/>
    </row>
    <row r="20080" spans="54:54" x14ac:dyDescent="0.2">
      <c r="BB20080" s="28"/>
    </row>
    <row r="20081" spans="54:54" x14ac:dyDescent="0.2">
      <c r="BB20081" s="28"/>
    </row>
    <row r="20082" spans="54:54" x14ac:dyDescent="0.2">
      <c r="BB20082" s="28"/>
    </row>
    <row r="20083" spans="54:54" x14ac:dyDescent="0.2">
      <c r="BB20083" s="28"/>
    </row>
    <row r="20084" spans="54:54" x14ac:dyDescent="0.2">
      <c r="BB20084" s="28"/>
    </row>
    <row r="20085" spans="54:54" x14ac:dyDescent="0.2">
      <c r="BB20085" s="28"/>
    </row>
    <row r="20086" spans="54:54" x14ac:dyDescent="0.2">
      <c r="BB20086" s="28"/>
    </row>
    <row r="20087" spans="54:54" x14ac:dyDescent="0.2">
      <c r="BB20087" s="28"/>
    </row>
    <row r="20088" spans="54:54" x14ac:dyDescent="0.2">
      <c r="BB20088" s="28"/>
    </row>
    <row r="20089" spans="54:54" x14ac:dyDescent="0.2">
      <c r="BB20089" s="28"/>
    </row>
    <row r="20090" spans="54:54" x14ac:dyDescent="0.2">
      <c r="BB20090" s="28"/>
    </row>
    <row r="20091" spans="54:54" x14ac:dyDescent="0.2">
      <c r="BB20091" s="28"/>
    </row>
    <row r="20092" spans="54:54" x14ac:dyDescent="0.2">
      <c r="BB20092" s="28"/>
    </row>
    <row r="20093" spans="54:54" x14ac:dyDescent="0.2">
      <c r="BB20093" s="28"/>
    </row>
    <row r="20094" spans="54:54" x14ac:dyDescent="0.2">
      <c r="BB20094" s="28"/>
    </row>
    <row r="20095" spans="54:54" x14ac:dyDescent="0.2">
      <c r="BB20095" s="28"/>
    </row>
    <row r="20096" spans="54:54" x14ac:dyDescent="0.2">
      <c r="BB20096" s="28"/>
    </row>
    <row r="20097" spans="54:54" x14ac:dyDescent="0.2">
      <c r="BB20097" s="28"/>
    </row>
    <row r="20098" spans="54:54" x14ac:dyDescent="0.2">
      <c r="BB20098" s="28"/>
    </row>
    <row r="20099" spans="54:54" x14ac:dyDescent="0.2">
      <c r="BB20099" s="28"/>
    </row>
    <row r="20100" spans="54:54" x14ac:dyDescent="0.2">
      <c r="BB20100" s="28"/>
    </row>
    <row r="20101" spans="54:54" x14ac:dyDescent="0.2">
      <c r="BB20101" s="28"/>
    </row>
    <row r="20102" spans="54:54" x14ac:dyDescent="0.2">
      <c r="BB20102" s="28"/>
    </row>
    <row r="20103" spans="54:54" x14ac:dyDescent="0.2">
      <c r="BB20103" s="28"/>
    </row>
    <row r="20104" spans="54:54" x14ac:dyDescent="0.2">
      <c r="BB20104" s="28"/>
    </row>
    <row r="20105" spans="54:54" x14ac:dyDescent="0.2">
      <c r="BB20105" s="28"/>
    </row>
    <row r="20106" spans="54:54" x14ac:dyDescent="0.2">
      <c r="BB20106" s="28"/>
    </row>
    <row r="20107" spans="54:54" x14ac:dyDescent="0.2">
      <c r="BB20107" s="28"/>
    </row>
    <row r="20108" spans="54:54" x14ac:dyDescent="0.2">
      <c r="BB20108" s="28"/>
    </row>
    <row r="20109" spans="54:54" x14ac:dyDescent="0.2">
      <c r="BB20109" s="28"/>
    </row>
    <row r="20110" spans="54:54" x14ac:dyDescent="0.2">
      <c r="BB20110" s="28"/>
    </row>
    <row r="20111" spans="54:54" x14ac:dyDescent="0.2">
      <c r="BB20111" s="28"/>
    </row>
    <row r="20112" spans="54:54" x14ac:dyDescent="0.2">
      <c r="BB20112" s="28"/>
    </row>
    <row r="20113" spans="54:54" x14ac:dyDescent="0.2">
      <c r="BB20113" s="28"/>
    </row>
    <row r="20114" spans="54:54" x14ac:dyDescent="0.2">
      <c r="BB20114" s="28"/>
    </row>
    <row r="20115" spans="54:54" x14ac:dyDescent="0.2">
      <c r="BB20115" s="28"/>
    </row>
    <row r="20116" spans="54:54" x14ac:dyDescent="0.2">
      <c r="BB20116" s="28"/>
    </row>
    <row r="20117" spans="54:54" x14ac:dyDescent="0.2">
      <c r="BB20117" s="28"/>
    </row>
    <row r="20118" spans="54:54" x14ac:dyDescent="0.2">
      <c r="BB20118" s="28"/>
    </row>
    <row r="20119" spans="54:54" x14ac:dyDescent="0.2">
      <c r="BB20119" s="28"/>
    </row>
    <row r="20120" spans="54:54" x14ac:dyDescent="0.2">
      <c r="BB20120" s="28"/>
    </row>
    <row r="20121" spans="54:54" x14ac:dyDescent="0.2">
      <c r="BB20121" s="28"/>
    </row>
    <row r="20122" spans="54:54" x14ac:dyDescent="0.2">
      <c r="BB20122" s="28"/>
    </row>
    <row r="20123" spans="54:54" x14ac:dyDescent="0.2">
      <c r="BB20123" s="28"/>
    </row>
    <row r="20124" spans="54:54" x14ac:dyDescent="0.2">
      <c r="BB20124" s="28"/>
    </row>
    <row r="20125" spans="54:54" x14ac:dyDescent="0.2">
      <c r="BB20125" s="28"/>
    </row>
    <row r="20126" spans="54:54" x14ac:dyDescent="0.2">
      <c r="BB20126" s="28"/>
    </row>
    <row r="20127" spans="54:54" x14ac:dyDescent="0.2">
      <c r="BB20127" s="28"/>
    </row>
    <row r="20128" spans="54:54" x14ac:dyDescent="0.2">
      <c r="BB20128" s="28"/>
    </row>
    <row r="20129" spans="54:54" x14ac:dyDescent="0.2">
      <c r="BB20129" s="28"/>
    </row>
    <row r="20130" spans="54:54" x14ac:dyDescent="0.2">
      <c r="BB20130" s="28"/>
    </row>
    <row r="20131" spans="54:54" x14ac:dyDescent="0.2">
      <c r="BB20131" s="28"/>
    </row>
    <row r="20132" spans="54:54" x14ac:dyDescent="0.2">
      <c r="BB20132" s="28"/>
    </row>
    <row r="20133" spans="54:54" x14ac:dyDescent="0.2">
      <c r="BB20133" s="28"/>
    </row>
    <row r="20134" spans="54:54" x14ac:dyDescent="0.2">
      <c r="BB20134" s="28"/>
    </row>
    <row r="20135" spans="54:54" x14ac:dyDescent="0.2">
      <c r="BB20135" s="28"/>
    </row>
    <row r="20136" spans="54:54" x14ac:dyDescent="0.2">
      <c r="BB20136" s="28"/>
    </row>
    <row r="20137" spans="54:54" x14ac:dyDescent="0.2">
      <c r="BB20137" s="28"/>
    </row>
    <row r="20138" spans="54:54" x14ac:dyDescent="0.2">
      <c r="BB20138" s="28"/>
    </row>
    <row r="20139" spans="54:54" x14ac:dyDescent="0.2">
      <c r="BB20139" s="28"/>
    </row>
    <row r="20140" spans="54:54" x14ac:dyDescent="0.2">
      <c r="BB20140" s="28"/>
    </row>
    <row r="20141" spans="54:54" x14ac:dyDescent="0.2">
      <c r="BB20141" s="28"/>
    </row>
    <row r="20142" spans="54:54" x14ac:dyDescent="0.2">
      <c r="BB20142" s="28"/>
    </row>
    <row r="20143" spans="54:54" x14ac:dyDescent="0.2">
      <c r="BB20143" s="28"/>
    </row>
    <row r="20144" spans="54:54" x14ac:dyDescent="0.2">
      <c r="BB20144" s="28"/>
    </row>
    <row r="20145" spans="54:54" x14ac:dyDescent="0.2">
      <c r="BB20145" s="28"/>
    </row>
    <row r="20146" spans="54:54" x14ac:dyDescent="0.2">
      <c r="BB20146" s="28"/>
    </row>
    <row r="20147" spans="54:54" x14ac:dyDescent="0.2">
      <c r="BB20147" s="28"/>
    </row>
    <row r="20148" spans="54:54" x14ac:dyDescent="0.2">
      <c r="BB20148" s="28"/>
    </row>
    <row r="20149" spans="54:54" x14ac:dyDescent="0.2">
      <c r="BB20149" s="28"/>
    </row>
    <row r="20150" spans="54:54" x14ac:dyDescent="0.2">
      <c r="BB20150" s="28"/>
    </row>
    <row r="20151" spans="54:54" x14ac:dyDescent="0.2">
      <c r="BB20151" s="28"/>
    </row>
    <row r="20152" spans="54:54" x14ac:dyDescent="0.2">
      <c r="BB20152" s="28"/>
    </row>
    <row r="20153" spans="54:54" x14ac:dyDescent="0.2">
      <c r="BB20153" s="28"/>
    </row>
    <row r="20154" spans="54:54" x14ac:dyDescent="0.2">
      <c r="BB20154" s="28"/>
    </row>
    <row r="20155" spans="54:54" x14ac:dyDescent="0.2">
      <c r="BB20155" s="28"/>
    </row>
    <row r="20156" spans="54:54" x14ac:dyDescent="0.2">
      <c r="BB20156" s="28"/>
    </row>
    <row r="20157" spans="54:54" x14ac:dyDescent="0.2">
      <c r="BB20157" s="28"/>
    </row>
    <row r="20158" spans="54:54" x14ac:dyDescent="0.2">
      <c r="BB20158" s="28"/>
    </row>
    <row r="20159" spans="54:54" x14ac:dyDescent="0.2">
      <c r="BB20159" s="28"/>
    </row>
    <row r="20160" spans="54:54" x14ac:dyDescent="0.2">
      <c r="BB20160" s="28"/>
    </row>
    <row r="20161" spans="54:54" x14ac:dyDescent="0.2">
      <c r="BB20161" s="28"/>
    </row>
    <row r="20162" spans="54:54" x14ac:dyDescent="0.2">
      <c r="BB20162" s="28"/>
    </row>
    <row r="20163" spans="54:54" x14ac:dyDescent="0.2">
      <c r="BB20163" s="28"/>
    </row>
    <row r="20164" spans="54:54" x14ac:dyDescent="0.2">
      <c r="BB20164" s="28"/>
    </row>
    <row r="20165" spans="54:54" x14ac:dyDescent="0.2">
      <c r="BB20165" s="28"/>
    </row>
    <row r="20166" spans="54:54" x14ac:dyDescent="0.2">
      <c r="BB20166" s="28"/>
    </row>
    <row r="20167" spans="54:54" x14ac:dyDescent="0.2">
      <c r="BB20167" s="28"/>
    </row>
    <row r="20168" spans="54:54" x14ac:dyDescent="0.2">
      <c r="BB20168" s="28"/>
    </row>
    <row r="20169" spans="54:54" x14ac:dyDescent="0.2">
      <c r="BB20169" s="28"/>
    </row>
    <row r="20170" spans="54:54" x14ac:dyDescent="0.2">
      <c r="BB20170" s="28"/>
    </row>
    <row r="20171" spans="54:54" x14ac:dyDescent="0.2">
      <c r="BB20171" s="28"/>
    </row>
    <row r="20172" spans="54:54" x14ac:dyDescent="0.2">
      <c r="BB20172" s="28"/>
    </row>
    <row r="20173" spans="54:54" x14ac:dyDescent="0.2">
      <c r="BB20173" s="28"/>
    </row>
    <row r="20174" spans="54:54" x14ac:dyDescent="0.2">
      <c r="BB20174" s="28"/>
    </row>
    <row r="20175" spans="54:54" x14ac:dyDescent="0.2">
      <c r="BB20175" s="28"/>
    </row>
    <row r="20176" spans="54:54" x14ac:dyDescent="0.2">
      <c r="BB20176" s="28"/>
    </row>
    <row r="20177" spans="54:54" x14ac:dyDescent="0.2">
      <c r="BB20177" s="28"/>
    </row>
    <row r="20178" spans="54:54" x14ac:dyDescent="0.2">
      <c r="BB20178" s="28"/>
    </row>
    <row r="20179" spans="54:54" x14ac:dyDescent="0.2">
      <c r="BB20179" s="28"/>
    </row>
    <row r="20180" spans="54:54" x14ac:dyDescent="0.2">
      <c r="BB20180" s="28"/>
    </row>
    <row r="20181" spans="54:54" x14ac:dyDescent="0.2">
      <c r="BB20181" s="28"/>
    </row>
    <row r="20182" spans="54:54" x14ac:dyDescent="0.2">
      <c r="BB20182" s="28"/>
    </row>
    <row r="20183" spans="54:54" x14ac:dyDescent="0.2">
      <c r="BB20183" s="28"/>
    </row>
  </sheetData>
  <sheetProtection password="E2A4" sheet="1"/>
  <protectedRanges>
    <protectedRange sqref="B4:B1503" name="TransType_B4FrankingCredit"/>
    <protectedRange sqref="D4:D256 D258 D260 D262 D264 D266 F4:S1503 E4:E244 E246 E248 E250:E1503 D268:D320 D322:D1503" name="TransNew_B4FrankingCredit"/>
    <protectedRange sqref="U4:AX1503" name="TransNew_AfterFrankingCredit"/>
  </protectedRanges>
  <dataConsolidate/>
  <phoneticPr fontId="18" type="noConversion"/>
  <conditionalFormatting sqref="E2:F2">
    <cfRule type="cellIs" dxfId="4" priority="12" stopIfTrue="1" operator="equal">
      <formula>0</formula>
    </cfRule>
  </conditionalFormatting>
  <conditionalFormatting sqref="D2:D3 D1504:D65536 BD3 A3:C3">
    <cfRule type="cellIs" dxfId="3" priority="13" stopIfTrue="1" operator="equal">
      <formula>"Asset Purchase, Asset Income, Asset Instament Payment, Other Transaction, Automated Disposal"</formula>
    </cfRule>
  </conditionalFormatting>
  <conditionalFormatting sqref="BE3">
    <cfRule type="cellIs" dxfId="2" priority="1" stopIfTrue="1" operator="equal">
      <formula>"Asset Purchase, Asset Income, Asset Instament Payment, Other Transaction, Automated Disposal"</formula>
    </cfRule>
  </conditionalFormatting>
  <conditionalFormatting sqref="A4:A1503">
    <cfRule type="iconSet" priority="18">
      <iconSet iconSet="3Symbols2" showValue="0" reverse="1">
        <cfvo type="percent" val="0"/>
        <cfvo type="num" val="0.1"/>
        <cfvo type="num" val="0.9"/>
      </iconSet>
    </cfRule>
  </conditionalFormatting>
  <dataValidations count="10">
    <dataValidation type="date" allowBlank="1" showErrorMessage="1" errorTitle="Input error" error="Date must be in dd/mm/yyyy format" sqref="P5:Q6 D20557:D65536 P11:P12 D2:D256 D258 D260 D262 D264 D266 D268:D320 D322:D1503" xr:uid="{00000000-0002-0000-0000-000000000000}">
      <formula1>29403</formula1>
      <formula2>401949</formula2>
    </dataValidation>
    <dataValidation type="date" allowBlank="1" showErrorMessage="1" errorTitle="Input Error" error="Date must be in dd/mm/yyyy format" sqref="Q4 Q7:Q1503" xr:uid="{00000000-0002-0000-0000-000001000000}">
      <formula1>29221</formula1>
      <formula2>401949</formula2>
    </dataValidation>
    <dataValidation type="list" allowBlank="1" showInputMessage="1" showErrorMessage="1" error="Please select from the drop-down list." sqref="B4:B1503" xr:uid="{00000000-0002-0000-0000-000002000000}">
      <formula1>$BN$4:$BN$7</formula1>
    </dataValidation>
    <dataValidation type="list" allowBlank="1" showInputMessage="1" showErrorMessage="1" sqref="B20557:B27126" xr:uid="{00000000-0002-0000-0000-000003000000}">
      <formula1>$BN$74:$BN$76</formula1>
    </dataValidation>
    <dataValidation type="list" allowBlank="1" showInputMessage="1" showErrorMessage="1" sqref="J20557:J21351" xr:uid="{00000000-0002-0000-0000-000004000000}">
      <formula1>$BN$80:$BN$110</formula1>
    </dataValidation>
    <dataValidation type="list" allowBlank="1" showInputMessage="1" showErrorMessage="1" error="Please select from the drop-down list." sqref="O4:O1503" xr:uid="{00000000-0002-0000-0000-000005000000}">
      <formula1>$BN$64:$BN$68</formula1>
    </dataValidation>
    <dataValidation type="list" allowBlank="1" showInputMessage="1" showErrorMessage="1" error="Please select from the drop-down list." sqref="BB4:BB1503" xr:uid="{00000000-0002-0000-0000-000006000000}">
      <formula1>$BN$72:$BN$120</formula1>
    </dataValidation>
    <dataValidation type="decimal" operator="greaterThan" allowBlank="1" showInputMessage="1" showErrorMessage="1" sqref="L4:L1504" xr:uid="{00000000-0002-0000-0000-000007000000}">
      <formula1>0</formula1>
    </dataValidation>
    <dataValidation type="list" allowBlank="1" showInputMessage="1" showErrorMessage="1" error="Please select a value from the drop down list." sqref="F4:F1503" xr:uid="{00000000-0002-0000-0000-000008000000}">
      <formula1>BN$123:BN$147</formula1>
    </dataValidation>
    <dataValidation type="list" allowBlank="1" showInputMessage="1" showErrorMessage="1" error="Please select from the drop-down list." sqref="J4:J1503" xr:uid="{00000000-0002-0000-0000-000009000000}">
      <formula1>$BN$10:$BN$57</formula1>
    </dataValidation>
  </dataValidations>
  <pageMargins left="0.74803149606299213" right="0.74803149606299213" top="0.98425196850393704" bottom="0.98425196850393704" header="0.51181102362204722" footer="0.51181102362204722"/>
  <pageSetup paperSize="9" fitToHeight="300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autoLine="0" r:id="rId5">
            <anchor moveWithCells="1">
              <from>
                <xdr:col>0</xdr:col>
                <xdr:colOff>142875</xdr:colOff>
                <xdr:row>0</xdr:row>
                <xdr:rowOff>66675</xdr:rowOff>
              </from>
              <to>
                <xdr:col>1</xdr:col>
                <xdr:colOff>923925</xdr:colOff>
                <xdr:row>1</xdr:row>
                <xdr:rowOff>85725</xdr:rowOff>
              </to>
            </anchor>
          </controlPr>
        </control>
      </mc:Choice>
      <mc:Fallback>
        <control shapeId="6145" r:id="rId4" name="CommandButton1"/>
      </mc:Fallback>
    </mc:AlternateContent>
    <mc:AlternateContent xmlns:mc="http://schemas.openxmlformats.org/markup-compatibility/2006">
      <mc:Choice Requires="x14">
        <control shapeId="14260" r:id="rId6" name="Button 1972">
          <controlPr defaultSize="0" print="0" autoFill="0" autoPict="0" macro="[0]!Clear_Data.sbClearCellsOnlyData">
            <anchor moveWithCells="1" sizeWithCells="1">
              <from>
                <xdr:col>6</xdr:col>
                <xdr:colOff>238125</xdr:colOff>
                <xdr:row>0</xdr:row>
                <xdr:rowOff>66675</xdr:rowOff>
              </from>
              <to>
                <xdr:col>6</xdr:col>
                <xdr:colOff>1962150</xdr:colOff>
                <xdr:row>1</xdr:row>
                <xdr:rowOff>76200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Q20620"/>
  <sheetViews>
    <sheetView topLeftCell="E1" workbookViewId="0">
      <selection activeCell="H4" sqref="H4"/>
    </sheetView>
  </sheetViews>
  <sheetFormatPr defaultRowHeight="12.75" x14ac:dyDescent="0.2"/>
  <cols>
    <col min="1" max="1" width="10.28515625" bestFit="1" customWidth="1"/>
    <col min="2" max="2" width="20.85546875" customWidth="1"/>
    <col min="3" max="3" width="7.28515625" style="7" hidden="1" customWidth="1"/>
    <col min="4" max="4" width="13.28515625" customWidth="1"/>
    <col min="5" max="5" width="12.7109375" customWidth="1"/>
    <col min="6" max="6" width="9" customWidth="1"/>
    <col min="7" max="7" width="22.140625" customWidth="1"/>
    <col min="8" max="8" width="37.140625" customWidth="1"/>
    <col min="9" max="9" width="14.28515625" bestFit="1" customWidth="1"/>
    <col min="10" max="10" width="17" customWidth="1"/>
    <col min="11" max="11" width="10.42578125" customWidth="1"/>
    <col min="12" max="12" width="13.5703125" customWidth="1"/>
    <col min="13" max="13" width="13.7109375" customWidth="1"/>
    <col min="14" max="14" width="14.28515625" customWidth="1"/>
    <col min="15" max="15" width="11.7109375" customWidth="1"/>
    <col min="16" max="16" width="18.5703125" style="36" customWidth="1"/>
    <col min="17" max="17" width="11.140625" style="36" customWidth="1"/>
    <col min="18" max="18" width="16.42578125" customWidth="1"/>
    <col min="19" max="19" width="9" hidden="1" customWidth="1"/>
    <col min="20" max="20" width="16" hidden="1" customWidth="1"/>
    <col min="21" max="21" width="6.42578125" hidden="1" customWidth="1"/>
    <col min="22" max="22" width="16.140625" hidden="1" customWidth="1"/>
    <col min="23" max="23" width="14.85546875" hidden="1" customWidth="1"/>
    <col min="24" max="24" width="13.85546875" hidden="1" customWidth="1"/>
    <col min="30" max="30" width="73.5703125" customWidth="1"/>
    <col min="39" max="39" width="18.85546875" customWidth="1"/>
  </cols>
  <sheetData>
    <row r="1" spans="1:43" ht="21.75" customHeight="1" x14ac:dyDescent="0.2">
      <c r="D1" s="46" t="str">
        <f>IF(SUM(A4:A1040)&gt;0,"Transaction Validation Error","")</f>
        <v/>
      </c>
    </row>
    <row r="2" spans="1:43" ht="16.5" customHeight="1" x14ac:dyDescent="0.2"/>
    <row r="3" spans="1:43" s="70" customFormat="1" ht="12" thickBot="1" x14ac:dyDescent="0.25">
      <c r="A3" s="58" t="s">
        <v>112</v>
      </c>
      <c r="B3" s="58" t="s">
        <v>96</v>
      </c>
      <c r="C3" s="73" t="s">
        <v>234</v>
      </c>
      <c r="D3" s="58" t="s">
        <v>0</v>
      </c>
      <c r="E3" s="59" t="s">
        <v>2</v>
      </c>
      <c r="F3" s="59" t="s">
        <v>200</v>
      </c>
      <c r="G3" s="59" t="s">
        <v>15</v>
      </c>
      <c r="H3" s="59" t="s">
        <v>3</v>
      </c>
      <c r="I3" s="61" t="s">
        <v>4</v>
      </c>
      <c r="J3" s="58" t="s">
        <v>6</v>
      </c>
      <c r="K3" s="61" t="s">
        <v>36</v>
      </c>
      <c r="L3" s="61" t="s">
        <v>101</v>
      </c>
      <c r="M3" s="61" t="s">
        <v>111</v>
      </c>
      <c r="N3" s="62" t="s">
        <v>35</v>
      </c>
      <c r="O3" s="62" t="s">
        <v>62</v>
      </c>
      <c r="P3" s="62" t="s">
        <v>59</v>
      </c>
      <c r="Q3" s="62" t="s">
        <v>233</v>
      </c>
      <c r="R3" s="59" t="s">
        <v>225</v>
      </c>
      <c r="S3" s="69" t="s">
        <v>231</v>
      </c>
      <c r="T3" s="69" t="s">
        <v>232</v>
      </c>
      <c r="U3" s="65" t="s">
        <v>102</v>
      </c>
      <c r="V3" s="63" t="s">
        <v>117</v>
      </c>
      <c r="W3" s="58" t="s">
        <v>114</v>
      </c>
      <c r="X3" s="58" t="s">
        <v>226</v>
      </c>
      <c r="Y3" s="66"/>
      <c r="Z3" s="66"/>
      <c r="AA3" s="66"/>
      <c r="AB3" s="66"/>
      <c r="AC3" s="66"/>
      <c r="AD3" s="67" t="s">
        <v>113</v>
      </c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</row>
    <row r="4" spans="1:43" ht="14.25" x14ac:dyDescent="0.2">
      <c r="A4" s="29">
        <f>IF(AND(W4=TRUE,X4=TRUE),0,IF(OR(W4=FALSE,X4=FALSE),1,""))</f>
        <v>0</v>
      </c>
      <c r="B4" s="48" t="s">
        <v>98</v>
      </c>
      <c r="C4" s="74" t="s">
        <v>115</v>
      </c>
      <c r="D4" s="13">
        <v>42916</v>
      </c>
      <c r="E4" s="10">
        <v>1000</v>
      </c>
      <c r="F4" s="10"/>
      <c r="G4" s="23" t="s">
        <v>227</v>
      </c>
      <c r="H4" s="9" t="s">
        <v>147</v>
      </c>
      <c r="I4" s="38" t="s">
        <v>224</v>
      </c>
      <c r="J4" s="36">
        <v>1</v>
      </c>
      <c r="K4" s="10"/>
      <c r="L4" s="10"/>
      <c r="M4" s="12"/>
      <c r="N4" s="13"/>
      <c r="O4" s="13">
        <v>42916</v>
      </c>
      <c r="R4" s="10">
        <v>1</v>
      </c>
      <c r="S4" s="33" t="b">
        <f>IF(R4&lt;&gt;"",TRUE,FALSE)</f>
        <v>1</v>
      </c>
      <c r="T4" s="33" t="b">
        <f>IF(COUNTIF(X4:X1003,FALSE)&gt;0,TRUE,FALSE)</f>
        <v>0</v>
      </c>
      <c r="U4" s="31" t="str">
        <f t="shared" ref="U4:U67" si="0">IF(M4="Not Applicable","",IF(M4="100 (Full GST Credits)",100,IF(M4="75 (Reduced GST Credits)","75",IF(M4="GST Free","0",""))))</f>
        <v/>
      </c>
      <c r="V4" s="32">
        <f ca="1">TODAY()*TODAY()+TRUNC(D4+E4)</f>
        <v>2031799541</v>
      </c>
      <c r="W4" s="34" t="b">
        <f>IF(B4="Investment Transaction",NOT(OR(E4&lt;0,ISBLANK(C4),ISBLANK(D4),ISBLANK(H4),ISBLANK(I4),ISBLANK(J4))),"")</f>
        <v>1</v>
      </c>
      <c r="X4" t="b">
        <f t="shared" ref="X4:X67" si="1">IF(AND(R4&lt;&gt;"",O4&lt;&gt;42916),FALSE,IF(AND(R4&lt;&gt;"",D4&lt;&gt;42916),FALSE,TRUE))</f>
        <v>1</v>
      </c>
      <c r="Z4" s="32"/>
      <c r="AD4" s="20"/>
      <c r="AM4" s="17"/>
    </row>
    <row r="5" spans="1:43" ht="14.25" x14ac:dyDescent="0.2">
      <c r="A5" s="29">
        <f t="shared" ref="A5:A68" si="2">IF(AND(W5=TRUE,X5=TRUE),0,IF(OR(W5=FALSE,X5=FALSE),1,""))</f>
        <v>0</v>
      </c>
      <c r="B5" s="48" t="s">
        <v>98</v>
      </c>
      <c r="C5" s="74" t="s">
        <v>115</v>
      </c>
      <c r="D5" s="13">
        <v>42916</v>
      </c>
      <c r="E5" s="10">
        <v>2000</v>
      </c>
      <c r="F5" s="10"/>
      <c r="G5" s="23" t="s">
        <v>228</v>
      </c>
      <c r="H5" s="9" t="s">
        <v>134</v>
      </c>
      <c r="I5" s="76" t="s">
        <v>235</v>
      </c>
      <c r="J5" s="36">
        <v>2</v>
      </c>
      <c r="K5" s="10"/>
      <c r="L5" s="10"/>
      <c r="M5" s="12"/>
      <c r="N5" s="13"/>
      <c r="O5" s="13">
        <v>42217</v>
      </c>
      <c r="P5" s="36">
        <v>23</v>
      </c>
      <c r="R5" s="50"/>
      <c r="S5" s="33" t="b">
        <f t="shared" ref="S5:S68" si="3">IF(R5&lt;&gt;"",TRUE,FALSE)</f>
        <v>0</v>
      </c>
      <c r="T5" s="33"/>
      <c r="U5" s="31" t="str">
        <f t="shared" si="0"/>
        <v/>
      </c>
      <c r="V5">
        <f ca="1">V4+1</f>
        <v>2031799542</v>
      </c>
      <c r="W5" s="34" t="b">
        <f t="shared" ref="W5:W68" si="4">IF(B5="Investment Transaction",NOT(OR(E5&lt;0,ISBLANK(C5),ISBLANK(D5),ISBLANK(H5),ISBLANK(I5),ISBLANK(J5))),"")</f>
        <v>1</v>
      </c>
      <c r="X5" t="b">
        <f t="shared" si="1"/>
        <v>1</v>
      </c>
      <c r="AD5" s="20"/>
      <c r="AM5" s="17"/>
    </row>
    <row r="6" spans="1:43" ht="14.25" x14ac:dyDescent="0.2">
      <c r="A6" s="29">
        <f t="shared" si="2"/>
        <v>0</v>
      </c>
      <c r="B6" s="48" t="s">
        <v>98</v>
      </c>
      <c r="C6" s="74" t="s">
        <v>115</v>
      </c>
      <c r="D6" s="13">
        <v>42916</v>
      </c>
      <c r="E6" s="10">
        <v>3000</v>
      </c>
      <c r="F6" s="10"/>
      <c r="G6" s="23" t="s">
        <v>229</v>
      </c>
      <c r="H6" s="9" t="s">
        <v>146</v>
      </c>
      <c r="I6" s="38" t="s">
        <v>223</v>
      </c>
      <c r="J6" s="36">
        <v>3</v>
      </c>
      <c r="K6" s="10"/>
      <c r="L6" s="10"/>
      <c r="M6" s="12"/>
      <c r="N6" s="13"/>
      <c r="O6" s="13">
        <v>42916</v>
      </c>
      <c r="R6" s="10">
        <v>3</v>
      </c>
      <c r="S6" s="33" t="b">
        <f t="shared" si="3"/>
        <v>1</v>
      </c>
      <c r="T6" s="33"/>
      <c r="U6" s="31" t="str">
        <f t="shared" si="0"/>
        <v/>
      </c>
      <c r="V6">
        <f ca="1">V5+1</f>
        <v>2031799543</v>
      </c>
      <c r="W6" s="34" t="b">
        <f t="shared" si="4"/>
        <v>1</v>
      </c>
      <c r="X6" t="b">
        <f t="shared" si="1"/>
        <v>1</v>
      </c>
      <c r="AD6" s="20"/>
      <c r="AM6" s="17"/>
    </row>
    <row r="7" spans="1:43" ht="14.25" x14ac:dyDescent="0.2">
      <c r="A7" s="29">
        <f t="shared" si="2"/>
        <v>0</v>
      </c>
      <c r="B7" s="48" t="s">
        <v>98</v>
      </c>
      <c r="C7" s="74" t="s">
        <v>115</v>
      </c>
      <c r="D7" s="13">
        <v>42916</v>
      </c>
      <c r="E7" s="10">
        <v>4000</v>
      </c>
      <c r="F7" s="10"/>
      <c r="G7" s="23" t="s">
        <v>230</v>
      </c>
      <c r="H7" s="9" t="s">
        <v>134</v>
      </c>
      <c r="I7" s="76" t="s">
        <v>236</v>
      </c>
      <c r="J7" s="36">
        <v>4</v>
      </c>
      <c r="K7" s="10"/>
      <c r="L7" s="10"/>
      <c r="M7" s="12"/>
      <c r="N7" s="13"/>
      <c r="O7" s="13"/>
      <c r="Q7" s="36">
        <v>-100</v>
      </c>
      <c r="R7" s="10"/>
      <c r="S7" s="33" t="b">
        <f t="shared" si="3"/>
        <v>0</v>
      </c>
      <c r="T7" s="33"/>
      <c r="U7" s="31" t="str">
        <f t="shared" si="0"/>
        <v/>
      </c>
      <c r="V7">
        <f t="shared" ref="V7:V70" ca="1" si="5">V6+1</f>
        <v>2031799544</v>
      </c>
      <c r="W7" s="34" t="b">
        <f t="shared" si="4"/>
        <v>1</v>
      </c>
      <c r="X7" t="b">
        <f t="shared" si="1"/>
        <v>1</v>
      </c>
      <c r="AD7" s="20" t="s">
        <v>98</v>
      </c>
      <c r="AM7" s="17"/>
    </row>
    <row r="8" spans="1:43" ht="14.25" x14ac:dyDescent="0.2">
      <c r="A8" s="29" t="str">
        <f t="shared" si="2"/>
        <v/>
      </c>
      <c r="B8" s="48"/>
      <c r="C8" s="74" t="s">
        <v>115</v>
      </c>
      <c r="D8" s="13"/>
      <c r="E8" s="10"/>
      <c r="F8" s="10"/>
      <c r="G8" s="23"/>
      <c r="H8" s="9"/>
      <c r="I8" s="9"/>
      <c r="J8" s="36"/>
      <c r="K8" s="10"/>
      <c r="L8" s="10"/>
      <c r="M8" s="12"/>
      <c r="N8" s="13"/>
      <c r="O8" s="13"/>
      <c r="R8" s="10"/>
      <c r="S8" s="33" t="b">
        <f t="shared" si="3"/>
        <v>0</v>
      </c>
      <c r="T8" s="33"/>
      <c r="U8" s="31" t="str">
        <f t="shared" si="0"/>
        <v/>
      </c>
      <c r="V8">
        <f t="shared" ca="1" si="5"/>
        <v>2031799545</v>
      </c>
      <c r="W8" s="34" t="str">
        <f t="shared" si="4"/>
        <v/>
      </c>
      <c r="X8" t="b">
        <f t="shared" si="1"/>
        <v>1</v>
      </c>
      <c r="AD8" s="20"/>
      <c r="AM8" s="17"/>
    </row>
    <row r="9" spans="1:43" ht="14.25" x14ac:dyDescent="0.2">
      <c r="A9" s="29" t="str">
        <f t="shared" si="2"/>
        <v/>
      </c>
      <c r="B9" s="48"/>
      <c r="C9" s="74" t="s">
        <v>115</v>
      </c>
      <c r="D9" s="13"/>
      <c r="E9" s="10"/>
      <c r="F9" s="10"/>
      <c r="G9" s="23"/>
      <c r="H9" s="9"/>
      <c r="I9" s="9"/>
      <c r="J9" s="36"/>
      <c r="K9" s="10"/>
      <c r="L9" s="10"/>
      <c r="M9" s="12"/>
      <c r="N9" s="13"/>
      <c r="O9" s="13"/>
      <c r="R9" s="10"/>
      <c r="S9" s="33" t="b">
        <f t="shared" si="3"/>
        <v>0</v>
      </c>
      <c r="T9" s="33"/>
      <c r="U9" s="31" t="str">
        <f t="shared" si="0"/>
        <v/>
      </c>
      <c r="V9">
        <f t="shared" ca="1" si="5"/>
        <v>2031799546</v>
      </c>
      <c r="W9" s="34" t="str">
        <f t="shared" si="4"/>
        <v/>
      </c>
      <c r="X9" t="b">
        <f t="shared" si="1"/>
        <v>1</v>
      </c>
      <c r="AD9" s="30" t="s">
        <v>110</v>
      </c>
      <c r="AM9" s="17"/>
    </row>
    <row r="10" spans="1:43" ht="14.25" x14ac:dyDescent="0.2">
      <c r="A10" s="29" t="str">
        <f t="shared" si="2"/>
        <v/>
      </c>
      <c r="B10" s="48"/>
      <c r="C10" s="74" t="s">
        <v>115</v>
      </c>
      <c r="D10" s="13"/>
      <c r="E10" s="10"/>
      <c r="F10" s="10"/>
      <c r="G10" s="23"/>
      <c r="H10" s="9"/>
      <c r="I10" s="9"/>
      <c r="J10" s="36"/>
      <c r="K10" s="10"/>
      <c r="L10" s="10"/>
      <c r="M10" s="12"/>
      <c r="N10" s="13"/>
      <c r="O10" s="13"/>
      <c r="R10" s="10"/>
      <c r="S10" s="33" t="b">
        <f t="shared" si="3"/>
        <v>0</v>
      </c>
      <c r="T10" s="33"/>
      <c r="U10" s="31" t="str">
        <f t="shared" si="0"/>
        <v/>
      </c>
      <c r="V10">
        <f t="shared" ca="1" si="5"/>
        <v>2031799547</v>
      </c>
      <c r="W10" s="34" t="str">
        <f t="shared" si="4"/>
        <v/>
      </c>
      <c r="X10" t="b">
        <f t="shared" si="1"/>
        <v>1</v>
      </c>
      <c r="AD10" s="30"/>
      <c r="AM10" s="17"/>
    </row>
    <row r="11" spans="1:43" ht="14.25" x14ac:dyDescent="0.2">
      <c r="A11" s="29" t="str">
        <f t="shared" si="2"/>
        <v/>
      </c>
      <c r="B11" s="48"/>
      <c r="C11" s="74" t="s">
        <v>115</v>
      </c>
      <c r="D11" s="13"/>
      <c r="E11" s="10"/>
      <c r="F11" s="10"/>
      <c r="G11" s="24"/>
      <c r="H11" s="9"/>
      <c r="I11" s="9"/>
      <c r="J11" s="36"/>
      <c r="K11" s="10"/>
      <c r="L11" s="10"/>
      <c r="M11" s="12"/>
      <c r="N11" s="13"/>
      <c r="O11" s="13"/>
      <c r="R11" s="10"/>
      <c r="S11" s="33" t="b">
        <f t="shared" si="3"/>
        <v>0</v>
      </c>
      <c r="T11" s="33"/>
      <c r="U11" s="31" t="str">
        <f t="shared" si="0"/>
        <v/>
      </c>
      <c r="V11">
        <f t="shared" ca="1" si="5"/>
        <v>2031799548</v>
      </c>
      <c r="W11" s="34" t="str">
        <f t="shared" si="4"/>
        <v/>
      </c>
      <c r="X11" t="b">
        <f t="shared" si="1"/>
        <v>1</v>
      </c>
      <c r="AD11" s="30" t="s">
        <v>119</v>
      </c>
      <c r="AM11" s="17"/>
    </row>
    <row r="12" spans="1:43" ht="14.25" x14ac:dyDescent="0.2">
      <c r="A12" s="29" t="str">
        <f t="shared" si="2"/>
        <v/>
      </c>
      <c r="B12" s="48"/>
      <c r="C12" s="74" t="s">
        <v>115</v>
      </c>
      <c r="D12" s="13"/>
      <c r="E12" s="10"/>
      <c r="F12" s="10"/>
      <c r="G12" s="23"/>
      <c r="H12" s="9"/>
      <c r="I12" s="9"/>
      <c r="J12" s="36"/>
      <c r="K12" s="10"/>
      <c r="L12" s="10"/>
      <c r="M12" s="12"/>
      <c r="N12" s="13"/>
      <c r="O12" s="13"/>
      <c r="R12" s="10"/>
      <c r="S12" s="33" t="b">
        <f t="shared" si="3"/>
        <v>0</v>
      </c>
      <c r="T12" s="33"/>
      <c r="U12" s="31" t="str">
        <f t="shared" si="0"/>
        <v/>
      </c>
      <c r="V12">
        <f t="shared" ca="1" si="5"/>
        <v>2031799549</v>
      </c>
      <c r="W12" s="34" t="str">
        <f t="shared" si="4"/>
        <v/>
      </c>
      <c r="X12" t="b">
        <f t="shared" si="1"/>
        <v>1</v>
      </c>
      <c r="AD12" s="30" t="s">
        <v>134</v>
      </c>
      <c r="AM12" s="17"/>
    </row>
    <row r="13" spans="1:43" ht="14.25" x14ac:dyDescent="0.2">
      <c r="A13" s="29" t="str">
        <f t="shared" si="2"/>
        <v/>
      </c>
      <c r="B13" s="48"/>
      <c r="C13" s="74" t="s">
        <v>115</v>
      </c>
      <c r="D13" s="13"/>
      <c r="E13" s="10"/>
      <c r="F13" s="10"/>
      <c r="G13" s="23"/>
      <c r="H13" s="9"/>
      <c r="I13" s="9"/>
      <c r="J13" s="36"/>
      <c r="K13" s="10"/>
      <c r="L13" s="10"/>
      <c r="M13" s="12"/>
      <c r="N13" s="13"/>
      <c r="O13" s="13"/>
      <c r="R13" s="10"/>
      <c r="S13" s="33" t="b">
        <f t="shared" si="3"/>
        <v>0</v>
      </c>
      <c r="T13" s="33"/>
      <c r="U13" s="31" t="str">
        <f t="shared" si="0"/>
        <v/>
      </c>
      <c r="V13">
        <f t="shared" ca="1" si="5"/>
        <v>2031799550</v>
      </c>
      <c r="W13" s="34" t="str">
        <f t="shared" si="4"/>
        <v/>
      </c>
      <c r="X13" t="b">
        <f t="shared" si="1"/>
        <v>1</v>
      </c>
      <c r="AD13" s="30" t="s">
        <v>146</v>
      </c>
      <c r="AM13" s="17"/>
    </row>
    <row r="14" spans="1:43" ht="14.25" x14ac:dyDescent="0.2">
      <c r="A14" s="29" t="str">
        <f t="shared" si="2"/>
        <v/>
      </c>
      <c r="B14" s="48"/>
      <c r="C14" s="74" t="s">
        <v>115</v>
      </c>
      <c r="D14" s="13"/>
      <c r="E14" s="10"/>
      <c r="F14" s="10"/>
      <c r="G14" s="23"/>
      <c r="H14" s="38"/>
      <c r="I14" s="38"/>
      <c r="J14" s="36"/>
      <c r="K14" s="10"/>
      <c r="L14" s="10"/>
      <c r="M14" s="12"/>
      <c r="N14" s="13"/>
      <c r="O14" s="13"/>
      <c r="R14" s="10"/>
      <c r="S14" s="33" t="b">
        <f t="shared" si="3"/>
        <v>0</v>
      </c>
      <c r="T14" s="33"/>
      <c r="U14" s="31" t="str">
        <f t="shared" si="0"/>
        <v/>
      </c>
      <c r="V14">
        <f t="shared" ca="1" si="5"/>
        <v>2031799551</v>
      </c>
      <c r="W14" s="34" t="str">
        <f t="shared" si="4"/>
        <v/>
      </c>
      <c r="X14" t="b">
        <f t="shared" si="1"/>
        <v>1</v>
      </c>
      <c r="AD14" s="30" t="s">
        <v>151</v>
      </c>
      <c r="AM14" s="17"/>
    </row>
    <row r="15" spans="1:43" ht="14.25" x14ac:dyDescent="0.2">
      <c r="A15" s="29" t="str">
        <f t="shared" si="2"/>
        <v/>
      </c>
      <c r="B15" s="48"/>
      <c r="C15" s="74" t="s">
        <v>115</v>
      </c>
      <c r="D15" s="13"/>
      <c r="E15" s="10"/>
      <c r="F15" s="10"/>
      <c r="G15" s="23"/>
      <c r="H15" s="9"/>
      <c r="I15" s="9"/>
      <c r="J15" s="36"/>
      <c r="K15" s="10"/>
      <c r="L15" s="10"/>
      <c r="M15" s="12"/>
      <c r="N15" s="13"/>
      <c r="O15" s="13"/>
      <c r="R15" s="10"/>
      <c r="S15" s="33" t="b">
        <f t="shared" si="3"/>
        <v>0</v>
      </c>
      <c r="T15" s="33"/>
      <c r="U15" s="31" t="str">
        <f t="shared" si="0"/>
        <v/>
      </c>
      <c r="V15">
        <f t="shared" ca="1" si="5"/>
        <v>2031799552</v>
      </c>
      <c r="W15" s="34" t="str">
        <f t="shared" si="4"/>
        <v/>
      </c>
      <c r="X15" t="b">
        <f t="shared" si="1"/>
        <v>1</v>
      </c>
      <c r="AD15" s="30"/>
      <c r="AM15" s="17"/>
    </row>
    <row r="16" spans="1:43" ht="14.25" x14ac:dyDescent="0.2">
      <c r="A16" s="29" t="str">
        <f t="shared" si="2"/>
        <v/>
      </c>
      <c r="B16" s="48"/>
      <c r="C16" s="74" t="s">
        <v>115</v>
      </c>
      <c r="D16" s="13"/>
      <c r="E16" s="10"/>
      <c r="F16" s="10"/>
      <c r="G16" s="23"/>
      <c r="H16" s="9"/>
      <c r="I16" s="9"/>
      <c r="J16" s="36"/>
      <c r="K16" s="10"/>
      <c r="L16" s="10"/>
      <c r="M16" s="12"/>
      <c r="N16" s="13"/>
      <c r="O16" s="13"/>
      <c r="R16" s="10"/>
      <c r="S16" s="33" t="b">
        <f t="shared" si="3"/>
        <v>0</v>
      </c>
      <c r="T16" s="33"/>
      <c r="U16" s="31" t="str">
        <f t="shared" si="0"/>
        <v/>
      </c>
      <c r="V16">
        <f t="shared" ca="1" si="5"/>
        <v>2031799553</v>
      </c>
      <c r="W16" s="34" t="str">
        <f t="shared" si="4"/>
        <v/>
      </c>
      <c r="X16" t="b">
        <f t="shared" si="1"/>
        <v>1</v>
      </c>
      <c r="AD16" s="30" t="s">
        <v>119</v>
      </c>
      <c r="AM16" s="17"/>
    </row>
    <row r="17" spans="1:39" ht="14.25" x14ac:dyDescent="0.2">
      <c r="A17" s="29" t="str">
        <f t="shared" si="2"/>
        <v/>
      </c>
      <c r="B17" s="48"/>
      <c r="C17" s="74" t="s">
        <v>115</v>
      </c>
      <c r="D17" s="13"/>
      <c r="E17" s="10"/>
      <c r="F17" s="10"/>
      <c r="G17" s="23"/>
      <c r="H17" s="9"/>
      <c r="I17" s="9"/>
      <c r="J17" s="36"/>
      <c r="K17" s="10"/>
      <c r="L17" s="10"/>
      <c r="M17" s="12"/>
      <c r="N17" s="13"/>
      <c r="O17" s="13"/>
      <c r="R17" s="10"/>
      <c r="S17" s="33" t="b">
        <f t="shared" si="3"/>
        <v>0</v>
      </c>
      <c r="T17" s="33"/>
      <c r="U17" s="31" t="str">
        <f t="shared" si="0"/>
        <v/>
      </c>
      <c r="V17">
        <f t="shared" ca="1" si="5"/>
        <v>2031799554</v>
      </c>
      <c r="W17" s="34" t="str">
        <f t="shared" si="4"/>
        <v/>
      </c>
      <c r="X17" t="b">
        <f t="shared" si="1"/>
        <v>1</v>
      </c>
      <c r="AD17" s="30" t="s">
        <v>95</v>
      </c>
      <c r="AM17" s="17"/>
    </row>
    <row r="18" spans="1:39" ht="14.25" x14ac:dyDescent="0.2">
      <c r="A18" s="29" t="str">
        <f t="shared" si="2"/>
        <v/>
      </c>
      <c r="B18" s="48"/>
      <c r="C18" s="74" t="s">
        <v>115</v>
      </c>
      <c r="D18" s="13"/>
      <c r="E18" s="10"/>
      <c r="F18" s="10"/>
      <c r="G18" s="23"/>
      <c r="H18" s="9"/>
      <c r="I18" s="9"/>
      <c r="J18" s="36"/>
      <c r="K18" s="10"/>
      <c r="L18" s="10"/>
      <c r="M18" s="12"/>
      <c r="N18" s="13"/>
      <c r="O18" s="13"/>
      <c r="R18" s="10"/>
      <c r="S18" s="33" t="b">
        <f t="shared" si="3"/>
        <v>0</v>
      </c>
      <c r="T18" s="33"/>
      <c r="U18" s="31" t="str">
        <f t="shared" si="0"/>
        <v/>
      </c>
      <c r="V18">
        <f t="shared" ca="1" si="5"/>
        <v>2031799555</v>
      </c>
      <c r="W18" s="34" t="str">
        <f t="shared" si="4"/>
        <v/>
      </c>
      <c r="X18" t="b">
        <f t="shared" si="1"/>
        <v>1</v>
      </c>
      <c r="AD18" s="30" t="s">
        <v>120</v>
      </c>
      <c r="AM18" s="17"/>
    </row>
    <row r="19" spans="1:39" ht="14.25" x14ac:dyDescent="0.2">
      <c r="A19" s="29" t="str">
        <f t="shared" si="2"/>
        <v/>
      </c>
      <c r="B19" s="48"/>
      <c r="C19" s="74" t="s">
        <v>115</v>
      </c>
      <c r="D19" s="13"/>
      <c r="E19" s="10"/>
      <c r="F19" s="10"/>
      <c r="G19" s="23"/>
      <c r="H19" s="9"/>
      <c r="I19" s="9"/>
      <c r="J19" s="36"/>
      <c r="K19" s="10"/>
      <c r="L19" s="10"/>
      <c r="M19" s="12"/>
      <c r="N19" s="13"/>
      <c r="O19" s="13"/>
      <c r="R19" s="10"/>
      <c r="S19" s="33" t="b">
        <f t="shared" si="3"/>
        <v>0</v>
      </c>
      <c r="T19" s="33"/>
      <c r="U19" s="31" t="str">
        <f t="shared" si="0"/>
        <v/>
      </c>
      <c r="V19">
        <f t="shared" ca="1" si="5"/>
        <v>2031799556</v>
      </c>
      <c r="W19" s="34" t="str">
        <f t="shared" si="4"/>
        <v/>
      </c>
      <c r="X19" t="b">
        <f t="shared" si="1"/>
        <v>1</v>
      </c>
      <c r="AD19" s="30" t="s">
        <v>237</v>
      </c>
      <c r="AM19" s="17"/>
    </row>
    <row r="20" spans="1:39" ht="14.25" x14ac:dyDescent="0.2">
      <c r="A20" s="29" t="str">
        <f t="shared" si="2"/>
        <v/>
      </c>
      <c r="B20" s="48"/>
      <c r="C20" s="74" t="s">
        <v>115</v>
      </c>
      <c r="D20" s="13"/>
      <c r="E20" s="10"/>
      <c r="F20" s="10"/>
      <c r="G20" s="23"/>
      <c r="H20" s="9"/>
      <c r="I20" s="9"/>
      <c r="J20" s="36"/>
      <c r="K20" s="10"/>
      <c r="L20" s="10"/>
      <c r="M20" s="12"/>
      <c r="N20" s="13"/>
      <c r="O20" s="13"/>
      <c r="R20" s="10"/>
      <c r="S20" s="33" t="b">
        <f t="shared" si="3"/>
        <v>0</v>
      </c>
      <c r="T20" s="33"/>
      <c r="U20" s="31" t="str">
        <f t="shared" si="0"/>
        <v/>
      </c>
      <c r="V20">
        <f t="shared" ca="1" si="5"/>
        <v>2031799557</v>
      </c>
      <c r="W20" s="34" t="str">
        <f t="shared" si="4"/>
        <v/>
      </c>
      <c r="X20" t="b">
        <f t="shared" si="1"/>
        <v>1</v>
      </c>
      <c r="AD20" s="30" t="s">
        <v>121</v>
      </c>
      <c r="AM20" s="17"/>
    </row>
    <row r="21" spans="1:39" ht="14.25" x14ac:dyDescent="0.2">
      <c r="A21" s="29" t="str">
        <f t="shared" si="2"/>
        <v/>
      </c>
      <c r="B21" s="48"/>
      <c r="C21" s="74" t="s">
        <v>115</v>
      </c>
      <c r="D21" s="13"/>
      <c r="E21" s="10"/>
      <c r="F21" s="10"/>
      <c r="G21" s="23"/>
      <c r="H21" s="9"/>
      <c r="I21" s="9"/>
      <c r="J21" s="36"/>
      <c r="K21" s="10"/>
      <c r="L21" s="10"/>
      <c r="M21" s="12"/>
      <c r="N21" s="13"/>
      <c r="O21" s="13"/>
      <c r="R21" s="10"/>
      <c r="S21" s="33" t="b">
        <f t="shared" si="3"/>
        <v>0</v>
      </c>
      <c r="T21" s="33"/>
      <c r="U21" s="31" t="str">
        <f t="shared" si="0"/>
        <v/>
      </c>
      <c r="V21">
        <f t="shared" ca="1" si="5"/>
        <v>2031799558</v>
      </c>
      <c r="W21" s="34" t="str">
        <f t="shared" si="4"/>
        <v/>
      </c>
      <c r="X21" t="b">
        <f t="shared" si="1"/>
        <v>1</v>
      </c>
      <c r="AD21" s="30" t="s">
        <v>122</v>
      </c>
      <c r="AM21" s="17"/>
    </row>
    <row r="22" spans="1:39" ht="14.25" x14ac:dyDescent="0.2">
      <c r="A22" s="29" t="str">
        <f t="shared" si="2"/>
        <v/>
      </c>
      <c r="B22" s="48"/>
      <c r="C22" s="74" t="s">
        <v>115</v>
      </c>
      <c r="D22" s="13"/>
      <c r="E22" s="10"/>
      <c r="F22" s="10"/>
      <c r="G22" s="23"/>
      <c r="H22" s="9"/>
      <c r="I22" s="9"/>
      <c r="J22" s="36"/>
      <c r="K22" s="10"/>
      <c r="L22" s="10"/>
      <c r="M22" s="12"/>
      <c r="N22" s="13"/>
      <c r="O22" s="13"/>
      <c r="R22" s="10"/>
      <c r="S22" s="33" t="b">
        <f t="shared" si="3"/>
        <v>0</v>
      </c>
      <c r="T22" s="33"/>
      <c r="U22" s="31" t="str">
        <f t="shared" si="0"/>
        <v/>
      </c>
      <c r="V22">
        <f t="shared" ca="1" si="5"/>
        <v>2031799559</v>
      </c>
      <c r="W22" s="34" t="str">
        <f t="shared" si="4"/>
        <v/>
      </c>
      <c r="X22" t="b">
        <f t="shared" si="1"/>
        <v>1</v>
      </c>
      <c r="AD22" s="30" t="s">
        <v>123</v>
      </c>
      <c r="AM22" s="17"/>
    </row>
    <row r="23" spans="1:39" ht="14.25" x14ac:dyDescent="0.2">
      <c r="A23" s="29" t="str">
        <f t="shared" si="2"/>
        <v/>
      </c>
      <c r="B23" s="48"/>
      <c r="C23" s="74" t="s">
        <v>115</v>
      </c>
      <c r="D23" s="13"/>
      <c r="E23" s="10"/>
      <c r="F23" s="10"/>
      <c r="G23" s="23"/>
      <c r="H23" s="9"/>
      <c r="I23" s="9"/>
      <c r="J23" s="36"/>
      <c r="K23" s="10"/>
      <c r="L23" s="10"/>
      <c r="M23" s="12"/>
      <c r="N23" s="13"/>
      <c r="O23" s="13"/>
      <c r="R23" s="10"/>
      <c r="S23" s="33" t="b">
        <f t="shared" si="3"/>
        <v>0</v>
      </c>
      <c r="T23" s="33"/>
      <c r="U23" s="31" t="str">
        <f t="shared" si="0"/>
        <v/>
      </c>
      <c r="V23">
        <f t="shared" ca="1" si="5"/>
        <v>2031799560</v>
      </c>
      <c r="W23" s="34" t="str">
        <f t="shared" si="4"/>
        <v/>
      </c>
      <c r="X23" t="b">
        <f t="shared" si="1"/>
        <v>1</v>
      </c>
      <c r="AD23" s="30" t="s">
        <v>124</v>
      </c>
      <c r="AM23" s="17"/>
    </row>
    <row r="24" spans="1:39" ht="14.25" x14ac:dyDescent="0.2">
      <c r="A24" s="29" t="str">
        <f t="shared" si="2"/>
        <v/>
      </c>
      <c r="B24" s="48"/>
      <c r="C24" s="74" t="s">
        <v>115</v>
      </c>
      <c r="D24" s="13"/>
      <c r="E24" s="10"/>
      <c r="F24" s="10"/>
      <c r="G24" s="23"/>
      <c r="H24" s="9"/>
      <c r="I24" s="9"/>
      <c r="J24" s="36"/>
      <c r="K24" s="10"/>
      <c r="L24" s="10"/>
      <c r="M24" s="12"/>
      <c r="N24" s="13"/>
      <c r="O24" s="13"/>
      <c r="R24" s="10"/>
      <c r="S24" s="33" t="b">
        <f t="shared" si="3"/>
        <v>0</v>
      </c>
      <c r="T24" s="33"/>
      <c r="U24" s="31" t="str">
        <f t="shared" si="0"/>
        <v/>
      </c>
      <c r="V24">
        <f t="shared" ca="1" si="5"/>
        <v>2031799561</v>
      </c>
      <c r="W24" s="34" t="str">
        <f t="shared" si="4"/>
        <v/>
      </c>
      <c r="X24" t="b">
        <f t="shared" si="1"/>
        <v>1</v>
      </c>
      <c r="AD24" s="30" t="s">
        <v>125</v>
      </c>
      <c r="AM24" s="17"/>
    </row>
    <row r="25" spans="1:39" ht="14.25" x14ac:dyDescent="0.2">
      <c r="A25" s="29" t="str">
        <f t="shared" si="2"/>
        <v/>
      </c>
      <c r="B25" s="48"/>
      <c r="C25" s="74" t="s">
        <v>115</v>
      </c>
      <c r="D25" s="13"/>
      <c r="E25" s="10"/>
      <c r="F25" s="10"/>
      <c r="G25" s="24"/>
      <c r="H25" s="9"/>
      <c r="I25" s="9"/>
      <c r="J25" s="36"/>
      <c r="K25" s="10"/>
      <c r="L25" s="10"/>
      <c r="M25" s="12"/>
      <c r="N25" s="13"/>
      <c r="O25" s="13"/>
      <c r="R25" s="10"/>
      <c r="S25" s="33" t="b">
        <f t="shared" si="3"/>
        <v>0</v>
      </c>
      <c r="T25" s="33"/>
      <c r="U25" s="31" t="str">
        <f t="shared" si="0"/>
        <v/>
      </c>
      <c r="V25">
        <f t="shared" ca="1" si="5"/>
        <v>2031799562</v>
      </c>
      <c r="W25" s="34" t="str">
        <f t="shared" si="4"/>
        <v/>
      </c>
      <c r="X25" t="b">
        <f t="shared" si="1"/>
        <v>1</v>
      </c>
      <c r="AD25" s="30" t="s">
        <v>126</v>
      </c>
      <c r="AM25" s="17"/>
    </row>
    <row r="26" spans="1:39" ht="14.25" x14ac:dyDescent="0.2">
      <c r="A26" s="29" t="str">
        <f t="shared" si="2"/>
        <v/>
      </c>
      <c r="B26" s="48"/>
      <c r="C26" s="74" t="s">
        <v>115</v>
      </c>
      <c r="D26" s="13"/>
      <c r="E26" s="10"/>
      <c r="F26" s="10"/>
      <c r="G26" s="23"/>
      <c r="H26" s="9"/>
      <c r="I26" s="9"/>
      <c r="J26" s="36"/>
      <c r="K26" s="10"/>
      <c r="L26" s="10"/>
      <c r="M26" s="12"/>
      <c r="N26" s="13"/>
      <c r="O26" s="13"/>
      <c r="R26" s="10"/>
      <c r="S26" s="33" t="b">
        <f t="shared" si="3"/>
        <v>0</v>
      </c>
      <c r="T26" s="33"/>
      <c r="U26" s="31" t="str">
        <f t="shared" si="0"/>
        <v/>
      </c>
      <c r="V26">
        <f t="shared" ca="1" si="5"/>
        <v>2031799563</v>
      </c>
      <c r="W26" s="34" t="str">
        <f t="shared" si="4"/>
        <v/>
      </c>
      <c r="X26" t="b">
        <f t="shared" si="1"/>
        <v>1</v>
      </c>
      <c r="AD26" s="30" t="s">
        <v>127</v>
      </c>
      <c r="AM26" s="17"/>
    </row>
    <row r="27" spans="1:39" ht="14.25" x14ac:dyDescent="0.2">
      <c r="A27" s="29" t="str">
        <f t="shared" si="2"/>
        <v/>
      </c>
      <c r="B27" s="48"/>
      <c r="C27" s="74" t="s">
        <v>115</v>
      </c>
      <c r="D27" s="13"/>
      <c r="E27" s="10"/>
      <c r="F27" s="10"/>
      <c r="G27" s="24"/>
      <c r="H27" s="9"/>
      <c r="I27" s="9"/>
      <c r="J27" s="36"/>
      <c r="K27" s="10"/>
      <c r="L27" s="10"/>
      <c r="M27" s="12"/>
      <c r="N27" s="13"/>
      <c r="O27" s="13"/>
      <c r="R27" s="10"/>
      <c r="S27" s="33" t="b">
        <f t="shared" si="3"/>
        <v>0</v>
      </c>
      <c r="T27" s="33"/>
      <c r="U27" s="31" t="str">
        <f t="shared" si="0"/>
        <v/>
      </c>
      <c r="V27">
        <f t="shared" ca="1" si="5"/>
        <v>2031799564</v>
      </c>
      <c r="W27" s="34" t="str">
        <f t="shared" si="4"/>
        <v/>
      </c>
      <c r="X27" t="b">
        <f t="shared" si="1"/>
        <v>1</v>
      </c>
      <c r="AD27" s="30" t="s">
        <v>128</v>
      </c>
      <c r="AM27" s="17"/>
    </row>
    <row r="28" spans="1:39" ht="14.25" x14ac:dyDescent="0.2">
      <c r="A28" s="29" t="str">
        <f t="shared" si="2"/>
        <v/>
      </c>
      <c r="B28" s="48"/>
      <c r="C28" s="74" t="s">
        <v>115</v>
      </c>
      <c r="D28" s="13"/>
      <c r="E28" s="10"/>
      <c r="F28" s="10"/>
      <c r="G28" s="24"/>
      <c r="H28" s="9"/>
      <c r="I28" s="9"/>
      <c r="J28" s="36"/>
      <c r="K28" s="10"/>
      <c r="L28" s="10"/>
      <c r="M28" s="12"/>
      <c r="N28" s="13"/>
      <c r="O28" s="13"/>
      <c r="R28" s="10"/>
      <c r="S28" s="33" t="b">
        <f t="shared" si="3"/>
        <v>0</v>
      </c>
      <c r="T28" s="33"/>
      <c r="U28" s="31" t="str">
        <f t="shared" si="0"/>
        <v/>
      </c>
      <c r="V28">
        <f t="shared" ca="1" si="5"/>
        <v>2031799565</v>
      </c>
      <c r="W28" s="34" t="str">
        <f t="shared" si="4"/>
        <v/>
      </c>
      <c r="X28" t="b">
        <f t="shared" si="1"/>
        <v>1</v>
      </c>
      <c r="AD28" s="30" t="s">
        <v>129</v>
      </c>
      <c r="AM28" s="17"/>
    </row>
    <row r="29" spans="1:39" ht="14.25" x14ac:dyDescent="0.2">
      <c r="A29" s="29" t="str">
        <f t="shared" si="2"/>
        <v/>
      </c>
      <c r="B29" s="48"/>
      <c r="C29" s="74" t="s">
        <v>115</v>
      </c>
      <c r="D29" s="13"/>
      <c r="E29" s="10"/>
      <c r="F29" s="10"/>
      <c r="G29" s="24"/>
      <c r="H29" s="9"/>
      <c r="I29" s="9"/>
      <c r="J29" s="36"/>
      <c r="K29" s="10"/>
      <c r="L29" s="10"/>
      <c r="M29" s="12"/>
      <c r="N29" s="13"/>
      <c r="O29" s="13"/>
      <c r="R29" s="10"/>
      <c r="S29" s="33" t="b">
        <f t="shared" si="3"/>
        <v>0</v>
      </c>
      <c r="T29" s="33"/>
      <c r="U29" s="31" t="str">
        <f t="shared" si="0"/>
        <v/>
      </c>
      <c r="V29">
        <f t="shared" ca="1" si="5"/>
        <v>2031799566</v>
      </c>
      <c r="W29" s="34" t="str">
        <f t="shared" si="4"/>
        <v/>
      </c>
      <c r="X29" t="b">
        <f t="shared" si="1"/>
        <v>1</v>
      </c>
      <c r="AD29" s="30" t="s">
        <v>130</v>
      </c>
      <c r="AM29" s="17"/>
    </row>
    <row r="30" spans="1:39" ht="14.25" x14ac:dyDescent="0.2">
      <c r="A30" s="29" t="str">
        <f t="shared" si="2"/>
        <v/>
      </c>
      <c r="B30" s="48"/>
      <c r="C30" s="74" t="s">
        <v>115</v>
      </c>
      <c r="D30" s="13"/>
      <c r="E30" s="10"/>
      <c r="F30" s="10"/>
      <c r="G30" s="23"/>
      <c r="H30" s="9"/>
      <c r="I30" s="38"/>
      <c r="J30" s="36"/>
      <c r="K30" s="10"/>
      <c r="L30" s="10"/>
      <c r="M30" s="12"/>
      <c r="N30" s="13"/>
      <c r="O30" s="13"/>
      <c r="R30" s="10"/>
      <c r="S30" s="33" t="b">
        <f t="shared" si="3"/>
        <v>0</v>
      </c>
      <c r="T30" s="33"/>
      <c r="U30" s="31" t="str">
        <f t="shared" si="0"/>
        <v/>
      </c>
      <c r="V30">
        <f t="shared" ca="1" si="5"/>
        <v>2031799567</v>
      </c>
      <c r="W30" s="34" t="str">
        <f t="shared" si="4"/>
        <v/>
      </c>
      <c r="X30" t="b">
        <f t="shared" si="1"/>
        <v>1</v>
      </c>
      <c r="AD30" s="30" t="s">
        <v>131</v>
      </c>
      <c r="AM30" s="17"/>
    </row>
    <row r="31" spans="1:39" ht="14.25" x14ac:dyDescent="0.2">
      <c r="A31" s="29" t="str">
        <f t="shared" si="2"/>
        <v/>
      </c>
      <c r="B31" s="48"/>
      <c r="C31" s="74" t="s">
        <v>115</v>
      </c>
      <c r="D31" s="13"/>
      <c r="E31" s="10"/>
      <c r="F31" s="10"/>
      <c r="G31" s="23"/>
      <c r="H31" s="9"/>
      <c r="I31" s="9"/>
      <c r="J31" s="36"/>
      <c r="K31" s="10"/>
      <c r="L31" s="10"/>
      <c r="M31" s="12"/>
      <c r="N31" s="13"/>
      <c r="O31" s="13"/>
      <c r="R31" s="10"/>
      <c r="S31" s="33" t="b">
        <f t="shared" si="3"/>
        <v>0</v>
      </c>
      <c r="T31" s="33"/>
      <c r="U31" s="31" t="str">
        <f t="shared" si="0"/>
        <v/>
      </c>
      <c r="V31">
        <f t="shared" ca="1" si="5"/>
        <v>2031799568</v>
      </c>
      <c r="W31" s="34" t="str">
        <f t="shared" si="4"/>
        <v/>
      </c>
      <c r="X31" t="b">
        <f t="shared" si="1"/>
        <v>1</v>
      </c>
      <c r="AD31" s="30" t="s">
        <v>10</v>
      </c>
      <c r="AM31" s="17"/>
    </row>
    <row r="32" spans="1:39" ht="14.25" x14ac:dyDescent="0.2">
      <c r="A32" s="29" t="str">
        <f t="shared" si="2"/>
        <v/>
      </c>
      <c r="B32" s="48"/>
      <c r="C32" s="74" t="s">
        <v>115</v>
      </c>
      <c r="D32" s="13"/>
      <c r="E32" s="10"/>
      <c r="F32" s="10"/>
      <c r="G32" s="23"/>
      <c r="H32" s="9"/>
      <c r="I32" s="9"/>
      <c r="J32" s="36"/>
      <c r="K32" s="10"/>
      <c r="L32" s="10"/>
      <c r="M32" s="12"/>
      <c r="N32" s="13"/>
      <c r="O32" s="13"/>
      <c r="R32" s="10"/>
      <c r="S32" s="33" t="b">
        <f t="shared" si="3"/>
        <v>0</v>
      </c>
      <c r="T32" s="33"/>
      <c r="U32" s="31" t="str">
        <f t="shared" si="0"/>
        <v/>
      </c>
      <c r="V32">
        <f t="shared" ca="1" si="5"/>
        <v>2031799569</v>
      </c>
      <c r="W32" s="34" t="str">
        <f t="shared" si="4"/>
        <v/>
      </c>
      <c r="X32" t="b">
        <f t="shared" si="1"/>
        <v>1</v>
      </c>
      <c r="AD32" s="30" t="s">
        <v>132</v>
      </c>
      <c r="AM32" s="17"/>
    </row>
    <row r="33" spans="1:39" ht="14.25" x14ac:dyDescent="0.2">
      <c r="A33" s="29" t="str">
        <f t="shared" si="2"/>
        <v/>
      </c>
      <c r="B33" s="48"/>
      <c r="C33" s="74" t="s">
        <v>115</v>
      </c>
      <c r="D33" s="13"/>
      <c r="E33" s="10"/>
      <c r="F33" s="10"/>
      <c r="G33" s="23"/>
      <c r="H33" s="9"/>
      <c r="I33" s="9"/>
      <c r="J33" s="36"/>
      <c r="K33" s="10"/>
      <c r="L33" s="10"/>
      <c r="M33" s="12"/>
      <c r="N33" s="13"/>
      <c r="O33" s="13"/>
      <c r="R33" s="10"/>
      <c r="S33" s="33" t="b">
        <f t="shared" si="3"/>
        <v>0</v>
      </c>
      <c r="T33" s="33"/>
      <c r="U33" s="31" t="str">
        <f t="shared" si="0"/>
        <v/>
      </c>
      <c r="V33">
        <f t="shared" ca="1" si="5"/>
        <v>2031799570</v>
      </c>
      <c r="W33" s="34" t="str">
        <f t="shared" si="4"/>
        <v/>
      </c>
      <c r="X33" t="b">
        <f t="shared" si="1"/>
        <v>1</v>
      </c>
      <c r="AD33" s="30" t="s">
        <v>133</v>
      </c>
      <c r="AM33" s="17"/>
    </row>
    <row r="34" spans="1:39" ht="14.25" x14ac:dyDescent="0.2">
      <c r="A34" s="29" t="str">
        <f t="shared" si="2"/>
        <v/>
      </c>
      <c r="B34" s="48"/>
      <c r="C34" s="74" t="s">
        <v>115</v>
      </c>
      <c r="D34" s="13"/>
      <c r="E34" s="10"/>
      <c r="F34" s="10"/>
      <c r="G34" s="24"/>
      <c r="H34" s="9"/>
      <c r="I34" s="9"/>
      <c r="J34" s="36"/>
      <c r="K34" s="10"/>
      <c r="L34" s="10"/>
      <c r="M34" s="12"/>
      <c r="N34" s="13"/>
      <c r="O34" s="13"/>
      <c r="R34" s="10"/>
      <c r="S34" s="33" t="b">
        <f t="shared" si="3"/>
        <v>0</v>
      </c>
      <c r="T34" s="33"/>
      <c r="U34" s="31" t="str">
        <f t="shared" si="0"/>
        <v/>
      </c>
      <c r="V34">
        <f t="shared" ca="1" si="5"/>
        <v>2031799571</v>
      </c>
      <c r="W34" s="34" t="str">
        <f t="shared" si="4"/>
        <v/>
      </c>
      <c r="X34" t="b">
        <f t="shared" si="1"/>
        <v>1</v>
      </c>
      <c r="AD34" s="30" t="s">
        <v>11</v>
      </c>
      <c r="AM34" s="17"/>
    </row>
    <row r="35" spans="1:39" ht="14.25" x14ac:dyDescent="0.2">
      <c r="A35" s="29" t="str">
        <f t="shared" si="2"/>
        <v/>
      </c>
      <c r="B35" s="48"/>
      <c r="C35" s="74" t="s">
        <v>115</v>
      </c>
      <c r="D35" s="13"/>
      <c r="E35" s="10"/>
      <c r="F35" s="10"/>
      <c r="G35" s="24"/>
      <c r="H35" s="9"/>
      <c r="I35" s="9"/>
      <c r="J35" s="36"/>
      <c r="K35" s="10"/>
      <c r="L35" s="10"/>
      <c r="M35" s="12"/>
      <c r="N35" s="13"/>
      <c r="O35" s="13"/>
      <c r="R35" s="10"/>
      <c r="S35" s="33" t="b">
        <f t="shared" si="3"/>
        <v>0</v>
      </c>
      <c r="T35" s="33"/>
      <c r="U35" s="31" t="str">
        <f t="shared" si="0"/>
        <v/>
      </c>
      <c r="V35">
        <f t="shared" ca="1" si="5"/>
        <v>2031799572</v>
      </c>
      <c r="W35" s="34" t="str">
        <f t="shared" si="4"/>
        <v/>
      </c>
      <c r="X35" t="b">
        <f t="shared" si="1"/>
        <v>1</v>
      </c>
      <c r="AD35" s="30" t="s">
        <v>134</v>
      </c>
      <c r="AM35" s="17"/>
    </row>
    <row r="36" spans="1:39" ht="14.25" x14ac:dyDescent="0.2">
      <c r="A36" s="29" t="str">
        <f t="shared" si="2"/>
        <v/>
      </c>
      <c r="B36" s="48"/>
      <c r="C36" s="74" t="s">
        <v>115</v>
      </c>
      <c r="D36" s="13"/>
      <c r="E36" s="10"/>
      <c r="F36" s="10"/>
      <c r="G36" s="24"/>
      <c r="H36" s="9"/>
      <c r="I36" s="9"/>
      <c r="J36" s="36"/>
      <c r="K36" s="10"/>
      <c r="L36" s="10"/>
      <c r="M36" s="12"/>
      <c r="N36" s="13"/>
      <c r="O36" s="13"/>
      <c r="R36" s="10"/>
      <c r="S36" s="33" t="b">
        <f t="shared" si="3"/>
        <v>0</v>
      </c>
      <c r="T36" s="33"/>
      <c r="U36" s="31" t="str">
        <f t="shared" si="0"/>
        <v/>
      </c>
      <c r="V36">
        <f t="shared" ca="1" si="5"/>
        <v>2031799573</v>
      </c>
      <c r="W36" s="34" t="str">
        <f t="shared" si="4"/>
        <v/>
      </c>
      <c r="X36" t="b">
        <f t="shared" si="1"/>
        <v>1</v>
      </c>
      <c r="AD36" s="30" t="s">
        <v>135</v>
      </c>
      <c r="AM36" s="17"/>
    </row>
    <row r="37" spans="1:39" ht="14.25" x14ac:dyDescent="0.2">
      <c r="A37" s="29" t="str">
        <f t="shared" si="2"/>
        <v/>
      </c>
      <c r="B37" s="48"/>
      <c r="C37" s="74" t="s">
        <v>115</v>
      </c>
      <c r="D37" s="13"/>
      <c r="E37" s="10"/>
      <c r="F37" s="10"/>
      <c r="G37" s="23"/>
      <c r="H37" s="9"/>
      <c r="I37" s="9"/>
      <c r="J37" s="36"/>
      <c r="K37" s="10"/>
      <c r="L37" s="10"/>
      <c r="M37" s="12"/>
      <c r="N37" s="13"/>
      <c r="O37" s="13"/>
      <c r="R37" s="10"/>
      <c r="S37" s="33" t="b">
        <f t="shared" si="3"/>
        <v>0</v>
      </c>
      <c r="T37" s="33"/>
      <c r="U37" s="31" t="str">
        <f t="shared" si="0"/>
        <v/>
      </c>
      <c r="V37">
        <f t="shared" ca="1" si="5"/>
        <v>2031799574</v>
      </c>
      <c r="W37" s="34" t="str">
        <f t="shared" si="4"/>
        <v/>
      </c>
      <c r="X37" t="b">
        <f t="shared" si="1"/>
        <v>1</v>
      </c>
      <c r="AD37" s="30" t="s">
        <v>136</v>
      </c>
      <c r="AM37" s="17"/>
    </row>
    <row r="38" spans="1:39" ht="14.25" x14ac:dyDescent="0.2">
      <c r="A38" s="29" t="str">
        <f t="shared" si="2"/>
        <v/>
      </c>
      <c r="B38" s="48"/>
      <c r="C38" s="74" t="s">
        <v>115</v>
      </c>
      <c r="D38" s="13"/>
      <c r="E38" s="10"/>
      <c r="F38" s="10"/>
      <c r="G38" s="24"/>
      <c r="H38" s="38"/>
      <c r="I38" s="38"/>
      <c r="J38" s="36"/>
      <c r="K38" s="10"/>
      <c r="L38" s="10"/>
      <c r="M38" s="12"/>
      <c r="N38" s="13"/>
      <c r="O38" s="13"/>
      <c r="R38" s="10"/>
      <c r="S38" s="33" t="b">
        <f t="shared" si="3"/>
        <v>0</v>
      </c>
      <c r="T38" s="33"/>
      <c r="U38" s="31" t="str">
        <f t="shared" si="0"/>
        <v/>
      </c>
      <c r="V38">
        <f t="shared" ca="1" si="5"/>
        <v>2031799575</v>
      </c>
      <c r="W38" s="34" t="str">
        <f t="shared" si="4"/>
        <v/>
      </c>
      <c r="X38" t="b">
        <f t="shared" si="1"/>
        <v>1</v>
      </c>
      <c r="AD38" s="30" t="s">
        <v>137</v>
      </c>
      <c r="AM38" s="17"/>
    </row>
    <row r="39" spans="1:39" ht="14.25" x14ac:dyDescent="0.2">
      <c r="A39" s="29" t="str">
        <f t="shared" si="2"/>
        <v/>
      </c>
      <c r="B39" s="48"/>
      <c r="C39" s="74" t="s">
        <v>115</v>
      </c>
      <c r="D39" s="13"/>
      <c r="E39" s="10"/>
      <c r="F39" s="10"/>
      <c r="G39" s="23"/>
      <c r="H39" s="9"/>
      <c r="I39" s="9"/>
      <c r="J39" s="36"/>
      <c r="K39" s="10"/>
      <c r="L39" s="10"/>
      <c r="M39" s="12"/>
      <c r="N39" s="13"/>
      <c r="O39" s="13"/>
      <c r="R39" s="10"/>
      <c r="S39" s="33" t="b">
        <f t="shared" si="3"/>
        <v>0</v>
      </c>
      <c r="T39" s="33"/>
      <c r="U39" s="31" t="str">
        <f t="shared" si="0"/>
        <v/>
      </c>
      <c r="V39">
        <f t="shared" ca="1" si="5"/>
        <v>2031799576</v>
      </c>
      <c r="W39" s="34" t="str">
        <f t="shared" si="4"/>
        <v/>
      </c>
      <c r="X39" t="b">
        <f t="shared" si="1"/>
        <v>1</v>
      </c>
      <c r="AD39" s="30" t="s">
        <v>12</v>
      </c>
      <c r="AM39" s="17"/>
    </row>
    <row r="40" spans="1:39" ht="14.25" x14ac:dyDescent="0.2">
      <c r="A40" s="29" t="str">
        <f t="shared" si="2"/>
        <v/>
      </c>
      <c r="B40" s="48"/>
      <c r="C40" s="74" t="s">
        <v>115</v>
      </c>
      <c r="D40" s="13"/>
      <c r="E40" s="10"/>
      <c r="F40" s="10"/>
      <c r="G40" s="23"/>
      <c r="H40" s="38"/>
      <c r="I40" s="38"/>
      <c r="J40" s="36"/>
      <c r="K40" s="10"/>
      <c r="L40" s="10"/>
      <c r="M40" s="12"/>
      <c r="N40" s="13"/>
      <c r="O40" s="13"/>
      <c r="R40" s="10"/>
      <c r="S40" s="33" t="b">
        <f t="shared" si="3"/>
        <v>0</v>
      </c>
      <c r="T40" s="33"/>
      <c r="U40" s="31" t="str">
        <f t="shared" si="0"/>
        <v/>
      </c>
      <c r="V40">
        <f t="shared" ca="1" si="5"/>
        <v>2031799577</v>
      </c>
      <c r="W40" s="34" t="str">
        <f t="shared" si="4"/>
        <v/>
      </c>
      <c r="X40" t="b">
        <f t="shared" si="1"/>
        <v>1</v>
      </c>
      <c r="AD40" s="30" t="s">
        <v>138</v>
      </c>
      <c r="AM40" s="17"/>
    </row>
    <row r="41" spans="1:39" ht="14.25" x14ac:dyDescent="0.2">
      <c r="A41" s="29" t="str">
        <f t="shared" si="2"/>
        <v/>
      </c>
      <c r="B41" s="48"/>
      <c r="C41" s="74" t="s">
        <v>115</v>
      </c>
      <c r="D41" s="13"/>
      <c r="E41" s="10"/>
      <c r="F41" s="10"/>
      <c r="G41" s="23"/>
      <c r="H41" s="9"/>
      <c r="I41" s="9"/>
      <c r="J41" s="36"/>
      <c r="K41" s="10"/>
      <c r="L41" s="10"/>
      <c r="M41" s="12"/>
      <c r="N41" s="13"/>
      <c r="O41" s="13"/>
      <c r="R41" s="10"/>
      <c r="S41" s="33" t="b">
        <f t="shared" si="3"/>
        <v>0</v>
      </c>
      <c r="T41" s="33"/>
      <c r="U41" s="31" t="str">
        <f t="shared" si="0"/>
        <v/>
      </c>
      <c r="V41">
        <f t="shared" ca="1" si="5"/>
        <v>2031799578</v>
      </c>
      <c r="W41" s="34" t="str">
        <f t="shared" si="4"/>
        <v/>
      </c>
      <c r="X41" t="b">
        <f t="shared" si="1"/>
        <v>1</v>
      </c>
      <c r="AD41" s="30" t="s">
        <v>139</v>
      </c>
      <c r="AM41" s="17"/>
    </row>
    <row r="42" spans="1:39" ht="14.25" x14ac:dyDescent="0.2">
      <c r="A42" s="29" t="str">
        <f t="shared" si="2"/>
        <v/>
      </c>
      <c r="B42" s="48"/>
      <c r="C42" s="74" t="s">
        <v>115</v>
      </c>
      <c r="D42" s="13"/>
      <c r="E42" s="10"/>
      <c r="F42" s="10"/>
      <c r="G42" s="23"/>
      <c r="H42" s="9"/>
      <c r="I42" s="9"/>
      <c r="J42" s="36"/>
      <c r="K42" s="10"/>
      <c r="L42" s="10"/>
      <c r="M42" s="12"/>
      <c r="N42" s="13"/>
      <c r="O42" s="13"/>
      <c r="R42" s="10"/>
      <c r="S42" s="33" t="b">
        <f t="shared" si="3"/>
        <v>0</v>
      </c>
      <c r="T42" s="33"/>
      <c r="U42" s="31" t="str">
        <f t="shared" si="0"/>
        <v/>
      </c>
      <c r="V42">
        <f t="shared" ca="1" si="5"/>
        <v>2031799579</v>
      </c>
      <c r="W42" s="34" t="str">
        <f t="shared" si="4"/>
        <v/>
      </c>
      <c r="X42" t="b">
        <f t="shared" si="1"/>
        <v>1</v>
      </c>
      <c r="AD42" s="30" t="s">
        <v>140</v>
      </c>
      <c r="AM42" s="17"/>
    </row>
    <row r="43" spans="1:39" ht="14.25" x14ac:dyDescent="0.2">
      <c r="A43" s="29" t="str">
        <f t="shared" si="2"/>
        <v/>
      </c>
      <c r="B43" s="48"/>
      <c r="C43" s="74" t="s">
        <v>115</v>
      </c>
      <c r="D43" s="13"/>
      <c r="E43" s="10"/>
      <c r="F43" s="10"/>
      <c r="G43" s="23"/>
      <c r="H43" s="9"/>
      <c r="I43" s="9"/>
      <c r="J43" s="36"/>
      <c r="K43" s="10"/>
      <c r="L43" s="10"/>
      <c r="M43" s="12"/>
      <c r="N43" s="13"/>
      <c r="O43" s="13"/>
      <c r="R43" s="10"/>
      <c r="S43" s="33" t="b">
        <f t="shared" si="3"/>
        <v>0</v>
      </c>
      <c r="T43" s="33"/>
      <c r="U43" s="31" t="str">
        <f t="shared" si="0"/>
        <v/>
      </c>
      <c r="V43">
        <f t="shared" ca="1" si="5"/>
        <v>2031799580</v>
      </c>
      <c r="W43" s="34" t="str">
        <f t="shared" si="4"/>
        <v/>
      </c>
      <c r="X43" t="b">
        <f t="shared" si="1"/>
        <v>1</v>
      </c>
      <c r="AD43" s="30" t="s">
        <v>13</v>
      </c>
      <c r="AM43" s="17"/>
    </row>
    <row r="44" spans="1:39" ht="14.25" x14ac:dyDescent="0.2">
      <c r="A44" s="29" t="str">
        <f t="shared" si="2"/>
        <v/>
      </c>
      <c r="B44" s="48"/>
      <c r="C44" s="74" t="s">
        <v>115</v>
      </c>
      <c r="D44" s="13"/>
      <c r="E44" s="10"/>
      <c r="F44" s="10"/>
      <c r="G44" s="23"/>
      <c r="H44" s="9"/>
      <c r="I44" s="9"/>
      <c r="J44" s="36"/>
      <c r="K44" s="10"/>
      <c r="L44" s="10"/>
      <c r="M44" s="12"/>
      <c r="N44" s="13"/>
      <c r="O44" s="13"/>
      <c r="R44" s="10"/>
      <c r="S44" s="33" t="b">
        <f t="shared" si="3"/>
        <v>0</v>
      </c>
      <c r="T44" s="33"/>
      <c r="U44" s="31" t="str">
        <f t="shared" si="0"/>
        <v/>
      </c>
      <c r="V44">
        <f t="shared" ca="1" si="5"/>
        <v>2031799581</v>
      </c>
      <c r="W44" s="34" t="str">
        <f t="shared" si="4"/>
        <v/>
      </c>
      <c r="X44" t="b">
        <f t="shared" si="1"/>
        <v>1</v>
      </c>
      <c r="AD44" s="30" t="s">
        <v>141</v>
      </c>
      <c r="AM44" s="17"/>
    </row>
    <row r="45" spans="1:39" ht="14.25" x14ac:dyDescent="0.2">
      <c r="A45" s="29" t="str">
        <f t="shared" si="2"/>
        <v/>
      </c>
      <c r="B45" s="48"/>
      <c r="C45" s="74" t="s">
        <v>115</v>
      </c>
      <c r="D45" s="13"/>
      <c r="E45" s="10"/>
      <c r="F45" s="10"/>
      <c r="G45" s="23"/>
      <c r="H45" s="9"/>
      <c r="I45" s="9"/>
      <c r="J45" s="36"/>
      <c r="K45" s="10"/>
      <c r="L45" s="10"/>
      <c r="M45" s="12"/>
      <c r="N45" s="13"/>
      <c r="O45" s="13"/>
      <c r="R45" s="10"/>
      <c r="S45" s="33" t="b">
        <f t="shared" si="3"/>
        <v>0</v>
      </c>
      <c r="T45" s="33"/>
      <c r="U45" s="31" t="str">
        <f t="shared" si="0"/>
        <v/>
      </c>
      <c r="V45">
        <f t="shared" ca="1" si="5"/>
        <v>2031799582</v>
      </c>
      <c r="W45" s="34" t="str">
        <f t="shared" si="4"/>
        <v/>
      </c>
      <c r="X45" t="b">
        <f t="shared" si="1"/>
        <v>1</v>
      </c>
      <c r="AD45" s="30" t="s">
        <v>142</v>
      </c>
      <c r="AM45" s="17"/>
    </row>
    <row r="46" spans="1:39" ht="14.25" x14ac:dyDescent="0.2">
      <c r="A46" s="29" t="str">
        <f t="shared" si="2"/>
        <v/>
      </c>
      <c r="B46" s="48"/>
      <c r="C46" s="74" t="s">
        <v>115</v>
      </c>
      <c r="D46" s="13"/>
      <c r="E46" s="10"/>
      <c r="F46" s="10"/>
      <c r="G46" s="23"/>
      <c r="H46" s="9"/>
      <c r="I46" s="9"/>
      <c r="J46" s="36"/>
      <c r="K46" s="10"/>
      <c r="L46" s="10"/>
      <c r="M46" s="12"/>
      <c r="N46" s="13"/>
      <c r="O46" s="13"/>
      <c r="R46" s="10"/>
      <c r="S46" s="33" t="b">
        <f t="shared" si="3"/>
        <v>0</v>
      </c>
      <c r="T46" s="33"/>
      <c r="U46" s="31" t="str">
        <f t="shared" si="0"/>
        <v/>
      </c>
      <c r="V46">
        <f t="shared" ca="1" si="5"/>
        <v>2031799583</v>
      </c>
      <c r="W46" s="34" t="str">
        <f t="shared" si="4"/>
        <v/>
      </c>
      <c r="X46" t="b">
        <f t="shared" si="1"/>
        <v>1</v>
      </c>
      <c r="AD46" s="30" t="s">
        <v>143</v>
      </c>
      <c r="AM46" s="17"/>
    </row>
    <row r="47" spans="1:39" ht="14.25" x14ac:dyDescent="0.2">
      <c r="A47" s="29" t="str">
        <f t="shared" si="2"/>
        <v/>
      </c>
      <c r="B47" s="48"/>
      <c r="C47" s="74" t="s">
        <v>115</v>
      </c>
      <c r="D47" s="13"/>
      <c r="E47" s="10"/>
      <c r="F47" s="10"/>
      <c r="G47" s="23"/>
      <c r="H47" s="9"/>
      <c r="I47" s="9"/>
      <c r="J47" s="36"/>
      <c r="K47" s="10"/>
      <c r="L47" s="10"/>
      <c r="M47" s="12"/>
      <c r="N47" s="13"/>
      <c r="O47" s="13"/>
      <c r="R47" s="10"/>
      <c r="S47" s="33" t="b">
        <f t="shared" si="3"/>
        <v>0</v>
      </c>
      <c r="T47" s="33"/>
      <c r="U47" s="31" t="str">
        <f t="shared" si="0"/>
        <v/>
      </c>
      <c r="V47">
        <f t="shared" ca="1" si="5"/>
        <v>2031799584</v>
      </c>
      <c r="W47" s="34" t="str">
        <f t="shared" si="4"/>
        <v/>
      </c>
      <c r="X47" t="b">
        <f t="shared" si="1"/>
        <v>1</v>
      </c>
      <c r="AD47" s="30" t="s">
        <v>144</v>
      </c>
      <c r="AM47" s="17"/>
    </row>
    <row r="48" spans="1:39" ht="14.25" x14ac:dyDescent="0.2">
      <c r="A48" s="29" t="str">
        <f t="shared" si="2"/>
        <v/>
      </c>
      <c r="B48" s="48"/>
      <c r="C48" s="74" t="s">
        <v>115</v>
      </c>
      <c r="D48" s="13"/>
      <c r="E48" s="10"/>
      <c r="F48" s="10"/>
      <c r="G48" s="23"/>
      <c r="H48" s="9"/>
      <c r="I48" s="9"/>
      <c r="J48" s="36"/>
      <c r="K48" s="10"/>
      <c r="L48" s="10"/>
      <c r="M48" s="12"/>
      <c r="N48" s="13"/>
      <c r="O48" s="13"/>
      <c r="R48" s="10"/>
      <c r="S48" s="33" t="b">
        <f t="shared" si="3"/>
        <v>0</v>
      </c>
      <c r="T48" s="33"/>
      <c r="U48" s="31" t="str">
        <f t="shared" si="0"/>
        <v/>
      </c>
      <c r="V48">
        <f t="shared" ca="1" si="5"/>
        <v>2031799585</v>
      </c>
      <c r="W48" s="34" t="str">
        <f t="shared" si="4"/>
        <v/>
      </c>
      <c r="X48" t="b">
        <f t="shared" si="1"/>
        <v>1</v>
      </c>
      <c r="AD48" s="30" t="s">
        <v>145</v>
      </c>
      <c r="AM48" s="17"/>
    </row>
    <row r="49" spans="1:39" ht="14.25" x14ac:dyDescent="0.2">
      <c r="A49" s="29" t="str">
        <f t="shared" si="2"/>
        <v/>
      </c>
      <c r="B49" s="48"/>
      <c r="C49" s="74" t="s">
        <v>115</v>
      </c>
      <c r="D49" s="13"/>
      <c r="E49" s="10"/>
      <c r="F49" s="10"/>
      <c r="G49" s="23"/>
      <c r="H49" s="9"/>
      <c r="I49" s="9"/>
      <c r="J49" s="36"/>
      <c r="K49" s="10"/>
      <c r="L49" s="10"/>
      <c r="M49" s="12"/>
      <c r="N49" s="13"/>
      <c r="O49" s="13"/>
      <c r="R49" s="10"/>
      <c r="S49" s="33" t="b">
        <f t="shared" si="3"/>
        <v>0</v>
      </c>
      <c r="T49" s="33"/>
      <c r="U49" s="31" t="str">
        <f t="shared" si="0"/>
        <v/>
      </c>
      <c r="V49">
        <f t="shared" ca="1" si="5"/>
        <v>2031799586</v>
      </c>
      <c r="W49" s="34" t="str">
        <f t="shared" si="4"/>
        <v/>
      </c>
      <c r="X49" t="b">
        <f t="shared" si="1"/>
        <v>1</v>
      </c>
      <c r="AD49" s="30" t="s">
        <v>146</v>
      </c>
      <c r="AM49" s="17"/>
    </row>
    <row r="50" spans="1:39" ht="14.25" x14ac:dyDescent="0.2">
      <c r="A50" s="29" t="str">
        <f t="shared" si="2"/>
        <v/>
      </c>
      <c r="B50" s="48"/>
      <c r="C50" s="74" t="s">
        <v>115</v>
      </c>
      <c r="D50" s="13"/>
      <c r="E50" s="10"/>
      <c r="F50" s="10"/>
      <c r="G50" s="23"/>
      <c r="H50" s="9"/>
      <c r="I50" s="9"/>
      <c r="J50" s="36"/>
      <c r="K50" s="10"/>
      <c r="L50" s="10"/>
      <c r="M50" s="12"/>
      <c r="N50" s="13"/>
      <c r="O50" s="13"/>
      <c r="R50" s="10"/>
      <c r="S50" s="33" t="b">
        <f t="shared" si="3"/>
        <v>0</v>
      </c>
      <c r="T50" s="33"/>
      <c r="U50" s="31" t="str">
        <f t="shared" si="0"/>
        <v/>
      </c>
      <c r="V50">
        <f t="shared" ca="1" si="5"/>
        <v>2031799587</v>
      </c>
      <c r="W50" s="34" t="str">
        <f t="shared" si="4"/>
        <v/>
      </c>
      <c r="X50" t="b">
        <f t="shared" si="1"/>
        <v>1</v>
      </c>
      <c r="AD50" s="30" t="s">
        <v>147</v>
      </c>
      <c r="AM50" s="17"/>
    </row>
    <row r="51" spans="1:39" ht="14.25" x14ac:dyDescent="0.2">
      <c r="A51" s="29" t="str">
        <f t="shared" si="2"/>
        <v/>
      </c>
      <c r="B51" s="48"/>
      <c r="C51" s="74" t="s">
        <v>115</v>
      </c>
      <c r="D51" s="13"/>
      <c r="E51" s="10"/>
      <c r="F51" s="10"/>
      <c r="G51" s="24"/>
      <c r="H51" s="9"/>
      <c r="I51" s="9"/>
      <c r="J51" s="36"/>
      <c r="K51" s="10"/>
      <c r="L51" s="10"/>
      <c r="M51" s="12"/>
      <c r="N51" s="13"/>
      <c r="O51" s="13"/>
      <c r="R51" s="10"/>
      <c r="S51" s="33" t="b">
        <f t="shared" si="3"/>
        <v>0</v>
      </c>
      <c r="T51" s="33"/>
      <c r="U51" s="31" t="str">
        <f t="shared" si="0"/>
        <v/>
      </c>
      <c r="V51">
        <f t="shared" ca="1" si="5"/>
        <v>2031799588</v>
      </c>
      <c r="W51" s="34" t="str">
        <f t="shared" si="4"/>
        <v/>
      </c>
      <c r="X51" t="b">
        <f t="shared" si="1"/>
        <v>1</v>
      </c>
      <c r="AD51" s="30" t="s">
        <v>148</v>
      </c>
      <c r="AM51" s="17"/>
    </row>
    <row r="52" spans="1:39" ht="14.25" x14ac:dyDescent="0.2">
      <c r="A52" s="29" t="str">
        <f t="shared" si="2"/>
        <v/>
      </c>
      <c r="B52" s="48"/>
      <c r="C52" s="74" t="s">
        <v>115</v>
      </c>
      <c r="D52" s="13"/>
      <c r="E52" s="10"/>
      <c r="F52" s="10"/>
      <c r="G52" s="23"/>
      <c r="H52" s="9"/>
      <c r="I52" s="9"/>
      <c r="J52" s="36"/>
      <c r="K52" s="10"/>
      <c r="L52" s="10"/>
      <c r="M52" s="12"/>
      <c r="N52" s="13"/>
      <c r="O52" s="13"/>
      <c r="R52" s="10"/>
      <c r="S52" s="33" t="b">
        <f t="shared" si="3"/>
        <v>0</v>
      </c>
      <c r="T52" s="33"/>
      <c r="U52" s="31" t="str">
        <f t="shared" si="0"/>
        <v/>
      </c>
      <c r="V52">
        <f t="shared" ca="1" si="5"/>
        <v>2031799589</v>
      </c>
      <c r="W52" s="34" t="str">
        <f t="shared" si="4"/>
        <v/>
      </c>
      <c r="X52" t="b">
        <f t="shared" si="1"/>
        <v>1</v>
      </c>
      <c r="AD52" s="30" t="s">
        <v>149</v>
      </c>
      <c r="AM52" s="17"/>
    </row>
    <row r="53" spans="1:39" ht="14.25" x14ac:dyDescent="0.2">
      <c r="A53" s="29" t="str">
        <f t="shared" si="2"/>
        <v/>
      </c>
      <c r="B53" s="48"/>
      <c r="C53" s="74" t="s">
        <v>115</v>
      </c>
      <c r="D53" s="13"/>
      <c r="E53" s="10"/>
      <c r="F53" s="10"/>
      <c r="G53" s="24"/>
      <c r="H53" s="9"/>
      <c r="I53" s="9"/>
      <c r="J53" s="36"/>
      <c r="K53" s="10"/>
      <c r="L53" s="10"/>
      <c r="M53" s="12"/>
      <c r="N53" s="13"/>
      <c r="O53" s="13"/>
      <c r="R53" s="10"/>
      <c r="S53" s="33" t="b">
        <f t="shared" si="3"/>
        <v>0</v>
      </c>
      <c r="T53" s="33"/>
      <c r="U53" s="31" t="str">
        <f t="shared" si="0"/>
        <v/>
      </c>
      <c r="V53">
        <f t="shared" ca="1" si="5"/>
        <v>2031799590</v>
      </c>
      <c r="W53" s="34" t="str">
        <f t="shared" si="4"/>
        <v/>
      </c>
      <c r="X53" t="b">
        <f t="shared" si="1"/>
        <v>1</v>
      </c>
      <c r="AD53" s="30" t="s">
        <v>150</v>
      </c>
      <c r="AM53" s="17"/>
    </row>
    <row r="54" spans="1:39" ht="14.25" x14ac:dyDescent="0.2">
      <c r="A54" s="29" t="str">
        <f t="shared" si="2"/>
        <v/>
      </c>
      <c r="B54" s="48"/>
      <c r="C54" s="74" t="s">
        <v>115</v>
      </c>
      <c r="D54" s="13"/>
      <c r="E54" s="10"/>
      <c r="F54" s="10"/>
      <c r="G54" s="24"/>
      <c r="H54" s="9"/>
      <c r="I54" s="9"/>
      <c r="J54" s="36"/>
      <c r="K54" s="10"/>
      <c r="L54" s="10"/>
      <c r="M54" s="12"/>
      <c r="N54" s="13"/>
      <c r="O54" s="13"/>
      <c r="R54" s="10"/>
      <c r="S54" s="33" t="b">
        <f t="shared" si="3"/>
        <v>0</v>
      </c>
      <c r="T54" s="33"/>
      <c r="U54" s="31" t="str">
        <f t="shared" si="0"/>
        <v/>
      </c>
      <c r="V54">
        <f t="shared" ca="1" si="5"/>
        <v>2031799591</v>
      </c>
      <c r="W54" s="34" t="str">
        <f t="shared" si="4"/>
        <v/>
      </c>
      <c r="X54" t="b">
        <f t="shared" si="1"/>
        <v>1</v>
      </c>
      <c r="AD54" s="30" t="s">
        <v>151</v>
      </c>
      <c r="AM54" s="17"/>
    </row>
    <row r="55" spans="1:39" ht="14.25" x14ac:dyDescent="0.2">
      <c r="A55" s="29" t="str">
        <f t="shared" si="2"/>
        <v/>
      </c>
      <c r="B55" s="48"/>
      <c r="C55" s="74" t="s">
        <v>115</v>
      </c>
      <c r="D55" s="13"/>
      <c r="E55" s="10"/>
      <c r="F55" s="10"/>
      <c r="G55" s="24"/>
      <c r="H55" s="9"/>
      <c r="I55" s="9"/>
      <c r="J55" s="36"/>
      <c r="K55" s="10"/>
      <c r="L55" s="10"/>
      <c r="M55" s="12"/>
      <c r="N55" s="13"/>
      <c r="O55" s="13"/>
      <c r="R55" s="10"/>
      <c r="S55" s="33" t="b">
        <f t="shared" si="3"/>
        <v>0</v>
      </c>
      <c r="T55" s="33"/>
      <c r="U55" s="31" t="str">
        <f t="shared" si="0"/>
        <v/>
      </c>
      <c r="V55">
        <f t="shared" ca="1" si="5"/>
        <v>2031799592</v>
      </c>
      <c r="W55" s="34" t="str">
        <f t="shared" si="4"/>
        <v/>
      </c>
      <c r="X55" t="b">
        <f t="shared" si="1"/>
        <v>1</v>
      </c>
      <c r="AD55" s="30" t="s">
        <v>152</v>
      </c>
      <c r="AM55" s="17"/>
    </row>
    <row r="56" spans="1:39" ht="14.25" x14ac:dyDescent="0.2">
      <c r="A56" s="29" t="str">
        <f t="shared" si="2"/>
        <v/>
      </c>
      <c r="B56" s="48"/>
      <c r="C56" s="74" t="s">
        <v>115</v>
      </c>
      <c r="D56" s="13"/>
      <c r="E56" s="10"/>
      <c r="F56" s="10"/>
      <c r="G56" s="24"/>
      <c r="H56" s="9"/>
      <c r="I56" s="9"/>
      <c r="J56" s="36"/>
      <c r="K56" s="10"/>
      <c r="L56" s="10"/>
      <c r="M56" s="12"/>
      <c r="N56" s="13"/>
      <c r="O56" s="13"/>
      <c r="R56" s="10"/>
      <c r="S56" s="33" t="b">
        <f t="shared" si="3"/>
        <v>0</v>
      </c>
      <c r="T56" s="33"/>
      <c r="U56" s="31" t="str">
        <f t="shared" si="0"/>
        <v/>
      </c>
      <c r="V56">
        <f t="shared" ca="1" si="5"/>
        <v>2031799593</v>
      </c>
      <c r="W56" s="34" t="str">
        <f t="shared" si="4"/>
        <v/>
      </c>
      <c r="X56" t="b">
        <f t="shared" si="1"/>
        <v>1</v>
      </c>
      <c r="AD56" s="30" t="s">
        <v>153</v>
      </c>
      <c r="AM56" s="17"/>
    </row>
    <row r="57" spans="1:39" ht="14.25" x14ac:dyDescent="0.2">
      <c r="A57" s="29" t="str">
        <f t="shared" si="2"/>
        <v/>
      </c>
      <c r="B57" s="48"/>
      <c r="C57" s="74" t="s">
        <v>115</v>
      </c>
      <c r="D57" s="13"/>
      <c r="E57" s="10"/>
      <c r="F57" s="10"/>
      <c r="G57" s="24"/>
      <c r="H57" s="9"/>
      <c r="I57" s="9"/>
      <c r="J57" s="36"/>
      <c r="K57" s="10"/>
      <c r="L57" s="10"/>
      <c r="M57" s="12"/>
      <c r="N57" s="13"/>
      <c r="O57" s="13"/>
      <c r="R57" s="10"/>
      <c r="S57" s="33" t="b">
        <f t="shared" si="3"/>
        <v>0</v>
      </c>
      <c r="T57" s="33"/>
      <c r="U57" s="31" t="str">
        <f t="shared" si="0"/>
        <v/>
      </c>
      <c r="V57">
        <f t="shared" ca="1" si="5"/>
        <v>2031799594</v>
      </c>
      <c r="W57" s="34" t="str">
        <f t="shared" si="4"/>
        <v/>
      </c>
      <c r="X57" t="b">
        <f t="shared" si="1"/>
        <v>1</v>
      </c>
      <c r="AD57" s="30" t="s">
        <v>154</v>
      </c>
      <c r="AM57" s="17"/>
    </row>
    <row r="58" spans="1:39" ht="14.25" x14ac:dyDescent="0.2">
      <c r="A58" s="29" t="str">
        <f t="shared" si="2"/>
        <v/>
      </c>
      <c r="B58" s="48"/>
      <c r="C58" s="74" t="s">
        <v>115</v>
      </c>
      <c r="D58" s="13"/>
      <c r="E58" s="10"/>
      <c r="F58" s="10"/>
      <c r="G58" s="24"/>
      <c r="H58" s="9"/>
      <c r="I58" s="9"/>
      <c r="J58" s="36"/>
      <c r="K58" s="10"/>
      <c r="L58" s="10"/>
      <c r="M58" s="12"/>
      <c r="N58" s="13"/>
      <c r="O58" s="13"/>
      <c r="R58" s="10"/>
      <c r="S58" s="33" t="b">
        <f t="shared" si="3"/>
        <v>0</v>
      </c>
      <c r="T58" s="33"/>
      <c r="U58" s="31" t="str">
        <f t="shared" si="0"/>
        <v/>
      </c>
      <c r="V58">
        <f t="shared" ca="1" si="5"/>
        <v>2031799595</v>
      </c>
      <c r="W58" s="34" t="str">
        <f t="shared" si="4"/>
        <v/>
      </c>
      <c r="X58" t="b">
        <f t="shared" si="1"/>
        <v>1</v>
      </c>
      <c r="AD58" s="30"/>
      <c r="AM58" s="17"/>
    </row>
    <row r="59" spans="1:39" ht="14.25" x14ac:dyDescent="0.2">
      <c r="A59" s="29" t="str">
        <f t="shared" si="2"/>
        <v/>
      </c>
      <c r="B59" s="48"/>
      <c r="C59" s="74" t="s">
        <v>115</v>
      </c>
      <c r="D59" s="13"/>
      <c r="E59" s="10"/>
      <c r="F59" s="10"/>
      <c r="G59" s="24"/>
      <c r="H59" s="9"/>
      <c r="I59" s="9"/>
      <c r="J59" s="36"/>
      <c r="K59" s="10"/>
      <c r="L59" s="10"/>
      <c r="M59" s="12"/>
      <c r="N59" s="13"/>
      <c r="O59" s="13"/>
      <c r="R59" s="10"/>
      <c r="S59" s="33" t="b">
        <f t="shared" si="3"/>
        <v>0</v>
      </c>
      <c r="T59" s="33"/>
      <c r="U59" s="31" t="str">
        <f t="shared" si="0"/>
        <v/>
      </c>
      <c r="V59">
        <f t="shared" ca="1" si="5"/>
        <v>2031799596</v>
      </c>
      <c r="W59" s="34" t="str">
        <f t="shared" si="4"/>
        <v/>
      </c>
      <c r="X59" t="b">
        <f t="shared" si="1"/>
        <v>1</v>
      </c>
      <c r="AD59" s="30"/>
      <c r="AM59" s="17"/>
    </row>
    <row r="60" spans="1:39" ht="14.25" x14ac:dyDescent="0.2">
      <c r="A60" s="29" t="str">
        <f t="shared" si="2"/>
        <v/>
      </c>
      <c r="B60" s="48"/>
      <c r="C60" s="74" t="s">
        <v>115</v>
      </c>
      <c r="D60" s="13"/>
      <c r="E60" s="10"/>
      <c r="F60" s="10"/>
      <c r="G60" s="24"/>
      <c r="H60" s="9"/>
      <c r="I60" s="9"/>
      <c r="J60" s="36"/>
      <c r="K60" s="10"/>
      <c r="L60" s="10"/>
      <c r="M60" s="12"/>
      <c r="N60" s="13"/>
      <c r="O60" s="13"/>
      <c r="R60" s="10"/>
      <c r="S60" s="33" t="b">
        <f t="shared" si="3"/>
        <v>0</v>
      </c>
      <c r="T60" s="33"/>
      <c r="U60" s="31" t="str">
        <f t="shared" si="0"/>
        <v/>
      </c>
      <c r="V60">
        <f t="shared" ca="1" si="5"/>
        <v>2031799597</v>
      </c>
      <c r="W60" s="34" t="str">
        <f t="shared" si="4"/>
        <v/>
      </c>
      <c r="X60" t="b">
        <f t="shared" si="1"/>
        <v>1</v>
      </c>
      <c r="AD60" s="30"/>
      <c r="AM60" s="17"/>
    </row>
    <row r="61" spans="1:39" ht="14.25" x14ac:dyDescent="0.2">
      <c r="A61" s="29" t="str">
        <f t="shared" si="2"/>
        <v/>
      </c>
      <c r="B61" s="48"/>
      <c r="C61" s="74" t="s">
        <v>115</v>
      </c>
      <c r="D61" s="13"/>
      <c r="E61" s="10"/>
      <c r="F61" s="10"/>
      <c r="G61" s="24"/>
      <c r="H61" s="9"/>
      <c r="I61" s="9"/>
      <c r="J61" s="36"/>
      <c r="K61" s="10"/>
      <c r="L61" s="10"/>
      <c r="M61" s="12"/>
      <c r="N61" s="13"/>
      <c r="O61" s="13"/>
      <c r="R61" s="10"/>
      <c r="S61" s="33" t="b">
        <f t="shared" si="3"/>
        <v>0</v>
      </c>
      <c r="T61" s="33"/>
      <c r="U61" s="31" t="str">
        <f t="shared" si="0"/>
        <v/>
      </c>
      <c r="V61">
        <f t="shared" ca="1" si="5"/>
        <v>2031799598</v>
      </c>
      <c r="W61" s="34" t="str">
        <f t="shared" si="4"/>
        <v/>
      </c>
      <c r="X61" t="b">
        <f t="shared" si="1"/>
        <v>1</v>
      </c>
      <c r="AD61" s="30"/>
      <c r="AM61" s="17"/>
    </row>
    <row r="62" spans="1:39" ht="14.25" x14ac:dyDescent="0.2">
      <c r="A62" s="29" t="str">
        <f t="shared" si="2"/>
        <v/>
      </c>
      <c r="B62" s="48"/>
      <c r="C62" s="74" t="s">
        <v>115</v>
      </c>
      <c r="D62" s="13"/>
      <c r="E62" s="10"/>
      <c r="F62" s="10"/>
      <c r="G62" s="24"/>
      <c r="H62" s="9"/>
      <c r="I62" s="9"/>
      <c r="J62" s="36"/>
      <c r="K62" s="10"/>
      <c r="L62" s="10"/>
      <c r="M62" s="12"/>
      <c r="N62" s="13"/>
      <c r="O62" s="13"/>
      <c r="R62" s="10"/>
      <c r="S62" s="33" t="b">
        <f t="shared" si="3"/>
        <v>0</v>
      </c>
      <c r="T62" s="33"/>
      <c r="U62" s="31" t="str">
        <f t="shared" si="0"/>
        <v/>
      </c>
      <c r="V62">
        <f t="shared" ca="1" si="5"/>
        <v>2031799599</v>
      </c>
      <c r="W62" s="34" t="str">
        <f t="shared" si="4"/>
        <v/>
      </c>
      <c r="X62" t="b">
        <f t="shared" si="1"/>
        <v>1</v>
      </c>
      <c r="AD62" s="30"/>
      <c r="AM62" s="17"/>
    </row>
    <row r="63" spans="1:39" ht="14.25" x14ac:dyDescent="0.2">
      <c r="A63" s="29" t="str">
        <f t="shared" si="2"/>
        <v/>
      </c>
      <c r="B63" s="48"/>
      <c r="C63" s="74" t="s">
        <v>115</v>
      </c>
      <c r="D63" s="13"/>
      <c r="E63" s="10"/>
      <c r="F63" s="10"/>
      <c r="G63" s="24"/>
      <c r="H63" s="9"/>
      <c r="I63" s="9"/>
      <c r="J63" s="36"/>
      <c r="K63" s="10"/>
      <c r="L63" s="10"/>
      <c r="M63" s="12"/>
      <c r="N63" s="13"/>
      <c r="O63" s="13"/>
      <c r="R63" s="10"/>
      <c r="S63" s="33" t="b">
        <f t="shared" si="3"/>
        <v>0</v>
      </c>
      <c r="T63" s="33"/>
      <c r="U63" s="31" t="str">
        <f t="shared" si="0"/>
        <v/>
      </c>
      <c r="V63">
        <f t="shared" ca="1" si="5"/>
        <v>2031799600</v>
      </c>
      <c r="W63" s="34" t="str">
        <f t="shared" si="4"/>
        <v/>
      </c>
      <c r="X63" t="b">
        <f t="shared" si="1"/>
        <v>1</v>
      </c>
      <c r="AD63" s="30" t="s">
        <v>91</v>
      </c>
      <c r="AM63" s="17"/>
    </row>
    <row r="64" spans="1:39" ht="14.25" x14ac:dyDescent="0.2">
      <c r="A64" s="29" t="str">
        <f t="shared" si="2"/>
        <v/>
      </c>
      <c r="B64" s="48"/>
      <c r="C64" s="74" t="s">
        <v>115</v>
      </c>
      <c r="D64" s="13"/>
      <c r="E64" s="10"/>
      <c r="F64" s="10"/>
      <c r="G64" s="24"/>
      <c r="H64" s="9"/>
      <c r="I64" s="9"/>
      <c r="J64" s="36"/>
      <c r="K64" s="10"/>
      <c r="L64" s="10"/>
      <c r="M64" s="12"/>
      <c r="N64" s="13"/>
      <c r="O64" s="13"/>
      <c r="R64" s="10"/>
      <c r="S64" s="33" t="b">
        <f t="shared" si="3"/>
        <v>0</v>
      </c>
      <c r="T64" s="33"/>
      <c r="U64" s="31" t="str">
        <f t="shared" si="0"/>
        <v/>
      </c>
      <c r="V64">
        <f t="shared" ca="1" si="5"/>
        <v>2031799601</v>
      </c>
      <c r="W64" s="34" t="str">
        <f t="shared" si="4"/>
        <v/>
      </c>
      <c r="X64" t="b">
        <f t="shared" si="1"/>
        <v>1</v>
      </c>
      <c r="AD64" s="30"/>
      <c r="AM64" s="17"/>
    </row>
    <row r="65" spans="1:39" ht="14.25" x14ac:dyDescent="0.2">
      <c r="A65" s="29" t="str">
        <f t="shared" si="2"/>
        <v/>
      </c>
      <c r="B65" s="48"/>
      <c r="C65" s="74" t="s">
        <v>115</v>
      </c>
      <c r="D65" s="13"/>
      <c r="E65" s="10"/>
      <c r="F65" s="10"/>
      <c r="G65" s="24"/>
      <c r="H65" s="9"/>
      <c r="I65" s="9"/>
      <c r="J65" s="36"/>
      <c r="K65" s="10"/>
      <c r="L65" s="10"/>
      <c r="M65" s="12"/>
      <c r="N65" s="13"/>
      <c r="O65" s="13"/>
      <c r="R65" s="10"/>
      <c r="S65" s="33" t="b">
        <f t="shared" si="3"/>
        <v>0</v>
      </c>
      <c r="T65" s="33"/>
      <c r="U65" s="31" t="str">
        <f t="shared" si="0"/>
        <v/>
      </c>
      <c r="V65">
        <f t="shared" ca="1" si="5"/>
        <v>2031799602</v>
      </c>
      <c r="W65" s="34" t="str">
        <f t="shared" si="4"/>
        <v/>
      </c>
      <c r="X65" t="b">
        <f t="shared" si="1"/>
        <v>1</v>
      </c>
      <c r="AD65" s="30" t="s">
        <v>92</v>
      </c>
      <c r="AM65" s="17"/>
    </row>
    <row r="66" spans="1:39" ht="14.25" x14ac:dyDescent="0.2">
      <c r="A66" s="29" t="str">
        <f t="shared" si="2"/>
        <v/>
      </c>
      <c r="B66" s="48"/>
      <c r="C66" s="74" t="s">
        <v>115</v>
      </c>
      <c r="D66" s="13"/>
      <c r="E66" s="10"/>
      <c r="F66" s="10"/>
      <c r="G66" s="24"/>
      <c r="H66" s="9"/>
      <c r="I66" s="9"/>
      <c r="J66" s="36"/>
      <c r="K66" s="10"/>
      <c r="L66" s="10"/>
      <c r="M66" s="12"/>
      <c r="N66" s="13"/>
      <c r="O66" s="13"/>
      <c r="R66" s="10"/>
      <c r="S66" s="33" t="b">
        <f t="shared" si="3"/>
        <v>0</v>
      </c>
      <c r="T66" s="33"/>
      <c r="U66" s="31" t="str">
        <f t="shared" si="0"/>
        <v/>
      </c>
      <c r="V66">
        <f t="shared" ca="1" si="5"/>
        <v>2031799603</v>
      </c>
      <c r="W66" s="34" t="str">
        <f t="shared" si="4"/>
        <v/>
      </c>
      <c r="X66" t="b">
        <f t="shared" si="1"/>
        <v>1</v>
      </c>
      <c r="AD66" s="30" t="s">
        <v>93</v>
      </c>
      <c r="AM66" s="17"/>
    </row>
    <row r="67" spans="1:39" ht="14.25" x14ac:dyDescent="0.2">
      <c r="A67" s="29" t="str">
        <f t="shared" si="2"/>
        <v/>
      </c>
      <c r="B67" s="48"/>
      <c r="C67" s="74" t="s">
        <v>115</v>
      </c>
      <c r="D67" s="13"/>
      <c r="E67" s="10"/>
      <c r="F67" s="10"/>
      <c r="G67" s="24"/>
      <c r="H67" s="9"/>
      <c r="I67" s="9"/>
      <c r="J67" s="36"/>
      <c r="K67" s="10"/>
      <c r="L67" s="10"/>
      <c r="M67" s="12"/>
      <c r="N67" s="13"/>
      <c r="O67" s="13"/>
      <c r="R67" s="10"/>
      <c r="S67" s="33" t="b">
        <f t="shared" si="3"/>
        <v>0</v>
      </c>
      <c r="T67" s="33"/>
      <c r="U67" s="31" t="str">
        <f t="shared" si="0"/>
        <v/>
      </c>
      <c r="V67">
        <f t="shared" ca="1" si="5"/>
        <v>2031799604</v>
      </c>
      <c r="W67" s="34" t="str">
        <f t="shared" si="4"/>
        <v/>
      </c>
      <c r="X67" t="b">
        <f t="shared" si="1"/>
        <v>1</v>
      </c>
      <c r="AD67" s="30" t="s">
        <v>94</v>
      </c>
      <c r="AM67" s="17"/>
    </row>
    <row r="68" spans="1:39" ht="14.25" x14ac:dyDescent="0.2">
      <c r="A68" s="29" t="str">
        <f t="shared" si="2"/>
        <v/>
      </c>
      <c r="B68" s="48"/>
      <c r="C68" s="74" t="s">
        <v>115</v>
      </c>
      <c r="D68" s="13"/>
      <c r="E68" s="10"/>
      <c r="F68" s="10"/>
      <c r="G68" s="24"/>
      <c r="H68" s="9"/>
      <c r="I68" s="9"/>
      <c r="J68" s="36"/>
      <c r="K68" s="10"/>
      <c r="L68" s="10"/>
      <c r="M68" s="12"/>
      <c r="N68" s="13"/>
      <c r="O68" s="13"/>
      <c r="R68" s="10"/>
      <c r="S68" s="33" t="b">
        <f t="shared" si="3"/>
        <v>0</v>
      </c>
      <c r="T68" s="33"/>
      <c r="U68" s="31" t="str">
        <f t="shared" ref="U68:U131" si="6">IF(M68="Not Applicable","",IF(M68="100 (Full GST Credits)",100,IF(M68="75 (Reduced GST Credits)","75",IF(M68="GST Free","0",""))))</f>
        <v/>
      </c>
      <c r="V68">
        <f t="shared" ca="1" si="5"/>
        <v>2031799605</v>
      </c>
      <c r="W68" s="34" t="str">
        <f t="shared" si="4"/>
        <v/>
      </c>
      <c r="X68" t="b">
        <f t="shared" ref="X68:X131" si="7">IF(AND(R68&lt;&gt;"",O68&lt;&gt;42916),FALSE,IF(AND(R68&lt;&gt;"",D68&lt;&gt;42916),FALSE,TRUE))</f>
        <v>1</v>
      </c>
      <c r="AD68" s="30" t="s">
        <v>14</v>
      </c>
      <c r="AM68" s="17"/>
    </row>
    <row r="69" spans="1:39" ht="14.25" x14ac:dyDescent="0.2">
      <c r="A69" s="29" t="str">
        <f t="shared" ref="A69:A132" si="8">IF(AND(W69=TRUE,X69=TRUE),0,IF(OR(W69=FALSE,X69=FALSE),1,""))</f>
        <v/>
      </c>
      <c r="B69" s="48"/>
      <c r="C69" s="74" t="s">
        <v>115</v>
      </c>
      <c r="D69" s="13"/>
      <c r="E69" s="10"/>
      <c r="F69" s="10"/>
      <c r="G69" s="24"/>
      <c r="H69" s="9"/>
      <c r="I69" s="9"/>
      <c r="J69" s="36"/>
      <c r="K69" s="10"/>
      <c r="L69" s="10"/>
      <c r="M69" s="12"/>
      <c r="N69" s="13"/>
      <c r="O69" s="13"/>
      <c r="R69" s="10"/>
      <c r="S69" s="33" t="b">
        <f t="shared" ref="S69:S132" si="9">IF(R69&lt;&gt;"",TRUE,FALSE)</f>
        <v>0</v>
      </c>
      <c r="T69" s="33"/>
      <c r="U69" s="31" t="str">
        <f t="shared" si="6"/>
        <v/>
      </c>
      <c r="V69">
        <f t="shared" ca="1" si="5"/>
        <v>2031799606</v>
      </c>
      <c r="W69" s="34" t="str">
        <f t="shared" ref="W69:W132" si="10">IF(B69="Investment Transaction",NOT(OR(E69&lt;0,ISBLANK(C69),ISBLANK(D69),ISBLANK(H69),ISBLANK(I69),ISBLANK(J69))),"")</f>
        <v/>
      </c>
      <c r="X69" t="b">
        <f t="shared" si="7"/>
        <v>1</v>
      </c>
      <c r="AD69" s="30"/>
      <c r="AM69" s="17"/>
    </row>
    <row r="70" spans="1:39" ht="14.25" x14ac:dyDescent="0.2">
      <c r="A70" s="29" t="str">
        <f t="shared" si="8"/>
        <v/>
      </c>
      <c r="B70" s="48"/>
      <c r="C70" s="74" t="s">
        <v>115</v>
      </c>
      <c r="D70" s="13"/>
      <c r="E70" s="10"/>
      <c r="F70" s="10"/>
      <c r="G70" s="24"/>
      <c r="H70" s="9"/>
      <c r="I70" s="9"/>
      <c r="J70" s="36"/>
      <c r="K70" s="10"/>
      <c r="L70" s="10"/>
      <c r="M70" s="12"/>
      <c r="N70" s="13"/>
      <c r="O70" s="13"/>
      <c r="R70" s="10"/>
      <c r="S70" s="33" t="b">
        <f t="shared" si="9"/>
        <v>0</v>
      </c>
      <c r="T70" s="33"/>
      <c r="U70" s="31" t="str">
        <f t="shared" si="6"/>
        <v/>
      </c>
      <c r="V70">
        <f t="shared" ca="1" si="5"/>
        <v>2031799607</v>
      </c>
      <c r="W70" s="34" t="str">
        <f t="shared" si="10"/>
        <v/>
      </c>
      <c r="X70" t="b">
        <f t="shared" si="7"/>
        <v>1</v>
      </c>
      <c r="AD70" s="30"/>
      <c r="AM70" s="17"/>
    </row>
    <row r="71" spans="1:39" ht="14.25" x14ac:dyDescent="0.2">
      <c r="A71" s="29" t="str">
        <f t="shared" si="8"/>
        <v/>
      </c>
      <c r="B71" s="48"/>
      <c r="C71" s="74" t="s">
        <v>115</v>
      </c>
      <c r="D71" s="13"/>
      <c r="E71" s="10"/>
      <c r="F71" s="10"/>
      <c r="G71" s="24"/>
      <c r="H71" s="9"/>
      <c r="I71" s="9"/>
      <c r="J71" s="36"/>
      <c r="K71" s="10"/>
      <c r="L71" s="10"/>
      <c r="M71" s="12"/>
      <c r="N71" s="13"/>
      <c r="O71" s="13"/>
      <c r="R71" s="10"/>
      <c r="S71" s="33" t="b">
        <f t="shared" si="9"/>
        <v>0</v>
      </c>
      <c r="T71" s="33"/>
      <c r="U71" s="31" t="str">
        <f t="shared" si="6"/>
        <v/>
      </c>
      <c r="V71">
        <f t="shared" ref="V71:V134" ca="1" si="11">V70+1</f>
        <v>2031799608</v>
      </c>
      <c r="W71" s="34" t="str">
        <f t="shared" si="10"/>
        <v/>
      </c>
      <c r="X71" t="b">
        <f t="shared" si="7"/>
        <v>1</v>
      </c>
      <c r="AD71" s="30" t="s">
        <v>109</v>
      </c>
      <c r="AM71" s="17"/>
    </row>
    <row r="72" spans="1:39" ht="14.25" x14ac:dyDescent="0.2">
      <c r="A72" s="29" t="str">
        <f t="shared" si="8"/>
        <v/>
      </c>
      <c r="B72" s="48"/>
      <c r="C72" s="74" t="s">
        <v>115</v>
      </c>
      <c r="D72" s="13"/>
      <c r="E72" s="10"/>
      <c r="F72" s="10"/>
      <c r="G72" s="24"/>
      <c r="H72" s="9"/>
      <c r="I72" s="9"/>
      <c r="J72" s="36"/>
      <c r="K72" s="10"/>
      <c r="L72" s="10"/>
      <c r="M72" s="12"/>
      <c r="N72" s="13"/>
      <c r="O72" s="13"/>
      <c r="R72" s="10"/>
      <c r="S72" s="33" t="b">
        <f t="shared" si="9"/>
        <v>0</v>
      </c>
      <c r="T72" s="33"/>
      <c r="U72" s="31" t="str">
        <f t="shared" si="6"/>
        <v/>
      </c>
      <c r="V72">
        <f t="shared" ca="1" si="11"/>
        <v>2031799609</v>
      </c>
      <c r="W72" s="34" t="str">
        <f t="shared" si="10"/>
        <v/>
      </c>
      <c r="X72" t="b">
        <f t="shared" si="7"/>
        <v>1</v>
      </c>
      <c r="AD72" s="30"/>
      <c r="AM72" s="17"/>
    </row>
    <row r="73" spans="1:39" ht="14.25" x14ac:dyDescent="0.2">
      <c r="A73" s="29" t="str">
        <f t="shared" si="8"/>
        <v/>
      </c>
      <c r="B73" s="48"/>
      <c r="C73" s="74" t="s">
        <v>115</v>
      </c>
      <c r="D73" s="13"/>
      <c r="E73" s="10"/>
      <c r="F73" s="10"/>
      <c r="G73" s="24"/>
      <c r="H73" s="9"/>
      <c r="I73" s="9"/>
      <c r="J73" s="36"/>
      <c r="K73" s="10"/>
      <c r="L73" s="10"/>
      <c r="M73" s="12"/>
      <c r="N73" s="13"/>
      <c r="O73" s="13"/>
      <c r="R73" s="10"/>
      <c r="S73" s="33" t="b">
        <f t="shared" si="9"/>
        <v>0</v>
      </c>
      <c r="T73" s="33"/>
      <c r="U73" s="31" t="str">
        <f t="shared" si="6"/>
        <v/>
      </c>
      <c r="V73">
        <f t="shared" ca="1" si="11"/>
        <v>2031799610</v>
      </c>
      <c r="W73" s="34" t="str">
        <f t="shared" si="10"/>
        <v/>
      </c>
      <c r="X73" t="b">
        <f t="shared" si="7"/>
        <v>1</v>
      </c>
      <c r="AD73" s="30" t="s">
        <v>33</v>
      </c>
      <c r="AM73" s="17"/>
    </row>
    <row r="74" spans="1:39" ht="14.25" x14ac:dyDescent="0.2">
      <c r="A74" s="29" t="str">
        <f t="shared" si="8"/>
        <v/>
      </c>
      <c r="B74" s="48"/>
      <c r="C74" s="74" t="s">
        <v>115</v>
      </c>
      <c r="D74" s="13"/>
      <c r="E74" s="10"/>
      <c r="F74" s="10"/>
      <c r="G74" s="24"/>
      <c r="H74" s="9"/>
      <c r="I74" s="9"/>
      <c r="J74" s="36"/>
      <c r="K74" s="10"/>
      <c r="L74" s="10"/>
      <c r="M74" s="12"/>
      <c r="N74" s="13"/>
      <c r="O74" s="13"/>
      <c r="R74" s="10"/>
      <c r="S74" s="33" t="b">
        <f t="shared" si="9"/>
        <v>0</v>
      </c>
      <c r="T74" s="33"/>
      <c r="U74" s="31" t="str">
        <f t="shared" si="6"/>
        <v/>
      </c>
      <c r="V74">
        <f t="shared" ca="1" si="11"/>
        <v>2031799611</v>
      </c>
      <c r="W74" s="34" t="str">
        <f t="shared" si="10"/>
        <v/>
      </c>
      <c r="X74" t="b">
        <f t="shared" si="7"/>
        <v>1</v>
      </c>
      <c r="AD74" s="30"/>
      <c r="AM74" s="17"/>
    </row>
    <row r="75" spans="1:39" ht="14.25" x14ac:dyDescent="0.2">
      <c r="A75" s="29" t="str">
        <f t="shared" si="8"/>
        <v/>
      </c>
      <c r="B75" s="48"/>
      <c r="C75" s="74" t="s">
        <v>115</v>
      </c>
      <c r="D75" s="13"/>
      <c r="E75" s="10"/>
      <c r="F75" s="10"/>
      <c r="G75" s="24"/>
      <c r="H75" s="9"/>
      <c r="I75" s="9"/>
      <c r="J75" s="36"/>
      <c r="K75" s="10"/>
      <c r="L75" s="10"/>
      <c r="M75" s="12"/>
      <c r="N75" s="13"/>
      <c r="O75" s="13"/>
      <c r="R75" s="10"/>
      <c r="S75" s="33" t="b">
        <f t="shared" si="9"/>
        <v>0</v>
      </c>
      <c r="T75" s="33"/>
      <c r="U75" s="31" t="str">
        <f t="shared" si="6"/>
        <v/>
      </c>
      <c r="V75">
        <f t="shared" ca="1" si="11"/>
        <v>2031799612</v>
      </c>
      <c r="W75" s="34" t="str">
        <f t="shared" si="10"/>
        <v/>
      </c>
      <c r="X75" t="b">
        <f t="shared" si="7"/>
        <v>1</v>
      </c>
      <c r="AD75" s="30" t="s">
        <v>34</v>
      </c>
      <c r="AM75" s="17"/>
    </row>
    <row r="76" spans="1:39" ht="14.25" x14ac:dyDescent="0.2">
      <c r="A76" s="29" t="str">
        <f t="shared" si="8"/>
        <v/>
      </c>
      <c r="B76" s="48"/>
      <c r="C76" s="74" t="s">
        <v>115</v>
      </c>
      <c r="D76" s="13"/>
      <c r="E76" s="10"/>
      <c r="F76" s="10"/>
      <c r="G76" s="24"/>
      <c r="H76" s="9"/>
      <c r="I76" s="9"/>
      <c r="J76" s="36"/>
      <c r="K76" s="10"/>
      <c r="L76" s="10"/>
      <c r="M76" s="12"/>
      <c r="N76" s="13"/>
      <c r="O76" s="13"/>
      <c r="R76" s="10"/>
      <c r="S76" s="33" t="b">
        <f t="shared" si="9"/>
        <v>0</v>
      </c>
      <c r="T76" s="33"/>
      <c r="U76" s="31" t="str">
        <f t="shared" si="6"/>
        <v/>
      </c>
      <c r="V76">
        <f t="shared" ca="1" si="11"/>
        <v>2031799613</v>
      </c>
      <c r="W76" s="34" t="str">
        <f t="shared" si="10"/>
        <v/>
      </c>
      <c r="X76" t="b">
        <f t="shared" si="7"/>
        <v>1</v>
      </c>
      <c r="AD76" s="30" t="s">
        <v>63</v>
      </c>
      <c r="AM76" s="17"/>
    </row>
    <row r="77" spans="1:39" ht="14.25" x14ac:dyDescent="0.2">
      <c r="A77" s="29" t="str">
        <f t="shared" si="8"/>
        <v/>
      </c>
      <c r="B77" s="48"/>
      <c r="C77" s="74" t="s">
        <v>115</v>
      </c>
      <c r="D77" s="13"/>
      <c r="E77" s="10"/>
      <c r="F77" s="10"/>
      <c r="G77" s="24"/>
      <c r="H77" s="9"/>
      <c r="I77" s="9"/>
      <c r="J77" s="36"/>
      <c r="K77" s="10"/>
      <c r="L77" s="10"/>
      <c r="M77" s="12"/>
      <c r="N77" s="13"/>
      <c r="O77" s="13"/>
      <c r="R77" s="10"/>
      <c r="S77" s="33" t="b">
        <f t="shared" si="9"/>
        <v>0</v>
      </c>
      <c r="T77" s="33"/>
      <c r="U77" s="31" t="str">
        <f t="shared" si="6"/>
        <v/>
      </c>
      <c r="V77">
        <f t="shared" ca="1" si="11"/>
        <v>2031799614</v>
      </c>
      <c r="W77" s="34" t="str">
        <f t="shared" si="10"/>
        <v/>
      </c>
      <c r="X77" t="b">
        <f t="shared" si="7"/>
        <v>1</v>
      </c>
      <c r="AD77" s="30" t="s">
        <v>17</v>
      </c>
      <c r="AM77" s="17"/>
    </row>
    <row r="78" spans="1:39" ht="14.25" x14ac:dyDescent="0.2">
      <c r="A78" s="29" t="str">
        <f t="shared" si="8"/>
        <v/>
      </c>
      <c r="B78" s="48"/>
      <c r="C78" s="74" t="s">
        <v>115</v>
      </c>
      <c r="D78" s="13"/>
      <c r="E78" s="10"/>
      <c r="F78" s="10"/>
      <c r="G78" s="24"/>
      <c r="H78" s="9"/>
      <c r="I78" s="9"/>
      <c r="J78" s="36"/>
      <c r="K78" s="10"/>
      <c r="L78" s="10"/>
      <c r="M78" s="12"/>
      <c r="N78" s="13"/>
      <c r="O78" s="13"/>
      <c r="R78" s="10"/>
      <c r="S78" s="33" t="b">
        <f t="shared" si="9"/>
        <v>0</v>
      </c>
      <c r="T78" s="33"/>
      <c r="U78" s="31" t="str">
        <f t="shared" si="6"/>
        <v/>
      </c>
      <c r="V78">
        <f t="shared" ca="1" si="11"/>
        <v>2031799615</v>
      </c>
      <c r="W78" s="34" t="str">
        <f t="shared" si="10"/>
        <v/>
      </c>
      <c r="X78" t="b">
        <f t="shared" si="7"/>
        <v>1</v>
      </c>
      <c r="AD78" s="30" t="s">
        <v>18</v>
      </c>
      <c r="AM78" s="17"/>
    </row>
    <row r="79" spans="1:39" ht="14.25" x14ac:dyDescent="0.2">
      <c r="A79" s="29" t="str">
        <f t="shared" si="8"/>
        <v/>
      </c>
      <c r="B79" s="48"/>
      <c r="C79" s="74" t="s">
        <v>115</v>
      </c>
      <c r="D79" s="13"/>
      <c r="E79" s="10"/>
      <c r="F79" s="10"/>
      <c r="G79" s="24"/>
      <c r="H79" s="9"/>
      <c r="I79" s="9"/>
      <c r="J79" s="36"/>
      <c r="K79" s="10"/>
      <c r="L79" s="10"/>
      <c r="M79" s="12"/>
      <c r="N79" s="13"/>
      <c r="O79" s="13"/>
      <c r="R79" s="10"/>
      <c r="S79" s="33" t="b">
        <f t="shared" si="9"/>
        <v>0</v>
      </c>
      <c r="T79" s="33"/>
      <c r="U79" s="31" t="str">
        <f t="shared" si="6"/>
        <v/>
      </c>
      <c r="V79">
        <f t="shared" ca="1" si="11"/>
        <v>2031799616</v>
      </c>
      <c r="W79" s="34" t="str">
        <f t="shared" si="10"/>
        <v/>
      </c>
      <c r="X79" t="b">
        <f t="shared" si="7"/>
        <v>1</v>
      </c>
      <c r="AD79" s="30" t="s">
        <v>19</v>
      </c>
      <c r="AM79" s="17"/>
    </row>
    <row r="80" spans="1:39" ht="14.25" x14ac:dyDescent="0.2">
      <c r="A80" s="29" t="str">
        <f t="shared" si="8"/>
        <v/>
      </c>
      <c r="B80" s="48"/>
      <c r="C80" s="74" t="s">
        <v>115</v>
      </c>
      <c r="D80" s="13"/>
      <c r="E80" s="10"/>
      <c r="F80" s="10"/>
      <c r="G80" s="24"/>
      <c r="H80" s="9"/>
      <c r="I80" s="9"/>
      <c r="J80" s="36"/>
      <c r="K80" s="10"/>
      <c r="L80" s="10"/>
      <c r="M80" s="12"/>
      <c r="N80" s="13"/>
      <c r="O80" s="13"/>
      <c r="R80" s="10"/>
      <c r="S80" s="33" t="b">
        <f t="shared" si="9"/>
        <v>0</v>
      </c>
      <c r="T80" s="33"/>
      <c r="U80" s="31" t="str">
        <f t="shared" si="6"/>
        <v/>
      </c>
      <c r="V80">
        <f t="shared" ca="1" si="11"/>
        <v>2031799617</v>
      </c>
      <c r="W80" s="34" t="str">
        <f t="shared" si="10"/>
        <v/>
      </c>
      <c r="X80" t="b">
        <f t="shared" si="7"/>
        <v>1</v>
      </c>
      <c r="AD80" s="30" t="s">
        <v>20</v>
      </c>
      <c r="AM80" s="17"/>
    </row>
    <row r="81" spans="1:39" ht="14.25" x14ac:dyDescent="0.2">
      <c r="A81" s="29" t="str">
        <f t="shared" si="8"/>
        <v/>
      </c>
      <c r="B81" s="48"/>
      <c r="C81" s="74" t="s">
        <v>115</v>
      </c>
      <c r="D81" s="13"/>
      <c r="E81" s="10"/>
      <c r="F81" s="10"/>
      <c r="G81" s="24"/>
      <c r="H81" s="9"/>
      <c r="I81" s="9"/>
      <c r="J81" s="36"/>
      <c r="K81" s="10"/>
      <c r="L81" s="10"/>
      <c r="M81" s="12"/>
      <c r="N81" s="13"/>
      <c r="O81" s="13"/>
      <c r="R81" s="10"/>
      <c r="S81" s="33" t="b">
        <f t="shared" si="9"/>
        <v>0</v>
      </c>
      <c r="T81" s="33"/>
      <c r="U81" s="31" t="str">
        <f t="shared" si="6"/>
        <v/>
      </c>
      <c r="V81">
        <f t="shared" ca="1" si="11"/>
        <v>2031799618</v>
      </c>
      <c r="W81" s="34" t="str">
        <f t="shared" si="10"/>
        <v/>
      </c>
      <c r="X81" t="b">
        <f t="shared" si="7"/>
        <v>1</v>
      </c>
      <c r="AD81" s="30" t="s">
        <v>21</v>
      </c>
      <c r="AM81" s="17"/>
    </row>
    <row r="82" spans="1:39" ht="14.25" x14ac:dyDescent="0.2">
      <c r="A82" s="29" t="str">
        <f t="shared" si="8"/>
        <v/>
      </c>
      <c r="B82" s="48"/>
      <c r="C82" s="74" t="s">
        <v>115</v>
      </c>
      <c r="D82" s="13"/>
      <c r="E82" s="10"/>
      <c r="F82" s="10"/>
      <c r="G82" s="24"/>
      <c r="H82" s="9"/>
      <c r="I82" s="9"/>
      <c r="J82" s="36"/>
      <c r="K82" s="10"/>
      <c r="L82" s="10"/>
      <c r="M82" s="12"/>
      <c r="N82" s="13"/>
      <c r="O82" s="13"/>
      <c r="R82" s="10"/>
      <c r="S82" s="33" t="b">
        <f t="shared" si="9"/>
        <v>0</v>
      </c>
      <c r="T82" s="33"/>
      <c r="U82" s="31" t="str">
        <f t="shared" si="6"/>
        <v/>
      </c>
      <c r="V82">
        <f t="shared" ca="1" si="11"/>
        <v>2031799619</v>
      </c>
      <c r="W82" s="34" t="str">
        <f t="shared" si="10"/>
        <v/>
      </c>
      <c r="X82" t="b">
        <f t="shared" si="7"/>
        <v>1</v>
      </c>
      <c r="AD82" s="30" t="s">
        <v>22</v>
      </c>
      <c r="AM82" s="17"/>
    </row>
    <row r="83" spans="1:39" ht="14.25" x14ac:dyDescent="0.2">
      <c r="A83" s="29" t="str">
        <f t="shared" si="8"/>
        <v/>
      </c>
      <c r="B83" s="48"/>
      <c r="C83" s="74" t="s">
        <v>115</v>
      </c>
      <c r="D83" s="13"/>
      <c r="E83" s="10"/>
      <c r="F83" s="10"/>
      <c r="G83" s="24"/>
      <c r="H83" s="9"/>
      <c r="I83" s="9"/>
      <c r="J83" s="36"/>
      <c r="K83" s="10"/>
      <c r="L83" s="10"/>
      <c r="M83" s="12"/>
      <c r="N83" s="13"/>
      <c r="O83" s="13"/>
      <c r="R83" s="10"/>
      <c r="S83" s="33" t="b">
        <f t="shared" si="9"/>
        <v>0</v>
      </c>
      <c r="T83" s="33"/>
      <c r="U83" s="31" t="str">
        <f t="shared" si="6"/>
        <v/>
      </c>
      <c r="V83">
        <f t="shared" ca="1" si="11"/>
        <v>2031799620</v>
      </c>
      <c r="W83" s="34" t="str">
        <f t="shared" si="10"/>
        <v/>
      </c>
      <c r="X83" t="b">
        <f t="shared" si="7"/>
        <v>1</v>
      </c>
      <c r="AD83" s="30" t="s">
        <v>23</v>
      </c>
      <c r="AM83" s="17"/>
    </row>
    <row r="84" spans="1:39" ht="14.25" x14ac:dyDescent="0.2">
      <c r="A84" s="29" t="str">
        <f t="shared" si="8"/>
        <v/>
      </c>
      <c r="B84" s="48"/>
      <c r="C84" s="74" t="s">
        <v>115</v>
      </c>
      <c r="D84" s="13"/>
      <c r="E84" s="10"/>
      <c r="F84" s="10"/>
      <c r="G84" s="24"/>
      <c r="H84" s="9"/>
      <c r="I84" s="9"/>
      <c r="J84" s="36"/>
      <c r="K84" s="10"/>
      <c r="L84" s="10"/>
      <c r="M84" s="12"/>
      <c r="N84" s="13"/>
      <c r="O84" s="13"/>
      <c r="R84" s="10"/>
      <c r="S84" s="33" t="b">
        <f t="shared" si="9"/>
        <v>0</v>
      </c>
      <c r="T84" s="33"/>
      <c r="U84" s="31" t="str">
        <f t="shared" si="6"/>
        <v/>
      </c>
      <c r="V84">
        <f t="shared" ca="1" si="11"/>
        <v>2031799621</v>
      </c>
      <c r="W84" s="34" t="str">
        <f t="shared" si="10"/>
        <v/>
      </c>
      <c r="X84" t="b">
        <f t="shared" si="7"/>
        <v>1</v>
      </c>
      <c r="AD84" s="30" t="s">
        <v>24</v>
      </c>
      <c r="AM84" s="17"/>
    </row>
    <row r="85" spans="1:39" ht="14.25" x14ac:dyDescent="0.2">
      <c r="A85" s="29" t="str">
        <f t="shared" si="8"/>
        <v/>
      </c>
      <c r="B85" s="48"/>
      <c r="C85" s="74" t="s">
        <v>115</v>
      </c>
      <c r="D85" s="13"/>
      <c r="E85" s="10"/>
      <c r="F85" s="10"/>
      <c r="G85" s="24"/>
      <c r="H85" s="9"/>
      <c r="I85" s="9"/>
      <c r="J85" s="36"/>
      <c r="K85" s="10"/>
      <c r="L85" s="10"/>
      <c r="M85" s="12"/>
      <c r="N85" s="13"/>
      <c r="O85" s="13"/>
      <c r="R85" s="10"/>
      <c r="S85" s="33" t="b">
        <f t="shared" si="9"/>
        <v>0</v>
      </c>
      <c r="T85" s="33"/>
      <c r="U85" s="31" t="str">
        <f t="shared" si="6"/>
        <v/>
      </c>
      <c r="V85">
        <f t="shared" ca="1" si="11"/>
        <v>2031799622</v>
      </c>
      <c r="W85" s="34" t="str">
        <f t="shared" si="10"/>
        <v/>
      </c>
      <c r="X85" t="b">
        <f t="shared" si="7"/>
        <v>1</v>
      </c>
      <c r="AD85" s="30" t="s">
        <v>25</v>
      </c>
      <c r="AM85" s="17"/>
    </row>
    <row r="86" spans="1:39" ht="14.25" x14ac:dyDescent="0.2">
      <c r="A86" s="29" t="str">
        <f t="shared" si="8"/>
        <v/>
      </c>
      <c r="B86" s="48"/>
      <c r="C86" s="74" t="s">
        <v>115</v>
      </c>
      <c r="D86" s="13"/>
      <c r="E86" s="10"/>
      <c r="F86" s="10"/>
      <c r="G86" s="24"/>
      <c r="H86" s="9"/>
      <c r="I86" s="9"/>
      <c r="J86" s="36"/>
      <c r="K86" s="10"/>
      <c r="L86" s="10"/>
      <c r="M86" s="12"/>
      <c r="N86" s="13"/>
      <c r="O86" s="13"/>
      <c r="R86" s="10"/>
      <c r="S86" s="33" t="b">
        <f t="shared" si="9"/>
        <v>0</v>
      </c>
      <c r="T86" s="33"/>
      <c r="U86" s="31" t="str">
        <f t="shared" si="6"/>
        <v/>
      </c>
      <c r="V86">
        <f t="shared" ca="1" si="11"/>
        <v>2031799623</v>
      </c>
      <c r="W86" s="34" t="str">
        <f t="shared" si="10"/>
        <v/>
      </c>
      <c r="X86" t="b">
        <f t="shared" si="7"/>
        <v>1</v>
      </c>
      <c r="AD86" s="30" t="s">
        <v>26</v>
      </c>
      <c r="AM86" s="17"/>
    </row>
    <row r="87" spans="1:39" ht="14.25" x14ac:dyDescent="0.2">
      <c r="A87" s="29" t="str">
        <f t="shared" si="8"/>
        <v/>
      </c>
      <c r="B87" s="48"/>
      <c r="C87" s="74" t="s">
        <v>115</v>
      </c>
      <c r="D87" s="13"/>
      <c r="E87" s="10"/>
      <c r="F87" s="10"/>
      <c r="G87" s="24"/>
      <c r="H87" s="9"/>
      <c r="I87" s="9"/>
      <c r="J87" s="36"/>
      <c r="K87" s="10"/>
      <c r="L87" s="10"/>
      <c r="M87" s="12"/>
      <c r="N87" s="13"/>
      <c r="O87" s="13"/>
      <c r="R87" s="10"/>
      <c r="S87" s="33" t="b">
        <f t="shared" si="9"/>
        <v>0</v>
      </c>
      <c r="T87" s="33"/>
      <c r="U87" s="31" t="str">
        <f t="shared" si="6"/>
        <v/>
      </c>
      <c r="V87">
        <f t="shared" ca="1" si="11"/>
        <v>2031799624</v>
      </c>
      <c r="W87" s="34" t="str">
        <f t="shared" si="10"/>
        <v/>
      </c>
      <c r="X87" t="b">
        <f t="shared" si="7"/>
        <v>1</v>
      </c>
      <c r="AD87" s="30" t="s">
        <v>27</v>
      </c>
      <c r="AM87" s="17"/>
    </row>
    <row r="88" spans="1:39" ht="14.25" x14ac:dyDescent="0.2">
      <c r="A88" s="29" t="str">
        <f t="shared" si="8"/>
        <v/>
      </c>
      <c r="B88" s="48"/>
      <c r="C88" s="74" t="s">
        <v>115</v>
      </c>
      <c r="D88" s="13"/>
      <c r="E88" s="10"/>
      <c r="F88" s="10"/>
      <c r="G88" s="24"/>
      <c r="H88" s="9"/>
      <c r="I88" s="9"/>
      <c r="J88" s="36"/>
      <c r="K88" s="10"/>
      <c r="L88" s="10"/>
      <c r="M88" s="12"/>
      <c r="N88" s="13"/>
      <c r="O88" s="13"/>
      <c r="R88" s="10"/>
      <c r="S88" s="33" t="b">
        <f t="shared" si="9"/>
        <v>0</v>
      </c>
      <c r="T88" s="33"/>
      <c r="U88" s="31" t="str">
        <f t="shared" si="6"/>
        <v/>
      </c>
      <c r="V88">
        <f t="shared" ca="1" si="11"/>
        <v>2031799625</v>
      </c>
      <c r="W88" s="34" t="str">
        <f t="shared" si="10"/>
        <v/>
      </c>
      <c r="X88" t="b">
        <f t="shared" si="7"/>
        <v>1</v>
      </c>
      <c r="AD88" s="30" t="s">
        <v>28</v>
      </c>
      <c r="AM88" s="17"/>
    </row>
    <row r="89" spans="1:39" ht="14.25" x14ac:dyDescent="0.2">
      <c r="A89" s="29" t="str">
        <f t="shared" si="8"/>
        <v/>
      </c>
      <c r="B89" s="48"/>
      <c r="C89" s="74" t="s">
        <v>115</v>
      </c>
      <c r="D89" s="13"/>
      <c r="E89" s="10"/>
      <c r="F89" s="10"/>
      <c r="G89" s="24"/>
      <c r="H89" s="9"/>
      <c r="I89" s="9"/>
      <c r="J89" s="36"/>
      <c r="K89" s="10"/>
      <c r="L89" s="10"/>
      <c r="M89" s="12"/>
      <c r="N89" s="13"/>
      <c r="O89" s="13"/>
      <c r="R89" s="10"/>
      <c r="S89" s="33" t="b">
        <f t="shared" si="9"/>
        <v>0</v>
      </c>
      <c r="T89" s="33"/>
      <c r="U89" s="31" t="str">
        <f t="shared" si="6"/>
        <v/>
      </c>
      <c r="V89">
        <f t="shared" ca="1" si="11"/>
        <v>2031799626</v>
      </c>
      <c r="W89" s="34" t="str">
        <f t="shared" si="10"/>
        <v/>
      </c>
      <c r="X89" t="b">
        <f t="shared" si="7"/>
        <v>1</v>
      </c>
      <c r="AD89" s="30" t="s">
        <v>29</v>
      </c>
      <c r="AM89" s="17"/>
    </row>
    <row r="90" spans="1:39" ht="14.25" x14ac:dyDescent="0.2">
      <c r="A90" s="29" t="str">
        <f t="shared" si="8"/>
        <v/>
      </c>
      <c r="B90" s="48"/>
      <c r="C90" s="74" t="s">
        <v>115</v>
      </c>
      <c r="D90" s="13"/>
      <c r="E90" s="10"/>
      <c r="F90" s="10"/>
      <c r="G90" s="24"/>
      <c r="H90" s="9"/>
      <c r="I90" s="9"/>
      <c r="J90" s="36"/>
      <c r="K90" s="10"/>
      <c r="L90" s="10"/>
      <c r="M90" s="12"/>
      <c r="N90" s="13"/>
      <c r="O90" s="13"/>
      <c r="R90" s="10"/>
      <c r="S90" s="33" t="b">
        <f t="shared" si="9"/>
        <v>0</v>
      </c>
      <c r="T90" s="33"/>
      <c r="U90" s="31" t="str">
        <f t="shared" si="6"/>
        <v/>
      </c>
      <c r="V90">
        <f t="shared" ca="1" si="11"/>
        <v>2031799627</v>
      </c>
      <c r="W90" s="34" t="str">
        <f t="shared" si="10"/>
        <v/>
      </c>
      <c r="X90" t="b">
        <f t="shared" si="7"/>
        <v>1</v>
      </c>
      <c r="AD90" s="30" t="s">
        <v>30</v>
      </c>
      <c r="AM90" s="17"/>
    </row>
    <row r="91" spans="1:39" ht="14.25" x14ac:dyDescent="0.2">
      <c r="A91" s="29" t="str">
        <f t="shared" si="8"/>
        <v/>
      </c>
      <c r="B91" s="48"/>
      <c r="C91" s="74" t="s">
        <v>115</v>
      </c>
      <c r="D91" s="13"/>
      <c r="E91" s="10"/>
      <c r="F91" s="10"/>
      <c r="G91" s="24"/>
      <c r="H91" s="9"/>
      <c r="I91" s="9"/>
      <c r="J91" s="36"/>
      <c r="K91" s="10"/>
      <c r="L91" s="10"/>
      <c r="M91" s="12"/>
      <c r="N91" s="13"/>
      <c r="O91" s="13"/>
      <c r="R91" s="10"/>
      <c r="S91" s="33" t="b">
        <f t="shared" si="9"/>
        <v>0</v>
      </c>
      <c r="T91" s="33"/>
      <c r="U91" s="31" t="str">
        <f t="shared" si="6"/>
        <v/>
      </c>
      <c r="V91">
        <f t="shared" ca="1" si="11"/>
        <v>2031799628</v>
      </c>
      <c r="W91" s="34" t="str">
        <f t="shared" si="10"/>
        <v/>
      </c>
      <c r="X91" t="b">
        <f t="shared" si="7"/>
        <v>1</v>
      </c>
      <c r="AD91" s="30" t="s">
        <v>31</v>
      </c>
      <c r="AM91" s="17"/>
    </row>
    <row r="92" spans="1:39" ht="14.25" x14ac:dyDescent="0.2">
      <c r="A92" s="29" t="str">
        <f t="shared" si="8"/>
        <v/>
      </c>
      <c r="B92" s="48"/>
      <c r="C92" s="74" t="s">
        <v>115</v>
      </c>
      <c r="D92" s="13"/>
      <c r="E92" s="10"/>
      <c r="F92" s="10"/>
      <c r="G92" s="24"/>
      <c r="H92" s="9"/>
      <c r="I92" s="9"/>
      <c r="J92" s="36"/>
      <c r="K92" s="10"/>
      <c r="L92" s="10"/>
      <c r="M92" s="12"/>
      <c r="N92" s="13"/>
      <c r="O92" s="13"/>
      <c r="R92" s="10"/>
      <c r="S92" s="33" t="b">
        <f t="shared" si="9"/>
        <v>0</v>
      </c>
      <c r="T92" s="33"/>
      <c r="U92" s="31" t="str">
        <f t="shared" si="6"/>
        <v/>
      </c>
      <c r="V92">
        <f t="shared" ca="1" si="11"/>
        <v>2031799629</v>
      </c>
      <c r="W92" s="34" t="str">
        <f t="shared" si="10"/>
        <v/>
      </c>
      <c r="X92" t="b">
        <f t="shared" si="7"/>
        <v>1</v>
      </c>
      <c r="AD92" s="30" t="s">
        <v>32</v>
      </c>
      <c r="AM92" s="17"/>
    </row>
    <row r="93" spans="1:39" ht="14.25" x14ac:dyDescent="0.2">
      <c r="A93" s="29" t="str">
        <f t="shared" si="8"/>
        <v/>
      </c>
      <c r="B93" s="48"/>
      <c r="C93" s="74" t="s">
        <v>115</v>
      </c>
      <c r="D93" s="13"/>
      <c r="E93" s="10"/>
      <c r="F93" s="10"/>
      <c r="G93" s="24"/>
      <c r="H93" s="9"/>
      <c r="I93" s="9"/>
      <c r="J93" s="36"/>
      <c r="K93" s="10"/>
      <c r="L93" s="10"/>
      <c r="M93" s="12"/>
      <c r="N93" s="13"/>
      <c r="O93" s="13"/>
      <c r="R93" s="10"/>
      <c r="S93" s="33" t="b">
        <f t="shared" si="9"/>
        <v>0</v>
      </c>
      <c r="T93" s="33"/>
      <c r="U93" s="31" t="str">
        <f t="shared" si="6"/>
        <v/>
      </c>
      <c r="V93">
        <f t="shared" ca="1" si="11"/>
        <v>2031799630</v>
      </c>
      <c r="W93" s="34" t="str">
        <f t="shared" si="10"/>
        <v/>
      </c>
      <c r="X93" t="b">
        <f t="shared" si="7"/>
        <v>1</v>
      </c>
      <c r="AD93" s="30" t="s">
        <v>64</v>
      </c>
      <c r="AM93" s="17"/>
    </row>
    <row r="94" spans="1:39" ht="14.25" x14ac:dyDescent="0.2">
      <c r="A94" s="29" t="str">
        <f t="shared" si="8"/>
        <v/>
      </c>
      <c r="B94" s="48"/>
      <c r="C94" s="74" t="s">
        <v>115</v>
      </c>
      <c r="D94" s="13"/>
      <c r="E94" s="10"/>
      <c r="F94" s="10"/>
      <c r="G94" s="24"/>
      <c r="H94" s="9"/>
      <c r="I94" s="9"/>
      <c r="J94" s="36"/>
      <c r="K94" s="10"/>
      <c r="L94" s="10"/>
      <c r="M94" s="12"/>
      <c r="N94" s="13"/>
      <c r="O94" s="13"/>
      <c r="R94" s="10"/>
      <c r="S94" s="33" t="b">
        <f t="shared" si="9"/>
        <v>0</v>
      </c>
      <c r="T94" s="33"/>
      <c r="U94" s="31" t="str">
        <f t="shared" si="6"/>
        <v/>
      </c>
      <c r="V94">
        <f t="shared" ca="1" si="11"/>
        <v>2031799631</v>
      </c>
      <c r="W94" s="34" t="str">
        <f t="shared" si="10"/>
        <v/>
      </c>
      <c r="X94" t="b">
        <f t="shared" si="7"/>
        <v>1</v>
      </c>
      <c r="AD94" s="30" t="s">
        <v>65</v>
      </c>
      <c r="AM94" s="17"/>
    </row>
    <row r="95" spans="1:39" ht="14.25" x14ac:dyDescent="0.2">
      <c r="A95" s="29" t="str">
        <f t="shared" si="8"/>
        <v/>
      </c>
      <c r="B95" s="48"/>
      <c r="C95" s="74" t="s">
        <v>115</v>
      </c>
      <c r="D95" s="13"/>
      <c r="E95" s="10"/>
      <c r="F95" s="10"/>
      <c r="G95" s="24"/>
      <c r="H95" s="9"/>
      <c r="I95" s="9"/>
      <c r="J95" s="36"/>
      <c r="K95" s="10"/>
      <c r="L95" s="10"/>
      <c r="M95" s="12"/>
      <c r="N95" s="13"/>
      <c r="O95" s="13"/>
      <c r="R95" s="10"/>
      <c r="S95" s="33" t="b">
        <f t="shared" si="9"/>
        <v>0</v>
      </c>
      <c r="T95" s="33"/>
      <c r="U95" s="31" t="str">
        <f t="shared" si="6"/>
        <v/>
      </c>
      <c r="V95">
        <f t="shared" ca="1" si="11"/>
        <v>2031799632</v>
      </c>
      <c r="W95" s="34" t="str">
        <f t="shared" si="10"/>
        <v/>
      </c>
      <c r="X95" t="b">
        <f t="shared" si="7"/>
        <v>1</v>
      </c>
      <c r="AD95" s="30" t="s">
        <v>66</v>
      </c>
      <c r="AM95" s="17"/>
    </row>
    <row r="96" spans="1:39" ht="14.25" x14ac:dyDescent="0.2">
      <c r="A96" s="29" t="str">
        <f t="shared" si="8"/>
        <v/>
      </c>
      <c r="B96" s="48"/>
      <c r="C96" s="74" t="s">
        <v>115</v>
      </c>
      <c r="D96" s="13"/>
      <c r="E96" s="10"/>
      <c r="F96" s="10"/>
      <c r="G96" s="24"/>
      <c r="H96" s="9"/>
      <c r="I96" s="9"/>
      <c r="J96" s="36"/>
      <c r="K96" s="10"/>
      <c r="L96" s="10"/>
      <c r="M96" s="12"/>
      <c r="N96" s="13"/>
      <c r="O96" s="13"/>
      <c r="R96" s="10"/>
      <c r="S96" s="33" t="b">
        <f t="shared" si="9"/>
        <v>0</v>
      </c>
      <c r="T96" s="33"/>
      <c r="U96" s="31" t="str">
        <f t="shared" si="6"/>
        <v/>
      </c>
      <c r="V96">
        <f t="shared" ca="1" si="11"/>
        <v>2031799633</v>
      </c>
      <c r="W96" s="34" t="str">
        <f t="shared" si="10"/>
        <v/>
      </c>
      <c r="X96" t="b">
        <f t="shared" si="7"/>
        <v>1</v>
      </c>
      <c r="AD96" s="30" t="s">
        <v>67</v>
      </c>
      <c r="AM96" s="17"/>
    </row>
    <row r="97" spans="1:39" ht="14.25" x14ac:dyDescent="0.2">
      <c r="A97" s="29" t="str">
        <f t="shared" si="8"/>
        <v/>
      </c>
      <c r="B97" s="48"/>
      <c r="C97" s="74" t="s">
        <v>115</v>
      </c>
      <c r="D97" s="13"/>
      <c r="E97" s="10"/>
      <c r="F97" s="10"/>
      <c r="G97" s="24"/>
      <c r="H97" s="9"/>
      <c r="I97" s="9"/>
      <c r="J97" s="36"/>
      <c r="K97" s="10"/>
      <c r="L97" s="10"/>
      <c r="M97" s="12"/>
      <c r="N97" s="13"/>
      <c r="O97" s="13"/>
      <c r="R97" s="10"/>
      <c r="S97" s="33" t="b">
        <f t="shared" si="9"/>
        <v>0</v>
      </c>
      <c r="T97" s="33"/>
      <c r="U97" s="31" t="str">
        <f t="shared" si="6"/>
        <v/>
      </c>
      <c r="V97">
        <f t="shared" ca="1" si="11"/>
        <v>2031799634</v>
      </c>
      <c r="W97" s="34" t="str">
        <f t="shared" si="10"/>
        <v/>
      </c>
      <c r="X97" t="b">
        <f t="shared" si="7"/>
        <v>1</v>
      </c>
      <c r="AD97" s="30" t="s">
        <v>68</v>
      </c>
      <c r="AM97" s="17"/>
    </row>
    <row r="98" spans="1:39" ht="14.25" x14ac:dyDescent="0.2">
      <c r="A98" s="29" t="str">
        <f t="shared" si="8"/>
        <v/>
      </c>
      <c r="B98" s="48"/>
      <c r="C98" s="74" t="s">
        <v>115</v>
      </c>
      <c r="D98" s="13"/>
      <c r="E98" s="10"/>
      <c r="F98" s="10"/>
      <c r="G98" s="24"/>
      <c r="H98" s="9"/>
      <c r="I98" s="9"/>
      <c r="J98" s="36"/>
      <c r="K98" s="10"/>
      <c r="L98" s="10"/>
      <c r="M98" s="12"/>
      <c r="N98" s="13"/>
      <c r="O98" s="13"/>
      <c r="R98" s="10"/>
      <c r="S98" s="33" t="b">
        <f t="shared" si="9"/>
        <v>0</v>
      </c>
      <c r="T98" s="33"/>
      <c r="U98" s="31" t="str">
        <f t="shared" si="6"/>
        <v/>
      </c>
      <c r="V98">
        <f t="shared" ca="1" si="11"/>
        <v>2031799635</v>
      </c>
      <c r="W98" s="34" t="str">
        <f t="shared" si="10"/>
        <v/>
      </c>
      <c r="X98" t="b">
        <f t="shared" si="7"/>
        <v>1</v>
      </c>
      <c r="AD98" s="30" t="s">
        <v>69</v>
      </c>
      <c r="AM98" s="17"/>
    </row>
    <row r="99" spans="1:39" ht="14.25" x14ac:dyDescent="0.2">
      <c r="A99" s="29" t="str">
        <f t="shared" si="8"/>
        <v/>
      </c>
      <c r="B99" s="48"/>
      <c r="C99" s="74" t="s">
        <v>115</v>
      </c>
      <c r="D99" s="13"/>
      <c r="E99" s="10"/>
      <c r="F99" s="10"/>
      <c r="G99" s="24"/>
      <c r="H99" s="9"/>
      <c r="I99" s="9"/>
      <c r="J99" s="36"/>
      <c r="K99" s="10"/>
      <c r="L99" s="10"/>
      <c r="M99" s="12"/>
      <c r="N99" s="13"/>
      <c r="O99" s="13"/>
      <c r="R99" s="10"/>
      <c r="S99" s="33" t="b">
        <f t="shared" si="9"/>
        <v>0</v>
      </c>
      <c r="T99" s="33"/>
      <c r="U99" s="31" t="str">
        <f t="shared" si="6"/>
        <v/>
      </c>
      <c r="V99">
        <f t="shared" ca="1" si="11"/>
        <v>2031799636</v>
      </c>
      <c r="W99" s="34" t="str">
        <f t="shared" si="10"/>
        <v/>
      </c>
      <c r="X99" t="b">
        <f t="shared" si="7"/>
        <v>1</v>
      </c>
      <c r="AD99" s="30" t="s">
        <v>70</v>
      </c>
      <c r="AM99" s="17"/>
    </row>
    <row r="100" spans="1:39" ht="14.25" x14ac:dyDescent="0.2">
      <c r="A100" s="29" t="str">
        <f t="shared" si="8"/>
        <v/>
      </c>
      <c r="B100" s="48"/>
      <c r="C100" s="74" t="s">
        <v>115</v>
      </c>
      <c r="D100" s="13"/>
      <c r="E100" s="10"/>
      <c r="F100" s="10"/>
      <c r="G100" s="24"/>
      <c r="H100" s="9"/>
      <c r="I100" s="9"/>
      <c r="J100" s="36"/>
      <c r="K100" s="10"/>
      <c r="L100" s="10"/>
      <c r="M100" s="12"/>
      <c r="N100" s="13"/>
      <c r="O100" s="13"/>
      <c r="R100" s="10"/>
      <c r="S100" s="33" t="b">
        <f t="shared" si="9"/>
        <v>0</v>
      </c>
      <c r="T100" s="33"/>
      <c r="U100" s="31" t="str">
        <f t="shared" si="6"/>
        <v/>
      </c>
      <c r="V100">
        <f t="shared" ca="1" si="11"/>
        <v>2031799637</v>
      </c>
      <c r="W100" s="34" t="str">
        <f t="shared" si="10"/>
        <v/>
      </c>
      <c r="X100" t="b">
        <f t="shared" si="7"/>
        <v>1</v>
      </c>
      <c r="AD100" s="30" t="s">
        <v>71</v>
      </c>
      <c r="AM100" s="17"/>
    </row>
    <row r="101" spans="1:39" ht="14.25" x14ac:dyDescent="0.2">
      <c r="A101" s="29" t="str">
        <f t="shared" si="8"/>
        <v/>
      </c>
      <c r="B101" s="48"/>
      <c r="C101" s="74" t="s">
        <v>115</v>
      </c>
      <c r="D101" s="13"/>
      <c r="E101" s="10"/>
      <c r="F101" s="10"/>
      <c r="G101" s="24"/>
      <c r="H101" s="9"/>
      <c r="I101" s="9"/>
      <c r="J101" s="36"/>
      <c r="K101" s="10"/>
      <c r="L101" s="10"/>
      <c r="M101" s="12"/>
      <c r="N101" s="13"/>
      <c r="O101" s="13"/>
      <c r="R101" s="10"/>
      <c r="S101" s="33" t="b">
        <f t="shared" si="9"/>
        <v>0</v>
      </c>
      <c r="T101" s="33"/>
      <c r="U101" s="31" t="str">
        <f t="shared" si="6"/>
        <v/>
      </c>
      <c r="V101">
        <f t="shared" ca="1" si="11"/>
        <v>2031799638</v>
      </c>
      <c r="W101" s="34" t="str">
        <f t="shared" si="10"/>
        <v/>
      </c>
      <c r="X101" t="b">
        <f t="shared" si="7"/>
        <v>1</v>
      </c>
      <c r="AD101" s="30" t="s">
        <v>72</v>
      </c>
      <c r="AM101" s="17"/>
    </row>
    <row r="102" spans="1:39" ht="14.25" x14ac:dyDescent="0.2">
      <c r="A102" s="29" t="str">
        <f t="shared" si="8"/>
        <v/>
      </c>
      <c r="B102" s="48"/>
      <c r="C102" s="74" t="s">
        <v>115</v>
      </c>
      <c r="D102" s="13"/>
      <c r="E102" s="10"/>
      <c r="F102" s="10"/>
      <c r="G102" s="24"/>
      <c r="H102" s="9"/>
      <c r="I102" s="9"/>
      <c r="J102" s="36"/>
      <c r="K102" s="10"/>
      <c r="L102" s="10"/>
      <c r="M102" s="12"/>
      <c r="N102" s="13"/>
      <c r="O102" s="13"/>
      <c r="R102" s="10"/>
      <c r="S102" s="33" t="b">
        <f t="shared" si="9"/>
        <v>0</v>
      </c>
      <c r="T102" s="33"/>
      <c r="U102" s="31" t="str">
        <f t="shared" si="6"/>
        <v/>
      </c>
      <c r="V102">
        <f t="shared" ca="1" si="11"/>
        <v>2031799639</v>
      </c>
      <c r="W102" s="34" t="str">
        <f t="shared" si="10"/>
        <v/>
      </c>
      <c r="X102" t="b">
        <f t="shared" si="7"/>
        <v>1</v>
      </c>
      <c r="AD102" s="30" t="s">
        <v>73</v>
      </c>
      <c r="AM102" s="17"/>
    </row>
    <row r="103" spans="1:39" ht="14.25" x14ac:dyDescent="0.2">
      <c r="A103" s="29" t="str">
        <f t="shared" si="8"/>
        <v/>
      </c>
      <c r="B103" s="48"/>
      <c r="C103" s="74" t="s">
        <v>115</v>
      </c>
      <c r="D103" s="13"/>
      <c r="E103" s="10"/>
      <c r="F103" s="10"/>
      <c r="G103" s="24"/>
      <c r="H103" s="9"/>
      <c r="I103" s="9"/>
      <c r="J103" s="36"/>
      <c r="K103" s="10"/>
      <c r="L103" s="10"/>
      <c r="M103" s="12"/>
      <c r="N103" s="13"/>
      <c r="O103" s="13"/>
      <c r="R103" s="10"/>
      <c r="S103" s="33" t="b">
        <f t="shared" si="9"/>
        <v>0</v>
      </c>
      <c r="T103" s="33"/>
      <c r="U103" s="31" t="str">
        <f t="shared" si="6"/>
        <v/>
      </c>
      <c r="V103">
        <f t="shared" ca="1" si="11"/>
        <v>2031799640</v>
      </c>
      <c r="W103" s="34" t="str">
        <f t="shared" si="10"/>
        <v/>
      </c>
      <c r="X103" t="b">
        <f t="shared" si="7"/>
        <v>1</v>
      </c>
      <c r="AD103" s="30" t="s">
        <v>74</v>
      </c>
      <c r="AM103" s="17"/>
    </row>
    <row r="104" spans="1:39" ht="14.25" x14ac:dyDescent="0.2">
      <c r="A104" s="29" t="str">
        <f t="shared" si="8"/>
        <v/>
      </c>
      <c r="B104" s="48"/>
      <c r="C104" s="74" t="s">
        <v>115</v>
      </c>
      <c r="D104" s="13"/>
      <c r="E104" s="10"/>
      <c r="F104" s="10"/>
      <c r="G104" s="24"/>
      <c r="H104" s="9"/>
      <c r="I104" s="9"/>
      <c r="J104" s="36"/>
      <c r="K104" s="10"/>
      <c r="L104" s="10"/>
      <c r="M104" s="12"/>
      <c r="N104" s="13"/>
      <c r="O104" s="13"/>
      <c r="R104" s="10"/>
      <c r="S104" s="33" t="b">
        <f t="shared" si="9"/>
        <v>0</v>
      </c>
      <c r="T104" s="33"/>
      <c r="U104" s="31" t="str">
        <f t="shared" si="6"/>
        <v/>
      </c>
      <c r="V104">
        <f t="shared" ca="1" si="11"/>
        <v>2031799641</v>
      </c>
      <c r="W104" s="34" t="str">
        <f t="shared" si="10"/>
        <v/>
      </c>
      <c r="X104" t="b">
        <f t="shared" si="7"/>
        <v>1</v>
      </c>
      <c r="AD104" s="30" t="s">
        <v>75</v>
      </c>
      <c r="AM104" s="17"/>
    </row>
    <row r="105" spans="1:39" ht="14.25" x14ac:dyDescent="0.2">
      <c r="A105" s="29" t="str">
        <f t="shared" si="8"/>
        <v/>
      </c>
      <c r="B105" s="48"/>
      <c r="C105" s="74" t="s">
        <v>115</v>
      </c>
      <c r="D105" s="13"/>
      <c r="E105" s="10"/>
      <c r="F105" s="10"/>
      <c r="G105" s="24"/>
      <c r="H105" s="9"/>
      <c r="I105" s="9"/>
      <c r="J105" s="36"/>
      <c r="K105" s="10"/>
      <c r="L105" s="10"/>
      <c r="M105" s="12"/>
      <c r="N105" s="13"/>
      <c r="O105" s="13"/>
      <c r="R105" s="10"/>
      <c r="S105" s="33" t="b">
        <f t="shared" si="9"/>
        <v>0</v>
      </c>
      <c r="T105" s="33"/>
      <c r="U105" s="31" t="str">
        <f t="shared" si="6"/>
        <v/>
      </c>
      <c r="V105">
        <f t="shared" ca="1" si="11"/>
        <v>2031799642</v>
      </c>
      <c r="W105" s="34" t="str">
        <f t="shared" si="10"/>
        <v/>
      </c>
      <c r="X105" t="b">
        <f t="shared" si="7"/>
        <v>1</v>
      </c>
      <c r="AD105" s="30" t="s">
        <v>76</v>
      </c>
      <c r="AM105" s="17"/>
    </row>
    <row r="106" spans="1:39" ht="14.25" x14ac:dyDescent="0.2">
      <c r="A106" s="29" t="str">
        <f t="shared" si="8"/>
        <v/>
      </c>
      <c r="B106" s="48"/>
      <c r="C106" s="74" t="s">
        <v>115</v>
      </c>
      <c r="D106" s="13"/>
      <c r="E106" s="10"/>
      <c r="F106" s="10"/>
      <c r="G106" s="24"/>
      <c r="H106" s="9"/>
      <c r="I106" s="9"/>
      <c r="J106" s="36"/>
      <c r="K106" s="10"/>
      <c r="L106" s="10"/>
      <c r="M106" s="12"/>
      <c r="N106" s="13"/>
      <c r="O106" s="13"/>
      <c r="R106" s="10"/>
      <c r="S106" s="33" t="b">
        <f t="shared" si="9"/>
        <v>0</v>
      </c>
      <c r="T106" s="33"/>
      <c r="U106" s="31" t="str">
        <f t="shared" si="6"/>
        <v/>
      </c>
      <c r="V106">
        <f t="shared" ca="1" si="11"/>
        <v>2031799643</v>
      </c>
      <c r="W106" s="34" t="str">
        <f t="shared" si="10"/>
        <v/>
      </c>
      <c r="X106" t="b">
        <f t="shared" si="7"/>
        <v>1</v>
      </c>
      <c r="AD106" s="30" t="s">
        <v>77</v>
      </c>
      <c r="AM106" s="17"/>
    </row>
    <row r="107" spans="1:39" ht="14.25" x14ac:dyDescent="0.2">
      <c r="A107" s="29" t="str">
        <f t="shared" si="8"/>
        <v/>
      </c>
      <c r="B107" s="48"/>
      <c r="C107" s="74" t="s">
        <v>115</v>
      </c>
      <c r="D107" s="13"/>
      <c r="E107" s="10"/>
      <c r="F107" s="10"/>
      <c r="G107" s="24"/>
      <c r="H107" s="9"/>
      <c r="I107" s="9"/>
      <c r="J107" s="36"/>
      <c r="K107" s="10"/>
      <c r="L107" s="10"/>
      <c r="M107" s="12"/>
      <c r="N107" s="13"/>
      <c r="O107" s="13"/>
      <c r="R107" s="10"/>
      <c r="S107" s="33" t="b">
        <f t="shared" si="9"/>
        <v>0</v>
      </c>
      <c r="T107" s="33"/>
      <c r="U107" s="31" t="str">
        <f t="shared" si="6"/>
        <v/>
      </c>
      <c r="V107">
        <f t="shared" ca="1" si="11"/>
        <v>2031799644</v>
      </c>
      <c r="W107" s="34" t="str">
        <f t="shared" si="10"/>
        <v/>
      </c>
      <c r="X107" t="b">
        <f t="shared" si="7"/>
        <v>1</v>
      </c>
      <c r="AD107" s="30" t="s">
        <v>78</v>
      </c>
      <c r="AM107" s="17"/>
    </row>
    <row r="108" spans="1:39" ht="14.25" x14ac:dyDescent="0.2">
      <c r="A108" s="29" t="str">
        <f t="shared" si="8"/>
        <v/>
      </c>
      <c r="B108" s="48"/>
      <c r="C108" s="74" t="s">
        <v>115</v>
      </c>
      <c r="D108" s="13"/>
      <c r="E108" s="10"/>
      <c r="F108" s="10"/>
      <c r="G108" s="24"/>
      <c r="H108" s="9"/>
      <c r="I108" s="9"/>
      <c r="J108" s="36"/>
      <c r="K108" s="10"/>
      <c r="L108" s="10"/>
      <c r="M108" s="12"/>
      <c r="N108" s="13"/>
      <c r="O108" s="13"/>
      <c r="R108" s="10"/>
      <c r="S108" s="33" t="b">
        <f t="shared" si="9"/>
        <v>0</v>
      </c>
      <c r="T108" s="33"/>
      <c r="U108" s="31" t="str">
        <f t="shared" si="6"/>
        <v/>
      </c>
      <c r="V108">
        <f t="shared" ca="1" si="11"/>
        <v>2031799645</v>
      </c>
      <c r="W108" s="34" t="str">
        <f t="shared" si="10"/>
        <v/>
      </c>
      <c r="X108" t="b">
        <f t="shared" si="7"/>
        <v>1</v>
      </c>
      <c r="AD108" s="30" t="s">
        <v>79</v>
      </c>
      <c r="AM108" s="17"/>
    </row>
    <row r="109" spans="1:39" ht="14.25" x14ac:dyDescent="0.2">
      <c r="A109" s="29" t="str">
        <f t="shared" si="8"/>
        <v/>
      </c>
      <c r="B109" s="48"/>
      <c r="C109" s="74" t="s">
        <v>115</v>
      </c>
      <c r="D109" s="13"/>
      <c r="E109" s="10"/>
      <c r="F109" s="10"/>
      <c r="G109" s="24"/>
      <c r="H109" s="9"/>
      <c r="I109" s="9"/>
      <c r="J109" s="36"/>
      <c r="K109" s="10"/>
      <c r="L109" s="10"/>
      <c r="M109" s="12"/>
      <c r="N109" s="13"/>
      <c r="O109" s="13"/>
      <c r="R109" s="10"/>
      <c r="S109" s="33" t="b">
        <f t="shared" si="9"/>
        <v>0</v>
      </c>
      <c r="T109" s="33"/>
      <c r="U109" s="31" t="str">
        <f t="shared" si="6"/>
        <v/>
      </c>
      <c r="V109">
        <f t="shared" ca="1" si="11"/>
        <v>2031799646</v>
      </c>
      <c r="W109" s="34" t="str">
        <f t="shared" si="10"/>
        <v/>
      </c>
      <c r="X109" t="b">
        <f t="shared" si="7"/>
        <v>1</v>
      </c>
      <c r="AD109" s="30" t="s">
        <v>80</v>
      </c>
      <c r="AM109" s="17"/>
    </row>
    <row r="110" spans="1:39" ht="14.25" x14ac:dyDescent="0.2">
      <c r="A110" s="29" t="str">
        <f t="shared" si="8"/>
        <v/>
      </c>
      <c r="B110" s="48"/>
      <c r="C110" s="74" t="s">
        <v>115</v>
      </c>
      <c r="D110" s="13"/>
      <c r="E110" s="10"/>
      <c r="F110" s="10"/>
      <c r="G110" s="24"/>
      <c r="H110" s="9"/>
      <c r="I110" s="9"/>
      <c r="J110" s="36"/>
      <c r="K110" s="10"/>
      <c r="L110" s="10"/>
      <c r="M110" s="12"/>
      <c r="N110" s="13"/>
      <c r="O110" s="13"/>
      <c r="R110" s="10"/>
      <c r="S110" s="33" t="b">
        <f t="shared" si="9"/>
        <v>0</v>
      </c>
      <c r="T110" s="33"/>
      <c r="U110" s="31" t="str">
        <f t="shared" si="6"/>
        <v/>
      </c>
      <c r="V110">
        <f t="shared" ca="1" si="11"/>
        <v>2031799647</v>
      </c>
      <c r="W110" s="34" t="str">
        <f t="shared" si="10"/>
        <v/>
      </c>
      <c r="X110" t="b">
        <f t="shared" si="7"/>
        <v>1</v>
      </c>
      <c r="AD110" s="30" t="s">
        <v>81</v>
      </c>
      <c r="AM110" s="17"/>
    </row>
    <row r="111" spans="1:39" ht="14.25" x14ac:dyDescent="0.2">
      <c r="A111" s="29" t="str">
        <f t="shared" si="8"/>
        <v/>
      </c>
      <c r="B111" s="48"/>
      <c r="C111" s="74" t="s">
        <v>115</v>
      </c>
      <c r="D111" s="13"/>
      <c r="E111" s="10"/>
      <c r="F111" s="10"/>
      <c r="G111" s="24"/>
      <c r="H111" s="9"/>
      <c r="I111" s="9"/>
      <c r="J111" s="36"/>
      <c r="K111" s="10"/>
      <c r="L111" s="10"/>
      <c r="M111" s="12"/>
      <c r="N111" s="13"/>
      <c r="O111" s="13"/>
      <c r="R111" s="10"/>
      <c r="S111" s="33" t="b">
        <f t="shared" si="9"/>
        <v>0</v>
      </c>
      <c r="T111" s="33"/>
      <c r="U111" s="31" t="str">
        <f t="shared" si="6"/>
        <v/>
      </c>
      <c r="V111">
        <f t="shared" ca="1" si="11"/>
        <v>2031799648</v>
      </c>
      <c r="W111" s="34" t="str">
        <f t="shared" si="10"/>
        <v/>
      </c>
      <c r="X111" t="b">
        <f t="shared" si="7"/>
        <v>1</v>
      </c>
      <c r="AD111" s="30" t="s">
        <v>82</v>
      </c>
      <c r="AM111" s="17"/>
    </row>
    <row r="112" spans="1:39" ht="14.25" x14ac:dyDescent="0.2">
      <c r="A112" s="29" t="str">
        <f t="shared" si="8"/>
        <v/>
      </c>
      <c r="B112" s="48"/>
      <c r="C112" s="74" t="s">
        <v>115</v>
      </c>
      <c r="D112" s="13"/>
      <c r="E112" s="10"/>
      <c r="F112" s="10"/>
      <c r="G112" s="24"/>
      <c r="H112" s="9"/>
      <c r="I112" s="9"/>
      <c r="J112" s="36"/>
      <c r="K112" s="10"/>
      <c r="L112" s="10"/>
      <c r="M112" s="12"/>
      <c r="N112" s="13"/>
      <c r="O112" s="13"/>
      <c r="R112" s="10"/>
      <c r="S112" s="33" t="b">
        <f t="shared" si="9"/>
        <v>0</v>
      </c>
      <c r="T112" s="33"/>
      <c r="U112" s="31" t="str">
        <f t="shared" si="6"/>
        <v/>
      </c>
      <c r="V112">
        <f t="shared" ca="1" si="11"/>
        <v>2031799649</v>
      </c>
      <c r="W112" s="34" t="str">
        <f t="shared" si="10"/>
        <v/>
      </c>
      <c r="X112" t="b">
        <f t="shared" si="7"/>
        <v>1</v>
      </c>
      <c r="AD112" s="30" t="s">
        <v>83</v>
      </c>
      <c r="AM112" s="17"/>
    </row>
    <row r="113" spans="1:39" ht="14.25" x14ac:dyDescent="0.2">
      <c r="A113" s="29" t="str">
        <f t="shared" si="8"/>
        <v/>
      </c>
      <c r="B113" s="48"/>
      <c r="C113" s="74" t="s">
        <v>115</v>
      </c>
      <c r="D113" s="13"/>
      <c r="E113" s="10"/>
      <c r="F113" s="10"/>
      <c r="G113" s="24"/>
      <c r="H113" s="9"/>
      <c r="I113" s="9"/>
      <c r="J113" s="36"/>
      <c r="K113" s="10"/>
      <c r="L113" s="10"/>
      <c r="M113" s="12"/>
      <c r="N113" s="13"/>
      <c r="O113" s="13"/>
      <c r="R113" s="10"/>
      <c r="S113" s="33" t="b">
        <f t="shared" si="9"/>
        <v>0</v>
      </c>
      <c r="T113" s="33"/>
      <c r="U113" s="31" t="str">
        <f t="shared" si="6"/>
        <v/>
      </c>
      <c r="V113">
        <f t="shared" ca="1" si="11"/>
        <v>2031799650</v>
      </c>
      <c r="W113" s="34" t="str">
        <f t="shared" si="10"/>
        <v/>
      </c>
      <c r="X113" t="b">
        <f t="shared" si="7"/>
        <v>1</v>
      </c>
      <c r="AD113" s="30" t="s">
        <v>84</v>
      </c>
      <c r="AM113" s="17"/>
    </row>
    <row r="114" spans="1:39" ht="14.25" x14ac:dyDescent="0.2">
      <c r="A114" s="29" t="str">
        <f t="shared" si="8"/>
        <v/>
      </c>
      <c r="B114" s="48"/>
      <c r="C114" s="74" t="s">
        <v>115</v>
      </c>
      <c r="D114" s="13"/>
      <c r="E114" s="10"/>
      <c r="F114" s="10"/>
      <c r="G114" s="24"/>
      <c r="H114" s="9"/>
      <c r="I114" s="9"/>
      <c r="J114" s="36"/>
      <c r="K114" s="10"/>
      <c r="L114" s="10"/>
      <c r="M114" s="12"/>
      <c r="N114" s="13"/>
      <c r="O114" s="13"/>
      <c r="R114" s="10"/>
      <c r="S114" s="33" t="b">
        <f t="shared" si="9"/>
        <v>0</v>
      </c>
      <c r="T114" s="33"/>
      <c r="U114" s="31" t="str">
        <f t="shared" si="6"/>
        <v/>
      </c>
      <c r="V114">
        <f t="shared" ca="1" si="11"/>
        <v>2031799651</v>
      </c>
      <c r="W114" s="34" t="str">
        <f t="shared" si="10"/>
        <v/>
      </c>
      <c r="X114" t="b">
        <f t="shared" si="7"/>
        <v>1</v>
      </c>
      <c r="AD114" s="30" t="s">
        <v>33</v>
      </c>
      <c r="AM114" s="17"/>
    </row>
    <row r="115" spans="1:39" ht="14.25" x14ac:dyDescent="0.2">
      <c r="A115" s="29" t="str">
        <f t="shared" si="8"/>
        <v/>
      </c>
      <c r="B115" s="48"/>
      <c r="C115" s="74" t="s">
        <v>115</v>
      </c>
      <c r="D115" s="13"/>
      <c r="E115" s="10"/>
      <c r="F115" s="10"/>
      <c r="G115" s="24"/>
      <c r="H115" s="9"/>
      <c r="I115" s="9"/>
      <c r="J115" s="36"/>
      <c r="K115" s="10"/>
      <c r="L115" s="10"/>
      <c r="M115" s="12"/>
      <c r="N115" s="13"/>
      <c r="O115" s="13"/>
      <c r="R115" s="10"/>
      <c r="S115" s="33" t="b">
        <f t="shared" si="9"/>
        <v>0</v>
      </c>
      <c r="T115" s="33"/>
      <c r="U115" s="31" t="str">
        <f t="shared" si="6"/>
        <v/>
      </c>
      <c r="V115">
        <f t="shared" ca="1" si="11"/>
        <v>2031799652</v>
      </c>
      <c r="W115" s="34" t="str">
        <f t="shared" si="10"/>
        <v/>
      </c>
      <c r="X115" t="b">
        <f t="shared" si="7"/>
        <v>1</v>
      </c>
      <c r="AD115" s="30" t="s">
        <v>85</v>
      </c>
      <c r="AM115" s="17"/>
    </row>
    <row r="116" spans="1:39" ht="14.25" x14ac:dyDescent="0.2">
      <c r="A116" s="29" t="str">
        <f t="shared" si="8"/>
        <v/>
      </c>
      <c r="B116" s="48"/>
      <c r="C116" s="74" t="s">
        <v>115</v>
      </c>
      <c r="D116" s="13"/>
      <c r="E116" s="10"/>
      <c r="F116" s="10"/>
      <c r="G116" s="24"/>
      <c r="H116" s="9"/>
      <c r="I116" s="9"/>
      <c r="J116" s="36"/>
      <c r="K116" s="10"/>
      <c r="L116" s="10"/>
      <c r="M116" s="12"/>
      <c r="N116" s="13"/>
      <c r="O116" s="13"/>
      <c r="R116" s="10"/>
      <c r="S116" s="33" t="b">
        <f t="shared" si="9"/>
        <v>0</v>
      </c>
      <c r="T116" s="33"/>
      <c r="U116" s="31" t="str">
        <f t="shared" si="6"/>
        <v/>
      </c>
      <c r="V116">
        <f t="shared" ca="1" si="11"/>
        <v>2031799653</v>
      </c>
      <c r="W116" s="34" t="str">
        <f t="shared" si="10"/>
        <v/>
      </c>
      <c r="X116" t="b">
        <f t="shared" si="7"/>
        <v>1</v>
      </c>
      <c r="AD116" s="30" t="s">
        <v>86</v>
      </c>
      <c r="AM116" s="17"/>
    </row>
    <row r="117" spans="1:39" ht="14.25" x14ac:dyDescent="0.2">
      <c r="A117" s="29" t="str">
        <f t="shared" si="8"/>
        <v/>
      </c>
      <c r="B117" s="48"/>
      <c r="C117" s="74" t="s">
        <v>115</v>
      </c>
      <c r="D117" s="13"/>
      <c r="E117" s="10"/>
      <c r="F117" s="10"/>
      <c r="G117" s="24"/>
      <c r="H117" s="9"/>
      <c r="I117" s="9"/>
      <c r="J117" s="36"/>
      <c r="K117" s="10"/>
      <c r="L117" s="10"/>
      <c r="M117" s="12"/>
      <c r="N117" s="13"/>
      <c r="O117" s="13"/>
      <c r="R117" s="10"/>
      <c r="S117" s="33" t="b">
        <f t="shared" si="9"/>
        <v>0</v>
      </c>
      <c r="T117" s="33"/>
      <c r="U117" s="31" t="str">
        <f t="shared" si="6"/>
        <v/>
      </c>
      <c r="V117">
        <f t="shared" ca="1" si="11"/>
        <v>2031799654</v>
      </c>
      <c r="W117" s="34" t="str">
        <f t="shared" si="10"/>
        <v/>
      </c>
      <c r="X117" t="b">
        <f t="shared" si="7"/>
        <v>1</v>
      </c>
      <c r="AD117" s="30" t="s">
        <v>87</v>
      </c>
      <c r="AM117" s="17"/>
    </row>
    <row r="118" spans="1:39" ht="14.25" x14ac:dyDescent="0.2">
      <c r="A118" s="29" t="str">
        <f t="shared" si="8"/>
        <v/>
      </c>
      <c r="B118" s="48"/>
      <c r="C118" s="74" t="s">
        <v>115</v>
      </c>
      <c r="D118" s="13"/>
      <c r="E118" s="10"/>
      <c r="F118" s="10"/>
      <c r="G118" s="24"/>
      <c r="H118" s="9"/>
      <c r="I118" s="9"/>
      <c r="J118" s="36"/>
      <c r="K118" s="10"/>
      <c r="L118" s="10"/>
      <c r="M118" s="12"/>
      <c r="N118" s="13"/>
      <c r="O118" s="13"/>
      <c r="R118" s="10"/>
      <c r="S118" s="33" t="b">
        <f t="shared" si="9"/>
        <v>0</v>
      </c>
      <c r="T118" s="33"/>
      <c r="U118" s="31" t="str">
        <f t="shared" si="6"/>
        <v/>
      </c>
      <c r="V118">
        <f t="shared" ca="1" si="11"/>
        <v>2031799655</v>
      </c>
      <c r="W118" s="34" t="str">
        <f t="shared" si="10"/>
        <v/>
      </c>
      <c r="X118" t="b">
        <f t="shared" si="7"/>
        <v>1</v>
      </c>
      <c r="AD118" s="30" t="s">
        <v>88</v>
      </c>
      <c r="AM118" s="17"/>
    </row>
    <row r="119" spans="1:39" ht="14.25" x14ac:dyDescent="0.2">
      <c r="A119" s="29" t="str">
        <f t="shared" si="8"/>
        <v/>
      </c>
      <c r="B119" s="48"/>
      <c r="C119" s="74" t="s">
        <v>115</v>
      </c>
      <c r="D119" s="13"/>
      <c r="E119" s="10"/>
      <c r="F119" s="10"/>
      <c r="G119" s="24"/>
      <c r="H119" s="9"/>
      <c r="I119" s="9"/>
      <c r="J119" s="36"/>
      <c r="K119" s="10"/>
      <c r="L119" s="10"/>
      <c r="M119" s="12"/>
      <c r="N119" s="13"/>
      <c r="O119" s="13"/>
      <c r="R119" s="10"/>
      <c r="S119" s="33" t="b">
        <f t="shared" si="9"/>
        <v>0</v>
      </c>
      <c r="T119" s="33"/>
      <c r="U119" s="31" t="str">
        <f t="shared" si="6"/>
        <v/>
      </c>
      <c r="V119">
        <f t="shared" ca="1" si="11"/>
        <v>2031799656</v>
      </c>
      <c r="W119" s="34" t="str">
        <f t="shared" si="10"/>
        <v/>
      </c>
      <c r="X119" t="b">
        <f t="shared" si="7"/>
        <v>1</v>
      </c>
      <c r="AD119" s="30" t="s">
        <v>89</v>
      </c>
      <c r="AM119" s="17"/>
    </row>
    <row r="120" spans="1:39" ht="14.25" x14ac:dyDescent="0.2">
      <c r="A120" s="29" t="str">
        <f t="shared" si="8"/>
        <v/>
      </c>
      <c r="B120" s="48"/>
      <c r="C120" s="74" t="s">
        <v>115</v>
      </c>
      <c r="D120" s="13"/>
      <c r="E120" s="10"/>
      <c r="F120" s="10"/>
      <c r="G120" s="24"/>
      <c r="H120" s="9"/>
      <c r="I120" s="9"/>
      <c r="J120" s="36"/>
      <c r="K120" s="10"/>
      <c r="L120" s="10"/>
      <c r="M120" s="12"/>
      <c r="N120" s="13"/>
      <c r="O120" s="13"/>
      <c r="R120" s="10"/>
      <c r="S120" s="33" t="b">
        <f t="shared" si="9"/>
        <v>0</v>
      </c>
      <c r="T120" s="33"/>
      <c r="U120" s="31" t="str">
        <f t="shared" si="6"/>
        <v/>
      </c>
      <c r="V120">
        <f t="shared" ca="1" si="11"/>
        <v>2031799657</v>
      </c>
      <c r="W120" s="34" t="str">
        <f t="shared" si="10"/>
        <v/>
      </c>
      <c r="X120" t="b">
        <f t="shared" si="7"/>
        <v>1</v>
      </c>
      <c r="AD120" s="30" t="s">
        <v>90</v>
      </c>
      <c r="AM120" s="17"/>
    </row>
    <row r="121" spans="1:39" ht="14.25" x14ac:dyDescent="0.2">
      <c r="A121" s="29" t="str">
        <f t="shared" si="8"/>
        <v/>
      </c>
      <c r="B121" s="48"/>
      <c r="C121" s="74" t="s">
        <v>115</v>
      </c>
      <c r="D121" s="13"/>
      <c r="E121" s="10"/>
      <c r="F121" s="10"/>
      <c r="G121" s="24"/>
      <c r="H121" s="9"/>
      <c r="I121" s="9"/>
      <c r="J121" s="36"/>
      <c r="K121" s="10"/>
      <c r="L121" s="10"/>
      <c r="M121" s="12"/>
      <c r="N121" s="13"/>
      <c r="O121" s="13"/>
      <c r="R121" s="10"/>
      <c r="S121" s="33" t="b">
        <f t="shared" si="9"/>
        <v>0</v>
      </c>
      <c r="T121" s="33"/>
      <c r="U121" s="31" t="str">
        <f t="shared" si="6"/>
        <v/>
      </c>
      <c r="V121">
        <f t="shared" ca="1" si="11"/>
        <v>2031799658</v>
      </c>
      <c r="W121" s="34" t="str">
        <f t="shared" si="10"/>
        <v/>
      </c>
      <c r="X121" t="b">
        <f t="shared" si="7"/>
        <v>1</v>
      </c>
      <c r="AD121" s="30"/>
      <c r="AM121" s="17"/>
    </row>
    <row r="122" spans="1:39" ht="14.25" x14ac:dyDescent="0.2">
      <c r="A122" s="29" t="str">
        <f t="shared" si="8"/>
        <v/>
      </c>
      <c r="B122" s="48"/>
      <c r="C122" s="74" t="s">
        <v>115</v>
      </c>
      <c r="D122" s="13"/>
      <c r="E122" s="10"/>
      <c r="F122" s="10"/>
      <c r="G122" s="24"/>
      <c r="H122" s="9"/>
      <c r="I122" s="9"/>
      <c r="J122" s="36"/>
      <c r="K122" s="10"/>
      <c r="L122" s="10"/>
      <c r="M122" s="12"/>
      <c r="N122" s="13"/>
      <c r="O122" s="13"/>
      <c r="R122" s="10"/>
      <c r="S122" s="33" t="b">
        <f t="shared" si="9"/>
        <v>0</v>
      </c>
      <c r="T122" s="33"/>
      <c r="U122" s="31" t="str">
        <f t="shared" si="6"/>
        <v/>
      </c>
      <c r="V122">
        <f t="shared" ca="1" si="11"/>
        <v>2031799659</v>
      </c>
      <c r="W122" s="34" t="str">
        <f t="shared" si="10"/>
        <v/>
      </c>
      <c r="X122" t="b">
        <f t="shared" si="7"/>
        <v>1</v>
      </c>
      <c r="AD122" s="30" t="s">
        <v>200</v>
      </c>
      <c r="AM122" s="17"/>
    </row>
    <row r="123" spans="1:39" ht="14.25" x14ac:dyDescent="0.2">
      <c r="A123" s="29" t="str">
        <f t="shared" si="8"/>
        <v/>
      </c>
      <c r="B123" s="48"/>
      <c r="C123" s="74" t="s">
        <v>115</v>
      </c>
      <c r="D123" s="13"/>
      <c r="E123" s="10"/>
      <c r="F123" s="10"/>
      <c r="G123" s="24"/>
      <c r="H123" s="9"/>
      <c r="I123" s="9"/>
      <c r="J123" s="36"/>
      <c r="K123" s="10"/>
      <c r="L123" s="10"/>
      <c r="M123" s="12"/>
      <c r="N123" s="13"/>
      <c r="O123" s="13"/>
      <c r="R123" s="10"/>
      <c r="S123" s="33" t="b">
        <f t="shared" si="9"/>
        <v>0</v>
      </c>
      <c r="T123" s="33"/>
      <c r="U123" s="31" t="str">
        <f t="shared" si="6"/>
        <v/>
      </c>
      <c r="V123">
        <f t="shared" ca="1" si="11"/>
        <v>2031799660</v>
      </c>
      <c r="W123" s="34" t="str">
        <f t="shared" si="10"/>
        <v/>
      </c>
      <c r="X123" t="b">
        <f t="shared" si="7"/>
        <v>1</v>
      </c>
      <c r="AD123" s="30"/>
      <c r="AM123" s="17"/>
    </row>
    <row r="124" spans="1:39" ht="14.25" x14ac:dyDescent="0.2">
      <c r="A124" s="29" t="str">
        <f t="shared" si="8"/>
        <v/>
      </c>
      <c r="B124" s="48"/>
      <c r="C124" s="74" t="s">
        <v>115</v>
      </c>
      <c r="D124" s="13"/>
      <c r="E124" s="10"/>
      <c r="F124" s="10"/>
      <c r="G124" s="24"/>
      <c r="H124" s="9"/>
      <c r="I124" s="9"/>
      <c r="J124" s="36"/>
      <c r="K124" s="10"/>
      <c r="L124" s="10"/>
      <c r="M124" s="12"/>
      <c r="N124" s="13"/>
      <c r="O124" s="13"/>
      <c r="R124" s="10"/>
      <c r="S124" s="33" t="b">
        <f t="shared" si="9"/>
        <v>0</v>
      </c>
      <c r="T124" s="33"/>
      <c r="U124" s="31" t="str">
        <f t="shared" si="6"/>
        <v/>
      </c>
      <c r="V124">
        <f t="shared" ca="1" si="11"/>
        <v>2031799661</v>
      </c>
      <c r="W124" s="34" t="str">
        <f t="shared" si="10"/>
        <v/>
      </c>
      <c r="X124" t="b">
        <f t="shared" si="7"/>
        <v>1</v>
      </c>
      <c r="AD124" s="20" t="s">
        <v>201</v>
      </c>
      <c r="AM124" s="17"/>
    </row>
    <row r="125" spans="1:39" ht="14.25" x14ac:dyDescent="0.2">
      <c r="A125" s="29" t="str">
        <f t="shared" si="8"/>
        <v/>
      </c>
      <c r="B125" s="48"/>
      <c r="C125" s="74" t="s">
        <v>115</v>
      </c>
      <c r="D125" s="13"/>
      <c r="E125" s="10"/>
      <c r="F125" s="10"/>
      <c r="G125" s="24"/>
      <c r="H125" s="9"/>
      <c r="I125" s="9"/>
      <c r="J125" s="36"/>
      <c r="K125" s="10"/>
      <c r="L125" s="10"/>
      <c r="M125" s="12"/>
      <c r="N125" s="13"/>
      <c r="O125" s="13"/>
      <c r="R125" s="10"/>
      <c r="S125" s="33" t="b">
        <f t="shared" si="9"/>
        <v>0</v>
      </c>
      <c r="T125" s="33"/>
      <c r="U125" s="31" t="str">
        <f t="shared" si="6"/>
        <v/>
      </c>
      <c r="V125">
        <f t="shared" ca="1" si="11"/>
        <v>2031799662</v>
      </c>
      <c r="W125" s="34" t="str">
        <f t="shared" si="10"/>
        <v/>
      </c>
      <c r="X125" t="b">
        <f t="shared" si="7"/>
        <v>1</v>
      </c>
      <c r="AD125" s="20" t="s">
        <v>206</v>
      </c>
      <c r="AM125" s="17"/>
    </row>
    <row r="126" spans="1:39" ht="14.25" x14ac:dyDescent="0.2">
      <c r="A126" s="29" t="str">
        <f t="shared" si="8"/>
        <v/>
      </c>
      <c r="B126" s="48"/>
      <c r="C126" s="74" t="s">
        <v>115</v>
      </c>
      <c r="D126" s="13"/>
      <c r="E126" s="10"/>
      <c r="F126" s="10"/>
      <c r="G126" s="24"/>
      <c r="H126" s="9"/>
      <c r="I126" s="9"/>
      <c r="J126" s="36"/>
      <c r="K126" s="10"/>
      <c r="L126" s="10"/>
      <c r="M126" s="12"/>
      <c r="N126" s="13"/>
      <c r="O126" s="13"/>
      <c r="R126" s="10"/>
      <c r="S126" s="33" t="b">
        <f t="shared" si="9"/>
        <v>0</v>
      </c>
      <c r="T126" s="33"/>
      <c r="U126" s="31" t="str">
        <f t="shared" si="6"/>
        <v/>
      </c>
      <c r="V126">
        <f t="shared" ca="1" si="11"/>
        <v>2031799663</v>
      </c>
      <c r="W126" s="34" t="str">
        <f t="shared" si="10"/>
        <v/>
      </c>
      <c r="X126" t="b">
        <f t="shared" si="7"/>
        <v>1</v>
      </c>
      <c r="AD126" s="20" t="s">
        <v>220</v>
      </c>
      <c r="AM126" s="17"/>
    </row>
    <row r="127" spans="1:39" ht="14.25" x14ac:dyDescent="0.2">
      <c r="A127" s="29" t="str">
        <f t="shared" si="8"/>
        <v/>
      </c>
      <c r="B127" s="48"/>
      <c r="C127" s="74" t="s">
        <v>115</v>
      </c>
      <c r="D127" s="13"/>
      <c r="E127" s="10"/>
      <c r="F127" s="10"/>
      <c r="G127" s="24"/>
      <c r="H127" s="9"/>
      <c r="I127" s="9"/>
      <c r="J127" s="36"/>
      <c r="K127" s="10"/>
      <c r="L127" s="10"/>
      <c r="M127" s="12"/>
      <c r="N127" s="13"/>
      <c r="O127" s="13"/>
      <c r="R127" s="10"/>
      <c r="S127" s="33" t="b">
        <f t="shared" si="9"/>
        <v>0</v>
      </c>
      <c r="T127" s="33"/>
      <c r="U127" s="31" t="str">
        <f t="shared" si="6"/>
        <v/>
      </c>
      <c r="V127">
        <f t="shared" ca="1" si="11"/>
        <v>2031799664</v>
      </c>
      <c r="W127" s="34" t="str">
        <f t="shared" si="10"/>
        <v/>
      </c>
      <c r="X127" t="b">
        <f t="shared" si="7"/>
        <v>1</v>
      </c>
      <c r="AD127" s="20"/>
      <c r="AM127" s="17"/>
    </row>
    <row r="128" spans="1:39" ht="14.25" x14ac:dyDescent="0.2">
      <c r="A128" s="29" t="str">
        <f t="shared" si="8"/>
        <v/>
      </c>
      <c r="B128" s="48"/>
      <c r="C128" s="74" t="s">
        <v>115</v>
      </c>
      <c r="D128" s="13"/>
      <c r="E128" s="10"/>
      <c r="F128" s="10"/>
      <c r="G128" s="24"/>
      <c r="H128" s="9"/>
      <c r="I128" s="9"/>
      <c r="J128" s="36"/>
      <c r="K128" s="10"/>
      <c r="L128" s="10"/>
      <c r="M128" s="12"/>
      <c r="N128" s="13"/>
      <c r="O128" s="13"/>
      <c r="R128" s="10"/>
      <c r="S128" s="33" t="b">
        <f t="shared" si="9"/>
        <v>0</v>
      </c>
      <c r="T128" s="33"/>
      <c r="U128" s="31" t="str">
        <f t="shared" si="6"/>
        <v/>
      </c>
      <c r="V128">
        <f t="shared" ca="1" si="11"/>
        <v>2031799665</v>
      </c>
      <c r="W128" s="34" t="str">
        <f t="shared" si="10"/>
        <v/>
      </c>
      <c r="X128" t="b">
        <f t="shared" si="7"/>
        <v>1</v>
      </c>
      <c r="AD128" s="20" t="s">
        <v>202</v>
      </c>
      <c r="AM128" s="17"/>
    </row>
    <row r="129" spans="1:39" ht="14.25" x14ac:dyDescent="0.2">
      <c r="A129" s="29" t="str">
        <f t="shared" si="8"/>
        <v/>
      </c>
      <c r="B129" s="48"/>
      <c r="C129" s="74" t="s">
        <v>115</v>
      </c>
      <c r="D129" s="13"/>
      <c r="E129" s="10"/>
      <c r="F129" s="10"/>
      <c r="G129" s="24"/>
      <c r="H129" s="9"/>
      <c r="I129" s="9"/>
      <c r="J129" s="36"/>
      <c r="K129" s="10"/>
      <c r="L129" s="10"/>
      <c r="M129" s="12"/>
      <c r="N129" s="13"/>
      <c r="O129" s="13"/>
      <c r="R129" s="10"/>
      <c r="S129" s="33" t="b">
        <f t="shared" si="9"/>
        <v>0</v>
      </c>
      <c r="T129" s="33"/>
      <c r="U129" s="31" t="str">
        <f t="shared" si="6"/>
        <v/>
      </c>
      <c r="V129">
        <f t="shared" ca="1" si="11"/>
        <v>2031799666</v>
      </c>
      <c r="W129" s="34" t="str">
        <f t="shared" si="10"/>
        <v/>
      </c>
      <c r="X129" t="b">
        <f t="shared" si="7"/>
        <v>1</v>
      </c>
      <c r="AD129" s="20" t="s">
        <v>203</v>
      </c>
      <c r="AM129" s="17"/>
    </row>
    <row r="130" spans="1:39" ht="14.25" x14ac:dyDescent="0.2">
      <c r="A130" s="29" t="str">
        <f t="shared" si="8"/>
        <v/>
      </c>
      <c r="B130" s="48"/>
      <c r="C130" s="74" t="s">
        <v>115</v>
      </c>
      <c r="D130" s="13"/>
      <c r="E130" s="10"/>
      <c r="F130" s="10"/>
      <c r="G130" s="24"/>
      <c r="H130" s="9"/>
      <c r="I130" s="9"/>
      <c r="J130" s="36"/>
      <c r="K130" s="10"/>
      <c r="L130" s="10"/>
      <c r="M130" s="12"/>
      <c r="N130" s="13"/>
      <c r="O130" s="13"/>
      <c r="R130" s="10"/>
      <c r="S130" s="33" t="b">
        <f t="shared" si="9"/>
        <v>0</v>
      </c>
      <c r="T130" s="33"/>
      <c r="U130" s="31" t="str">
        <f t="shared" si="6"/>
        <v/>
      </c>
      <c r="V130">
        <f t="shared" ca="1" si="11"/>
        <v>2031799667</v>
      </c>
      <c r="W130" s="34" t="str">
        <f t="shared" si="10"/>
        <v/>
      </c>
      <c r="X130" t="b">
        <f t="shared" si="7"/>
        <v>1</v>
      </c>
      <c r="AD130" s="20" t="s">
        <v>204</v>
      </c>
      <c r="AM130" s="17"/>
    </row>
    <row r="131" spans="1:39" ht="14.25" x14ac:dyDescent="0.2">
      <c r="A131" s="29" t="str">
        <f t="shared" si="8"/>
        <v/>
      </c>
      <c r="B131" s="48"/>
      <c r="C131" s="74" t="s">
        <v>115</v>
      </c>
      <c r="D131" s="13"/>
      <c r="E131" s="10"/>
      <c r="F131" s="10"/>
      <c r="G131" s="24"/>
      <c r="H131" s="9"/>
      <c r="I131" s="9"/>
      <c r="J131" s="36"/>
      <c r="K131" s="10"/>
      <c r="L131" s="10"/>
      <c r="M131" s="12"/>
      <c r="N131" s="13"/>
      <c r="O131" s="13"/>
      <c r="R131" s="10"/>
      <c r="S131" s="33" t="b">
        <f t="shared" si="9"/>
        <v>0</v>
      </c>
      <c r="T131" s="33"/>
      <c r="U131" s="31" t="str">
        <f t="shared" si="6"/>
        <v/>
      </c>
      <c r="V131">
        <f t="shared" ca="1" si="11"/>
        <v>2031799668</v>
      </c>
      <c r="W131" s="34" t="str">
        <f t="shared" si="10"/>
        <v/>
      </c>
      <c r="X131" t="b">
        <f t="shared" si="7"/>
        <v>1</v>
      </c>
      <c r="AD131" s="20" t="s">
        <v>205</v>
      </c>
      <c r="AM131" s="17"/>
    </row>
    <row r="132" spans="1:39" ht="14.25" x14ac:dyDescent="0.2">
      <c r="A132" s="29" t="str">
        <f t="shared" si="8"/>
        <v/>
      </c>
      <c r="B132" s="48"/>
      <c r="C132" s="74" t="s">
        <v>115</v>
      </c>
      <c r="D132" s="13"/>
      <c r="E132" s="10"/>
      <c r="F132" s="10"/>
      <c r="G132" s="24"/>
      <c r="H132" s="9"/>
      <c r="I132" s="9"/>
      <c r="J132" s="36"/>
      <c r="K132" s="10"/>
      <c r="L132" s="10"/>
      <c r="M132" s="12"/>
      <c r="N132" s="13"/>
      <c r="O132" s="13"/>
      <c r="R132" s="10"/>
      <c r="S132" s="33" t="b">
        <f t="shared" si="9"/>
        <v>0</v>
      </c>
      <c r="T132" s="33"/>
      <c r="U132" s="31" t="str">
        <f t="shared" ref="U132:U195" si="12">IF(M132="Not Applicable","",IF(M132="100 (Full GST Credits)",100,IF(M132="75 (Reduced GST Credits)","75",IF(M132="GST Free","0",""))))</f>
        <v/>
      </c>
      <c r="V132">
        <f t="shared" ca="1" si="11"/>
        <v>2031799669</v>
      </c>
      <c r="W132" s="34" t="str">
        <f t="shared" si="10"/>
        <v/>
      </c>
      <c r="X132" t="b">
        <f t="shared" ref="X132:X195" si="13">IF(AND(R132&lt;&gt;"",O132&lt;&gt;42916),FALSE,IF(AND(R132&lt;&gt;"",D132&lt;&gt;42916),FALSE,TRUE))</f>
        <v>1</v>
      </c>
      <c r="AD132" s="20" t="s">
        <v>207</v>
      </c>
      <c r="AM132" s="17"/>
    </row>
    <row r="133" spans="1:39" ht="14.25" x14ac:dyDescent="0.2">
      <c r="A133" s="29" t="str">
        <f t="shared" ref="A133:A196" si="14">IF(AND(W133=TRUE,X133=TRUE),0,IF(OR(W133=FALSE,X133=FALSE),1,""))</f>
        <v/>
      </c>
      <c r="B133" s="48"/>
      <c r="C133" s="74" t="s">
        <v>115</v>
      </c>
      <c r="D133" s="13"/>
      <c r="E133" s="10"/>
      <c r="F133" s="10"/>
      <c r="G133" s="24"/>
      <c r="H133" s="9"/>
      <c r="I133" s="9"/>
      <c r="J133" s="36"/>
      <c r="K133" s="10"/>
      <c r="L133" s="10"/>
      <c r="M133" s="12"/>
      <c r="N133" s="13"/>
      <c r="O133" s="13"/>
      <c r="R133" s="10"/>
      <c r="S133" s="33" t="b">
        <f t="shared" ref="S133:S196" si="15">IF(R133&lt;&gt;"",TRUE,FALSE)</f>
        <v>0</v>
      </c>
      <c r="T133" s="33"/>
      <c r="U133" s="31" t="str">
        <f t="shared" si="12"/>
        <v/>
      </c>
      <c r="V133">
        <f t="shared" ca="1" si="11"/>
        <v>2031799670</v>
      </c>
      <c r="W133" s="34" t="str">
        <f t="shared" ref="W133:W196" si="16">IF(B133="Investment Transaction",NOT(OR(E133&lt;0,ISBLANK(C133),ISBLANK(D133),ISBLANK(H133),ISBLANK(I133),ISBLANK(J133))),"")</f>
        <v/>
      </c>
      <c r="X133" t="b">
        <f t="shared" si="13"/>
        <v>1</v>
      </c>
      <c r="AD133" s="20" t="s">
        <v>208</v>
      </c>
      <c r="AM133" s="17"/>
    </row>
    <row r="134" spans="1:39" ht="14.25" x14ac:dyDescent="0.2">
      <c r="A134" s="29" t="str">
        <f t="shared" si="14"/>
        <v/>
      </c>
      <c r="B134" s="48"/>
      <c r="C134" s="74" t="s">
        <v>115</v>
      </c>
      <c r="D134" s="13"/>
      <c r="E134" s="10"/>
      <c r="F134" s="10"/>
      <c r="G134" s="24"/>
      <c r="H134" s="9"/>
      <c r="I134" s="9"/>
      <c r="J134" s="36"/>
      <c r="K134" s="10"/>
      <c r="L134" s="10"/>
      <c r="M134" s="12"/>
      <c r="N134" s="13"/>
      <c r="O134" s="13"/>
      <c r="R134" s="10"/>
      <c r="S134" s="33" t="b">
        <f t="shared" si="15"/>
        <v>0</v>
      </c>
      <c r="T134" s="33"/>
      <c r="U134" s="31" t="str">
        <f t="shared" si="12"/>
        <v/>
      </c>
      <c r="V134">
        <f t="shared" ca="1" si="11"/>
        <v>2031799671</v>
      </c>
      <c r="W134" s="34" t="str">
        <f t="shared" si="16"/>
        <v/>
      </c>
      <c r="X134" t="b">
        <f t="shared" si="13"/>
        <v>1</v>
      </c>
      <c r="AD134" s="20" t="s">
        <v>209</v>
      </c>
      <c r="AM134" s="17"/>
    </row>
    <row r="135" spans="1:39" ht="14.25" x14ac:dyDescent="0.2">
      <c r="A135" s="29" t="str">
        <f t="shared" si="14"/>
        <v/>
      </c>
      <c r="B135" s="48"/>
      <c r="C135" s="74" t="s">
        <v>115</v>
      </c>
      <c r="D135" s="13"/>
      <c r="E135" s="10"/>
      <c r="F135" s="10"/>
      <c r="G135" s="24"/>
      <c r="H135" s="9"/>
      <c r="I135" s="9"/>
      <c r="J135" s="36"/>
      <c r="K135" s="10"/>
      <c r="L135" s="10"/>
      <c r="M135" s="12"/>
      <c r="N135" s="13"/>
      <c r="O135" s="13"/>
      <c r="R135" s="10"/>
      <c r="S135" s="33" t="b">
        <f t="shared" si="15"/>
        <v>0</v>
      </c>
      <c r="T135" s="33"/>
      <c r="U135" s="31" t="str">
        <f t="shared" si="12"/>
        <v/>
      </c>
      <c r="V135">
        <f t="shared" ref="V135:V198" ca="1" si="17">V134+1</f>
        <v>2031799672</v>
      </c>
      <c r="W135" s="34" t="str">
        <f t="shared" si="16"/>
        <v/>
      </c>
      <c r="X135" t="b">
        <f t="shared" si="13"/>
        <v>1</v>
      </c>
      <c r="AD135" s="20" t="s">
        <v>210</v>
      </c>
      <c r="AM135" s="17"/>
    </row>
    <row r="136" spans="1:39" ht="14.25" x14ac:dyDescent="0.2">
      <c r="A136" s="29" t="str">
        <f t="shared" si="14"/>
        <v/>
      </c>
      <c r="B136" s="48"/>
      <c r="C136" s="74" t="s">
        <v>115</v>
      </c>
      <c r="D136" s="13"/>
      <c r="E136" s="10"/>
      <c r="F136" s="10"/>
      <c r="G136" s="24"/>
      <c r="H136" s="9"/>
      <c r="I136" s="9"/>
      <c r="J136" s="36"/>
      <c r="K136" s="10"/>
      <c r="L136" s="10"/>
      <c r="M136" s="12"/>
      <c r="N136" s="13"/>
      <c r="O136" s="13"/>
      <c r="R136" s="10"/>
      <c r="S136" s="33" t="b">
        <f t="shared" si="15"/>
        <v>0</v>
      </c>
      <c r="T136" s="33"/>
      <c r="U136" s="31" t="str">
        <f t="shared" si="12"/>
        <v/>
      </c>
      <c r="V136">
        <f t="shared" ca="1" si="17"/>
        <v>2031799673</v>
      </c>
      <c r="W136" s="34" t="str">
        <f t="shared" si="16"/>
        <v/>
      </c>
      <c r="X136" t="b">
        <f t="shared" si="13"/>
        <v>1</v>
      </c>
      <c r="AD136" s="20" t="s">
        <v>211</v>
      </c>
      <c r="AM136" s="17"/>
    </row>
    <row r="137" spans="1:39" ht="14.25" x14ac:dyDescent="0.2">
      <c r="A137" s="29" t="str">
        <f t="shared" si="14"/>
        <v/>
      </c>
      <c r="B137" s="48"/>
      <c r="C137" s="74" t="s">
        <v>115</v>
      </c>
      <c r="D137" s="13"/>
      <c r="E137" s="10"/>
      <c r="F137" s="10"/>
      <c r="G137" s="24"/>
      <c r="H137" s="9"/>
      <c r="I137" s="9"/>
      <c r="J137" s="36"/>
      <c r="K137" s="10"/>
      <c r="L137" s="10"/>
      <c r="M137" s="12"/>
      <c r="N137" s="13"/>
      <c r="O137" s="13"/>
      <c r="R137" s="10"/>
      <c r="S137" s="33" t="b">
        <f t="shared" si="15"/>
        <v>0</v>
      </c>
      <c r="T137" s="33"/>
      <c r="U137" s="31" t="str">
        <f t="shared" si="12"/>
        <v/>
      </c>
      <c r="V137">
        <f t="shared" ca="1" si="17"/>
        <v>2031799674</v>
      </c>
      <c r="W137" s="34" t="str">
        <f t="shared" si="16"/>
        <v/>
      </c>
      <c r="X137" t="b">
        <f t="shared" si="13"/>
        <v>1</v>
      </c>
      <c r="AD137" s="20" t="s">
        <v>212</v>
      </c>
      <c r="AM137" s="17"/>
    </row>
    <row r="138" spans="1:39" ht="14.25" x14ac:dyDescent="0.2">
      <c r="A138" s="29" t="str">
        <f t="shared" si="14"/>
        <v/>
      </c>
      <c r="B138" s="48"/>
      <c r="C138" s="74" t="s">
        <v>115</v>
      </c>
      <c r="D138" s="13"/>
      <c r="E138" s="10"/>
      <c r="F138" s="10"/>
      <c r="G138" s="24"/>
      <c r="H138" s="9"/>
      <c r="I138" s="9"/>
      <c r="J138" s="36"/>
      <c r="K138" s="10"/>
      <c r="L138" s="10"/>
      <c r="M138" s="12"/>
      <c r="N138" s="13"/>
      <c r="O138" s="13"/>
      <c r="R138" s="10"/>
      <c r="S138" s="33" t="b">
        <f t="shared" si="15"/>
        <v>0</v>
      </c>
      <c r="T138" s="33"/>
      <c r="U138" s="31" t="str">
        <f t="shared" si="12"/>
        <v/>
      </c>
      <c r="V138">
        <f t="shared" ca="1" si="17"/>
        <v>2031799675</v>
      </c>
      <c r="W138" s="34" t="str">
        <f t="shared" si="16"/>
        <v/>
      </c>
      <c r="X138" t="b">
        <f t="shared" si="13"/>
        <v>1</v>
      </c>
      <c r="AD138" s="20" t="s">
        <v>213</v>
      </c>
      <c r="AM138" s="17"/>
    </row>
    <row r="139" spans="1:39" ht="14.25" x14ac:dyDescent="0.2">
      <c r="A139" s="29" t="str">
        <f t="shared" si="14"/>
        <v/>
      </c>
      <c r="B139" s="48"/>
      <c r="C139" s="74" t="s">
        <v>115</v>
      </c>
      <c r="D139" s="13"/>
      <c r="E139" s="10"/>
      <c r="F139" s="10"/>
      <c r="G139" s="24"/>
      <c r="H139" s="9"/>
      <c r="I139" s="9"/>
      <c r="J139" s="36"/>
      <c r="K139" s="10"/>
      <c r="L139" s="10"/>
      <c r="M139" s="12"/>
      <c r="N139" s="13"/>
      <c r="O139" s="13"/>
      <c r="R139" s="10"/>
      <c r="S139" s="33" t="b">
        <f t="shared" si="15"/>
        <v>0</v>
      </c>
      <c r="T139" s="33"/>
      <c r="U139" s="31" t="str">
        <f t="shared" si="12"/>
        <v/>
      </c>
      <c r="V139">
        <f t="shared" ca="1" si="17"/>
        <v>2031799676</v>
      </c>
      <c r="W139" s="34" t="str">
        <f t="shared" si="16"/>
        <v/>
      </c>
      <c r="X139" t="b">
        <f t="shared" si="13"/>
        <v>1</v>
      </c>
      <c r="AD139" s="20" t="s">
        <v>214</v>
      </c>
      <c r="AM139" s="17"/>
    </row>
    <row r="140" spans="1:39" ht="14.25" x14ac:dyDescent="0.2">
      <c r="A140" s="29" t="str">
        <f t="shared" si="14"/>
        <v/>
      </c>
      <c r="B140" s="48"/>
      <c r="C140" s="74" t="s">
        <v>115</v>
      </c>
      <c r="D140" s="13"/>
      <c r="E140" s="10"/>
      <c r="F140" s="10"/>
      <c r="G140" s="24"/>
      <c r="H140" s="9"/>
      <c r="I140" s="9"/>
      <c r="J140" s="36"/>
      <c r="K140" s="10"/>
      <c r="L140" s="10"/>
      <c r="M140" s="12"/>
      <c r="N140" s="13"/>
      <c r="O140" s="13"/>
      <c r="R140" s="10"/>
      <c r="S140" s="33" t="b">
        <f t="shared" si="15"/>
        <v>0</v>
      </c>
      <c r="T140" s="33"/>
      <c r="U140" s="31" t="str">
        <f t="shared" si="12"/>
        <v/>
      </c>
      <c r="V140">
        <f t="shared" ca="1" si="17"/>
        <v>2031799677</v>
      </c>
      <c r="W140" s="34" t="str">
        <f t="shared" si="16"/>
        <v/>
      </c>
      <c r="X140" t="b">
        <f t="shared" si="13"/>
        <v>1</v>
      </c>
      <c r="AD140" s="20" t="s">
        <v>215</v>
      </c>
      <c r="AM140" s="17"/>
    </row>
    <row r="141" spans="1:39" ht="14.25" x14ac:dyDescent="0.2">
      <c r="A141" s="29" t="str">
        <f t="shared" si="14"/>
        <v/>
      </c>
      <c r="B141" s="48"/>
      <c r="C141" s="74" t="s">
        <v>115</v>
      </c>
      <c r="D141" s="13"/>
      <c r="E141" s="10"/>
      <c r="F141" s="10"/>
      <c r="G141" s="24"/>
      <c r="H141" s="9"/>
      <c r="I141" s="9"/>
      <c r="J141" s="36"/>
      <c r="K141" s="10"/>
      <c r="L141" s="10"/>
      <c r="M141" s="12"/>
      <c r="N141" s="13"/>
      <c r="O141" s="13"/>
      <c r="R141" s="10"/>
      <c r="S141" s="33" t="b">
        <f t="shared" si="15"/>
        <v>0</v>
      </c>
      <c r="T141" s="33"/>
      <c r="U141" s="31" t="str">
        <f t="shared" si="12"/>
        <v/>
      </c>
      <c r="V141">
        <f t="shared" ca="1" si="17"/>
        <v>2031799678</v>
      </c>
      <c r="W141" s="34" t="str">
        <f t="shared" si="16"/>
        <v/>
      </c>
      <c r="X141" t="b">
        <f t="shared" si="13"/>
        <v>1</v>
      </c>
      <c r="AD141" s="20" t="s">
        <v>216</v>
      </c>
      <c r="AM141" s="17"/>
    </row>
    <row r="142" spans="1:39" ht="14.25" x14ac:dyDescent="0.2">
      <c r="A142" s="29" t="str">
        <f t="shared" si="14"/>
        <v/>
      </c>
      <c r="B142" s="48"/>
      <c r="C142" s="74" t="s">
        <v>115</v>
      </c>
      <c r="D142" s="13"/>
      <c r="E142" s="10"/>
      <c r="F142" s="10"/>
      <c r="G142" s="24"/>
      <c r="H142" s="9"/>
      <c r="I142" s="9"/>
      <c r="J142" s="36"/>
      <c r="K142" s="10"/>
      <c r="L142" s="10"/>
      <c r="M142" s="12"/>
      <c r="N142" s="13"/>
      <c r="O142" s="13"/>
      <c r="R142" s="10"/>
      <c r="S142" s="33" t="b">
        <f t="shared" si="15"/>
        <v>0</v>
      </c>
      <c r="T142" s="33"/>
      <c r="U142" s="31" t="str">
        <f t="shared" si="12"/>
        <v/>
      </c>
      <c r="V142">
        <f t="shared" ca="1" si="17"/>
        <v>2031799679</v>
      </c>
      <c r="W142" s="34" t="str">
        <f t="shared" si="16"/>
        <v/>
      </c>
      <c r="X142" t="b">
        <f t="shared" si="13"/>
        <v>1</v>
      </c>
      <c r="AD142" s="20" t="s">
        <v>217</v>
      </c>
      <c r="AM142" s="17"/>
    </row>
    <row r="143" spans="1:39" ht="14.25" x14ac:dyDescent="0.2">
      <c r="A143" s="29" t="str">
        <f t="shared" si="14"/>
        <v/>
      </c>
      <c r="B143" s="48"/>
      <c r="C143" s="74" t="s">
        <v>115</v>
      </c>
      <c r="D143" s="13"/>
      <c r="E143" s="10"/>
      <c r="F143" s="10"/>
      <c r="G143" s="24"/>
      <c r="H143" s="9"/>
      <c r="I143" s="9"/>
      <c r="J143" s="36"/>
      <c r="K143" s="10"/>
      <c r="L143" s="10"/>
      <c r="M143" s="12"/>
      <c r="N143" s="13"/>
      <c r="O143" s="13"/>
      <c r="R143" s="10"/>
      <c r="S143" s="33" t="b">
        <f t="shared" si="15"/>
        <v>0</v>
      </c>
      <c r="T143" s="33"/>
      <c r="U143" s="31" t="str">
        <f t="shared" si="12"/>
        <v/>
      </c>
      <c r="V143">
        <f t="shared" ca="1" si="17"/>
        <v>2031799680</v>
      </c>
      <c r="W143" s="34" t="str">
        <f t="shared" si="16"/>
        <v/>
      </c>
      <c r="X143" t="b">
        <f t="shared" si="13"/>
        <v>1</v>
      </c>
      <c r="AD143" s="20" t="s">
        <v>218</v>
      </c>
      <c r="AM143" s="17"/>
    </row>
    <row r="144" spans="1:39" ht="14.25" x14ac:dyDescent="0.2">
      <c r="A144" s="29" t="str">
        <f t="shared" si="14"/>
        <v/>
      </c>
      <c r="B144" s="48"/>
      <c r="C144" s="74" t="s">
        <v>115</v>
      </c>
      <c r="D144" s="13"/>
      <c r="E144" s="10"/>
      <c r="F144" s="10"/>
      <c r="G144" s="24"/>
      <c r="H144" s="9"/>
      <c r="I144" s="9"/>
      <c r="J144" s="36"/>
      <c r="K144" s="10"/>
      <c r="L144" s="10"/>
      <c r="M144" s="12"/>
      <c r="N144" s="13"/>
      <c r="O144" s="13"/>
      <c r="R144" s="10"/>
      <c r="S144" s="33" t="b">
        <f t="shared" si="15"/>
        <v>0</v>
      </c>
      <c r="T144" s="33"/>
      <c r="U144" s="31" t="str">
        <f t="shared" si="12"/>
        <v/>
      </c>
      <c r="V144">
        <f t="shared" ca="1" si="17"/>
        <v>2031799681</v>
      </c>
      <c r="W144" s="34" t="str">
        <f t="shared" si="16"/>
        <v/>
      </c>
      <c r="X144" t="b">
        <f t="shared" si="13"/>
        <v>1</v>
      </c>
      <c r="AD144" s="20" t="s">
        <v>219</v>
      </c>
      <c r="AM144" s="17"/>
    </row>
    <row r="145" spans="1:39" ht="14.25" x14ac:dyDescent="0.2">
      <c r="A145" s="29" t="str">
        <f t="shared" si="14"/>
        <v/>
      </c>
      <c r="B145" s="48"/>
      <c r="C145" s="74" t="s">
        <v>115</v>
      </c>
      <c r="D145" s="13"/>
      <c r="E145" s="10"/>
      <c r="F145" s="10"/>
      <c r="G145" s="24"/>
      <c r="H145" s="9"/>
      <c r="I145" s="9"/>
      <c r="J145" s="36"/>
      <c r="K145" s="10"/>
      <c r="L145" s="10"/>
      <c r="M145" s="12"/>
      <c r="N145" s="13"/>
      <c r="O145" s="13"/>
      <c r="R145" s="10"/>
      <c r="S145" s="33" t="b">
        <f t="shared" si="15"/>
        <v>0</v>
      </c>
      <c r="T145" s="33"/>
      <c r="U145" s="31" t="str">
        <f t="shared" si="12"/>
        <v/>
      </c>
      <c r="V145">
        <f t="shared" ca="1" si="17"/>
        <v>2031799682</v>
      </c>
      <c r="W145" s="34" t="str">
        <f t="shared" si="16"/>
        <v/>
      </c>
      <c r="X145" t="b">
        <f t="shared" si="13"/>
        <v>1</v>
      </c>
      <c r="AD145" s="20" t="s">
        <v>221</v>
      </c>
      <c r="AM145" s="17"/>
    </row>
    <row r="146" spans="1:39" ht="14.25" x14ac:dyDescent="0.2">
      <c r="A146" s="29" t="str">
        <f t="shared" si="14"/>
        <v/>
      </c>
      <c r="B146" s="48"/>
      <c r="C146" s="74" t="s">
        <v>115</v>
      </c>
      <c r="D146" s="13"/>
      <c r="E146" s="10"/>
      <c r="F146" s="10"/>
      <c r="G146" s="24"/>
      <c r="H146" s="9"/>
      <c r="I146" s="9"/>
      <c r="J146" s="36"/>
      <c r="K146" s="10"/>
      <c r="L146" s="10"/>
      <c r="M146" s="12"/>
      <c r="N146" s="13"/>
      <c r="O146" s="13"/>
      <c r="R146" s="10"/>
      <c r="S146" s="33" t="b">
        <f t="shared" si="15"/>
        <v>0</v>
      </c>
      <c r="T146" s="33"/>
      <c r="U146" s="31" t="str">
        <f t="shared" si="12"/>
        <v/>
      </c>
      <c r="V146">
        <f t="shared" ca="1" si="17"/>
        <v>2031799683</v>
      </c>
      <c r="W146" s="34" t="str">
        <f t="shared" si="16"/>
        <v/>
      </c>
      <c r="X146" t="b">
        <f t="shared" si="13"/>
        <v>1</v>
      </c>
      <c r="AD146" s="20" t="s">
        <v>222</v>
      </c>
      <c r="AM146" s="17"/>
    </row>
    <row r="147" spans="1:39" ht="14.25" x14ac:dyDescent="0.2">
      <c r="A147" s="29" t="str">
        <f t="shared" si="14"/>
        <v/>
      </c>
      <c r="B147" s="48"/>
      <c r="C147" s="74" t="s">
        <v>115</v>
      </c>
      <c r="D147" s="13"/>
      <c r="E147" s="10"/>
      <c r="F147" s="10"/>
      <c r="G147" s="24"/>
      <c r="H147" s="9"/>
      <c r="I147" s="9"/>
      <c r="J147" s="36"/>
      <c r="K147" s="10"/>
      <c r="L147" s="10"/>
      <c r="M147" s="12"/>
      <c r="N147" s="13"/>
      <c r="O147" s="13"/>
      <c r="R147" s="10"/>
      <c r="S147" s="33" t="b">
        <f t="shared" si="15"/>
        <v>0</v>
      </c>
      <c r="T147" s="33"/>
      <c r="U147" s="31" t="str">
        <f t="shared" si="12"/>
        <v/>
      </c>
      <c r="V147">
        <f t="shared" ca="1" si="17"/>
        <v>2031799684</v>
      </c>
      <c r="W147" s="34" t="str">
        <f t="shared" si="16"/>
        <v/>
      </c>
      <c r="X147" t="b">
        <f t="shared" si="13"/>
        <v>1</v>
      </c>
      <c r="AD147" s="20"/>
      <c r="AM147" s="17"/>
    </row>
    <row r="148" spans="1:39" ht="14.25" x14ac:dyDescent="0.2">
      <c r="A148" s="29" t="str">
        <f t="shared" si="14"/>
        <v/>
      </c>
      <c r="B148" s="48"/>
      <c r="C148" s="74" t="s">
        <v>115</v>
      </c>
      <c r="D148" s="13"/>
      <c r="E148" s="10"/>
      <c r="F148" s="10"/>
      <c r="G148" s="24"/>
      <c r="H148" s="9"/>
      <c r="I148" s="9"/>
      <c r="J148" s="36"/>
      <c r="K148" s="10"/>
      <c r="L148" s="10"/>
      <c r="M148" s="12"/>
      <c r="N148" s="13"/>
      <c r="O148" s="13"/>
      <c r="R148" s="10"/>
      <c r="S148" s="33" t="b">
        <f t="shared" si="15"/>
        <v>0</v>
      </c>
      <c r="T148" s="33"/>
      <c r="U148" s="31" t="str">
        <f t="shared" si="12"/>
        <v/>
      </c>
      <c r="V148">
        <f t="shared" ca="1" si="17"/>
        <v>2031799685</v>
      </c>
      <c r="W148" s="34" t="str">
        <f t="shared" si="16"/>
        <v/>
      </c>
      <c r="X148" t="b">
        <f t="shared" si="13"/>
        <v>1</v>
      </c>
      <c r="AD148" s="30"/>
      <c r="AM148" s="17"/>
    </row>
    <row r="149" spans="1:39" ht="14.25" x14ac:dyDescent="0.2">
      <c r="A149" s="29" t="str">
        <f t="shared" si="14"/>
        <v/>
      </c>
      <c r="B149" s="48"/>
      <c r="C149" s="74" t="s">
        <v>115</v>
      </c>
      <c r="D149" s="13"/>
      <c r="E149" s="10"/>
      <c r="F149" s="10"/>
      <c r="G149" s="24"/>
      <c r="H149" s="9"/>
      <c r="I149" s="9"/>
      <c r="J149" s="36"/>
      <c r="K149" s="10"/>
      <c r="L149" s="10"/>
      <c r="M149" s="12"/>
      <c r="N149" s="13"/>
      <c r="O149" s="13"/>
      <c r="R149" s="10"/>
      <c r="S149" s="33" t="b">
        <f t="shared" si="15"/>
        <v>0</v>
      </c>
      <c r="T149" s="33"/>
      <c r="U149" s="31" t="str">
        <f t="shared" si="12"/>
        <v/>
      </c>
      <c r="V149">
        <f t="shared" ca="1" si="17"/>
        <v>2031799686</v>
      </c>
      <c r="W149" s="34" t="str">
        <f t="shared" si="16"/>
        <v/>
      </c>
      <c r="X149" t="b">
        <f t="shared" si="13"/>
        <v>1</v>
      </c>
      <c r="AD149" s="30"/>
      <c r="AM149" s="17"/>
    </row>
    <row r="150" spans="1:39" ht="14.25" x14ac:dyDescent="0.2">
      <c r="A150" s="29" t="str">
        <f t="shared" si="14"/>
        <v/>
      </c>
      <c r="B150" s="48"/>
      <c r="C150" s="74" t="s">
        <v>115</v>
      </c>
      <c r="D150" s="13"/>
      <c r="E150" s="10"/>
      <c r="F150" s="10"/>
      <c r="G150" s="24"/>
      <c r="H150" s="9"/>
      <c r="I150" s="9"/>
      <c r="J150" s="36"/>
      <c r="K150" s="10"/>
      <c r="L150" s="10"/>
      <c r="M150" s="12"/>
      <c r="N150" s="13"/>
      <c r="O150" s="13"/>
      <c r="R150" s="10"/>
      <c r="S150" s="33" t="b">
        <f t="shared" si="15"/>
        <v>0</v>
      </c>
      <c r="T150" s="33"/>
      <c r="U150" s="31" t="str">
        <f t="shared" si="12"/>
        <v/>
      </c>
      <c r="V150">
        <f t="shared" ca="1" si="17"/>
        <v>2031799687</v>
      </c>
      <c r="W150" s="34" t="str">
        <f t="shared" si="16"/>
        <v/>
      </c>
      <c r="X150" t="b">
        <f t="shared" si="13"/>
        <v>1</v>
      </c>
      <c r="AD150" s="30"/>
      <c r="AM150" s="17"/>
    </row>
    <row r="151" spans="1:39" ht="14.25" x14ac:dyDescent="0.2">
      <c r="A151" s="29" t="str">
        <f t="shared" si="14"/>
        <v/>
      </c>
      <c r="B151" s="48"/>
      <c r="C151" s="74" t="s">
        <v>115</v>
      </c>
      <c r="D151" s="13"/>
      <c r="E151" s="10"/>
      <c r="F151" s="10"/>
      <c r="G151" s="24"/>
      <c r="H151" s="9"/>
      <c r="I151" s="9"/>
      <c r="J151" s="36"/>
      <c r="K151" s="10"/>
      <c r="L151" s="10"/>
      <c r="M151" s="12"/>
      <c r="N151" s="13"/>
      <c r="O151" s="13"/>
      <c r="R151" s="10"/>
      <c r="S151" s="33" t="b">
        <f t="shared" si="15"/>
        <v>0</v>
      </c>
      <c r="T151" s="33"/>
      <c r="U151" s="31" t="str">
        <f t="shared" si="12"/>
        <v/>
      </c>
      <c r="V151">
        <f t="shared" ca="1" si="17"/>
        <v>2031799688</v>
      </c>
      <c r="W151" s="34" t="str">
        <f t="shared" si="16"/>
        <v/>
      </c>
      <c r="X151" t="b">
        <f t="shared" si="13"/>
        <v>1</v>
      </c>
      <c r="AD151" s="30"/>
      <c r="AM151" s="17"/>
    </row>
    <row r="152" spans="1:39" ht="14.25" x14ac:dyDescent="0.2">
      <c r="A152" s="29" t="str">
        <f t="shared" si="14"/>
        <v/>
      </c>
      <c r="B152" s="48"/>
      <c r="C152" s="74" t="s">
        <v>115</v>
      </c>
      <c r="D152" s="13"/>
      <c r="E152" s="10"/>
      <c r="F152" s="10"/>
      <c r="G152" s="24"/>
      <c r="H152" s="9"/>
      <c r="I152" s="9"/>
      <c r="J152" s="36"/>
      <c r="K152" s="10"/>
      <c r="L152" s="10"/>
      <c r="M152" s="12"/>
      <c r="N152" s="13"/>
      <c r="O152" s="13"/>
      <c r="R152" s="10"/>
      <c r="S152" s="33" t="b">
        <f t="shared" si="15"/>
        <v>0</v>
      </c>
      <c r="T152" s="33"/>
      <c r="U152" s="31" t="str">
        <f t="shared" si="12"/>
        <v/>
      </c>
      <c r="V152">
        <f t="shared" ca="1" si="17"/>
        <v>2031799689</v>
      </c>
      <c r="W152" s="34" t="str">
        <f t="shared" si="16"/>
        <v/>
      </c>
      <c r="X152" t="b">
        <f t="shared" si="13"/>
        <v>1</v>
      </c>
      <c r="AD152" s="30"/>
      <c r="AM152" s="17"/>
    </row>
    <row r="153" spans="1:39" ht="14.25" x14ac:dyDescent="0.2">
      <c r="A153" s="29" t="str">
        <f t="shared" si="14"/>
        <v/>
      </c>
      <c r="B153" s="48"/>
      <c r="C153" s="74" t="s">
        <v>115</v>
      </c>
      <c r="D153" s="13"/>
      <c r="E153" s="10"/>
      <c r="F153" s="10"/>
      <c r="G153" s="24"/>
      <c r="H153" s="9"/>
      <c r="I153" s="9"/>
      <c r="J153" s="36"/>
      <c r="K153" s="10"/>
      <c r="L153" s="10"/>
      <c r="M153" s="12"/>
      <c r="N153" s="13"/>
      <c r="O153" s="13"/>
      <c r="R153" s="10"/>
      <c r="S153" s="33" t="b">
        <f t="shared" si="15"/>
        <v>0</v>
      </c>
      <c r="T153" s="33"/>
      <c r="U153" s="31" t="str">
        <f t="shared" si="12"/>
        <v/>
      </c>
      <c r="V153">
        <f t="shared" ca="1" si="17"/>
        <v>2031799690</v>
      </c>
      <c r="W153" s="34" t="str">
        <f t="shared" si="16"/>
        <v/>
      </c>
      <c r="X153" t="b">
        <f t="shared" si="13"/>
        <v>1</v>
      </c>
      <c r="AD153" s="30"/>
      <c r="AM153" s="17"/>
    </row>
    <row r="154" spans="1:39" ht="14.25" x14ac:dyDescent="0.2">
      <c r="A154" s="29" t="str">
        <f t="shared" si="14"/>
        <v/>
      </c>
      <c r="B154" s="48"/>
      <c r="C154" s="74" t="s">
        <v>115</v>
      </c>
      <c r="D154" s="13"/>
      <c r="E154" s="10"/>
      <c r="F154" s="10"/>
      <c r="G154" s="24"/>
      <c r="H154" s="9"/>
      <c r="I154" s="9"/>
      <c r="J154" s="36"/>
      <c r="K154" s="10"/>
      <c r="L154" s="10"/>
      <c r="M154" s="12"/>
      <c r="N154" s="13"/>
      <c r="O154" s="13"/>
      <c r="R154" s="10"/>
      <c r="S154" s="33" t="b">
        <f t="shared" si="15"/>
        <v>0</v>
      </c>
      <c r="T154" s="33"/>
      <c r="U154" s="31" t="str">
        <f t="shared" si="12"/>
        <v/>
      </c>
      <c r="V154">
        <f t="shared" ca="1" si="17"/>
        <v>2031799691</v>
      </c>
      <c r="W154" s="34" t="str">
        <f t="shared" si="16"/>
        <v/>
      </c>
      <c r="X154" t="b">
        <f t="shared" si="13"/>
        <v>1</v>
      </c>
      <c r="AD154" s="30"/>
      <c r="AM154" s="17"/>
    </row>
    <row r="155" spans="1:39" ht="14.25" x14ac:dyDescent="0.2">
      <c r="A155" s="29" t="str">
        <f t="shared" si="14"/>
        <v/>
      </c>
      <c r="B155" s="48"/>
      <c r="C155" s="74" t="s">
        <v>115</v>
      </c>
      <c r="D155" s="13"/>
      <c r="E155" s="10"/>
      <c r="F155" s="10"/>
      <c r="G155" s="24"/>
      <c r="H155" s="9"/>
      <c r="I155" s="9"/>
      <c r="J155" s="36"/>
      <c r="K155" s="10"/>
      <c r="L155" s="10"/>
      <c r="M155" s="12"/>
      <c r="N155" s="13"/>
      <c r="O155" s="13"/>
      <c r="R155" s="10"/>
      <c r="S155" s="33" t="b">
        <f t="shared" si="15"/>
        <v>0</v>
      </c>
      <c r="T155" s="33"/>
      <c r="U155" s="31" t="str">
        <f t="shared" si="12"/>
        <v/>
      </c>
      <c r="V155">
        <f t="shared" ca="1" si="17"/>
        <v>2031799692</v>
      </c>
      <c r="W155" s="34" t="str">
        <f t="shared" si="16"/>
        <v/>
      </c>
      <c r="X155" t="b">
        <f t="shared" si="13"/>
        <v>1</v>
      </c>
      <c r="AD155" s="30"/>
      <c r="AM155" s="17"/>
    </row>
    <row r="156" spans="1:39" ht="14.25" x14ac:dyDescent="0.2">
      <c r="A156" s="29" t="str">
        <f t="shared" si="14"/>
        <v/>
      </c>
      <c r="B156" s="48"/>
      <c r="C156" s="74" t="s">
        <v>115</v>
      </c>
      <c r="D156" s="13"/>
      <c r="E156" s="10"/>
      <c r="F156" s="10"/>
      <c r="G156" s="24"/>
      <c r="H156" s="9"/>
      <c r="I156" s="9"/>
      <c r="J156" s="36"/>
      <c r="K156" s="10"/>
      <c r="L156" s="10"/>
      <c r="M156" s="12"/>
      <c r="N156" s="13"/>
      <c r="O156" s="13"/>
      <c r="R156" s="10"/>
      <c r="S156" s="33" t="b">
        <f t="shared" si="15"/>
        <v>0</v>
      </c>
      <c r="T156" s="33"/>
      <c r="U156" s="31" t="str">
        <f t="shared" si="12"/>
        <v/>
      </c>
      <c r="V156">
        <f t="shared" ca="1" si="17"/>
        <v>2031799693</v>
      </c>
      <c r="W156" s="34" t="str">
        <f t="shared" si="16"/>
        <v/>
      </c>
      <c r="X156" t="b">
        <f t="shared" si="13"/>
        <v>1</v>
      </c>
      <c r="AD156" s="30"/>
      <c r="AM156" s="17"/>
    </row>
    <row r="157" spans="1:39" ht="14.25" x14ac:dyDescent="0.2">
      <c r="A157" s="29" t="str">
        <f t="shared" si="14"/>
        <v/>
      </c>
      <c r="B157" s="48"/>
      <c r="C157" s="74" t="s">
        <v>115</v>
      </c>
      <c r="D157" s="13"/>
      <c r="E157" s="10"/>
      <c r="F157" s="10"/>
      <c r="G157" s="24"/>
      <c r="H157" s="9"/>
      <c r="I157" s="9"/>
      <c r="J157" s="36"/>
      <c r="K157" s="10"/>
      <c r="L157" s="10"/>
      <c r="M157" s="12"/>
      <c r="N157" s="13"/>
      <c r="O157" s="13"/>
      <c r="R157" s="10"/>
      <c r="S157" s="33" t="b">
        <f t="shared" si="15"/>
        <v>0</v>
      </c>
      <c r="T157" s="33"/>
      <c r="U157" s="31" t="str">
        <f t="shared" si="12"/>
        <v/>
      </c>
      <c r="V157">
        <f t="shared" ca="1" si="17"/>
        <v>2031799694</v>
      </c>
      <c r="W157" s="34" t="str">
        <f t="shared" si="16"/>
        <v/>
      </c>
      <c r="X157" t="b">
        <f t="shared" si="13"/>
        <v>1</v>
      </c>
      <c r="AD157" s="30"/>
      <c r="AM157" s="17"/>
    </row>
    <row r="158" spans="1:39" ht="14.25" x14ac:dyDescent="0.2">
      <c r="A158" s="29" t="str">
        <f t="shared" si="14"/>
        <v/>
      </c>
      <c r="B158" s="48"/>
      <c r="C158" s="74" t="s">
        <v>115</v>
      </c>
      <c r="D158" s="13"/>
      <c r="E158" s="10"/>
      <c r="F158" s="10"/>
      <c r="G158" s="24"/>
      <c r="H158" s="9"/>
      <c r="I158" s="9"/>
      <c r="J158" s="36"/>
      <c r="K158" s="10"/>
      <c r="L158" s="10"/>
      <c r="M158" s="12"/>
      <c r="N158" s="13"/>
      <c r="O158" s="13"/>
      <c r="R158" s="10"/>
      <c r="S158" s="33" t="b">
        <f t="shared" si="15"/>
        <v>0</v>
      </c>
      <c r="T158" s="33"/>
      <c r="U158" s="31" t="str">
        <f t="shared" si="12"/>
        <v/>
      </c>
      <c r="V158">
        <f t="shared" ca="1" si="17"/>
        <v>2031799695</v>
      </c>
      <c r="W158" s="34" t="str">
        <f t="shared" si="16"/>
        <v/>
      </c>
      <c r="X158" t="b">
        <f t="shared" si="13"/>
        <v>1</v>
      </c>
      <c r="AD158" s="30"/>
      <c r="AM158" s="17"/>
    </row>
    <row r="159" spans="1:39" ht="14.25" x14ac:dyDescent="0.2">
      <c r="A159" s="29" t="str">
        <f t="shared" si="14"/>
        <v/>
      </c>
      <c r="B159" s="48"/>
      <c r="C159" s="74" t="s">
        <v>115</v>
      </c>
      <c r="D159" s="13"/>
      <c r="E159" s="10"/>
      <c r="F159" s="10"/>
      <c r="G159" s="24"/>
      <c r="H159" s="9"/>
      <c r="I159" s="9"/>
      <c r="J159" s="36"/>
      <c r="K159" s="10"/>
      <c r="L159" s="10"/>
      <c r="M159" s="12"/>
      <c r="N159" s="13"/>
      <c r="O159" s="13"/>
      <c r="R159" s="10"/>
      <c r="S159" s="33" t="b">
        <f t="shared" si="15"/>
        <v>0</v>
      </c>
      <c r="T159" s="33"/>
      <c r="U159" s="31" t="str">
        <f t="shared" si="12"/>
        <v/>
      </c>
      <c r="V159">
        <f t="shared" ca="1" si="17"/>
        <v>2031799696</v>
      </c>
      <c r="W159" s="34" t="str">
        <f t="shared" si="16"/>
        <v/>
      </c>
      <c r="X159" t="b">
        <f t="shared" si="13"/>
        <v>1</v>
      </c>
      <c r="AD159" s="30"/>
      <c r="AM159" s="17"/>
    </row>
    <row r="160" spans="1:39" ht="14.25" x14ac:dyDescent="0.2">
      <c r="A160" s="29" t="str">
        <f t="shared" si="14"/>
        <v/>
      </c>
      <c r="B160" s="48"/>
      <c r="C160" s="74" t="s">
        <v>115</v>
      </c>
      <c r="D160" s="13"/>
      <c r="E160" s="10"/>
      <c r="F160" s="10"/>
      <c r="G160" s="24"/>
      <c r="H160" s="9"/>
      <c r="I160" s="9"/>
      <c r="J160" s="36"/>
      <c r="K160" s="10"/>
      <c r="L160" s="10"/>
      <c r="M160" s="12"/>
      <c r="N160" s="13"/>
      <c r="O160" s="13"/>
      <c r="R160" s="10"/>
      <c r="S160" s="33" t="b">
        <f t="shared" si="15"/>
        <v>0</v>
      </c>
      <c r="T160" s="33"/>
      <c r="U160" s="31" t="str">
        <f t="shared" si="12"/>
        <v/>
      </c>
      <c r="V160">
        <f t="shared" ca="1" si="17"/>
        <v>2031799697</v>
      </c>
      <c r="W160" s="34" t="str">
        <f t="shared" si="16"/>
        <v/>
      </c>
      <c r="X160" t="b">
        <f t="shared" si="13"/>
        <v>1</v>
      </c>
      <c r="AD160" s="30"/>
      <c r="AM160" s="17"/>
    </row>
    <row r="161" spans="1:39" ht="14.25" x14ac:dyDescent="0.2">
      <c r="A161" s="29" t="str">
        <f t="shared" si="14"/>
        <v/>
      </c>
      <c r="B161" s="48"/>
      <c r="C161" s="74" t="s">
        <v>115</v>
      </c>
      <c r="D161" s="13"/>
      <c r="E161" s="10"/>
      <c r="F161" s="10"/>
      <c r="G161" s="24"/>
      <c r="H161" s="9"/>
      <c r="I161" s="9"/>
      <c r="J161" s="36"/>
      <c r="K161" s="10"/>
      <c r="L161" s="10"/>
      <c r="M161" s="12"/>
      <c r="N161" s="13"/>
      <c r="O161" s="13"/>
      <c r="R161" s="10"/>
      <c r="S161" s="33" t="b">
        <f t="shared" si="15"/>
        <v>0</v>
      </c>
      <c r="T161" s="33"/>
      <c r="U161" s="31" t="str">
        <f t="shared" si="12"/>
        <v/>
      </c>
      <c r="V161">
        <f t="shared" ca="1" si="17"/>
        <v>2031799698</v>
      </c>
      <c r="W161" s="34" t="str">
        <f t="shared" si="16"/>
        <v/>
      </c>
      <c r="X161" t="b">
        <f t="shared" si="13"/>
        <v>1</v>
      </c>
      <c r="AD161" s="30"/>
      <c r="AM161" s="17"/>
    </row>
    <row r="162" spans="1:39" ht="14.25" x14ac:dyDescent="0.2">
      <c r="A162" s="29" t="str">
        <f t="shared" si="14"/>
        <v/>
      </c>
      <c r="B162" s="48"/>
      <c r="C162" s="74" t="s">
        <v>115</v>
      </c>
      <c r="D162" s="13"/>
      <c r="E162" s="10"/>
      <c r="F162" s="10"/>
      <c r="G162" s="24"/>
      <c r="H162" s="9"/>
      <c r="I162" s="9"/>
      <c r="J162" s="36"/>
      <c r="K162" s="10"/>
      <c r="L162" s="10"/>
      <c r="M162" s="12"/>
      <c r="N162" s="13"/>
      <c r="O162" s="13"/>
      <c r="R162" s="10"/>
      <c r="S162" s="33" t="b">
        <f t="shared" si="15"/>
        <v>0</v>
      </c>
      <c r="T162" s="33"/>
      <c r="U162" s="31" t="str">
        <f t="shared" si="12"/>
        <v/>
      </c>
      <c r="V162">
        <f t="shared" ca="1" si="17"/>
        <v>2031799699</v>
      </c>
      <c r="W162" s="34" t="str">
        <f t="shared" si="16"/>
        <v/>
      </c>
      <c r="X162" t="b">
        <f t="shared" si="13"/>
        <v>1</v>
      </c>
      <c r="AD162" s="30"/>
      <c r="AM162" s="17"/>
    </row>
    <row r="163" spans="1:39" ht="14.25" x14ac:dyDescent="0.2">
      <c r="A163" s="29" t="str">
        <f t="shared" si="14"/>
        <v/>
      </c>
      <c r="B163" s="48"/>
      <c r="C163" s="74" t="s">
        <v>115</v>
      </c>
      <c r="D163" s="13"/>
      <c r="E163" s="10"/>
      <c r="F163" s="10"/>
      <c r="G163" s="24"/>
      <c r="H163" s="9"/>
      <c r="I163" s="9"/>
      <c r="J163" s="36"/>
      <c r="K163" s="10"/>
      <c r="L163" s="10"/>
      <c r="M163" s="12"/>
      <c r="N163" s="13"/>
      <c r="O163" s="13"/>
      <c r="R163" s="10"/>
      <c r="S163" s="33" t="b">
        <f t="shared" si="15"/>
        <v>0</v>
      </c>
      <c r="T163" s="33"/>
      <c r="U163" s="31" t="str">
        <f t="shared" si="12"/>
        <v/>
      </c>
      <c r="V163">
        <f t="shared" ca="1" si="17"/>
        <v>2031799700</v>
      </c>
      <c r="W163" s="34" t="str">
        <f t="shared" si="16"/>
        <v/>
      </c>
      <c r="X163" t="b">
        <f t="shared" si="13"/>
        <v>1</v>
      </c>
      <c r="AD163" s="30"/>
      <c r="AM163" s="17"/>
    </row>
    <row r="164" spans="1:39" ht="14.25" x14ac:dyDescent="0.2">
      <c r="A164" s="29" t="str">
        <f t="shared" si="14"/>
        <v/>
      </c>
      <c r="B164" s="48"/>
      <c r="C164" s="74" t="s">
        <v>115</v>
      </c>
      <c r="D164" s="13"/>
      <c r="E164" s="10"/>
      <c r="F164" s="10"/>
      <c r="G164" s="24"/>
      <c r="H164" s="9"/>
      <c r="I164" s="9"/>
      <c r="J164" s="36"/>
      <c r="K164" s="10"/>
      <c r="L164" s="10"/>
      <c r="M164" s="12"/>
      <c r="N164" s="13"/>
      <c r="O164" s="13"/>
      <c r="R164" s="10"/>
      <c r="S164" s="33" t="b">
        <f t="shared" si="15"/>
        <v>0</v>
      </c>
      <c r="T164" s="33"/>
      <c r="U164" s="31" t="str">
        <f t="shared" si="12"/>
        <v/>
      </c>
      <c r="V164">
        <f t="shared" ca="1" si="17"/>
        <v>2031799701</v>
      </c>
      <c r="W164" s="34" t="str">
        <f t="shared" si="16"/>
        <v/>
      </c>
      <c r="X164" t="b">
        <f t="shared" si="13"/>
        <v>1</v>
      </c>
      <c r="AD164" s="30"/>
      <c r="AM164" s="17"/>
    </row>
    <row r="165" spans="1:39" ht="14.25" x14ac:dyDescent="0.2">
      <c r="A165" s="29" t="str">
        <f t="shared" si="14"/>
        <v/>
      </c>
      <c r="B165" s="48"/>
      <c r="C165" s="74" t="s">
        <v>115</v>
      </c>
      <c r="D165" s="13"/>
      <c r="E165" s="10"/>
      <c r="F165" s="10"/>
      <c r="G165" s="24"/>
      <c r="H165" s="9"/>
      <c r="I165" s="9"/>
      <c r="J165" s="36"/>
      <c r="K165" s="10"/>
      <c r="L165" s="10"/>
      <c r="M165" s="12"/>
      <c r="N165" s="13"/>
      <c r="O165" s="13"/>
      <c r="R165" s="10"/>
      <c r="S165" s="33" t="b">
        <f t="shared" si="15"/>
        <v>0</v>
      </c>
      <c r="T165" s="33"/>
      <c r="U165" s="31" t="str">
        <f t="shared" si="12"/>
        <v/>
      </c>
      <c r="V165">
        <f t="shared" ca="1" si="17"/>
        <v>2031799702</v>
      </c>
      <c r="W165" s="34" t="str">
        <f t="shared" si="16"/>
        <v/>
      </c>
      <c r="X165" t="b">
        <f t="shared" si="13"/>
        <v>1</v>
      </c>
      <c r="AD165" s="30"/>
      <c r="AM165" s="17"/>
    </row>
    <row r="166" spans="1:39" ht="14.25" x14ac:dyDescent="0.2">
      <c r="A166" s="29" t="str">
        <f t="shared" si="14"/>
        <v/>
      </c>
      <c r="B166" s="48"/>
      <c r="C166" s="74" t="s">
        <v>115</v>
      </c>
      <c r="D166" s="13"/>
      <c r="E166" s="10"/>
      <c r="F166" s="10"/>
      <c r="G166" s="24"/>
      <c r="H166" s="9"/>
      <c r="I166" s="9"/>
      <c r="J166" s="36"/>
      <c r="K166" s="10"/>
      <c r="L166" s="10"/>
      <c r="M166" s="12"/>
      <c r="N166" s="13"/>
      <c r="O166" s="13"/>
      <c r="R166" s="10"/>
      <c r="S166" s="33" t="b">
        <f t="shared" si="15"/>
        <v>0</v>
      </c>
      <c r="T166" s="33"/>
      <c r="U166" s="31" t="str">
        <f t="shared" si="12"/>
        <v/>
      </c>
      <c r="V166">
        <f t="shared" ca="1" si="17"/>
        <v>2031799703</v>
      </c>
      <c r="W166" s="34" t="str">
        <f t="shared" si="16"/>
        <v/>
      </c>
      <c r="X166" t="b">
        <f t="shared" si="13"/>
        <v>1</v>
      </c>
      <c r="AD166" s="30"/>
      <c r="AM166" s="17"/>
    </row>
    <row r="167" spans="1:39" ht="14.25" x14ac:dyDescent="0.2">
      <c r="A167" s="29" t="str">
        <f t="shared" si="14"/>
        <v/>
      </c>
      <c r="B167" s="48"/>
      <c r="C167" s="74" t="s">
        <v>115</v>
      </c>
      <c r="D167" s="13"/>
      <c r="E167" s="10"/>
      <c r="F167" s="10"/>
      <c r="G167" s="24"/>
      <c r="H167" s="9"/>
      <c r="I167" s="9"/>
      <c r="J167" s="36"/>
      <c r="K167" s="10"/>
      <c r="L167" s="10"/>
      <c r="M167" s="12"/>
      <c r="N167" s="13"/>
      <c r="O167" s="13"/>
      <c r="R167" s="10"/>
      <c r="S167" s="33" t="b">
        <f t="shared" si="15"/>
        <v>0</v>
      </c>
      <c r="T167" s="33"/>
      <c r="U167" s="31" t="str">
        <f t="shared" si="12"/>
        <v/>
      </c>
      <c r="V167">
        <f t="shared" ca="1" si="17"/>
        <v>2031799704</v>
      </c>
      <c r="W167" s="34" t="str">
        <f t="shared" si="16"/>
        <v/>
      </c>
      <c r="X167" t="b">
        <f t="shared" si="13"/>
        <v>1</v>
      </c>
      <c r="AD167" s="30"/>
      <c r="AM167" s="17"/>
    </row>
    <row r="168" spans="1:39" ht="14.25" x14ac:dyDescent="0.2">
      <c r="A168" s="29" t="str">
        <f t="shared" si="14"/>
        <v/>
      </c>
      <c r="B168" s="48"/>
      <c r="C168" s="74" t="s">
        <v>115</v>
      </c>
      <c r="D168" s="13"/>
      <c r="E168" s="10"/>
      <c r="F168" s="10"/>
      <c r="G168" s="24"/>
      <c r="H168" s="9"/>
      <c r="I168" s="9"/>
      <c r="J168" s="36"/>
      <c r="K168" s="10"/>
      <c r="L168" s="10"/>
      <c r="M168" s="12"/>
      <c r="N168" s="13"/>
      <c r="O168" s="13"/>
      <c r="R168" s="10"/>
      <c r="S168" s="33" t="b">
        <f t="shared" si="15"/>
        <v>0</v>
      </c>
      <c r="T168" s="33"/>
      <c r="U168" s="31" t="str">
        <f t="shared" si="12"/>
        <v/>
      </c>
      <c r="V168">
        <f t="shared" ca="1" si="17"/>
        <v>2031799705</v>
      </c>
      <c r="W168" s="34" t="str">
        <f t="shared" si="16"/>
        <v/>
      </c>
      <c r="X168" t="b">
        <f t="shared" si="13"/>
        <v>1</v>
      </c>
      <c r="AD168" s="30"/>
      <c r="AM168" s="17"/>
    </row>
    <row r="169" spans="1:39" ht="14.25" x14ac:dyDescent="0.2">
      <c r="A169" s="29" t="str">
        <f t="shared" si="14"/>
        <v/>
      </c>
      <c r="B169" s="48"/>
      <c r="C169" s="74" t="s">
        <v>115</v>
      </c>
      <c r="D169" s="13"/>
      <c r="E169" s="10"/>
      <c r="F169" s="10"/>
      <c r="G169" s="24"/>
      <c r="H169" s="9"/>
      <c r="I169" s="9"/>
      <c r="J169" s="36"/>
      <c r="K169" s="10"/>
      <c r="L169" s="10"/>
      <c r="M169" s="12"/>
      <c r="N169" s="13"/>
      <c r="O169" s="13"/>
      <c r="R169" s="10"/>
      <c r="S169" s="33" t="b">
        <f t="shared" si="15"/>
        <v>0</v>
      </c>
      <c r="T169" s="33"/>
      <c r="U169" s="31" t="str">
        <f t="shared" si="12"/>
        <v/>
      </c>
      <c r="V169">
        <f t="shared" ca="1" si="17"/>
        <v>2031799706</v>
      </c>
      <c r="W169" s="34" t="str">
        <f t="shared" si="16"/>
        <v/>
      </c>
      <c r="X169" t="b">
        <f t="shared" si="13"/>
        <v>1</v>
      </c>
      <c r="AD169" s="30"/>
      <c r="AM169" s="17"/>
    </row>
    <row r="170" spans="1:39" ht="14.25" x14ac:dyDescent="0.2">
      <c r="A170" s="29" t="str">
        <f t="shared" si="14"/>
        <v/>
      </c>
      <c r="B170" s="48"/>
      <c r="C170" s="74" t="s">
        <v>115</v>
      </c>
      <c r="D170" s="13"/>
      <c r="E170" s="10"/>
      <c r="F170" s="10"/>
      <c r="G170" s="24"/>
      <c r="H170" s="9"/>
      <c r="I170" s="9"/>
      <c r="J170" s="36"/>
      <c r="K170" s="10"/>
      <c r="L170" s="10"/>
      <c r="M170" s="12"/>
      <c r="N170" s="13"/>
      <c r="O170" s="13"/>
      <c r="R170" s="10"/>
      <c r="S170" s="33" t="b">
        <f t="shared" si="15"/>
        <v>0</v>
      </c>
      <c r="T170" s="33"/>
      <c r="U170" s="31" t="str">
        <f t="shared" si="12"/>
        <v/>
      </c>
      <c r="V170">
        <f t="shared" ca="1" si="17"/>
        <v>2031799707</v>
      </c>
      <c r="W170" s="34" t="str">
        <f t="shared" si="16"/>
        <v/>
      </c>
      <c r="X170" t="b">
        <f t="shared" si="13"/>
        <v>1</v>
      </c>
      <c r="AD170" s="30"/>
      <c r="AM170" s="17"/>
    </row>
    <row r="171" spans="1:39" ht="14.25" x14ac:dyDescent="0.2">
      <c r="A171" s="29" t="str">
        <f t="shared" si="14"/>
        <v/>
      </c>
      <c r="B171" s="48"/>
      <c r="C171" s="74" t="s">
        <v>115</v>
      </c>
      <c r="D171" s="13"/>
      <c r="E171" s="10"/>
      <c r="F171" s="10"/>
      <c r="G171" s="24"/>
      <c r="H171" s="9"/>
      <c r="I171" s="9"/>
      <c r="J171" s="36"/>
      <c r="K171" s="10"/>
      <c r="L171" s="10"/>
      <c r="M171" s="12"/>
      <c r="N171" s="13"/>
      <c r="O171" s="13"/>
      <c r="R171" s="10"/>
      <c r="S171" s="33" t="b">
        <f t="shared" si="15"/>
        <v>0</v>
      </c>
      <c r="T171" s="33"/>
      <c r="U171" s="31" t="str">
        <f t="shared" si="12"/>
        <v/>
      </c>
      <c r="V171">
        <f t="shared" ca="1" si="17"/>
        <v>2031799708</v>
      </c>
      <c r="W171" s="34" t="str">
        <f t="shared" si="16"/>
        <v/>
      </c>
      <c r="X171" t="b">
        <f t="shared" si="13"/>
        <v>1</v>
      </c>
      <c r="AD171" s="30"/>
      <c r="AM171" s="17"/>
    </row>
    <row r="172" spans="1:39" ht="14.25" x14ac:dyDescent="0.2">
      <c r="A172" s="29" t="str">
        <f t="shared" si="14"/>
        <v/>
      </c>
      <c r="B172" s="48"/>
      <c r="C172" s="74" t="s">
        <v>115</v>
      </c>
      <c r="D172" s="13"/>
      <c r="E172" s="10"/>
      <c r="F172" s="10"/>
      <c r="G172" s="24"/>
      <c r="H172" s="9"/>
      <c r="I172" s="9"/>
      <c r="J172" s="36"/>
      <c r="K172" s="10"/>
      <c r="L172" s="10"/>
      <c r="M172" s="12"/>
      <c r="N172" s="13"/>
      <c r="O172" s="13"/>
      <c r="R172" s="10"/>
      <c r="S172" s="33" t="b">
        <f t="shared" si="15"/>
        <v>0</v>
      </c>
      <c r="T172" s="33"/>
      <c r="U172" s="31" t="str">
        <f t="shared" si="12"/>
        <v/>
      </c>
      <c r="V172">
        <f t="shared" ca="1" si="17"/>
        <v>2031799709</v>
      </c>
      <c r="W172" s="34" t="str">
        <f t="shared" si="16"/>
        <v/>
      </c>
      <c r="X172" t="b">
        <f t="shared" si="13"/>
        <v>1</v>
      </c>
      <c r="AD172" s="30"/>
      <c r="AM172" s="17"/>
    </row>
    <row r="173" spans="1:39" ht="14.25" x14ac:dyDescent="0.2">
      <c r="A173" s="29" t="str">
        <f t="shared" si="14"/>
        <v/>
      </c>
      <c r="B173" s="48"/>
      <c r="C173" s="74" t="s">
        <v>115</v>
      </c>
      <c r="D173" s="13"/>
      <c r="E173" s="10"/>
      <c r="F173" s="10"/>
      <c r="G173" s="24"/>
      <c r="H173" s="9"/>
      <c r="I173" s="9"/>
      <c r="J173" s="36"/>
      <c r="K173" s="10"/>
      <c r="L173" s="10"/>
      <c r="M173" s="12"/>
      <c r="N173" s="13"/>
      <c r="O173" s="13"/>
      <c r="R173" s="10"/>
      <c r="S173" s="33" t="b">
        <f t="shared" si="15"/>
        <v>0</v>
      </c>
      <c r="T173" s="33"/>
      <c r="U173" s="31" t="str">
        <f t="shared" si="12"/>
        <v/>
      </c>
      <c r="V173">
        <f t="shared" ca="1" si="17"/>
        <v>2031799710</v>
      </c>
      <c r="W173" s="34" t="str">
        <f t="shared" si="16"/>
        <v/>
      </c>
      <c r="X173" t="b">
        <f t="shared" si="13"/>
        <v>1</v>
      </c>
      <c r="AD173" s="30"/>
      <c r="AM173" s="17"/>
    </row>
    <row r="174" spans="1:39" ht="14.25" x14ac:dyDescent="0.2">
      <c r="A174" s="29" t="str">
        <f t="shared" si="14"/>
        <v/>
      </c>
      <c r="B174" s="48"/>
      <c r="C174" s="74" t="s">
        <v>115</v>
      </c>
      <c r="D174" s="13"/>
      <c r="E174" s="10"/>
      <c r="F174" s="10"/>
      <c r="G174" s="24"/>
      <c r="H174" s="9"/>
      <c r="I174" s="9"/>
      <c r="J174" s="36"/>
      <c r="K174" s="10"/>
      <c r="L174" s="10"/>
      <c r="M174" s="12"/>
      <c r="N174" s="13"/>
      <c r="O174" s="13"/>
      <c r="R174" s="10"/>
      <c r="S174" s="33" t="b">
        <f t="shared" si="15"/>
        <v>0</v>
      </c>
      <c r="T174" s="33"/>
      <c r="U174" s="31" t="str">
        <f t="shared" si="12"/>
        <v/>
      </c>
      <c r="V174">
        <f t="shared" ca="1" si="17"/>
        <v>2031799711</v>
      </c>
      <c r="W174" s="34" t="str">
        <f t="shared" si="16"/>
        <v/>
      </c>
      <c r="X174" t="b">
        <f t="shared" si="13"/>
        <v>1</v>
      </c>
      <c r="AD174" s="30"/>
      <c r="AM174" s="17"/>
    </row>
    <row r="175" spans="1:39" ht="14.25" x14ac:dyDescent="0.2">
      <c r="A175" s="29" t="str">
        <f t="shared" si="14"/>
        <v/>
      </c>
      <c r="B175" s="48"/>
      <c r="C175" s="74" t="s">
        <v>115</v>
      </c>
      <c r="D175" s="13"/>
      <c r="E175" s="10"/>
      <c r="F175" s="10"/>
      <c r="G175" s="24"/>
      <c r="H175" s="9"/>
      <c r="I175" s="9"/>
      <c r="J175" s="36"/>
      <c r="K175" s="10"/>
      <c r="L175" s="10"/>
      <c r="M175" s="12"/>
      <c r="N175" s="13"/>
      <c r="O175" s="13"/>
      <c r="R175" s="10"/>
      <c r="S175" s="33" t="b">
        <f t="shared" si="15"/>
        <v>0</v>
      </c>
      <c r="T175" s="33"/>
      <c r="U175" s="31" t="str">
        <f t="shared" si="12"/>
        <v/>
      </c>
      <c r="V175">
        <f t="shared" ca="1" si="17"/>
        <v>2031799712</v>
      </c>
      <c r="W175" s="34" t="str">
        <f t="shared" si="16"/>
        <v/>
      </c>
      <c r="X175" t="b">
        <f t="shared" si="13"/>
        <v>1</v>
      </c>
      <c r="AD175" s="30"/>
      <c r="AM175" s="17"/>
    </row>
    <row r="176" spans="1:39" ht="14.25" x14ac:dyDescent="0.2">
      <c r="A176" s="29" t="str">
        <f t="shared" si="14"/>
        <v/>
      </c>
      <c r="B176" s="48"/>
      <c r="C176" s="74" t="s">
        <v>115</v>
      </c>
      <c r="D176" s="13"/>
      <c r="E176" s="10"/>
      <c r="F176" s="10"/>
      <c r="G176" s="24"/>
      <c r="H176" s="9"/>
      <c r="I176" s="9"/>
      <c r="J176" s="36"/>
      <c r="K176" s="10"/>
      <c r="L176" s="10"/>
      <c r="M176" s="12"/>
      <c r="N176" s="13"/>
      <c r="O176" s="13"/>
      <c r="R176" s="10"/>
      <c r="S176" s="33" t="b">
        <f t="shared" si="15"/>
        <v>0</v>
      </c>
      <c r="T176" s="33"/>
      <c r="U176" s="31" t="str">
        <f t="shared" si="12"/>
        <v/>
      </c>
      <c r="V176">
        <f t="shared" ca="1" si="17"/>
        <v>2031799713</v>
      </c>
      <c r="W176" s="34" t="str">
        <f t="shared" si="16"/>
        <v/>
      </c>
      <c r="X176" t="b">
        <f t="shared" si="13"/>
        <v>1</v>
      </c>
      <c r="AD176" s="30"/>
      <c r="AM176" s="17"/>
    </row>
    <row r="177" spans="1:39" ht="14.25" x14ac:dyDescent="0.2">
      <c r="A177" s="29" t="str">
        <f t="shared" si="14"/>
        <v/>
      </c>
      <c r="B177" s="48"/>
      <c r="C177" s="74" t="s">
        <v>115</v>
      </c>
      <c r="D177" s="13"/>
      <c r="E177" s="10"/>
      <c r="F177" s="10"/>
      <c r="G177" s="24"/>
      <c r="H177" s="9"/>
      <c r="I177" s="9"/>
      <c r="J177" s="36"/>
      <c r="K177" s="10"/>
      <c r="L177" s="10"/>
      <c r="M177" s="12"/>
      <c r="N177" s="13"/>
      <c r="O177" s="13"/>
      <c r="R177" s="10"/>
      <c r="S177" s="33" t="b">
        <f t="shared" si="15"/>
        <v>0</v>
      </c>
      <c r="T177" s="33"/>
      <c r="U177" s="31" t="str">
        <f t="shared" si="12"/>
        <v/>
      </c>
      <c r="V177">
        <f t="shared" ca="1" si="17"/>
        <v>2031799714</v>
      </c>
      <c r="W177" s="34" t="str">
        <f t="shared" si="16"/>
        <v/>
      </c>
      <c r="X177" t="b">
        <f t="shared" si="13"/>
        <v>1</v>
      </c>
      <c r="AD177" s="30"/>
      <c r="AM177" s="17"/>
    </row>
    <row r="178" spans="1:39" ht="14.25" x14ac:dyDescent="0.2">
      <c r="A178" s="29" t="str">
        <f t="shared" si="14"/>
        <v/>
      </c>
      <c r="B178" s="48"/>
      <c r="C178" s="74" t="s">
        <v>115</v>
      </c>
      <c r="D178" s="13"/>
      <c r="E178" s="10"/>
      <c r="F178" s="10"/>
      <c r="G178" s="24"/>
      <c r="H178" s="9"/>
      <c r="I178" s="9"/>
      <c r="J178" s="36"/>
      <c r="K178" s="10"/>
      <c r="L178" s="10"/>
      <c r="M178" s="12"/>
      <c r="N178" s="13"/>
      <c r="O178" s="13"/>
      <c r="R178" s="10"/>
      <c r="S178" s="33" t="b">
        <f t="shared" si="15"/>
        <v>0</v>
      </c>
      <c r="T178" s="33"/>
      <c r="U178" s="31" t="str">
        <f t="shared" si="12"/>
        <v/>
      </c>
      <c r="V178">
        <f t="shared" ca="1" si="17"/>
        <v>2031799715</v>
      </c>
      <c r="W178" s="34" t="str">
        <f t="shared" si="16"/>
        <v/>
      </c>
      <c r="X178" t="b">
        <f t="shared" si="13"/>
        <v>1</v>
      </c>
      <c r="AD178" s="30"/>
      <c r="AM178" s="17"/>
    </row>
    <row r="179" spans="1:39" ht="14.25" x14ac:dyDescent="0.2">
      <c r="A179" s="29" t="str">
        <f t="shared" si="14"/>
        <v/>
      </c>
      <c r="B179" s="48"/>
      <c r="C179" s="74" t="s">
        <v>115</v>
      </c>
      <c r="D179" s="13"/>
      <c r="E179" s="10"/>
      <c r="F179" s="10"/>
      <c r="G179" s="24"/>
      <c r="H179" s="9"/>
      <c r="I179" s="9"/>
      <c r="J179" s="36"/>
      <c r="K179" s="10"/>
      <c r="L179" s="10"/>
      <c r="M179" s="12"/>
      <c r="N179" s="13"/>
      <c r="O179" s="13"/>
      <c r="R179" s="10"/>
      <c r="S179" s="33" t="b">
        <f t="shared" si="15"/>
        <v>0</v>
      </c>
      <c r="T179" s="33"/>
      <c r="U179" s="31" t="str">
        <f t="shared" si="12"/>
        <v/>
      </c>
      <c r="V179">
        <f t="shared" ca="1" si="17"/>
        <v>2031799716</v>
      </c>
      <c r="W179" s="34" t="str">
        <f t="shared" si="16"/>
        <v/>
      </c>
      <c r="X179" t="b">
        <f t="shared" si="13"/>
        <v>1</v>
      </c>
      <c r="AD179" s="30"/>
      <c r="AM179" s="17"/>
    </row>
    <row r="180" spans="1:39" ht="14.25" x14ac:dyDescent="0.2">
      <c r="A180" s="29" t="str">
        <f t="shared" si="14"/>
        <v/>
      </c>
      <c r="B180" s="48"/>
      <c r="C180" s="74" t="s">
        <v>115</v>
      </c>
      <c r="D180" s="13"/>
      <c r="E180" s="10"/>
      <c r="F180" s="10"/>
      <c r="G180" s="24"/>
      <c r="H180" s="9"/>
      <c r="I180" s="9"/>
      <c r="J180" s="36"/>
      <c r="K180" s="10"/>
      <c r="L180" s="10"/>
      <c r="M180" s="12"/>
      <c r="N180" s="13"/>
      <c r="O180" s="13"/>
      <c r="R180" s="10"/>
      <c r="S180" s="33" t="b">
        <f t="shared" si="15"/>
        <v>0</v>
      </c>
      <c r="T180" s="33"/>
      <c r="U180" s="31" t="str">
        <f t="shared" si="12"/>
        <v/>
      </c>
      <c r="V180">
        <f t="shared" ca="1" si="17"/>
        <v>2031799717</v>
      </c>
      <c r="W180" s="34" t="str">
        <f t="shared" si="16"/>
        <v/>
      </c>
      <c r="X180" t="b">
        <f t="shared" si="13"/>
        <v>1</v>
      </c>
      <c r="AD180" s="30"/>
      <c r="AM180" s="17"/>
    </row>
    <row r="181" spans="1:39" ht="14.25" x14ac:dyDescent="0.2">
      <c r="A181" s="29" t="str">
        <f t="shared" si="14"/>
        <v/>
      </c>
      <c r="B181" s="48"/>
      <c r="C181" s="74" t="s">
        <v>115</v>
      </c>
      <c r="D181" s="13"/>
      <c r="E181" s="10"/>
      <c r="F181" s="10"/>
      <c r="G181" s="24"/>
      <c r="H181" s="9"/>
      <c r="I181" s="9"/>
      <c r="J181" s="36"/>
      <c r="K181" s="10"/>
      <c r="L181" s="10"/>
      <c r="M181" s="12"/>
      <c r="N181" s="13"/>
      <c r="O181" s="13"/>
      <c r="R181" s="10"/>
      <c r="S181" s="33" t="b">
        <f t="shared" si="15"/>
        <v>0</v>
      </c>
      <c r="T181" s="33"/>
      <c r="U181" s="31" t="str">
        <f t="shared" si="12"/>
        <v/>
      </c>
      <c r="V181">
        <f t="shared" ca="1" si="17"/>
        <v>2031799718</v>
      </c>
      <c r="W181" s="34" t="str">
        <f t="shared" si="16"/>
        <v/>
      </c>
      <c r="X181" t="b">
        <f t="shared" si="13"/>
        <v>1</v>
      </c>
      <c r="AD181" s="30"/>
      <c r="AM181" s="17"/>
    </row>
    <row r="182" spans="1:39" ht="14.25" x14ac:dyDescent="0.2">
      <c r="A182" s="29" t="str">
        <f t="shared" si="14"/>
        <v/>
      </c>
      <c r="B182" s="48"/>
      <c r="C182" s="74" t="s">
        <v>115</v>
      </c>
      <c r="D182" s="13"/>
      <c r="E182" s="10"/>
      <c r="F182" s="10"/>
      <c r="G182" s="24"/>
      <c r="H182" s="9"/>
      <c r="I182" s="9"/>
      <c r="J182" s="36"/>
      <c r="K182" s="10"/>
      <c r="L182" s="10"/>
      <c r="M182" s="12"/>
      <c r="N182" s="13"/>
      <c r="O182" s="13"/>
      <c r="R182" s="10"/>
      <c r="S182" s="33" t="b">
        <f t="shared" si="15"/>
        <v>0</v>
      </c>
      <c r="T182" s="33"/>
      <c r="U182" s="31" t="str">
        <f t="shared" si="12"/>
        <v/>
      </c>
      <c r="V182">
        <f t="shared" ca="1" si="17"/>
        <v>2031799719</v>
      </c>
      <c r="W182" s="34" t="str">
        <f t="shared" si="16"/>
        <v/>
      </c>
      <c r="X182" t="b">
        <f t="shared" si="13"/>
        <v>1</v>
      </c>
      <c r="AD182" s="30"/>
      <c r="AM182" s="17"/>
    </row>
    <row r="183" spans="1:39" ht="14.25" x14ac:dyDescent="0.2">
      <c r="A183" s="29" t="str">
        <f t="shared" si="14"/>
        <v/>
      </c>
      <c r="B183" s="48"/>
      <c r="C183" s="74" t="s">
        <v>115</v>
      </c>
      <c r="D183" s="13"/>
      <c r="E183" s="10"/>
      <c r="F183" s="10"/>
      <c r="G183" s="24"/>
      <c r="H183" s="9"/>
      <c r="I183" s="9"/>
      <c r="J183" s="36"/>
      <c r="K183" s="10"/>
      <c r="L183" s="10"/>
      <c r="M183" s="12"/>
      <c r="N183" s="13"/>
      <c r="O183" s="13"/>
      <c r="R183" s="10"/>
      <c r="S183" s="33" t="b">
        <f t="shared" si="15"/>
        <v>0</v>
      </c>
      <c r="T183" s="33"/>
      <c r="U183" s="31" t="str">
        <f t="shared" si="12"/>
        <v/>
      </c>
      <c r="V183">
        <f t="shared" ca="1" si="17"/>
        <v>2031799720</v>
      </c>
      <c r="W183" s="34" t="str">
        <f t="shared" si="16"/>
        <v/>
      </c>
      <c r="X183" t="b">
        <f t="shared" si="13"/>
        <v>1</v>
      </c>
      <c r="AD183" s="30"/>
      <c r="AM183" s="17"/>
    </row>
    <row r="184" spans="1:39" ht="14.25" x14ac:dyDescent="0.2">
      <c r="A184" s="29" t="str">
        <f t="shared" si="14"/>
        <v/>
      </c>
      <c r="B184" s="48"/>
      <c r="C184" s="74" t="s">
        <v>115</v>
      </c>
      <c r="D184" s="13"/>
      <c r="E184" s="10"/>
      <c r="F184" s="10"/>
      <c r="G184" s="24"/>
      <c r="H184" s="9"/>
      <c r="I184" s="9"/>
      <c r="J184" s="36"/>
      <c r="K184" s="10"/>
      <c r="L184" s="10"/>
      <c r="M184" s="12"/>
      <c r="N184" s="13"/>
      <c r="O184" s="13"/>
      <c r="R184" s="10"/>
      <c r="S184" s="33" t="b">
        <f t="shared" si="15"/>
        <v>0</v>
      </c>
      <c r="T184" s="33"/>
      <c r="U184" s="31" t="str">
        <f t="shared" si="12"/>
        <v/>
      </c>
      <c r="V184">
        <f t="shared" ca="1" si="17"/>
        <v>2031799721</v>
      </c>
      <c r="W184" s="34" t="str">
        <f t="shared" si="16"/>
        <v/>
      </c>
      <c r="X184" t="b">
        <f t="shared" si="13"/>
        <v>1</v>
      </c>
      <c r="AD184" s="30"/>
      <c r="AM184" s="17"/>
    </row>
    <row r="185" spans="1:39" ht="14.25" x14ac:dyDescent="0.2">
      <c r="A185" s="29" t="str">
        <f t="shared" si="14"/>
        <v/>
      </c>
      <c r="B185" s="48"/>
      <c r="C185" s="74" t="s">
        <v>115</v>
      </c>
      <c r="D185" s="13"/>
      <c r="E185" s="10"/>
      <c r="F185" s="10"/>
      <c r="G185" s="24"/>
      <c r="H185" s="9"/>
      <c r="I185" s="9"/>
      <c r="J185" s="36"/>
      <c r="K185" s="10"/>
      <c r="L185" s="10"/>
      <c r="M185" s="12"/>
      <c r="N185" s="13"/>
      <c r="O185" s="13"/>
      <c r="R185" s="10"/>
      <c r="S185" s="33" t="b">
        <f t="shared" si="15"/>
        <v>0</v>
      </c>
      <c r="T185" s="33"/>
      <c r="U185" s="31" t="str">
        <f t="shared" si="12"/>
        <v/>
      </c>
      <c r="V185">
        <f t="shared" ca="1" si="17"/>
        <v>2031799722</v>
      </c>
      <c r="W185" s="34" t="str">
        <f t="shared" si="16"/>
        <v/>
      </c>
      <c r="X185" t="b">
        <f t="shared" si="13"/>
        <v>1</v>
      </c>
      <c r="AD185" s="30"/>
      <c r="AM185" s="17"/>
    </row>
    <row r="186" spans="1:39" ht="14.25" x14ac:dyDescent="0.2">
      <c r="A186" s="29" t="str">
        <f t="shared" si="14"/>
        <v/>
      </c>
      <c r="B186" s="48"/>
      <c r="C186" s="74" t="s">
        <v>115</v>
      </c>
      <c r="D186" s="13"/>
      <c r="E186" s="10"/>
      <c r="F186" s="10"/>
      <c r="G186" s="24"/>
      <c r="H186" s="9"/>
      <c r="I186" s="9"/>
      <c r="J186" s="36"/>
      <c r="K186" s="10"/>
      <c r="L186" s="10"/>
      <c r="M186" s="12"/>
      <c r="N186" s="13"/>
      <c r="O186" s="13"/>
      <c r="R186" s="10"/>
      <c r="S186" s="33" t="b">
        <f t="shared" si="15"/>
        <v>0</v>
      </c>
      <c r="T186" s="33"/>
      <c r="U186" s="31" t="str">
        <f t="shared" si="12"/>
        <v/>
      </c>
      <c r="V186">
        <f t="shared" ca="1" si="17"/>
        <v>2031799723</v>
      </c>
      <c r="W186" s="34" t="str">
        <f t="shared" si="16"/>
        <v/>
      </c>
      <c r="X186" t="b">
        <f t="shared" si="13"/>
        <v>1</v>
      </c>
      <c r="AD186" s="30"/>
      <c r="AM186" s="17"/>
    </row>
    <row r="187" spans="1:39" ht="14.25" x14ac:dyDescent="0.2">
      <c r="A187" s="29" t="str">
        <f t="shared" si="14"/>
        <v/>
      </c>
      <c r="B187" s="48"/>
      <c r="C187" s="74" t="s">
        <v>115</v>
      </c>
      <c r="D187" s="13"/>
      <c r="E187" s="10"/>
      <c r="F187" s="10"/>
      <c r="G187" s="24"/>
      <c r="H187" s="9"/>
      <c r="I187" s="9"/>
      <c r="J187" s="36"/>
      <c r="K187" s="10"/>
      <c r="L187" s="10"/>
      <c r="M187" s="12"/>
      <c r="N187" s="13"/>
      <c r="O187" s="13"/>
      <c r="R187" s="10"/>
      <c r="S187" s="33" t="b">
        <f t="shared" si="15"/>
        <v>0</v>
      </c>
      <c r="T187" s="33"/>
      <c r="U187" s="31" t="str">
        <f t="shared" si="12"/>
        <v/>
      </c>
      <c r="V187">
        <f t="shared" ca="1" si="17"/>
        <v>2031799724</v>
      </c>
      <c r="W187" s="34" t="str">
        <f t="shared" si="16"/>
        <v/>
      </c>
      <c r="X187" t="b">
        <f t="shared" si="13"/>
        <v>1</v>
      </c>
      <c r="AD187" s="30"/>
      <c r="AM187" s="17"/>
    </row>
    <row r="188" spans="1:39" ht="14.25" x14ac:dyDescent="0.2">
      <c r="A188" s="29" t="str">
        <f t="shared" si="14"/>
        <v/>
      </c>
      <c r="B188" s="48"/>
      <c r="C188" s="74" t="s">
        <v>115</v>
      </c>
      <c r="D188" s="13"/>
      <c r="E188" s="10"/>
      <c r="F188" s="10"/>
      <c r="G188" s="24"/>
      <c r="H188" s="9"/>
      <c r="I188" s="9"/>
      <c r="J188" s="36"/>
      <c r="K188" s="10"/>
      <c r="L188" s="10"/>
      <c r="M188" s="12"/>
      <c r="N188" s="13"/>
      <c r="O188" s="13"/>
      <c r="R188" s="10"/>
      <c r="S188" s="33" t="b">
        <f t="shared" si="15"/>
        <v>0</v>
      </c>
      <c r="T188" s="33"/>
      <c r="U188" s="31" t="str">
        <f t="shared" si="12"/>
        <v/>
      </c>
      <c r="V188">
        <f t="shared" ca="1" si="17"/>
        <v>2031799725</v>
      </c>
      <c r="W188" s="34" t="str">
        <f t="shared" si="16"/>
        <v/>
      </c>
      <c r="X188" t="b">
        <f t="shared" si="13"/>
        <v>1</v>
      </c>
      <c r="AD188" s="30"/>
      <c r="AM188" s="17"/>
    </row>
    <row r="189" spans="1:39" ht="14.25" x14ac:dyDescent="0.2">
      <c r="A189" s="29" t="str">
        <f t="shared" si="14"/>
        <v/>
      </c>
      <c r="B189" s="48"/>
      <c r="C189" s="74" t="s">
        <v>115</v>
      </c>
      <c r="D189" s="13"/>
      <c r="E189" s="10"/>
      <c r="F189" s="10"/>
      <c r="G189" s="24"/>
      <c r="H189" s="9"/>
      <c r="I189" s="9"/>
      <c r="J189" s="36"/>
      <c r="K189" s="10"/>
      <c r="L189" s="10"/>
      <c r="M189" s="12"/>
      <c r="N189" s="13"/>
      <c r="O189" s="13"/>
      <c r="R189" s="10"/>
      <c r="S189" s="33" t="b">
        <f t="shared" si="15"/>
        <v>0</v>
      </c>
      <c r="T189" s="33"/>
      <c r="U189" s="31" t="str">
        <f t="shared" si="12"/>
        <v/>
      </c>
      <c r="V189">
        <f t="shared" ca="1" si="17"/>
        <v>2031799726</v>
      </c>
      <c r="W189" s="34" t="str">
        <f t="shared" si="16"/>
        <v/>
      </c>
      <c r="X189" t="b">
        <f t="shared" si="13"/>
        <v>1</v>
      </c>
      <c r="AD189" s="30"/>
      <c r="AM189" s="17"/>
    </row>
    <row r="190" spans="1:39" ht="14.25" x14ac:dyDescent="0.2">
      <c r="A190" s="29" t="str">
        <f t="shared" si="14"/>
        <v/>
      </c>
      <c r="B190" s="48"/>
      <c r="C190" s="74" t="s">
        <v>115</v>
      </c>
      <c r="D190" s="13"/>
      <c r="E190" s="10"/>
      <c r="F190" s="10"/>
      <c r="G190" s="24"/>
      <c r="H190" s="9"/>
      <c r="I190" s="9"/>
      <c r="J190" s="36"/>
      <c r="K190" s="10"/>
      <c r="L190" s="10"/>
      <c r="M190" s="12"/>
      <c r="N190" s="13"/>
      <c r="O190" s="13"/>
      <c r="R190" s="10"/>
      <c r="S190" s="33" t="b">
        <f t="shared" si="15"/>
        <v>0</v>
      </c>
      <c r="T190" s="33"/>
      <c r="U190" s="31" t="str">
        <f t="shared" si="12"/>
        <v/>
      </c>
      <c r="V190">
        <f t="shared" ca="1" si="17"/>
        <v>2031799727</v>
      </c>
      <c r="W190" s="34" t="str">
        <f t="shared" si="16"/>
        <v/>
      </c>
      <c r="X190" t="b">
        <f t="shared" si="13"/>
        <v>1</v>
      </c>
      <c r="AD190" s="30"/>
      <c r="AM190" s="17"/>
    </row>
    <row r="191" spans="1:39" ht="14.25" x14ac:dyDescent="0.2">
      <c r="A191" s="29" t="str">
        <f t="shared" si="14"/>
        <v/>
      </c>
      <c r="B191" s="48"/>
      <c r="C191" s="74" t="s">
        <v>115</v>
      </c>
      <c r="D191" s="13"/>
      <c r="E191" s="10"/>
      <c r="F191" s="10"/>
      <c r="G191" s="24"/>
      <c r="H191" s="9"/>
      <c r="I191" s="9"/>
      <c r="J191" s="36"/>
      <c r="K191" s="10"/>
      <c r="L191" s="10"/>
      <c r="M191" s="12"/>
      <c r="N191" s="13"/>
      <c r="O191" s="13"/>
      <c r="R191" s="10"/>
      <c r="S191" s="33" t="b">
        <f t="shared" si="15"/>
        <v>0</v>
      </c>
      <c r="T191" s="33"/>
      <c r="U191" s="31" t="str">
        <f t="shared" si="12"/>
        <v/>
      </c>
      <c r="V191">
        <f t="shared" ca="1" si="17"/>
        <v>2031799728</v>
      </c>
      <c r="W191" s="34" t="str">
        <f t="shared" si="16"/>
        <v/>
      </c>
      <c r="X191" t="b">
        <f t="shared" si="13"/>
        <v>1</v>
      </c>
      <c r="AD191" s="30"/>
      <c r="AM191" s="17"/>
    </row>
    <row r="192" spans="1:39" ht="14.25" x14ac:dyDescent="0.2">
      <c r="A192" s="29" t="str">
        <f t="shared" si="14"/>
        <v/>
      </c>
      <c r="B192" s="48"/>
      <c r="C192" s="74" t="s">
        <v>115</v>
      </c>
      <c r="D192" s="13"/>
      <c r="E192" s="10"/>
      <c r="F192" s="10"/>
      <c r="G192" s="24"/>
      <c r="H192" s="9"/>
      <c r="I192" s="9"/>
      <c r="J192" s="36"/>
      <c r="K192" s="10"/>
      <c r="L192" s="10"/>
      <c r="M192" s="12"/>
      <c r="N192" s="13"/>
      <c r="O192" s="13"/>
      <c r="R192" s="10"/>
      <c r="S192" s="33" t="b">
        <f t="shared" si="15"/>
        <v>0</v>
      </c>
      <c r="T192" s="33"/>
      <c r="U192" s="31" t="str">
        <f t="shared" si="12"/>
        <v/>
      </c>
      <c r="V192">
        <f t="shared" ca="1" si="17"/>
        <v>2031799729</v>
      </c>
      <c r="W192" s="34" t="str">
        <f t="shared" si="16"/>
        <v/>
      </c>
      <c r="X192" t="b">
        <f t="shared" si="13"/>
        <v>1</v>
      </c>
      <c r="AD192" s="30"/>
      <c r="AM192" s="17"/>
    </row>
    <row r="193" spans="1:39" ht="14.25" x14ac:dyDescent="0.2">
      <c r="A193" s="29" t="str">
        <f t="shared" si="14"/>
        <v/>
      </c>
      <c r="B193" s="48"/>
      <c r="C193" s="74" t="s">
        <v>115</v>
      </c>
      <c r="D193" s="13"/>
      <c r="E193" s="10"/>
      <c r="F193" s="10"/>
      <c r="G193" s="24"/>
      <c r="H193" s="9"/>
      <c r="I193" s="9"/>
      <c r="J193" s="36"/>
      <c r="K193" s="10"/>
      <c r="L193" s="10"/>
      <c r="M193" s="12"/>
      <c r="N193" s="13"/>
      <c r="O193" s="13"/>
      <c r="R193" s="10"/>
      <c r="S193" s="33" t="b">
        <f t="shared" si="15"/>
        <v>0</v>
      </c>
      <c r="T193" s="33"/>
      <c r="U193" s="31" t="str">
        <f t="shared" si="12"/>
        <v/>
      </c>
      <c r="V193">
        <f t="shared" ca="1" si="17"/>
        <v>2031799730</v>
      </c>
      <c r="W193" s="34" t="str">
        <f t="shared" si="16"/>
        <v/>
      </c>
      <c r="X193" t="b">
        <f t="shared" si="13"/>
        <v>1</v>
      </c>
      <c r="AD193" s="30"/>
      <c r="AM193" s="17"/>
    </row>
    <row r="194" spans="1:39" ht="14.25" x14ac:dyDescent="0.2">
      <c r="A194" s="29" t="str">
        <f t="shared" si="14"/>
        <v/>
      </c>
      <c r="B194" s="48"/>
      <c r="C194" s="74" t="s">
        <v>115</v>
      </c>
      <c r="D194" s="13"/>
      <c r="E194" s="10"/>
      <c r="F194" s="10"/>
      <c r="G194" s="24"/>
      <c r="H194" s="9"/>
      <c r="I194" s="9"/>
      <c r="J194" s="36"/>
      <c r="K194" s="10"/>
      <c r="L194" s="10"/>
      <c r="M194" s="12"/>
      <c r="N194" s="13"/>
      <c r="O194" s="13"/>
      <c r="R194" s="10"/>
      <c r="S194" s="33" t="b">
        <f t="shared" si="15"/>
        <v>0</v>
      </c>
      <c r="T194" s="33"/>
      <c r="U194" s="31" t="str">
        <f t="shared" si="12"/>
        <v/>
      </c>
      <c r="V194">
        <f t="shared" ca="1" si="17"/>
        <v>2031799731</v>
      </c>
      <c r="W194" s="34" t="str">
        <f t="shared" si="16"/>
        <v/>
      </c>
      <c r="X194" t="b">
        <f t="shared" si="13"/>
        <v>1</v>
      </c>
      <c r="AD194" s="30"/>
      <c r="AM194" s="17"/>
    </row>
    <row r="195" spans="1:39" ht="14.25" x14ac:dyDescent="0.2">
      <c r="A195" s="29" t="str">
        <f t="shared" si="14"/>
        <v/>
      </c>
      <c r="B195" s="48"/>
      <c r="C195" s="74" t="s">
        <v>115</v>
      </c>
      <c r="D195" s="13"/>
      <c r="E195" s="10"/>
      <c r="F195" s="10"/>
      <c r="G195" s="24"/>
      <c r="H195" s="9"/>
      <c r="I195" s="9"/>
      <c r="J195" s="36"/>
      <c r="K195" s="10"/>
      <c r="L195" s="10"/>
      <c r="M195" s="12"/>
      <c r="N195" s="13"/>
      <c r="O195" s="13"/>
      <c r="R195" s="10"/>
      <c r="S195" s="33" t="b">
        <f t="shared" si="15"/>
        <v>0</v>
      </c>
      <c r="T195" s="33"/>
      <c r="U195" s="31" t="str">
        <f t="shared" si="12"/>
        <v/>
      </c>
      <c r="V195">
        <f t="shared" ca="1" si="17"/>
        <v>2031799732</v>
      </c>
      <c r="W195" s="34" t="str">
        <f t="shared" si="16"/>
        <v/>
      </c>
      <c r="X195" t="b">
        <f t="shared" si="13"/>
        <v>1</v>
      </c>
      <c r="AD195" s="30"/>
      <c r="AM195" s="17"/>
    </row>
    <row r="196" spans="1:39" ht="14.25" x14ac:dyDescent="0.2">
      <c r="A196" s="29" t="str">
        <f t="shared" si="14"/>
        <v/>
      </c>
      <c r="B196" s="48"/>
      <c r="C196" s="74" t="s">
        <v>115</v>
      </c>
      <c r="D196" s="13"/>
      <c r="E196" s="10"/>
      <c r="F196" s="10"/>
      <c r="G196" s="24"/>
      <c r="H196" s="9"/>
      <c r="I196" s="9"/>
      <c r="J196" s="36"/>
      <c r="K196" s="10"/>
      <c r="L196" s="10"/>
      <c r="M196" s="12"/>
      <c r="N196" s="13"/>
      <c r="O196" s="13"/>
      <c r="R196" s="10"/>
      <c r="S196" s="33" t="b">
        <f t="shared" si="15"/>
        <v>0</v>
      </c>
      <c r="T196" s="33"/>
      <c r="U196" s="31" t="str">
        <f t="shared" ref="U196:U259" si="18">IF(M196="Not Applicable","",IF(M196="100 (Full GST Credits)",100,IF(M196="75 (Reduced GST Credits)","75",IF(M196="GST Free","0",""))))</f>
        <v/>
      </c>
      <c r="V196">
        <f t="shared" ca="1" si="17"/>
        <v>2031799733</v>
      </c>
      <c r="W196" s="34" t="str">
        <f t="shared" si="16"/>
        <v/>
      </c>
      <c r="X196" t="b">
        <f t="shared" ref="X196:X259" si="19">IF(AND(R196&lt;&gt;"",O196&lt;&gt;42916),FALSE,IF(AND(R196&lt;&gt;"",D196&lt;&gt;42916),FALSE,TRUE))</f>
        <v>1</v>
      </c>
      <c r="AD196" s="30"/>
      <c r="AM196" s="17"/>
    </row>
    <row r="197" spans="1:39" ht="14.25" x14ac:dyDescent="0.2">
      <c r="A197" s="29" t="str">
        <f t="shared" ref="A197:A260" si="20">IF(AND(W197=TRUE,X197=TRUE),0,IF(OR(W197=FALSE,X197=FALSE),1,""))</f>
        <v/>
      </c>
      <c r="B197" s="48"/>
      <c r="C197" s="74" t="s">
        <v>115</v>
      </c>
      <c r="D197" s="13"/>
      <c r="E197" s="10"/>
      <c r="F197" s="10"/>
      <c r="G197" s="24"/>
      <c r="H197" s="9"/>
      <c r="I197" s="9"/>
      <c r="J197" s="36"/>
      <c r="K197" s="10"/>
      <c r="L197" s="10"/>
      <c r="M197" s="12"/>
      <c r="N197" s="13"/>
      <c r="O197" s="13"/>
      <c r="R197" s="10"/>
      <c r="S197" s="33" t="b">
        <f t="shared" ref="S197:S260" si="21">IF(R197&lt;&gt;"",TRUE,FALSE)</f>
        <v>0</v>
      </c>
      <c r="T197" s="33"/>
      <c r="U197" s="31" t="str">
        <f t="shared" si="18"/>
        <v/>
      </c>
      <c r="V197">
        <f t="shared" ca="1" si="17"/>
        <v>2031799734</v>
      </c>
      <c r="W197" s="34" t="str">
        <f t="shared" ref="W197:W260" si="22">IF(B197="Investment Transaction",NOT(OR(E197&lt;0,ISBLANK(C197),ISBLANK(D197),ISBLANK(H197),ISBLANK(I197),ISBLANK(J197))),"")</f>
        <v/>
      </c>
      <c r="X197" t="b">
        <f t="shared" si="19"/>
        <v>1</v>
      </c>
      <c r="AD197" s="30"/>
      <c r="AM197" s="17"/>
    </row>
    <row r="198" spans="1:39" ht="14.25" x14ac:dyDescent="0.2">
      <c r="A198" s="29" t="str">
        <f t="shared" si="20"/>
        <v/>
      </c>
      <c r="B198" s="48"/>
      <c r="C198" s="74" t="s">
        <v>115</v>
      </c>
      <c r="D198" s="13"/>
      <c r="E198" s="10"/>
      <c r="F198" s="10"/>
      <c r="G198" s="24"/>
      <c r="H198" s="9"/>
      <c r="I198" s="9"/>
      <c r="J198" s="36"/>
      <c r="K198" s="10"/>
      <c r="L198" s="10"/>
      <c r="M198" s="12"/>
      <c r="N198" s="13"/>
      <c r="O198" s="13"/>
      <c r="R198" s="10"/>
      <c r="S198" s="33" t="b">
        <f t="shared" si="21"/>
        <v>0</v>
      </c>
      <c r="T198" s="33"/>
      <c r="U198" s="31" t="str">
        <f t="shared" si="18"/>
        <v/>
      </c>
      <c r="V198">
        <f t="shared" ca="1" si="17"/>
        <v>2031799735</v>
      </c>
      <c r="W198" s="34" t="str">
        <f t="shared" si="22"/>
        <v/>
      </c>
      <c r="X198" t="b">
        <f t="shared" si="19"/>
        <v>1</v>
      </c>
      <c r="AD198" s="30"/>
      <c r="AM198" s="17"/>
    </row>
    <row r="199" spans="1:39" ht="14.25" x14ac:dyDescent="0.2">
      <c r="A199" s="29" t="str">
        <f t="shared" si="20"/>
        <v/>
      </c>
      <c r="B199" s="48"/>
      <c r="C199" s="74" t="s">
        <v>115</v>
      </c>
      <c r="D199" s="13"/>
      <c r="E199" s="10"/>
      <c r="F199" s="10"/>
      <c r="G199" s="24"/>
      <c r="H199" s="9"/>
      <c r="I199" s="9"/>
      <c r="J199" s="36"/>
      <c r="K199" s="10"/>
      <c r="L199" s="10"/>
      <c r="M199" s="12"/>
      <c r="N199" s="13"/>
      <c r="O199" s="13"/>
      <c r="R199" s="10"/>
      <c r="S199" s="33" t="b">
        <f t="shared" si="21"/>
        <v>0</v>
      </c>
      <c r="T199" s="33"/>
      <c r="U199" s="31" t="str">
        <f t="shared" si="18"/>
        <v/>
      </c>
      <c r="V199">
        <f t="shared" ref="V199:V262" ca="1" si="23">V198+1</f>
        <v>2031799736</v>
      </c>
      <c r="W199" s="34" t="str">
        <f t="shared" si="22"/>
        <v/>
      </c>
      <c r="X199" t="b">
        <f t="shared" si="19"/>
        <v>1</v>
      </c>
      <c r="AD199" s="30"/>
      <c r="AM199" s="17"/>
    </row>
    <row r="200" spans="1:39" ht="14.25" x14ac:dyDescent="0.2">
      <c r="A200" s="29" t="str">
        <f t="shared" si="20"/>
        <v/>
      </c>
      <c r="B200" s="48"/>
      <c r="C200" s="74" t="s">
        <v>115</v>
      </c>
      <c r="D200" s="13"/>
      <c r="E200" s="10"/>
      <c r="F200" s="10"/>
      <c r="G200" s="24"/>
      <c r="H200" s="9"/>
      <c r="I200" s="9"/>
      <c r="J200" s="36"/>
      <c r="K200" s="10"/>
      <c r="L200" s="10"/>
      <c r="M200" s="12"/>
      <c r="N200" s="13"/>
      <c r="O200" s="13"/>
      <c r="R200" s="10"/>
      <c r="S200" s="33" t="b">
        <f t="shared" si="21"/>
        <v>0</v>
      </c>
      <c r="T200" s="33"/>
      <c r="U200" s="31" t="str">
        <f t="shared" si="18"/>
        <v/>
      </c>
      <c r="V200">
        <f t="shared" ca="1" si="23"/>
        <v>2031799737</v>
      </c>
      <c r="W200" s="34" t="str">
        <f t="shared" si="22"/>
        <v/>
      </c>
      <c r="X200" t="b">
        <f t="shared" si="19"/>
        <v>1</v>
      </c>
      <c r="AD200" s="30"/>
      <c r="AM200" s="17"/>
    </row>
    <row r="201" spans="1:39" ht="14.25" x14ac:dyDescent="0.2">
      <c r="A201" s="29" t="str">
        <f t="shared" si="20"/>
        <v/>
      </c>
      <c r="B201" s="48"/>
      <c r="C201" s="74" t="s">
        <v>115</v>
      </c>
      <c r="D201" s="13"/>
      <c r="E201" s="10"/>
      <c r="F201" s="10"/>
      <c r="G201" s="24"/>
      <c r="H201" s="9"/>
      <c r="I201" s="9"/>
      <c r="J201" s="36"/>
      <c r="K201" s="10"/>
      <c r="L201" s="10"/>
      <c r="M201" s="12"/>
      <c r="N201" s="13"/>
      <c r="O201" s="13"/>
      <c r="R201" s="10"/>
      <c r="S201" s="33" t="b">
        <f t="shared" si="21"/>
        <v>0</v>
      </c>
      <c r="T201" s="33"/>
      <c r="U201" s="31" t="str">
        <f t="shared" si="18"/>
        <v/>
      </c>
      <c r="V201">
        <f t="shared" ca="1" si="23"/>
        <v>2031799738</v>
      </c>
      <c r="W201" s="34" t="str">
        <f t="shared" si="22"/>
        <v/>
      </c>
      <c r="X201" t="b">
        <f t="shared" si="19"/>
        <v>1</v>
      </c>
      <c r="AD201" s="30"/>
      <c r="AM201" s="17"/>
    </row>
    <row r="202" spans="1:39" ht="14.25" x14ac:dyDescent="0.2">
      <c r="A202" s="29" t="str">
        <f t="shared" si="20"/>
        <v/>
      </c>
      <c r="B202" s="48"/>
      <c r="C202" s="74" t="s">
        <v>115</v>
      </c>
      <c r="D202" s="13"/>
      <c r="E202" s="10"/>
      <c r="F202" s="10"/>
      <c r="G202" s="24"/>
      <c r="H202" s="9"/>
      <c r="I202" s="9"/>
      <c r="J202" s="36"/>
      <c r="K202" s="10"/>
      <c r="L202" s="10"/>
      <c r="M202" s="12"/>
      <c r="N202" s="13"/>
      <c r="O202" s="13"/>
      <c r="R202" s="10"/>
      <c r="S202" s="33" t="b">
        <f t="shared" si="21"/>
        <v>0</v>
      </c>
      <c r="T202" s="33"/>
      <c r="U202" s="31" t="str">
        <f t="shared" si="18"/>
        <v/>
      </c>
      <c r="V202">
        <f t="shared" ca="1" si="23"/>
        <v>2031799739</v>
      </c>
      <c r="W202" s="34" t="str">
        <f t="shared" si="22"/>
        <v/>
      </c>
      <c r="X202" t="b">
        <f t="shared" si="19"/>
        <v>1</v>
      </c>
      <c r="AD202" s="30"/>
      <c r="AM202" s="17"/>
    </row>
    <row r="203" spans="1:39" ht="14.25" x14ac:dyDescent="0.2">
      <c r="A203" s="29" t="str">
        <f t="shared" si="20"/>
        <v/>
      </c>
      <c r="B203" s="48"/>
      <c r="C203" s="74" t="s">
        <v>115</v>
      </c>
      <c r="D203" s="13"/>
      <c r="E203" s="10"/>
      <c r="F203" s="10"/>
      <c r="G203" s="24"/>
      <c r="H203" s="9"/>
      <c r="I203" s="9"/>
      <c r="J203" s="36"/>
      <c r="K203" s="10"/>
      <c r="L203" s="10"/>
      <c r="M203" s="12"/>
      <c r="N203" s="13"/>
      <c r="O203" s="13"/>
      <c r="R203" s="10"/>
      <c r="S203" s="33" t="b">
        <f t="shared" si="21"/>
        <v>0</v>
      </c>
      <c r="T203" s="33"/>
      <c r="U203" s="31" t="str">
        <f t="shared" si="18"/>
        <v/>
      </c>
      <c r="V203">
        <f t="shared" ca="1" si="23"/>
        <v>2031799740</v>
      </c>
      <c r="W203" s="34" t="str">
        <f t="shared" si="22"/>
        <v/>
      </c>
      <c r="X203" t="b">
        <f t="shared" si="19"/>
        <v>1</v>
      </c>
      <c r="AD203" s="30"/>
      <c r="AM203" s="17"/>
    </row>
    <row r="204" spans="1:39" ht="14.25" x14ac:dyDescent="0.2">
      <c r="A204" s="29" t="str">
        <f t="shared" si="20"/>
        <v/>
      </c>
      <c r="B204" s="48"/>
      <c r="C204" s="74" t="s">
        <v>115</v>
      </c>
      <c r="D204" s="13"/>
      <c r="E204" s="10"/>
      <c r="F204" s="10"/>
      <c r="G204" s="24"/>
      <c r="H204" s="9"/>
      <c r="I204" s="9"/>
      <c r="J204" s="36"/>
      <c r="K204" s="10"/>
      <c r="L204" s="10"/>
      <c r="M204" s="12"/>
      <c r="N204" s="13"/>
      <c r="O204" s="13"/>
      <c r="R204" s="10"/>
      <c r="S204" s="33" t="b">
        <f t="shared" si="21"/>
        <v>0</v>
      </c>
      <c r="T204" s="33"/>
      <c r="U204" s="31" t="str">
        <f t="shared" si="18"/>
        <v/>
      </c>
      <c r="V204">
        <f t="shared" ca="1" si="23"/>
        <v>2031799741</v>
      </c>
      <c r="W204" s="34" t="str">
        <f t="shared" si="22"/>
        <v/>
      </c>
      <c r="X204" t="b">
        <f t="shared" si="19"/>
        <v>1</v>
      </c>
      <c r="AD204" s="30"/>
      <c r="AM204" s="17"/>
    </row>
    <row r="205" spans="1:39" ht="14.25" x14ac:dyDescent="0.2">
      <c r="A205" s="29" t="str">
        <f t="shared" si="20"/>
        <v/>
      </c>
      <c r="B205" s="48"/>
      <c r="C205" s="74" t="s">
        <v>115</v>
      </c>
      <c r="D205" s="13"/>
      <c r="E205" s="10"/>
      <c r="F205" s="10"/>
      <c r="G205" s="24"/>
      <c r="H205" s="9"/>
      <c r="I205" s="9"/>
      <c r="J205" s="36"/>
      <c r="K205" s="10"/>
      <c r="L205" s="10"/>
      <c r="M205" s="12"/>
      <c r="N205" s="13"/>
      <c r="O205" s="13"/>
      <c r="R205" s="10"/>
      <c r="S205" s="33" t="b">
        <f t="shared" si="21"/>
        <v>0</v>
      </c>
      <c r="T205" s="33"/>
      <c r="U205" s="31" t="str">
        <f t="shared" si="18"/>
        <v/>
      </c>
      <c r="V205">
        <f t="shared" ca="1" si="23"/>
        <v>2031799742</v>
      </c>
      <c r="W205" s="34" t="str">
        <f t="shared" si="22"/>
        <v/>
      </c>
      <c r="X205" t="b">
        <f t="shared" si="19"/>
        <v>1</v>
      </c>
      <c r="AD205" s="30"/>
      <c r="AM205" s="17"/>
    </row>
    <row r="206" spans="1:39" ht="14.25" x14ac:dyDescent="0.2">
      <c r="A206" s="29" t="str">
        <f t="shared" si="20"/>
        <v/>
      </c>
      <c r="B206" s="48"/>
      <c r="C206" s="74" t="s">
        <v>115</v>
      </c>
      <c r="D206" s="13"/>
      <c r="E206" s="10"/>
      <c r="F206" s="10"/>
      <c r="G206" s="24"/>
      <c r="H206" s="9"/>
      <c r="I206" s="9"/>
      <c r="J206" s="36"/>
      <c r="K206" s="10"/>
      <c r="L206" s="10"/>
      <c r="M206" s="12"/>
      <c r="N206" s="13"/>
      <c r="O206" s="13"/>
      <c r="R206" s="10"/>
      <c r="S206" s="33" t="b">
        <f t="shared" si="21"/>
        <v>0</v>
      </c>
      <c r="T206" s="33"/>
      <c r="U206" s="31" t="str">
        <f t="shared" si="18"/>
        <v/>
      </c>
      <c r="V206">
        <f t="shared" ca="1" si="23"/>
        <v>2031799743</v>
      </c>
      <c r="W206" s="34" t="str">
        <f t="shared" si="22"/>
        <v/>
      </c>
      <c r="X206" t="b">
        <f t="shared" si="19"/>
        <v>1</v>
      </c>
      <c r="AD206" s="30"/>
      <c r="AM206" s="17"/>
    </row>
    <row r="207" spans="1:39" ht="14.25" x14ac:dyDescent="0.2">
      <c r="A207" s="29" t="str">
        <f t="shared" si="20"/>
        <v/>
      </c>
      <c r="B207" s="48"/>
      <c r="C207" s="74" t="s">
        <v>115</v>
      </c>
      <c r="D207" s="13"/>
      <c r="E207" s="10"/>
      <c r="F207" s="10"/>
      <c r="G207" s="24"/>
      <c r="H207" s="9"/>
      <c r="I207" s="9"/>
      <c r="J207" s="36"/>
      <c r="K207" s="10"/>
      <c r="L207" s="10"/>
      <c r="M207" s="12"/>
      <c r="N207" s="13"/>
      <c r="O207" s="13"/>
      <c r="R207" s="10"/>
      <c r="S207" s="33" t="b">
        <f t="shared" si="21"/>
        <v>0</v>
      </c>
      <c r="T207" s="33"/>
      <c r="U207" s="31" t="str">
        <f t="shared" si="18"/>
        <v/>
      </c>
      <c r="V207">
        <f t="shared" ca="1" si="23"/>
        <v>2031799744</v>
      </c>
      <c r="W207" s="34" t="str">
        <f t="shared" si="22"/>
        <v/>
      </c>
      <c r="X207" t="b">
        <f t="shared" si="19"/>
        <v>1</v>
      </c>
      <c r="AD207" s="30"/>
      <c r="AM207" s="17"/>
    </row>
    <row r="208" spans="1:39" ht="14.25" x14ac:dyDescent="0.2">
      <c r="A208" s="29" t="str">
        <f t="shared" si="20"/>
        <v/>
      </c>
      <c r="B208" s="48"/>
      <c r="C208" s="74" t="s">
        <v>115</v>
      </c>
      <c r="D208" s="13"/>
      <c r="E208" s="10"/>
      <c r="F208" s="10"/>
      <c r="G208" s="24"/>
      <c r="H208" s="9"/>
      <c r="I208" s="9"/>
      <c r="J208" s="36"/>
      <c r="K208" s="10"/>
      <c r="L208" s="10"/>
      <c r="M208" s="12"/>
      <c r="N208" s="13"/>
      <c r="O208" s="13"/>
      <c r="R208" s="10"/>
      <c r="S208" s="33" t="b">
        <f t="shared" si="21"/>
        <v>0</v>
      </c>
      <c r="T208" s="33"/>
      <c r="U208" s="31" t="str">
        <f t="shared" si="18"/>
        <v/>
      </c>
      <c r="V208">
        <f t="shared" ca="1" si="23"/>
        <v>2031799745</v>
      </c>
      <c r="W208" s="34" t="str">
        <f t="shared" si="22"/>
        <v/>
      </c>
      <c r="X208" t="b">
        <f t="shared" si="19"/>
        <v>1</v>
      </c>
      <c r="AD208" s="30"/>
      <c r="AM208" s="17"/>
    </row>
    <row r="209" spans="1:39" ht="14.25" x14ac:dyDescent="0.2">
      <c r="A209" s="29" t="str">
        <f t="shared" si="20"/>
        <v/>
      </c>
      <c r="B209" s="48"/>
      <c r="C209" s="74" t="s">
        <v>115</v>
      </c>
      <c r="D209" s="13"/>
      <c r="E209" s="10"/>
      <c r="F209" s="10"/>
      <c r="G209" s="24"/>
      <c r="H209" s="9"/>
      <c r="I209" s="9"/>
      <c r="J209" s="36"/>
      <c r="K209" s="10"/>
      <c r="L209" s="10"/>
      <c r="M209" s="12"/>
      <c r="N209" s="13"/>
      <c r="O209" s="13"/>
      <c r="R209" s="10"/>
      <c r="S209" s="33" t="b">
        <f t="shared" si="21"/>
        <v>0</v>
      </c>
      <c r="T209" s="33"/>
      <c r="U209" s="31" t="str">
        <f t="shared" si="18"/>
        <v/>
      </c>
      <c r="V209">
        <f t="shared" ca="1" si="23"/>
        <v>2031799746</v>
      </c>
      <c r="W209" s="34" t="str">
        <f t="shared" si="22"/>
        <v/>
      </c>
      <c r="X209" t="b">
        <f t="shared" si="19"/>
        <v>1</v>
      </c>
      <c r="AD209" s="30"/>
      <c r="AM209" s="17"/>
    </row>
    <row r="210" spans="1:39" ht="14.25" x14ac:dyDescent="0.2">
      <c r="A210" s="29" t="str">
        <f t="shared" si="20"/>
        <v/>
      </c>
      <c r="B210" s="48"/>
      <c r="C210" s="74" t="s">
        <v>115</v>
      </c>
      <c r="D210" s="13"/>
      <c r="E210" s="10"/>
      <c r="F210" s="10"/>
      <c r="G210" s="24"/>
      <c r="H210" s="9"/>
      <c r="I210" s="9"/>
      <c r="J210" s="36"/>
      <c r="K210" s="10"/>
      <c r="L210" s="10"/>
      <c r="M210" s="12"/>
      <c r="N210" s="13"/>
      <c r="O210" s="13"/>
      <c r="R210" s="10"/>
      <c r="S210" s="33" t="b">
        <f t="shared" si="21"/>
        <v>0</v>
      </c>
      <c r="T210" s="33"/>
      <c r="U210" s="31" t="str">
        <f t="shared" si="18"/>
        <v/>
      </c>
      <c r="V210">
        <f t="shared" ca="1" si="23"/>
        <v>2031799747</v>
      </c>
      <c r="W210" s="34" t="str">
        <f t="shared" si="22"/>
        <v/>
      </c>
      <c r="X210" t="b">
        <f t="shared" si="19"/>
        <v>1</v>
      </c>
      <c r="AD210" s="30"/>
      <c r="AM210" s="17"/>
    </row>
    <row r="211" spans="1:39" ht="14.25" x14ac:dyDescent="0.2">
      <c r="A211" s="29" t="str">
        <f t="shared" si="20"/>
        <v/>
      </c>
      <c r="B211" s="48"/>
      <c r="C211" s="74" t="s">
        <v>115</v>
      </c>
      <c r="D211" s="13"/>
      <c r="E211" s="10"/>
      <c r="F211" s="10"/>
      <c r="G211" s="24"/>
      <c r="H211" s="9"/>
      <c r="I211" s="9"/>
      <c r="J211" s="36"/>
      <c r="K211" s="10"/>
      <c r="L211" s="10"/>
      <c r="M211" s="12"/>
      <c r="N211" s="13"/>
      <c r="O211" s="13"/>
      <c r="R211" s="10"/>
      <c r="S211" s="33" t="b">
        <f t="shared" si="21"/>
        <v>0</v>
      </c>
      <c r="T211" s="33"/>
      <c r="U211" s="31" t="str">
        <f t="shared" si="18"/>
        <v/>
      </c>
      <c r="V211">
        <f t="shared" ca="1" si="23"/>
        <v>2031799748</v>
      </c>
      <c r="W211" s="34" t="str">
        <f t="shared" si="22"/>
        <v/>
      </c>
      <c r="X211" t="b">
        <f t="shared" si="19"/>
        <v>1</v>
      </c>
      <c r="AD211" s="30"/>
      <c r="AM211" s="17"/>
    </row>
    <row r="212" spans="1:39" ht="14.25" x14ac:dyDescent="0.2">
      <c r="A212" s="29" t="str">
        <f t="shared" si="20"/>
        <v/>
      </c>
      <c r="B212" s="48"/>
      <c r="C212" s="74" t="s">
        <v>115</v>
      </c>
      <c r="D212" s="13"/>
      <c r="E212" s="10"/>
      <c r="F212" s="10"/>
      <c r="G212" s="24"/>
      <c r="H212" s="9"/>
      <c r="I212" s="9"/>
      <c r="J212" s="36"/>
      <c r="K212" s="10"/>
      <c r="L212" s="10"/>
      <c r="M212" s="12"/>
      <c r="N212" s="13"/>
      <c r="O212" s="13"/>
      <c r="R212" s="10"/>
      <c r="S212" s="33" t="b">
        <f t="shared" si="21"/>
        <v>0</v>
      </c>
      <c r="T212" s="33"/>
      <c r="U212" s="31" t="str">
        <f t="shared" si="18"/>
        <v/>
      </c>
      <c r="V212">
        <f t="shared" ca="1" si="23"/>
        <v>2031799749</v>
      </c>
      <c r="W212" s="34" t="str">
        <f t="shared" si="22"/>
        <v/>
      </c>
      <c r="X212" t="b">
        <f t="shared" si="19"/>
        <v>1</v>
      </c>
      <c r="AD212" s="30"/>
      <c r="AM212" s="17"/>
    </row>
    <row r="213" spans="1:39" ht="14.25" x14ac:dyDescent="0.2">
      <c r="A213" s="29" t="str">
        <f t="shared" si="20"/>
        <v/>
      </c>
      <c r="B213" s="48"/>
      <c r="C213" s="74" t="s">
        <v>115</v>
      </c>
      <c r="D213" s="13"/>
      <c r="E213" s="10"/>
      <c r="F213" s="10"/>
      <c r="G213" s="24"/>
      <c r="H213" s="9"/>
      <c r="I213" s="9"/>
      <c r="J213" s="36"/>
      <c r="K213" s="10"/>
      <c r="L213" s="10"/>
      <c r="M213" s="12"/>
      <c r="N213" s="13"/>
      <c r="O213" s="13"/>
      <c r="R213" s="10"/>
      <c r="S213" s="33" t="b">
        <f t="shared" si="21"/>
        <v>0</v>
      </c>
      <c r="T213" s="33"/>
      <c r="U213" s="31" t="str">
        <f t="shared" si="18"/>
        <v/>
      </c>
      <c r="V213">
        <f t="shared" ca="1" si="23"/>
        <v>2031799750</v>
      </c>
      <c r="W213" s="34" t="str">
        <f t="shared" si="22"/>
        <v/>
      </c>
      <c r="X213" t="b">
        <f t="shared" si="19"/>
        <v>1</v>
      </c>
      <c r="AD213" s="30"/>
      <c r="AM213" s="17"/>
    </row>
    <row r="214" spans="1:39" ht="14.25" x14ac:dyDescent="0.2">
      <c r="A214" s="29" t="str">
        <f t="shared" si="20"/>
        <v/>
      </c>
      <c r="B214" s="48"/>
      <c r="C214" s="74" t="s">
        <v>115</v>
      </c>
      <c r="D214" s="13"/>
      <c r="E214" s="10"/>
      <c r="F214" s="10"/>
      <c r="G214" s="24"/>
      <c r="H214" s="9"/>
      <c r="I214" s="9"/>
      <c r="J214" s="36"/>
      <c r="K214" s="10"/>
      <c r="L214" s="10"/>
      <c r="M214" s="12"/>
      <c r="N214" s="13"/>
      <c r="O214" s="13"/>
      <c r="R214" s="10"/>
      <c r="S214" s="33" t="b">
        <f t="shared" si="21"/>
        <v>0</v>
      </c>
      <c r="T214" s="33"/>
      <c r="U214" s="31" t="str">
        <f t="shared" si="18"/>
        <v/>
      </c>
      <c r="V214">
        <f t="shared" ca="1" si="23"/>
        <v>2031799751</v>
      </c>
      <c r="W214" s="34" t="str">
        <f t="shared" si="22"/>
        <v/>
      </c>
      <c r="X214" t="b">
        <f t="shared" si="19"/>
        <v>1</v>
      </c>
      <c r="AD214" s="30"/>
      <c r="AM214" s="17"/>
    </row>
    <row r="215" spans="1:39" ht="14.25" x14ac:dyDescent="0.2">
      <c r="A215" s="29" t="str">
        <f t="shared" si="20"/>
        <v/>
      </c>
      <c r="B215" s="48"/>
      <c r="C215" s="74" t="s">
        <v>115</v>
      </c>
      <c r="D215" s="13"/>
      <c r="E215" s="10"/>
      <c r="F215" s="10"/>
      <c r="G215" s="24"/>
      <c r="H215" s="9"/>
      <c r="I215" s="9"/>
      <c r="J215" s="36"/>
      <c r="K215" s="10"/>
      <c r="L215" s="10"/>
      <c r="M215" s="12"/>
      <c r="N215" s="13"/>
      <c r="O215" s="13"/>
      <c r="R215" s="10"/>
      <c r="S215" s="33" t="b">
        <f t="shared" si="21"/>
        <v>0</v>
      </c>
      <c r="T215" s="33"/>
      <c r="U215" s="31" t="str">
        <f t="shared" si="18"/>
        <v/>
      </c>
      <c r="V215">
        <f t="shared" ca="1" si="23"/>
        <v>2031799752</v>
      </c>
      <c r="W215" s="34" t="str">
        <f t="shared" si="22"/>
        <v/>
      </c>
      <c r="X215" t="b">
        <f t="shared" si="19"/>
        <v>1</v>
      </c>
      <c r="AD215" s="30"/>
      <c r="AM215" s="17"/>
    </row>
    <row r="216" spans="1:39" ht="14.25" x14ac:dyDescent="0.2">
      <c r="A216" s="29" t="str">
        <f t="shared" si="20"/>
        <v/>
      </c>
      <c r="B216" s="48"/>
      <c r="C216" s="74" t="s">
        <v>115</v>
      </c>
      <c r="D216" s="13"/>
      <c r="E216" s="10"/>
      <c r="F216" s="10"/>
      <c r="G216" s="24"/>
      <c r="H216" s="9"/>
      <c r="I216" s="9"/>
      <c r="J216" s="36"/>
      <c r="K216" s="10"/>
      <c r="L216" s="10"/>
      <c r="M216" s="12"/>
      <c r="N216" s="13"/>
      <c r="O216" s="13"/>
      <c r="R216" s="10"/>
      <c r="S216" s="33" t="b">
        <f t="shared" si="21"/>
        <v>0</v>
      </c>
      <c r="T216" s="33"/>
      <c r="U216" s="31" t="str">
        <f t="shared" si="18"/>
        <v/>
      </c>
      <c r="V216">
        <f t="shared" ca="1" si="23"/>
        <v>2031799753</v>
      </c>
      <c r="W216" s="34" t="str">
        <f t="shared" si="22"/>
        <v/>
      </c>
      <c r="X216" t="b">
        <f t="shared" si="19"/>
        <v>1</v>
      </c>
      <c r="AD216" s="30"/>
      <c r="AM216" s="17"/>
    </row>
    <row r="217" spans="1:39" ht="14.25" x14ac:dyDescent="0.2">
      <c r="A217" s="29" t="str">
        <f t="shared" si="20"/>
        <v/>
      </c>
      <c r="B217" s="48"/>
      <c r="C217" s="74" t="s">
        <v>115</v>
      </c>
      <c r="D217" s="13"/>
      <c r="E217" s="10"/>
      <c r="F217" s="10"/>
      <c r="G217" s="24"/>
      <c r="H217" s="9"/>
      <c r="I217" s="9"/>
      <c r="J217" s="36"/>
      <c r="K217" s="10"/>
      <c r="L217" s="10"/>
      <c r="M217" s="12"/>
      <c r="N217" s="13"/>
      <c r="O217" s="13"/>
      <c r="R217" s="10"/>
      <c r="S217" s="33" t="b">
        <f t="shared" si="21"/>
        <v>0</v>
      </c>
      <c r="T217" s="33"/>
      <c r="U217" s="31" t="str">
        <f t="shared" si="18"/>
        <v/>
      </c>
      <c r="V217">
        <f t="shared" ca="1" si="23"/>
        <v>2031799754</v>
      </c>
      <c r="W217" s="34" t="str">
        <f t="shared" si="22"/>
        <v/>
      </c>
      <c r="X217" t="b">
        <f t="shared" si="19"/>
        <v>1</v>
      </c>
      <c r="AD217" s="30"/>
      <c r="AM217" s="17"/>
    </row>
    <row r="218" spans="1:39" ht="14.25" x14ac:dyDescent="0.2">
      <c r="A218" s="29" t="str">
        <f t="shared" si="20"/>
        <v/>
      </c>
      <c r="B218" s="48"/>
      <c r="C218" s="74" t="s">
        <v>115</v>
      </c>
      <c r="D218" s="13"/>
      <c r="E218" s="10"/>
      <c r="F218" s="10"/>
      <c r="G218" s="24"/>
      <c r="H218" s="9"/>
      <c r="I218" s="9"/>
      <c r="J218" s="36"/>
      <c r="K218" s="10"/>
      <c r="L218" s="10"/>
      <c r="M218" s="12"/>
      <c r="N218" s="13"/>
      <c r="O218" s="13"/>
      <c r="R218" s="10"/>
      <c r="S218" s="33" t="b">
        <f t="shared" si="21"/>
        <v>0</v>
      </c>
      <c r="T218" s="33"/>
      <c r="U218" s="31" t="str">
        <f t="shared" si="18"/>
        <v/>
      </c>
      <c r="V218">
        <f t="shared" ca="1" si="23"/>
        <v>2031799755</v>
      </c>
      <c r="W218" s="34" t="str">
        <f t="shared" si="22"/>
        <v/>
      </c>
      <c r="X218" t="b">
        <f t="shared" si="19"/>
        <v>1</v>
      </c>
      <c r="AD218" s="30"/>
      <c r="AM218" s="17"/>
    </row>
    <row r="219" spans="1:39" ht="14.25" x14ac:dyDescent="0.2">
      <c r="A219" s="29" t="str">
        <f t="shared" si="20"/>
        <v/>
      </c>
      <c r="B219" s="48"/>
      <c r="C219" s="74" t="s">
        <v>115</v>
      </c>
      <c r="D219" s="13"/>
      <c r="E219" s="10"/>
      <c r="F219" s="10"/>
      <c r="G219" s="24"/>
      <c r="H219" s="9"/>
      <c r="I219" s="9"/>
      <c r="J219" s="36"/>
      <c r="K219" s="10"/>
      <c r="L219" s="10"/>
      <c r="M219" s="12"/>
      <c r="N219" s="13"/>
      <c r="O219" s="13"/>
      <c r="R219" s="10"/>
      <c r="S219" s="33" t="b">
        <f t="shared" si="21"/>
        <v>0</v>
      </c>
      <c r="T219" s="33"/>
      <c r="U219" s="31" t="str">
        <f t="shared" si="18"/>
        <v/>
      </c>
      <c r="V219">
        <f t="shared" ca="1" si="23"/>
        <v>2031799756</v>
      </c>
      <c r="W219" s="34" t="str">
        <f t="shared" si="22"/>
        <v/>
      </c>
      <c r="X219" t="b">
        <f t="shared" si="19"/>
        <v>1</v>
      </c>
      <c r="AD219" s="30"/>
      <c r="AM219" s="17"/>
    </row>
    <row r="220" spans="1:39" ht="14.25" x14ac:dyDescent="0.2">
      <c r="A220" s="29" t="str">
        <f t="shared" si="20"/>
        <v/>
      </c>
      <c r="B220" s="48"/>
      <c r="C220" s="74" t="s">
        <v>115</v>
      </c>
      <c r="D220" s="13"/>
      <c r="E220" s="10"/>
      <c r="F220" s="10"/>
      <c r="G220" s="24"/>
      <c r="H220" s="9"/>
      <c r="I220" s="9"/>
      <c r="J220" s="36"/>
      <c r="K220" s="10"/>
      <c r="L220" s="10"/>
      <c r="M220" s="12"/>
      <c r="N220" s="13"/>
      <c r="O220" s="13"/>
      <c r="R220" s="10"/>
      <c r="S220" s="33" t="b">
        <f t="shared" si="21"/>
        <v>0</v>
      </c>
      <c r="T220" s="33"/>
      <c r="U220" s="31" t="str">
        <f t="shared" si="18"/>
        <v/>
      </c>
      <c r="V220">
        <f t="shared" ca="1" si="23"/>
        <v>2031799757</v>
      </c>
      <c r="W220" s="34" t="str">
        <f t="shared" si="22"/>
        <v/>
      </c>
      <c r="X220" t="b">
        <f t="shared" si="19"/>
        <v>1</v>
      </c>
      <c r="AD220" s="30"/>
      <c r="AM220" s="17"/>
    </row>
    <row r="221" spans="1:39" ht="14.25" x14ac:dyDescent="0.2">
      <c r="A221" s="29" t="str">
        <f t="shared" si="20"/>
        <v/>
      </c>
      <c r="B221" s="48"/>
      <c r="C221" s="74" t="s">
        <v>115</v>
      </c>
      <c r="D221" s="13"/>
      <c r="E221" s="10"/>
      <c r="F221" s="10"/>
      <c r="G221" s="24"/>
      <c r="H221" s="9"/>
      <c r="I221" s="9"/>
      <c r="J221" s="36"/>
      <c r="K221" s="10"/>
      <c r="L221" s="10"/>
      <c r="M221" s="12"/>
      <c r="N221" s="13"/>
      <c r="O221" s="13"/>
      <c r="R221" s="10"/>
      <c r="S221" s="33" t="b">
        <f t="shared" si="21"/>
        <v>0</v>
      </c>
      <c r="T221" s="33"/>
      <c r="U221" s="31" t="str">
        <f t="shared" si="18"/>
        <v/>
      </c>
      <c r="V221">
        <f t="shared" ca="1" si="23"/>
        <v>2031799758</v>
      </c>
      <c r="W221" s="34" t="str">
        <f t="shared" si="22"/>
        <v/>
      </c>
      <c r="X221" t="b">
        <f t="shared" si="19"/>
        <v>1</v>
      </c>
      <c r="AD221" s="30"/>
      <c r="AM221" s="17"/>
    </row>
    <row r="222" spans="1:39" ht="14.25" x14ac:dyDescent="0.2">
      <c r="A222" s="29" t="str">
        <f t="shared" si="20"/>
        <v/>
      </c>
      <c r="B222" s="48"/>
      <c r="C222" s="74" t="s">
        <v>115</v>
      </c>
      <c r="D222" s="13"/>
      <c r="E222" s="10"/>
      <c r="F222" s="10"/>
      <c r="G222" s="24"/>
      <c r="H222" s="9"/>
      <c r="I222" s="9"/>
      <c r="J222" s="36"/>
      <c r="K222" s="10"/>
      <c r="L222" s="10"/>
      <c r="M222" s="12"/>
      <c r="N222" s="13"/>
      <c r="O222" s="13"/>
      <c r="R222" s="10"/>
      <c r="S222" s="33" t="b">
        <f t="shared" si="21"/>
        <v>0</v>
      </c>
      <c r="T222" s="33"/>
      <c r="U222" s="31" t="str">
        <f t="shared" si="18"/>
        <v/>
      </c>
      <c r="V222">
        <f t="shared" ca="1" si="23"/>
        <v>2031799759</v>
      </c>
      <c r="W222" s="34" t="str">
        <f t="shared" si="22"/>
        <v/>
      </c>
      <c r="X222" t="b">
        <f t="shared" si="19"/>
        <v>1</v>
      </c>
      <c r="AD222" s="30"/>
      <c r="AM222" s="17"/>
    </row>
    <row r="223" spans="1:39" ht="14.25" x14ac:dyDescent="0.2">
      <c r="A223" s="29" t="str">
        <f t="shared" si="20"/>
        <v/>
      </c>
      <c r="B223" s="48"/>
      <c r="C223" s="74" t="s">
        <v>115</v>
      </c>
      <c r="D223" s="13"/>
      <c r="E223" s="10"/>
      <c r="F223" s="10"/>
      <c r="G223" s="24"/>
      <c r="H223" s="9"/>
      <c r="I223" s="9"/>
      <c r="J223" s="36"/>
      <c r="K223" s="10"/>
      <c r="L223" s="10"/>
      <c r="M223" s="12"/>
      <c r="N223" s="13"/>
      <c r="O223" s="13"/>
      <c r="R223" s="10"/>
      <c r="S223" s="33" t="b">
        <f t="shared" si="21"/>
        <v>0</v>
      </c>
      <c r="T223" s="33"/>
      <c r="U223" s="31" t="str">
        <f t="shared" si="18"/>
        <v/>
      </c>
      <c r="V223">
        <f t="shared" ca="1" si="23"/>
        <v>2031799760</v>
      </c>
      <c r="W223" s="34" t="str">
        <f t="shared" si="22"/>
        <v/>
      </c>
      <c r="X223" t="b">
        <f t="shared" si="19"/>
        <v>1</v>
      </c>
      <c r="AD223" s="30"/>
      <c r="AM223" s="17"/>
    </row>
    <row r="224" spans="1:39" ht="14.25" x14ac:dyDescent="0.2">
      <c r="A224" s="29" t="str">
        <f t="shared" si="20"/>
        <v/>
      </c>
      <c r="B224" s="48"/>
      <c r="C224" s="74" t="s">
        <v>115</v>
      </c>
      <c r="D224" s="13"/>
      <c r="E224" s="10"/>
      <c r="F224" s="10"/>
      <c r="G224" s="24"/>
      <c r="H224" s="9"/>
      <c r="I224" s="9"/>
      <c r="J224" s="36"/>
      <c r="K224" s="10"/>
      <c r="L224" s="10"/>
      <c r="M224" s="12"/>
      <c r="N224" s="13"/>
      <c r="O224" s="13"/>
      <c r="R224" s="10"/>
      <c r="S224" s="33" t="b">
        <f t="shared" si="21"/>
        <v>0</v>
      </c>
      <c r="T224" s="33"/>
      <c r="U224" s="31" t="str">
        <f t="shared" si="18"/>
        <v/>
      </c>
      <c r="V224">
        <f t="shared" ca="1" si="23"/>
        <v>2031799761</v>
      </c>
      <c r="W224" s="34" t="str">
        <f t="shared" si="22"/>
        <v/>
      </c>
      <c r="X224" t="b">
        <f t="shared" si="19"/>
        <v>1</v>
      </c>
      <c r="AD224" s="30"/>
      <c r="AM224" s="17"/>
    </row>
    <row r="225" spans="1:39" ht="14.25" x14ac:dyDescent="0.2">
      <c r="A225" s="29" t="str">
        <f t="shared" si="20"/>
        <v/>
      </c>
      <c r="B225" s="48"/>
      <c r="C225" s="74" t="s">
        <v>115</v>
      </c>
      <c r="D225" s="13"/>
      <c r="E225" s="10"/>
      <c r="F225" s="10"/>
      <c r="G225" s="24"/>
      <c r="H225" s="9"/>
      <c r="I225" s="9"/>
      <c r="J225" s="36"/>
      <c r="K225" s="10"/>
      <c r="L225" s="10"/>
      <c r="M225" s="12"/>
      <c r="N225" s="13"/>
      <c r="O225" s="13"/>
      <c r="R225" s="10"/>
      <c r="S225" s="33" t="b">
        <f t="shared" si="21"/>
        <v>0</v>
      </c>
      <c r="T225" s="33"/>
      <c r="U225" s="31" t="str">
        <f t="shared" si="18"/>
        <v/>
      </c>
      <c r="V225">
        <f t="shared" ca="1" si="23"/>
        <v>2031799762</v>
      </c>
      <c r="W225" s="34" t="str">
        <f t="shared" si="22"/>
        <v/>
      </c>
      <c r="X225" t="b">
        <f t="shared" si="19"/>
        <v>1</v>
      </c>
      <c r="AD225" s="30"/>
      <c r="AM225" s="17"/>
    </row>
    <row r="226" spans="1:39" ht="14.25" x14ac:dyDescent="0.2">
      <c r="A226" s="29" t="str">
        <f t="shared" si="20"/>
        <v/>
      </c>
      <c r="B226" s="48"/>
      <c r="C226" s="74" t="s">
        <v>115</v>
      </c>
      <c r="D226" s="13"/>
      <c r="E226" s="10"/>
      <c r="F226" s="10"/>
      <c r="G226" s="24"/>
      <c r="H226" s="9"/>
      <c r="I226" s="9"/>
      <c r="J226" s="36"/>
      <c r="K226" s="10"/>
      <c r="L226" s="10"/>
      <c r="M226" s="12"/>
      <c r="N226" s="13"/>
      <c r="O226" s="13"/>
      <c r="R226" s="10"/>
      <c r="S226" s="33" t="b">
        <f t="shared" si="21"/>
        <v>0</v>
      </c>
      <c r="T226" s="33"/>
      <c r="U226" s="31" t="str">
        <f t="shared" si="18"/>
        <v/>
      </c>
      <c r="V226">
        <f t="shared" ca="1" si="23"/>
        <v>2031799763</v>
      </c>
      <c r="W226" s="34" t="str">
        <f t="shared" si="22"/>
        <v/>
      </c>
      <c r="X226" t="b">
        <f t="shared" si="19"/>
        <v>1</v>
      </c>
      <c r="AD226" s="30"/>
      <c r="AM226" s="17"/>
    </row>
    <row r="227" spans="1:39" ht="14.25" x14ac:dyDescent="0.2">
      <c r="A227" s="29" t="str">
        <f t="shared" si="20"/>
        <v/>
      </c>
      <c r="B227" s="48"/>
      <c r="C227" s="74" t="s">
        <v>115</v>
      </c>
      <c r="D227" s="13"/>
      <c r="E227" s="10"/>
      <c r="F227" s="10"/>
      <c r="G227" s="24"/>
      <c r="H227" s="9"/>
      <c r="I227" s="9"/>
      <c r="J227" s="36"/>
      <c r="K227" s="10"/>
      <c r="L227" s="10"/>
      <c r="M227" s="12"/>
      <c r="N227" s="13"/>
      <c r="O227" s="13"/>
      <c r="R227" s="10"/>
      <c r="S227" s="33" t="b">
        <f t="shared" si="21"/>
        <v>0</v>
      </c>
      <c r="T227" s="33"/>
      <c r="U227" s="31" t="str">
        <f t="shared" si="18"/>
        <v/>
      </c>
      <c r="V227">
        <f t="shared" ca="1" si="23"/>
        <v>2031799764</v>
      </c>
      <c r="W227" s="34" t="str">
        <f t="shared" si="22"/>
        <v/>
      </c>
      <c r="X227" t="b">
        <f t="shared" si="19"/>
        <v>1</v>
      </c>
      <c r="AD227" s="30"/>
      <c r="AM227" s="17"/>
    </row>
    <row r="228" spans="1:39" ht="14.25" x14ac:dyDescent="0.2">
      <c r="A228" s="29" t="str">
        <f t="shared" si="20"/>
        <v/>
      </c>
      <c r="B228" s="48"/>
      <c r="C228" s="74" t="s">
        <v>115</v>
      </c>
      <c r="D228" s="13"/>
      <c r="E228" s="10"/>
      <c r="F228" s="10"/>
      <c r="G228" s="24"/>
      <c r="H228" s="9"/>
      <c r="I228" s="9"/>
      <c r="J228" s="36"/>
      <c r="K228" s="10"/>
      <c r="L228" s="10"/>
      <c r="M228" s="12"/>
      <c r="N228" s="13"/>
      <c r="O228" s="13"/>
      <c r="R228" s="10"/>
      <c r="S228" s="33" t="b">
        <f t="shared" si="21"/>
        <v>0</v>
      </c>
      <c r="T228" s="33"/>
      <c r="U228" s="31" t="str">
        <f t="shared" si="18"/>
        <v/>
      </c>
      <c r="V228">
        <f t="shared" ca="1" si="23"/>
        <v>2031799765</v>
      </c>
      <c r="W228" s="34" t="str">
        <f t="shared" si="22"/>
        <v/>
      </c>
      <c r="X228" t="b">
        <f t="shared" si="19"/>
        <v>1</v>
      </c>
      <c r="AD228" s="30"/>
      <c r="AM228" s="17"/>
    </row>
    <row r="229" spans="1:39" ht="14.25" x14ac:dyDescent="0.2">
      <c r="A229" s="29" t="str">
        <f t="shared" si="20"/>
        <v/>
      </c>
      <c r="B229" s="48"/>
      <c r="C229" s="74" t="s">
        <v>115</v>
      </c>
      <c r="D229" s="13"/>
      <c r="E229" s="10"/>
      <c r="F229" s="10"/>
      <c r="G229" s="24"/>
      <c r="H229" s="9"/>
      <c r="I229" s="9"/>
      <c r="J229" s="36"/>
      <c r="K229" s="10"/>
      <c r="L229" s="10"/>
      <c r="M229" s="12"/>
      <c r="N229" s="13"/>
      <c r="O229" s="13"/>
      <c r="R229" s="10"/>
      <c r="S229" s="33" t="b">
        <f t="shared" si="21"/>
        <v>0</v>
      </c>
      <c r="T229" s="33"/>
      <c r="U229" s="31" t="str">
        <f t="shared" si="18"/>
        <v/>
      </c>
      <c r="V229">
        <f t="shared" ca="1" si="23"/>
        <v>2031799766</v>
      </c>
      <c r="W229" s="34" t="str">
        <f t="shared" si="22"/>
        <v/>
      </c>
      <c r="X229" t="b">
        <f t="shared" si="19"/>
        <v>1</v>
      </c>
      <c r="AD229" s="30"/>
      <c r="AM229" s="17"/>
    </row>
    <row r="230" spans="1:39" ht="14.25" x14ac:dyDescent="0.2">
      <c r="A230" s="29" t="str">
        <f t="shared" si="20"/>
        <v/>
      </c>
      <c r="B230" s="48"/>
      <c r="C230" s="74" t="s">
        <v>115</v>
      </c>
      <c r="D230" s="13"/>
      <c r="E230" s="10"/>
      <c r="F230" s="10"/>
      <c r="G230" s="24"/>
      <c r="H230" s="9"/>
      <c r="I230" s="9"/>
      <c r="J230" s="36"/>
      <c r="K230" s="10"/>
      <c r="L230" s="10"/>
      <c r="M230" s="12"/>
      <c r="N230" s="13"/>
      <c r="O230" s="13"/>
      <c r="R230" s="10"/>
      <c r="S230" s="33" t="b">
        <f t="shared" si="21"/>
        <v>0</v>
      </c>
      <c r="T230" s="33"/>
      <c r="U230" s="31" t="str">
        <f t="shared" si="18"/>
        <v/>
      </c>
      <c r="V230">
        <f t="shared" ca="1" si="23"/>
        <v>2031799767</v>
      </c>
      <c r="W230" s="34" t="str">
        <f t="shared" si="22"/>
        <v/>
      </c>
      <c r="X230" t="b">
        <f t="shared" si="19"/>
        <v>1</v>
      </c>
      <c r="AD230" s="30"/>
      <c r="AM230" s="17"/>
    </row>
    <row r="231" spans="1:39" ht="14.25" x14ac:dyDescent="0.2">
      <c r="A231" s="29" t="str">
        <f t="shared" si="20"/>
        <v/>
      </c>
      <c r="B231" s="48"/>
      <c r="C231" s="74" t="s">
        <v>115</v>
      </c>
      <c r="D231" s="13"/>
      <c r="E231" s="10"/>
      <c r="F231" s="10"/>
      <c r="G231" s="24"/>
      <c r="H231" s="9"/>
      <c r="I231" s="9"/>
      <c r="J231" s="36"/>
      <c r="K231" s="10"/>
      <c r="L231" s="10"/>
      <c r="M231" s="12"/>
      <c r="N231" s="13"/>
      <c r="O231" s="13"/>
      <c r="R231" s="10"/>
      <c r="S231" s="33" t="b">
        <f t="shared" si="21"/>
        <v>0</v>
      </c>
      <c r="T231" s="33"/>
      <c r="U231" s="31" t="str">
        <f t="shared" si="18"/>
        <v/>
      </c>
      <c r="V231">
        <f t="shared" ca="1" si="23"/>
        <v>2031799768</v>
      </c>
      <c r="W231" s="34" t="str">
        <f t="shared" si="22"/>
        <v/>
      </c>
      <c r="X231" t="b">
        <f t="shared" si="19"/>
        <v>1</v>
      </c>
      <c r="AD231" s="30"/>
      <c r="AM231" s="17"/>
    </row>
    <row r="232" spans="1:39" ht="14.25" x14ac:dyDescent="0.2">
      <c r="A232" s="29" t="str">
        <f t="shared" si="20"/>
        <v/>
      </c>
      <c r="B232" s="48"/>
      <c r="C232" s="74" t="s">
        <v>115</v>
      </c>
      <c r="D232" s="13"/>
      <c r="E232" s="10"/>
      <c r="F232" s="10"/>
      <c r="G232" s="24"/>
      <c r="H232" s="9"/>
      <c r="I232" s="9"/>
      <c r="J232" s="36"/>
      <c r="K232" s="10"/>
      <c r="L232" s="10"/>
      <c r="M232" s="12"/>
      <c r="N232" s="13"/>
      <c r="O232" s="13"/>
      <c r="R232" s="10"/>
      <c r="S232" s="33" t="b">
        <f t="shared" si="21"/>
        <v>0</v>
      </c>
      <c r="T232" s="33"/>
      <c r="U232" s="31" t="str">
        <f t="shared" si="18"/>
        <v/>
      </c>
      <c r="V232">
        <f t="shared" ca="1" si="23"/>
        <v>2031799769</v>
      </c>
      <c r="W232" s="34" t="str">
        <f t="shared" si="22"/>
        <v/>
      </c>
      <c r="X232" t="b">
        <f t="shared" si="19"/>
        <v>1</v>
      </c>
      <c r="AD232" s="30"/>
      <c r="AM232" s="17"/>
    </row>
    <row r="233" spans="1:39" ht="14.25" x14ac:dyDescent="0.2">
      <c r="A233" s="29" t="str">
        <f t="shared" si="20"/>
        <v/>
      </c>
      <c r="B233" s="48"/>
      <c r="C233" s="74" t="s">
        <v>115</v>
      </c>
      <c r="D233" s="13"/>
      <c r="E233" s="10"/>
      <c r="F233" s="10"/>
      <c r="G233" s="24"/>
      <c r="H233" s="9"/>
      <c r="I233" s="9"/>
      <c r="J233" s="36"/>
      <c r="K233" s="10"/>
      <c r="L233" s="10"/>
      <c r="M233" s="12"/>
      <c r="N233" s="13"/>
      <c r="O233" s="13"/>
      <c r="R233" s="10"/>
      <c r="S233" s="33" t="b">
        <f t="shared" si="21"/>
        <v>0</v>
      </c>
      <c r="T233" s="33"/>
      <c r="U233" s="31" t="str">
        <f t="shared" si="18"/>
        <v/>
      </c>
      <c r="V233">
        <f t="shared" ca="1" si="23"/>
        <v>2031799770</v>
      </c>
      <c r="W233" s="34" t="str">
        <f t="shared" si="22"/>
        <v/>
      </c>
      <c r="X233" t="b">
        <f t="shared" si="19"/>
        <v>1</v>
      </c>
      <c r="AD233" s="30"/>
      <c r="AM233" s="17"/>
    </row>
    <row r="234" spans="1:39" ht="14.25" x14ac:dyDescent="0.2">
      <c r="A234" s="29" t="str">
        <f t="shared" si="20"/>
        <v/>
      </c>
      <c r="B234" s="48"/>
      <c r="C234" s="74" t="s">
        <v>115</v>
      </c>
      <c r="D234" s="13"/>
      <c r="E234" s="10"/>
      <c r="F234" s="10"/>
      <c r="G234" s="24"/>
      <c r="H234" s="9"/>
      <c r="I234" s="9"/>
      <c r="J234" s="36"/>
      <c r="K234" s="10"/>
      <c r="L234" s="10"/>
      <c r="M234" s="12"/>
      <c r="N234" s="13"/>
      <c r="O234" s="13"/>
      <c r="R234" s="10"/>
      <c r="S234" s="33" t="b">
        <f t="shared" si="21"/>
        <v>0</v>
      </c>
      <c r="T234" s="33"/>
      <c r="U234" s="31" t="str">
        <f t="shared" si="18"/>
        <v/>
      </c>
      <c r="V234">
        <f t="shared" ca="1" si="23"/>
        <v>2031799771</v>
      </c>
      <c r="W234" s="34" t="str">
        <f t="shared" si="22"/>
        <v/>
      </c>
      <c r="X234" t="b">
        <f t="shared" si="19"/>
        <v>1</v>
      </c>
      <c r="AD234" s="30"/>
      <c r="AM234" s="17"/>
    </row>
    <row r="235" spans="1:39" ht="14.25" x14ac:dyDescent="0.2">
      <c r="A235" s="29" t="str">
        <f t="shared" si="20"/>
        <v/>
      </c>
      <c r="B235" s="48"/>
      <c r="C235" s="74" t="s">
        <v>115</v>
      </c>
      <c r="D235" s="13"/>
      <c r="E235" s="10"/>
      <c r="F235" s="10"/>
      <c r="G235" s="24"/>
      <c r="H235" s="9"/>
      <c r="I235" s="9"/>
      <c r="J235" s="36"/>
      <c r="K235" s="10"/>
      <c r="L235" s="10"/>
      <c r="M235" s="12"/>
      <c r="N235" s="13"/>
      <c r="O235" s="13"/>
      <c r="R235" s="10"/>
      <c r="S235" s="33" t="b">
        <f t="shared" si="21"/>
        <v>0</v>
      </c>
      <c r="T235" s="33"/>
      <c r="U235" s="31" t="str">
        <f t="shared" si="18"/>
        <v/>
      </c>
      <c r="V235">
        <f t="shared" ca="1" si="23"/>
        <v>2031799772</v>
      </c>
      <c r="W235" s="34" t="str">
        <f t="shared" si="22"/>
        <v/>
      </c>
      <c r="X235" t="b">
        <f t="shared" si="19"/>
        <v>1</v>
      </c>
      <c r="AD235" s="30"/>
      <c r="AM235" s="17"/>
    </row>
    <row r="236" spans="1:39" ht="14.25" x14ac:dyDescent="0.2">
      <c r="A236" s="29" t="str">
        <f t="shared" si="20"/>
        <v/>
      </c>
      <c r="B236" s="48"/>
      <c r="C236" s="74" t="s">
        <v>115</v>
      </c>
      <c r="D236" s="13"/>
      <c r="E236" s="10"/>
      <c r="F236" s="10"/>
      <c r="G236" s="24"/>
      <c r="H236" s="9"/>
      <c r="I236" s="9"/>
      <c r="J236" s="36"/>
      <c r="K236" s="10"/>
      <c r="L236" s="10"/>
      <c r="M236" s="12"/>
      <c r="N236" s="13"/>
      <c r="O236" s="13"/>
      <c r="R236" s="10"/>
      <c r="S236" s="33" t="b">
        <f t="shared" si="21"/>
        <v>0</v>
      </c>
      <c r="T236" s="33"/>
      <c r="U236" s="31" t="str">
        <f t="shared" si="18"/>
        <v/>
      </c>
      <c r="V236">
        <f t="shared" ca="1" si="23"/>
        <v>2031799773</v>
      </c>
      <c r="W236" s="34" t="str">
        <f t="shared" si="22"/>
        <v/>
      </c>
      <c r="X236" t="b">
        <f t="shared" si="19"/>
        <v>1</v>
      </c>
      <c r="AD236" s="30"/>
      <c r="AM236" s="17"/>
    </row>
    <row r="237" spans="1:39" ht="14.25" x14ac:dyDescent="0.2">
      <c r="A237" s="29" t="str">
        <f t="shared" si="20"/>
        <v/>
      </c>
      <c r="B237" s="48"/>
      <c r="C237" s="74" t="s">
        <v>115</v>
      </c>
      <c r="D237" s="13"/>
      <c r="E237" s="10"/>
      <c r="F237" s="10"/>
      <c r="G237" s="24"/>
      <c r="H237" s="9"/>
      <c r="I237" s="9"/>
      <c r="J237" s="36"/>
      <c r="K237" s="10"/>
      <c r="L237" s="10"/>
      <c r="M237" s="12"/>
      <c r="N237" s="13"/>
      <c r="O237" s="13"/>
      <c r="R237" s="10"/>
      <c r="S237" s="33" t="b">
        <f t="shared" si="21"/>
        <v>0</v>
      </c>
      <c r="T237" s="33"/>
      <c r="U237" s="31" t="str">
        <f t="shared" si="18"/>
        <v/>
      </c>
      <c r="V237">
        <f t="shared" ca="1" si="23"/>
        <v>2031799774</v>
      </c>
      <c r="W237" s="34" t="str">
        <f t="shared" si="22"/>
        <v/>
      </c>
      <c r="X237" t="b">
        <f t="shared" si="19"/>
        <v>1</v>
      </c>
      <c r="AD237" s="30"/>
      <c r="AM237" s="17"/>
    </row>
    <row r="238" spans="1:39" ht="14.25" x14ac:dyDescent="0.2">
      <c r="A238" s="29" t="str">
        <f t="shared" si="20"/>
        <v/>
      </c>
      <c r="B238" s="48"/>
      <c r="C238" s="74" t="s">
        <v>115</v>
      </c>
      <c r="D238" s="13"/>
      <c r="E238" s="10"/>
      <c r="F238" s="10"/>
      <c r="G238" s="24"/>
      <c r="H238" s="9"/>
      <c r="I238" s="9"/>
      <c r="J238" s="36"/>
      <c r="K238" s="10"/>
      <c r="L238" s="10"/>
      <c r="M238" s="12"/>
      <c r="N238" s="13"/>
      <c r="O238" s="13"/>
      <c r="R238" s="10"/>
      <c r="S238" s="33" t="b">
        <f t="shared" si="21"/>
        <v>0</v>
      </c>
      <c r="T238" s="33"/>
      <c r="U238" s="31" t="str">
        <f t="shared" si="18"/>
        <v/>
      </c>
      <c r="V238">
        <f t="shared" ca="1" si="23"/>
        <v>2031799775</v>
      </c>
      <c r="W238" s="34" t="str">
        <f t="shared" si="22"/>
        <v/>
      </c>
      <c r="X238" t="b">
        <f t="shared" si="19"/>
        <v>1</v>
      </c>
      <c r="AD238" s="30"/>
      <c r="AM238" s="17"/>
    </row>
    <row r="239" spans="1:39" ht="14.25" x14ac:dyDescent="0.2">
      <c r="A239" s="29" t="str">
        <f t="shared" si="20"/>
        <v/>
      </c>
      <c r="B239" s="48"/>
      <c r="C239" s="74" t="s">
        <v>115</v>
      </c>
      <c r="D239" s="13"/>
      <c r="E239" s="10"/>
      <c r="F239" s="10"/>
      <c r="G239" s="24"/>
      <c r="H239" s="9"/>
      <c r="I239" s="9"/>
      <c r="J239" s="36"/>
      <c r="K239" s="10"/>
      <c r="L239" s="10"/>
      <c r="M239" s="12"/>
      <c r="N239" s="13"/>
      <c r="O239" s="13"/>
      <c r="R239" s="10"/>
      <c r="S239" s="33" t="b">
        <f t="shared" si="21"/>
        <v>0</v>
      </c>
      <c r="T239" s="33"/>
      <c r="U239" s="31" t="str">
        <f t="shared" si="18"/>
        <v/>
      </c>
      <c r="V239">
        <f t="shared" ca="1" si="23"/>
        <v>2031799776</v>
      </c>
      <c r="W239" s="34" t="str">
        <f t="shared" si="22"/>
        <v/>
      </c>
      <c r="X239" t="b">
        <f t="shared" si="19"/>
        <v>1</v>
      </c>
      <c r="AD239" s="30"/>
      <c r="AM239" s="17"/>
    </row>
    <row r="240" spans="1:39" ht="14.25" x14ac:dyDescent="0.2">
      <c r="A240" s="29" t="str">
        <f t="shared" si="20"/>
        <v/>
      </c>
      <c r="B240" s="48"/>
      <c r="C240" s="74" t="s">
        <v>115</v>
      </c>
      <c r="D240" s="13"/>
      <c r="E240" s="10"/>
      <c r="F240" s="10"/>
      <c r="G240" s="24"/>
      <c r="H240" s="9"/>
      <c r="I240" s="9"/>
      <c r="J240" s="36"/>
      <c r="K240" s="10"/>
      <c r="L240" s="10"/>
      <c r="M240" s="12"/>
      <c r="N240" s="13"/>
      <c r="O240" s="13"/>
      <c r="R240" s="10"/>
      <c r="S240" s="33" t="b">
        <f t="shared" si="21"/>
        <v>0</v>
      </c>
      <c r="T240" s="33"/>
      <c r="U240" s="31" t="str">
        <f t="shared" si="18"/>
        <v/>
      </c>
      <c r="V240">
        <f t="shared" ca="1" si="23"/>
        <v>2031799777</v>
      </c>
      <c r="W240" s="34" t="str">
        <f t="shared" si="22"/>
        <v/>
      </c>
      <c r="X240" t="b">
        <f t="shared" si="19"/>
        <v>1</v>
      </c>
      <c r="AD240" s="30"/>
      <c r="AM240" s="17"/>
    </row>
    <row r="241" spans="1:39" ht="14.25" x14ac:dyDescent="0.2">
      <c r="A241" s="29" t="str">
        <f t="shared" si="20"/>
        <v/>
      </c>
      <c r="B241" s="48"/>
      <c r="C241" s="74" t="s">
        <v>115</v>
      </c>
      <c r="D241" s="13"/>
      <c r="E241" s="10"/>
      <c r="F241" s="10"/>
      <c r="G241" s="24"/>
      <c r="H241" s="9"/>
      <c r="I241" s="9"/>
      <c r="J241" s="36"/>
      <c r="K241" s="10"/>
      <c r="L241" s="10"/>
      <c r="M241" s="12"/>
      <c r="N241" s="13"/>
      <c r="O241" s="13"/>
      <c r="R241" s="10"/>
      <c r="S241" s="33" t="b">
        <f t="shared" si="21"/>
        <v>0</v>
      </c>
      <c r="T241" s="33"/>
      <c r="U241" s="31" t="str">
        <f t="shared" si="18"/>
        <v/>
      </c>
      <c r="V241">
        <f t="shared" ca="1" si="23"/>
        <v>2031799778</v>
      </c>
      <c r="W241" s="34" t="str">
        <f t="shared" si="22"/>
        <v/>
      </c>
      <c r="X241" t="b">
        <f t="shared" si="19"/>
        <v>1</v>
      </c>
      <c r="AD241" s="30"/>
      <c r="AM241" s="17"/>
    </row>
    <row r="242" spans="1:39" ht="14.25" x14ac:dyDescent="0.2">
      <c r="A242" s="29" t="str">
        <f t="shared" si="20"/>
        <v/>
      </c>
      <c r="B242" s="48"/>
      <c r="C242" s="74" t="s">
        <v>115</v>
      </c>
      <c r="D242" s="13"/>
      <c r="E242" s="10"/>
      <c r="F242" s="10"/>
      <c r="G242" s="24"/>
      <c r="H242" s="9"/>
      <c r="I242" s="9"/>
      <c r="J242" s="36"/>
      <c r="K242" s="10"/>
      <c r="L242" s="10"/>
      <c r="M242" s="12"/>
      <c r="N242" s="13"/>
      <c r="O242" s="13"/>
      <c r="R242" s="10"/>
      <c r="S242" s="33" t="b">
        <f t="shared" si="21"/>
        <v>0</v>
      </c>
      <c r="T242" s="33"/>
      <c r="U242" s="31" t="str">
        <f t="shared" si="18"/>
        <v/>
      </c>
      <c r="V242">
        <f t="shared" ca="1" si="23"/>
        <v>2031799779</v>
      </c>
      <c r="W242" s="34" t="str">
        <f t="shared" si="22"/>
        <v/>
      </c>
      <c r="X242" t="b">
        <f t="shared" si="19"/>
        <v>1</v>
      </c>
      <c r="AD242" s="30"/>
      <c r="AM242" s="17"/>
    </row>
    <row r="243" spans="1:39" ht="14.25" x14ac:dyDescent="0.2">
      <c r="A243" s="29" t="str">
        <f t="shared" si="20"/>
        <v/>
      </c>
      <c r="B243" s="48"/>
      <c r="C243" s="74" t="s">
        <v>115</v>
      </c>
      <c r="D243" s="13"/>
      <c r="E243" s="10"/>
      <c r="F243" s="10"/>
      <c r="G243" s="24"/>
      <c r="H243" s="9"/>
      <c r="I243" s="9"/>
      <c r="J243" s="36"/>
      <c r="K243" s="10"/>
      <c r="L243" s="10"/>
      <c r="M243" s="12"/>
      <c r="N243" s="13"/>
      <c r="O243" s="13"/>
      <c r="R243" s="10"/>
      <c r="S243" s="33" t="b">
        <f t="shared" si="21"/>
        <v>0</v>
      </c>
      <c r="T243" s="33"/>
      <c r="U243" s="31" t="str">
        <f t="shared" si="18"/>
        <v/>
      </c>
      <c r="V243">
        <f t="shared" ca="1" si="23"/>
        <v>2031799780</v>
      </c>
      <c r="W243" s="34" t="str">
        <f t="shared" si="22"/>
        <v/>
      </c>
      <c r="X243" t="b">
        <f t="shared" si="19"/>
        <v>1</v>
      </c>
      <c r="AD243" s="30"/>
      <c r="AM243" s="17"/>
    </row>
    <row r="244" spans="1:39" ht="14.25" x14ac:dyDescent="0.2">
      <c r="A244" s="29" t="str">
        <f t="shared" si="20"/>
        <v/>
      </c>
      <c r="B244" s="48"/>
      <c r="C244" s="74" t="s">
        <v>115</v>
      </c>
      <c r="D244" s="13"/>
      <c r="E244" s="10"/>
      <c r="F244" s="10"/>
      <c r="G244" s="24"/>
      <c r="H244" s="9"/>
      <c r="I244" s="9"/>
      <c r="J244" s="36"/>
      <c r="K244" s="10"/>
      <c r="L244" s="10"/>
      <c r="M244" s="12"/>
      <c r="N244" s="13"/>
      <c r="O244" s="13"/>
      <c r="R244" s="10"/>
      <c r="S244" s="33" t="b">
        <f t="shared" si="21"/>
        <v>0</v>
      </c>
      <c r="T244" s="33"/>
      <c r="U244" s="31" t="str">
        <f t="shared" si="18"/>
        <v/>
      </c>
      <c r="V244">
        <f t="shared" ca="1" si="23"/>
        <v>2031799781</v>
      </c>
      <c r="W244" s="34" t="str">
        <f t="shared" si="22"/>
        <v/>
      </c>
      <c r="X244" t="b">
        <f t="shared" si="19"/>
        <v>1</v>
      </c>
      <c r="AD244" s="30"/>
      <c r="AM244" s="17"/>
    </row>
    <row r="245" spans="1:39" ht="14.25" x14ac:dyDescent="0.2">
      <c r="A245" s="29" t="str">
        <f t="shared" si="20"/>
        <v/>
      </c>
      <c r="B245" s="48"/>
      <c r="C245" s="74" t="s">
        <v>115</v>
      </c>
      <c r="D245" s="13"/>
      <c r="E245" s="10"/>
      <c r="F245" s="10"/>
      <c r="G245" s="24"/>
      <c r="H245" s="9"/>
      <c r="I245" s="9"/>
      <c r="J245" s="36"/>
      <c r="K245" s="10"/>
      <c r="L245" s="10"/>
      <c r="M245" s="12"/>
      <c r="N245" s="13"/>
      <c r="O245" s="13"/>
      <c r="R245" s="10"/>
      <c r="S245" s="33" t="b">
        <f t="shared" si="21"/>
        <v>0</v>
      </c>
      <c r="T245" s="33"/>
      <c r="U245" s="31" t="str">
        <f t="shared" si="18"/>
        <v/>
      </c>
      <c r="V245">
        <f t="shared" ca="1" si="23"/>
        <v>2031799782</v>
      </c>
      <c r="W245" s="34" t="str">
        <f t="shared" si="22"/>
        <v/>
      </c>
      <c r="X245" t="b">
        <f t="shared" si="19"/>
        <v>1</v>
      </c>
      <c r="AD245" s="30"/>
      <c r="AM245" s="17"/>
    </row>
    <row r="246" spans="1:39" ht="14.25" x14ac:dyDescent="0.2">
      <c r="A246" s="29" t="str">
        <f t="shared" si="20"/>
        <v/>
      </c>
      <c r="B246" s="48"/>
      <c r="C246" s="74" t="s">
        <v>115</v>
      </c>
      <c r="D246" s="13"/>
      <c r="E246" s="10"/>
      <c r="F246" s="10"/>
      <c r="G246" s="24"/>
      <c r="H246" s="9"/>
      <c r="I246" s="9"/>
      <c r="J246" s="36"/>
      <c r="K246" s="10"/>
      <c r="L246" s="10"/>
      <c r="M246" s="12"/>
      <c r="N246" s="13"/>
      <c r="O246" s="13"/>
      <c r="R246" s="10"/>
      <c r="S246" s="33" t="b">
        <f t="shared" si="21"/>
        <v>0</v>
      </c>
      <c r="T246" s="33"/>
      <c r="U246" s="31" t="str">
        <f t="shared" si="18"/>
        <v/>
      </c>
      <c r="V246">
        <f t="shared" ca="1" si="23"/>
        <v>2031799783</v>
      </c>
      <c r="W246" s="34" t="str">
        <f t="shared" si="22"/>
        <v/>
      </c>
      <c r="X246" t="b">
        <f t="shared" si="19"/>
        <v>1</v>
      </c>
      <c r="AD246" s="30"/>
      <c r="AM246" s="17"/>
    </row>
    <row r="247" spans="1:39" ht="14.25" x14ac:dyDescent="0.2">
      <c r="A247" s="29" t="str">
        <f t="shared" si="20"/>
        <v/>
      </c>
      <c r="B247" s="48"/>
      <c r="C247" s="74" t="s">
        <v>115</v>
      </c>
      <c r="D247" s="13"/>
      <c r="E247" s="10"/>
      <c r="F247" s="10"/>
      <c r="G247" s="24"/>
      <c r="H247" s="9"/>
      <c r="I247" s="9"/>
      <c r="J247" s="36"/>
      <c r="K247" s="10"/>
      <c r="L247" s="10"/>
      <c r="M247" s="12"/>
      <c r="N247" s="13"/>
      <c r="O247" s="13"/>
      <c r="R247" s="10"/>
      <c r="S247" s="33" t="b">
        <f t="shared" si="21"/>
        <v>0</v>
      </c>
      <c r="T247" s="33"/>
      <c r="U247" s="31" t="str">
        <f t="shared" si="18"/>
        <v/>
      </c>
      <c r="V247">
        <f t="shared" ca="1" si="23"/>
        <v>2031799784</v>
      </c>
      <c r="W247" s="34" t="str">
        <f t="shared" si="22"/>
        <v/>
      </c>
      <c r="X247" t="b">
        <f t="shared" si="19"/>
        <v>1</v>
      </c>
      <c r="AD247" s="30"/>
      <c r="AM247" s="17"/>
    </row>
    <row r="248" spans="1:39" ht="14.25" x14ac:dyDescent="0.2">
      <c r="A248" s="29" t="str">
        <f t="shared" si="20"/>
        <v/>
      </c>
      <c r="B248" s="48"/>
      <c r="C248" s="74" t="s">
        <v>115</v>
      </c>
      <c r="D248" s="13"/>
      <c r="E248" s="10"/>
      <c r="F248" s="10"/>
      <c r="G248" s="24"/>
      <c r="H248" s="9"/>
      <c r="I248" s="9"/>
      <c r="J248" s="36"/>
      <c r="K248" s="10"/>
      <c r="L248" s="10"/>
      <c r="M248" s="12"/>
      <c r="N248" s="13"/>
      <c r="O248" s="13"/>
      <c r="R248" s="10"/>
      <c r="S248" s="33" t="b">
        <f t="shared" si="21"/>
        <v>0</v>
      </c>
      <c r="T248" s="33"/>
      <c r="U248" s="31" t="str">
        <f t="shared" si="18"/>
        <v/>
      </c>
      <c r="V248">
        <f t="shared" ca="1" si="23"/>
        <v>2031799785</v>
      </c>
      <c r="W248" s="34" t="str">
        <f t="shared" si="22"/>
        <v/>
      </c>
      <c r="X248" t="b">
        <f t="shared" si="19"/>
        <v>1</v>
      </c>
      <c r="AD248" s="30"/>
      <c r="AM248" s="17"/>
    </row>
    <row r="249" spans="1:39" ht="14.25" x14ac:dyDescent="0.2">
      <c r="A249" s="29" t="str">
        <f t="shared" si="20"/>
        <v/>
      </c>
      <c r="B249" s="48"/>
      <c r="C249" s="74" t="s">
        <v>115</v>
      </c>
      <c r="D249" s="13"/>
      <c r="E249" s="10"/>
      <c r="F249" s="10"/>
      <c r="G249" s="24"/>
      <c r="H249" s="9"/>
      <c r="I249" s="9"/>
      <c r="J249" s="36"/>
      <c r="K249" s="10"/>
      <c r="L249" s="10"/>
      <c r="M249" s="12"/>
      <c r="N249" s="13"/>
      <c r="O249" s="13"/>
      <c r="R249" s="10"/>
      <c r="S249" s="33" t="b">
        <f t="shared" si="21"/>
        <v>0</v>
      </c>
      <c r="T249" s="33"/>
      <c r="U249" s="31" t="str">
        <f t="shared" si="18"/>
        <v/>
      </c>
      <c r="V249">
        <f t="shared" ca="1" si="23"/>
        <v>2031799786</v>
      </c>
      <c r="W249" s="34" t="str">
        <f t="shared" si="22"/>
        <v/>
      </c>
      <c r="X249" t="b">
        <f t="shared" si="19"/>
        <v>1</v>
      </c>
      <c r="AD249" s="30"/>
      <c r="AM249" s="17"/>
    </row>
    <row r="250" spans="1:39" ht="14.25" x14ac:dyDescent="0.2">
      <c r="A250" s="29" t="str">
        <f t="shared" si="20"/>
        <v/>
      </c>
      <c r="B250" s="48"/>
      <c r="C250" s="74" t="s">
        <v>115</v>
      </c>
      <c r="D250" s="13"/>
      <c r="E250" s="10"/>
      <c r="F250" s="10"/>
      <c r="G250" s="24"/>
      <c r="H250" s="9"/>
      <c r="I250" s="9"/>
      <c r="J250" s="36"/>
      <c r="K250" s="10"/>
      <c r="L250" s="10"/>
      <c r="M250" s="12"/>
      <c r="N250" s="13"/>
      <c r="O250" s="13"/>
      <c r="R250" s="10"/>
      <c r="S250" s="33" t="b">
        <f t="shared" si="21"/>
        <v>0</v>
      </c>
      <c r="T250" s="33"/>
      <c r="U250" s="31" t="str">
        <f t="shared" si="18"/>
        <v/>
      </c>
      <c r="V250">
        <f t="shared" ca="1" si="23"/>
        <v>2031799787</v>
      </c>
      <c r="W250" s="34" t="str">
        <f t="shared" si="22"/>
        <v/>
      </c>
      <c r="X250" t="b">
        <f t="shared" si="19"/>
        <v>1</v>
      </c>
      <c r="AD250" s="30"/>
      <c r="AM250" s="17"/>
    </row>
    <row r="251" spans="1:39" ht="14.25" x14ac:dyDescent="0.2">
      <c r="A251" s="29" t="str">
        <f t="shared" si="20"/>
        <v/>
      </c>
      <c r="B251" s="48"/>
      <c r="C251" s="74" t="s">
        <v>115</v>
      </c>
      <c r="D251" s="13"/>
      <c r="E251" s="10"/>
      <c r="F251" s="10"/>
      <c r="G251" s="24"/>
      <c r="H251" s="9"/>
      <c r="I251" s="9"/>
      <c r="J251" s="36"/>
      <c r="K251" s="10"/>
      <c r="L251" s="10"/>
      <c r="M251" s="12"/>
      <c r="N251" s="13"/>
      <c r="O251" s="13"/>
      <c r="R251" s="10"/>
      <c r="S251" s="33" t="b">
        <f t="shared" si="21"/>
        <v>0</v>
      </c>
      <c r="T251" s="33"/>
      <c r="U251" s="31" t="str">
        <f t="shared" si="18"/>
        <v/>
      </c>
      <c r="V251">
        <f t="shared" ca="1" si="23"/>
        <v>2031799788</v>
      </c>
      <c r="W251" s="34" t="str">
        <f t="shared" si="22"/>
        <v/>
      </c>
      <c r="X251" t="b">
        <f t="shared" si="19"/>
        <v>1</v>
      </c>
      <c r="AD251" s="30"/>
      <c r="AM251" s="17"/>
    </row>
    <row r="252" spans="1:39" ht="14.25" x14ac:dyDescent="0.2">
      <c r="A252" s="29" t="str">
        <f t="shared" si="20"/>
        <v/>
      </c>
      <c r="B252" s="48"/>
      <c r="C252" s="74" t="s">
        <v>115</v>
      </c>
      <c r="D252" s="13"/>
      <c r="E252" s="10"/>
      <c r="F252" s="10"/>
      <c r="G252" s="24"/>
      <c r="H252" s="9"/>
      <c r="I252" s="9"/>
      <c r="J252" s="36"/>
      <c r="K252" s="10"/>
      <c r="L252" s="10"/>
      <c r="M252" s="12"/>
      <c r="N252" s="13"/>
      <c r="O252" s="13"/>
      <c r="R252" s="10"/>
      <c r="S252" s="33" t="b">
        <f t="shared" si="21"/>
        <v>0</v>
      </c>
      <c r="T252" s="33"/>
      <c r="U252" s="31" t="str">
        <f t="shared" si="18"/>
        <v/>
      </c>
      <c r="V252">
        <f t="shared" ca="1" si="23"/>
        <v>2031799789</v>
      </c>
      <c r="W252" s="34" t="str">
        <f t="shared" si="22"/>
        <v/>
      </c>
      <c r="X252" t="b">
        <f t="shared" si="19"/>
        <v>1</v>
      </c>
      <c r="AD252" s="30"/>
      <c r="AM252" s="17"/>
    </row>
    <row r="253" spans="1:39" ht="14.25" x14ac:dyDescent="0.2">
      <c r="A253" s="29" t="str">
        <f t="shared" si="20"/>
        <v/>
      </c>
      <c r="B253" s="48"/>
      <c r="C253" s="74" t="s">
        <v>115</v>
      </c>
      <c r="D253" s="13"/>
      <c r="E253" s="10"/>
      <c r="F253" s="10"/>
      <c r="G253" s="24"/>
      <c r="H253" s="9"/>
      <c r="I253" s="9"/>
      <c r="J253" s="36"/>
      <c r="K253" s="10"/>
      <c r="L253" s="10"/>
      <c r="M253" s="12"/>
      <c r="N253" s="13"/>
      <c r="O253" s="13"/>
      <c r="R253" s="10"/>
      <c r="S253" s="33" t="b">
        <f t="shared" si="21"/>
        <v>0</v>
      </c>
      <c r="T253" s="33"/>
      <c r="U253" s="31" t="str">
        <f t="shared" si="18"/>
        <v/>
      </c>
      <c r="V253">
        <f t="shared" ca="1" si="23"/>
        <v>2031799790</v>
      </c>
      <c r="W253" s="34" t="str">
        <f t="shared" si="22"/>
        <v/>
      </c>
      <c r="X253" t="b">
        <f t="shared" si="19"/>
        <v>1</v>
      </c>
      <c r="AD253" s="30"/>
      <c r="AM253" s="17"/>
    </row>
    <row r="254" spans="1:39" ht="14.25" x14ac:dyDescent="0.2">
      <c r="A254" s="29" t="str">
        <f t="shared" si="20"/>
        <v/>
      </c>
      <c r="B254" s="48"/>
      <c r="C254" s="74" t="s">
        <v>115</v>
      </c>
      <c r="D254" s="13"/>
      <c r="E254" s="10"/>
      <c r="F254" s="10"/>
      <c r="G254" s="24"/>
      <c r="H254" s="9"/>
      <c r="I254" s="9"/>
      <c r="J254" s="36"/>
      <c r="K254" s="10"/>
      <c r="L254" s="10"/>
      <c r="M254" s="12"/>
      <c r="N254" s="13"/>
      <c r="O254" s="13"/>
      <c r="R254" s="10"/>
      <c r="S254" s="33" t="b">
        <f t="shared" si="21"/>
        <v>0</v>
      </c>
      <c r="T254" s="33"/>
      <c r="U254" s="31" t="str">
        <f t="shared" si="18"/>
        <v/>
      </c>
      <c r="V254">
        <f t="shared" ca="1" si="23"/>
        <v>2031799791</v>
      </c>
      <c r="W254" s="34" t="str">
        <f t="shared" si="22"/>
        <v/>
      </c>
      <c r="X254" t="b">
        <f t="shared" si="19"/>
        <v>1</v>
      </c>
      <c r="AD254" s="30"/>
      <c r="AM254" s="17"/>
    </row>
    <row r="255" spans="1:39" ht="14.25" x14ac:dyDescent="0.2">
      <c r="A255" s="29" t="str">
        <f t="shared" si="20"/>
        <v/>
      </c>
      <c r="B255" s="48"/>
      <c r="C255" s="74" t="s">
        <v>115</v>
      </c>
      <c r="D255" s="13"/>
      <c r="E255" s="10"/>
      <c r="F255" s="10"/>
      <c r="G255" s="24"/>
      <c r="H255" s="9"/>
      <c r="I255" s="9"/>
      <c r="J255" s="36"/>
      <c r="K255" s="10"/>
      <c r="L255" s="10"/>
      <c r="M255" s="12"/>
      <c r="N255" s="13"/>
      <c r="O255" s="13"/>
      <c r="R255" s="10"/>
      <c r="S255" s="33" t="b">
        <f t="shared" si="21"/>
        <v>0</v>
      </c>
      <c r="T255" s="33"/>
      <c r="U255" s="31" t="str">
        <f t="shared" si="18"/>
        <v/>
      </c>
      <c r="V255">
        <f t="shared" ca="1" si="23"/>
        <v>2031799792</v>
      </c>
      <c r="W255" s="34" t="str">
        <f t="shared" si="22"/>
        <v/>
      </c>
      <c r="X255" t="b">
        <f t="shared" si="19"/>
        <v>1</v>
      </c>
      <c r="AD255" s="30"/>
      <c r="AM255" s="17"/>
    </row>
    <row r="256" spans="1:39" ht="14.25" x14ac:dyDescent="0.2">
      <c r="A256" s="29" t="str">
        <f t="shared" si="20"/>
        <v/>
      </c>
      <c r="B256" s="48"/>
      <c r="C256" s="74" t="s">
        <v>115</v>
      </c>
      <c r="D256" s="13"/>
      <c r="E256" s="10"/>
      <c r="F256" s="10"/>
      <c r="G256" s="24"/>
      <c r="H256" s="9"/>
      <c r="I256" s="9"/>
      <c r="J256" s="36"/>
      <c r="K256" s="10"/>
      <c r="L256" s="10"/>
      <c r="M256" s="12"/>
      <c r="N256" s="13"/>
      <c r="O256" s="13"/>
      <c r="R256" s="10"/>
      <c r="S256" s="33" t="b">
        <f t="shared" si="21"/>
        <v>0</v>
      </c>
      <c r="T256" s="33"/>
      <c r="U256" s="31" t="str">
        <f t="shared" si="18"/>
        <v/>
      </c>
      <c r="V256">
        <f t="shared" ca="1" si="23"/>
        <v>2031799793</v>
      </c>
      <c r="W256" s="34" t="str">
        <f t="shared" si="22"/>
        <v/>
      </c>
      <c r="X256" t="b">
        <f t="shared" si="19"/>
        <v>1</v>
      </c>
      <c r="AD256" s="30"/>
      <c r="AM256" s="17"/>
    </row>
    <row r="257" spans="1:39" ht="14.25" x14ac:dyDescent="0.2">
      <c r="A257" s="29" t="str">
        <f t="shared" si="20"/>
        <v/>
      </c>
      <c r="B257" s="48"/>
      <c r="C257" s="74" t="s">
        <v>115</v>
      </c>
      <c r="D257" s="13"/>
      <c r="E257" s="10"/>
      <c r="F257" s="10"/>
      <c r="G257" s="24"/>
      <c r="H257" s="9"/>
      <c r="I257" s="9"/>
      <c r="J257" s="36"/>
      <c r="K257" s="10"/>
      <c r="L257" s="10"/>
      <c r="M257" s="12"/>
      <c r="N257" s="13"/>
      <c r="O257" s="13"/>
      <c r="R257" s="10"/>
      <c r="S257" s="33" t="b">
        <f t="shared" si="21"/>
        <v>0</v>
      </c>
      <c r="T257" s="33"/>
      <c r="U257" s="31" t="str">
        <f t="shared" si="18"/>
        <v/>
      </c>
      <c r="V257">
        <f t="shared" ca="1" si="23"/>
        <v>2031799794</v>
      </c>
      <c r="W257" s="34" t="str">
        <f t="shared" si="22"/>
        <v/>
      </c>
      <c r="X257" t="b">
        <f t="shared" si="19"/>
        <v>1</v>
      </c>
      <c r="AD257" s="30"/>
      <c r="AM257" s="17"/>
    </row>
    <row r="258" spans="1:39" ht="14.25" x14ac:dyDescent="0.2">
      <c r="A258" s="29" t="str">
        <f t="shared" si="20"/>
        <v/>
      </c>
      <c r="B258" s="48"/>
      <c r="C258" s="74" t="s">
        <v>115</v>
      </c>
      <c r="D258" s="13"/>
      <c r="E258" s="10"/>
      <c r="F258" s="10"/>
      <c r="G258" s="24"/>
      <c r="H258" s="9"/>
      <c r="I258" s="9"/>
      <c r="J258" s="36"/>
      <c r="K258" s="10"/>
      <c r="L258" s="10"/>
      <c r="M258" s="12"/>
      <c r="N258" s="13"/>
      <c r="O258" s="13"/>
      <c r="R258" s="10"/>
      <c r="S258" s="33" t="b">
        <f t="shared" si="21"/>
        <v>0</v>
      </c>
      <c r="T258" s="33"/>
      <c r="U258" s="31" t="str">
        <f t="shared" si="18"/>
        <v/>
      </c>
      <c r="V258">
        <f t="shared" ca="1" si="23"/>
        <v>2031799795</v>
      </c>
      <c r="W258" s="34" t="str">
        <f t="shared" si="22"/>
        <v/>
      </c>
      <c r="X258" t="b">
        <f t="shared" si="19"/>
        <v>1</v>
      </c>
      <c r="AD258" s="30"/>
      <c r="AM258" s="17"/>
    </row>
    <row r="259" spans="1:39" ht="14.25" x14ac:dyDescent="0.2">
      <c r="A259" s="29" t="str">
        <f t="shared" si="20"/>
        <v/>
      </c>
      <c r="B259" s="48"/>
      <c r="C259" s="74" t="s">
        <v>115</v>
      </c>
      <c r="D259" s="13"/>
      <c r="E259" s="10"/>
      <c r="F259" s="10"/>
      <c r="G259" s="24"/>
      <c r="H259" s="9"/>
      <c r="I259" s="9"/>
      <c r="J259" s="36"/>
      <c r="K259" s="10"/>
      <c r="L259" s="10"/>
      <c r="M259" s="12"/>
      <c r="N259" s="13"/>
      <c r="O259" s="13"/>
      <c r="R259" s="10"/>
      <c r="S259" s="33" t="b">
        <f t="shared" si="21"/>
        <v>0</v>
      </c>
      <c r="T259" s="33"/>
      <c r="U259" s="31" t="str">
        <f t="shared" si="18"/>
        <v/>
      </c>
      <c r="V259">
        <f t="shared" ca="1" si="23"/>
        <v>2031799796</v>
      </c>
      <c r="W259" s="34" t="str">
        <f t="shared" si="22"/>
        <v/>
      </c>
      <c r="X259" t="b">
        <f t="shared" si="19"/>
        <v>1</v>
      </c>
      <c r="AD259" s="30"/>
      <c r="AM259" s="17"/>
    </row>
    <row r="260" spans="1:39" ht="14.25" x14ac:dyDescent="0.2">
      <c r="A260" s="29" t="str">
        <f t="shared" si="20"/>
        <v/>
      </c>
      <c r="B260" s="48"/>
      <c r="C260" s="74" t="s">
        <v>115</v>
      </c>
      <c r="D260" s="13"/>
      <c r="E260" s="10"/>
      <c r="F260" s="10"/>
      <c r="G260" s="24"/>
      <c r="H260" s="9"/>
      <c r="I260" s="9"/>
      <c r="J260" s="36"/>
      <c r="K260" s="10"/>
      <c r="L260" s="10"/>
      <c r="M260" s="12"/>
      <c r="N260" s="13"/>
      <c r="O260" s="13"/>
      <c r="R260" s="10"/>
      <c r="S260" s="33" t="b">
        <f t="shared" si="21"/>
        <v>0</v>
      </c>
      <c r="T260" s="33"/>
      <c r="U260" s="31" t="str">
        <f t="shared" ref="U260:U323" si="24">IF(M260="Not Applicable","",IF(M260="100 (Full GST Credits)",100,IF(M260="75 (Reduced GST Credits)","75",IF(M260="GST Free","0",""))))</f>
        <v/>
      </c>
      <c r="V260">
        <f t="shared" ca="1" si="23"/>
        <v>2031799797</v>
      </c>
      <c r="W260" s="34" t="str">
        <f t="shared" si="22"/>
        <v/>
      </c>
      <c r="X260" t="b">
        <f t="shared" ref="X260:X323" si="25">IF(AND(R260&lt;&gt;"",O260&lt;&gt;42916),FALSE,IF(AND(R260&lt;&gt;"",D260&lt;&gt;42916),FALSE,TRUE))</f>
        <v>1</v>
      </c>
      <c r="AD260" s="20"/>
      <c r="AM260" s="17"/>
    </row>
    <row r="261" spans="1:39" ht="14.25" x14ac:dyDescent="0.2">
      <c r="A261" s="29" t="str">
        <f t="shared" ref="A261:A324" si="26">IF(AND(W261=TRUE,X261=TRUE),0,IF(OR(W261=FALSE,X261=FALSE),1,""))</f>
        <v/>
      </c>
      <c r="B261" s="48"/>
      <c r="C261" s="74" t="s">
        <v>115</v>
      </c>
      <c r="D261" s="13"/>
      <c r="E261" s="10"/>
      <c r="F261" s="10"/>
      <c r="G261" s="24"/>
      <c r="H261" s="9"/>
      <c r="I261" s="9"/>
      <c r="J261" s="36"/>
      <c r="K261" s="10"/>
      <c r="L261" s="10"/>
      <c r="M261" s="12"/>
      <c r="N261" s="13"/>
      <c r="O261" s="13"/>
      <c r="R261" s="10"/>
      <c r="S261" s="33" t="b">
        <f t="shared" ref="S261:S324" si="27">IF(R261&lt;&gt;"",TRUE,FALSE)</f>
        <v>0</v>
      </c>
      <c r="T261" s="33"/>
      <c r="U261" s="31" t="str">
        <f t="shared" si="24"/>
        <v/>
      </c>
      <c r="V261">
        <f t="shared" ca="1" si="23"/>
        <v>2031799798</v>
      </c>
      <c r="W261" s="34" t="str">
        <f t="shared" ref="W261:W324" si="28">IF(B261="Investment Transaction",NOT(OR(E261&lt;0,ISBLANK(C261),ISBLANK(D261),ISBLANK(H261),ISBLANK(I261),ISBLANK(J261))),"")</f>
        <v/>
      </c>
      <c r="X261" t="b">
        <f t="shared" si="25"/>
        <v>1</v>
      </c>
      <c r="AD261" s="20"/>
      <c r="AM261" s="17"/>
    </row>
    <row r="262" spans="1:39" ht="14.25" x14ac:dyDescent="0.2">
      <c r="A262" s="29" t="str">
        <f t="shared" si="26"/>
        <v/>
      </c>
      <c r="B262" s="48"/>
      <c r="C262" s="74" t="s">
        <v>115</v>
      </c>
      <c r="D262" s="13"/>
      <c r="E262" s="10"/>
      <c r="F262" s="10"/>
      <c r="G262" s="24"/>
      <c r="H262" s="9"/>
      <c r="I262" s="9"/>
      <c r="J262" s="36"/>
      <c r="K262" s="10"/>
      <c r="L262" s="10"/>
      <c r="M262" s="12"/>
      <c r="N262" s="13"/>
      <c r="O262" s="13"/>
      <c r="R262" s="10"/>
      <c r="S262" s="33" t="b">
        <f t="shared" si="27"/>
        <v>0</v>
      </c>
      <c r="T262" s="33"/>
      <c r="U262" s="31" t="str">
        <f t="shared" si="24"/>
        <v/>
      </c>
      <c r="V262">
        <f t="shared" ca="1" si="23"/>
        <v>2031799799</v>
      </c>
      <c r="W262" s="34" t="str">
        <f t="shared" si="28"/>
        <v/>
      </c>
      <c r="X262" t="b">
        <f t="shared" si="25"/>
        <v>1</v>
      </c>
      <c r="AD262" s="20"/>
      <c r="AM262" s="17"/>
    </row>
    <row r="263" spans="1:39" ht="14.25" x14ac:dyDescent="0.2">
      <c r="A263" s="29" t="str">
        <f t="shared" si="26"/>
        <v/>
      </c>
      <c r="B263" s="48"/>
      <c r="C263" s="74" t="s">
        <v>115</v>
      </c>
      <c r="D263" s="13"/>
      <c r="E263" s="10"/>
      <c r="F263" s="10"/>
      <c r="G263" s="24"/>
      <c r="H263" s="9"/>
      <c r="I263" s="9"/>
      <c r="J263" s="36"/>
      <c r="K263" s="10"/>
      <c r="L263" s="10"/>
      <c r="M263" s="12"/>
      <c r="N263" s="13"/>
      <c r="O263" s="13"/>
      <c r="R263" s="10"/>
      <c r="S263" s="33" t="b">
        <f t="shared" si="27"/>
        <v>0</v>
      </c>
      <c r="T263" s="33"/>
      <c r="U263" s="31" t="str">
        <f t="shared" si="24"/>
        <v/>
      </c>
      <c r="V263">
        <f t="shared" ref="V263:V326" ca="1" si="29">V262+1</f>
        <v>2031799800</v>
      </c>
      <c r="W263" s="34" t="str">
        <f t="shared" si="28"/>
        <v/>
      </c>
      <c r="X263" t="b">
        <f t="shared" si="25"/>
        <v>1</v>
      </c>
      <c r="AD263" s="20"/>
      <c r="AM263" s="17"/>
    </row>
    <row r="264" spans="1:39" ht="14.25" x14ac:dyDescent="0.2">
      <c r="A264" s="29" t="str">
        <f t="shared" si="26"/>
        <v/>
      </c>
      <c r="B264" s="48"/>
      <c r="C264" s="74" t="s">
        <v>115</v>
      </c>
      <c r="D264" s="13"/>
      <c r="E264" s="10"/>
      <c r="F264" s="10"/>
      <c r="G264" s="24"/>
      <c r="H264" s="9"/>
      <c r="I264" s="9"/>
      <c r="J264" s="36"/>
      <c r="K264" s="10"/>
      <c r="L264" s="10"/>
      <c r="M264" s="12"/>
      <c r="N264" s="13"/>
      <c r="O264" s="13"/>
      <c r="R264" s="10"/>
      <c r="S264" s="33" t="b">
        <f t="shared" si="27"/>
        <v>0</v>
      </c>
      <c r="T264" s="33"/>
      <c r="U264" s="31" t="str">
        <f t="shared" si="24"/>
        <v/>
      </c>
      <c r="V264">
        <f t="shared" ca="1" si="29"/>
        <v>2031799801</v>
      </c>
      <c r="W264" s="34" t="str">
        <f t="shared" si="28"/>
        <v/>
      </c>
      <c r="X264" t="b">
        <f t="shared" si="25"/>
        <v>1</v>
      </c>
      <c r="AD264" s="20"/>
      <c r="AM264" s="17"/>
    </row>
    <row r="265" spans="1:39" ht="14.25" x14ac:dyDescent="0.2">
      <c r="A265" s="29" t="str">
        <f t="shared" si="26"/>
        <v/>
      </c>
      <c r="B265" s="48"/>
      <c r="C265" s="74" t="s">
        <v>115</v>
      </c>
      <c r="D265" s="13"/>
      <c r="E265" s="10"/>
      <c r="F265" s="10"/>
      <c r="G265" s="24"/>
      <c r="H265" s="9"/>
      <c r="I265" s="9"/>
      <c r="J265" s="36"/>
      <c r="K265" s="10"/>
      <c r="L265" s="10"/>
      <c r="M265" s="12"/>
      <c r="N265" s="13"/>
      <c r="O265" s="13"/>
      <c r="R265" s="10"/>
      <c r="S265" s="33" t="b">
        <f t="shared" si="27"/>
        <v>0</v>
      </c>
      <c r="T265" s="33"/>
      <c r="U265" s="31" t="str">
        <f t="shared" si="24"/>
        <v/>
      </c>
      <c r="V265">
        <f t="shared" ca="1" si="29"/>
        <v>2031799802</v>
      </c>
      <c r="W265" s="34" t="str">
        <f t="shared" si="28"/>
        <v/>
      </c>
      <c r="X265" t="b">
        <f t="shared" si="25"/>
        <v>1</v>
      </c>
      <c r="AD265" s="20"/>
      <c r="AM265" s="17"/>
    </row>
    <row r="266" spans="1:39" ht="14.25" x14ac:dyDescent="0.2">
      <c r="A266" s="29" t="str">
        <f t="shared" si="26"/>
        <v/>
      </c>
      <c r="B266" s="48"/>
      <c r="C266" s="74" t="s">
        <v>115</v>
      </c>
      <c r="D266" s="13"/>
      <c r="E266" s="10"/>
      <c r="F266" s="10"/>
      <c r="G266" s="24"/>
      <c r="H266" s="9"/>
      <c r="I266" s="9"/>
      <c r="J266" s="36"/>
      <c r="K266" s="10"/>
      <c r="L266" s="10"/>
      <c r="M266" s="12"/>
      <c r="N266" s="13"/>
      <c r="O266" s="13"/>
      <c r="R266" s="10"/>
      <c r="S266" s="33" t="b">
        <f t="shared" si="27"/>
        <v>0</v>
      </c>
      <c r="T266" s="33"/>
      <c r="U266" s="31" t="str">
        <f t="shared" si="24"/>
        <v/>
      </c>
      <c r="V266">
        <f t="shared" ca="1" si="29"/>
        <v>2031799803</v>
      </c>
      <c r="W266" s="34" t="str">
        <f t="shared" si="28"/>
        <v/>
      </c>
      <c r="X266" t="b">
        <f t="shared" si="25"/>
        <v>1</v>
      </c>
      <c r="AD266" s="20"/>
      <c r="AM266" s="17"/>
    </row>
    <row r="267" spans="1:39" ht="14.25" x14ac:dyDescent="0.2">
      <c r="A267" s="29" t="str">
        <f t="shared" si="26"/>
        <v/>
      </c>
      <c r="B267" s="48"/>
      <c r="C267" s="74" t="s">
        <v>115</v>
      </c>
      <c r="D267" s="13"/>
      <c r="E267" s="10"/>
      <c r="F267" s="10"/>
      <c r="G267" s="24"/>
      <c r="H267" s="9"/>
      <c r="I267" s="9"/>
      <c r="J267" s="36"/>
      <c r="K267" s="10"/>
      <c r="L267" s="10"/>
      <c r="M267" s="12"/>
      <c r="N267" s="13"/>
      <c r="O267" s="13"/>
      <c r="R267" s="10"/>
      <c r="S267" s="33" t="b">
        <f t="shared" si="27"/>
        <v>0</v>
      </c>
      <c r="T267" s="33"/>
      <c r="U267" s="31" t="str">
        <f t="shared" si="24"/>
        <v/>
      </c>
      <c r="V267">
        <f t="shared" ca="1" si="29"/>
        <v>2031799804</v>
      </c>
      <c r="W267" s="34" t="str">
        <f t="shared" si="28"/>
        <v/>
      </c>
      <c r="X267" t="b">
        <f t="shared" si="25"/>
        <v>1</v>
      </c>
      <c r="AD267" s="20"/>
      <c r="AM267" s="17"/>
    </row>
    <row r="268" spans="1:39" ht="14.25" x14ac:dyDescent="0.2">
      <c r="A268" s="29" t="str">
        <f t="shared" si="26"/>
        <v/>
      </c>
      <c r="B268" s="48"/>
      <c r="C268" s="74" t="s">
        <v>115</v>
      </c>
      <c r="D268" s="13"/>
      <c r="E268" s="10"/>
      <c r="F268" s="10"/>
      <c r="G268" s="24"/>
      <c r="H268" s="9"/>
      <c r="I268" s="9"/>
      <c r="J268" s="36"/>
      <c r="K268" s="10"/>
      <c r="L268" s="10"/>
      <c r="M268" s="12"/>
      <c r="N268" s="13"/>
      <c r="O268" s="13"/>
      <c r="R268" s="10"/>
      <c r="S268" s="33" t="b">
        <f t="shared" si="27"/>
        <v>0</v>
      </c>
      <c r="T268" s="33"/>
      <c r="U268" s="31" t="str">
        <f t="shared" si="24"/>
        <v/>
      </c>
      <c r="V268">
        <f t="shared" ca="1" si="29"/>
        <v>2031799805</v>
      </c>
      <c r="W268" s="34" t="str">
        <f t="shared" si="28"/>
        <v/>
      </c>
      <c r="X268" t="b">
        <f t="shared" si="25"/>
        <v>1</v>
      </c>
      <c r="AD268" s="20"/>
      <c r="AM268" s="17"/>
    </row>
    <row r="269" spans="1:39" ht="14.25" x14ac:dyDescent="0.2">
      <c r="A269" s="29" t="str">
        <f t="shared" si="26"/>
        <v/>
      </c>
      <c r="B269" s="48"/>
      <c r="C269" s="74" t="s">
        <v>115</v>
      </c>
      <c r="D269" s="13"/>
      <c r="E269" s="10"/>
      <c r="F269" s="10"/>
      <c r="G269" s="24"/>
      <c r="H269" s="9"/>
      <c r="I269" s="9"/>
      <c r="J269" s="36"/>
      <c r="K269" s="10"/>
      <c r="L269" s="10"/>
      <c r="M269" s="12"/>
      <c r="N269" s="13"/>
      <c r="O269" s="13"/>
      <c r="R269" s="10"/>
      <c r="S269" s="33" t="b">
        <f t="shared" si="27"/>
        <v>0</v>
      </c>
      <c r="T269" s="33"/>
      <c r="U269" s="31" t="str">
        <f t="shared" si="24"/>
        <v/>
      </c>
      <c r="V269">
        <f t="shared" ca="1" si="29"/>
        <v>2031799806</v>
      </c>
      <c r="W269" s="34" t="str">
        <f t="shared" si="28"/>
        <v/>
      </c>
      <c r="X269" t="b">
        <f t="shared" si="25"/>
        <v>1</v>
      </c>
      <c r="AD269" s="20"/>
      <c r="AM269" s="17"/>
    </row>
    <row r="270" spans="1:39" ht="14.25" x14ac:dyDescent="0.2">
      <c r="A270" s="29" t="str">
        <f t="shared" si="26"/>
        <v/>
      </c>
      <c r="B270" s="48"/>
      <c r="C270" s="74" t="s">
        <v>115</v>
      </c>
      <c r="D270" s="13"/>
      <c r="E270" s="10"/>
      <c r="F270" s="10"/>
      <c r="G270" s="24"/>
      <c r="H270" s="9"/>
      <c r="I270" s="9"/>
      <c r="J270" s="36"/>
      <c r="K270" s="10"/>
      <c r="L270" s="10"/>
      <c r="M270" s="12"/>
      <c r="N270" s="13"/>
      <c r="O270" s="13"/>
      <c r="R270" s="10"/>
      <c r="S270" s="33" t="b">
        <f t="shared" si="27"/>
        <v>0</v>
      </c>
      <c r="T270" s="33"/>
      <c r="U270" s="31" t="str">
        <f t="shared" si="24"/>
        <v/>
      </c>
      <c r="V270">
        <f t="shared" ca="1" si="29"/>
        <v>2031799807</v>
      </c>
      <c r="W270" s="34" t="str">
        <f t="shared" si="28"/>
        <v/>
      </c>
      <c r="X270" t="b">
        <f t="shared" si="25"/>
        <v>1</v>
      </c>
      <c r="AD270" s="20"/>
      <c r="AM270" s="17"/>
    </row>
    <row r="271" spans="1:39" ht="14.25" x14ac:dyDescent="0.2">
      <c r="A271" s="29" t="str">
        <f t="shared" si="26"/>
        <v/>
      </c>
      <c r="B271" s="48"/>
      <c r="C271" s="74" t="s">
        <v>115</v>
      </c>
      <c r="D271" s="13"/>
      <c r="E271" s="10"/>
      <c r="F271" s="10"/>
      <c r="G271" s="24"/>
      <c r="H271" s="9"/>
      <c r="I271" s="9"/>
      <c r="J271" s="36"/>
      <c r="K271" s="10"/>
      <c r="L271" s="10"/>
      <c r="M271" s="12"/>
      <c r="N271" s="13"/>
      <c r="O271" s="13"/>
      <c r="R271" s="10"/>
      <c r="S271" s="33" t="b">
        <f t="shared" si="27"/>
        <v>0</v>
      </c>
      <c r="T271" s="33"/>
      <c r="U271" s="31" t="str">
        <f t="shared" si="24"/>
        <v/>
      </c>
      <c r="V271">
        <f t="shared" ca="1" si="29"/>
        <v>2031799808</v>
      </c>
      <c r="W271" s="34" t="str">
        <f t="shared" si="28"/>
        <v/>
      </c>
      <c r="X271" t="b">
        <f t="shared" si="25"/>
        <v>1</v>
      </c>
      <c r="AD271" s="20"/>
      <c r="AM271" s="17"/>
    </row>
    <row r="272" spans="1:39" ht="14.25" x14ac:dyDescent="0.2">
      <c r="A272" s="29" t="str">
        <f t="shared" si="26"/>
        <v/>
      </c>
      <c r="B272" s="48"/>
      <c r="C272" s="74" t="s">
        <v>115</v>
      </c>
      <c r="D272" s="13"/>
      <c r="E272" s="10"/>
      <c r="F272" s="10"/>
      <c r="G272" s="24"/>
      <c r="H272" s="9"/>
      <c r="I272" s="9"/>
      <c r="J272" s="36"/>
      <c r="K272" s="10"/>
      <c r="L272" s="10"/>
      <c r="M272" s="12"/>
      <c r="N272" s="13"/>
      <c r="O272" s="13"/>
      <c r="R272" s="10"/>
      <c r="S272" s="33" t="b">
        <f t="shared" si="27"/>
        <v>0</v>
      </c>
      <c r="T272" s="33"/>
      <c r="U272" s="31" t="str">
        <f t="shared" si="24"/>
        <v/>
      </c>
      <c r="V272">
        <f t="shared" ca="1" si="29"/>
        <v>2031799809</v>
      </c>
      <c r="W272" s="34" t="str">
        <f t="shared" si="28"/>
        <v/>
      </c>
      <c r="X272" t="b">
        <f t="shared" si="25"/>
        <v>1</v>
      </c>
      <c r="AD272" s="20"/>
      <c r="AM272" s="17"/>
    </row>
    <row r="273" spans="1:39" ht="14.25" x14ac:dyDescent="0.2">
      <c r="A273" s="29" t="str">
        <f t="shared" si="26"/>
        <v/>
      </c>
      <c r="B273" s="48"/>
      <c r="C273" s="74" t="s">
        <v>115</v>
      </c>
      <c r="D273" s="13"/>
      <c r="E273" s="10"/>
      <c r="F273" s="10"/>
      <c r="G273" s="24"/>
      <c r="H273" s="9"/>
      <c r="I273" s="9"/>
      <c r="J273" s="36"/>
      <c r="K273" s="10"/>
      <c r="L273" s="10"/>
      <c r="M273" s="12"/>
      <c r="N273" s="13"/>
      <c r="O273" s="13"/>
      <c r="R273" s="10"/>
      <c r="S273" s="33" t="b">
        <f t="shared" si="27"/>
        <v>0</v>
      </c>
      <c r="T273" s="33"/>
      <c r="U273" s="31" t="str">
        <f t="shared" si="24"/>
        <v/>
      </c>
      <c r="V273">
        <f t="shared" ca="1" si="29"/>
        <v>2031799810</v>
      </c>
      <c r="W273" s="34" t="str">
        <f t="shared" si="28"/>
        <v/>
      </c>
      <c r="X273" t="b">
        <f t="shared" si="25"/>
        <v>1</v>
      </c>
      <c r="AD273" s="20"/>
      <c r="AM273" s="17"/>
    </row>
    <row r="274" spans="1:39" ht="14.25" x14ac:dyDescent="0.2">
      <c r="A274" s="29" t="str">
        <f t="shared" si="26"/>
        <v/>
      </c>
      <c r="B274" s="48"/>
      <c r="C274" s="74" t="s">
        <v>115</v>
      </c>
      <c r="D274" s="13"/>
      <c r="E274" s="10"/>
      <c r="F274" s="10"/>
      <c r="G274" s="24"/>
      <c r="H274" s="9"/>
      <c r="I274" s="9"/>
      <c r="J274" s="36"/>
      <c r="K274" s="10"/>
      <c r="L274" s="10"/>
      <c r="M274" s="12"/>
      <c r="N274" s="13"/>
      <c r="O274" s="13"/>
      <c r="R274" s="10"/>
      <c r="S274" s="33" t="b">
        <f t="shared" si="27"/>
        <v>0</v>
      </c>
      <c r="T274" s="33"/>
      <c r="U274" s="31" t="str">
        <f t="shared" si="24"/>
        <v/>
      </c>
      <c r="V274">
        <f t="shared" ca="1" si="29"/>
        <v>2031799811</v>
      </c>
      <c r="W274" s="34" t="str">
        <f t="shared" si="28"/>
        <v/>
      </c>
      <c r="X274" t="b">
        <f t="shared" si="25"/>
        <v>1</v>
      </c>
      <c r="AD274" s="20"/>
      <c r="AM274" s="17"/>
    </row>
    <row r="275" spans="1:39" ht="14.25" x14ac:dyDescent="0.2">
      <c r="A275" s="29" t="str">
        <f t="shared" si="26"/>
        <v/>
      </c>
      <c r="B275" s="48"/>
      <c r="C275" s="74" t="s">
        <v>115</v>
      </c>
      <c r="D275" s="13"/>
      <c r="E275" s="10"/>
      <c r="F275" s="10"/>
      <c r="G275" s="24"/>
      <c r="H275" s="9"/>
      <c r="I275" s="9"/>
      <c r="J275" s="36"/>
      <c r="K275" s="10"/>
      <c r="L275" s="10"/>
      <c r="M275" s="12"/>
      <c r="N275" s="13"/>
      <c r="O275" s="13"/>
      <c r="R275" s="10"/>
      <c r="S275" s="33" t="b">
        <f t="shared" si="27"/>
        <v>0</v>
      </c>
      <c r="T275" s="33"/>
      <c r="U275" s="31" t="str">
        <f t="shared" si="24"/>
        <v/>
      </c>
      <c r="V275">
        <f t="shared" ca="1" si="29"/>
        <v>2031799812</v>
      </c>
      <c r="W275" s="34" t="str">
        <f t="shared" si="28"/>
        <v/>
      </c>
      <c r="X275" t="b">
        <f t="shared" si="25"/>
        <v>1</v>
      </c>
      <c r="AD275" s="20"/>
      <c r="AM275" s="17"/>
    </row>
    <row r="276" spans="1:39" ht="14.25" x14ac:dyDescent="0.2">
      <c r="A276" s="29" t="str">
        <f t="shared" si="26"/>
        <v/>
      </c>
      <c r="B276" s="48"/>
      <c r="C276" s="74" t="s">
        <v>115</v>
      </c>
      <c r="D276" s="13"/>
      <c r="E276" s="10"/>
      <c r="F276" s="10"/>
      <c r="G276" s="24"/>
      <c r="H276" s="9"/>
      <c r="I276" s="9"/>
      <c r="J276" s="36"/>
      <c r="K276" s="10"/>
      <c r="L276" s="10"/>
      <c r="M276" s="12"/>
      <c r="N276" s="13"/>
      <c r="O276" s="13"/>
      <c r="R276" s="10"/>
      <c r="S276" s="33" t="b">
        <f t="shared" si="27"/>
        <v>0</v>
      </c>
      <c r="T276" s="33"/>
      <c r="U276" s="31" t="str">
        <f t="shared" si="24"/>
        <v/>
      </c>
      <c r="V276">
        <f t="shared" ca="1" si="29"/>
        <v>2031799813</v>
      </c>
      <c r="W276" s="34" t="str">
        <f t="shared" si="28"/>
        <v/>
      </c>
      <c r="X276" t="b">
        <f t="shared" si="25"/>
        <v>1</v>
      </c>
      <c r="AD276" s="20"/>
      <c r="AM276" s="17"/>
    </row>
    <row r="277" spans="1:39" ht="14.25" x14ac:dyDescent="0.2">
      <c r="A277" s="29" t="str">
        <f t="shared" si="26"/>
        <v/>
      </c>
      <c r="B277" s="48"/>
      <c r="C277" s="74" t="s">
        <v>115</v>
      </c>
      <c r="D277" s="13"/>
      <c r="E277" s="10"/>
      <c r="F277" s="10"/>
      <c r="G277" s="24"/>
      <c r="H277" s="9"/>
      <c r="I277" s="9"/>
      <c r="J277" s="36"/>
      <c r="K277" s="10"/>
      <c r="L277" s="10"/>
      <c r="M277" s="12"/>
      <c r="N277" s="13"/>
      <c r="O277" s="13"/>
      <c r="R277" s="10"/>
      <c r="S277" s="33" t="b">
        <f t="shared" si="27"/>
        <v>0</v>
      </c>
      <c r="T277" s="33"/>
      <c r="U277" s="31" t="str">
        <f t="shared" si="24"/>
        <v/>
      </c>
      <c r="V277">
        <f t="shared" ca="1" si="29"/>
        <v>2031799814</v>
      </c>
      <c r="W277" s="34" t="str">
        <f t="shared" si="28"/>
        <v/>
      </c>
      <c r="X277" t="b">
        <f t="shared" si="25"/>
        <v>1</v>
      </c>
      <c r="AD277" s="20"/>
      <c r="AM277" s="17"/>
    </row>
    <row r="278" spans="1:39" ht="14.25" x14ac:dyDescent="0.2">
      <c r="A278" s="29" t="str">
        <f t="shared" si="26"/>
        <v/>
      </c>
      <c r="B278" s="48"/>
      <c r="C278" s="74" t="s">
        <v>115</v>
      </c>
      <c r="D278" s="13"/>
      <c r="E278" s="10"/>
      <c r="F278" s="10"/>
      <c r="G278" s="24"/>
      <c r="H278" s="9"/>
      <c r="I278" s="9"/>
      <c r="J278" s="36"/>
      <c r="K278" s="10"/>
      <c r="L278" s="10"/>
      <c r="M278" s="12"/>
      <c r="N278" s="13"/>
      <c r="O278" s="13"/>
      <c r="R278" s="10"/>
      <c r="S278" s="33" t="b">
        <f t="shared" si="27"/>
        <v>0</v>
      </c>
      <c r="T278" s="33"/>
      <c r="U278" s="31" t="str">
        <f t="shared" si="24"/>
        <v/>
      </c>
      <c r="V278">
        <f t="shared" ca="1" si="29"/>
        <v>2031799815</v>
      </c>
      <c r="W278" s="34" t="str">
        <f t="shared" si="28"/>
        <v/>
      </c>
      <c r="X278" t="b">
        <f t="shared" si="25"/>
        <v>1</v>
      </c>
      <c r="AD278" s="20"/>
      <c r="AM278" s="17"/>
    </row>
    <row r="279" spans="1:39" ht="14.25" x14ac:dyDescent="0.2">
      <c r="A279" s="29" t="str">
        <f t="shared" si="26"/>
        <v/>
      </c>
      <c r="B279" s="48"/>
      <c r="C279" s="74" t="s">
        <v>115</v>
      </c>
      <c r="D279" s="13"/>
      <c r="E279" s="10"/>
      <c r="F279" s="10"/>
      <c r="G279" s="24"/>
      <c r="H279" s="9"/>
      <c r="I279" s="9"/>
      <c r="J279" s="36"/>
      <c r="K279" s="10"/>
      <c r="L279" s="10"/>
      <c r="M279" s="12"/>
      <c r="N279" s="13"/>
      <c r="O279" s="13"/>
      <c r="R279" s="10"/>
      <c r="S279" s="33" t="b">
        <f t="shared" si="27"/>
        <v>0</v>
      </c>
      <c r="T279" s="33"/>
      <c r="U279" s="31" t="str">
        <f t="shared" si="24"/>
        <v/>
      </c>
      <c r="V279">
        <f t="shared" ca="1" si="29"/>
        <v>2031799816</v>
      </c>
      <c r="W279" s="34" t="str">
        <f t="shared" si="28"/>
        <v/>
      </c>
      <c r="X279" t="b">
        <f t="shared" si="25"/>
        <v>1</v>
      </c>
      <c r="AD279" s="20"/>
      <c r="AM279" s="17"/>
    </row>
    <row r="280" spans="1:39" ht="14.25" x14ac:dyDescent="0.2">
      <c r="A280" s="29" t="str">
        <f t="shared" si="26"/>
        <v/>
      </c>
      <c r="B280" s="48"/>
      <c r="C280" s="74" t="s">
        <v>115</v>
      </c>
      <c r="D280" s="13"/>
      <c r="E280" s="10"/>
      <c r="F280" s="10"/>
      <c r="G280" s="24"/>
      <c r="H280" s="9"/>
      <c r="I280" s="9"/>
      <c r="J280" s="36"/>
      <c r="K280" s="10"/>
      <c r="L280" s="10"/>
      <c r="M280" s="12"/>
      <c r="N280" s="13"/>
      <c r="O280" s="13"/>
      <c r="R280" s="10"/>
      <c r="S280" s="33" t="b">
        <f t="shared" si="27"/>
        <v>0</v>
      </c>
      <c r="T280" s="33"/>
      <c r="U280" s="31" t="str">
        <f t="shared" si="24"/>
        <v/>
      </c>
      <c r="V280">
        <f t="shared" ca="1" si="29"/>
        <v>2031799817</v>
      </c>
      <c r="W280" s="34" t="str">
        <f t="shared" si="28"/>
        <v/>
      </c>
      <c r="X280" t="b">
        <f t="shared" si="25"/>
        <v>1</v>
      </c>
      <c r="AD280" s="20"/>
      <c r="AM280" s="17"/>
    </row>
    <row r="281" spans="1:39" ht="14.25" x14ac:dyDescent="0.2">
      <c r="A281" s="29" t="str">
        <f t="shared" si="26"/>
        <v/>
      </c>
      <c r="B281" s="48"/>
      <c r="C281" s="74" t="s">
        <v>115</v>
      </c>
      <c r="D281" s="13"/>
      <c r="E281" s="10"/>
      <c r="F281" s="10"/>
      <c r="G281" s="24"/>
      <c r="H281" s="9"/>
      <c r="I281" s="9"/>
      <c r="J281" s="36"/>
      <c r="K281" s="10"/>
      <c r="L281" s="10"/>
      <c r="M281" s="12"/>
      <c r="N281" s="13"/>
      <c r="O281" s="13"/>
      <c r="R281" s="10"/>
      <c r="S281" s="33" t="b">
        <f t="shared" si="27"/>
        <v>0</v>
      </c>
      <c r="T281" s="33"/>
      <c r="U281" s="31" t="str">
        <f t="shared" si="24"/>
        <v/>
      </c>
      <c r="V281">
        <f t="shared" ca="1" si="29"/>
        <v>2031799818</v>
      </c>
      <c r="W281" s="34" t="str">
        <f t="shared" si="28"/>
        <v/>
      </c>
      <c r="X281" t="b">
        <f t="shared" si="25"/>
        <v>1</v>
      </c>
      <c r="AD281" s="20"/>
      <c r="AM281" s="17"/>
    </row>
    <row r="282" spans="1:39" ht="14.25" x14ac:dyDescent="0.2">
      <c r="A282" s="29" t="str">
        <f t="shared" si="26"/>
        <v/>
      </c>
      <c r="B282" s="48"/>
      <c r="C282" s="74" t="s">
        <v>115</v>
      </c>
      <c r="D282" s="13"/>
      <c r="E282" s="10"/>
      <c r="F282" s="10"/>
      <c r="G282" s="24"/>
      <c r="H282" s="9"/>
      <c r="I282" s="9"/>
      <c r="J282" s="36"/>
      <c r="K282" s="10"/>
      <c r="L282" s="10"/>
      <c r="M282" s="12"/>
      <c r="N282" s="13"/>
      <c r="O282" s="13"/>
      <c r="R282" s="10"/>
      <c r="S282" s="33" t="b">
        <f t="shared" si="27"/>
        <v>0</v>
      </c>
      <c r="T282" s="33"/>
      <c r="U282" s="31" t="str">
        <f t="shared" si="24"/>
        <v/>
      </c>
      <c r="V282">
        <f t="shared" ca="1" si="29"/>
        <v>2031799819</v>
      </c>
      <c r="W282" s="34" t="str">
        <f t="shared" si="28"/>
        <v/>
      </c>
      <c r="X282" t="b">
        <f t="shared" si="25"/>
        <v>1</v>
      </c>
      <c r="AD282" s="20"/>
      <c r="AM282" s="17"/>
    </row>
    <row r="283" spans="1:39" ht="14.25" x14ac:dyDescent="0.2">
      <c r="A283" s="29" t="str">
        <f t="shared" si="26"/>
        <v/>
      </c>
      <c r="B283" s="48"/>
      <c r="C283" s="74" t="s">
        <v>115</v>
      </c>
      <c r="D283" s="13"/>
      <c r="E283" s="10"/>
      <c r="F283" s="10"/>
      <c r="G283" s="24"/>
      <c r="H283" s="9"/>
      <c r="I283" s="9"/>
      <c r="J283" s="36"/>
      <c r="K283" s="10"/>
      <c r="L283" s="10"/>
      <c r="M283" s="12"/>
      <c r="N283" s="13"/>
      <c r="O283" s="13"/>
      <c r="R283" s="10"/>
      <c r="S283" s="33" t="b">
        <f t="shared" si="27"/>
        <v>0</v>
      </c>
      <c r="T283" s="33"/>
      <c r="U283" s="31" t="str">
        <f t="shared" si="24"/>
        <v/>
      </c>
      <c r="V283">
        <f t="shared" ca="1" si="29"/>
        <v>2031799820</v>
      </c>
      <c r="W283" s="34" t="str">
        <f t="shared" si="28"/>
        <v/>
      </c>
      <c r="X283" t="b">
        <f t="shared" si="25"/>
        <v>1</v>
      </c>
      <c r="AD283" s="20"/>
      <c r="AM283" s="17"/>
    </row>
    <row r="284" spans="1:39" ht="14.25" x14ac:dyDescent="0.2">
      <c r="A284" s="29" t="str">
        <f t="shared" si="26"/>
        <v/>
      </c>
      <c r="B284" s="48"/>
      <c r="C284" s="74" t="s">
        <v>115</v>
      </c>
      <c r="D284" s="13"/>
      <c r="E284" s="10"/>
      <c r="F284" s="10"/>
      <c r="G284" s="24"/>
      <c r="H284" s="9"/>
      <c r="I284" s="9"/>
      <c r="J284" s="36"/>
      <c r="K284" s="10"/>
      <c r="L284" s="10"/>
      <c r="M284" s="12"/>
      <c r="N284" s="13"/>
      <c r="O284" s="13"/>
      <c r="R284" s="10"/>
      <c r="S284" s="33" t="b">
        <f t="shared" si="27"/>
        <v>0</v>
      </c>
      <c r="T284" s="33"/>
      <c r="U284" s="31" t="str">
        <f t="shared" si="24"/>
        <v/>
      </c>
      <c r="V284">
        <f t="shared" ca="1" si="29"/>
        <v>2031799821</v>
      </c>
      <c r="W284" s="34" t="str">
        <f t="shared" si="28"/>
        <v/>
      </c>
      <c r="X284" t="b">
        <f t="shared" si="25"/>
        <v>1</v>
      </c>
      <c r="AD284" s="20"/>
      <c r="AM284" s="17"/>
    </row>
    <row r="285" spans="1:39" ht="14.25" x14ac:dyDescent="0.2">
      <c r="A285" s="29" t="str">
        <f t="shared" si="26"/>
        <v/>
      </c>
      <c r="B285" s="48"/>
      <c r="C285" s="74" t="s">
        <v>115</v>
      </c>
      <c r="D285" s="13"/>
      <c r="E285" s="10"/>
      <c r="F285" s="10"/>
      <c r="G285" s="24"/>
      <c r="H285" s="9"/>
      <c r="I285" s="9"/>
      <c r="J285" s="36"/>
      <c r="K285" s="10"/>
      <c r="L285" s="10"/>
      <c r="M285" s="12"/>
      <c r="N285" s="13"/>
      <c r="O285" s="13"/>
      <c r="R285" s="10"/>
      <c r="S285" s="33" t="b">
        <f t="shared" si="27"/>
        <v>0</v>
      </c>
      <c r="T285" s="33"/>
      <c r="U285" s="31" t="str">
        <f t="shared" si="24"/>
        <v/>
      </c>
      <c r="V285">
        <f t="shared" ca="1" si="29"/>
        <v>2031799822</v>
      </c>
      <c r="W285" s="34" t="str">
        <f t="shared" si="28"/>
        <v/>
      </c>
      <c r="X285" t="b">
        <f t="shared" si="25"/>
        <v>1</v>
      </c>
      <c r="AD285" s="20"/>
      <c r="AM285" s="17"/>
    </row>
    <row r="286" spans="1:39" ht="14.25" x14ac:dyDescent="0.2">
      <c r="A286" s="29" t="str">
        <f t="shared" si="26"/>
        <v/>
      </c>
      <c r="B286" s="48"/>
      <c r="C286" s="74" t="s">
        <v>115</v>
      </c>
      <c r="D286" s="13"/>
      <c r="E286" s="10"/>
      <c r="F286" s="10"/>
      <c r="G286" s="24"/>
      <c r="H286" s="9"/>
      <c r="I286" s="9"/>
      <c r="J286" s="36"/>
      <c r="K286" s="10"/>
      <c r="L286" s="10"/>
      <c r="M286" s="12"/>
      <c r="N286" s="13"/>
      <c r="O286" s="13"/>
      <c r="R286" s="10"/>
      <c r="S286" s="33" t="b">
        <f t="shared" si="27"/>
        <v>0</v>
      </c>
      <c r="T286" s="33"/>
      <c r="U286" s="31" t="str">
        <f t="shared" si="24"/>
        <v/>
      </c>
      <c r="V286">
        <f t="shared" ca="1" si="29"/>
        <v>2031799823</v>
      </c>
      <c r="W286" s="34" t="str">
        <f t="shared" si="28"/>
        <v/>
      </c>
      <c r="X286" t="b">
        <f t="shared" si="25"/>
        <v>1</v>
      </c>
      <c r="AD286" s="20"/>
      <c r="AM286" s="17"/>
    </row>
    <row r="287" spans="1:39" ht="14.25" x14ac:dyDescent="0.2">
      <c r="A287" s="29" t="str">
        <f t="shared" si="26"/>
        <v/>
      </c>
      <c r="B287" s="48"/>
      <c r="C287" s="74" t="s">
        <v>115</v>
      </c>
      <c r="D287" s="13"/>
      <c r="E287" s="10"/>
      <c r="F287" s="10"/>
      <c r="G287" s="24"/>
      <c r="H287" s="9"/>
      <c r="I287" s="9"/>
      <c r="J287" s="36"/>
      <c r="K287" s="10"/>
      <c r="L287" s="10"/>
      <c r="M287" s="12"/>
      <c r="N287" s="13"/>
      <c r="O287" s="13"/>
      <c r="R287" s="10"/>
      <c r="S287" s="33" t="b">
        <f t="shared" si="27"/>
        <v>0</v>
      </c>
      <c r="T287" s="33"/>
      <c r="U287" s="31" t="str">
        <f t="shared" si="24"/>
        <v/>
      </c>
      <c r="V287">
        <f t="shared" ca="1" si="29"/>
        <v>2031799824</v>
      </c>
      <c r="W287" s="34" t="str">
        <f t="shared" si="28"/>
        <v/>
      </c>
      <c r="X287" t="b">
        <f t="shared" si="25"/>
        <v>1</v>
      </c>
      <c r="AD287" s="20"/>
      <c r="AM287" s="17"/>
    </row>
    <row r="288" spans="1:39" ht="14.25" x14ac:dyDescent="0.2">
      <c r="A288" s="29" t="str">
        <f t="shared" si="26"/>
        <v/>
      </c>
      <c r="B288" s="48"/>
      <c r="C288" s="74" t="s">
        <v>115</v>
      </c>
      <c r="D288" s="13"/>
      <c r="E288" s="10"/>
      <c r="F288" s="10"/>
      <c r="G288" s="24"/>
      <c r="H288" s="9"/>
      <c r="I288" s="9"/>
      <c r="J288" s="36"/>
      <c r="K288" s="10"/>
      <c r="L288" s="10"/>
      <c r="M288" s="12"/>
      <c r="N288" s="13"/>
      <c r="O288" s="13"/>
      <c r="R288" s="10"/>
      <c r="S288" s="33" t="b">
        <f t="shared" si="27"/>
        <v>0</v>
      </c>
      <c r="T288" s="33"/>
      <c r="U288" s="31" t="str">
        <f t="shared" si="24"/>
        <v/>
      </c>
      <c r="V288">
        <f t="shared" ca="1" si="29"/>
        <v>2031799825</v>
      </c>
      <c r="W288" s="34" t="str">
        <f t="shared" si="28"/>
        <v/>
      </c>
      <c r="X288" t="b">
        <f t="shared" si="25"/>
        <v>1</v>
      </c>
      <c r="AD288" s="20"/>
      <c r="AM288" s="17"/>
    </row>
    <row r="289" spans="1:39" ht="14.25" x14ac:dyDescent="0.2">
      <c r="A289" s="29" t="str">
        <f t="shared" si="26"/>
        <v/>
      </c>
      <c r="B289" s="48"/>
      <c r="C289" s="74" t="s">
        <v>115</v>
      </c>
      <c r="D289" s="13"/>
      <c r="E289" s="10"/>
      <c r="F289" s="10"/>
      <c r="G289" s="24"/>
      <c r="H289" s="9"/>
      <c r="I289" s="9"/>
      <c r="J289" s="36"/>
      <c r="K289" s="10"/>
      <c r="L289" s="10"/>
      <c r="M289" s="12"/>
      <c r="N289" s="13"/>
      <c r="O289" s="13"/>
      <c r="R289" s="10"/>
      <c r="S289" s="33" t="b">
        <f t="shared" si="27"/>
        <v>0</v>
      </c>
      <c r="T289" s="33"/>
      <c r="U289" s="31" t="str">
        <f t="shared" si="24"/>
        <v/>
      </c>
      <c r="V289">
        <f t="shared" ca="1" si="29"/>
        <v>2031799826</v>
      </c>
      <c r="W289" s="34" t="str">
        <f t="shared" si="28"/>
        <v/>
      </c>
      <c r="X289" t="b">
        <f t="shared" si="25"/>
        <v>1</v>
      </c>
      <c r="AD289" s="20"/>
      <c r="AM289" s="17"/>
    </row>
    <row r="290" spans="1:39" ht="14.25" x14ac:dyDescent="0.2">
      <c r="A290" s="29" t="str">
        <f t="shared" si="26"/>
        <v/>
      </c>
      <c r="B290" s="48"/>
      <c r="C290" s="74" t="s">
        <v>115</v>
      </c>
      <c r="D290" s="13"/>
      <c r="E290" s="10"/>
      <c r="F290" s="10"/>
      <c r="G290" s="24"/>
      <c r="H290" s="9"/>
      <c r="I290" s="9"/>
      <c r="J290" s="36"/>
      <c r="K290" s="10"/>
      <c r="L290" s="10"/>
      <c r="M290" s="12"/>
      <c r="N290" s="13"/>
      <c r="O290" s="13"/>
      <c r="R290" s="10"/>
      <c r="S290" s="33" t="b">
        <f t="shared" si="27"/>
        <v>0</v>
      </c>
      <c r="T290" s="33"/>
      <c r="U290" s="31" t="str">
        <f t="shared" si="24"/>
        <v/>
      </c>
      <c r="V290">
        <f t="shared" ca="1" si="29"/>
        <v>2031799827</v>
      </c>
      <c r="W290" s="34" t="str">
        <f t="shared" si="28"/>
        <v/>
      </c>
      <c r="X290" t="b">
        <f t="shared" si="25"/>
        <v>1</v>
      </c>
      <c r="AD290" s="20"/>
      <c r="AM290" s="17"/>
    </row>
    <row r="291" spans="1:39" ht="14.25" x14ac:dyDescent="0.2">
      <c r="A291" s="29" t="str">
        <f t="shared" si="26"/>
        <v/>
      </c>
      <c r="B291" s="48"/>
      <c r="C291" s="74" t="s">
        <v>115</v>
      </c>
      <c r="D291" s="13"/>
      <c r="E291" s="10"/>
      <c r="F291" s="10"/>
      <c r="G291" s="24"/>
      <c r="H291" s="9"/>
      <c r="I291" s="9"/>
      <c r="J291" s="36"/>
      <c r="K291" s="10"/>
      <c r="L291" s="10"/>
      <c r="M291" s="12"/>
      <c r="N291" s="13"/>
      <c r="O291" s="13"/>
      <c r="R291" s="10"/>
      <c r="S291" s="33" t="b">
        <f t="shared" si="27"/>
        <v>0</v>
      </c>
      <c r="T291" s="33"/>
      <c r="U291" s="31" t="str">
        <f t="shared" si="24"/>
        <v/>
      </c>
      <c r="V291">
        <f t="shared" ca="1" si="29"/>
        <v>2031799828</v>
      </c>
      <c r="W291" s="34" t="str">
        <f t="shared" si="28"/>
        <v/>
      </c>
      <c r="X291" t="b">
        <f t="shared" si="25"/>
        <v>1</v>
      </c>
      <c r="AD291" s="20"/>
      <c r="AM291" s="17"/>
    </row>
    <row r="292" spans="1:39" ht="14.25" x14ac:dyDescent="0.2">
      <c r="A292" s="29" t="str">
        <f t="shared" si="26"/>
        <v/>
      </c>
      <c r="B292" s="48"/>
      <c r="C292" s="74" t="s">
        <v>115</v>
      </c>
      <c r="D292" s="13"/>
      <c r="E292" s="10"/>
      <c r="F292" s="10"/>
      <c r="G292" s="24"/>
      <c r="H292" s="9"/>
      <c r="I292" s="9"/>
      <c r="J292" s="36"/>
      <c r="K292" s="10"/>
      <c r="L292" s="10"/>
      <c r="M292" s="12"/>
      <c r="N292" s="13"/>
      <c r="O292" s="13"/>
      <c r="R292" s="10"/>
      <c r="S292" s="33" t="b">
        <f t="shared" si="27"/>
        <v>0</v>
      </c>
      <c r="T292" s="33"/>
      <c r="U292" s="31" t="str">
        <f t="shared" si="24"/>
        <v/>
      </c>
      <c r="V292">
        <f t="shared" ca="1" si="29"/>
        <v>2031799829</v>
      </c>
      <c r="W292" s="34" t="str">
        <f t="shared" si="28"/>
        <v/>
      </c>
      <c r="X292" t="b">
        <f t="shared" si="25"/>
        <v>1</v>
      </c>
      <c r="AD292" s="20"/>
      <c r="AM292" s="17"/>
    </row>
    <row r="293" spans="1:39" ht="14.25" x14ac:dyDescent="0.2">
      <c r="A293" s="29" t="str">
        <f t="shared" si="26"/>
        <v/>
      </c>
      <c r="B293" s="48"/>
      <c r="C293" s="74" t="s">
        <v>115</v>
      </c>
      <c r="D293" s="13"/>
      <c r="E293" s="10"/>
      <c r="F293" s="10"/>
      <c r="G293" s="24"/>
      <c r="H293" s="9"/>
      <c r="I293" s="9"/>
      <c r="J293" s="36"/>
      <c r="K293" s="10"/>
      <c r="L293" s="10"/>
      <c r="M293" s="12"/>
      <c r="N293" s="13"/>
      <c r="O293" s="13"/>
      <c r="R293" s="10"/>
      <c r="S293" s="33" t="b">
        <f t="shared" si="27"/>
        <v>0</v>
      </c>
      <c r="T293" s="33"/>
      <c r="U293" s="31" t="str">
        <f t="shared" si="24"/>
        <v/>
      </c>
      <c r="V293">
        <f t="shared" ca="1" si="29"/>
        <v>2031799830</v>
      </c>
      <c r="W293" s="34" t="str">
        <f t="shared" si="28"/>
        <v/>
      </c>
      <c r="X293" t="b">
        <f t="shared" si="25"/>
        <v>1</v>
      </c>
      <c r="AD293" s="20"/>
      <c r="AM293" s="17"/>
    </row>
    <row r="294" spans="1:39" ht="14.25" x14ac:dyDescent="0.2">
      <c r="A294" s="29" t="str">
        <f t="shared" si="26"/>
        <v/>
      </c>
      <c r="B294" s="48"/>
      <c r="C294" s="74" t="s">
        <v>115</v>
      </c>
      <c r="D294" s="13"/>
      <c r="E294" s="10"/>
      <c r="F294" s="10"/>
      <c r="G294" s="24"/>
      <c r="H294" s="9"/>
      <c r="I294" s="9"/>
      <c r="J294" s="36"/>
      <c r="K294" s="10"/>
      <c r="L294" s="10"/>
      <c r="M294" s="12"/>
      <c r="N294" s="13"/>
      <c r="O294" s="13"/>
      <c r="R294" s="10"/>
      <c r="S294" s="33" t="b">
        <f t="shared" si="27"/>
        <v>0</v>
      </c>
      <c r="T294" s="33"/>
      <c r="U294" s="31" t="str">
        <f t="shared" si="24"/>
        <v/>
      </c>
      <c r="V294">
        <f t="shared" ca="1" si="29"/>
        <v>2031799831</v>
      </c>
      <c r="W294" s="34" t="str">
        <f t="shared" si="28"/>
        <v/>
      </c>
      <c r="X294" t="b">
        <f t="shared" si="25"/>
        <v>1</v>
      </c>
      <c r="AD294" s="20"/>
      <c r="AM294" s="17"/>
    </row>
    <row r="295" spans="1:39" ht="14.25" x14ac:dyDescent="0.2">
      <c r="A295" s="29" t="str">
        <f t="shared" si="26"/>
        <v/>
      </c>
      <c r="B295" s="48"/>
      <c r="C295" s="74" t="s">
        <v>115</v>
      </c>
      <c r="D295" s="13"/>
      <c r="E295" s="10"/>
      <c r="F295" s="10"/>
      <c r="G295" s="24"/>
      <c r="H295" s="9"/>
      <c r="I295" s="9"/>
      <c r="J295" s="36"/>
      <c r="K295" s="10"/>
      <c r="L295" s="10"/>
      <c r="M295" s="12"/>
      <c r="N295" s="13"/>
      <c r="O295" s="13"/>
      <c r="R295" s="10"/>
      <c r="S295" s="33" t="b">
        <f t="shared" si="27"/>
        <v>0</v>
      </c>
      <c r="T295" s="33"/>
      <c r="U295" s="31" t="str">
        <f t="shared" si="24"/>
        <v/>
      </c>
      <c r="V295">
        <f t="shared" ca="1" si="29"/>
        <v>2031799832</v>
      </c>
      <c r="W295" s="34" t="str">
        <f t="shared" si="28"/>
        <v/>
      </c>
      <c r="X295" t="b">
        <f t="shared" si="25"/>
        <v>1</v>
      </c>
      <c r="AD295" s="20"/>
      <c r="AM295" s="17"/>
    </row>
    <row r="296" spans="1:39" ht="14.25" x14ac:dyDescent="0.2">
      <c r="A296" s="29" t="str">
        <f t="shared" si="26"/>
        <v/>
      </c>
      <c r="B296" s="48"/>
      <c r="C296" s="74" t="s">
        <v>115</v>
      </c>
      <c r="D296" s="13"/>
      <c r="E296" s="10"/>
      <c r="F296" s="10"/>
      <c r="G296" s="24"/>
      <c r="H296" s="9"/>
      <c r="I296" s="9"/>
      <c r="J296" s="36"/>
      <c r="K296" s="10"/>
      <c r="L296" s="10"/>
      <c r="M296" s="12"/>
      <c r="N296" s="13"/>
      <c r="O296" s="13"/>
      <c r="R296" s="10"/>
      <c r="S296" s="33" t="b">
        <f t="shared" si="27"/>
        <v>0</v>
      </c>
      <c r="T296" s="33"/>
      <c r="U296" s="31" t="str">
        <f t="shared" si="24"/>
        <v/>
      </c>
      <c r="V296">
        <f t="shared" ca="1" si="29"/>
        <v>2031799833</v>
      </c>
      <c r="W296" s="34" t="str">
        <f t="shared" si="28"/>
        <v/>
      </c>
      <c r="X296" t="b">
        <f t="shared" si="25"/>
        <v>1</v>
      </c>
      <c r="AD296" s="20"/>
      <c r="AM296" s="17"/>
    </row>
    <row r="297" spans="1:39" ht="14.25" x14ac:dyDescent="0.2">
      <c r="A297" s="29" t="str">
        <f t="shared" si="26"/>
        <v/>
      </c>
      <c r="B297" s="48"/>
      <c r="C297" s="74" t="s">
        <v>115</v>
      </c>
      <c r="D297" s="13"/>
      <c r="E297" s="10"/>
      <c r="F297" s="10"/>
      <c r="G297" s="24"/>
      <c r="H297" s="9"/>
      <c r="I297" s="9"/>
      <c r="J297" s="36"/>
      <c r="K297" s="10"/>
      <c r="L297" s="10"/>
      <c r="M297" s="12"/>
      <c r="N297" s="13"/>
      <c r="O297" s="13"/>
      <c r="R297" s="10"/>
      <c r="S297" s="33" t="b">
        <f t="shared" si="27"/>
        <v>0</v>
      </c>
      <c r="T297" s="33"/>
      <c r="U297" s="31" t="str">
        <f t="shared" si="24"/>
        <v/>
      </c>
      <c r="V297">
        <f t="shared" ca="1" si="29"/>
        <v>2031799834</v>
      </c>
      <c r="W297" s="34" t="str">
        <f t="shared" si="28"/>
        <v/>
      </c>
      <c r="X297" t="b">
        <f t="shared" si="25"/>
        <v>1</v>
      </c>
      <c r="AD297" s="20"/>
      <c r="AM297" s="17"/>
    </row>
    <row r="298" spans="1:39" ht="14.25" x14ac:dyDescent="0.2">
      <c r="A298" s="29" t="str">
        <f t="shared" si="26"/>
        <v/>
      </c>
      <c r="B298" s="48"/>
      <c r="C298" s="74" t="s">
        <v>115</v>
      </c>
      <c r="D298" s="13"/>
      <c r="E298" s="10"/>
      <c r="F298" s="10"/>
      <c r="G298" s="24"/>
      <c r="H298" s="9"/>
      <c r="I298" s="9"/>
      <c r="J298" s="36"/>
      <c r="K298" s="10"/>
      <c r="L298" s="10"/>
      <c r="M298" s="12"/>
      <c r="N298" s="13"/>
      <c r="O298" s="13"/>
      <c r="R298" s="10"/>
      <c r="S298" s="33" t="b">
        <f t="shared" si="27"/>
        <v>0</v>
      </c>
      <c r="T298" s="33"/>
      <c r="U298" s="31" t="str">
        <f t="shared" si="24"/>
        <v/>
      </c>
      <c r="V298">
        <f t="shared" ca="1" si="29"/>
        <v>2031799835</v>
      </c>
      <c r="W298" s="34" t="str">
        <f t="shared" si="28"/>
        <v/>
      </c>
      <c r="X298" t="b">
        <f t="shared" si="25"/>
        <v>1</v>
      </c>
      <c r="AD298" s="20"/>
      <c r="AM298" s="17"/>
    </row>
    <row r="299" spans="1:39" ht="14.25" x14ac:dyDescent="0.2">
      <c r="A299" s="29" t="str">
        <f t="shared" si="26"/>
        <v/>
      </c>
      <c r="B299" s="48"/>
      <c r="C299" s="74" t="s">
        <v>115</v>
      </c>
      <c r="D299" s="13"/>
      <c r="E299" s="10"/>
      <c r="F299" s="10"/>
      <c r="G299" s="24"/>
      <c r="H299" s="9"/>
      <c r="I299" s="9"/>
      <c r="J299" s="36"/>
      <c r="K299" s="10"/>
      <c r="L299" s="10"/>
      <c r="M299" s="12"/>
      <c r="N299" s="13"/>
      <c r="O299" s="13"/>
      <c r="R299" s="10"/>
      <c r="S299" s="33" t="b">
        <f t="shared" si="27"/>
        <v>0</v>
      </c>
      <c r="T299" s="33"/>
      <c r="U299" s="31" t="str">
        <f t="shared" si="24"/>
        <v/>
      </c>
      <c r="V299">
        <f t="shared" ca="1" si="29"/>
        <v>2031799836</v>
      </c>
      <c r="W299" s="34" t="str">
        <f t="shared" si="28"/>
        <v/>
      </c>
      <c r="X299" t="b">
        <f t="shared" si="25"/>
        <v>1</v>
      </c>
      <c r="AD299" s="20"/>
      <c r="AM299" s="17"/>
    </row>
    <row r="300" spans="1:39" ht="14.25" x14ac:dyDescent="0.2">
      <c r="A300" s="29" t="str">
        <f t="shared" si="26"/>
        <v/>
      </c>
      <c r="B300" s="48"/>
      <c r="C300" s="74" t="s">
        <v>115</v>
      </c>
      <c r="D300" s="13"/>
      <c r="E300" s="10"/>
      <c r="F300" s="10"/>
      <c r="G300" s="24"/>
      <c r="H300" s="9"/>
      <c r="I300" s="9"/>
      <c r="J300" s="36"/>
      <c r="K300" s="10"/>
      <c r="L300" s="10"/>
      <c r="M300" s="12"/>
      <c r="N300" s="13"/>
      <c r="O300" s="13"/>
      <c r="R300" s="10"/>
      <c r="S300" s="33" t="b">
        <f t="shared" si="27"/>
        <v>0</v>
      </c>
      <c r="T300" s="33"/>
      <c r="U300" s="31" t="str">
        <f t="shared" si="24"/>
        <v/>
      </c>
      <c r="V300">
        <f t="shared" ca="1" si="29"/>
        <v>2031799837</v>
      </c>
      <c r="W300" s="34" t="str">
        <f t="shared" si="28"/>
        <v/>
      </c>
      <c r="X300" t="b">
        <f t="shared" si="25"/>
        <v>1</v>
      </c>
      <c r="AD300" s="20"/>
      <c r="AM300" s="17"/>
    </row>
    <row r="301" spans="1:39" ht="14.25" x14ac:dyDescent="0.2">
      <c r="A301" s="29" t="str">
        <f t="shared" si="26"/>
        <v/>
      </c>
      <c r="B301" s="48"/>
      <c r="C301" s="74" t="s">
        <v>115</v>
      </c>
      <c r="D301" s="13"/>
      <c r="E301" s="10"/>
      <c r="F301" s="10"/>
      <c r="G301" s="24"/>
      <c r="H301" s="9"/>
      <c r="I301" s="9"/>
      <c r="J301" s="36"/>
      <c r="K301" s="10"/>
      <c r="L301" s="10"/>
      <c r="M301" s="12"/>
      <c r="N301" s="13"/>
      <c r="O301" s="13"/>
      <c r="R301" s="10"/>
      <c r="S301" s="33" t="b">
        <f t="shared" si="27"/>
        <v>0</v>
      </c>
      <c r="T301" s="33"/>
      <c r="U301" s="31" t="str">
        <f t="shared" si="24"/>
        <v/>
      </c>
      <c r="V301">
        <f t="shared" ca="1" si="29"/>
        <v>2031799838</v>
      </c>
      <c r="W301" s="34" t="str">
        <f t="shared" si="28"/>
        <v/>
      </c>
      <c r="X301" t="b">
        <f t="shared" si="25"/>
        <v>1</v>
      </c>
      <c r="AD301" s="20"/>
      <c r="AM301" s="17"/>
    </row>
    <row r="302" spans="1:39" ht="14.25" x14ac:dyDescent="0.2">
      <c r="A302" s="29" t="str">
        <f t="shared" si="26"/>
        <v/>
      </c>
      <c r="B302" s="48"/>
      <c r="C302" s="74" t="s">
        <v>115</v>
      </c>
      <c r="D302" s="13"/>
      <c r="E302" s="10"/>
      <c r="F302" s="10"/>
      <c r="G302" s="24"/>
      <c r="H302" s="9"/>
      <c r="I302" s="9"/>
      <c r="J302" s="36"/>
      <c r="K302" s="10"/>
      <c r="L302" s="10"/>
      <c r="M302" s="12"/>
      <c r="N302" s="13"/>
      <c r="O302" s="13"/>
      <c r="R302" s="10"/>
      <c r="S302" s="33" t="b">
        <f t="shared" si="27"/>
        <v>0</v>
      </c>
      <c r="T302" s="33"/>
      <c r="U302" s="31" t="str">
        <f t="shared" si="24"/>
        <v/>
      </c>
      <c r="V302">
        <f t="shared" ca="1" si="29"/>
        <v>2031799839</v>
      </c>
      <c r="W302" s="34" t="str">
        <f t="shared" si="28"/>
        <v/>
      </c>
      <c r="X302" t="b">
        <f t="shared" si="25"/>
        <v>1</v>
      </c>
      <c r="AD302" s="20"/>
      <c r="AM302" s="17"/>
    </row>
    <row r="303" spans="1:39" ht="14.25" x14ac:dyDescent="0.2">
      <c r="A303" s="29" t="str">
        <f t="shared" si="26"/>
        <v/>
      </c>
      <c r="B303" s="48"/>
      <c r="C303" s="74" t="s">
        <v>115</v>
      </c>
      <c r="D303" s="13"/>
      <c r="E303" s="10"/>
      <c r="F303" s="10"/>
      <c r="G303" s="24"/>
      <c r="H303" s="9"/>
      <c r="I303" s="9"/>
      <c r="J303" s="36"/>
      <c r="K303" s="10"/>
      <c r="L303" s="10"/>
      <c r="M303" s="12"/>
      <c r="N303" s="13"/>
      <c r="O303" s="13"/>
      <c r="R303" s="10"/>
      <c r="S303" s="33" t="b">
        <f t="shared" si="27"/>
        <v>0</v>
      </c>
      <c r="T303" s="33"/>
      <c r="U303" s="31" t="str">
        <f t="shared" si="24"/>
        <v/>
      </c>
      <c r="V303">
        <f t="shared" ca="1" si="29"/>
        <v>2031799840</v>
      </c>
      <c r="W303" s="34" t="str">
        <f t="shared" si="28"/>
        <v/>
      </c>
      <c r="X303" t="b">
        <f t="shared" si="25"/>
        <v>1</v>
      </c>
      <c r="AD303" s="20"/>
      <c r="AM303" s="17"/>
    </row>
    <row r="304" spans="1:39" ht="14.25" x14ac:dyDescent="0.2">
      <c r="A304" s="29" t="str">
        <f t="shared" si="26"/>
        <v/>
      </c>
      <c r="B304" s="48"/>
      <c r="C304" s="74" t="s">
        <v>115</v>
      </c>
      <c r="D304" s="13"/>
      <c r="E304" s="10"/>
      <c r="F304" s="10"/>
      <c r="G304" s="24"/>
      <c r="H304" s="9"/>
      <c r="I304" s="9"/>
      <c r="J304" s="36"/>
      <c r="K304" s="10"/>
      <c r="L304" s="10"/>
      <c r="M304" s="12"/>
      <c r="N304" s="13"/>
      <c r="O304" s="13"/>
      <c r="R304" s="10"/>
      <c r="S304" s="33" t="b">
        <f t="shared" si="27"/>
        <v>0</v>
      </c>
      <c r="T304" s="33"/>
      <c r="U304" s="31" t="str">
        <f t="shared" si="24"/>
        <v/>
      </c>
      <c r="V304">
        <f t="shared" ca="1" si="29"/>
        <v>2031799841</v>
      </c>
      <c r="W304" s="34" t="str">
        <f t="shared" si="28"/>
        <v/>
      </c>
      <c r="X304" t="b">
        <f t="shared" si="25"/>
        <v>1</v>
      </c>
      <c r="AD304" s="20"/>
      <c r="AM304" s="17"/>
    </row>
    <row r="305" spans="1:39" ht="14.25" x14ac:dyDescent="0.2">
      <c r="A305" s="29" t="str">
        <f t="shared" si="26"/>
        <v/>
      </c>
      <c r="B305" s="48"/>
      <c r="C305" s="74" t="s">
        <v>115</v>
      </c>
      <c r="D305" s="13"/>
      <c r="E305" s="10"/>
      <c r="F305" s="10"/>
      <c r="G305" s="24"/>
      <c r="H305" s="9"/>
      <c r="I305" s="9"/>
      <c r="J305" s="36"/>
      <c r="K305" s="10"/>
      <c r="L305" s="10"/>
      <c r="M305" s="12"/>
      <c r="N305" s="13"/>
      <c r="O305" s="13"/>
      <c r="R305" s="10"/>
      <c r="S305" s="33" t="b">
        <f t="shared" si="27"/>
        <v>0</v>
      </c>
      <c r="T305" s="33"/>
      <c r="U305" s="31" t="str">
        <f t="shared" si="24"/>
        <v/>
      </c>
      <c r="V305">
        <f t="shared" ca="1" si="29"/>
        <v>2031799842</v>
      </c>
      <c r="W305" s="34" t="str">
        <f t="shared" si="28"/>
        <v/>
      </c>
      <c r="X305" t="b">
        <f t="shared" si="25"/>
        <v>1</v>
      </c>
      <c r="AD305" s="20"/>
      <c r="AM305" s="17"/>
    </row>
    <row r="306" spans="1:39" ht="14.25" x14ac:dyDescent="0.2">
      <c r="A306" s="29" t="str">
        <f t="shared" si="26"/>
        <v/>
      </c>
      <c r="B306" s="48"/>
      <c r="C306" s="74" t="s">
        <v>115</v>
      </c>
      <c r="D306" s="13"/>
      <c r="E306" s="10"/>
      <c r="F306" s="10"/>
      <c r="G306" s="24"/>
      <c r="H306" s="9"/>
      <c r="I306" s="9"/>
      <c r="J306" s="36"/>
      <c r="K306" s="10"/>
      <c r="L306" s="10"/>
      <c r="M306" s="12"/>
      <c r="N306" s="13"/>
      <c r="O306" s="13"/>
      <c r="R306" s="10"/>
      <c r="S306" s="33" t="b">
        <f t="shared" si="27"/>
        <v>0</v>
      </c>
      <c r="T306" s="33"/>
      <c r="U306" s="31" t="str">
        <f t="shared" si="24"/>
        <v/>
      </c>
      <c r="V306">
        <f t="shared" ca="1" si="29"/>
        <v>2031799843</v>
      </c>
      <c r="W306" s="34" t="str">
        <f t="shared" si="28"/>
        <v/>
      </c>
      <c r="X306" t="b">
        <f t="shared" si="25"/>
        <v>1</v>
      </c>
      <c r="AD306" s="20"/>
      <c r="AM306" s="17"/>
    </row>
    <row r="307" spans="1:39" ht="14.25" x14ac:dyDescent="0.2">
      <c r="A307" s="29" t="str">
        <f t="shared" si="26"/>
        <v/>
      </c>
      <c r="B307" s="48"/>
      <c r="C307" s="74" t="s">
        <v>115</v>
      </c>
      <c r="D307" s="13"/>
      <c r="E307" s="10"/>
      <c r="F307" s="10"/>
      <c r="G307" s="24"/>
      <c r="H307" s="9"/>
      <c r="I307" s="9"/>
      <c r="J307" s="36"/>
      <c r="K307" s="10"/>
      <c r="L307" s="10"/>
      <c r="M307" s="12"/>
      <c r="N307" s="13"/>
      <c r="O307" s="13"/>
      <c r="R307" s="10"/>
      <c r="S307" s="33" t="b">
        <f t="shared" si="27"/>
        <v>0</v>
      </c>
      <c r="T307" s="33"/>
      <c r="U307" s="31" t="str">
        <f t="shared" si="24"/>
        <v/>
      </c>
      <c r="V307">
        <f t="shared" ca="1" si="29"/>
        <v>2031799844</v>
      </c>
      <c r="W307" s="34" t="str">
        <f t="shared" si="28"/>
        <v/>
      </c>
      <c r="X307" t="b">
        <f t="shared" si="25"/>
        <v>1</v>
      </c>
      <c r="AD307" s="20"/>
      <c r="AM307" s="17"/>
    </row>
    <row r="308" spans="1:39" ht="14.25" x14ac:dyDescent="0.2">
      <c r="A308" s="29" t="str">
        <f t="shared" si="26"/>
        <v/>
      </c>
      <c r="B308" s="48"/>
      <c r="C308" s="74" t="s">
        <v>115</v>
      </c>
      <c r="D308" s="13"/>
      <c r="E308" s="10"/>
      <c r="F308" s="10"/>
      <c r="G308" s="24"/>
      <c r="H308" s="9"/>
      <c r="I308" s="9"/>
      <c r="J308" s="36"/>
      <c r="K308" s="10"/>
      <c r="L308" s="10"/>
      <c r="M308" s="12"/>
      <c r="N308" s="13"/>
      <c r="O308" s="13"/>
      <c r="R308" s="10"/>
      <c r="S308" s="33" t="b">
        <f t="shared" si="27"/>
        <v>0</v>
      </c>
      <c r="T308" s="33"/>
      <c r="U308" s="31" t="str">
        <f t="shared" si="24"/>
        <v/>
      </c>
      <c r="V308">
        <f t="shared" ca="1" si="29"/>
        <v>2031799845</v>
      </c>
      <c r="W308" s="34" t="str">
        <f t="shared" si="28"/>
        <v/>
      </c>
      <c r="X308" t="b">
        <f t="shared" si="25"/>
        <v>1</v>
      </c>
      <c r="AD308" s="20"/>
      <c r="AM308" s="17"/>
    </row>
    <row r="309" spans="1:39" ht="14.25" x14ac:dyDescent="0.2">
      <c r="A309" s="29" t="str">
        <f t="shared" si="26"/>
        <v/>
      </c>
      <c r="B309" s="48"/>
      <c r="C309" s="74" t="s">
        <v>115</v>
      </c>
      <c r="D309" s="13"/>
      <c r="E309" s="10"/>
      <c r="F309" s="10"/>
      <c r="G309" s="24"/>
      <c r="H309" s="9"/>
      <c r="I309" s="9"/>
      <c r="J309" s="36"/>
      <c r="K309" s="10"/>
      <c r="L309" s="10"/>
      <c r="M309" s="12"/>
      <c r="N309" s="13"/>
      <c r="O309" s="13"/>
      <c r="R309" s="10"/>
      <c r="S309" s="33" t="b">
        <f t="shared" si="27"/>
        <v>0</v>
      </c>
      <c r="T309" s="33"/>
      <c r="U309" s="31" t="str">
        <f t="shared" si="24"/>
        <v/>
      </c>
      <c r="V309">
        <f t="shared" ca="1" si="29"/>
        <v>2031799846</v>
      </c>
      <c r="W309" s="34" t="str">
        <f t="shared" si="28"/>
        <v/>
      </c>
      <c r="X309" t="b">
        <f t="shared" si="25"/>
        <v>1</v>
      </c>
      <c r="AD309" s="20"/>
      <c r="AM309" s="17"/>
    </row>
    <row r="310" spans="1:39" ht="14.25" x14ac:dyDescent="0.2">
      <c r="A310" s="29" t="str">
        <f t="shared" si="26"/>
        <v/>
      </c>
      <c r="B310" s="48"/>
      <c r="C310" s="74" t="s">
        <v>115</v>
      </c>
      <c r="D310" s="13"/>
      <c r="E310" s="10"/>
      <c r="F310" s="10"/>
      <c r="G310" s="24"/>
      <c r="H310" s="9"/>
      <c r="I310" s="9"/>
      <c r="J310" s="36"/>
      <c r="K310" s="10"/>
      <c r="L310" s="10"/>
      <c r="M310" s="12"/>
      <c r="N310" s="13"/>
      <c r="O310" s="13"/>
      <c r="R310" s="10"/>
      <c r="S310" s="33" t="b">
        <f t="shared" si="27"/>
        <v>0</v>
      </c>
      <c r="T310" s="33"/>
      <c r="U310" s="31" t="str">
        <f t="shared" si="24"/>
        <v/>
      </c>
      <c r="V310">
        <f t="shared" ca="1" si="29"/>
        <v>2031799847</v>
      </c>
      <c r="W310" s="34" t="str">
        <f t="shared" si="28"/>
        <v/>
      </c>
      <c r="X310" t="b">
        <f t="shared" si="25"/>
        <v>1</v>
      </c>
      <c r="AD310" s="20"/>
      <c r="AM310" s="17"/>
    </row>
    <row r="311" spans="1:39" ht="14.25" x14ac:dyDescent="0.2">
      <c r="A311" s="29" t="str">
        <f t="shared" si="26"/>
        <v/>
      </c>
      <c r="B311" s="48"/>
      <c r="C311" s="74" t="s">
        <v>115</v>
      </c>
      <c r="D311" s="13"/>
      <c r="E311" s="10"/>
      <c r="F311" s="10"/>
      <c r="G311" s="24"/>
      <c r="H311" s="9"/>
      <c r="I311" s="9"/>
      <c r="J311" s="36"/>
      <c r="K311" s="10"/>
      <c r="L311" s="10"/>
      <c r="M311" s="12"/>
      <c r="N311" s="13"/>
      <c r="O311" s="13"/>
      <c r="R311" s="10"/>
      <c r="S311" s="33" t="b">
        <f t="shared" si="27"/>
        <v>0</v>
      </c>
      <c r="T311" s="33"/>
      <c r="U311" s="31" t="str">
        <f t="shared" si="24"/>
        <v/>
      </c>
      <c r="V311">
        <f t="shared" ca="1" si="29"/>
        <v>2031799848</v>
      </c>
      <c r="W311" s="34" t="str">
        <f t="shared" si="28"/>
        <v/>
      </c>
      <c r="X311" t="b">
        <f t="shared" si="25"/>
        <v>1</v>
      </c>
      <c r="AD311" s="20"/>
      <c r="AM311" s="17"/>
    </row>
    <row r="312" spans="1:39" ht="14.25" x14ac:dyDescent="0.2">
      <c r="A312" s="29" t="str">
        <f t="shared" si="26"/>
        <v/>
      </c>
      <c r="B312" s="48"/>
      <c r="C312" s="74" t="s">
        <v>115</v>
      </c>
      <c r="D312" s="13"/>
      <c r="E312" s="10"/>
      <c r="F312" s="10"/>
      <c r="G312" s="24"/>
      <c r="H312" s="9"/>
      <c r="I312" s="9"/>
      <c r="J312" s="36"/>
      <c r="K312" s="10"/>
      <c r="L312" s="10"/>
      <c r="M312" s="12"/>
      <c r="N312" s="13"/>
      <c r="O312" s="13"/>
      <c r="R312" s="10"/>
      <c r="S312" s="33" t="b">
        <f t="shared" si="27"/>
        <v>0</v>
      </c>
      <c r="T312" s="33"/>
      <c r="U312" s="31" t="str">
        <f t="shared" si="24"/>
        <v/>
      </c>
      <c r="V312">
        <f t="shared" ca="1" si="29"/>
        <v>2031799849</v>
      </c>
      <c r="W312" s="34" t="str">
        <f t="shared" si="28"/>
        <v/>
      </c>
      <c r="X312" t="b">
        <f t="shared" si="25"/>
        <v>1</v>
      </c>
      <c r="AD312" s="20"/>
      <c r="AM312" s="17"/>
    </row>
    <row r="313" spans="1:39" ht="14.25" x14ac:dyDescent="0.2">
      <c r="A313" s="29" t="str">
        <f t="shared" si="26"/>
        <v/>
      </c>
      <c r="B313" s="48"/>
      <c r="C313" s="74" t="s">
        <v>115</v>
      </c>
      <c r="D313" s="13"/>
      <c r="E313" s="10"/>
      <c r="F313" s="10"/>
      <c r="G313" s="24"/>
      <c r="H313" s="9"/>
      <c r="I313" s="9"/>
      <c r="J313" s="36"/>
      <c r="K313" s="10"/>
      <c r="L313" s="10"/>
      <c r="M313" s="12"/>
      <c r="N313" s="13"/>
      <c r="O313" s="13"/>
      <c r="R313" s="10"/>
      <c r="S313" s="33" t="b">
        <f t="shared" si="27"/>
        <v>0</v>
      </c>
      <c r="T313" s="33"/>
      <c r="U313" s="31" t="str">
        <f t="shared" si="24"/>
        <v/>
      </c>
      <c r="V313">
        <f t="shared" ca="1" si="29"/>
        <v>2031799850</v>
      </c>
      <c r="W313" s="34" t="str">
        <f t="shared" si="28"/>
        <v/>
      </c>
      <c r="X313" t="b">
        <f t="shared" si="25"/>
        <v>1</v>
      </c>
      <c r="AD313" s="20"/>
      <c r="AM313" s="17"/>
    </row>
    <row r="314" spans="1:39" ht="14.25" x14ac:dyDescent="0.2">
      <c r="A314" s="29" t="str">
        <f t="shared" si="26"/>
        <v/>
      </c>
      <c r="B314" s="48"/>
      <c r="C314" s="74" t="s">
        <v>115</v>
      </c>
      <c r="D314" s="13"/>
      <c r="E314" s="10"/>
      <c r="F314" s="10"/>
      <c r="G314" s="24"/>
      <c r="H314" s="9"/>
      <c r="I314" s="9"/>
      <c r="J314" s="36"/>
      <c r="K314" s="10"/>
      <c r="L314" s="10"/>
      <c r="M314" s="12"/>
      <c r="N314" s="13"/>
      <c r="O314" s="13"/>
      <c r="R314" s="10"/>
      <c r="S314" s="33" t="b">
        <f t="shared" si="27"/>
        <v>0</v>
      </c>
      <c r="T314" s="33"/>
      <c r="U314" s="31" t="str">
        <f t="shared" si="24"/>
        <v/>
      </c>
      <c r="V314">
        <f t="shared" ca="1" si="29"/>
        <v>2031799851</v>
      </c>
      <c r="W314" s="34" t="str">
        <f t="shared" si="28"/>
        <v/>
      </c>
      <c r="X314" t="b">
        <f t="shared" si="25"/>
        <v>1</v>
      </c>
      <c r="AD314" s="20"/>
      <c r="AM314" s="17"/>
    </row>
    <row r="315" spans="1:39" ht="14.25" x14ac:dyDescent="0.2">
      <c r="A315" s="29" t="str">
        <f t="shared" si="26"/>
        <v/>
      </c>
      <c r="B315" s="48"/>
      <c r="C315" s="74" t="s">
        <v>115</v>
      </c>
      <c r="D315" s="13"/>
      <c r="E315" s="10"/>
      <c r="F315" s="10"/>
      <c r="G315" s="24"/>
      <c r="H315" s="9"/>
      <c r="I315" s="9"/>
      <c r="J315" s="36"/>
      <c r="K315" s="10"/>
      <c r="L315" s="10"/>
      <c r="M315" s="12"/>
      <c r="N315" s="13"/>
      <c r="O315" s="13"/>
      <c r="R315" s="10"/>
      <c r="S315" s="33" t="b">
        <f t="shared" si="27"/>
        <v>0</v>
      </c>
      <c r="T315" s="33"/>
      <c r="U315" s="31" t="str">
        <f t="shared" si="24"/>
        <v/>
      </c>
      <c r="V315">
        <f t="shared" ca="1" si="29"/>
        <v>2031799852</v>
      </c>
      <c r="W315" s="34" t="str">
        <f t="shared" si="28"/>
        <v/>
      </c>
      <c r="X315" t="b">
        <f t="shared" si="25"/>
        <v>1</v>
      </c>
      <c r="AD315" s="20"/>
      <c r="AM315" s="17"/>
    </row>
    <row r="316" spans="1:39" ht="14.25" x14ac:dyDescent="0.2">
      <c r="A316" s="29" t="str">
        <f t="shared" si="26"/>
        <v/>
      </c>
      <c r="B316" s="48"/>
      <c r="C316" s="74" t="s">
        <v>115</v>
      </c>
      <c r="D316" s="13"/>
      <c r="E316" s="10"/>
      <c r="F316" s="10"/>
      <c r="G316" s="24"/>
      <c r="H316" s="9"/>
      <c r="I316" s="9"/>
      <c r="J316" s="36"/>
      <c r="K316" s="10"/>
      <c r="L316" s="10"/>
      <c r="M316" s="12"/>
      <c r="N316" s="13"/>
      <c r="O316" s="13"/>
      <c r="R316" s="10"/>
      <c r="S316" s="33" t="b">
        <f t="shared" si="27"/>
        <v>0</v>
      </c>
      <c r="T316" s="33"/>
      <c r="U316" s="31" t="str">
        <f t="shared" si="24"/>
        <v/>
      </c>
      <c r="V316">
        <f t="shared" ca="1" si="29"/>
        <v>2031799853</v>
      </c>
      <c r="W316" s="34" t="str">
        <f t="shared" si="28"/>
        <v/>
      </c>
      <c r="X316" t="b">
        <f t="shared" si="25"/>
        <v>1</v>
      </c>
      <c r="AD316" s="20"/>
      <c r="AM316" s="17"/>
    </row>
    <row r="317" spans="1:39" ht="14.25" x14ac:dyDescent="0.2">
      <c r="A317" s="29" t="str">
        <f t="shared" si="26"/>
        <v/>
      </c>
      <c r="B317" s="48"/>
      <c r="C317" s="74" t="s">
        <v>115</v>
      </c>
      <c r="D317" s="13"/>
      <c r="E317" s="10"/>
      <c r="F317" s="10"/>
      <c r="G317" s="24"/>
      <c r="H317" s="9"/>
      <c r="I317" s="9"/>
      <c r="J317" s="36"/>
      <c r="K317" s="10"/>
      <c r="L317" s="10"/>
      <c r="M317" s="12"/>
      <c r="N317" s="13"/>
      <c r="O317" s="13"/>
      <c r="R317" s="10"/>
      <c r="S317" s="33" t="b">
        <f t="shared" si="27"/>
        <v>0</v>
      </c>
      <c r="T317" s="33"/>
      <c r="U317" s="31" t="str">
        <f t="shared" si="24"/>
        <v/>
      </c>
      <c r="V317">
        <f t="shared" ca="1" si="29"/>
        <v>2031799854</v>
      </c>
      <c r="W317" s="34" t="str">
        <f t="shared" si="28"/>
        <v/>
      </c>
      <c r="X317" t="b">
        <f t="shared" si="25"/>
        <v>1</v>
      </c>
      <c r="AD317" s="20"/>
      <c r="AM317" s="17"/>
    </row>
    <row r="318" spans="1:39" ht="14.25" x14ac:dyDescent="0.2">
      <c r="A318" s="29" t="str">
        <f t="shared" si="26"/>
        <v/>
      </c>
      <c r="B318" s="48"/>
      <c r="C318" s="74" t="s">
        <v>115</v>
      </c>
      <c r="D318" s="13"/>
      <c r="E318" s="10"/>
      <c r="F318" s="10"/>
      <c r="G318" s="24"/>
      <c r="H318" s="9"/>
      <c r="I318" s="9"/>
      <c r="J318" s="36"/>
      <c r="K318" s="10"/>
      <c r="L318" s="10"/>
      <c r="M318" s="12"/>
      <c r="N318" s="13"/>
      <c r="O318" s="13"/>
      <c r="R318" s="10"/>
      <c r="S318" s="33" t="b">
        <f t="shared" si="27"/>
        <v>0</v>
      </c>
      <c r="T318" s="33"/>
      <c r="U318" s="31" t="str">
        <f t="shared" si="24"/>
        <v/>
      </c>
      <c r="V318">
        <f t="shared" ca="1" si="29"/>
        <v>2031799855</v>
      </c>
      <c r="W318" s="34" t="str">
        <f t="shared" si="28"/>
        <v/>
      </c>
      <c r="X318" t="b">
        <f t="shared" si="25"/>
        <v>1</v>
      </c>
      <c r="AD318" s="20"/>
      <c r="AM318" s="17"/>
    </row>
    <row r="319" spans="1:39" ht="14.25" x14ac:dyDescent="0.2">
      <c r="A319" s="29" t="str">
        <f t="shared" si="26"/>
        <v/>
      </c>
      <c r="B319" s="48"/>
      <c r="C319" s="74" t="s">
        <v>115</v>
      </c>
      <c r="D319" s="13"/>
      <c r="E319" s="10"/>
      <c r="F319" s="10"/>
      <c r="G319" s="24"/>
      <c r="H319" s="9"/>
      <c r="I319" s="9"/>
      <c r="J319" s="36"/>
      <c r="K319" s="10"/>
      <c r="L319" s="10"/>
      <c r="M319" s="12"/>
      <c r="N319" s="13"/>
      <c r="O319" s="13"/>
      <c r="R319" s="10"/>
      <c r="S319" s="33" t="b">
        <f t="shared" si="27"/>
        <v>0</v>
      </c>
      <c r="T319" s="33"/>
      <c r="U319" s="31" t="str">
        <f t="shared" si="24"/>
        <v/>
      </c>
      <c r="V319">
        <f t="shared" ca="1" si="29"/>
        <v>2031799856</v>
      </c>
      <c r="W319" s="34" t="str">
        <f t="shared" si="28"/>
        <v/>
      </c>
      <c r="X319" t="b">
        <f t="shared" si="25"/>
        <v>1</v>
      </c>
      <c r="AD319" s="20"/>
      <c r="AM319" s="17"/>
    </row>
    <row r="320" spans="1:39" ht="14.25" x14ac:dyDescent="0.2">
      <c r="A320" s="29" t="str">
        <f t="shared" si="26"/>
        <v/>
      </c>
      <c r="B320" s="48"/>
      <c r="C320" s="74" t="s">
        <v>115</v>
      </c>
      <c r="D320" s="13"/>
      <c r="E320" s="10"/>
      <c r="F320" s="10"/>
      <c r="G320" s="24"/>
      <c r="H320" s="9"/>
      <c r="I320" s="9"/>
      <c r="J320" s="36"/>
      <c r="K320" s="10"/>
      <c r="L320" s="10"/>
      <c r="M320" s="12"/>
      <c r="N320" s="13"/>
      <c r="O320" s="13"/>
      <c r="R320" s="10"/>
      <c r="S320" s="33" t="b">
        <f t="shared" si="27"/>
        <v>0</v>
      </c>
      <c r="T320" s="33"/>
      <c r="U320" s="31" t="str">
        <f t="shared" si="24"/>
        <v/>
      </c>
      <c r="V320">
        <f t="shared" ca="1" si="29"/>
        <v>2031799857</v>
      </c>
      <c r="W320" s="34" t="str">
        <f t="shared" si="28"/>
        <v/>
      </c>
      <c r="X320" t="b">
        <f t="shared" si="25"/>
        <v>1</v>
      </c>
      <c r="AD320" s="20"/>
      <c r="AM320" s="17"/>
    </row>
    <row r="321" spans="1:39" ht="14.25" x14ac:dyDescent="0.2">
      <c r="A321" s="29" t="str">
        <f t="shared" si="26"/>
        <v/>
      </c>
      <c r="B321" s="48"/>
      <c r="C321" s="74" t="s">
        <v>115</v>
      </c>
      <c r="D321" s="13"/>
      <c r="E321" s="10"/>
      <c r="F321" s="10"/>
      <c r="G321" s="24"/>
      <c r="H321" s="9"/>
      <c r="I321" s="9"/>
      <c r="J321" s="36"/>
      <c r="K321" s="10"/>
      <c r="L321" s="10"/>
      <c r="M321" s="12"/>
      <c r="N321" s="13"/>
      <c r="O321" s="13"/>
      <c r="R321" s="10"/>
      <c r="S321" s="33" t="b">
        <f t="shared" si="27"/>
        <v>0</v>
      </c>
      <c r="T321" s="33"/>
      <c r="U321" s="31" t="str">
        <f t="shared" si="24"/>
        <v/>
      </c>
      <c r="V321">
        <f t="shared" ca="1" si="29"/>
        <v>2031799858</v>
      </c>
      <c r="W321" s="34" t="str">
        <f t="shared" si="28"/>
        <v/>
      </c>
      <c r="X321" t="b">
        <f t="shared" si="25"/>
        <v>1</v>
      </c>
      <c r="AD321" s="20"/>
      <c r="AM321" s="17"/>
    </row>
    <row r="322" spans="1:39" ht="14.25" x14ac:dyDescent="0.2">
      <c r="A322" s="29" t="str">
        <f t="shared" si="26"/>
        <v/>
      </c>
      <c r="B322" s="48"/>
      <c r="C322" s="74" t="s">
        <v>115</v>
      </c>
      <c r="D322" s="13"/>
      <c r="E322" s="10"/>
      <c r="F322" s="10"/>
      <c r="G322" s="24"/>
      <c r="H322" s="9"/>
      <c r="I322" s="9"/>
      <c r="J322" s="36"/>
      <c r="K322" s="10"/>
      <c r="L322" s="10"/>
      <c r="M322" s="12"/>
      <c r="N322" s="13"/>
      <c r="O322" s="13"/>
      <c r="R322" s="10"/>
      <c r="S322" s="33" t="b">
        <f t="shared" si="27"/>
        <v>0</v>
      </c>
      <c r="T322" s="33"/>
      <c r="U322" s="31" t="str">
        <f t="shared" si="24"/>
        <v/>
      </c>
      <c r="V322">
        <f t="shared" ca="1" si="29"/>
        <v>2031799859</v>
      </c>
      <c r="W322" s="34" t="str">
        <f t="shared" si="28"/>
        <v/>
      </c>
      <c r="X322" t="b">
        <f t="shared" si="25"/>
        <v>1</v>
      </c>
      <c r="AD322" s="20"/>
      <c r="AM322" s="17"/>
    </row>
    <row r="323" spans="1:39" ht="14.25" x14ac:dyDescent="0.2">
      <c r="A323" s="29" t="str">
        <f t="shared" si="26"/>
        <v/>
      </c>
      <c r="B323" s="48"/>
      <c r="C323" s="74" t="s">
        <v>115</v>
      </c>
      <c r="D323" s="13"/>
      <c r="E323" s="10"/>
      <c r="F323" s="10"/>
      <c r="G323" s="24"/>
      <c r="H323" s="9"/>
      <c r="I323" s="9"/>
      <c r="J323" s="36"/>
      <c r="K323" s="10"/>
      <c r="L323" s="10"/>
      <c r="M323" s="12"/>
      <c r="N323" s="13"/>
      <c r="O323" s="13"/>
      <c r="R323" s="10"/>
      <c r="S323" s="33" t="b">
        <f t="shared" si="27"/>
        <v>0</v>
      </c>
      <c r="T323" s="33"/>
      <c r="U323" s="31" t="str">
        <f t="shared" si="24"/>
        <v/>
      </c>
      <c r="V323">
        <f t="shared" ca="1" si="29"/>
        <v>2031799860</v>
      </c>
      <c r="W323" s="34" t="str">
        <f t="shared" si="28"/>
        <v/>
      </c>
      <c r="X323" t="b">
        <f t="shared" si="25"/>
        <v>1</v>
      </c>
      <c r="AD323" s="20"/>
      <c r="AM323" s="17"/>
    </row>
    <row r="324" spans="1:39" ht="14.25" x14ac:dyDescent="0.2">
      <c r="A324" s="29" t="str">
        <f t="shared" si="26"/>
        <v/>
      </c>
      <c r="B324" s="48"/>
      <c r="C324" s="74" t="s">
        <v>115</v>
      </c>
      <c r="D324" s="13"/>
      <c r="E324" s="10"/>
      <c r="F324" s="10"/>
      <c r="G324" s="24"/>
      <c r="H324" s="9"/>
      <c r="I324" s="9"/>
      <c r="J324" s="36"/>
      <c r="K324" s="10"/>
      <c r="L324" s="10"/>
      <c r="M324" s="12"/>
      <c r="N324" s="13"/>
      <c r="O324" s="13"/>
      <c r="R324" s="10"/>
      <c r="S324" s="33" t="b">
        <f t="shared" si="27"/>
        <v>0</v>
      </c>
      <c r="T324" s="33"/>
      <c r="U324" s="31" t="str">
        <f t="shared" ref="U324:U387" si="30">IF(M324="Not Applicable","",IF(M324="100 (Full GST Credits)",100,IF(M324="75 (Reduced GST Credits)","75",IF(M324="GST Free","0",""))))</f>
        <v/>
      </c>
      <c r="V324">
        <f t="shared" ca="1" si="29"/>
        <v>2031799861</v>
      </c>
      <c r="W324" s="34" t="str">
        <f t="shared" si="28"/>
        <v/>
      </c>
      <c r="X324" t="b">
        <f t="shared" ref="X324:X387" si="31">IF(AND(R324&lt;&gt;"",O324&lt;&gt;42916),FALSE,IF(AND(R324&lt;&gt;"",D324&lt;&gt;42916),FALSE,TRUE))</f>
        <v>1</v>
      </c>
      <c r="AD324" s="20"/>
      <c r="AM324" s="17"/>
    </row>
    <row r="325" spans="1:39" ht="14.25" x14ac:dyDescent="0.2">
      <c r="A325" s="29" t="str">
        <f t="shared" ref="A325:A388" si="32">IF(AND(W325=TRUE,X325=TRUE),0,IF(OR(W325=FALSE,X325=FALSE),1,""))</f>
        <v/>
      </c>
      <c r="B325" s="48"/>
      <c r="C325" s="74" t="s">
        <v>115</v>
      </c>
      <c r="D325" s="13"/>
      <c r="E325" s="10"/>
      <c r="F325" s="10"/>
      <c r="G325" s="24"/>
      <c r="H325" s="9"/>
      <c r="I325" s="9"/>
      <c r="J325" s="36"/>
      <c r="K325" s="10"/>
      <c r="L325" s="10"/>
      <c r="M325" s="12"/>
      <c r="N325" s="13"/>
      <c r="O325" s="13"/>
      <c r="R325" s="10"/>
      <c r="S325" s="33" t="b">
        <f t="shared" ref="S325:S388" si="33">IF(R325&lt;&gt;"",TRUE,FALSE)</f>
        <v>0</v>
      </c>
      <c r="T325" s="33"/>
      <c r="U325" s="31" t="str">
        <f t="shared" si="30"/>
        <v/>
      </c>
      <c r="V325">
        <f t="shared" ca="1" si="29"/>
        <v>2031799862</v>
      </c>
      <c r="W325" s="34" t="str">
        <f t="shared" ref="W325:W388" si="34">IF(B325="Investment Transaction",NOT(OR(E325&lt;0,ISBLANK(C325),ISBLANK(D325),ISBLANK(H325),ISBLANK(I325),ISBLANK(J325))),"")</f>
        <v/>
      </c>
      <c r="X325" t="b">
        <f t="shared" si="31"/>
        <v>1</v>
      </c>
      <c r="AD325" s="20"/>
      <c r="AM325" s="17"/>
    </row>
    <row r="326" spans="1:39" ht="14.25" x14ac:dyDescent="0.2">
      <c r="A326" s="29" t="str">
        <f t="shared" si="32"/>
        <v/>
      </c>
      <c r="B326" s="48"/>
      <c r="C326" s="74" t="s">
        <v>115</v>
      </c>
      <c r="D326" s="13"/>
      <c r="E326" s="10"/>
      <c r="F326" s="10"/>
      <c r="G326" s="24"/>
      <c r="H326" s="9"/>
      <c r="I326" s="9"/>
      <c r="J326" s="36"/>
      <c r="K326" s="10"/>
      <c r="L326" s="10"/>
      <c r="M326" s="12"/>
      <c r="N326" s="13"/>
      <c r="O326" s="13"/>
      <c r="R326" s="10"/>
      <c r="S326" s="33" t="b">
        <f t="shared" si="33"/>
        <v>0</v>
      </c>
      <c r="T326" s="33"/>
      <c r="U326" s="31" t="str">
        <f t="shared" si="30"/>
        <v/>
      </c>
      <c r="V326">
        <f t="shared" ca="1" si="29"/>
        <v>2031799863</v>
      </c>
      <c r="W326" s="34" t="str">
        <f t="shared" si="34"/>
        <v/>
      </c>
      <c r="X326" t="b">
        <f t="shared" si="31"/>
        <v>1</v>
      </c>
      <c r="AD326" s="20"/>
      <c r="AM326" s="17"/>
    </row>
    <row r="327" spans="1:39" ht="14.25" x14ac:dyDescent="0.2">
      <c r="A327" s="29" t="str">
        <f t="shared" si="32"/>
        <v/>
      </c>
      <c r="B327" s="48"/>
      <c r="C327" s="74" t="s">
        <v>115</v>
      </c>
      <c r="D327" s="13"/>
      <c r="E327" s="10"/>
      <c r="F327" s="10"/>
      <c r="G327" s="24"/>
      <c r="H327" s="9"/>
      <c r="I327" s="9"/>
      <c r="J327" s="36"/>
      <c r="K327" s="10"/>
      <c r="L327" s="10"/>
      <c r="M327" s="12"/>
      <c r="N327" s="13"/>
      <c r="O327" s="13"/>
      <c r="R327" s="10"/>
      <c r="S327" s="33" t="b">
        <f t="shared" si="33"/>
        <v>0</v>
      </c>
      <c r="T327" s="33"/>
      <c r="U327" s="31" t="str">
        <f t="shared" si="30"/>
        <v/>
      </c>
      <c r="V327">
        <f t="shared" ref="V327:V390" ca="1" si="35">V326+1</f>
        <v>2031799864</v>
      </c>
      <c r="W327" s="34" t="str">
        <f t="shared" si="34"/>
        <v/>
      </c>
      <c r="X327" t="b">
        <f t="shared" si="31"/>
        <v>1</v>
      </c>
      <c r="AD327" s="20"/>
      <c r="AM327" s="17"/>
    </row>
    <row r="328" spans="1:39" ht="14.25" x14ac:dyDescent="0.2">
      <c r="A328" s="29" t="str">
        <f t="shared" si="32"/>
        <v/>
      </c>
      <c r="B328" s="48"/>
      <c r="C328" s="74" t="s">
        <v>115</v>
      </c>
      <c r="D328" s="13"/>
      <c r="E328" s="10"/>
      <c r="F328" s="10"/>
      <c r="G328" s="24"/>
      <c r="H328" s="9"/>
      <c r="I328" s="9"/>
      <c r="J328" s="36"/>
      <c r="K328" s="10"/>
      <c r="L328" s="10"/>
      <c r="M328" s="12"/>
      <c r="N328" s="13"/>
      <c r="O328" s="13"/>
      <c r="R328" s="10"/>
      <c r="S328" s="33" t="b">
        <f t="shared" si="33"/>
        <v>0</v>
      </c>
      <c r="T328" s="33"/>
      <c r="U328" s="31" t="str">
        <f t="shared" si="30"/>
        <v/>
      </c>
      <c r="V328">
        <f t="shared" ca="1" si="35"/>
        <v>2031799865</v>
      </c>
      <c r="W328" s="34" t="str">
        <f t="shared" si="34"/>
        <v/>
      </c>
      <c r="X328" t="b">
        <f t="shared" si="31"/>
        <v>1</v>
      </c>
      <c r="AD328" s="20"/>
      <c r="AM328" s="17"/>
    </row>
    <row r="329" spans="1:39" ht="14.25" x14ac:dyDescent="0.2">
      <c r="A329" s="29" t="str">
        <f t="shared" si="32"/>
        <v/>
      </c>
      <c r="B329" s="48"/>
      <c r="C329" s="74" t="s">
        <v>115</v>
      </c>
      <c r="D329" s="13"/>
      <c r="E329" s="10"/>
      <c r="F329" s="10"/>
      <c r="G329" s="24"/>
      <c r="H329" s="9"/>
      <c r="I329" s="9"/>
      <c r="J329" s="36"/>
      <c r="K329" s="10"/>
      <c r="L329" s="10"/>
      <c r="M329" s="12"/>
      <c r="N329" s="13"/>
      <c r="O329" s="13"/>
      <c r="R329" s="10"/>
      <c r="S329" s="33" t="b">
        <f t="shared" si="33"/>
        <v>0</v>
      </c>
      <c r="T329" s="33"/>
      <c r="U329" s="31" t="str">
        <f t="shared" si="30"/>
        <v/>
      </c>
      <c r="V329">
        <f t="shared" ca="1" si="35"/>
        <v>2031799866</v>
      </c>
      <c r="W329" s="34" t="str">
        <f t="shared" si="34"/>
        <v/>
      </c>
      <c r="X329" t="b">
        <f t="shared" si="31"/>
        <v>1</v>
      </c>
      <c r="AD329" s="20"/>
      <c r="AM329" s="17"/>
    </row>
    <row r="330" spans="1:39" ht="14.25" x14ac:dyDescent="0.2">
      <c r="A330" s="29" t="str">
        <f t="shared" si="32"/>
        <v/>
      </c>
      <c r="B330" s="48"/>
      <c r="C330" s="74" t="s">
        <v>115</v>
      </c>
      <c r="D330" s="13"/>
      <c r="E330" s="10"/>
      <c r="F330" s="10"/>
      <c r="G330" s="24"/>
      <c r="H330" s="9"/>
      <c r="I330" s="9"/>
      <c r="J330" s="36"/>
      <c r="K330" s="10"/>
      <c r="L330" s="10"/>
      <c r="M330" s="12"/>
      <c r="N330" s="13"/>
      <c r="O330" s="13"/>
      <c r="R330" s="10"/>
      <c r="S330" s="33" t="b">
        <f t="shared" si="33"/>
        <v>0</v>
      </c>
      <c r="T330" s="33"/>
      <c r="U330" s="31" t="str">
        <f t="shared" si="30"/>
        <v/>
      </c>
      <c r="V330">
        <f t="shared" ca="1" si="35"/>
        <v>2031799867</v>
      </c>
      <c r="W330" s="34" t="str">
        <f t="shared" si="34"/>
        <v/>
      </c>
      <c r="X330" t="b">
        <f t="shared" si="31"/>
        <v>1</v>
      </c>
      <c r="AD330" s="20"/>
      <c r="AM330" s="17"/>
    </row>
    <row r="331" spans="1:39" ht="14.25" x14ac:dyDescent="0.2">
      <c r="A331" s="29" t="str">
        <f t="shared" si="32"/>
        <v/>
      </c>
      <c r="B331" s="48"/>
      <c r="C331" s="74" t="s">
        <v>115</v>
      </c>
      <c r="D331" s="13"/>
      <c r="E331" s="10"/>
      <c r="F331" s="10"/>
      <c r="G331" s="24"/>
      <c r="H331" s="9"/>
      <c r="I331" s="9"/>
      <c r="J331" s="36"/>
      <c r="K331" s="10"/>
      <c r="L331" s="10"/>
      <c r="M331" s="12"/>
      <c r="N331" s="13"/>
      <c r="O331" s="13"/>
      <c r="R331" s="10"/>
      <c r="S331" s="33" t="b">
        <f t="shared" si="33"/>
        <v>0</v>
      </c>
      <c r="T331" s="33"/>
      <c r="U331" s="31" t="str">
        <f t="shared" si="30"/>
        <v/>
      </c>
      <c r="V331">
        <f t="shared" ca="1" si="35"/>
        <v>2031799868</v>
      </c>
      <c r="W331" s="34" t="str">
        <f t="shared" si="34"/>
        <v/>
      </c>
      <c r="X331" t="b">
        <f t="shared" si="31"/>
        <v>1</v>
      </c>
      <c r="AD331" s="20"/>
      <c r="AM331" s="17"/>
    </row>
    <row r="332" spans="1:39" ht="14.25" x14ac:dyDescent="0.2">
      <c r="A332" s="29" t="str">
        <f t="shared" si="32"/>
        <v/>
      </c>
      <c r="B332" s="48"/>
      <c r="C332" s="74" t="s">
        <v>115</v>
      </c>
      <c r="D332" s="13"/>
      <c r="E332" s="10"/>
      <c r="F332" s="10"/>
      <c r="G332" s="24"/>
      <c r="H332" s="9"/>
      <c r="I332" s="9"/>
      <c r="J332" s="36"/>
      <c r="K332" s="10"/>
      <c r="L332" s="10"/>
      <c r="M332" s="12"/>
      <c r="N332" s="13"/>
      <c r="O332" s="13"/>
      <c r="R332" s="10"/>
      <c r="S332" s="33" t="b">
        <f t="shared" si="33"/>
        <v>0</v>
      </c>
      <c r="T332" s="33"/>
      <c r="U332" s="31" t="str">
        <f t="shared" si="30"/>
        <v/>
      </c>
      <c r="V332">
        <f t="shared" ca="1" si="35"/>
        <v>2031799869</v>
      </c>
      <c r="W332" s="34" t="str">
        <f t="shared" si="34"/>
        <v/>
      </c>
      <c r="X332" t="b">
        <f t="shared" si="31"/>
        <v>1</v>
      </c>
      <c r="AD332" s="20"/>
      <c r="AM332" s="17"/>
    </row>
    <row r="333" spans="1:39" ht="14.25" x14ac:dyDescent="0.2">
      <c r="A333" s="29" t="str">
        <f t="shared" si="32"/>
        <v/>
      </c>
      <c r="B333" s="48"/>
      <c r="C333" s="74" t="s">
        <v>115</v>
      </c>
      <c r="D333" s="13"/>
      <c r="E333" s="10"/>
      <c r="F333" s="10"/>
      <c r="G333" s="24"/>
      <c r="H333" s="9"/>
      <c r="I333" s="9"/>
      <c r="J333" s="36"/>
      <c r="K333" s="10"/>
      <c r="L333" s="10"/>
      <c r="M333" s="12"/>
      <c r="N333" s="13"/>
      <c r="O333" s="13"/>
      <c r="R333" s="10"/>
      <c r="S333" s="33" t="b">
        <f t="shared" si="33"/>
        <v>0</v>
      </c>
      <c r="T333" s="33"/>
      <c r="U333" s="31" t="str">
        <f t="shared" si="30"/>
        <v/>
      </c>
      <c r="V333">
        <f t="shared" ca="1" si="35"/>
        <v>2031799870</v>
      </c>
      <c r="W333" s="34" t="str">
        <f t="shared" si="34"/>
        <v/>
      </c>
      <c r="X333" t="b">
        <f t="shared" si="31"/>
        <v>1</v>
      </c>
      <c r="AD333" s="20"/>
      <c r="AM333" s="17"/>
    </row>
    <row r="334" spans="1:39" ht="14.25" x14ac:dyDescent="0.2">
      <c r="A334" s="29" t="str">
        <f t="shared" si="32"/>
        <v/>
      </c>
      <c r="B334" s="48"/>
      <c r="C334" s="74" t="s">
        <v>115</v>
      </c>
      <c r="D334" s="13"/>
      <c r="E334" s="10"/>
      <c r="F334" s="10"/>
      <c r="G334" s="24"/>
      <c r="H334" s="9"/>
      <c r="I334" s="9"/>
      <c r="J334" s="36"/>
      <c r="K334" s="10"/>
      <c r="L334" s="10"/>
      <c r="M334" s="12"/>
      <c r="N334" s="13"/>
      <c r="O334" s="13"/>
      <c r="R334" s="10"/>
      <c r="S334" s="33" t="b">
        <f t="shared" si="33"/>
        <v>0</v>
      </c>
      <c r="T334" s="33"/>
      <c r="U334" s="31" t="str">
        <f t="shared" si="30"/>
        <v/>
      </c>
      <c r="V334">
        <f t="shared" ca="1" si="35"/>
        <v>2031799871</v>
      </c>
      <c r="W334" s="34" t="str">
        <f t="shared" si="34"/>
        <v/>
      </c>
      <c r="X334" t="b">
        <f t="shared" si="31"/>
        <v>1</v>
      </c>
      <c r="AD334" s="20"/>
      <c r="AM334" s="17"/>
    </row>
    <row r="335" spans="1:39" ht="14.25" x14ac:dyDescent="0.2">
      <c r="A335" s="29" t="str">
        <f t="shared" si="32"/>
        <v/>
      </c>
      <c r="B335" s="48"/>
      <c r="C335" s="74" t="s">
        <v>115</v>
      </c>
      <c r="D335" s="13"/>
      <c r="E335" s="10"/>
      <c r="F335" s="10"/>
      <c r="G335" s="24"/>
      <c r="H335" s="9"/>
      <c r="I335" s="9"/>
      <c r="J335" s="36"/>
      <c r="K335" s="10"/>
      <c r="L335" s="10"/>
      <c r="M335" s="12"/>
      <c r="N335" s="13"/>
      <c r="O335" s="13"/>
      <c r="R335" s="10"/>
      <c r="S335" s="33" t="b">
        <f t="shared" si="33"/>
        <v>0</v>
      </c>
      <c r="T335" s="33"/>
      <c r="U335" s="31" t="str">
        <f t="shared" si="30"/>
        <v/>
      </c>
      <c r="V335">
        <f t="shared" ca="1" si="35"/>
        <v>2031799872</v>
      </c>
      <c r="W335" s="34" t="str">
        <f t="shared" si="34"/>
        <v/>
      </c>
      <c r="X335" t="b">
        <f t="shared" si="31"/>
        <v>1</v>
      </c>
      <c r="AD335" s="20"/>
      <c r="AM335" s="17"/>
    </row>
    <row r="336" spans="1:39" ht="14.25" x14ac:dyDescent="0.2">
      <c r="A336" s="29" t="str">
        <f t="shared" si="32"/>
        <v/>
      </c>
      <c r="B336" s="48"/>
      <c r="C336" s="74" t="s">
        <v>115</v>
      </c>
      <c r="D336" s="13"/>
      <c r="E336" s="10"/>
      <c r="F336" s="10"/>
      <c r="G336" s="24"/>
      <c r="H336" s="9"/>
      <c r="I336" s="9"/>
      <c r="J336" s="36"/>
      <c r="K336" s="10"/>
      <c r="L336" s="10"/>
      <c r="M336" s="12"/>
      <c r="N336" s="13"/>
      <c r="O336" s="13"/>
      <c r="R336" s="10"/>
      <c r="S336" s="33" t="b">
        <f t="shared" si="33"/>
        <v>0</v>
      </c>
      <c r="T336" s="33"/>
      <c r="U336" s="31" t="str">
        <f t="shared" si="30"/>
        <v/>
      </c>
      <c r="V336">
        <f t="shared" ca="1" si="35"/>
        <v>2031799873</v>
      </c>
      <c r="W336" s="34" t="str">
        <f t="shared" si="34"/>
        <v/>
      </c>
      <c r="X336" t="b">
        <f t="shared" si="31"/>
        <v>1</v>
      </c>
      <c r="AD336" s="20"/>
      <c r="AM336" s="17"/>
    </row>
    <row r="337" spans="1:39" ht="14.25" x14ac:dyDescent="0.2">
      <c r="A337" s="29" t="str">
        <f t="shared" si="32"/>
        <v/>
      </c>
      <c r="B337" s="48"/>
      <c r="C337" s="74" t="s">
        <v>115</v>
      </c>
      <c r="D337" s="13"/>
      <c r="E337" s="10"/>
      <c r="F337" s="10"/>
      <c r="G337" s="24"/>
      <c r="H337" s="9"/>
      <c r="I337" s="9"/>
      <c r="J337" s="36"/>
      <c r="K337" s="10"/>
      <c r="L337" s="10"/>
      <c r="M337" s="12"/>
      <c r="N337" s="13"/>
      <c r="O337" s="13"/>
      <c r="R337" s="10"/>
      <c r="S337" s="33" t="b">
        <f t="shared" si="33"/>
        <v>0</v>
      </c>
      <c r="T337" s="33"/>
      <c r="U337" s="31" t="str">
        <f t="shared" si="30"/>
        <v/>
      </c>
      <c r="V337">
        <f t="shared" ca="1" si="35"/>
        <v>2031799874</v>
      </c>
      <c r="W337" s="34" t="str">
        <f t="shared" si="34"/>
        <v/>
      </c>
      <c r="X337" t="b">
        <f t="shared" si="31"/>
        <v>1</v>
      </c>
      <c r="AD337" s="20"/>
      <c r="AM337" s="17"/>
    </row>
    <row r="338" spans="1:39" ht="14.25" x14ac:dyDescent="0.2">
      <c r="A338" s="29" t="str">
        <f t="shared" si="32"/>
        <v/>
      </c>
      <c r="B338" s="48"/>
      <c r="C338" s="74" t="s">
        <v>115</v>
      </c>
      <c r="D338" s="13"/>
      <c r="E338" s="10"/>
      <c r="F338" s="10"/>
      <c r="G338" s="24"/>
      <c r="H338" s="9"/>
      <c r="I338" s="9"/>
      <c r="J338" s="36"/>
      <c r="K338" s="10"/>
      <c r="L338" s="10"/>
      <c r="M338" s="12"/>
      <c r="N338" s="13"/>
      <c r="O338" s="13"/>
      <c r="R338" s="10"/>
      <c r="S338" s="33" t="b">
        <f t="shared" si="33"/>
        <v>0</v>
      </c>
      <c r="T338" s="33"/>
      <c r="U338" s="31" t="str">
        <f t="shared" si="30"/>
        <v/>
      </c>
      <c r="V338">
        <f t="shared" ca="1" si="35"/>
        <v>2031799875</v>
      </c>
      <c r="W338" s="34" t="str">
        <f t="shared" si="34"/>
        <v/>
      </c>
      <c r="X338" t="b">
        <f t="shared" si="31"/>
        <v>1</v>
      </c>
      <c r="AD338" s="20"/>
      <c r="AM338" s="17"/>
    </row>
    <row r="339" spans="1:39" ht="14.25" x14ac:dyDescent="0.2">
      <c r="A339" s="29" t="str">
        <f t="shared" si="32"/>
        <v/>
      </c>
      <c r="B339" s="48"/>
      <c r="C339" s="74" t="s">
        <v>115</v>
      </c>
      <c r="D339" s="13"/>
      <c r="E339" s="10"/>
      <c r="F339" s="10"/>
      <c r="G339" s="24"/>
      <c r="H339" s="9"/>
      <c r="I339" s="9"/>
      <c r="J339" s="36"/>
      <c r="K339" s="10"/>
      <c r="L339" s="10"/>
      <c r="M339" s="12"/>
      <c r="N339" s="13"/>
      <c r="O339" s="13"/>
      <c r="R339" s="10"/>
      <c r="S339" s="33" t="b">
        <f t="shared" si="33"/>
        <v>0</v>
      </c>
      <c r="T339" s="33"/>
      <c r="U339" s="31" t="str">
        <f t="shared" si="30"/>
        <v/>
      </c>
      <c r="V339">
        <f t="shared" ca="1" si="35"/>
        <v>2031799876</v>
      </c>
      <c r="W339" s="34" t="str">
        <f t="shared" si="34"/>
        <v/>
      </c>
      <c r="X339" t="b">
        <f t="shared" si="31"/>
        <v>1</v>
      </c>
      <c r="AD339" s="20"/>
      <c r="AM339" s="17"/>
    </row>
    <row r="340" spans="1:39" ht="14.25" x14ac:dyDescent="0.2">
      <c r="A340" s="29" t="str">
        <f t="shared" si="32"/>
        <v/>
      </c>
      <c r="B340" s="48"/>
      <c r="C340" s="74" t="s">
        <v>115</v>
      </c>
      <c r="D340" s="13"/>
      <c r="E340" s="10"/>
      <c r="F340" s="10"/>
      <c r="G340" s="24"/>
      <c r="H340" s="9"/>
      <c r="I340" s="9"/>
      <c r="J340" s="36"/>
      <c r="K340" s="10"/>
      <c r="L340" s="10"/>
      <c r="M340" s="12"/>
      <c r="N340" s="13"/>
      <c r="O340" s="13"/>
      <c r="R340" s="10"/>
      <c r="S340" s="33" t="b">
        <f t="shared" si="33"/>
        <v>0</v>
      </c>
      <c r="T340" s="33"/>
      <c r="U340" s="31" t="str">
        <f t="shared" si="30"/>
        <v/>
      </c>
      <c r="V340">
        <f t="shared" ca="1" si="35"/>
        <v>2031799877</v>
      </c>
      <c r="W340" s="34" t="str">
        <f t="shared" si="34"/>
        <v/>
      </c>
      <c r="X340" t="b">
        <f t="shared" si="31"/>
        <v>1</v>
      </c>
      <c r="AD340" s="20"/>
      <c r="AM340" s="17"/>
    </row>
    <row r="341" spans="1:39" ht="14.25" x14ac:dyDescent="0.2">
      <c r="A341" s="29" t="str">
        <f t="shared" si="32"/>
        <v/>
      </c>
      <c r="B341" s="48"/>
      <c r="C341" s="74" t="s">
        <v>115</v>
      </c>
      <c r="D341" s="13"/>
      <c r="E341" s="10"/>
      <c r="F341" s="10"/>
      <c r="G341" s="24"/>
      <c r="H341" s="9"/>
      <c r="I341" s="9"/>
      <c r="J341" s="36"/>
      <c r="K341" s="10"/>
      <c r="L341" s="10"/>
      <c r="M341" s="12"/>
      <c r="N341" s="13"/>
      <c r="O341" s="13"/>
      <c r="R341" s="10"/>
      <c r="S341" s="33" t="b">
        <f t="shared" si="33"/>
        <v>0</v>
      </c>
      <c r="T341" s="33"/>
      <c r="U341" s="31" t="str">
        <f t="shared" si="30"/>
        <v/>
      </c>
      <c r="V341">
        <f t="shared" ca="1" si="35"/>
        <v>2031799878</v>
      </c>
      <c r="W341" s="34" t="str">
        <f t="shared" si="34"/>
        <v/>
      </c>
      <c r="X341" t="b">
        <f t="shared" si="31"/>
        <v>1</v>
      </c>
      <c r="AD341" s="20"/>
      <c r="AM341" s="17"/>
    </row>
    <row r="342" spans="1:39" ht="14.25" x14ac:dyDescent="0.2">
      <c r="A342" s="29" t="str">
        <f t="shared" si="32"/>
        <v/>
      </c>
      <c r="B342" s="48"/>
      <c r="C342" s="74" t="s">
        <v>115</v>
      </c>
      <c r="D342" s="13"/>
      <c r="E342" s="10"/>
      <c r="F342" s="10"/>
      <c r="G342" s="24"/>
      <c r="H342" s="9"/>
      <c r="I342" s="9"/>
      <c r="J342" s="36"/>
      <c r="K342" s="10"/>
      <c r="L342" s="10"/>
      <c r="M342" s="12"/>
      <c r="N342" s="13"/>
      <c r="O342" s="13"/>
      <c r="R342" s="10"/>
      <c r="S342" s="33" t="b">
        <f t="shared" si="33"/>
        <v>0</v>
      </c>
      <c r="T342" s="33"/>
      <c r="U342" s="31" t="str">
        <f t="shared" si="30"/>
        <v/>
      </c>
      <c r="V342">
        <f t="shared" ca="1" si="35"/>
        <v>2031799879</v>
      </c>
      <c r="W342" s="34" t="str">
        <f t="shared" si="34"/>
        <v/>
      </c>
      <c r="X342" t="b">
        <f t="shared" si="31"/>
        <v>1</v>
      </c>
      <c r="AD342" s="20"/>
      <c r="AM342" s="17"/>
    </row>
    <row r="343" spans="1:39" ht="14.25" x14ac:dyDescent="0.2">
      <c r="A343" s="29" t="str">
        <f t="shared" si="32"/>
        <v/>
      </c>
      <c r="B343" s="48"/>
      <c r="C343" s="74" t="s">
        <v>115</v>
      </c>
      <c r="D343" s="13"/>
      <c r="E343" s="10"/>
      <c r="F343" s="10"/>
      <c r="G343" s="24"/>
      <c r="H343" s="9"/>
      <c r="I343" s="9"/>
      <c r="J343" s="36"/>
      <c r="K343" s="10"/>
      <c r="L343" s="10"/>
      <c r="M343" s="12"/>
      <c r="N343" s="13"/>
      <c r="O343" s="13"/>
      <c r="R343" s="10"/>
      <c r="S343" s="33" t="b">
        <f t="shared" si="33"/>
        <v>0</v>
      </c>
      <c r="T343" s="33"/>
      <c r="U343" s="31" t="str">
        <f t="shared" si="30"/>
        <v/>
      </c>
      <c r="V343">
        <f t="shared" ca="1" si="35"/>
        <v>2031799880</v>
      </c>
      <c r="W343" s="34" t="str">
        <f t="shared" si="34"/>
        <v/>
      </c>
      <c r="X343" t="b">
        <f t="shared" si="31"/>
        <v>1</v>
      </c>
      <c r="AD343" s="20"/>
      <c r="AM343" s="17"/>
    </row>
    <row r="344" spans="1:39" ht="14.25" x14ac:dyDescent="0.2">
      <c r="A344" s="29" t="str">
        <f t="shared" si="32"/>
        <v/>
      </c>
      <c r="B344" s="48"/>
      <c r="C344" s="74" t="s">
        <v>115</v>
      </c>
      <c r="D344" s="13"/>
      <c r="E344" s="10"/>
      <c r="F344" s="10"/>
      <c r="G344" s="24"/>
      <c r="H344" s="9"/>
      <c r="I344" s="9"/>
      <c r="J344" s="36"/>
      <c r="K344" s="10"/>
      <c r="L344" s="10"/>
      <c r="M344" s="12"/>
      <c r="N344" s="13"/>
      <c r="O344" s="13"/>
      <c r="R344" s="10"/>
      <c r="S344" s="33" t="b">
        <f t="shared" si="33"/>
        <v>0</v>
      </c>
      <c r="T344" s="33"/>
      <c r="U344" s="31" t="str">
        <f t="shared" si="30"/>
        <v/>
      </c>
      <c r="V344">
        <f t="shared" ca="1" si="35"/>
        <v>2031799881</v>
      </c>
      <c r="W344" s="34" t="str">
        <f t="shared" si="34"/>
        <v/>
      </c>
      <c r="X344" t="b">
        <f t="shared" si="31"/>
        <v>1</v>
      </c>
      <c r="AD344" s="20"/>
      <c r="AM344" s="17"/>
    </row>
    <row r="345" spans="1:39" ht="14.25" x14ac:dyDescent="0.2">
      <c r="A345" s="29" t="str">
        <f t="shared" si="32"/>
        <v/>
      </c>
      <c r="B345" s="48"/>
      <c r="C345" s="74" t="s">
        <v>115</v>
      </c>
      <c r="D345" s="13"/>
      <c r="E345" s="10"/>
      <c r="F345" s="10"/>
      <c r="G345" s="24"/>
      <c r="H345" s="9"/>
      <c r="I345" s="9"/>
      <c r="J345" s="36"/>
      <c r="K345" s="10"/>
      <c r="L345" s="10"/>
      <c r="M345" s="12"/>
      <c r="N345" s="13"/>
      <c r="O345" s="13"/>
      <c r="R345" s="10"/>
      <c r="S345" s="33" t="b">
        <f t="shared" si="33"/>
        <v>0</v>
      </c>
      <c r="T345" s="33"/>
      <c r="U345" s="31" t="str">
        <f t="shared" si="30"/>
        <v/>
      </c>
      <c r="V345">
        <f t="shared" ca="1" si="35"/>
        <v>2031799882</v>
      </c>
      <c r="W345" s="34" t="str">
        <f t="shared" si="34"/>
        <v/>
      </c>
      <c r="X345" t="b">
        <f t="shared" si="31"/>
        <v>1</v>
      </c>
      <c r="AD345" s="20"/>
      <c r="AM345" s="17"/>
    </row>
    <row r="346" spans="1:39" ht="14.25" x14ac:dyDescent="0.2">
      <c r="A346" s="29" t="str">
        <f t="shared" si="32"/>
        <v/>
      </c>
      <c r="B346" s="48"/>
      <c r="C346" s="74" t="s">
        <v>115</v>
      </c>
      <c r="D346" s="13"/>
      <c r="E346" s="10"/>
      <c r="F346" s="10"/>
      <c r="G346" s="24"/>
      <c r="H346" s="9"/>
      <c r="I346" s="9"/>
      <c r="J346" s="36"/>
      <c r="K346" s="10"/>
      <c r="L346" s="10"/>
      <c r="M346" s="12"/>
      <c r="N346" s="13"/>
      <c r="O346" s="13"/>
      <c r="R346" s="10"/>
      <c r="S346" s="33" t="b">
        <f t="shared" si="33"/>
        <v>0</v>
      </c>
      <c r="T346" s="33"/>
      <c r="U346" s="31" t="str">
        <f t="shared" si="30"/>
        <v/>
      </c>
      <c r="V346">
        <f t="shared" ca="1" si="35"/>
        <v>2031799883</v>
      </c>
      <c r="W346" s="34" t="str">
        <f t="shared" si="34"/>
        <v/>
      </c>
      <c r="X346" t="b">
        <f t="shared" si="31"/>
        <v>1</v>
      </c>
      <c r="AD346" s="20"/>
      <c r="AM346" s="17"/>
    </row>
    <row r="347" spans="1:39" ht="14.25" x14ac:dyDescent="0.2">
      <c r="A347" s="29" t="str">
        <f t="shared" si="32"/>
        <v/>
      </c>
      <c r="B347" s="48"/>
      <c r="C347" s="74" t="s">
        <v>115</v>
      </c>
      <c r="D347" s="13"/>
      <c r="E347" s="10"/>
      <c r="F347" s="10"/>
      <c r="G347" s="24"/>
      <c r="H347" s="9"/>
      <c r="I347" s="9"/>
      <c r="J347" s="36"/>
      <c r="K347" s="10"/>
      <c r="L347" s="10"/>
      <c r="M347" s="12"/>
      <c r="N347" s="13"/>
      <c r="O347" s="13"/>
      <c r="R347" s="10"/>
      <c r="S347" s="33" t="b">
        <f t="shared" si="33"/>
        <v>0</v>
      </c>
      <c r="T347" s="33"/>
      <c r="U347" s="31" t="str">
        <f t="shared" si="30"/>
        <v/>
      </c>
      <c r="V347">
        <f t="shared" ca="1" si="35"/>
        <v>2031799884</v>
      </c>
      <c r="W347" s="34" t="str">
        <f t="shared" si="34"/>
        <v/>
      </c>
      <c r="X347" t="b">
        <f t="shared" si="31"/>
        <v>1</v>
      </c>
      <c r="AD347" s="20"/>
      <c r="AM347" s="17"/>
    </row>
    <row r="348" spans="1:39" ht="14.25" x14ac:dyDescent="0.2">
      <c r="A348" s="29" t="str">
        <f t="shared" si="32"/>
        <v/>
      </c>
      <c r="B348" s="48"/>
      <c r="C348" s="74" t="s">
        <v>115</v>
      </c>
      <c r="D348" s="13"/>
      <c r="E348" s="10"/>
      <c r="F348" s="10"/>
      <c r="G348" s="24"/>
      <c r="H348" s="9"/>
      <c r="I348" s="9"/>
      <c r="J348" s="36"/>
      <c r="K348" s="10"/>
      <c r="L348" s="10"/>
      <c r="M348" s="12"/>
      <c r="N348" s="13"/>
      <c r="O348" s="13"/>
      <c r="R348" s="10"/>
      <c r="S348" s="33" t="b">
        <f t="shared" si="33"/>
        <v>0</v>
      </c>
      <c r="T348" s="33"/>
      <c r="U348" s="31" t="str">
        <f t="shared" si="30"/>
        <v/>
      </c>
      <c r="V348">
        <f t="shared" ca="1" si="35"/>
        <v>2031799885</v>
      </c>
      <c r="W348" s="34" t="str">
        <f t="shared" si="34"/>
        <v/>
      </c>
      <c r="X348" t="b">
        <f t="shared" si="31"/>
        <v>1</v>
      </c>
      <c r="AD348" s="20"/>
      <c r="AM348" s="17"/>
    </row>
    <row r="349" spans="1:39" ht="14.25" x14ac:dyDescent="0.2">
      <c r="A349" s="29" t="str">
        <f t="shared" si="32"/>
        <v/>
      </c>
      <c r="B349" s="48"/>
      <c r="C349" s="74" t="s">
        <v>115</v>
      </c>
      <c r="D349" s="13"/>
      <c r="E349" s="10"/>
      <c r="F349" s="10"/>
      <c r="G349" s="24"/>
      <c r="H349" s="9"/>
      <c r="I349" s="9"/>
      <c r="J349" s="36"/>
      <c r="K349" s="10"/>
      <c r="L349" s="10"/>
      <c r="M349" s="12"/>
      <c r="N349" s="13"/>
      <c r="O349" s="13"/>
      <c r="R349" s="10"/>
      <c r="S349" s="33" t="b">
        <f t="shared" si="33"/>
        <v>0</v>
      </c>
      <c r="T349" s="33"/>
      <c r="U349" s="31" t="str">
        <f t="shared" si="30"/>
        <v/>
      </c>
      <c r="V349">
        <f t="shared" ca="1" si="35"/>
        <v>2031799886</v>
      </c>
      <c r="W349" s="34" t="str">
        <f t="shared" si="34"/>
        <v/>
      </c>
      <c r="X349" t="b">
        <f t="shared" si="31"/>
        <v>1</v>
      </c>
      <c r="AD349" s="20"/>
      <c r="AM349" s="17"/>
    </row>
    <row r="350" spans="1:39" ht="14.25" x14ac:dyDescent="0.2">
      <c r="A350" s="29" t="str">
        <f t="shared" si="32"/>
        <v/>
      </c>
      <c r="B350" s="48"/>
      <c r="C350" s="74" t="s">
        <v>115</v>
      </c>
      <c r="D350" s="13"/>
      <c r="E350" s="10"/>
      <c r="F350" s="10"/>
      <c r="G350" s="24"/>
      <c r="H350" s="9"/>
      <c r="I350" s="9"/>
      <c r="J350" s="36"/>
      <c r="K350" s="10"/>
      <c r="L350" s="10"/>
      <c r="M350" s="12"/>
      <c r="N350" s="13"/>
      <c r="O350" s="13"/>
      <c r="R350" s="10"/>
      <c r="S350" s="33" t="b">
        <f t="shared" si="33"/>
        <v>0</v>
      </c>
      <c r="T350" s="33"/>
      <c r="U350" s="31" t="str">
        <f t="shared" si="30"/>
        <v/>
      </c>
      <c r="V350">
        <f t="shared" ca="1" si="35"/>
        <v>2031799887</v>
      </c>
      <c r="W350" s="34" t="str">
        <f t="shared" si="34"/>
        <v/>
      </c>
      <c r="X350" t="b">
        <f t="shared" si="31"/>
        <v>1</v>
      </c>
      <c r="AD350" s="20"/>
      <c r="AM350" s="17"/>
    </row>
    <row r="351" spans="1:39" ht="14.25" x14ac:dyDescent="0.2">
      <c r="A351" s="29" t="str">
        <f t="shared" si="32"/>
        <v/>
      </c>
      <c r="B351" s="48"/>
      <c r="C351" s="74" t="s">
        <v>115</v>
      </c>
      <c r="D351" s="13"/>
      <c r="E351" s="10"/>
      <c r="F351" s="10"/>
      <c r="G351" s="24"/>
      <c r="H351" s="9"/>
      <c r="I351" s="9"/>
      <c r="J351" s="36"/>
      <c r="K351" s="10"/>
      <c r="L351" s="10"/>
      <c r="M351" s="12"/>
      <c r="N351" s="13"/>
      <c r="O351" s="13"/>
      <c r="R351" s="10"/>
      <c r="S351" s="33" t="b">
        <f t="shared" si="33"/>
        <v>0</v>
      </c>
      <c r="T351" s="33"/>
      <c r="U351" s="31" t="str">
        <f t="shared" si="30"/>
        <v/>
      </c>
      <c r="V351">
        <f t="shared" ca="1" si="35"/>
        <v>2031799888</v>
      </c>
      <c r="W351" s="34" t="str">
        <f t="shared" si="34"/>
        <v/>
      </c>
      <c r="X351" t="b">
        <f t="shared" si="31"/>
        <v>1</v>
      </c>
      <c r="AD351" s="20"/>
      <c r="AM351" s="17"/>
    </row>
    <row r="352" spans="1:39" ht="14.25" x14ac:dyDescent="0.2">
      <c r="A352" s="29" t="str">
        <f t="shared" si="32"/>
        <v/>
      </c>
      <c r="B352" s="48"/>
      <c r="C352" s="74" t="s">
        <v>115</v>
      </c>
      <c r="D352" s="13"/>
      <c r="E352" s="10"/>
      <c r="F352" s="10"/>
      <c r="G352" s="24"/>
      <c r="H352" s="9"/>
      <c r="I352" s="9"/>
      <c r="J352" s="36"/>
      <c r="K352" s="10"/>
      <c r="L352" s="10"/>
      <c r="M352" s="12"/>
      <c r="N352" s="13"/>
      <c r="O352" s="13"/>
      <c r="R352" s="10"/>
      <c r="S352" s="33" t="b">
        <f t="shared" si="33"/>
        <v>0</v>
      </c>
      <c r="T352" s="33"/>
      <c r="U352" s="31" t="str">
        <f t="shared" si="30"/>
        <v/>
      </c>
      <c r="V352">
        <f t="shared" ca="1" si="35"/>
        <v>2031799889</v>
      </c>
      <c r="W352" s="34" t="str">
        <f t="shared" si="34"/>
        <v/>
      </c>
      <c r="X352" t="b">
        <f t="shared" si="31"/>
        <v>1</v>
      </c>
      <c r="AD352" s="20"/>
      <c r="AM352" s="17"/>
    </row>
    <row r="353" spans="1:39" ht="14.25" x14ac:dyDescent="0.2">
      <c r="A353" s="29" t="str">
        <f t="shared" si="32"/>
        <v/>
      </c>
      <c r="B353" s="48"/>
      <c r="C353" s="74" t="s">
        <v>115</v>
      </c>
      <c r="D353" s="13"/>
      <c r="E353" s="10"/>
      <c r="F353" s="10"/>
      <c r="G353" s="24"/>
      <c r="H353" s="9"/>
      <c r="I353" s="9"/>
      <c r="J353" s="36"/>
      <c r="K353" s="10"/>
      <c r="L353" s="10"/>
      <c r="M353" s="12"/>
      <c r="N353" s="13"/>
      <c r="O353" s="13"/>
      <c r="R353" s="10"/>
      <c r="S353" s="33" t="b">
        <f t="shared" si="33"/>
        <v>0</v>
      </c>
      <c r="T353" s="33"/>
      <c r="U353" s="31" t="str">
        <f t="shared" si="30"/>
        <v/>
      </c>
      <c r="V353">
        <f t="shared" ca="1" si="35"/>
        <v>2031799890</v>
      </c>
      <c r="W353" s="34" t="str">
        <f t="shared" si="34"/>
        <v/>
      </c>
      <c r="X353" t="b">
        <f t="shared" si="31"/>
        <v>1</v>
      </c>
      <c r="AD353" s="20"/>
      <c r="AM353" s="17"/>
    </row>
    <row r="354" spans="1:39" ht="14.25" x14ac:dyDescent="0.2">
      <c r="A354" s="29" t="str">
        <f t="shared" si="32"/>
        <v/>
      </c>
      <c r="B354" s="48"/>
      <c r="C354" s="74" t="s">
        <v>115</v>
      </c>
      <c r="D354" s="13"/>
      <c r="E354" s="10"/>
      <c r="F354" s="10"/>
      <c r="G354" s="24"/>
      <c r="H354" s="9"/>
      <c r="I354" s="9"/>
      <c r="J354" s="36"/>
      <c r="K354" s="10"/>
      <c r="L354" s="10"/>
      <c r="M354" s="12"/>
      <c r="N354" s="13"/>
      <c r="O354" s="13"/>
      <c r="R354" s="10"/>
      <c r="S354" s="33" t="b">
        <f t="shared" si="33"/>
        <v>0</v>
      </c>
      <c r="T354" s="33"/>
      <c r="U354" s="31" t="str">
        <f t="shared" si="30"/>
        <v/>
      </c>
      <c r="V354">
        <f t="shared" ca="1" si="35"/>
        <v>2031799891</v>
      </c>
      <c r="W354" s="34" t="str">
        <f t="shared" si="34"/>
        <v/>
      </c>
      <c r="X354" t="b">
        <f t="shared" si="31"/>
        <v>1</v>
      </c>
      <c r="AD354" s="20"/>
      <c r="AM354" s="17"/>
    </row>
    <row r="355" spans="1:39" ht="14.25" x14ac:dyDescent="0.2">
      <c r="A355" s="29" t="str">
        <f t="shared" si="32"/>
        <v/>
      </c>
      <c r="B355" s="48"/>
      <c r="C355" s="74" t="s">
        <v>115</v>
      </c>
      <c r="D355" s="13"/>
      <c r="E355" s="10"/>
      <c r="F355" s="10"/>
      <c r="G355" s="24"/>
      <c r="H355" s="9"/>
      <c r="I355" s="9"/>
      <c r="J355" s="36"/>
      <c r="K355" s="10"/>
      <c r="L355" s="10"/>
      <c r="M355" s="12"/>
      <c r="N355" s="13"/>
      <c r="O355" s="13"/>
      <c r="R355" s="10"/>
      <c r="S355" s="33" t="b">
        <f t="shared" si="33"/>
        <v>0</v>
      </c>
      <c r="T355" s="33"/>
      <c r="U355" s="31" t="str">
        <f t="shared" si="30"/>
        <v/>
      </c>
      <c r="V355">
        <f t="shared" ca="1" si="35"/>
        <v>2031799892</v>
      </c>
      <c r="W355" s="34" t="str">
        <f t="shared" si="34"/>
        <v/>
      </c>
      <c r="X355" t="b">
        <f t="shared" si="31"/>
        <v>1</v>
      </c>
      <c r="AD355" s="20"/>
      <c r="AM355" s="17"/>
    </row>
    <row r="356" spans="1:39" ht="14.25" x14ac:dyDescent="0.2">
      <c r="A356" s="29" t="str">
        <f t="shared" si="32"/>
        <v/>
      </c>
      <c r="B356" s="48"/>
      <c r="C356" s="74" t="s">
        <v>115</v>
      </c>
      <c r="D356" s="13"/>
      <c r="E356" s="10"/>
      <c r="F356" s="10"/>
      <c r="G356" s="24"/>
      <c r="H356" s="9"/>
      <c r="I356" s="9"/>
      <c r="J356" s="36"/>
      <c r="K356" s="10"/>
      <c r="L356" s="10"/>
      <c r="M356" s="12"/>
      <c r="N356" s="13"/>
      <c r="O356" s="13"/>
      <c r="R356" s="10"/>
      <c r="S356" s="33" t="b">
        <f t="shared" si="33"/>
        <v>0</v>
      </c>
      <c r="T356" s="33"/>
      <c r="U356" s="31" t="str">
        <f t="shared" si="30"/>
        <v/>
      </c>
      <c r="V356">
        <f t="shared" ca="1" si="35"/>
        <v>2031799893</v>
      </c>
      <c r="W356" s="34" t="str">
        <f t="shared" si="34"/>
        <v/>
      </c>
      <c r="X356" t="b">
        <f t="shared" si="31"/>
        <v>1</v>
      </c>
      <c r="AD356" s="20"/>
      <c r="AM356" s="17"/>
    </row>
    <row r="357" spans="1:39" ht="14.25" x14ac:dyDescent="0.2">
      <c r="A357" s="29" t="str">
        <f t="shared" si="32"/>
        <v/>
      </c>
      <c r="B357" s="48"/>
      <c r="C357" s="74" t="s">
        <v>115</v>
      </c>
      <c r="D357" s="13"/>
      <c r="E357" s="10"/>
      <c r="F357" s="10"/>
      <c r="G357" s="24"/>
      <c r="H357" s="9"/>
      <c r="I357" s="9"/>
      <c r="J357" s="36"/>
      <c r="K357" s="10"/>
      <c r="L357" s="10"/>
      <c r="M357" s="12"/>
      <c r="N357" s="13"/>
      <c r="O357" s="13"/>
      <c r="R357" s="10"/>
      <c r="S357" s="33" t="b">
        <f t="shared" si="33"/>
        <v>0</v>
      </c>
      <c r="T357" s="33"/>
      <c r="U357" s="31" t="str">
        <f t="shared" si="30"/>
        <v/>
      </c>
      <c r="V357">
        <f t="shared" ca="1" si="35"/>
        <v>2031799894</v>
      </c>
      <c r="W357" s="34" t="str">
        <f t="shared" si="34"/>
        <v/>
      </c>
      <c r="X357" t="b">
        <f t="shared" si="31"/>
        <v>1</v>
      </c>
      <c r="AD357" s="20"/>
      <c r="AM357" s="17"/>
    </row>
    <row r="358" spans="1:39" ht="14.25" x14ac:dyDescent="0.2">
      <c r="A358" s="29" t="str">
        <f t="shared" si="32"/>
        <v/>
      </c>
      <c r="B358" s="48"/>
      <c r="C358" s="74" t="s">
        <v>115</v>
      </c>
      <c r="D358" s="13"/>
      <c r="E358" s="10"/>
      <c r="F358" s="10"/>
      <c r="G358" s="24"/>
      <c r="H358" s="9"/>
      <c r="I358" s="9"/>
      <c r="J358" s="36"/>
      <c r="K358" s="10"/>
      <c r="L358" s="10"/>
      <c r="M358" s="12"/>
      <c r="N358" s="13"/>
      <c r="O358" s="13"/>
      <c r="R358" s="10"/>
      <c r="S358" s="33" t="b">
        <f t="shared" si="33"/>
        <v>0</v>
      </c>
      <c r="T358" s="33"/>
      <c r="U358" s="31" t="str">
        <f t="shared" si="30"/>
        <v/>
      </c>
      <c r="V358">
        <f t="shared" ca="1" si="35"/>
        <v>2031799895</v>
      </c>
      <c r="W358" s="34" t="str">
        <f t="shared" si="34"/>
        <v/>
      </c>
      <c r="X358" t="b">
        <f t="shared" si="31"/>
        <v>1</v>
      </c>
      <c r="AD358" s="20"/>
      <c r="AM358" s="17"/>
    </row>
    <row r="359" spans="1:39" ht="14.25" x14ac:dyDescent="0.2">
      <c r="A359" s="29" t="str">
        <f t="shared" si="32"/>
        <v/>
      </c>
      <c r="B359" s="48"/>
      <c r="C359" s="74" t="s">
        <v>115</v>
      </c>
      <c r="D359" s="13"/>
      <c r="E359" s="10"/>
      <c r="F359" s="10"/>
      <c r="G359" s="24"/>
      <c r="H359" s="9"/>
      <c r="I359" s="9"/>
      <c r="J359" s="36"/>
      <c r="K359" s="10"/>
      <c r="L359" s="10"/>
      <c r="M359" s="12"/>
      <c r="N359" s="13"/>
      <c r="O359" s="13"/>
      <c r="R359" s="10"/>
      <c r="S359" s="33" t="b">
        <f t="shared" si="33"/>
        <v>0</v>
      </c>
      <c r="T359" s="33"/>
      <c r="U359" s="31" t="str">
        <f t="shared" si="30"/>
        <v/>
      </c>
      <c r="V359">
        <f t="shared" ca="1" si="35"/>
        <v>2031799896</v>
      </c>
      <c r="W359" s="34" t="str">
        <f t="shared" si="34"/>
        <v/>
      </c>
      <c r="X359" t="b">
        <f t="shared" si="31"/>
        <v>1</v>
      </c>
      <c r="AD359" s="20"/>
      <c r="AM359" s="17"/>
    </row>
    <row r="360" spans="1:39" ht="14.25" x14ac:dyDescent="0.2">
      <c r="A360" s="29" t="str">
        <f t="shared" si="32"/>
        <v/>
      </c>
      <c r="B360" s="48"/>
      <c r="C360" s="74" t="s">
        <v>115</v>
      </c>
      <c r="D360" s="13"/>
      <c r="E360" s="10"/>
      <c r="F360" s="10"/>
      <c r="G360" s="24"/>
      <c r="H360" s="9"/>
      <c r="I360" s="9"/>
      <c r="J360" s="36"/>
      <c r="K360" s="10"/>
      <c r="L360" s="10"/>
      <c r="M360" s="12"/>
      <c r="N360" s="13"/>
      <c r="O360" s="13"/>
      <c r="R360" s="10"/>
      <c r="S360" s="33" t="b">
        <f t="shared" si="33"/>
        <v>0</v>
      </c>
      <c r="T360" s="33"/>
      <c r="U360" s="31" t="str">
        <f t="shared" si="30"/>
        <v/>
      </c>
      <c r="V360">
        <f t="shared" ca="1" si="35"/>
        <v>2031799897</v>
      </c>
      <c r="W360" s="34" t="str">
        <f t="shared" si="34"/>
        <v/>
      </c>
      <c r="X360" t="b">
        <f t="shared" si="31"/>
        <v>1</v>
      </c>
      <c r="AD360" s="20"/>
      <c r="AM360" s="17"/>
    </row>
    <row r="361" spans="1:39" ht="14.25" x14ac:dyDescent="0.2">
      <c r="A361" s="29" t="str">
        <f t="shared" si="32"/>
        <v/>
      </c>
      <c r="B361" s="48"/>
      <c r="C361" s="74" t="s">
        <v>115</v>
      </c>
      <c r="D361" s="13"/>
      <c r="E361" s="10"/>
      <c r="F361" s="10"/>
      <c r="G361" s="24"/>
      <c r="H361" s="9"/>
      <c r="I361" s="9"/>
      <c r="J361" s="36"/>
      <c r="K361" s="10"/>
      <c r="L361" s="10"/>
      <c r="M361" s="12"/>
      <c r="N361" s="13"/>
      <c r="O361" s="13"/>
      <c r="R361" s="10"/>
      <c r="S361" s="33" t="b">
        <f t="shared" si="33"/>
        <v>0</v>
      </c>
      <c r="T361" s="33"/>
      <c r="U361" s="31" t="str">
        <f t="shared" si="30"/>
        <v/>
      </c>
      <c r="V361">
        <f t="shared" ca="1" si="35"/>
        <v>2031799898</v>
      </c>
      <c r="W361" s="34" t="str">
        <f t="shared" si="34"/>
        <v/>
      </c>
      <c r="X361" t="b">
        <f t="shared" si="31"/>
        <v>1</v>
      </c>
      <c r="AD361" s="20"/>
      <c r="AM361" s="17"/>
    </row>
    <row r="362" spans="1:39" ht="14.25" x14ac:dyDescent="0.2">
      <c r="A362" s="29" t="str">
        <f t="shared" si="32"/>
        <v/>
      </c>
      <c r="B362" s="48"/>
      <c r="C362" s="74" t="s">
        <v>115</v>
      </c>
      <c r="D362" s="13"/>
      <c r="E362" s="10"/>
      <c r="F362" s="10"/>
      <c r="G362" s="24"/>
      <c r="H362" s="9"/>
      <c r="I362" s="9"/>
      <c r="J362" s="36"/>
      <c r="K362" s="10"/>
      <c r="L362" s="10"/>
      <c r="M362" s="12"/>
      <c r="N362" s="13"/>
      <c r="O362" s="13"/>
      <c r="R362" s="10"/>
      <c r="S362" s="33" t="b">
        <f t="shared" si="33"/>
        <v>0</v>
      </c>
      <c r="T362" s="33"/>
      <c r="U362" s="31" t="str">
        <f t="shared" si="30"/>
        <v/>
      </c>
      <c r="V362">
        <f t="shared" ca="1" si="35"/>
        <v>2031799899</v>
      </c>
      <c r="W362" s="34" t="str">
        <f t="shared" si="34"/>
        <v/>
      </c>
      <c r="X362" t="b">
        <f t="shared" si="31"/>
        <v>1</v>
      </c>
      <c r="AD362" s="20"/>
      <c r="AM362" s="17"/>
    </row>
    <row r="363" spans="1:39" ht="14.25" x14ac:dyDescent="0.2">
      <c r="A363" s="29" t="str">
        <f t="shared" si="32"/>
        <v/>
      </c>
      <c r="B363" s="48"/>
      <c r="C363" s="74" t="s">
        <v>115</v>
      </c>
      <c r="D363" s="13"/>
      <c r="E363" s="10"/>
      <c r="F363" s="10"/>
      <c r="G363" s="24"/>
      <c r="H363" s="9"/>
      <c r="I363" s="9"/>
      <c r="J363" s="36"/>
      <c r="K363" s="10"/>
      <c r="L363" s="10"/>
      <c r="M363" s="12"/>
      <c r="N363" s="13"/>
      <c r="O363" s="13"/>
      <c r="R363" s="10"/>
      <c r="S363" s="33" t="b">
        <f t="shared" si="33"/>
        <v>0</v>
      </c>
      <c r="T363" s="33"/>
      <c r="U363" s="31" t="str">
        <f t="shared" si="30"/>
        <v/>
      </c>
      <c r="V363">
        <f t="shared" ca="1" si="35"/>
        <v>2031799900</v>
      </c>
      <c r="W363" s="34" t="str">
        <f t="shared" si="34"/>
        <v/>
      </c>
      <c r="X363" t="b">
        <f t="shared" si="31"/>
        <v>1</v>
      </c>
      <c r="AD363" s="20"/>
      <c r="AM363" s="17"/>
    </row>
    <row r="364" spans="1:39" ht="14.25" x14ac:dyDescent="0.2">
      <c r="A364" s="29" t="str">
        <f t="shared" si="32"/>
        <v/>
      </c>
      <c r="B364" s="48"/>
      <c r="C364" s="74" t="s">
        <v>115</v>
      </c>
      <c r="D364" s="13"/>
      <c r="E364" s="10"/>
      <c r="F364" s="10"/>
      <c r="G364" s="24"/>
      <c r="H364" s="9"/>
      <c r="I364" s="9"/>
      <c r="J364" s="36"/>
      <c r="K364" s="10"/>
      <c r="L364" s="10"/>
      <c r="M364" s="12"/>
      <c r="N364" s="13"/>
      <c r="O364" s="13"/>
      <c r="R364" s="10"/>
      <c r="S364" s="33" t="b">
        <f t="shared" si="33"/>
        <v>0</v>
      </c>
      <c r="T364" s="33"/>
      <c r="U364" s="31" t="str">
        <f t="shared" si="30"/>
        <v/>
      </c>
      <c r="V364">
        <f t="shared" ca="1" si="35"/>
        <v>2031799901</v>
      </c>
      <c r="W364" s="34" t="str">
        <f t="shared" si="34"/>
        <v/>
      </c>
      <c r="X364" t="b">
        <f t="shared" si="31"/>
        <v>1</v>
      </c>
      <c r="AD364" s="20"/>
      <c r="AM364" s="17"/>
    </row>
    <row r="365" spans="1:39" ht="14.25" x14ac:dyDescent="0.2">
      <c r="A365" s="29" t="str">
        <f t="shared" si="32"/>
        <v/>
      </c>
      <c r="B365" s="48"/>
      <c r="C365" s="74" t="s">
        <v>115</v>
      </c>
      <c r="D365" s="13"/>
      <c r="E365" s="10"/>
      <c r="F365" s="10"/>
      <c r="G365" s="24"/>
      <c r="H365" s="9"/>
      <c r="I365" s="9"/>
      <c r="J365" s="36"/>
      <c r="K365" s="10"/>
      <c r="L365" s="10"/>
      <c r="M365" s="12"/>
      <c r="N365" s="13"/>
      <c r="O365" s="13"/>
      <c r="R365" s="10"/>
      <c r="S365" s="33" t="b">
        <f t="shared" si="33"/>
        <v>0</v>
      </c>
      <c r="T365" s="33"/>
      <c r="U365" s="31" t="str">
        <f t="shared" si="30"/>
        <v/>
      </c>
      <c r="V365">
        <f t="shared" ca="1" si="35"/>
        <v>2031799902</v>
      </c>
      <c r="W365" s="34" t="str">
        <f t="shared" si="34"/>
        <v/>
      </c>
      <c r="X365" t="b">
        <f t="shared" si="31"/>
        <v>1</v>
      </c>
      <c r="AD365" s="20"/>
      <c r="AM365" s="17"/>
    </row>
    <row r="366" spans="1:39" ht="14.25" x14ac:dyDescent="0.2">
      <c r="A366" s="29" t="str">
        <f t="shared" si="32"/>
        <v/>
      </c>
      <c r="B366" s="48"/>
      <c r="C366" s="74" t="s">
        <v>115</v>
      </c>
      <c r="D366" s="13"/>
      <c r="E366" s="10"/>
      <c r="F366" s="10"/>
      <c r="G366" s="24"/>
      <c r="H366" s="9"/>
      <c r="I366" s="9"/>
      <c r="J366" s="36"/>
      <c r="K366" s="10"/>
      <c r="L366" s="10"/>
      <c r="M366" s="12"/>
      <c r="N366" s="13"/>
      <c r="O366" s="13"/>
      <c r="R366" s="10"/>
      <c r="S366" s="33" t="b">
        <f t="shared" si="33"/>
        <v>0</v>
      </c>
      <c r="T366" s="33"/>
      <c r="U366" s="31" t="str">
        <f t="shared" si="30"/>
        <v/>
      </c>
      <c r="V366">
        <f t="shared" ca="1" si="35"/>
        <v>2031799903</v>
      </c>
      <c r="W366" s="34" t="str">
        <f t="shared" si="34"/>
        <v/>
      </c>
      <c r="X366" t="b">
        <f t="shared" si="31"/>
        <v>1</v>
      </c>
      <c r="AD366" s="20"/>
      <c r="AM366" s="17"/>
    </row>
    <row r="367" spans="1:39" ht="14.25" x14ac:dyDescent="0.2">
      <c r="A367" s="29" t="str">
        <f t="shared" si="32"/>
        <v/>
      </c>
      <c r="B367" s="48"/>
      <c r="C367" s="74" t="s">
        <v>115</v>
      </c>
      <c r="D367" s="13"/>
      <c r="E367" s="10"/>
      <c r="F367" s="10"/>
      <c r="G367" s="24"/>
      <c r="H367" s="9"/>
      <c r="I367" s="9"/>
      <c r="J367" s="36"/>
      <c r="K367" s="10"/>
      <c r="L367" s="10"/>
      <c r="M367" s="12"/>
      <c r="N367" s="13"/>
      <c r="O367" s="13"/>
      <c r="R367" s="10"/>
      <c r="S367" s="33" t="b">
        <f t="shared" si="33"/>
        <v>0</v>
      </c>
      <c r="T367" s="33"/>
      <c r="U367" s="31" t="str">
        <f t="shared" si="30"/>
        <v/>
      </c>
      <c r="V367">
        <f t="shared" ca="1" si="35"/>
        <v>2031799904</v>
      </c>
      <c r="W367" s="34" t="str">
        <f t="shared" si="34"/>
        <v/>
      </c>
      <c r="X367" t="b">
        <f t="shared" si="31"/>
        <v>1</v>
      </c>
      <c r="AD367" s="20"/>
      <c r="AM367" s="17"/>
    </row>
    <row r="368" spans="1:39" ht="14.25" x14ac:dyDescent="0.2">
      <c r="A368" s="29" t="str">
        <f t="shared" si="32"/>
        <v/>
      </c>
      <c r="B368" s="48"/>
      <c r="C368" s="74" t="s">
        <v>115</v>
      </c>
      <c r="D368" s="13"/>
      <c r="E368" s="10"/>
      <c r="F368" s="10"/>
      <c r="G368" s="24"/>
      <c r="H368" s="9"/>
      <c r="I368" s="9"/>
      <c r="J368" s="36"/>
      <c r="K368" s="10"/>
      <c r="L368" s="10"/>
      <c r="M368" s="12"/>
      <c r="N368" s="13"/>
      <c r="O368" s="13"/>
      <c r="R368" s="10"/>
      <c r="S368" s="33" t="b">
        <f t="shared" si="33"/>
        <v>0</v>
      </c>
      <c r="T368" s="33"/>
      <c r="U368" s="31" t="str">
        <f t="shared" si="30"/>
        <v/>
      </c>
      <c r="V368">
        <f t="shared" ca="1" si="35"/>
        <v>2031799905</v>
      </c>
      <c r="W368" s="34" t="str">
        <f t="shared" si="34"/>
        <v/>
      </c>
      <c r="X368" t="b">
        <f t="shared" si="31"/>
        <v>1</v>
      </c>
      <c r="AD368" s="20"/>
      <c r="AM368" s="17"/>
    </row>
    <row r="369" spans="1:39" ht="14.25" x14ac:dyDescent="0.2">
      <c r="A369" s="29" t="str">
        <f t="shared" si="32"/>
        <v/>
      </c>
      <c r="B369" s="48"/>
      <c r="C369" s="74" t="s">
        <v>115</v>
      </c>
      <c r="D369" s="13"/>
      <c r="E369" s="10"/>
      <c r="F369" s="10"/>
      <c r="G369" s="24"/>
      <c r="H369" s="9"/>
      <c r="I369" s="9"/>
      <c r="J369" s="36"/>
      <c r="K369" s="10"/>
      <c r="L369" s="10"/>
      <c r="M369" s="12"/>
      <c r="N369" s="13"/>
      <c r="O369" s="13"/>
      <c r="R369" s="10"/>
      <c r="S369" s="33" t="b">
        <f t="shared" si="33"/>
        <v>0</v>
      </c>
      <c r="T369" s="33"/>
      <c r="U369" s="31" t="str">
        <f t="shared" si="30"/>
        <v/>
      </c>
      <c r="V369">
        <f t="shared" ca="1" si="35"/>
        <v>2031799906</v>
      </c>
      <c r="W369" s="34" t="str">
        <f t="shared" si="34"/>
        <v/>
      </c>
      <c r="X369" t="b">
        <f t="shared" si="31"/>
        <v>1</v>
      </c>
      <c r="AD369" s="20"/>
      <c r="AM369" s="17"/>
    </row>
    <row r="370" spans="1:39" ht="14.25" x14ac:dyDescent="0.2">
      <c r="A370" s="29" t="str">
        <f t="shared" si="32"/>
        <v/>
      </c>
      <c r="B370" s="48"/>
      <c r="C370" s="74" t="s">
        <v>115</v>
      </c>
      <c r="D370" s="13"/>
      <c r="E370" s="10"/>
      <c r="F370" s="10"/>
      <c r="G370" s="24"/>
      <c r="H370" s="9"/>
      <c r="I370" s="9"/>
      <c r="J370" s="36"/>
      <c r="K370" s="10"/>
      <c r="L370" s="10"/>
      <c r="M370" s="12"/>
      <c r="N370" s="13"/>
      <c r="O370" s="13"/>
      <c r="R370" s="10"/>
      <c r="S370" s="33" t="b">
        <f t="shared" si="33"/>
        <v>0</v>
      </c>
      <c r="T370" s="33"/>
      <c r="U370" s="31" t="str">
        <f t="shared" si="30"/>
        <v/>
      </c>
      <c r="V370">
        <f t="shared" ca="1" si="35"/>
        <v>2031799907</v>
      </c>
      <c r="W370" s="34" t="str">
        <f t="shared" si="34"/>
        <v/>
      </c>
      <c r="X370" t="b">
        <f t="shared" si="31"/>
        <v>1</v>
      </c>
      <c r="AD370" s="20"/>
      <c r="AM370" s="17"/>
    </row>
    <row r="371" spans="1:39" ht="14.25" x14ac:dyDescent="0.2">
      <c r="A371" s="29" t="str">
        <f t="shared" si="32"/>
        <v/>
      </c>
      <c r="B371" s="48"/>
      <c r="C371" s="74" t="s">
        <v>115</v>
      </c>
      <c r="D371" s="13"/>
      <c r="E371" s="10"/>
      <c r="F371" s="10"/>
      <c r="G371" s="24"/>
      <c r="H371" s="9"/>
      <c r="I371" s="9"/>
      <c r="J371" s="36"/>
      <c r="K371" s="10"/>
      <c r="L371" s="10"/>
      <c r="M371" s="12"/>
      <c r="N371" s="13"/>
      <c r="O371" s="13"/>
      <c r="R371" s="10"/>
      <c r="S371" s="33" t="b">
        <f t="shared" si="33"/>
        <v>0</v>
      </c>
      <c r="T371" s="33"/>
      <c r="U371" s="31" t="str">
        <f t="shared" si="30"/>
        <v/>
      </c>
      <c r="V371">
        <f t="shared" ca="1" si="35"/>
        <v>2031799908</v>
      </c>
      <c r="W371" s="34" t="str">
        <f t="shared" si="34"/>
        <v/>
      </c>
      <c r="X371" t="b">
        <f t="shared" si="31"/>
        <v>1</v>
      </c>
      <c r="AD371" s="20"/>
      <c r="AM371" s="17"/>
    </row>
    <row r="372" spans="1:39" ht="14.25" x14ac:dyDescent="0.2">
      <c r="A372" s="29" t="str">
        <f t="shared" si="32"/>
        <v/>
      </c>
      <c r="B372" s="48"/>
      <c r="C372" s="74" t="s">
        <v>115</v>
      </c>
      <c r="D372" s="13"/>
      <c r="E372" s="10"/>
      <c r="F372" s="10"/>
      <c r="G372" s="24"/>
      <c r="H372" s="9"/>
      <c r="I372" s="9"/>
      <c r="J372" s="36"/>
      <c r="K372" s="10"/>
      <c r="L372" s="10"/>
      <c r="M372" s="12"/>
      <c r="N372" s="13"/>
      <c r="O372" s="13"/>
      <c r="R372" s="10"/>
      <c r="S372" s="33" t="b">
        <f t="shared" si="33"/>
        <v>0</v>
      </c>
      <c r="T372" s="33"/>
      <c r="U372" s="31" t="str">
        <f t="shared" si="30"/>
        <v/>
      </c>
      <c r="V372">
        <f t="shared" ca="1" si="35"/>
        <v>2031799909</v>
      </c>
      <c r="W372" s="34" t="str">
        <f t="shared" si="34"/>
        <v/>
      </c>
      <c r="X372" t="b">
        <f t="shared" si="31"/>
        <v>1</v>
      </c>
      <c r="AD372" s="20"/>
      <c r="AM372" s="17"/>
    </row>
    <row r="373" spans="1:39" ht="14.25" x14ac:dyDescent="0.2">
      <c r="A373" s="29" t="str">
        <f t="shared" si="32"/>
        <v/>
      </c>
      <c r="B373" s="48"/>
      <c r="C373" s="74" t="s">
        <v>115</v>
      </c>
      <c r="D373" s="13"/>
      <c r="E373" s="10"/>
      <c r="F373" s="10"/>
      <c r="G373" s="24"/>
      <c r="H373" s="9"/>
      <c r="I373" s="9"/>
      <c r="J373" s="36"/>
      <c r="K373" s="10"/>
      <c r="L373" s="10"/>
      <c r="M373" s="12"/>
      <c r="N373" s="13"/>
      <c r="O373" s="13"/>
      <c r="R373" s="10"/>
      <c r="S373" s="33" t="b">
        <f t="shared" si="33"/>
        <v>0</v>
      </c>
      <c r="T373" s="33"/>
      <c r="U373" s="31" t="str">
        <f t="shared" si="30"/>
        <v/>
      </c>
      <c r="V373">
        <f t="shared" ca="1" si="35"/>
        <v>2031799910</v>
      </c>
      <c r="W373" s="34" t="str">
        <f t="shared" si="34"/>
        <v/>
      </c>
      <c r="X373" t="b">
        <f t="shared" si="31"/>
        <v>1</v>
      </c>
      <c r="AD373" s="20"/>
      <c r="AM373" s="17"/>
    </row>
    <row r="374" spans="1:39" ht="14.25" x14ac:dyDescent="0.2">
      <c r="A374" s="29" t="str">
        <f t="shared" si="32"/>
        <v/>
      </c>
      <c r="B374" s="48"/>
      <c r="C374" s="74" t="s">
        <v>115</v>
      </c>
      <c r="D374" s="13"/>
      <c r="E374" s="10"/>
      <c r="F374" s="10"/>
      <c r="G374" s="24"/>
      <c r="H374" s="9"/>
      <c r="I374" s="9"/>
      <c r="J374" s="36"/>
      <c r="K374" s="10"/>
      <c r="L374" s="10"/>
      <c r="M374" s="12"/>
      <c r="N374" s="13"/>
      <c r="O374" s="13"/>
      <c r="R374" s="10"/>
      <c r="S374" s="33" t="b">
        <f t="shared" si="33"/>
        <v>0</v>
      </c>
      <c r="T374" s="33"/>
      <c r="U374" s="31" t="str">
        <f t="shared" si="30"/>
        <v/>
      </c>
      <c r="V374">
        <f t="shared" ca="1" si="35"/>
        <v>2031799911</v>
      </c>
      <c r="W374" s="34" t="str">
        <f t="shared" si="34"/>
        <v/>
      </c>
      <c r="X374" t="b">
        <f t="shared" si="31"/>
        <v>1</v>
      </c>
      <c r="AD374" s="20"/>
      <c r="AM374" s="17"/>
    </row>
    <row r="375" spans="1:39" ht="14.25" x14ac:dyDescent="0.2">
      <c r="A375" s="29" t="str">
        <f t="shared" si="32"/>
        <v/>
      </c>
      <c r="B375" s="48"/>
      <c r="C375" s="74" t="s">
        <v>115</v>
      </c>
      <c r="D375" s="13"/>
      <c r="E375" s="10"/>
      <c r="F375" s="10"/>
      <c r="G375" s="24"/>
      <c r="H375" s="9"/>
      <c r="I375" s="9"/>
      <c r="J375" s="36"/>
      <c r="K375" s="10"/>
      <c r="L375" s="10"/>
      <c r="M375" s="12"/>
      <c r="N375" s="13"/>
      <c r="O375" s="13"/>
      <c r="R375" s="10"/>
      <c r="S375" s="33" t="b">
        <f t="shared" si="33"/>
        <v>0</v>
      </c>
      <c r="T375" s="33"/>
      <c r="U375" s="31" t="str">
        <f t="shared" si="30"/>
        <v/>
      </c>
      <c r="V375">
        <f t="shared" ca="1" si="35"/>
        <v>2031799912</v>
      </c>
      <c r="W375" s="34" t="str">
        <f t="shared" si="34"/>
        <v/>
      </c>
      <c r="X375" t="b">
        <f t="shared" si="31"/>
        <v>1</v>
      </c>
      <c r="AD375" s="20"/>
      <c r="AM375" s="17"/>
    </row>
    <row r="376" spans="1:39" ht="14.25" x14ac:dyDescent="0.2">
      <c r="A376" s="29" t="str">
        <f t="shared" si="32"/>
        <v/>
      </c>
      <c r="B376" s="48"/>
      <c r="C376" s="74" t="s">
        <v>115</v>
      </c>
      <c r="D376" s="13"/>
      <c r="E376" s="10"/>
      <c r="F376" s="10"/>
      <c r="G376" s="24"/>
      <c r="H376" s="9"/>
      <c r="I376" s="9"/>
      <c r="J376" s="36"/>
      <c r="K376" s="10"/>
      <c r="L376" s="10"/>
      <c r="M376" s="12"/>
      <c r="N376" s="13"/>
      <c r="O376" s="13"/>
      <c r="R376" s="10"/>
      <c r="S376" s="33" t="b">
        <f t="shared" si="33"/>
        <v>0</v>
      </c>
      <c r="T376" s="33"/>
      <c r="U376" s="31" t="str">
        <f t="shared" si="30"/>
        <v/>
      </c>
      <c r="V376">
        <f t="shared" ca="1" si="35"/>
        <v>2031799913</v>
      </c>
      <c r="W376" s="34" t="str">
        <f t="shared" si="34"/>
        <v/>
      </c>
      <c r="X376" t="b">
        <f t="shared" si="31"/>
        <v>1</v>
      </c>
      <c r="AD376" s="20"/>
      <c r="AM376" s="17"/>
    </row>
    <row r="377" spans="1:39" ht="14.25" x14ac:dyDescent="0.2">
      <c r="A377" s="29" t="str">
        <f t="shared" si="32"/>
        <v/>
      </c>
      <c r="B377" s="48"/>
      <c r="C377" s="74" t="s">
        <v>115</v>
      </c>
      <c r="D377" s="13"/>
      <c r="E377" s="10"/>
      <c r="F377" s="10"/>
      <c r="G377" s="24"/>
      <c r="H377" s="9"/>
      <c r="I377" s="9"/>
      <c r="J377" s="36"/>
      <c r="K377" s="10"/>
      <c r="L377" s="10"/>
      <c r="M377" s="12"/>
      <c r="N377" s="13"/>
      <c r="O377" s="13"/>
      <c r="R377" s="10"/>
      <c r="S377" s="33" t="b">
        <f t="shared" si="33"/>
        <v>0</v>
      </c>
      <c r="T377" s="33"/>
      <c r="U377" s="31" t="str">
        <f t="shared" si="30"/>
        <v/>
      </c>
      <c r="V377">
        <f t="shared" ca="1" si="35"/>
        <v>2031799914</v>
      </c>
      <c r="W377" s="34" t="str">
        <f t="shared" si="34"/>
        <v/>
      </c>
      <c r="X377" t="b">
        <f t="shared" si="31"/>
        <v>1</v>
      </c>
      <c r="AD377" s="20"/>
      <c r="AM377" s="17"/>
    </row>
    <row r="378" spans="1:39" ht="14.25" x14ac:dyDescent="0.2">
      <c r="A378" s="29" t="str">
        <f t="shared" si="32"/>
        <v/>
      </c>
      <c r="B378" s="48"/>
      <c r="C378" s="74" t="s">
        <v>115</v>
      </c>
      <c r="D378" s="13"/>
      <c r="E378" s="10"/>
      <c r="F378" s="10"/>
      <c r="G378" s="24"/>
      <c r="H378" s="9"/>
      <c r="I378" s="9"/>
      <c r="J378" s="36"/>
      <c r="K378" s="10"/>
      <c r="L378" s="10"/>
      <c r="M378" s="12"/>
      <c r="N378" s="13"/>
      <c r="O378" s="13"/>
      <c r="R378" s="10"/>
      <c r="S378" s="33" t="b">
        <f t="shared" si="33"/>
        <v>0</v>
      </c>
      <c r="T378" s="33"/>
      <c r="U378" s="31" t="str">
        <f t="shared" si="30"/>
        <v/>
      </c>
      <c r="V378">
        <f t="shared" ca="1" si="35"/>
        <v>2031799915</v>
      </c>
      <c r="W378" s="34" t="str">
        <f t="shared" si="34"/>
        <v/>
      </c>
      <c r="X378" t="b">
        <f t="shared" si="31"/>
        <v>1</v>
      </c>
      <c r="AD378" s="20"/>
      <c r="AM378" s="17"/>
    </row>
    <row r="379" spans="1:39" ht="14.25" x14ac:dyDescent="0.2">
      <c r="A379" s="29" t="str">
        <f t="shared" si="32"/>
        <v/>
      </c>
      <c r="B379" s="48"/>
      <c r="C379" s="74" t="s">
        <v>115</v>
      </c>
      <c r="D379" s="13"/>
      <c r="E379" s="10"/>
      <c r="F379" s="10"/>
      <c r="G379" s="24"/>
      <c r="H379" s="9"/>
      <c r="I379" s="9"/>
      <c r="J379" s="36"/>
      <c r="K379" s="10"/>
      <c r="L379" s="10"/>
      <c r="M379" s="12"/>
      <c r="N379" s="13"/>
      <c r="O379" s="13"/>
      <c r="R379" s="10"/>
      <c r="S379" s="33" t="b">
        <f t="shared" si="33"/>
        <v>0</v>
      </c>
      <c r="T379" s="33"/>
      <c r="U379" s="31" t="str">
        <f t="shared" si="30"/>
        <v/>
      </c>
      <c r="V379">
        <f t="shared" ca="1" si="35"/>
        <v>2031799916</v>
      </c>
      <c r="W379" s="34" t="str">
        <f t="shared" si="34"/>
        <v/>
      </c>
      <c r="X379" t="b">
        <f t="shared" si="31"/>
        <v>1</v>
      </c>
      <c r="AD379" s="20"/>
      <c r="AM379" s="17"/>
    </row>
    <row r="380" spans="1:39" ht="14.25" x14ac:dyDescent="0.2">
      <c r="A380" s="29" t="str">
        <f t="shared" si="32"/>
        <v/>
      </c>
      <c r="B380" s="48"/>
      <c r="C380" s="74" t="s">
        <v>115</v>
      </c>
      <c r="D380" s="13"/>
      <c r="E380" s="10"/>
      <c r="F380" s="10"/>
      <c r="G380" s="24"/>
      <c r="H380" s="9"/>
      <c r="I380" s="9"/>
      <c r="J380" s="36"/>
      <c r="K380" s="10"/>
      <c r="L380" s="10"/>
      <c r="M380" s="12"/>
      <c r="N380" s="13"/>
      <c r="O380" s="13"/>
      <c r="R380" s="10"/>
      <c r="S380" s="33" t="b">
        <f t="shared" si="33"/>
        <v>0</v>
      </c>
      <c r="T380" s="33"/>
      <c r="U380" s="31" t="str">
        <f t="shared" si="30"/>
        <v/>
      </c>
      <c r="V380">
        <f t="shared" ca="1" si="35"/>
        <v>2031799917</v>
      </c>
      <c r="W380" s="34" t="str">
        <f t="shared" si="34"/>
        <v/>
      </c>
      <c r="X380" t="b">
        <f t="shared" si="31"/>
        <v>1</v>
      </c>
      <c r="AD380" s="20"/>
      <c r="AM380" s="17"/>
    </row>
    <row r="381" spans="1:39" ht="14.25" x14ac:dyDescent="0.2">
      <c r="A381" s="29" t="str">
        <f t="shared" si="32"/>
        <v/>
      </c>
      <c r="B381" s="48"/>
      <c r="C381" s="74" t="s">
        <v>115</v>
      </c>
      <c r="D381" s="13"/>
      <c r="E381" s="10"/>
      <c r="F381" s="10"/>
      <c r="G381" s="24"/>
      <c r="H381" s="9"/>
      <c r="I381" s="9"/>
      <c r="J381" s="36"/>
      <c r="K381" s="10"/>
      <c r="L381" s="10"/>
      <c r="M381" s="12"/>
      <c r="N381" s="13"/>
      <c r="O381" s="13"/>
      <c r="R381" s="10"/>
      <c r="S381" s="33" t="b">
        <f t="shared" si="33"/>
        <v>0</v>
      </c>
      <c r="T381" s="33"/>
      <c r="U381" s="31" t="str">
        <f t="shared" si="30"/>
        <v/>
      </c>
      <c r="V381">
        <f t="shared" ca="1" si="35"/>
        <v>2031799918</v>
      </c>
      <c r="W381" s="34" t="str">
        <f t="shared" si="34"/>
        <v/>
      </c>
      <c r="X381" t="b">
        <f t="shared" si="31"/>
        <v>1</v>
      </c>
      <c r="AD381" s="20"/>
      <c r="AM381" s="17"/>
    </row>
    <row r="382" spans="1:39" ht="14.25" x14ac:dyDescent="0.2">
      <c r="A382" s="29" t="str">
        <f t="shared" si="32"/>
        <v/>
      </c>
      <c r="B382" s="48"/>
      <c r="C382" s="74" t="s">
        <v>115</v>
      </c>
      <c r="D382" s="13"/>
      <c r="E382" s="10"/>
      <c r="F382" s="10"/>
      <c r="G382" s="24"/>
      <c r="H382" s="9"/>
      <c r="I382" s="9"/>
      <c r="J382" s="36"/>
      <c r="K382" s="10"/>
      <c r="L382" s="10"/>
      <c r="M382" s="12"/>
      <c r="N382" s="13"/>
      <c r="O382" s="13"/>
      <c r="R382" s="10"/>
      <c r="S382" s="33" t="b">
        <f t="shared" si="33"/>
        <v>0</v>
      </c>
      <c r="T382" s="33"/>
      <c r="U382" s="31" t="str">
        <f t="shared" si="30"/>
        <v/>
      </c>
      <c r="V382">
        <f t="shared" ca="1" si="35"/>
        <v>2031799919</v>
      </c>
      <c r="W382" s="34" t="str">
        <f t="shared" si="34"/>
        <v/>
      </c>
      <c r="X382" t="b">
        <f t="shared" si="31"/>
        <v>1</v>
      </c>
      <c r="AD382" s="20"/>
      <c r="AM382" s="17"/>
    </row>
    <row r="383" spans="1:39" ht="14.25" x14ac:dyDescent="0.2">
      <c r="A383" s="29" t="str">
        <f t="shared" si="32"/>
        <v/>
      </c>
      <c r="B383" s="48"/>
      <c r="C383" s="74" t="s">
        <v>115</v>
      </c>
      <c r="D383" s="13"/>
      <c r="E383" s="10"/>
      <c r="F383" s="10"/>
      <c r="G383" s="24"/>
      <c r="H383" s="9"/>
      <c r="I383" s="9"/>
      <c r="J383" s="36"/>
      <c r="K383" s="10"/>
      <c r="L383" s="10"/>
      <c r="M383" s="12"/>
      <c r="N383" s="13"/>
      <c r="O383" s="13"/>
      <c r="R383" s="10"/>
      <c r="S383" s="33" t="b">
        <f t="shared" si="33"/>
        <v>0</v>
      </c>
      <c r="T383" s="33"/>
      <c r="U383" s="31" t="str">
        <f t="shared" si="30"/>
        <v/>
      </c>
      <c r="V383">
        <f t="shared" ca="1" si="35"/>
        <v>2031799920</v>
      </c>
      <c r="W383" s="34" t="str">
        <f t="shared" si="34"/>
        <v/>
      </c>
      <c r="X383" t="b">
        <f t="shared" si="31"/>
        <v>1</v>
      </c>
      <c r="AD383" s="20"/>
      <c r="AM383" s="17"/>
    </row>
    <row r="384" spans="1:39" ht="14.25" x14ac:dyDescent="0.2">
      <c r="A384" s="29" t="str">
        <f t="shared" si="32"/>
        <v/>
      </c>
      <c r="B384" s="48"/>
      <c r="C384" s="74" t="s">
        <v>115</v>
      </c>
      <c r="D384" s="13"/>
      <c r="E384" s="10"/>
      <c r="F384" s="10"/>
      <c r="G384" s="24"/>
      <c r="H384" s="9"/>
      <c r="I384" s="9"/>
      <c r="J384" s="36"/>
      <c r="K384" s="10"/>
      <c r="L384" s="10"/>
      <c r="M384" s="12"/>
      <c r="N384" s="13"/>
      <c r="O384" s="13"/>
      <c r="R384" s="10"/>
      <c r="S384" s="33" t="b">
        <f t="shared" si="33"/>
        <v>0</v>
      </c>
      <c r="T384" s="33"/>
      <c r="U384" s="31" t="str">
        <f t="shared" si="30"/>
        <v/>
      </c>
      <c r="V384">
        <f t="shared" ca="1" si="35"/>
        <v>2031799921</v>
      </c>
      <c r="W384" s="34" t="str">
        <f t="shared" si="34"/>
        <v/>
      </c>
      <c r="X384" t="b">
        <f t="shared" si="31"/>
        <v>1</v>
      </c>
      <c r="AD384" s="20"/>
      <c r="AM384" s="17"/>
    </row>
    <row r="385" spans="1:39" ht="14.25" x14ac:dyDescent="0.2">
      <c r="A385" s="29" t="str">
        <f t="shared" si="32"/>
        <v/>
      </c>
      <c r="B385" s="48"/>
      <c r="C385" s="74" t="s">
        <v>115</v>
      </c>
      <c r="D385" s="13"/>
      <c r="E385" s="10"/>
      <c r="F385" s="10"/>
      <c r="G385" s="24"/>
      <c r="H385" s="9"/>
      <c r="I385" s="9"/>
      <c r="J385" s="36"/>
      <c r="K385" s="10"/>
      <c r="L385" s="10"/>
      <c r="M385" s="12"/>
      <c r="N385" s="13"/>
      <c r="O385" s="13"/>
      <c r="R385" s="10"/>
      <c r="S385" s="33" t="b">
        <f t="shared" si="33"/>
        <v>0</v>
      </c>
      <c r="T385" s="33"/>
      <c r="U385" s="31" t="str">
        <f t="shared" si="30"/>
        <v/>
      </c>
      <c r="V385">
        <f t="shared" ca="1" si="35"/>
        <v>2031799922</v>
      </c>
      <c r="W385" s="34" t="str">
        <f t="shared" si="34"/>
        <v/>
      </c>
      <c r="X385" t="b">
        <f t="shared" si="31"/>
        <v>1</v>
      </c>
      <c r="AD385" s="20"/>
      <c r="AM385" s="17"/>
    </row>
    <row r="386" spans="1:39" ht="14.25" x14ac:dyDescent="0.2">
      <c r="A386" s="29" t="str">
        <f t="shared" si="32"/>
        <v/>
      </c>
      <c r="B386" s="48"/>
      <c r="C386" s="74" t="s">
        <v>115</v>
      </c>
      <c r="D386" s="13"/>
      <c r="E386" s="10"/>
      <c r="F386" s="10"/>
      <c r="G386" s="24"/>
      <c r="H386" s="9"/>
      <c r="I386" s="9"/>
      <c r="J386" s="36"/>
      <c r="K386" s="10"/>
      <c r="L386" s="10"/>
      <c r="M386" s="12"/>
      <c r="N386" s="13"/>
      <c r="O386" s="13"/>
      <c r="R386" s="10"/>
      <c r="S386" s="33" t="b">
        <f t="shared" si="33"/>
        <v>0</v>
      </c>
      <c r="T386" s="33"/>
      <c r="U386" s="31" t="str">
        <f t="shared" si="30"/>
        <v/>
      </c>
      <c r="V386">
        <f t="shared" ca="1" si="35"/>
        <v>2031799923</v>
      </c>
      <c r="W386" s="34" t="str">
        <f t="shared" si="34"/>
        <v/>
      </c>
      <c r="X386" t="b">
        <f t="shared" si="31"/>
        <v>1</v>
      </c>
      <c r="AD386" s="20"/>
      <c r="AM386" s="17"/>
    </row>
    <row r="387" spans="1:39" ht="14.25" x14ac:dyDescent="0.2">
      <c r="A387" s="29" t="str">
        <f t="shared" si="32"/>
        <v/>
      </c>
      <c r="B387" s="48"/>
      <c r="C387" s="74" t="s">
        <v>115</v>
      </c>
      <c r="D387" s="13"/>
      <c r="E387" s="10"/>
      <c r="F387" s="10"/>
      <c r="G387" s="24"/>
      <c r="H387" s="9"/>
      <c r="I387" s="9"/>
      <c r="J387" s="36"/>
      <c r="K387" s="10"/>
      <c r="L387" s="10"/>
      <c r="M387" s="12"/>
      <c r="N387" s="13"/>
      <c r="O387" s="13"/>
      <c r="R387" s="10"/>
      <c r="S387" s="33" t="b">
        <f t="shared" si="33"/>
        <v>0</v>
      </c>
      <c r="T387" s="33"/>
      <c r="U387" s="31" t="str">
        <f t="shared" si="30"/>
        <v/>
      </c>
      <c r="V387">
        <f t="shared" ca="1" si="35"/>
        <v>2031799924</v>
      </c>
      <c r="W387" s="34" t="str">
        <f t="shared" si="34"/>
        <v/>
      </c>
      <c r="X387" t="b">
        <f t="shared" si="31"/>
        <v>1</v>
      </c>
      <c r="AD387" s="20"/>
      <c r="AM387" s="17"/>
    </row>
    <row r="388" spans="1:39" ht="14.25" x14ac:dyDescent="0.2">
      <c r="A388" s="29" t="str">
        <f t="shared" si="32"/>
        <v/>
      </c>
      <c r="B388" s="48"/>
      <c r="C388" s="74" t="s">
        <v>115</v>
      </c>
      <c r="D388" s="13"/>
      <c r="E388" s="10"/>
      <c r="F388" s="10"/>
      <c r="G388" s="24"/>
      <c r="H388" s="9"/>
      <c r="I388" s="9"/>
      <c r="J388" s="36"/>
      <c r="K388" s="10"/>
      <c r="L388" s="10"/>
      <c r="M388" s="12"/>
      <c r="N388" s="13"/>
      <c r="O388" s="13"/>
      <c r="R388" s="10"/>
      <c r="S388" s="33" t="b">
        <f t="shared" si="33"/>
        <v>0</v>
      </c>
      <c r="T388" s="33"/>
      <c r="U388" s="31" t="str">
        <f t="shared" ref="U388:U451" si="36">IF(M388="Not Applicable","",IF(M388="100 (Full GST Credits)",100,IF(M388="75 (Reduced GST Credits)","75",IF(M388="GST Free","0",""))))</f>
        <v/>
      </c>
      <c r="V388">
        <f t="shared" ca="1" si="35"/>
        <v>2031799925</v>
      </c>
      <c r="W388" s="34" t="str">
        <f t="shared" si="34"/>
        <v/>
      </c>
      <c r="X388" t="b">
        <f t="shared" ref="X388:X451" si="37">IF(AND(R388&lt;&gt;"",O388&lt;&gt;42916),FALSE,IF(AND(R388&lt;&gt;"",D388&lt;&gt;42916),FALSE,TRUE))</f>
        <v>1</v>
      </c>
      <c r="AD388" s="20"/>
      <c r="AM388" s="17"/>
    </row>
    <row r="389" spans="1:39" ht="14.25" x14ac:dyDescent="0.2">
      <c r="A389" s="29" t="str">
        <f t="shared" ref="A389:A452" si="38">IF(AND(W389=TRUE,X389=TRUE),0,IF(OR(W389=FALSE,X389=FALSE),1,""))</f>
        <v/>
      </c>
      <c r="B389" s="48"/>
      <c r="C389" s="74" t="s">
        <v>115</v>
      </c>
      <c r="D389" s="13"/>
      <c r="E389" s="10"/>
      <c r="F389" s="10"/>
      <c r="G389" s="24"/>
      <c r="H389" s="9"/>
      <c r="I389" s="9"/>
      <c r="J389" s="36"/>
      <c r="K389" s="10"/>
      <c r="L389" s="10"/>
      <c r="M389" s="12"/>
      <c r="N389" s="13"/>
      <c r="O389" s="13"/>
      <c r="R389" s="10"/>
      <c r="S389" s="33" t="b">
        <f t="shared" ref="S389:S452" si="39">IF(R389&lt;&gt;"",TRUE,FALSE)</f>
        <v>0</v>
      </c>
      <c r="T389" s="33"/>
      <c r="U389" s="31" t="str">
        <f t="shared" si="36"/>
        <v/>
      </c>
      <c r="V389">
        <f t="shared" ca="1" si="35"/>
        <v>2031799926</v>
      </c>
      <c r="W389" s="34" t="str">
        <f t="shared" ref="W389:W452" si="40">IF(B389="Investment Transaction",NOT(OR(E389&lt;0,ISBLANK(C389),ISBLANK(D389),ISBLANK(H389),ISBLANK(I389),ISBLANK(J389))),"")</f>
        <v/>
      </c>
      <c r="X389" t="b">
        <f t="shared" si="37"/>
        <v>1</v>
      </c>
      <c r="AD389" s="20"/>
      <c r="AM389" s="17"/>
    </row>
    <row r="390" spans="1:39" ht="14.25" x14ac:dyDescent="0.2">
      <c r="A390" s="29" t="str">
        <f t="shared" si="38"/>
        <v/>
      </c>
      <c r="B390" s="48"/>
      <c r="C390" s="74" t="s">
        <v>115</v>
      </c>
      <c r="D390" s="13"/>
      <c r="E390" s="10"/>
      <c r="F390" s="10"/>
      <c r="G390" s="24"/>
      <c r="H390" s="9"/>
      <c r="I390" s="9"/>
      <c r="J390" s="36"/>
      <c r="K390" s="10"/>
      <c r="L390" s="10"/>
      <c r="M390" s="12"/>
      <c r="N390" s="13"/>
      <c r="O390" s="13"/>
      <c r="R390" s="10"/>
      <c r="S390" s="33" t="b">
        <f t="shared" si="39"/>
        <v>0</v>
      </c>
      <c r="T390" s="33"/>
      <c r="U390" s="31" t="str">
        <f t="shared" si="36"/>
        <v/>
      </c>
      <c r="V390">
        <f t="shared" ca="1" si="35"/>
        <v>2031799927</v>
      </c>
      <c r="W390" s="34" t="str">
        <f t="shared" si="40"/>
        <v/>
      </c>
      <c r="X390" t="b">
        <f t="shared" si="37"/>
        <v>1</v>
      </c>
      <c r="AD390" s="20"/>
      <c r="AM390" s="17"/>
    </row>
    <row r="391" spans="1:39" ht="14.25" x14ac:dyDescent="0.2">
      <c r="A391" s="29" t="str">
        <f t="shared" si="38"/>
        <v/>
      </c>
      <c r="B391" s="48"/>
      <c r="C391" s="74" t="s">
        <v>115</v>
      </c>
      <c r="D391" s="13"/>
      <c r="E391" s="10"/>
      <c r="F391" s="10"/>
      <c r="G391" s="24"/>
      <c r="H391" s="9"/>
      <c r="I391" s="9"/>
      <c r="J391" s="36"/>
      <c r="K391" s="10"/>
      <c r="L391" s="10"/>
      <c r="M391" s="12"/>
      <c r="N391" s="13"/>
      <c r="O391" s="13"/>
      <c r="R391" s="10"/>
      <c r="S391" s="33" t="b">
        <f t="shared" si="39"/>
        <v>0</v>
      </c>
      <c r="T391" s="33"/>
      <c r="U391" s="31" t="str">
        <f t="shared" si="36"/>
        <v/>
      </c>
      <c r="V391">
        <f t="shared" ref="V391:V454" ca="1" si="41">V390+1</f>
        <v>2031799928</v>
      </c>
      <c r="W391" s="34" t="str">
        <f t="shared" si="40"/>
        <v/>
      </c>
      <c r="X391" t="b">
        <f t="shared" si="37"/>
        <v>1</v>
      </c>
      <c r="AD391" s="20"/>
      <c r="AM391" s="17"/>
    </row>
    <row r="392" spans="1:39" ht="14.25" x14ac:dyDescent="0.2">
      <c r="A392" s="29" t="str">
        <f t="shared" si="38"/>
        <v/>
      </c>
      <c r="B392" s="48"/>
      <c r="C392" s="74" t="s">
        <v>115</v>
      </c>
      <c r="D392" s="13"/>
      <c r="E392" s="10"/>
      <c r="F392" s="10"/>
      <c r="G392" s="24"/>
      <c r="H392" s="9"/>
      <c r="I392" s="9"/>
      <c r="J392" s="36"/>
      <c r="K392" s="10"/>
      <c r="L392" s="10"/>
      <c r="M392" s="12"/>
      <c r="N392" s="13"/>
      <c r="O392" s="13"/>
      <c r="R392" s="10"/>
      <c r="S392" s="33" t="b">
        <f t="shared" si="39"/>
        <v>0</v>
      </c>
      <c r="T392" s="33"/>
      <c r="U392" s="31" t="str">
        <f t="shared" si="36"/>
        <v/>
      </c>
      <c r="V392">
        <f t="shared" ca="1" si="41"/>
        <v>2031799929</v>
      </c>
      <c r="W392" s="34" t="str">
        <f t="shared" si="40"/>
        <v/>
      </c>
      <c r="X392" t="b">
        <f t="shared" si="37"/>
        <v>1</v>
      </c>
      <c r="AD392" s="20"/>
      <c r="AM392" s="17"/>
    </row>
    <row r="393" spans="1:39" ht="14.25" x14ac:dyDescent="0.2">
      <c r="A393" s="29" t="str">
        <f t="shared" si="38"/>
        <v/>
      </c>
      <c r="B393" s="48"/>
      <c r="C393" s="74" t="s">
        <v>115</v>
      </c>
      <c r="D393" s="13"/>
      <c r="E393" s="10"/>
      <c r="F393" s="10"/>
      <c r="G393" s="24"/>
      <c r="H393" s="9"/>
      <c r="I393" s="9"/>
      <c r="J393" s="36"/>
      <c r="K393" s="10"/>
      <c r="L393" s="10"/>
      <c r="M393" s="12"/>
      <c r="N393" s="13"/>
      <c r="O393" s="13"/>
      <c r="R393" s="10"/>
      <c r="S393" s="33" t="b">
        <f t="shared" si="39"/>
        <v>0</v>
      </c>
      <c r="T393" s="33"/>
      <c r="U393" s="31" t="str">
        <f t="shared" si="36"/>
        <v/>
      </c>
      <c r="V393">
        <f t="shared" ca="1" si="41"/>
        <v>2031799930</v>
      </c>
      <c r="W393" s="34" t="str">
        <f t="shared" si="40"/>
        <v/>
      </c>
      <c r="X393" t="b">
        <f t="shared" si="37"/>
        <v>1</v>
      </c>
      <c r="AD393" s="20"/>
      <c r="AM393" s="17"/>
    </row>
    <row r="394" spans="1:39" ht="14.25" x14ac:dyDescent="0.2">
      <c r="A394" s="29" t="str">
        <f t="shared" si="38"/>
        <v/>
      </c>
      <c r="B394" s="48"/>
      <c r="C394" s="74" t="s">
        <v>115</v>
      </c>
      <c r="D394" s="13"/>
      <c r="E394" s="10"/>
      <c r="F394" s="10"/>
      <c r="G394" s="24"/>
      <c r="H394" s="9"/>
      <c r="I394" s="9"/>
      <c r="J394" s="36"/>
      <c r="K394" s="10"/>
      <c r="L394" s="10"/>
      <c r="M394" s="12"/>
      <c r="N394" s="13"/>
      <c r="O394" s="13"/>
      <c r="R394" s="10"/>
      <c r="S394" s="33" t="b">
        <f t="shared" si="39"/>
        <v>0</v>
      </c>
      <c r="T394" s="33"/>
      <c r="U394" s="31" t="str">
        <f t="shared" si="36"/>
        <v/>
      </c>
      <c r="V394">
        <f t="shared" ca="1" si="41"/>
        <v>2031799931</v>
      </c>
      <c r="W394" s="34" t="str">
        <f t="shared" si="40"/>
        <v/>
      </c>
      <c r="X394" t="b">
        <f t="shared" si="37"/>
        <v>1</v>
      </c>
      <c r="AD394" s="20"/>
      <c r="AM394" s="17"/>
    </row>
    <row r="395" spans="1:39" ht="14.25" x14ac:dyDescent="0.2">
      <c r="A395" s="29" t="str">
        <f t="shared" si="38"/>
        <v/>
      </c>
      <c r="B395" s="48"/>
      <c r="C395" s="74" t="s">
        <v>115</v>
      </c>
      <c r="D395" s="13"/>
      <c r="E395" s="10"/>
      <c r="F395" s="10"/>
      <c r="G395" s="24"/>
      <c r="H395" s="9"/>
      <c r="I395" s="9"/>
      <c r="J395" s="36"/>
      <c r="K395" s="10"/>
      <c r="L395" s="10"/>
      <c r="M395" s="12"/>
      <c r="N395" s="13"/>
      <c r="O395" s="13"/>
      <c r="R395" s="10"/>
      <c r="S395" s="33" t="b">
        <f t="shared" si="39"/>
        <v>0</v>
      </c>
      <c r="T395" s="33"/>
      <c r="U395" s="31" t="str">
        <f t="shared" si="36"/>
        <v/>
      </c>
      <c r="V395">
        <f t="shared" ca="1" si="41"/>
        <v>2031799932</v>
      </c>
      <c r="W395" s="34" t="str">
        <f t="shared" si="40"/>
        <v/>
      </c>
      <c r="X395" t="b">
        <f t="shared" si="37"/>
        <v>1</v>
      </c>
      <c r="AD395" s="20"/>
      <c r="AM395" s="17"/>
    </row>
    <row r="396" spans="1:39" ht="14.25" x14ac:dyDescent="0.2">
      <c r="A396" s="29" t="str">
        <f t="shared" si="38"/>
        <v/>
      </c>
      <c r="B396" s="48"/>
      <c r="C396" s="74" t="s">
        <v>115</v>
      </c>
      <c r="D396" s="13"/>
      <c r="E396" s="10"/>
      <c r="F396" s="10"/>
      <c r="G396" s="24"/>
      <c r="H396" s="9"/>
      <c r="I396" s="9"/>
      <c r="J396" s="36"/>
      <c r="K396" s="10"/>
      <c r="L396" s="10"/>
      <c r="M396" s="12"/>
      <c r="N396" s="13"/>
      <c r="O396" s="13"/>
      <c r="R396" s="10"/>
      <c r="S396" s="33" t="b">
        <f t="shared" si="39"/>
        <v>0</v>
      </c>
      <c r="T396" s="33"/>
      <c r="U396" s="31" t="str">
        <f t="shared" si="36"/>
        <v/>
      </c>
      <c r="V396">
        <f t="shared" ca="1" si="41"/>
        <v>2031799933</v>
      </c>
      <c r="W396" s="34" t="str">
        <f t="shared" si="40"/>
        <v/>
      </c>
      <c r="X396" t="b">
        <f t="shared" si="37"/>
        <v>1</v>
      </c>
      <c r="AD396" s="20"/>
      <c r="AM396" s="17"/>
    </row>
    <row r="397" spans="1:39" ht="14.25" x14ac:dyDescent="0.2">
      <c r="A397" s="29" t="str">
        <f t="shared" si="38"/>
        <v/>
      </c>
      <c r="B397" s="48"/>
      <c r="C397" s="74" t="s">
        <v>115</v>
      </c>
      <c r="D397" s="13"/>
      <c r="E397" s="10"/>
      <c r="F397" s="10"/>
      <c r="G397" s="24"/>
      <c r="H397" s="9"/>
      <c r="I397" s="9"/>
      <c r="J397" s="36"/>
      <c r="K397" s="10"/>
      <c r="L397" s="10"/>
      <c r="M397" s="12"/>
      <c r="N397" s="13"/>
      <c r="O397" s="13"/>
      <c r="R397" s="10"/>
      <c r="S397" s="33" t="b">
        <f t="shared" si="39"/>
        <v>0</v>
      </c>
      <c r="T397" s="33"/>
      <c r="U397" s="31" t="str">
        <f t="shared" si="36"/>
        <v/>
      </c>
      <c r="V397">
        <f t="shared" ca="1" si="41"/>
        <v>2031799934</v>
      </c>
      <c r="W397" s="34" t="str">
        <f t="shared" si="40"/>
        <v/>
      </c>
      <c r="X397" t="b">
        <f t="shared" si="37"/>
        <v>1</v>
      </c>
      <c r="AD397" s="20"/>
      <c r="AM397" s="17"/>
    </row>
    <row r="398" spans="1:39" ht="14.25" x14ac:dyDescent="0.2">
      <c r="A398" s="29" t="str">
        <f t="shared" si="38"/>
        <v/>
      </c>
      <c r="B398" s="48"/>
      <c r="C398" s="74" t="s">
        <v>115</v>
      </c>
      <c r="D398" s="13"/>
      <c r="E398" s="10"/>
      <c r="F398" s="10"/>
      <c r="G398" s="24"/>
      <c r="H398" s="9"/>
      <c r="I398" s="9"/>
      <c r="J398" s="36"/>
      <c r="K398" s="10"/>
      <c r="L398" s="10"/>
      <c r="M398" s="12"/>
      <c r="N398" s="13"/>
      <c r="O398" s="13"/>
      <c r="R398" s="10"/>
      <c r="S398" s="33" t="b">
        <f t="shared" si="39"/>
        <v>0</v>
      </c>
      <c r="T398" s="33"/>
      <c r="U398" s="31" t="str">
        <f t="shared" si="36"/>
        <v/>
      </c>
      <c r="V398">
        <f t="shared" ca="1" si="41"/>
        <v>2031799935</v>
      </c>
      <c r="W398" s="34" t="str">
        <f t="shared" si="40"/>
        <v/>
      </c>
      <c r="X398" t="b">
        <f t="shared" si="37"/>
        <v>1</v>
      </c>
      <c r="AD398" s="20"/>
      <c r="AM398" s="17"/>
    </row>
    <row r="399" spans="1:39" ht="14.25" x14ac:dyDescent="0.2">
      <c r="A399" s="29" t="str">
        <f t="shared" si="38"/>
        <v/>
      </c>
      <c r="B399" s="48"/>
      <c r="C399" s="74" t="s">
        <v>115</v>
      </c>
      <c r="D399" s="13"/>
      <c r="E399" s="10"/>
      <c r="F399" s="10"/>
      <c r="G399" s="24"/>
      <c r="H399" s="9"/>
      <c r="I399" s="9"/>
      <c r="J399" s="36"/>
      <c r="K399" s="10"/>
      <c r="L399" s="10"/>
      <c r="M399" s="12"/>
      <c r="N399" s="13"/>
      <c r="O399" s="13"/>
      <c r="R399" s="10"/>
      <c r="S399" s="33" t="b">
        <f t="shared" si="39"/>
        <v>0</v>
      </c>
      <c r="T399" s="33"/>
      <c r="U399" s="31" t="str">
        <f t="shared" si="36"/>
        <v/>
      </c>
      <c r="V399">
        <f t="shared" ca="1" si="41"/>
        <v>2031799936</v>
      </c>
      <c r="W399" s="34" t="str">
        <f t="shared" si="40"/>
        <v/>
      </c>
      <c r="X399" t="b">
        <f t="shared" si="37"/>
        <v>1</v>
      </c>
      <c r="AD399" s="20"/>
      <c r="AM399" s="17"/>
    </row>
    <row r="400" spans="1:39" ht="14.25" x14ac:dyDescent="0.2">
      <c r="A400" s="29" t="str">
        <f t="shared" si="38"/>
        <v/>
      </c>
      <c r="B400" s="48"/>
      <c r="C400" s="74" t="s">
        <v>115</v>
      </c>
      <c r="D400" s="13"/>
      <c r="E400" s="10"/>
      <c r="F400" s="10"/>
      <c r="G400" s="24"/>
      <c r="H400" s="9"/>
      <c r="I400" s="9"/>
      <c r="J400" s="36"/>
      <c r="K400" s="10"/>
      <c r="L400" s="10"/>
      <c r="M400" s="12"/>
      <c r="N400" s="13"/>
      <c r="O400" s="13"/>
      <c r="R400" s="10"/>
      <c r="S400" s="33" t="b">
        <f t="shared" si="39"/>
        <v>0</v>
      </c>
      <c r="T400" s="33"/>
      <c r="U400" s="31" t="str">
        <f t="shared" si="36"/>
        <v/>
      </c>
      <c r="V400">
        <f t="shared" ca="1" si="41"/>
        <v>2031799937</v>
      </c>
      <c r="W400" s="34" t="str">
        <f t="shared" si="40"/>
        <v/>
      </c>
      <c r="X400" t="b">
        <f t="shared" si="37"/>
        <v>1</v>
      </c>
      <c r="AD400" s="20"/>
      <c r="AM400" s="17"/>
    </row>
    <row r="401" spans="1:39" ht="14.25" x14ac:dyDescent="0.2">
      <c r="A401" s="29" t="str">
        <f t="shared" si="38"/>
        <v/>
      </c>
      <c r="B401" s="48"/>
      <c r="C401" s="74" t="s">
        <v>115</v>
      </c>
      <c r="D401" s="13"/>
      <c r="E401" s="10"/>
      <c r="F401" s="10"/>
      <c r="G401" s="24"/>
      <c r="H401" s="9"/>
      <c r="I401" s="9"/>
      <c r="J401" s="36"/>
      <c r="K401" s="10"/>
      <c r="L401" s="10"/>
      <c r="M401" s="12"/>
      <c r="N401" s="13"/>
      <c r="O401" s="13"/>
      <c r="R401" s="10"/>
      <c r="S401" s="33" t="b">
        <f t="shared" si="39"/>
        <v>0</v>
      </c>
      <c r="T401" s="33"/>
      <c r="U401" s="31" t="str">
        <f t="shared" si="36"/>
        <v/>
      </c>
      <c r="V401">
        <f t="shared" ca="1" si="41"/>
        <v>2031799938</v>
      </c>
      <c r="W401" s="34" t="str">
        <f t="shared" si="40"/>
        <v/>
      </c>
      <c r="X401" t="b">
        <f t="shared" si="37"/>
        <v>1</v>
      </c>
      <c r="AD401" s="20"/>
      <c r="AM401" s="17"/>
    </row>
    <row r="402" spans="1:39" ht="14.25" x14ac:dyDescent="0.2">
      <c r="A402" s="29" t="str">
        <f t="shared" si="38"/>
        <v/>
      </c>
      <c r="B402" s="48"/>
      <c r="C402" s="74" t="s">
        <v>115</v>
      </c>
      <c r="D402" s="13"/>
      <c r="E402" s="10"/>
      <c r="F402" s="10"/>
      <c r="G402" s="24"/>
      <c r="H402" s="9"/>
      <c r="I402" s="9"/>
      <c r="J402" s="36"/>
      <c r="K402" s="10"/>
      <c r="L402" s="10"/>
      <c r="M402" s="12"/>
      <c r="N402" s="13"/>
      <c r="O402" s="13"/>
      <c r="R402" s="10"/>
      <c r="S402" s="33" t="b">
        <f t="shared" si="39"/>
        <v>0</v>
      </c>
      <c r="T402" s="33"/>
      <c r="U402" s="31" t="str">
        <f t="shared" si="36"/>
        <v/>
      </c>
      <c r="V402">
        <f t="shared" ca="1" si="41"/>
        <v>2031799939</v>
      </c>
      <c r="W402" s="34" t="str">
        <f t="shared" si="40"/>
        <v/>
      </c>
      <c r="X402" t="b">
        <f t="shared" si="37"/>
        <v>1</v>
      </c>
      <c r="AD402" s="20"/>
      <c r="AM402" s="17"/>
    </row>
    <row r="403" spans="1:39" ht="14.25" x14ac:dyDescent="0.2">
      <c r="A403" s="29" t="str">
        <f t="shared" si="38"/>
        <v/>
      </c>
      <c r="B403" s="48"/>
      <c r="C403" s="74" t="s">
        <v>115</v>
      </c>
      <c r="D403" s="13"/>
      <c r="E403" s="10"/>
      <c r="F403" s="10"/>
      <c r="G403" s="24"/>
      <c r="H403" s="9"/>
      <c r="I403" s="9"/>
      <c r="J403" s="36"/>
      <c r="K403" s="10"/>
      <c r="L403" s="10"/>
      <c r="M403" s="12"/>
      <c r="N403" s="13"/>
      <c r="O403" s="13"/>
      <c r="R403" s="10"/>
      <c r="S403" s="33" t="b">
        <f t="shared" si="39"/>
        <v>0</v>
      </c>
      <c r="T403" s="33"/>
      <c r="U403" s="31" t="str">
        <f t="shared" si="36"/>
        <v/>
      </c>
      <c r="V403">
        <f t="shared" ca="1" si="41"/>
        <v>2031799940</v>
      </c>
      <c r="W403" s="34" t="str">
        <f t="shared" si="40"/>
        <v/>
      </c>
      <c r="X403" t="b">
        <f t="shared" si="37"/>
        <v>1</v>
      </c>
      <c r="AD403" s="20"/>
      <c r="AM403" s="17"/>
    </row>
    <row r="404" spans="1:39" ht="14.25" x14ac:dyDescent="0.2">
      <c r="A404" s="29" t="str">
        <f t="shared" si="38"/>
        <v/>
      </c>
      <c r="B404" s="48"/>
      <c r="C404" s="74" t="s">
        <v>115</v>
      </c>
      <c r="D404" s="13"/>
      <c r="E404" s="10"/>
      <c r="F404" s="10"/>
      <c r="G404" s="24"/>
      <c r="H404" s="9"/>
      <c r="I404" s="9"/>
      <c r="J404" s="36"/>
      <c r="K404" s="10"/>
      <c r="L404" s="10"/>
      <c r="M404" s="12"/>
      <c r="N404" s="13"/>
      <c r="O404" s="13"/>
      <c r="R404" s="10"/>
      <c r="S404" s="33" t="b">
        <f t="shared" si="39"/>
        <v>0</v>
      </c>
      <c r="T404" s="33"/>
      <c r="U404" s="31" t="str">
        <f t="shared" si="36"/>
        <v/>
      </c>
      <c r="V404">
        <f t="shared" ca="1" si="41"/>
        <v>2031799941</v>
      </c>
      <c r="W404" s="34" t="str">
        <f t="shared" si="40"/>
        <v/>
      </c>
      <c r="X404" t="b">
        <f t="shared" si="37"/>
        <v>1</v>
      </c>
      <c r="AD404" s="20"/>
      <c r="AM404" s="17"/>
    </row>
    <row r="405" spans="1:39" ht="14.25" x14ac:dyDescent="0.2">
      <c r="A405" s="29" t="str">
        <f t="shared" si="38"/>
        <v/>
      </c>
      <c r="B405" s="48"/>
      <c r="C405" s="74" t="s">
        <v>115</v>
      </c>
      <c r="D405" s="13"/>
      <c r="E405" s="10"/>
      <c r="F405" s="10"/>
      <c r="G405" s="24"/>
      <c r="H405" s="9"/>
      <c r="I405" s="9"/>
      <c r="J405" s="36"/>
      <c r="K405" s="10"/>
      <c r="L405" s="10"/>
      <c r="M405" s="12"/>
      <c r="N405" s="13"/>
      <c r="O405" s="13"/>
      <c r="R405" s="10"/>
      <c r="S405" s="33" t="b">
        <f t="shared" si="39"/>
        <v>0</v>
      </c>
      <c r="T405" s="33"/>
      <c r="U405" s="31" t="str">
        <f t="shared" si="36"/>
        <v/>
      </c>
      <c r="V405">
        <f t="shared" ca="1" si="41"/>
        <v>2031799942</v>
      </c>
      <c r="W405" s="34" t="str">
        <f t="shared" si="40"/>
        <v/>
      </c>
      <c r="X405" t="b">
        <f t="shared" si="37"/>
        <v>1</v>
      </c>
      <c r="AD405" s="20"/>
      <c r="AM405" s="17"/>
    </row>
    <row r="406" spans="1:39" ht="14.25" x14ac:dyDescent="0.2">
      <c r="A406" s="29" t="str">
        <f t="shared" si="38"/>
        <v/>
      </c>
      <c r="B406" s="48"/>
      <c r="C406" s="74" t="s">
        <v>115</v>
      </c>
      <c r="D406" s="13"/>
      <c r="E406" s="10"/>
      <c r="F406" s="10"/>
      <c r="G406" s="24"/>
      <c r="H406" s="9"/>
      <c r="I406" s="9"/>
      <c r="J406" s="36"/>
      <c r="K406" s="10"/>
      <c r="L406" s="10"/>
      <c r="M406" s="12"/>
      <c r="N406" s="13"/>
      <c r="O406" s="13"/>
      <c r="R406" s="10"/>
      <c r="S406" s="33" t="b">
        <f t="shared" si="39"/>
        <v>0</v>
      </c>
      <c r="T406" s="33"/>
      <c r="U406" s="31" t="str">
        <f t="shared" si="36"/>
        <v/>
      </c>
      <c r="V406">
        <f t="shared" ca="1" si="41"/>
        <v>2031799943</v>
      </c>
      <c r="W406" s="34" t="str">
        <f t="shared" si="40"/>
        <v/>
      </c>
      <c r="X406" t="b">
        <f t="shared" si="37"/>
        <v>1</v>
      </c>
      <c r="AD406" s="20"/>
      <c r="AM406" s="17"/>
    </row>
    <row r="407" spans="1:39" ht="14.25" x14ac:dyDescent="0.2">
      <c r="A407" s="29" t="str">
        <f t="shared" si="38"/>
        <v/>
      </c>
      <c r="B407" s="48"/>
      <c r="C407" s="74" t="s">
        <v>115</v>
      </c>
      <c r="D407" s="13"/>
      <c r="E407" s="10"/>
      <c r="F407" s="10"/>
      <c r="G407" s="24"/>
      <c r="H407" s="9"/>
      <c r="I407" s="9"/>
      <c r="J407" s="36"/>
      <c r="K407" s="10"/>
      <c r="L407" s="10"/>
      <c r="M407" s="12"/>
      <c r="N407" s="13"/>
      <c r="O407" s="13"/>
      <c r="R407" s="10"/>
      <c r="S407" s="33" t="b">
        <f t="shared" si="39"/>
        <v>0</v>
      </c>
      <c r="T407" s="33"/>
      <c r="U407" s="31" t="str">
        <f t="shared" si="36"/>
        <v/>
      </c>
      <c r="V407">
        <f t="shared" ca="1" si="41"/>
        <v>2031799944</v>
      </c>
      <c r="W407" s="34" t="str">
        <f t="shared" si="40"/>
        <v/>
      </c>
      <c r="X407" t="b">
        <f t="shared" si="37"/>
        <v>1</v>
      </c>
      <c r="AD407" s="20"/>
      <c r="AM407" s="17"/>
    </row>
    <row r="408" spans="1:39" ht="14.25" x14ac:dyDescent="0.2">
      <c r="A408" s="29" t="str">
        <f t="shared" si="38"/>
        <v/>
      </c>
      <c r="B408" s="48"/>
      <c r="C408" s="74" t="s">
        <v>115</v>
      </c>
      <c r="D408" s="13"/>
      <c r="E408" s="10"/>
      <c r="F408" s="10"/>
      <c r="G408" s="24"/>
      <c r="H408" s="9"/>
      <c r="I408" s="9"/>
      <c r="J408" s="36"/>
      <c r="K408" s="10"/>
      <c r="L408" s="10"/>
      <c r="M408" s="12"/>
      <c r="N408" s="13"/>
      <c r="O408" s="13"/>
      <c r="R408" s="10"/>
      <c r="S408" s="33" t="b">
        <f t="shared" si="39"/>
        <v>0</v>
      </c>
      <c r="T408" s="33"/>
      <c r="U408" s="31" t="str">
        <f t="shared" si="36"/>
        <v/>
      </c>
      <c r="V408">
        <f t="shared" ca="1" si="41"/>
        <v>2031799945</v>
      </c>
      <c r="W408" s="34" t="str">
        <f t="shared" si="40"/>
        <v/>
      </c>
      <c r="X408" t="b">
        <f t="shared" si="37"/>
        <v>1</v>
      </c>
      <c r="AD408" s="20"/>
      <c r="AM408" s="17"/>
    </row>
    <row r="409" spans="1:39" ht="14.25" x14ac:dyDescent="0.2">
      <c r="A409" s="29" t="str">
        <f t="shared" si="38"/>
        <v/>
      </c>
      <c r="B409" s="48"/>
      <c r="C409" s="74" t="s">
        <v>115</v>
      </c>
      <c r="D409" s="13"/>
      <c r="E409" s="10"/>
      <c r="F409" s="10"/>
      <c r="G409" s="24"/>
      <c r="H409" s="9"/>
      <c r="I409" s="9"/>
      <c r="J409" s="36"/>
      <c r="K409" s="10"/>
      <c r="L409" s="10"/>
      <c r="M409" s="12"/>
      <c r="N409" s="13"/>
      <c r="O409" s="13"/>
      <c r="R409" s="10"/>
      <c r="S409" s="33" t="b">
        <f t="shared" si="39"/>
        <v>0</v>
      </c>
      <c r="T409" s="33"/>
      <c r="U409" s="31" t="str">
        <f t="shared" si="36"/>
        <v/>
      </c>
      <c r="V409">
        <f t="shared" ca="1" si="41"/>
        <v>2031799946</v>
      </c>
      <c r="W409" s="34" t="str">
        <f t="shared" si="40"/>
        <v/>
      </c>
      <c r="X409" t="b">
        <f t="shared" si="37"/>
        <v>1</v>
      </c>
      <c r="AD409" s="20"/>
      <c r="AM409" s="17"/>
    </row>
    <row r="410" spans="1:39" ht="14.25" x14ac:dyDescent="0.2">
      <c r="A410" s="29" t="str">
        <f t="shared" si="38"/>
        <v/>
      </c>
      <c r="B410" s="48"/>
      <c r="C410" s="74" t="s">
        <v>115</v>
      </c>
      <c r="D410" s="13"/>
      <c r="E410" s="10"/>
      <c r="F410" s="10"/>
      <c r="G410" s="24"/>
      <c r="H410" s="9"/>
      <c r="I410" s="9"/>
      <c r="J410" s="36"/>
      <c r="K410" s="10"/>
      <c r="L410" s="10"/>
      <c r="M410" s="12"/>
      <c r="N410" s="13"/>
      <c r="O410" s="13"/>
      <c r="R410" s="10"/>
      <c r="S410" s="33" t="b">
        <f t="shared" si="39"/>
        <v>0</v>
      </c>
      <c r="T410" s="33"/>
      <c r="U410" s="31" t="str">
        <f t="shared" si="36"/>
        <v/>
      </c>
      <c r="V410">
        <f t="shared" ca="1" si="41"/>
        <v>2031799947</v>
      </c>
      <c r="W410" s="34" t="str">
        <f t="shared" si="40"/>
        <v/>
      </c>
      <c r="X410" t="b">
        <f t="shared" si="37"/>
        <v>1</v>
      </c>
      <c r="AD410" s="20"/>
      <c r="AM410" s="17"/>
    </row>
    <row r="411" spans="1:39" ht="14.25" x14ac:dyDescent="0.2">
      <c r="A411" s="29" t="str">
        <f t="shared" si="38"/>
        <v/>
      </c>
      <c r="B411" s="48"/>
      <c r="C411" s="74" t="s">
        <v>115</v>
      </c>
      <c r="D411" s="13"/>
      <c r="E411" s="10"/>
      <c r="F411" s="10"/>
      <c r="G411" s="24"/>
      <c r="H411" s="9"/>
      <c r="I411" s="9"/>
      <c r="J411" s="36"/>
      <c r="K411" s="10"/>
      <c r="L411" s="10"/>
      <c r="M411" s="12"/>
      <c r="N411" s="13"/>
      <c r="O411" s="13"/>
      <c r="R411" s="10"/>
      <c r="S411" s="33" t="b">
        <f t="shared" si="39"/>
        <v>0</v>
      </c>
      <c r="T411" s="33"/>
      <c r="U411" s="31" t="str">
        <f t="shared" si="36"/>
        <v/>
      </c>
      <c r="V411">
        <f t="shared" ca="1" si="41"/>
        <v>2031799948</v>
      </c>
      <c r="W411" s="34" t="str">
        <f t="shared" si="40"/>
        <v/>
      </c>
      <c r="X411" t="b">
        <f t="shared" si="37"/>
        <v>1</v>
      </c>
      <c r="AD411" s="20"/>
      <c r="AM411" s="17"/>
    </row>
    <row r="412" spans="1:39" ht="14.25" x14ac:dyDescent="0.2">
      <c r="A412" s="29" t="str">
        <f t="shared" si="38"/>
        <v/>
      </c>
      <c r="B412" s="48"/>
      <c r="C412" s="74" t="s">
        <v>115</v>
      </c>
      <c r="D412" s="13"/>
      <c r="E412" s="10"/>
      <c r="F412" s="10"/>
      <c r="G412" s="24"/>
      <c r="H412" s="9"/>
      <c r="I412" s="9"/>
      <c r="J412" s="36"/>
      <c r="K412" s="10"/>
      <c r="L412" s="10"/>
      <c r="M412" s="12"/>
      <c r="N412" s="13"/>
      <c r="O412" s="13"/>
      <c r="R412" s="10"/>
      <c r="S412" s="33" t="b">
        <f t="shared" si="39"/>
        <v>0</v>
      </c>
      <c r="T412" s="33"/>
      <c r="U412" s="31" t="str">
        <f t="shared" si="36"/>
        <v/>
      </c>
      <c r="V412">
        <f t="shared" ca="1" si="41"/>
        <v>2031799949</v>
      </c>
      <c r="W412" s="34" t="str">
        <f t="shared" si="40"/>
        <v/>
      </c>
      <c r="X412" t="b">
        <f t="shared" si="37"/>
        <v>1</v>
      </c>
      <c r="AD412" s="20"/>
      <c r="AM412" s="17"/>
    </row>
    <row r="413" spans="1:39" ht="14.25" x14ac:dyDescent="0.2">
      <c r="A413" s="29" t="str">
        <f t="shared" si="38"/>
        <v/>
      </c>
      <c r="B413" s="48"/>
      <c r="C413" s="74" t="s">
        <v>115</v>
      </c>
      <c r="D413" s="13"/>
      <c r="E413" s="10"/>
      <c r="F413" s="10"/>
      <c r="G413" s="24"/>
      <c r="H413" s="9"/>
      <c r="I413" s="9"/>
      <c r="J413" s="36"/>
      <c r="K413" s="10"/>
      <c r="L413" s="10"/>
      <c r="M413" s="12"/>
      <c r="N413" s="13"/>
      <c r="O413" s="13"/>
      <c r="R413" s="10"/>
      <c r="S413" s="33" t="b">
        <f t="shared" si="39"/>
        <v>0</v>
      </c>
      <c r="T413" s="33"/>
      <c r="U413" s="31" t="str">
        <f t="shared" si="36"/>
        <v/>
      </c>
      <c r="V413">
        <f t="shared" ca="1" si="41"/>
        <v>2031799950</v>
      </c>
      <c r="W413" s="34" t="str">
        <f t="shared" si="40"/>
        <v/>
      </c>
      <c r="X413" t="b">
        <f t="shared" si="37"/>
        <v>1</v>
      </c>
      <c r="AD413" s="20"/>
      <c r="AM413" s="17"/>
    </row>
    <row r="414" spans="1:39" ht="14.25" x14ac:dyDescent="0.2">
      <c r="A414" s="29" t="str">
        <f t="shared" si="38"/>
        <v/>
      </c>
      <c r="B414" s="48"/>
      <c r="C414" s="74" t="s">
        <v>115</v>
      </c>
      <c r="D414" s="13"/>
      <c r="E414" s="10"/>
      <c r="F414" s="10"/>
      <c r="G414" s="24"/>
      <c r="H414" s="9"/>
      <c r="I414" s="9"/>
      <c r="J414" s="36"/>
      <c r="K414" s="10"/>
      <c r="L414" s="10"/>
      <c r="M414" s="12"/>
      <c r="N414" s="13"/>
      <c r="O414" s="13"/>
      <c r="R414" s="10"/>
      <c r="S414" s="33" t="b">
        <f t="shared" si="39"/>
        <v>0</v>
      </c>
      <c r="T414" s="33"/>
      <c r="U414" s="31" t="str">
        <f t="shared" si="36"/>
        <v/>
      </c>
      <c r="V414">
        <f t="shared" ca="1" si="41"/>
        <v>2031799951</v>
      </c>
      <c r="W414" s="34" t="str">
        <f t="shared" si="40"/>
        <v/>
      </c>
      <c r="X414" t="b">
        <f t="shared" si="37"/>
        <v>1</v>
      </c>
      <c r="AD414" s="20"/>
      <c r="AM414" s="17"/>
    </row>
    <row r="415" spans="1:39" ht="14.25" x14ac:dyDescent="0.2">
      <c r="A415" s="29" t="str">
        <f t="shared" si="38"/>
        <v/>
      </c>
      <c r="B415" s="48"/>
      <c r="C415" s="74" t="s">
        <v>115</v>
      </c>
      <c r="D415" s="13"/>
      <c r="E415" s="10"/>
      <c r="F415" s="10"/>
      <c r="G415" s="24"/>
      <c r="H415" s="9"/>
      <c r="I415" s="9"/>
      <c r="J415" s="36"/>
      <c r="K415" s="10"/>
      <c r="L415" s="10"/>
      <c r="M415" s="12"/>
      <c r="N415" s="13"/>
      <c r="O415" s="13"/>
      <c r="R415" s="10"/>
      <c r="S415" s="33" t="b">
        <f t="shared" si="39"/>
        <v>0</v>
      </c>
      <c r="T415" s="33"/>
      <c r="U415" s="31" t="str">
        <f t="shared" si="36"/>
        <v/>
      </c>
      <c r="V415">
        <f t="shared" ca="1" si="41"/>
        <v>2031799952</v>
      </c>
      <c r="W415" s="34" t="str">
        <f t="shared" si="40"/>
        <v/>
      </c>
      <c r="X415" t="b">
        <f t="shared" si="37"/>
        <v>1</v>
      </c>
      <c r="AD415" s="20"/>
      <c r="AM415" s="17"/>
    </row>
    <row r="416" spans="1:39" ht="14.25" x14ac:dyDescent="0.2">
      <c r="A416" s="29" t="str">
        <f t="shared" si="38"/>
        <v/>
      </c>
      <c r="B416" s="48"/>
      <c r="C416" s="74" t="s">
        <v>115</v>
      </c>
      <c r="D416" s="13"/>
      <c r="E416" s="10"/>
      <c r="F416" s="10"/>
      <c r="G416" s="24"/>
      <c r="H416" s="9"/>
      <c r="I416" s="9"/>
      <c r="J416" s="36"/>
      <c r="K416" s="10"/>
      <c r="L416" s="10"/>
      <c r="M416" s="12"/>
      <c r="N416" s="13"/>
      <c r="O416" s="13"/>
      <c r="R416" s="10"/>
      <c r="S416" s="33" t="b">
        <f t="shared" si="39"/>
        <v>0</v>
      </c>
      <c r="T416" s="33"/>
      <c r="U416" s="31" t="str">
        <f t="shared" si="36"/>
        <v/>
      </c>
      <c r="V416">
        <f t="shared" ca="1" si="41"/>
        <v>2031799953</v>
      </c>
      <c r="W416" s="34" t="str">
        <f t="shared" si="40"/>
        <v/>
      </c>
      <c r="X416" t="b">
        <f t="shared" si="37"/>
        <v>1</v>
      </c>
      <c r="AD416" s="20"/>
      <c r="AM416" s="17"/>
    </row>
    <row r="417" spans="1:39" ht="14.25" x14ac:dyDescent="0.2">
      <c r="A417" s="29" t="str">
        <f t="shared" si="38"/>
        <v/>
      </c>
      <c r="B417" s="48"/>
      <c r="C417" s="74" t="s">
        <v>115</v>
      </c>
      <c r="D417" s="13"/>
      <c r="E417" s="10"/>
      <c r="F417" s="10"/>
      <c r="G417" s="24"/>
      <c r="H417" s="9"/>
      <c r="I417" s="9"/>
      <c r="J417" s="36"/>
      <c r="K417" s="10"/>
      <c r="L417" s="10"/>
      <c r="M417" s="12"/>
      <c r="N417" s="13"/>
      <c r="O417" s="13"/>
      <c r="R417" s="10"/>
      <c r="S417" s="33" t="b">
        <f t="shared" si="39"/>
        <v>0</v>
      </c>
      <c r="T417" s="33"/>
      <c r="U417" s="31" t="str">
        <f t="shared" si="36"/>
        <v/>
      </c>
      <c r="V417">
        <f t="shared" ca="1" si="41"/>
        <v>2031799954</v>
      </c>
      <c r="W417" s="34" t="str">
        <f t="shared" si="40"/>
        <v/>
      </c>
      <c r="X417" t="b">
        <f t="shared" si="37"/>
        <v>1</v>
      </c>
      <c r="AD417" s="20"/>
      <c r="AM417" s="17"/>
    </row>
    <row r="418" spans="1:39" ht="14.25" x14ac:dyDescent="0.2">
      <c r="A418" s="29" t="str">
        <f t="shared" si="38"/>
        <v/>
      </c>
      <c r="B418" s="48"/>
      <c r="C418" s="74" t="s">
        <v>115</v>
      </c>
      <c r="D418" s="13"/>
      <c r="E418" s="10"/>
      <c r="F418" s="10"/>
      <c r="G418" s="24"/>
      <c r="H418" s="9"/>
      <c r="I418" s="9"/>
      <c r="J418" s="36"/>
      <c r="K418" s="10"/>
      <c r="L418" s="10"/>
      <c r="M418" s="12"/>
      <c r="N418" s="13"/>
      <c r="O418" s="13"/>
      <c r="R418" s="10"/>
      <c r="S418" s="33" t="b">
        <f t="shared" si="39"/>
        <v>0</v>
      </c>
      <c r="T418" s="33"/>
      <c r="U418" s="31" t="str">
        <f t="shared" si="36"/>
        <v/>
      </c>
      <c r="V418">
        <f t="shared" ca="1" si="41"/>
        <v>2031799955</v>
      </c>
      <c r="W418" s="34" t="str">
        <f t="shared" si="40"/>
        <v/>
      </c>
      <c r="X418" t="b">
        <f t="shared" si="37"/>
        <v>1</v>
      </c>
      <c r="AD418" s="20"/>
      <c r="AM418" s="17"/>
    </row>
    <row r="419" spans="1:39" ht="14.25" x14ac:dyDescent="0.2">
      <c r="A419" s="29" t="str">
        <f t="shared" si="38"/>
        <v/>
      </c>
      <c r="B419" s="48"/>
      <c r="C419" s="74" t="s">
        <v>115</v>
      </c>
      <c r="D419" s="13"/>
      <c r="E419" s="10"/>
      <c r="F419" s="10"/>
      <c r="G419" s="24"/>
      <c r="H419" s="9"/>
      <c r="I419" s="9"/>
      <c r="J419" s="36"/>
      <c r="K419" s="10"/>
      <c r="L419" s="10"/>
      <c r="M419" s="12"/>
      <c r="N419" s="13"/>
      <c r="O419" s="13"/>
      <c r="R419" s="10"/>
      <c r="S419" s="33" t="b">
        <f t="shared" si="39"/>
        <v>0</v>
      </c>
      <c r="T419" s="33"/>
      <c r="U419" s="31" t="str">
        <f t="shared" si="36"/>
        <v/>
      </c>
      <c r="V419">
        <f t="shared" ca="1" si="41"/>
        <v>2031799956</v>
      </c>
      <c r="W419" s="34" t="str">
        <f t="shared" si="40"/>
        <v/>
      </c>
      <c r="X419" t="b">
        <f t="shared" si="37"/>
        <v>1</v>
      </c>
      <c r="AD419" s="20"/>
      <c r="AM419" s="17"/>
    </row>
    <row r="420" spans="1:39" ht="14.25" x14ac:dyDescent="0.2">
      <c r="A420" s="29" t="str">
        <f t="shared" si="38"/>
        <v/>
      </c>
      <c r="B420" s="48"/>
      <c r="C420" s="74" t="s">
        <v>115</v>
      </c>
      <c r="D420" s="13"/>
      <c r="E420" s="10"/>
      <c r="F420" s="10"/>
      <c r="G420" s="24"/>
      <c r="H420" s="9"/>
      <c r="I420" s="9"/>
      <c r="J420" s="36"/>
      <c r="K420" s="10"/>
      <c r="L420" s="10"/>
      <c r="M420" s="12"/>
      <c r="N420" s="13"/>
      <c r="O420" s="13"/>
      <c r="R420" s="10"/>
      <c r="S420" s="33" t="b">
        <f t="shared" si="39"/>
        <v>0</v>
      </c>
      <c r="T420" s="33"/>
      <c r="U420" s="31" t="str">
        <f t="shared" si="36"/>
        <v/>
      </c>
      <c r="V420">
        <f t="shared" ca="1" si="41"/>
        <v>2031799957</v>
      </c>
      <c r="W420" s="34" t="str">
        <f t="shared" si="40"/>
        <v/>
      </c>
      <c r="X420" t="b">
        <f t="shared" si="37"/>
        <v>1</v>
      </c>
      <c r="AD420" s="20"/>
      <c r="AM420" s="17"/>
    </row>
    <row r="421" spans="1:39" ht="14.25" x14ac:dyDescent="0.2">
      <c r="A421" s="29" t="str">
        <f t="shared" si="38"/>
        <v/>
      </c>
      <c r="B421" s="48"/>
      <c r="C421" s="74" t="s">
        <v>115</v>
      </c>
      <c r="D421" s="13"/>
      <c r="E421" s="10"/>
      <c r="F421" s="10"/>
      <c r="G421" s="24"/>
      <c r="H421" s="9"/>
      <c r="I421" s="9"/>
      <c r="J421" s="36"/>
      <c r="K421" s="10"/>
      <c r="L421" s="10"/>
      <c r="M421" s="12"/>
      <c r="N421" s="13"/>
      <c r="O421" s="13"/>
      <c r="R421" s="10"/>
      <c r="S421" s="33" t="b">
        <f t="shared" si="39"/>
        <v>0</v>
      </c>
      <c r="T421" s="33"/>
      <c r="U421" s="31" t="str">
        <f t="shared" si="36"/>
        <v/>
      </c>
      <c r="V421">
        <f t="shared" ca="1" si="41"/>
        <v>2031799958</v>
      </c>
      <c r="W421" s="34" t="str">
        <f t="shared" si="40"/>
        <v/>
      </c>
      <c r="X421" t="b">
        <f t="shared" si="37"/>
        <v>1</v>
      </c>
      <c r="AD421" s="20"/>
      <c r="AM421" s="17"/>
    </row>
    <row r="422" spans="1:39" ht="14.25" x14ac:dyDescent="0.2">
      <c r="A422" s="29" t="str">
        <f t="shared" si="38"/>
        <v/>
      </c>
      <c r="B422" s="48"/>
      <c r="C422" s="74" t="s">
        <v>115</v>
      </c>
      <c r="D422" s="13"/>
      <c r="E422" s="10"/>
      <c r="F422" s="10"/>
      <c r="G422" s="24"/>
      <c r="H422" s="9"/>
      <c r="I422" s="9"/>
      <c r="J422" s="36"/>
      <c r="K422" s="10"/>
      <c r="L422" s="10"/>
      <c r="M422" s="12"/>
      <c r="N422" s="13"/>
      <c r="O422" s="13"/>
      <c r="R422" s="10"/>
      <c r="S422" s="33" t="b">
        <f t="shared" si="39"/>
        <v>0</v>
      </c>
      <c r="T422" s="33"/>
      <c r="U422" s="31" t="str">
        <f t="shared" si="36"/>
        <v/>
      </c>
      <c r="V422">
        <f t="shared" ca="1" si="41"/>
        <v>2031799959</v>
      </c>
      <c r="W422" s="34" t="str">
        <f t="shared" si="40"/>
        <v/>
      </c>
      <c r="X422" t="b">
        <f t="shared" si="37"/>
        <v>1</v>
      </c>
      <c r="AD422" s="20"/>
      <c r="AM422" s="17"/>
    </row>
    <row r="423" spans="1:39" ht="14.25" x14ac:dyDescent="0.2">
      <c r="A423" s="29" t="str">
        <f t="shared" si="38"/>
        <v/>
      </c>
      <c r="B423" s="48"/>
      <c r="C423" s="74" t="s">
        <v>115</v>
      </c>
      <c r="D423" s="13"/>
      <c r="E423" s="10"/>
      <c r="F423" s="10"/>
      <c r="G423" s="24"/>
      <c r="H423" s="9"/>
      <c r="I423" s="9"/>
      <c r="J423" s="36"/>
      <c r="K423" s="10"/>
      <c r="L423" s="10"/>
      <c r="M423" s="12"/>
      <c r="N423" s="13"/>
      <c r="O423" s="13"/>
      <c r="R423" s="10"/>
      <c r="S423" s="33" t="b">
        <f t="shared" si="39"/>
        <v>0</v>
      </c>
      <c r="T423" s="33"/>
      <c r="U423" s="31" t="str">
        <f t="shared" si="36"/>
        <v/>
      </c>
      <c r="V423">
        <f t="shared" ca="1" si="41"/>
        <v>2031799960</v>
      </c>
      <c r="W423" s="34" t="str">
        <f t="shared" si="40"/>
        <v/>
      </c>
      <c r="X423" t="b">
        <f t="shared" si="37"/>
        <v>1</v>
      </c>
      <c r="AD423" s="20"/>
      <c r="AM423" s="17"/>
    </row>
    <row r="424" spans="1:39" ht="14.25" x14ac:dyDescent="0.2">
      <c r="A424" s="29" t="str">
        <f t="shared" si="38"/>
        <v/>
      </c>
      <c r="B424" s="48"/>
      <c r="C424" s="74" t="s">
        <v>115</v>
      </c>
      <c r="D424" s="13"/>
      <c r="E424" s="10"/>
      <c r="F424" s="10"/>
      <c r="G424" s="24"/>
      <c r="H424" s="9"/>
      <c r="I424" s="9"/>
      <c r="J424" s="36"/>
      <c r="K424" s="10"/>
      <c r="L424" s="10"/>
      <c r="M424" s="12"/>
      <c r="N424" s="13"/>
      <c r="O424" s="13"/>
      <c r="R424" s="10"/>
      <c r="S424" s="33" t="b">
        <f t="shared" si="39"/>
        <v>0</v>
      </c>
      <c r="T424" s="33"/>
      <c r="U424" s="31" t="str">
        <f t="shared" si="36"/>
        <v/>
      </c>
      <c r="V424">
        <f t="shared" ca="1" si="41"/>
        <v>2031799961</v>
      </c>
      <c r="W424" s="34" t="str">
        <f t="shared" si="40"/>
        <v/>
      </c>
      <c r="X424" t="b">
        <f t="shared" si="37"/>
        <v>1</v>
      </c>
      <c r="AD424" s="20"/>
      <c r="AM424" s="17"/>
    </row>
    <row r="425" spans="1:39" ht="14.25" x14ac:dyDescent="0.2">
      <c r="A425" s="29" t="str">
        <f t="shared" si="38"/>
        <v/>
      </c>
      <c r="B425" s="48"/>
      <c r="C425" s="74" t="s">
        <v>115</v>
      </c>
      <c r="D425" s="13"/>
      <c r="E425" s="10"/>
      <c r="F425" s="10"/>
      <c r="G425" s="24"/>
      <c r="H425" s="9"/>
      <c r="I425" s="9"/>
      <c r="J425" s="36"/>
      <c r="K425" s="10"/>
      <c r="L425" s="10"/>
      <c r="M425" s="12"/>
      <c r="N425" s="13"/>
      <c r="O425" s="13"/>
      <c r="R425" s="10"/>
      <c r="S425" s="33" t="b">
        <f t="shared" si="39"/>
        <v>0</v>
      </c>
      <c r="T425" s="33"/>
      <c r="U425" s="31" t="str">
        <f t="shared" si="36"/>
        <v/>
      </c>
      <c r="V425">
        <f t="shared" ca="1" si="41"/>
        <v>2031799962</v>
      </c>
      <c r="W425" s="34" t="str">
        <f t="shared" si="40"/>
        <v/>
      </c>
      <c r="X425" t="b">
        <f t="shared" si="37"/>
        <v>1</v>
      </c>
      <c r="AD425" s="20"/>
      <c r="AM425" s="17"/>
    </row>
    <row r="426" spans="1:39" ht="14.25" x14ac:dyDescent="0.2">
      <c r="A426" s="29" t="str">
        <f t="shared" si="38"/>
        <v/>
      </c>
      <c r="B426" s="48"/>
      <c r="C426" s="74" t="s">
        <v>115</v>
      </c>
      <c r="D426" s="13"/>
      <c r="E426" s="10"/>
      <c r="F426" s="10"/>
      <c r="G426" s="24"/>
      <c r="H426" s="9"/>
      <c r="I426" s="9"/>
      <c r="J426" s="36"/>
      <c r="K426" s="10"/>
      <c r="L426" s="10"/>
      <c r="M426" s="12"/>
      <c r="N426" s="13"/>
      <c r="O426" s="13"/>
      <c r="R426" s="10"/>
      <c r="S426" s="33" t="b">
        <f t="shared" si="39"/>
        <v>0</v>
      </c>
      <c r="T426" s="33"/>
      <c r="U426" s="31" t="str">
        <f t="shared" si="36"/>
        <v/>
      </c>
      <c r="V426">
        <f t="shared" ca="1" si="41"/>
        <v>2031799963</v>
      </c>
      <c r="W426" s="34" t="str">
        <f t="shared" si="40"/>
        <v/>
      </c>
      <c r="X426" t="b">
        <f t="shared" si="37"/>
        <v>1</v>
      </c>
      <c r="AD426" s="20"/>
      <c r="AM426" s="17"/>
    </row>
    <row r="427" spans="1:39" ht="14.25" x14ac:dyDescent="0.2">
      <c r="A427" s="29" t="str">
        <f t="shared" si="38"/>
        <v/>
      </c>
      <c r="B427" s="48"/>
      <c r="C427" s="74" t="s">
        <v>115</v>
      </c>
      <c r="D427" s="13"/>
      <c r="E427" s="10"/>
      <c r="F427" s="10"/>
      <c r="G427" s="24"/>
      <c r="H427" s="9"/>
      <c r="I427" s="9"/>
      <c r="J427" s="36"/>
      <c r="K427" s="10"/>
      <c r="L427" s="10"/>
      <c r="M427" s="12"/>
      <c r="N427" s="13"/>
      <c r="O427" s="13"/>
      <c r="R427" s="10"/>
      <c r="S427" s="33" t="b">
        <f t="shared" si="39"/>
        <v>0</v>
      </c>
      <c r="T427" s="33"/>
      <c r="U427" s="31" t="str">
        <f t="shared" si="36"/>
        <v/>
      </c>
      <c r="V427">
        <f t="shared" ca="1" si="41"/>
        <v>2031799964</v>
      </c>
      <c r="W427" s="34" t="str">
        <f t="shared" si="40"/>
        <v/>
      </c>
      <c r="X427" t="b">
        <f t="shared" si="37"/>
        <v>1</v>
      </c>
      <c r="AD427" s="20"/>
      <c r="AM427" s="17"/>
    </row>
    <row r="428" spans="1:39" ht="14.25" x14ac:dyDescent="0.2">
      <c r="A428" s="29" t="str">
        <f t="shared" si="38"/>
        <v/>
      </c>
      <c r="B428" s="48"/>
      <c r="C428" s="74" t="s">
        <v>115</v>
      </c>
      <c r="D428" s="13"/>
      <c r="E428" s="10"/>
      <c r="F428" s="10"/>
      <c r="G428" s="24"/>
      <c r="H428" s="9"/>
      <c r="I428" s="9"/>
      <c r="J428" s="36"/>
      <c r="K428" s="10"/>
      <c r="L428" s="10"/>
      <c r="M428" s="12"/>
      <c r="N428" s="13"/>
      <c r="O428" s="13"/>
      <c r="R428" s="10"/>
      <c r="S428" s="33" t="b">
        <f t="shared" si="39"/>
        <v>0</v>
      </c>
      <c r="T428" s="33"/>
      <c r="U428" s="31" t="str">
        <f t="shared" si="36"/>
        <v/>
      </c>
      <c r="V428">
        <f t="shared" ca="1" si="41"/>
        <v>2031799965</v>
      </c>
      <c r="W428" s="34" t="str">
        <f t="shared" si="40"/>
        <v/>
      </c>
      <c r="X428" t="b">
        <f t="shared" si="37"/>
        <v>1</v>
      </c>
      <c r="AD428" s="20"/>
      <c r="AM428" s="17"/>
    </row>
    <row r="429" spans="1:39" ht="14.25" x14ac:dyDescent="0.2">
      <c r="A429" s="29" t="str">
        <f t="shared" si="38"/>
        <v/>
      </c>
      <c r="B429" s="48"/>
      <c r="C429" s="74" t="s">
        <v>115</v>
      </c>
      <c r="D429" s="13"/>
      <c r="E429" s="10"/>
      <c r="F429" s="10"/>
      <c r="G429" s="24"/>
      <c r="H429" s="9"/>
      <c r="I429" s="9"/>
      <c r="J429" s="36"/>
      <c r="K429" s="10"/>
      <c r="L429" s="10"/>
      <c r="M429" s="12"/>
      <c r="N429" s="13"/>
      <c r="O429" s="13"/>
      <c r="R429" s="10"/>
      <c r="S429" s="33" t="b">
        <f t="shared" si="39"/>
        <v>0</v>
      </c>
      <c r="T429" s="33"/>
      <c r="U429" s="31" t="str">
        <f t="shared" si="36"/>
        <v/>
      </c>
      <c r="V429">
        <f t="shared" ca="1" si="41"/>
        <v>2031799966</v>
      </c>
      <c r="W429" s="34" t="str">
        <f t="shared" si="40"/>
        <v/>
      </c>
      <c r="X429" t="b">
        <f t="shared" si="37"/>
        <v>1</v>
      </c>
      <c r="AD429" s="20"/>
      <c r="AM429" s="17"/>
    </row>
    <row r="430" spans="1:39" ht="14.25" x14ac:dyDescent="0.2">
      <c r="A430" s="29" t="str">
        <f t="shared" si="38"/>
        <v/>
      </c>
      <c r="B430" s="48"/>
      <c r="C430" s="74" t="s">
        <v>115</v>
      </c>
      <c r="D430" s="13"/>
      <c r="E430" s="10"/>
      <c r="F430" s="10"/>
      <c r="G430" s="24"/>
      <c r="H430" s="9"/>
      <c r="I430" s="9"/>
      <c r="J430" s="36"/>
      <c r="K430" s="10"/>
      <c r="L430" s="10"/>
      <c r="M430" s="12"/>
      <c r="N430" s="13"/>
      <c r="O430" s="13"/>
      <c r="R430" s="10"/>
      <c r="S430" s="33" t="b">
        <f t="shared" si="39"/>
        <v>0</v>
      </c>
      <c r="T430" s="33"/>
      <c r="U430" s="31" t="str">
        <f t="shared" si="36"/>
        <v/>
      </c>
      <c r="V430">
        <f t="shared" ca="1" si="41"/>
        <v>2031799967</v>
      </c>
      <c r="W430" s="34" t="str">
        <f t="shared" si="40"/>
        <v/>
      </c>
      <c r="X430" t="b">
        <f t="shared" si="37"/>
        <v>1</v>
      </c>
      <c r="AD430" s="20"/>
      <c r="AM430" s="17"/>
    </row>
    <row r="431" spans="1:39" ht="14.25" x14ac:dyDescent="0.2">
      <c r="A431" s="29" t="str">
        <f t="shared" si="38"/>
        <v/>
      </c>
      <c r="B431" s="48"/>
      <c r="C431" s="74" t="s">
        <v>115</v>
      </c>
      <c r="D431" s="13"/>
      <c r="E431" s="10"/>
      <c r="F431" s="10"/>
      <c r="G431" s="24"/>
      <c r="H431" s="9"/>
      <c r="I431" s="9"/>
      <c r="J431" s="36"/>
      <c r="K431" s="10"/>
      <c r="L431" s="10"/>
      <c r="M431" s="12"/>
      <c r="N431" s="13"/>
      <c r="O431" s="13"/>
      <c r="R431" s="10"/>
      <c r="S431" s="33" t="b">
        <f t="shared" si="39"/>
        <v>0</v>
      </c>
      <c r="T431" s="33"/>
      <c r="U431" s="31" t="str">
        <f t="shared" si="36"/>
        <v/>
      </c>
      <c r="V431">
        <f t="shared" ca="1" si="41"/>
        <v>2031799968</v>
      </c>
      <c r="W431" s="34" t="str">
        <f t="shared" si="40"/>
        <v/>
      </c>
      <c r="X431" t="b">
        <f t="shared" si="37"/>
        <v>1</v>
      </c>
      <c r="AD431" s="20"/>
      <c r="AM431" s="17"/>
    </row>
    <row r="432" spans="1:39" ht="14.25" x14ac:dyDescent="0.2">
      <c r="A432" s="29" t="str">
        <f t="shared" si="38"/>
        <v/>
      </c>
      <c r="B432" s="48"/>
      <c r="C432" s="74" t="s">
        <v>115</v>
      </c>
      <c r="D432" s="13"/>
      <c r="E432" s="10"/>
      <c r="F432" s="10"/>
      <c r="G432" s="24"/>
      <c r="H432" s="9"/>
      <c r="I432" s="9"/>
      <c r="J432" s="36"/>
      <c r="K432" s="10"/>
      <c r="L432" s="10"/>
      <c r="M432" s="12"/>
      <c r="N432" s="13"/>
      <c r="O432" s="13"/>
      <c r="R432" s="10"/>
      <c r="S432" s="33" t="b">
        <f t="shared" si="39"/>
        <v>0</v>
      </c>
      <c r="T432" s="33"/>
      <c r="U432" s="31" t="str">
        <f t="shared" si="36"/>
        <v/>
      </c>
      <c r="V432">
        <f t="shared" ca="1" si="41"/>
        <v>2031799969</v>
      </c>
      <c r="W432" s="34" t="str">
        <f t="shared" si="40"/>
        <v/>
      </c>
      <c r="X432" t="b">
        <f t="shared" si="37"/>
        <v>1</v>
      </c>
      <c r="AD432" s="20"/>
      <c r="AM432" s="17"/>
    </row>
    <row r="433" spans="1:39" ht="14.25" x14ac:dyDescent="0.2">
      <c r="A433" s="29" t="str">
        <f t="shared" si="38"/>
        <v/>
      </c>
      <c r="B433" s="48"/>
      <c r="C433" s="74" t="s">
        <v>115</v>
      </c>
      <c r="D433" s="13"/>
      <c r="E433" s="10"/>
      <c r="F433" s="10"/>
      <c r="G433" s="24"/>
      <c r="H433" s="9"/>
      <c r="I433" s="9"/>
      <c r="J433" s="36"/>
      <c r="K433" s="10"/>
      <c r="L433" s="10"/>
      <c r="M433" s="12"/>
      <c r="N433" s="13"/>
      <c r="O433" s="13"/>
      <c r="R433" s="10"/>
      <c r="S433" s="33" t="b">
        <f t="shared" si="39"/>
        <v>0</v>
      </c>
      <c r="T433" s="33"/>
      <c r="U433" s="31" t="str">
        <f t="shared" si="36"/>
        <v/>
      </c>
      <c r="V433">
        <f t="shared" ca="1" si="41"/>
        <v>2031799970</v>
      </c>
      <c r="W433" s="34" t="str">
        <f t="shared" si="40"/>
        <v/>
      </c>
      <c r="X433" t="b">
        <f t="shared" si="37"/>
        <v>1</v>
      </c>
      <c r="AD433" s="20"/>
      <c r="AM433" s="17"/>
    </row>
    <row r="434" spans="1:39" ht="14.25" x14ac:dyDescent="0.2">
      <c r="A434" s="29" t="str">
        <f t="shared" si="38"/>
        <v/>
      </c>
      <c r="B434" s="48"/>
      <c r="C434" s="74" t="s">
        <v>115</v>
      </c>
      <c r="D434" s="13"/>
      <c r="E434" s="10"/>
      <c r="F434" s="10"/>
      <c r="G434" s="24"/>
      <c r="H434" s="9"/>
      <c r="I434" s="9"/>
      <c r="J434" s="36"/>
      <c r="K434" s="10"/>
      <c r="L434" s="10"/>
      <c r="M434" s="12"/>
      <c r="N434" s="13"/>
      <c r="O434" s="13"/>
      <c r="R434" s="10"/>
      <c r="S434" s="33" t="b">
        <f t="shared" si="39"/>
        <v>0</v>
      </c>
      <c r="T434" s="33"/>
      <c r="U434" s="31" t="str">
        <f t="shared" si="36"/>
        <v/>
      </c>
      <c r="V434">
        <f t="shared" ca="1" si="41"/>
        <v>2031799971</v>
      </c>
      <c r="W434" s="34" t="str">
        <f t="shared" si="40"/>
        <v/>
      </c>
      <c r="X434" t="b">
        <f t="shared" si="37"/>
        <v>1</v>
      </c>
      <c r="AD434" s="20"/>
      <c r="AM434" s="17"/>
    </row>
    <row r="435" spans="1:39" ht="14.25" x14ac:dyDescent="0.2">
      <c r="A435" s="29" t="str">
        <f t="shared" si="38"/>
        <v/>
      </c>
      <c r="B435" s="48"/>
      <c r="C435" s="74" t="s">
        <v>115</v>
      </c>
      <c r="D435" s="13"/>
      <c r="E435" s="10"/>
      <c r="F435" s="10"/>
      <c r="G435" s="24"/>
      <c r="H435" s="9"/>
      <c r="I435" s="9"/>
      <c r="J435" s="36"/>
      <c r="K435" s="10"/>
      <c r="L435" s="10"/>
      <c r="M435" s="12"/>
      <c r="N435" s="13"/>
      <c r="O435" s="13"/>
      <c r="R435" s="10"/>
      <c r="S435" s="33" t="b">
        <f t="shared" si="39"/>
        <v>0</v>
      </c>
      <c r="T435" s="33"/>
      <c r="U435" s="31" t="str">
        <f t="shared" si="36"/>
        <v/>
      </c>
      <c r="V435">
        <f t="shared" ca="1" si="41"/>
        <v>2031799972</v>
      </c>
      <c r="W435" s="34" t="str">
        <f t="shared" si="40"/>
        <v/>
      </c>
      <c r="X435" t="b">
        <f t="shared" si="37"/>
        <v>1</v>
      </c>
      <c r="AD435" s="20"/>
      <c r="AM435" s="17"/>
    </row>
    <row r="436" spans="1:39" ht="14.25" x14ac:dyDescent="0.2">
      <c r="A436" s="29" t="str">
        <f t="shared" si="38"/>
        <v/>
      </c>
      <c r="B436" s="48"/>
      <c r="C436" s="74" t="s">
        <v>115</v>
      </c>
      <c r="D436" s="13"/>
      <c r="E436" s="10"/>
      <c r="F436" s="10"/>
      <c r="G436" s="24"/>
      <c r="H436" s="9"/>
      <c r="I436" s="9"/>
      <c r="J436" s="36"/>
      <c r="K436" s="10"/>
      <c r="L436" s="10"/>
      <c r="M436" s="12"/>
      <c r="N436" s="13"/>
      <c r="O436" s="13"/>
      <c r="R436" s="10"/>
      <c r="S436" s="33" t="b">
        <f t="shared" si="39"/>
        <v>0</v>
      </c>
      <c r="T436" s="33"/>
      <c r="U436" s="31" t="str">
        <f t="shared" si="36"/>
        <v/>
      </c>
      <c r="V436">
        <f t="shared" ca="1" si="41"/>
        <v>2031799973</v>
      </c>
      <c r="W436" s="34" t="str">
        <f t="shared" si="40"/>
        <v/>
      </c>
      <c r="X436" t="b">
        <f t="shared" si="37"/>
        <v>1</v>
      </c>
      <c r="AD436" s="20"/>
      <c r="AM436" s="17"/>
    </row>
    <row r="437" spans="1:39" ht="14.25" x14ac:dyDescent="0.2">
      <c r="A437" s="29" t="str">
        <f t="shared" si="38"/>
        <v/>
      </c>
      <c r="B437" s="48"/>
      <c r="C437" s="74" t="s">
        <v>115</v>
      </c>
      <c r="D437" s="13"/>
      <c r="E437" s="10"/>
      <c r="F437" s="10"/>
      <c r="G437" s="24"/>
      <c r="H437" s="9"/>
      <c r="I437" s="9"/>
      <c r="J437" s="36"/>
      <c r="K437" s="10"/>
      <c r="L437" s="10"/>
      <c r="M437" s="12"/>
      <c r="N437" s="13"/>
      <c r="O437" s="13"/>
      <c r="R437" s="10"/>
      <c r="S437" s="33" t="b">
        <f t="shared" si="39"/>
        <v>0</v>
      </c>
      <c r="T437" s="33"/>
      <c r="U437" s="31" t="str">
        <f t="shared" si="36"/>
        <v/>
      </c>
      <c r="V437">
        <f t="shared" ca="1" si="41"/>
        <v>2031799974</v>
      </c>
      <c r="W437" s="34" t="str">
        <f t="shared" si="40"/>
        <v/>
      </c>
      <c r="X437" t="b">
        <f t="shared" si="37"/>
        <v>1</v>
      </c>
      <c r="AD437" s="20"/>
      <c r="AM437" s="17"/>
    </row>
    <row r="438" spans="1:39" ht="14.25" x14ac:dyDescent="0.2">
      <c r="A438" s="29" t="str">
        <f t="shared" si="38"/>
        <v/>
      </c>
      <c r="B438" s="48"/>
      <c r="C438" s="74" t="s">
        <v>115</v>
      </c>
      <c r="D438" s="13"/>
      <c r="E438" s="10"/>
      <c r="F438" s="10"/>
      <c r="G438" s="24"/>
      <c r="H438" s="9"/>
      <c r="I438" s="9"/>
      <c r="J438" s="36"/>
      <c r="K438" s="10"/>
      <c r="L438" s="10"/>
      <c r="M438" s="12"/>
      <c r="N438" s="13"/>
      <c r="O438" s="13"/>
      <c r="R438" s="10"/>
      <c r="S438" s="33" t="b">
        <f t="shared" si="39"/>
        <v>0</v>
      </c>
      <c r="T438" s="33"/>
      <c r="U438" s="31" t="str">
        <f t="shared" si="36"/>
        <v/>
      </c>
      <c r="V438">
        <f t="shared" ca="1" si="41"/>
        <v>2031799975</v>
      </c>
      <c r="W438" s="34" t="str">
        <f t="shared" si="40"/>
        <v/>
      </c>
      <c r="X438" t="b">
        <f t="shared" si="37"/>
        <v>1</v>
      </c>
      <c r="AD438" s="20"/>
      <c r="AM438" s="17"/>
    </row>
    <row r="439" spans="1:39" ht="14.25" x14ac:dyDescent="0.2">
      <c r="A439" s="29" t="str">
        <f t="shared" si="38"/>
        <v/>
      </c>
      <c r="B439" s="48"/>
      <c r="C439" s="74" t="s">
        <v>115</v>
      </c>
      <c r="D439" s="13"/>
      <c r="E439" s="10"/>
      <c r="F439" s="10"/>
      <c r="G439" s="24"/>
      <c r="H439" s="9"/>
      <c r="I439" s="9"/>
      <c r="J439" s="36"/>
      <c r="K439" s="10"/>
      <c r="L439" s="10"/>
      <c r="M439" s="12"/>
      <c r="N439" s="13"/>
      <c r="O439" s="13"/>
      <c r="R439" s="10"/>
      <c r="S439" s="33" t="b">
        <f t="shared" si="39"/>
        <v>0</v>
      </c>
      <c r="T439" s="33"/>
      <c r="U439" s="31" t="str">
        <f t="shared" si="36"/>
        <v/>
      </c>
      <c r="V439">
        <f t="shared" ca="1" si="41"/>
        <v>2031799976</v>
      </c>
      <c r="W439" s="34" t="str">
        <f t="shared" si="40"/>
        <v/>
      </c>
      <c r="X439" t="b">
        <f t="shared" si="37"/>
        <v>1</v>
      </c>
      <c r="AD439" s="20"/>
      <c r="AM439" s="17"/>
    </row>
    <row r="440" spans="1:39" ht="14.25" x14ac:dyDescent="0.2">
      <c r="A440" s="29" t="str">
        <f t="shared" si="38"/>
        <v/>
      </c>
      <c r="B440" s="48"/>
      <c r="C440" s="74" t="s">
        <v>115</v>
      </c>
      <c r="D440" s="13"/>
      <c r="E440" s="10"/>
      <c r="F440" s="10"/>
      <c r="G440" s="24"/>
      <c r="H440" s="9"/>
      <c r="I440" s="9"/>
      <c r="J440" s="36"/>
      <c r="K440" s="10"/>
      <c r="L440" s="10"/>
      <c r="M440" s="12"/>
      <c r="N440" s="13"/>
      <c r="O440" s="13"/>
      <c r="R440" s="10"/>
      <c r="S440" s="33" t="b">
        <f t="shared" si="39"/>
        <v>0</v>
      </c>
      <c r="T440" s="33"/>
      <c r="U440" s="31" t="str">
        <f t="shared" si="36"/>
        <v/>
      </c>
      <c r="V440">
        <f t="shared" ca="1" si="41"/>
        <v>2031799977</v>
      </c>
      <c r="W440" s="34" t="str">
        <f t="shared" si="40"/>
        <v/>
      </c>
      <c r="X440" t="b">
        <f t="shared" si="37"/>
        <v>1</v>
      </c>
      <c r="AD440" s="20"/>
      <c r="AM440" s="17"/>
    </row>
    <row r="441" spans="1:39" ht="14.25" x14ac:dyDescent="0.2">
      <c r="A441" s="29" t="str">
        <f t="shared" si="38"/>
        <v/>
      </c>
      <c r="B441" s="48"/>
      <c r="C441" s="74" t="s">
        <v>115</v>
      </c>
      <c r="D441" s="13"/>
      <c r="E441" s="10"/>
      <c r="F441" s="10"/>
      <c r="G441" s="24"/>
      <c r="H441" s="9"/>
      <c r="I441" s="9"/>
      <c r="J441" s="36"/>
      <c r="K441" s="10"/>
      <c r="L441" s="10"/>
      <c r="M441" s="12"/>
      <c r="N441" s="13"/>
      <c r="O441" s="13"/>
      <c r="R441" s="10"/>
      <c r="S441" s="33" t="b">
        <f t="shared" si="39"/>
        <v>0</v>
      </c>
      <c r="T441" s="33"/>
      <c r="U441" s="31" t="str">
        <f t="shared" si="36"/>
        <v/>
      </c>
      <c r="V441">
        <f t="shared" ca="1" si="41"/>
        <v>2031799978</v>
      </c>
      <c r="W441" s="34" t="str">
        <f t="shared" si="40"/>
        <v/>
      </c>
      <c r="X441" t="b">
        <f t="shared" si="37"/>
        <v>1</v>
      </c>
      <c r="AD441" s="20"/>
      <c r="AM441" s="17"/>
    </row>
    <row r="442" spans="1:39" ht="14.25" x14ac:dyDescent="0.2">
      <c r="A442" s="29" t="str">
        <f t="shared" si="38"/>
        <v/>
      </c>
      <c r="B442" s="48"/>
      <c r="C442" s="74" t="s">
        <v>115</v>
      </c>
      <c r="D442" s="13"/>
      <c r="E442" s="10"/>
      <c r="F442" s="10"/>
      <c r="G442" s="24"/>
      <c r="H442" s="9"/>
      <c r="I442" s="9"/>
      <c r="J442" s="36"/>
      <c r="K442" s="10"/>
      <c r="L442" s="10"/>
      <c r="M442" s="12"/>
      <c r="N442" s="13"/>
      <c r="O442" s="13"/>
      <c r="R442" s="10"/>
      <c r="S442" s="33" t="b">
        <f t="shared" si="39"/>
        <v>0</v>
      </c>
      <c r="T442" s="33"/>
      <c r="U442" s="31" t="str">
        <f t="shared" si="36"/>
        <v/>
      </c>
      <c r="V442">
        <f t="shared" ca="1" si="41"/>
        <v>2031799979</v>
      </c>
      <c r="W442" s="34" t="str">
        <f t="shared" si="40"/>
        <v/>
      </c>
      <c r="X442" t="b">
        <f t="shared" si="37"/>
        <v>1</v>
      </c>
      <c r="AD442" s="20"/>
      <c r="AM442" s="17"/>
    </row>
    <row r="443" spans="1:39" ht="14.25" x14ac:dyDescent="0.2">
      <c r="A443" s="29" t="str">
        <f t="shared" si="38"/>
        <v/>
      </c>
      <c r="B443" s="48"/>
      <c r="C443" s="74" t="s">
        <v>115</v>
      </c>
      <c r="D443" s="13"/>
      <c r="E443" s="10"/>
      <c r="F443" s="10"/>
      <c r="G443" s="24"/>
      <c r="H443" s="9"/>
      <c r="I443" s="9"/>
      <c r="J443" s="36"/>
      <c r="K443" s="10"/>
      <c r="L443" s="10"/>
      <c r="M443" s="12"/>
      <c r="N443" s="13"/>
      <c r="O443" s="13"/>
      <c r="R443" s="10"/>
      <c r="S443" s="33" t="b">
        <f t="shared" si="39"/>
        <v>0</v>
      </c>
      <c r="T443" s="33"/>
      <c r="U443" s="31" t="str">
        <f t="shared" si="36"/>
        <v/>
      </c>
      <c r="V443">
        <f t="shared" ca="1" si="41"/>
        <v>2031799980</v>
      </c>
      <c r="W443" s="34" t="str">
        <f t="shared" si="40"/>
        <v/>
      </c>
      <c r="X443" t="b">
        <f t="shared" si="37"/>
        <v>1</v>
      </c>
      <c r="AD443" s="20"/>
      <c r="AM443" s="17"/>
    </row>
    <row r="444" spans="1:39" ht="14.25" x14ac:dyDescent="0.2">
      <c r="A444" s="29" t="str">
        <f t="shared" si="38"/>
        <v/>
      </c>
      <c r="B444" s="48"/>
      <c r="C444" s="74" t="s">
        <v>115</v>
      </c>
      <c r="D444" s="13"/>
      <c r="E444" s="10"/>
      <c r="F444" s="10"/>
      <c r="G444" s="24"/>
      <c r="H444" s="9"/>
      <c r="I444" s="9"/>
      <c r="J444" s="36"/>
      <c r="K444" s="10"/>
      <c r="L444" s="10"/>
      <c r="M444" s="12"/>
      <c r="N444" s="13"/>
      <c r="O444" s="13"/>
      <c r="R444" s="10"/>
      <c r="S444" s="33" t="b">
        <f t="shared" si="39"/>
        <v>0</v>
      </c>
      <c r="T444" s="33"/>
      <c r="U444" s="31" t="str">
        <f t="shared" si="36"/>
        <v/>
      </c>
      <c r="V444">
        <f t="shared" ca="1" si="41"/>
        <v>2031799981</v>
      </c>
      <c r="W444" s="34" t="str">
        <f t="shared" si="40"/>
        <v/>
      </c>
      <c r="X444" t="b">
        <f t="shared" si="37"/>
        <v>1</v>
      </c>
      <c r="AD444" s="20"/>
      <c r="AM444" s="17"/>
    </row>
    <row r="445" spans="1:39" ht="14.25" x14ac:dyDescent="0.2">
      <c r="A445" s="29" t="str">
        <f t="shared" si="38"/>
        <v/>
      </c>
      <c r="B445" s="48"/>
      <c r="C445" s="74" t="s">
        <v>115</v>
      </c>
      <c r="D445" s="13"/>
      <c r="E445" s="10"/>
      <c r="F445" s="10"/>
      <c r="G445" s="24"/>
      <c r="H445" s="9"/>
      <c r="I445" s="9"/>
      <c r="J445" s="36"/>
      <c r="K445" s="10"/>
      <c r="L445" s="10"/>
      <c r="M445" s="12"/>
      <c r="N445" s="13"/>
      <c r="O445" s="13"/>
      <c r="R445" s="10"/>
      <c r="S445" s="33" t="b">
        <f t="shared" si="39"/>
        <v>0</v>
      </c>
      <c r="T445" s="33"/>
      <c r="U445" s="31" t="str">
        <f t="shared" si="36"/>
        <v/>
      </c>
      <c r="V445">
        <f t="shared" ca="1" si="41"/>
        <v>2031799982</v>
      </c>
      <c r="W445" s="34" t="str">
        <f t="shared" si="40"/>
        <v/>
      </c>
      <c r="X445" t="b">
        <f t="shared" si="37"/>
        <v>1</v>
      </c>
      <c r="AD445" s="20"/>
      <c r="AM445" s="17"/>
    </row>
    <row r="446" spans="1:39" ht="14.25" x14ac:dyDescent="0.2">
      <c r="A446" s="29" t="str">
        <f t="shared" si="38"/>
        <v/>
      </c>
      <c r="B446" s="48"/>
      <c r="C446" s="74" t="s">
        <v>115</v>
      </c>
      <c r="D446" s="13"/>
      <c r="E446" s="10"/>
      <c r="F446" s="10"/>
      <c r="G446" s="24"/>
      <c r="H446" s="9"/>
      <c r="I446" s="9"/>
      <c r="J446" s="36"/>
      <c r="K446" s="10"/>
      <c r="L446" s="10"/>
      <c r="M446" s="12"/>
      <c r="N446" s="13"/>
      <c r="O446" s="13"/>
      <c r="R446" s="10"/>
      <c r="S446" s="33" t="b">
        <f t="shared" si="39"/>
        <v>0</v>
      </c>
      <c r="T446" s="33"/>
      <c r="U446" s="31" t="str">
        <f t="shared" si="36"/>
        <v/>
      </c>
      <c r="V446">
        <f t="shared" ca="1" si="41"/>
        <v>2031799983</v>
      </c>
      <c r="W446" s="34" t="str">
        <f t="shared" si="40"/>
        <v/>
      </c>
      <c r="X446" t="b">
        <f t="shared" si="37"/>
        <v>1</v>
      </c>
      <c r="AD446" s="20"/>
      <c r="AM446" s="17"/>
    </row>
    <row r="447" spans="1:39" ht="14.25" x14ac:dyDescent="0.2">
      <c r="A447" s="29" t="str">
        <f t="shared" si="38"/>
        <v/>
      </c>
      <c r="B447" s="48"/>
      <c r="C447" s="74" t="s">
        <v>115</v>
      </c>
      <c r="D447" s="13"/>
      <c r="E447" s="10"/>
      <c r="F447" s="10"/>
      <c r="G447" s="24"/>
      <c r="H447" s="9"/>
      <c r="I447" s="9"/>
      <c r="J447" s="36"/>
      <c r="K447" s="10"/>
      <c r="L447" s="10"/>
      <c r="M447" s="12"/>
      <c r="N447" s="13"/>
      <c r="O447" s="13"/>
      <c r="R447" s="10"/>
      <c r="S447" s="33" t="b">
        <f t="shared" si="39"/>
        <v>0</v>
      </c>
      <c r="T447" s="33"/>
      <c r="U447" s="31" t="str">
        <f t="shared" si="36"/>
        <v/>
      </c>
      <c r="V447">
        <f t="shared" ca="1" si="41"/>
        <v>2031799984</v>
      </c>
      <c r="W447" s="34" t="str">
        <f t="shared" si="40"/>
        <v/>
      </c>
      <c r="X447" t="b">
        <f t="shared" si="37"/>
        <v>1</v>
      </c>
      <c r="AD447" s="20"/>
      <c r="AM447" s="17"/>
    </row>
    <row r="448" spans="1:39" ht="14.25" x14ac:dyDescent="0.2">
      <c r="A448" s="29" t="str">
        <f t="shared" si="38"/>
        <v/>
      </c>
      <c r="B448" s="48"/>
      <c r="C448" s="74" t="s">
        <v>115</v>
      </c>
      <c r="D448" s="13"/>
      <c r="E448" s="10"/>
      <c r="F448" s="10"/>
      <c r="G448" s="24"/>
      <c r="H448" s="9"/>
      <c r="I448" s="9"/>
      <c r="J448" s="36"/>
      <c r="K448" s="10"/>
      <c r="L448" s="10"/>
      <c r="M448" s="12"/>
      <c r="N448" s="13"/>
      <c r="O448" s="13"/>
      <c r="R448" s="10"/>
      <c r="S448" s="33" t="b">
        <f t="shared" si="39"/>
        <v>0</v>
      </c>
      <c r="T448" s="33"/>
      <c r="U448" s="31" t="str">
        <f t="shared" si="36"/>
        <v/>
      </c>
      <c r="V448">
        <f t="shared" ca="1" si="41"/>
        <v>2031799985</v>
      </c>
      <c r="W448" s="34" t="str">
        <f t="shared" si="40"/>
        <v/>
      </c>
      <c r="X448" t="b">
        <f t="shared" si="37"/>
        <v>1</v>
      </c>
      <c r="AD448" s="20"/>
      <c r="AM448" s="17"/>
    </row>
    <row r="449" spans="1:39" ht="14.25" x14ac:dyDescent="0.2">
      <c r="A449" s="29" t="str">
        <f t="shared" si="38"/>
        <v/>
      </c>
      <c r="B449" s="48"/>
      <c r="C449" s="74" t="s">
        <v>115</v>
      </c>
      <c r="D449" s="13"/>
      <c r="E449" s="10"/>
      <c r="F449" s="10"/>
      <c r="G449" s="24"/>
      <c r="H449" s="9"/>
      <c r="I449" s="9"/>
      <c r="J449" s="36"/>
      <c r="K449" s="10"/>
      <c r="L449" s="10"/>
      <c r="M449" s="12"/>
      <c r="N449" s="13"/>
      <c r="O449" s="13"/>
      <c r="R449" s="10"/>
      <c r="S449" s="33" t="b">
        <f t="shared" si="39"/>
        <v>0</v>
      </c>
      <c r="T449" s="33"/>
      <c r="U449" s="31" t="str">
        <f t="shared" si="36"/>
        <v/>
      </c>
      <c r="V449">
        <f t="shared" ca="1" si="41"/>
        <v>2031799986</v>
      </c>
      <c r="W449" s="34" t="str">
        <f t="shared" si="40"/>
        <v/>
      </c>
      <c r="X449" t="b">
        <f t="shared" si="37"/>
        <v>1</v>
      </c>
      <c r="AD449" s="20"/>
      <c r="AM449" s="17"/>
    </row>
    <row r="450" spans="1:39" ht="14.25" x14ac:dyDescent="0.2">
      <c r="A450" s="29" t="str">
        <f t="shared" si="38"/>
        <v/>
      </c>
      <c r="B450" s="48"/>
      <c r="C450" s="74" t="s">
        <v>115</v>
      </c>
      <c r="D450" s="13"/>
      <c r="E450" s="10"/>
      <c r="F450" s="10"/>
      <c r="G450" s="24"/>
      <c r="H450" s="9"/>
      <c r="I450" s="9"/>
      <c r="J450" s="36"/>
      <c r="K450" s="10"/>
      <c r="L450" s="10"/>
      <c r="M450" s="12"/>
      <c r="N450" s="13"/>
      <c r="O450" s="13"/>
      <c r="R450" s="10"/>
      <c r="S450" s="33" t="b">
        <f t="shared" si="39"/>
        <v>0</v>
      </c>
      <c r="T450" s="33"/>
      <c r="U450" s="31" t="str">
        <f t="shared" si="36"/>
        <v/>
      </c>
      <c r="V450">
        <f t="shared" ca="1" si="41"/>
        <v>2031799987</v>
      </c>
      <c r="W450" s="34" t="str">
        <f t="shared" si="40"/>
        <v/>
      </c>
      <c r="X450" t="b">
        <f t="shared" si="37"/>
        <v>1</v>
      </c>
      <c r="AD450" s="20"/>
      <c r="AM450" s="17"/>
    </row>
    <row r="451" spans="1:39" ht="14.25" x14ac:dyDescent="0.2">
      <c r="A451" s="29" t="str">
        <f t="shared" si="38"/>
        <v/>
      </c>
      <c r="B451" s="48"/>
      <c r="C451" s="74" t="s">
        <v>115</v>
      </c>
      <c r="D451" s="13"/>
      <c r="E451" s="10"/>
      <c r="F451" s="10"/>
      <c r="G451" s="24"/>
      <c r="H451" s="9"/>
      <c r="I451" s="9"/>
      <c r="J451" s="36"/>
      <c r="K451" s="10"/>
      <c r="L451" s="10"/>
      <c r="M451" s="12"/>
      <c r="N451" s="13"/>
      <c r="O451" s="13"/>
      <c r="R451" s="10"/>
      <c r="S451" s="33" t="b">
        <f t="shared" si="39"/>
        <v>0</v>
      </c>
      <c r="T451" s="33"/>
      <c r="U451" s="31" t="str">
        <f t="shared" si="36"/>
        <v/>
      </c>
      <c r="V451">
        <f t="shared" ca="1" si="41"/>
        <v>2031799988</v>
      </c>
      <c r="W451" s="34" t="str">
        <f t="shared" si="40"/>
        <v/>
      </c>
      <c r="X451" t="b">
        <f t="shared" si="37"/>
        <v>1</v>
      </c>
      <c r="AD451" s="20"/>
      <c r="AM451" s="17"/>
    </row>
    <row r="452" spans="1:39" ht="14.25" x14ac:dyDescent="0.2">
      <c r="A452" s="29" t="str">
        <f t="shared" si="38"/>
        <v/>
      </c>
      <c r="B452" s="48"/>
      <c r="C452" s="74" t="s">
        <v>115</v>
      </c>
      <c r="D452" s="13"/>
      <c r="E452" s="10"/>
      <c r="F452" s="10"/>
      <c r="G452" s="24"/>
      <c r="H452" s="9"/>
      <c r="I452" s="9"/>
      <c r="J452" s="36"/>
      <c r="K452" s="10"/>
      <c r="L452" s="10"/>
      <c r="M452" s="12"/>
      <c r="N452" s="13"/>
      <c r="O452" s="13"/>
      <c r="R452" s="10"/>
      <c r="S452" s="33" t="b">
        <f t="shared" si="39"/>
        <v>0</v>
      </c>
      <c r="T452" s="33"/>
      <c r="U452" s="31" t="str">
        <f t="shared" ref="U452:U515" si="42">IF(M452="Not Applicable","",IF(M452="100 (Full GST Credits)",100,IF(M452="75 (Reduced GST Credits)","75",IF(M452="GST Free","0",""))))</f>
        <v/>
      </c>
      <c r="V452">
        <f t="shared" ca="1" si="41"/>
        <v>2031799989</v>
      </c>
      <c r="W452" s="34" t="str">
        <f t="shared" si="40"/>
        <v/>
      </c>
      <c r="X452" t="b">
        <f t="shared" ref="X452:X515" si="43">IF(AND(R452&lt;&gt;"",O452&lt;&gt;42916),FALSE,IF(AND(R452&lt;&gt;"",D452&lt;&gt;42916),FALSE,TRUE))</f>
        <v>1</v>
      </c>
      <c r="AD452" s="20"/>
      <c r="AM452" s="17"/>
    </row>
    <row r="453" spans="1:39" ht="14.25" x14ac:dyDescent="0.2">
      <c r="A453" s="29" t="str">
        <f t="shared" ref="A453:A516" si="44">IF(AND(W453=TRUE,X453=TRUE),0,IF(OR(W453=FALSE,X453=FALSE),1,""))</f>
        <v/>
      </c>
      <c r="B453" s="48"/>
      <c r="C453" s="74" t="s">
        <v>115</v>
      </c>
      <c r="D453" s="13"/>
      <c r="E453" s="10"/>
      <c r="F453" s="10"/>
      <c r="G453" s="24"/>
      <c r="H453" s="9"/>
      <c r="I453" s="9"/>
      <c r="J453" s="36"/>
      <c r="K453" s="10"/>
      <c r="L453" s="10"/>
      <c r="M453" s="12"/>
      <c r="N453" s="13"/>
      <c r="O453" s="13"/>
      <c r="R453" s="10"/>
      <c r="S453" s="33" t="b">
        <f t="shared" ref="S453:S516" si="45">IF(R453&lt;&gt;"",TRUE,FALSE)</f>
        <v>0</v>
      </c>
      <c r="T453" s="33"/>
      <c r="U453" s="31" t="str">
        <f t="shared" si="42"/>
        <v/>
      </c>
      <c r="V453">
        <f t="shared" ca="1" si="41"/>
        <v>2031799990</v>
      </c>
      <c r="W453" s="34" t="str">
        <f t="shared" ref="W453:W516" si="46">IF(B453="Investment Transaction",NOT(OR(E453&lt;0,ISBLANK(C453),ISBLANK(D453),ISBLANK(H453),ISBLANK(I453),ISBLANK(J453))),"")</f>
        <v/>
      </c>
      <c r="X453" t="b">
        <f t="shared" si="43"/>
        <v>1</v>
      </c>
      <c r="AD453" s="20"/>
      <c r="AM453" s="17"/>
    </row>
    <row r="454" spans="1:39" ht="14.25" x14ac:dyDescent="0.2">
      <c r="A454" s="29" t="str">
        <f t="shared" si="44"/>
        <v/>
      </c>
      <c r="B454" s="48"/>
      <c r="C454" s="74" t="s">
        <v>115</v>
      </c>
      <c r="D454" s="13"/>
      <c r="E454" s="10"/>
      <c r="F454" s="10"/>
      <c r="G454" s="24"/>
      <c r="H454" s="9"/>
      <c r="I454" s="9"/>
      <c r="J454" s="36"/>
      <c r="K454" s="10"/>
      <c r="L454" s="10"/>
      <c r="M454" s="12"/>
      <c r="N454" s="13"/>
      <c r="O454" s="13"/>
      <c r="R454" s="10"/>
      <c r="S454" s="33" t="b">
        <f t="shared" si="45"/>
        <v>0</v>
      </c>
      <c r="T454" s="33"/>
      <c r="U454" s="31" t="str">
        <f t="shared" si="42"/>
        <v/>
      </c>
      <c r="V454">
        <f t="shared" ca="1" si="41"/>
        <v>2031799991</v>
      </c>
      <c r="W454" s="34" t="str">
        <f t="shared" si="46"/>
        <v/>
      </c>
      <c r="X454" t="b">
        <f t="shared" si="43"/>
        <v>1</v>
      </c>
      <c r="AD454" s="20"/>
      <c r="AM454" s="17"/>
    </row>
    <row r="455" spans="1:39" ht="14.25" x14ac:dyDescent="0.2">
      <c r="A455" s="29" t="str">
        <f t="shared" si="44"/>
        <v/>
      </c>
      <c r="B455" s="48"/>
      <c r="C455" s="74" t="s">
        <v>115</v>
      </c>
      <c r="D455" s="13"/>
      <c r="E455" s="10"/>
      <c r="F455" s="10"/>
      <c r="G455" s="24"/>
      <c r="H455" s="9"/>
      <c r="I455" s="9"/>
      <c r="J455" s="36"/>
      <c r="K455" s="10"/>
      <c r="L455" s="10"/>
      <c r="M455" s="12"/>
      <c r="N455" s="13"/>
      <c r="O455" s="13"/>
      <c r="R455" s="10"/>
      <c r="S455" s="33" t="b">
        <f t="shared" si="45"/>
        <v>0</v>
      </c>
      <c r="T455" s="33"/>
      <c r="U455" s="31" t="str">
        <f t="shared" si="42"/>
        <v/>
      </c>
      <c r="V455">
        <f t="shared" ref="V455:V518" ca="1" si="47">V454+1</f>
        <v>2031799992</v>
      </c>
      <c r="W455" s="34" t="str">
        <f t="shared" si="46"/>
        <v/>
      </c>
      <c r="X455" t="b">
        <f t="shared" si="43"/>
        <v>1</v>
      </c>
      <c r="AD455" s="20"/>
      <c r="AM455" s="17"/>
    </row>
    <row r="456" spans="1:39" ht="14.25" x14ac:dyDescent="0.2">
      <c r="A456" s="29" t="str">
        <f t="shared" si="44"/>
        <v/>
      </c>
      <c r="B456" s="48"/>
      <c r="C456" s="74" t="s">
        <v>115</v>
      </c>
      <c r="D456" s="13"/>
      <c r="E456" s="10"/>
      <c r="F456" s="10"/>
      <c r="G456" s="24"/>
      <c r="H456" s="9"/>
      <c r="I456" s="9"/>
      <c r="J456" s="36"/>
      <c r="K456" s="10"/>
      <c r="L456" s="10"/>
      <c r="M456" s="12"/>
      <c r="N456" s="13"/>
      <c r="O456" s="13"/>
      <c r="R456" s="10"/>
      <c r="S456" s="33" t="b">
        <f t="shared" si="45"/>
        <v>0</v>
      </c>
      <c r="T456" s="33"/>
      <c r="U456" s="31" t="str">
        <f t="shared" si="42"/>
        <v/>
      </c>
      <c r="V456">
        <f t="shared" ca="1" si="47"/>
        <v>2031799993</v>
      </c>
      <c r="W456" s="34" t="str">
        <f t="shared" si="46"/>
        <v/>
      </c>
      <c r="X456" t="b">
        <f t="shared" si="43"/>
        <v>1</v>
      </c>
      <c r="AD456" s="20"/>
      <c r="AM456" s="17"/>
    </row>
    <row r="457" spans="1:39" ht="14.25" x14ac:dyDescent="0.2">
      <c r="A457" s="29" t="str">
        <f t="shared" si="44"/>
        <v/>
      </c>
      <c r="B457" s="48"/>
      <c r="C457" s="74" t="s">
        <v>115</v>
      </c>
      <c r="D457" s="13"/>
      <c r="E457" s="10"/>
      <c r="F457" s="10"/>
      <c r="G457" s="24"/>
      <c r="H457" s="9"/>
      <c r="I457" s="9"/>
      <c r="J457" s="36"/>
      <c r="K457" s="10"/>
      <c r="L457" s="10"/>
      <c r="M457" s="12"/>
      <c r="N457" s="13"/>
      <c r="O457" s="13"/>
      <c r="R457" s="10"/>
      <c r="S457" s="33" t="b">
        <f t="shared" si="45"/>
        <v>0</v>
      </c>
      <c r="T457" s="33"/>
      <c r="U457" s="31" t="str">
        <f t="shared" si="42"/>
        <v/>
      </c>
      <c r="V457">
        <f t="shared" ca="1" si="47"/>
        <v>2031799994</v>
      </c>
      <c r="W457" s="34" t="str">
        <f t="shared" si="46"/>
        <v/>
      </c>
      <c r="X457" t="b">
        <f t="shared" si="43"/>
        <v>1</v>
      </c>
      <c r="AD457" s="20"/>
      <c r="AM457" s="17"/>
    </row>
    <row r="458" spans="1:39" ht="14.25" x14ac:dyDescent="0.2">
      <c r="A458" s="29" t="str">
        <f t="shared" si="44"/>
        <v/>
      </c>
      <c r="B458" s="48"/>
      <c r="C458" s="74" t="s">
        <v>115</v>
      </c>
      <c r="D458" s="13"/>
      <c r="E458" s="10"/>
      <c r="F458" s="10"/>
      <c r="G458" s="24"/>
      <c r="H458" s="9"/>
      <c r="I458" s="9"/>
      <c r="J458" s="36"/>
      <c r="K458" s="10"/>
      <c r="L458" s="10"/>
      <c r="M458" s="12"/>
      <c r="N458" s="13"/>
      <c r="O458" s="13"/>
      <c r="R458" s="10"/>
      <c r="S458" s="33" t="b">
        <f t="shared" si="45"/>
        <v>0</v>
      </c>
      <c r="T458" s="33"/>
      <c r="U458" s="31" t="str">
        <f t="shared" si="42"/>
        <v/>
      </c>
      <c r="V458">
        <f t="shared" ca="1" si="47"/>
        <v>2031799995</v>
      </c>
      <c r="W458" s="34" t="str">
        <f t="shared" si="46"/>
        <v/>
      </c>
      <c r="X458" t="b">
        <f t="shared" si="43"/>
        <v>1</v>
      </c>
      <c r="AD458" s="20"/>
      <c r="AM458" s="17"/>
    </row>
    <row r="459" spans="1:39" ht="14.25" x14ac:dyDescent="0.2">
      <c r="A459" s="29" t="str">
        <f t="shared" si="44"/>
        <v/>
      </c>
      <c r="B459" s="48"/>
      <c r="C459" s="74" t="s">
        <v>115</v>
      </c>
      <c r="D459" s="13"/>
      <c r="E459" s="10"/>
      <c r="F459" s="10"/>
      <c r="G459" s="24"/>
      <c r="H459" s="9"/>
      <c r="I459" s="9"/>
      <c r="J459" s="36"/>
      <c r="K459" s="10"/>
      <c r="L459" s="10"/>
      <c r="M459" s="12"/>
      <c r="N459" s="13"/>
      <c r="O459" s="13"/>
      <c r="R459" s="10"/>
      <c r="S459" s="33" t="b">
        <f t="shared" si="45"/>
        <v>0</v>
      </c>
      <c r="T459" s="33"/>
      <c r="U459" s="31" t="str">
        <f t="shared" si="42"/>
        <v/>
      </c>
      <c r="V459">
        <f t="shared" ca="1" si="47"/>
        <v>2031799996</v>
      </c>
      <c r="W459" s="34" t="str">
        <f t="shared" si="46"/>
        <v/>
      </c>
      <c r="X459" t="b">
        <f t="shared" si="43"/>
        <v>1</v>
      </c>
      <c r="AD459" s="20"/>
      <c r="AM459" s="17"/>
    </row>
    <row r="460" spans="1:39" ht="14.25" x14ac:dyDescent="0.2">
      <c r="A460" s="29" t="str">
        <f t="shared" si="44"/>
        <v/>
      </c>
      <c r="B460" s="48"/>
      <c r="C460" s="74" t="s">
        <v>115</v>
      </c>
      <c r="D460" s="13"/>
      <c r="E460" s="10"/>
      <c r="F460" s="10"/>
      <c r="G460" s="24"/>
      <c r="H460" s="9"/>
      <c r="I460" s="9"/>
      <c r="J460" s="36"/>
      <c r="K460" s="10"/>
      <c r="L460" s="10"/>
      <c r="M460" s="12"/>
      <c r="N460" s="13"/>
      <c r="O460" s="13"/>
      <c r="R460" s="10"/>
      <c r="S460" s="33" t="b">
        <f t="shared" si="45"/>
        <v>0</v>
      </c>
      <c r="T460" s="33"/>
      <c r="U460" s="31" t="str">
        <f t="shared" si="42"/>
        <v/>
      </c>
      <c r="V460">
        <f t="shared" ca="1" si="47"/>
        <v>2031799997</v>
      </c>
      <c r="W460" s="34" t="str">
        <f t="shared" si="46"/>
        <v/>
      </c>
      <c r="X460" t="b">
        <f t="shared" si="43"/>
        <v>1</v>
      </c>
      <c r="AD460" s="20"/>
      <c r="AM460" s="17"/>
    </row>
    <row r="461" spans="1:39" ht="14.25" x14ac:dyDescent="0.2">
      <c r="A461" s="29" t="str">
        <f t="shared" si="44"/>
        <v/>
      </c>
      <c r="B461" s="48"/>
      <c r="C461" s="74" t="s">
        <v>115</v>
      </c>
      <c r="D461" s="13"/>
      <c r="E461" s="10"/>
      <c r="F461" s="10"/>
      <c r="G461" s="24"/>
      <c r="H461" s="9"/>
      <c r="I461" s="9"/>
      <c r="J461" s="36"/>
      <c r="K461" s="10"/>
      <c r="L461" s="10"/>
      <c r="M461" s="12"/>
      <c r="N461" s="13"/>
      <c r="O461" s="13"/>
      <c r="R461" s="10"/>
      <c r="S461" s="33" t="b">
        <f t="shared" si="45"/>
        <v>0</v>
      </c>
      <c r="T461" s="33"/>
      <c r="U461" s="31" t="str">
        <f t="shared" si="42"/>
        <v/>
      </c>
      <c r="V461">
        <f t="shared" ca="1" si="47"/>
        <v>2031799998</v>
      </c>
      <c r="W461" s="34" t="str">
        <f t="shared" si="46"/>
        <v/>
      </c>
      <c r="X461" t="b">
        <f t="shared" si="43"/>
        <v>1</v>
      </c>
      <c r="AD461" s="20"/>
      <c r="AM461" s="17"/>
    </row>
    <row r="462" spans="1:39" ht="14.25" x14ac:dyDescent="0.2">
      <c r="A462" s="29" t="str">
        <f t="shared" si="44"/>
        <v/>
      </c>
      <c r="B462" s="48"/>
      <c r="C462" s="74" t="s">
        <v>115</v>
      </c>
      <c r="D462" s="13"/>
      <c r="E462" s="10"/>
      <c r="F462" s="10"/>
      <c r="G462" s="24"/>
      <c r="H462" s="9"/>
      <c r="I462" s="9"/>
      <c r="J462" s="36"/>
      <c r="K462" s="10"/>
      <c r="L462" s="10"/>
      <c r="M462" s="12"/>
      <c r="N462" s="13"/>
      <c r="O462" s="13"/>
      <c r="R462" s="10"/>
      <c r="S462" s="33" t="b">
        <f t="shared" si="45"/>
        <v>0</v>
      </c>
      <c r="T462" s="33"/>
      <c r="U462" s="31" t="str">
        <f t="shared" si="42"/>
        <v/>
      </c>
      <c r="V462">
        <f t="shared" ca="1" si="47"/>
        <v>2031799999</v>
      </c>
      <c r="W462" s="34" t="str">
        <f t="shared" si="46"/>
        <v/>
      </c>
      <c r="X462" t="b">
        <f t="shared" si="43"/>
        <v>1</v>
      </c>
      <c r="AD462" s="20"/>
      <c r="AM462" s="17"/>
    </row>
    <row r="463" spans="1:39" ht="14.25" x14ac:dyDescent="0.2">
      <c r="A463" s="29" t="str">
        <f t="shared" si="44"/>
        <v/>
      </c>
      <c r="B463" s="48"/>
      <c r="C463" s="74" t="s">
        <v>115</v>
      </c>
      <c r="D463" s="13"/>
      <c r="E463" s="10"/>
      <c r="F463" s="10"/>
      <c r="G463" s="24"/>
      <c r="H463" s="9"/>
      <c r="I463" s="9"/>
      <c r="J463" s="36"/>
      <c r="K463" s="10"/>
      <c r="L463" s="10"/>
      <c r="M463" s="12"/>
      <c r="N463" s="13"/>
      <c r="O463" s="13"/>
      <c r="R463" s="10"/>
      <c r="S463" s="33" t="b">
        <f t="shared" si="45"/>
        <v>0</v>
      </c>
      <c r="T463" s="33"/>
      <c r="U463" s="31" t="str">
        <f t="shared" si="42"/>
        <v/>
      </c>
      <c r="V463">
        <f t="shared" ca="1" si="47"/>
        <v>2031800000</v>
      </c>
      <c r="W463" s="34" t="str">
        <f t="shared" si="46"/>
        <v/>
      </c>
      <c r="X463" t="b">
        <f t="shared" si="43"/>
        <v>1</v>
      </c>
      <c r="AD463" s="20"/>
      <c r="AM463" s="17"/>
    </row>
    <row r="464" spans="1:39" ht="14.25" x14ac:dyDescent="0.2">
      <c r="A464" s="29" t="str">
        <f t="shared" si="44"/>
        <v/>
      </c>
      <c r="B464" s="48"/>
      <c r="C464" s="74" t="s">
        <v>115</v>
      </c>
      <c r="D464" s="13"/>
      <c r="E464" s="10"/>
      <c r="F464" s="10"/>
      <c r="G464" s="24"/>
      <c r="H464" s="9"/>
      <c r="I464" s="9"/>
      <c r="J464" s="36"/>
      <c r="K464" s="10"/>
      <c r="L464" s="10"/>
      <c r="M464" s="12"/>
      <c r="N464" s="13"/>
      <c r="O464" s="13"/>
      <c r="R464" s="10"/>
      <c r="S464" s="33" t="b">
        <f t="shared" si="45"/>
        <v>0</v>
      </c>
      <c r="T464" s="33"/>
      <c r="U464" s="31" t="str">
        <f t="shared" si="42"/>
        <v/>
      </c>
      <c r="V464">
        <f t="shared" ca="1" si="47"/>
        <v>2031800001</v>
      </c>
      <c r="W464" s="34" t="str">
        <f t="shared" si="46"/>
        <v/>
      </c>
      <c r="X464" t="b">
        <f t="shared" si="43"/>
        <v>1</v>
      </c>
      <c r="AD464" s="20"/>
      <c r="AM464" s="17"/>
    </row>
    <row r="465" spans="1:39" ht="14.25" x14ac:dyDescent="0.2">
      <c r="A465" s="29" t="str">
        <f t="shared" si="44"/>
        <v/>
      </c>
      <c r="B465" s="48"/>
      <c r="C465" s="74" t="s">
        <v>115</v>
      </c>
      <c r="D465" s="13"/>
      <c r="E465" s="10"/>
      <c r="F465" s="10"/>
      <c r="G465" s="24"/>
      <c r="H465" s="9"/>
      <c r="I465" s="9"/>
      <c r="J465" s="36"/>
      <c r="K465" s="10"/>
      <c r="L465" s="10"/>
      <c r="M465" s="12"/>
      <c r="N465" s="13"/>
      <c r="O465" s="13"/>
      <c r="R465" s="10"/>
      <c r="S465" s="33" t="b">
        <f t="shared" si="45"/>
        <v>0</v>
      </c>
      <c r="T465" s="33"/>
      <c r="U465" s="31" t="str">
        <f t="shared" si="42"/>
        <v/>
      </c>
      <c r="V465">
        <f t="shared" ca="1" si="47"/>
        <v>2031800002</v>
      </c>
      <c r="W465" s="34" t="str">
        <f t="shared" si="46"/>
        <v/>
      </c>
      <c r="X465" t="b">
        <f t="shared" si="43"/>
        <v>1</v>
      </c>
      <c r="AD465" s="20"/>
      <c r="AM465" s="17"/>
    </row>
    <row r="466" spans="1:39" ht="14.25" x14ac:dyDescent="0.2">
      <c r="A466" s="29" t="str">
        <f t="shared" si="44"/>
        <v/>
      </c>
      <c r="B466" s="48"/>
      <c r="C466" s="74" t="s">
        <v>115</v>
      </c>
      <c r="D466" s="13"/>
      <c r="E466" s="10"/>
      <c r="F466" s="10"/>
      <c r="G466" s="24"/>
      <c r="H466" s="9"/>
      <c r="I466" s="9"/>
      <c r="J466" s="36"/>
      <c r="K466" s="10"/>
      <c r="L466" s="10"/>
      <c r="M466" s="12"/>
      <c r="N466" s="13"/>
      <c r="O466" s="13"/>
      <c r="R466" s="10"/>
      <c r="S466" s="33" t="b">
        <f t="shared" si="45"/>
        <v>0</v>
      </c>
      <c r="T466" s="33"/>
      <c r="U466" s="31" t="str">
        <f t="shared" si="42"/>
        <v/>
      </c>
      <c r="V466">
        <f t="shared" ca="1" si="47"/>
        <v>2031800003</v>
      </c>
      <c r="W466" s="34" t="str">
        <f t="shared" si="46"/>
        <v/>
      </c>
      <c r="X466" t="b">
        <f t="shared" si="43"/>
        <v>1</v>
      </c>
      <c r="AD466" s="20"/>
      <c r="AM466" s="17"/>
    </row>
    <row r="467" spans="1:39" ht="14.25" x14ac:dyDescent="0.2">
      <c r="A467" s="29" t="str">
        <f t="shared" si="44"/>
        <v/>
      </c>
      <c r="B467" s="48"/>
      <c r="C467" s="74" t="s">
        <v>115</v>
      </c>
      <c r="D467" s="13"/>
      <c r="E467" s="10"/>
      <c r="F467" s="10"/>
      <c r="G467" s="24"/>
      <c r="H467" s="9"/>
      <c r="I467" s="9"/>
      <c r="J467" s="36"/>
      <c r="K467" s="10"/>
      <c r="L467" s="10"/>
      <c r="M467" s="12"/>
      <c r="N467" s="13"/>
      <c r="O467" s="13"/>
      <c r="R467" s="10"/>
      <c r="S467" s="33" t="b">
        <f t="shared" si="45"/>
        <v>0</v>
      </c>
      <c r="T467" s="33"/>
      <c r="U467" s="31" t="str">
        <f t="shared" si="42"/>
        <v/>
      </c>
      <c r="V467">
        <f t="shared" ca="1" si="47"/>
        <v>2031800004</v>
      </c>
      <c r="W467" s="34" t="str">
        <f t="shared" si="46"/>
        <v/>
      </c>
      <c r="X467" t="b">
        <f t="shared" si="43"/>
        <v>1</v>
      </c>
      <c r="AD467" s="20"/>
      <c r="AM467" s="17"/>
    </row>
    <row r="468" spans="1:39" ht="14.25" x14ac:dyDescent="0.2">
      <c r="A468" s="29" t="str">
        <f t="shared" si="44"/>
        <v/>
      </c>
      <c r="B468" s="48"/>
      <c r="C468" s="74" t="s">
        <v>115</v>
      </c>
      <c r="D468" s="13"/>
      <c r="E468" s="10"/>
      <c r="F468" s="10"/>
      <c r="G468" s="24"/>
      <c r="H468" s="9"/>
      <c r="I468" s="9"/>
      <c r="J468" s="36"/>
      <c r="K468" s="10"/>
      <c r="L468" s="10"/>
      <c r="M468" s="12"/>
      <c r="N468" s="13"/>
      <c r="O468" s="13"/>
      <c r="R468" s="10"/>
      <c r="S468" s="33" t="b">
        <f t="shared" si="45"/>
        <v>0</v>
      </c>
      <c r="T468" s="33"/>
      <c r="U468" s="31" t="str">
        <f t="shared" si="42"/>
        <v/>
      </c>
      <c r="V468">
        <f t="shared" ca="1" si="47"/>
        <v>2031800005</v>
      </c>
      <c r="W468" s="34" t="str">
        <f t="shared" si="46"/>
        <v/>
      </c>
      <c r="X468" t="b">
        <f t="shared" si="43"/>
        <v>1</v>
      </c>
      <c r="AD468" s="20"/>
      <c r="AM468" s="17"/>
    </row>
    <row r="469" spans="1:39" ht="14.25" x14ac:dyDescent="0.2">
      <c r="A469" s="29" t="str">
        <f t="shared" si="44"/>
        <v/>
      </c>
      <c r="B469" s="48"/>
      <c r="C469" s="74" t="s">
        <v>115</v>
      </c>
      <c r="D469" s="13"/>
      <c r="E469" s="10"/>
      <c r="F469" s="10"/>
      <c r="G469" s="24"/>
      <c r="H469" s="9"/>
      <c r="I469" s="9"/>
      <c r="J469" s="36"/>
      <c r="K469" s="10"/>
      <c r="L469" s="10"/>
      <c r="M469" s="12"/>
      <c r="N469" s="13"/>
      <c r="O469" s="13"/>
      <c r="R469" s="10"/>
      <c r="S469" s="33" t="b">
        <f t="shared" si="45"/>
        <v>0</v>
      </c>
      <c r="T469" s="33"/>
      <c r="U469" s="31" t="str">
        <f t="shared" si="42"/>
        <v/>
      </c>
      <c r="V469">
        <f t="shared" ca="1" si="47"/>
        <v>2031800006</v>
      </c>
      <c r="W469" s="34" t="str">
        <f t="shared" si="46"/>
        <v/>
      </c>
      <c r="X469" t="b">
        <f t="shared" si="43"/>
        <v>1</v>
      </c>
      <c r="AD469" s="20"/>
      <c r="AM469" s="17"/>
    </row>
    <row r="470" spans="1:39" ht="14.25" x14ac:dyDescent="0.2">
      <c r="A470" s="29" t="str">
        <f t="shared" si="44"/>
        <v/>
      </c>
      <c r="B470" s="48"/>
      <c r="C470" s="74" t="s">
        <v>115</v>
      </c>
      <c r="D470" s="13"/>
      <c r="E470" s="10"/>
      <c r="F470" s="10"/>
      <c r="G470" s="24"/>
      <c r="H470" s="9"/>
      <c r="I470" s="9"/>
      <c r="J470" s="36"/>
      <c r="K470" s="10"/>
      <c r="L470" s="10"/>
      <c r="M470" s="12"/>
      <c r="N470" s="13"/>
      <c r="O470" s="13"/>
      <c r="R470" s="10"/>
      <c r="S470" s="33" t="b">
        <f t="shared" si="45"/>
        <v>0</v>
      </c>
      <c r="T470" s="33"/>
      <c r="U470" s="31" t="str">
        <f t="shared" si="42"/>
        <v/>
      </c>
      <c r="V470">
        <f t="shared" ca="1" si="47"/>
        <v>2031800007</v>
      </c>
      <c r="W470" s="34" t="str">
        <f t="shared" si="46"/>
        <v/>
      </c>
      <c r="X470" t="b">
        <f t="shared" si="43"/>
        <v>1</v>
      </c>
      <c r="AD470" s="20"/>
      <c r="AM470" s="17"/>
    </row>
    <row r="471" spans="1:39" ht="14.25" x14ac:dyDescent="0.2">
      <c r="A471" s="29" t="str">
        <f t="shared" si="44"/>
        <v/>
      </c>
      <c r="B471" s="48"/>
      <c r="C471" s="74" t="s">
        <v>115</v>
      </c>
      <c r="D471" s="13"/>
      <c r="E471" s="10"/>
      <c r="F471" s="10"/>
      <c r="G471" s="24"/>
      <c r="H471" s="9"/>
      <c r="I471" s="9"/>
      <c r="J471" s="36"/>
      <c r="K471" s="10"/>
      <c r="L471" s="10"/>
      <c r="M471" s="12"/>
      <c r="N471" s="13"/>
      <c r="O471" s="13"/>
      <c r="R471" s="10"/>
      <c r="S471" s="33" t="b">
        <f t="shared" si="45"/>
        <v>0</v>
      </c>
      <c r="T471" s="33"/>
      <c r="U471" s="31" t="str">
        <f t="shared" si="42"/>
        <v/>
      </c>
      <c r="V471">
        <f t="shared" ca="1" si="47"/>
        <v>2031800008</v>
      </c>
      <c r="W471" s="34" t="str">
        <f t="shared" si="46"/>
        <v/>
      </c>
      <c r="X471" t="b">
        <f t="shared" si="43"/>
        <v>1</v>
      </c>
      <c r="AD471" s="20"/>
      <c r="AM471" s="17"/>
    </row>
    <row r="472" spans="1:39" ht="14.25" x14ac:dyDescent="0.2">
      <c r="A472" s="29" t="str">
        <f t="shared" si="44"/>
        <v/>
      </c>
      <c r="B472" s="48"/>
      <c r="C472" s="74" t="s">
        <v>115</v>
      </c>
      <c r="D472" s="13"/>
      <c r="E472" s="10"/>
      <c r="F472" s="10"/>
      <c r="G472" s="24"/>
      <c r="H472" s="9"/>
      <c r="I472" s="9"/>
      <c r="J472" s="36"/>
      <c r="K472" s="10"/>
      <c r="L472" s="10"/>
      <c r="M472" s="12"/>
      <c r="N472" s="13"/>
      <c r="O472" s="13"/>
      <c r="R472" s="10"/>
      <c r="S472" s="33" t="b">
        <f t="shared" si="45"/>
        <v>0</v>
      </c>
      <c r="T472" s="33"/>
      <c r="U472" s="31" t="str">
        <f t="shared" si="42"/>
        <v/>
      </c>
      <c r="V472">
        <f t="shared" ca="1" si="47"/>
        <v>2031800009</v>
      </c>
      <c r="W472" s="34" t="str">
        <f t="shared" si="46"/>
        <v/>
      </c>
      <c r="X472" t="b">
        <f t="shared" si="43"/>
        <v>1</v>
      </c>
      <c r="AD472" s="20"/>
      <c r="AM472" s="17"/>
    </row>
    <row r="473" spans="1:39" ht="14.25" x14ac:dyDescent="0.2">
      <c r="A473" s="29" t="str">
        <f t="shared" si="44"/>
        <v/>
      </c>
      <c r="B473" s="48"/>
      <c r="C473" s="74" t="s">
        <v>115</v>
      </c>
      <c r="D473" s="13"/>
      <c r="E473" s="10"/>
      <c r="F473" s="10"/>
      <c r="G473" s="24"/>
      <c r="H473" s="9"/>
      <c r="I473" s="9"/>
      <c r="J473" s="36"/>
      <c r="K473" s="10"/>
      <c r="L473" s="10"/>
      <c r="M473" s="12"/>
      <c r="N473" s="13"/>
      <c r="O473" s="13"/>
      <c r="R473" s="10"/>
      <c r="S473" s="33" t="b">
        <f t="shared" si="45"/>
        <v>0</v>
      </c>
      <c r="T473" s="33"/>
      <c r="U473" s="31" t="str">
        <f t="shared" si="42"/>
        <v/>
      </c>
      <c r="V473">
        <f t="shared" ca="1" si="47"/>
        <v>2031800010</v>
      </c>
      <c r="W473" s="34" t="str">
        <f t="shared" si="46"/>
        <v/>
      </c>
      <c r="X473" t="b">
        <f t="shared" si="43"/>
        <v>1</v>
      </c>
      <c r="AD473" s="20"/>
      <c r="AM473" s="17"/>
    </row>
    <row r="474" spans="1:39" ht="14.25" x14ac:dyDescent="0.2">
      <c r="A474" s="29" t="str">
        <f t="shared" si="44"/>
        <v/>
      </c>
      <c r="B474" s="48"/>
      <c r="C474" s="74" t="s">
        <v>115</v>
      </c>
      <c r="D474" s="13"/>
      <c r="E474" s="10"/>
      <c r="F474" s="10"/>
      <c r="G474" s="24"/>
      <c r="H474" s="9"/>
      <c r="I474" s="9"/>
      <c r="J474" s="36"/>
      <c r="K474" s="10"/>
      <c r="L474" s="10"/>
      <c r="M474" s="12"/>
      <c r="N474" s="13"/>
      <c r="O474" s="13"/>
      <c r="R474" s="10"/>
      <c r="S474" s="33" t="b">
        <f t="shared" si="45"/>
        <v>0</v>
      </c>
      <c r="T474" s="33"/>
      <c r="U474" s="31" t="str">
        <f t="shared" si="42"/>
        <v/>
      </c>
      <c r="V474">
        <f t="shared" ca="1" si="47"/>
        <v>2031800011</v>
      </c>
      <c r="W474" s="34" t="str">
        <f t="shared" si="46"/>
        <v/>
      </c>
      <c r="X474" t="b">
        <f t="shared" si="43"/>
        <v>1</v>
      </c>
      <c r="AD474" s="20"/>
      <c r="AM474" s="17"/>
    </row>
    <row r="475" spans="1:39" ht="14.25" x14ac:dyDescent="0.2">
      <c r="A475" s="29" t="str">
        <f t="shared" si="44"/>
        <v/>
      </c>
      <c r="B475" s="48"/>
      <c r="C475" s="74" t="s">
        <v>115</v>
      </c>
      <c r="D475" s="13"/>
      <c r="E475" s="10"/>
      <c r="F475" s="10"/>
      <c r="G475" s="24"/>
      <c r="H475" s="9"/>
      <c r="I475" s="9"/>
      <c r="J475" s="36"/>
      <c r="K475" s="10"/>
      <c r="L475" s="10"/>
      <c r="M475" s="12"/>
      <c r="N475" s="13"/>
      <c r="O475" s="13"/>
      <c r="R475" s="10"/>
      <c r="S475" s="33" t="b">
        <f t="shared" si="45"/>
        <v>0</v>
      </c>
      <c r="T475" s="33"/>
      <c r="U475" s="31" t="str">
        <f t="shared" si="42"/>
        <v/>
      </c>
      <c r="V475">
        <f t="shared" ca="1" si="47"/>
        <v>2031800012</v>
      </c>
      <c r="W475" s="34" t="str">
        <f t="shared" si="46"/>
        <v/>
      </c>
      <c r="X475" t="b">
        <f t="shared" si="43"/>
        <v>1</v>
      </c>
      <c r="AD475" s="20"/>
      <c r="AM475" s="17"/>
    </row>
    <row r="476" spans="1:39" ht="14.25" x14ac:dyDescent="0.2">
      <c r="A476" s="29" t="str">
        <f t="shared" si="44"/>
        <v/>
      </c>
      <c r="B476" s="48"/>
      <c r="C476" s="74" t="s">
        <v>115</v>
      </c>
      <c r="D476" s="13"/>
      <c r="E476" s="10"/>
      <c r="F476" s="10"/>
      <c r="G476" s="24"/>
      <c r="H476" s="9"/>
      <c r="I476" s="9"/>
      <c r="J476" s="36"/>
      <c r="K476" s="10"/>
      <c r="L476" s="10"/>
      <c r="M476" s="12"/>
      <c r="N476" s="13"/>
      <c r="O476" s="13"/>
      <c r="R476" s="10"/>
      <c r="S476" s="33" t="b">
        <f t="shared" si="45"/>
        <v>0</v>
      </c>
      <c r="T476" s="33"/>
      <c r="U476" s="31" t="str">
        <f t="shared" si="42"/>
        <v/>
      </c>
      <c r="V476">
        <f t="shared" ca="1" si="47"/>
        <v>2031800013</v>
      </c>
      <c r="W476" s="34" t="str">
        <f t="shared" si="46"/>
        <v/>
      </c>
      <c r="X476" t="b">
        <f t="shared" si="43"/>
        <v>1</v>
      </c>
      <c r="AD476" s="20"/>
      <c r="AM476" s="17"/>
    </row>
    <row r="477" spans="1:39" ht="14.25" x14ac:dyDescent="0.2">
      <c r="A477" s="29" t="str">
        <f t="shared" si="44"/>
        <v/>
      </c>
      <c r="B477" s="48"/>
      <c r="C477" s="74" t="s">
        <v>115</v>
      </c>
      <c r="D477" s="13"/>
      <c r="E477" s="10"/>
      <c r="F477" s="10"/>
      <c r="G477" s="24"/>
      <c r="H477" s="9"/>
      <c r="I477" s="9"/>
      <c r="J477" s="36"/>
      <c r="K477" s="10"/>
      <c r="L477" s="10"/>
      <c r="M477" s="12"/>
      <c r="N477" s="13"/>
      <c r="O477" s="13"/>
      <c r="R477" s="10"/>
      <c r="S477" s="33" t="b">
        <f t="shared" si="45"/>
        <v>0</v>
      </c>
      <c r="T477" s="33"/>
      <c r="U477" s="31" t="str">
        <f t="shared" si="42"/>
        <v/>
      </c>
      <c r="V477">
        <f t="shared" ca="1" si="47"/>
        <v>2031800014</v>
      </c>
      <c r="W477" s="34" t="str">
        <f t="shared" si="46"/>
        <v/>
      </c>
      <c r="X477" t="b">
        <f t="shared" si="43"/>
        <v>1</v>
      </c>
      <c r="AD477" s="20"/>
      <c r="AM477" s="17"/>
    </row>
    <row r="478" spans="1:39" ht="14.25" x14ac:dyDescent="0.2">
      <c r="A478" s="29" t="str">
        <f t="shared" si="44"/>
        <v/>
      </c>
      <c r="B478" s="48"/>
      <c r="C478" s="74" t="s">
        <v>115</v>
      </c>
      <c r="D478" s="13"/>
      <c r="E478" s="10"/>
      <c r="F478" s="10"/>
      <c r="G478" s="24"/>
      <c r="H478" s="9"/>
      <c r="I478" s="9"/>
      <c r="J478" s="36"/>
      <c r="K478" s="10"/>
      <c r="L478" s="10"/>
      <c r="M478" s="12"/>
      <c r="N478" s="13"/>
      <c r="O478" s="13"/>
      <c r="R478" s="10"/>
      <c r="S478" s="33" t="b">
        <f t="shared" si="45"/>
        <v>0</v>
      </c>
      <c r="T478" s="33"/>
      <c r="U478" s="31" t="str">
        <f t="shared" si="42"/>
        <v/>
      </c>
      <c r="V478">
        <f t="shared" ca="1" si="47"/>
        <v>2031800015</v>
      </c>
      <c r="W478" s="34" t="str">
        <f t="shared" si="46"/>
        <v/>
      </c>
      <c r="X478" t="b">
        <f t="shared" si="43"/>
        <v>1</v>
      </c>
      <c r="AD478" s="20"/>
      <c r="AM478" s="17"/>
    </row>
    <row r="479" spans="1:39" ht="14.25" x14ac:dyDescent="0.2">
      <c r="A479" s="29" t="str">
        <f t="shared" si="44"/>
        <v/>
      </c>
      <c r="B479" s="48"/>
      <c r="C479" s="74" t="s">
        <v>115</v>
      </c>
      <c r="D479" s="13"/>
      <c r="E479" s="10"/>
      <c r="F479" s="10"/>
      <c r="G479" s="24"/>
      <c r="H479" s="9"/>
      <c r="I479" s="9"/>
      <c r="J479" s="36"/>
      <c r="K479" s="10"/>
      <c r="L479" s="10"/>
      <c r="M479" s="12"/>
      <c r="N479" s="13"/>
      <c r="O479" s="13"/>
      <c r="R479" s="10"/>
      <c r="S479" s="33" t="b">
        <f t="shared" si="45"/>
        <v>0</v>
      </c>
      <c r="T479" s="33"/>
      <c r="U479" s="31" t="str">
        <f t="shared" si="42"/>
        <v/>
      </c>
      <c r="V479">
        <f t="shared" ca="1" si="47"/>
        <v>2031800016</v>
      </c>
      <c r="W479" s="34" t="str">
        <f t="shared" si="46"/>
        <v/>
      </c>
      <c r="X479" t="b">
        <f t="shared" si="43"/>
        <v>1</v>
      </c>
      <c r="AD479" s="20"/>
      <c r="AM479" s="17"/>
    </row>
    <row r="480" spans="1:39" ht="14.25" x14ac:dyDescent="0.2">
      <c r="A480" s="29" t="str">
        <f t="shared" si="44"/>
        <v/>
      </c>
      <c r="B480" s="48"/>
      <c r="C480" s="74" t="s">
        <v>115</v>
      </c>
      <c r="D480" s="13"/>
      <c r="E480" s="10"/>
      <c r="F480" s="10"/>
      <c r="G480" s="24"/>
      <c r="H480" s="9"/>
      <c r="I480" s="9"/>
      <c r="J480" s="36"/>
      <c r="K480" s="10"/>
      <c r="L480" s="10"/>
      <c r="M480" s="12"/>
      <c r="N480" s="13"/>
      <c r="O480" s="13"/>
      <c r="R480" s="10"/>
      <c r="S480" s="33" t="b">
        <f t="shared" si="45"/>
        <v>0</v>
      </c>
      <c r="T480" s="33"/>
      <c r="U480" s="31" t="str">
        <f t="shared" si="42"/>
        <v/>
      </c>
      <c r="V480">
        <f t="shared" ca="1" si="47"/>
        <v>2031800017</v>
      </c>
      <c r="W480" s="34" t="str">
        <f t="shared" si="46"/>
        <v/>
      </c>
      <c r="X480" t="b">
        <f t="shared" si="43"/>
        <v>1</v>
      </c>
      <c r="AD480" s="20"/>
      <c r="AM480" s="17"/>
    </row>
    <row r="481" spans="1:39" ht="14.25" x14ac:dyDescent="0.2">
      <c r="A481" s="29" t="str">
        <f t="shared" si="44"/>
        <v/>
      </c>
      <c r="B481" s="48"/>
      <c r="C481" s="74" t="s">
        <v>115</v>
      </c>
      <c r="D481" s="13"/>
      <c r="E481" s="10"/>
      <c r="F481" s="10"/>
      <c r="G481" s="24"/>
      <c r="H481" s="9"/>
      <c r="I481" s="9"/>
      <c r="J481" s="36"/>
      <c r="K481" s="10"/>
      <c r="L481" s="10"/>
      <c r="M481" s="12"/>
      <c r="N481" s="13"/>
      <c r="O481" s="13"/>
      <c r="R481" s="10"/>
      <c r="S481" s="33" t="b">
        <f t="shared" si="45"/>
        <v>0</v>
      </c>
      <c r="T481" s="33"/>
      <c r="U481" s="31" t="str">
        <f t="shared" si="42"/>
        <v/>
      </c>
      <c r="V481">
        <f t="shared" ca="1" si="47"/>
        <v>2031800018</v>
      </c>
      <c r="W481" s="34" t="str">
        <f t="shared" si="46"/>
        <v/>
      </c>
      <c r="X481" t="b">
        <f t="shared" si="43"/>
        <v>1</v>
      </c>
      <c r="AD481" s="20"/>
      <c r="AM481" s="17"/>
    </row>
    <row r="482" spans="1:39" ht="14.25" x14ac:dyDescent="0.2">
      <c r="A482" s="29" t="str">
        <f t="shared" si="44"/>
        <v/>
      </c>
      <c r="B482" s="48"/>
      <c r="C482" s="74" t="s">
        <v>115</v>
      </c>
      <c r="D482" s="13"/>
      <c r="E482" s="10"/>
      <c r="F482" s="10"/>
      <c r="G482" s="24"/>
      <c r="H482" s="9"/>
      <c r="I482" s="9"/>
      <c r="J482" s="36"/>
      <c r="K482" s="10"/>
      <c r="L482" s="10"/>
      <c r="M482" s="12"/>
      <c r="N482" s="13"/>
      <c r="O482" s="13"/>
      <c r="R482" s="10"/>
      <c r="S482" s="33" t="b">
        <f t="shared" si="45"/>
        <v>0</v>
      </c>
      <c r="T482" s="33"/>
      <c r="U482" s="31" t="str">
        <f t="shared" si="42"/>
        <v/>
      </c>
      <c r="V482">
        <f t="shared" ca="1" si="47"/>
        <v>2031800019</v>
      </c>
      <c r="W482" s="34" t="str">
        <f t="shared" si="46"/>
        <v/>
      </c>
      <c r="X482" t="b">
        <f t="shared" si="43"/>
        <v>1</v>
      </c>
      <c r="AD482" s="20"/>
      <c r="AM482" s="17"/>
    </row>
    <row r="483" spans="1:39" ht="14.25" x14ac:dyDescent="0.2">
      <c r="A483" s="29" t="str">
        <f t="shared" si="44"/>
        <v/>
      </c>
      <c r="B483" s="48"/>
      <c r="C483" s="74" t="s">
        <v>115</v>
      </c>
      <c r="D483" s="13"/>
      <c r="E483" s="10"/>
      <c r="F483" s="10"/>
      <c r="G483" s="24"/>
      <c r="H483" s="9"/>
      <c r="I483" s="9"/>
      <c r="J483" s="36"/>
      <c r="K483" s="10"/>
      <c r="L483" s="10"/>
      <c r="M483" s="12"/>
      <c r="N483" s="13"/>
      <c r="O483" s="13"/>
      <c r="R483" s="10"/>
      <c r="S483" s="33" t="b">
        <f t="shared" si="45"/>
        <v>0</v>
      </c>
      <c r="T483" s="33"/>
      <c r="U483" s="31" t="str">
        <f t="shared" si="42"/>
        <v/>
      </c>
      <c r="V483">
        <f t="shared" ca="1" si="47"/>
        <v>2031800020</v>
      </c>
      <c r="W483" s="34" t="str">
        <f t="shared" si="46"/>
        <v/>
      </c>
      <c r="X483" t="b">
        <f t="shared" si="43"/>
        <v>1</v>
      </c>
      <c r="AD483" s="20"/>
      <c r="AM483" s="17"/>
    </row>
    <row r="484" spans="1:39" ht="14.25" x14ac:dyDescent="0.2">
      <c r="A484" s="29" t="str">
        <f t="shared" si="44"/>
        <v/>
      </c>
      <c r="B484" s="48"/>
      <c r="C484" s="74" t="s">
        <v>115</v>
      </c>
      <c r="D484" s="13"/>
      <c r="E484" s="10"/>
      <c r="F484" s="10"/>
      <c r="G484" s="24"/>
      <c r="H484" s="9"/>
      <c r="I484" s="9"/>
      <c r="J484" s="36"/>
      <c r="K484" s="10"/>
      <c r="L484" s="10"/>
      <c r="M484" s="12"/>
      <c r="N484" s="13"/>
      <c r="O484" s="13"/>
      <c r="R484" s="10"/>
      <c r="S484" s="33" t="b">
        <f t="shared" si="45"/>
        <v>0</v>
      </c>
      <c r="T484" s="33"/>
      <c r="U484" s="31" t="str">
        <f t="shared" si="42"/>
        <v/>
      </c>
      <c r="V484">
        <f t="shared" ca="1" si="47"/>
        <v>2031800021</v>
      </c>
      <c r="W484" s="34" t="str">
        <f t="shared" si="46"/>
        <v/>
      </c>
      <c r="X484" t="b">
        <f t="shared" si="43"/>
        <v>1</v>
      </c>
      <c r="AD484" s="20"/>
      <c r="AM484" s="17"/>
    </row>
    <row r="485" spans="1:39" ht="14.25" x14ac:dyDescent="0.2">
      <c r="A485" s="29" t="str">
        <f t="shared" si="44"/>
        <v/>
      </c>
      <c r="B485" s="48"/>
      <c r="C485" s="74" t="s">
        <v>115</v>
      </c>
      <c r="D485" s="13"/>
      <c r="E485" s="10"/>
      <c r="F485" s="10"/>
      <c r="G485" s="24"/>
      <c r="H485" s="9"/>
      <c r="I485" s="9"/>
      <c r="J485" s="36"/>
      <c r="K485" s="10"/>
      <c r="L485" s="10"/>
      <c r="M485" s="12"/>
      <c r="N485" s="13"/>
      <c r="O485" s="13"/>
      <c r="R485" s="10"/>
      <c r="S485" s="33" t="b">
        <f t="shared" si="45"/>
        <v>0</v>
      </c>
      <c r="T485" s="33"/>
      <c r="U485" s="31" t="str">
        <f t="shared" si="42"/>
        <v/>
      </c>
      <c r="V485">
        <f t="shared" ca="1" si="47"/>
        <v>2031800022</v>
      </c>
      <c r="W485" s="34" t="str">
        <f t="shared" si="46"/>
        <v/>
      </c>
      <c r="X485" t="b">
        <f t="shared" si="43"/>
        <v>1</v>
      </c>
      <c r="AD485" s="20"/>
      <c r="AM485" s="17"/>
    </row>
    <row r="486" spans="1:39" ht="14.25" x14ac:dyDescent="0.2">
      <c r="A486" s="29" t="str">
        <f t="shared" si="44"/>
        <v/>
      </c>
      <c r="B486" s="48"/>
      <c r="C486" s="74" t="s">
        <v>115</v>
      </c>
      <c r="D486" s="13"/>
      <c r="E486" s="10"/>
      <c r="F486" s="10"/>
      <c r="G486" s="24"/>
      <c r="H486" s="9"/>
      <c r="I486" s="9"/>
      <c r="J486" s="36"/>
      <c r="K486" s="10"/>
      <c r="L486" s="10"/>
      <c r="M486" s="12"/>
      <c r="N486" s="13"/>
      <c r="O486" s="13"/>
      <c r="R486" s="10"/>
      <c r="S486" s="33" t="b">
        <f t="shared" si="45"/>
        <v>0</v>
      </c>
      <c r="T486" s="33"/>
      <c r="U486" s="31" t="str">
        <f t="shared" si="42"/>
        <v/>
      </c>
      <c r="V486">
        <f t="shared" ca="1" si="47"/>
        <v>2031800023</v>
      </c>
      <c r="W486" s="34" t="str">
        <f t="shared" si="46"/>
        <v/>
      </c>
      <c r="X486" t="b">
        <f t="shared" si="43"/>
        <v>1</v>
      </c>
      <c r="AD486" s="20"/>
      <c r="AM486" s="17"/>
    </row>
    <row r="487" spans="1:39" ht="14.25" x14ac:dyDescent="0.2">
      <c r="A487" s="29" t="str">
        <f t="shared" si="44"/>
        <v/>
      </c>
      <c r="B487" s="48"/>
      <c r="C487" s="74" t="s">
        <v>115</v>
      </c>
      <c r="D487" s="13"/>
      <c r="E487" s="10"/>
      <c r="F487" s="10"/>
      <c r="G487" s="24"/>
      <c r="H487" s="9"/>
      <c r="I487" s="9"/>
      <c r="J487" s="36"/>
      <c r="K487" s="10"/>
      <c r="L487" s="10"/>
      <c r="M487" s="12"/>
      <c r="N487" s="13"/>
      <c r="O487" s="13"/>
      <c r="R487" s="10"/>
      <c r="S487" s="33" t="b">
        <f t="shared" si="45"/>
        <v>0</v>
      </c>
      <c r="T487" s="33"/>
      <c r="U487" s="31" t="str">
        <f t="shared" si="42"/>
        <v/>
      </c>
      <c r="V487">
        <f t="shared" ca="1" si="47"/>
        <v>2031800024</v>
      </c>
      <c r="W487" s="34" t="str">
        <f t="shared" si="46"/>
        <v/>
      </c>
      <c r="X487" t="b">
        <f t="shared" si="43"/>
        <v>1</v>
      </c>
      <c r="AD487" s="20"/>
      <c r="AM487" s="17"/>
    </row>
    <row r="488" spans="1:39" ht="14.25" x14ac:dyDescent="0.2">
      <c r="A488" s="29" t="str">
        <f t="shared" si="44"/>
        <v/>
      </c>
      <c r="B488" s="48"/>
      <c r="C488" s="74" t="s">
        <v>115</v>
      </c>
      <c r="D488" s="13"/>
      <c r="E488" s="10"/>
      <c r="F488" s="10"/>
      <c r="G488" s="24"/>
      <c r="H488" s="9"/>
      <c r="I488" s="9"/>
      <c r="J488" s="36"/>
      <c r="K488" s="10"/>
      <c r="L488" s="10"/>
      <c r="M488" s="12"/>
      <c r="N488" s="13"/>
      <c r="O488" s="13"/>
      <c r="R488" s="10"/>
      <c r="S488" s="33" t="b">
        <f t="shared" si="45"/>
        <v>0</v>
      </c>
      <c r="T488" s="33"/>
      <c r="U488" s="31" t="str">
        <f t="shared" si="42"/>
        <v/>
      </c>
      <c r="V488">
        <f t="shared" ca="1" si="47"/>
        <v>2031800025</v>
      </c>
      <c r="W488" s="34" t="str">
        <f t="shared" si="46"/>
        <v/>
      </c>
      <c r="X488" t="b">
        <f t="shared" si="43"/>
        <v>1</v>
      </c>
      <c r="AD488" s="20"/>
      <c r="AM488" s="17"/>
    </row>
    <row r="489" spans="1:39" ht="14.25" x14ac:dyDescent="0.2">
      <c r="A489" s="29" t="str">
        <f t="shared" si="44"/>
        <v/>
      </c>
      <c r="B489" s="48"/>
      <c r="C489" s="74" t="s">
        <v>115</v>
      </c>
      <c r="D489" s="13"/>
      <c r="E489" s="10"/>
      <c r="F489" s="10"/>
      <c r="G489" s="24"/>
      <c r="H489" s="9"/>
      <c r="I489" s="9"/>
      <c r="J489" s="36"/>
      <c r="K489" s="10"/>
      <c r="L489" s="10"/>
      <c r="M489" s="12"/>
      <c r="N489" s="13"/>
      <c r="O489" s="13"/>
      <c r="R489" s="10"/>
      <c r="S489" s="33" t="b">
        <f t="shared" si="45"/>
        <v>0</v>
      </c>
      <c r="T489" s="33"/>
      <c r="U489" s="31" t="str">
        <f t="shared" si="42"/>
        <v/>
      </c>
      <c r="V489">
        <f t="shared" ca="1" si="47"/>
        <v>2031800026</v>
      </c>
      <c r="W489" s="34" t="str">
        <f t="shared" si="46"/>
        <v/>
      </c>
      <c r="X489" t="b">
        <f t="shared" si="43"/>
        <v>1</v>
      </c>
      <c r="AD489" s="20"/>
      <c r="AM489" s="17"/>
    </row>
    <row r="490" spans="1:39" ht="14.25" x14ac:dyDescent="0.2">
      <c r="A490" s="29" t="str">
        <f t="shared" si="44"/>
        <v/>
      </c>
      <c r="B490" s="48"/>
      <c r="C490" s="74" t="s">
        <v>115</v>
      </c>
      <c r="D490" s="13"/>
      <c r="E490" s="10"/>
      <c r="F490" s="10"/>
      <c r="G490" s="24"/>
      <c r="H490" s="9"/>
      <c r="I490" s="9"/>
      <c r="J490" s="36"/>
      <c r="K490" s="10"/>
      <c r="L490" s="10"/>
      <c r="M490" s="12"/>
      <c r="N490" s="13"/>
      <c r="O490" s="13"/>
      <c r="R490" s="10"/>
      <c r="S490" s="33" t="b">
        <f t="shared" si="45"/>
        <v>0</v>
      </c>
      <c r="T490" s="33"/>
      <c r="U490" s="31" t="str">
        <f t="shared" si="42"/>
        <v/>
      </c>
      <c r="V490">
        <f t="shared" ca="1" si="47"/>
        <v>2031800027</v>
      </c>
      <c r="W490" s="34" t="str">
        <f t="shared" si="46"/>
        <v/>
      </c>
      <c r="X490" t="b">
        <f t="shared" si="43"/>
        <v>1</v>
      </c>
      <c r="AD490" s="20"/>
      <c r="AM490" s="17"/>
    </row>
    <row r="491" spans="1:39" ht="14.25" x14ac:dyDescent="0.2">
      <c r="A491" s="29" t="str">
        <f t="shared" si="44"/>
        <v/>
      </c>
      <c r="B491" s="48"/>
      <c r="C491" s="74" t="s">
        <v>115</v>
      </c>
      <c r="D491" s="13"/>
      <c r="E491" s="10"/>
      <c r="F491" s="10"/>
      <c r="G491" s="24"/>
      <c r="H491" s="9"/>
      <c r="I491" s="9"/>
      <c r="J491" s="36"/>
      <c r="K491" s="10"/>
      <c r="L491" s="10"/>
      <c r="M491" s="12"/>
      <c r="N491" s="13"/>
      <c r="O491" s="13"/>
      <c r="R491" s="10"/>
      <c r="S491" s="33" t="b">
        <f t="shared" si="45"/>
        <v>0</v>
      </c>
      <c r="T491" s="33"/>
      <c r="U491" s="31" t="str">
        <f t="shared" si="42"/>
        <v/>
      </c>
      <c r="V491">
        <f t="shared" ca="1" si="47"/>
        <v>2031800028</v>
      </c>
      <c r="W491" s="34" t="str">
        <f t="shared" si="46"/>
        <v/>
      </c>
      <c r="X491" t="b">
        <f t="shared" si="43"/>
        <v>1</v>
      </c>
      <c r="AD491" s="20"/>
      <c r="AM491" s="17"/>
    </row>
    <row r="492" spans="1:39" ht="14.25" x14ac:dyDescent="0.2">
      <c r="A492" s="29" t="str">
        <f t="shared" si="44"/>
        <v/>
      </c>
      <c r="B492" s="48"/>
      <c r="C492" s="74" t="s">
        <v>115</v>
      </c>
      <c r="D492" s="13"/>
      <c r="E492" s="10"/>
      <c r="F492" s="10"/>
      <c r="G492" s="24"/>
      <c r="H492" s="9"/>
      <c r="I492" s="9"/>
      <c r="J492" s="36"/>
      <c r="K492" s="10"/>
      <c r="L492" s="10"/>
      <c r="M492" s="12"/>
      <c r="N492" s="13"/>
      <c r="O492" s="13"/>
      <c r="R492" s="10"/>
      <c r="S492" s="33" t="b">
        <f t="shared" si="45"/>
        <v>0</v>
      </c>
      <c r="T492" s="33"/>
      <c r="U492" s="31" t="str">
        <f t="shared" si="42"/>
        <v/>
      </c>
      <c r="V492">
        <f t="shared" ca="1" si="47"/>
        <v>2031800029</v>
      </c>
      <c r="W492" s="34" t="str">
        <f t="shared" si="46"/>
        <v/>
      </c>
      <c r="X492" t="b">
        <f t="shared" si="43"/>
        <v>1</v>
      </c>
      <c r="AD492" s="20"/>
      <c r="AM492" s="17"/>
    </row>
    <row r="493" spans="1:39" ht="14.25" x14ac:dyDescent="0.2">
      <c r="A493" s="29" t="str">
        <f t="shared" si="44"/>
        <v/>
      </c>
      <c r="B493" s="48"/>
      <c r="C493" s="74" t="s">
        <v>115</v>
      </c>
      <c r="D493" s="13"/>
      <c r="E493" s="10"/>
      <c r="F493" s="10"/>
      <c r="G493" s="24"/>
      <c r="H493" s="9"/>
      <c r="I493" s="9"/>
      <c r="J493" s="36"/>
      <c r="K493" s="10"/>
      <c r="L493" s="10"/>
      <c r="M493" s="12"/>
      <c r="N493" s="13"/>
      <c r="O493" s="13"/>
      <c r="R493" s="10"/>
      <c r="S493" s="33" t="b">
        <f t="shared" si="45"/>
        <v>0</v>
      </c>
      <c r="T493" s="33"/>
      <c r="U493" s="31" t="str">
        <f t="shared" si="42"/>
        <v/>
      </c>
      <c r="V493">
        <f t="shared" ca="1" si="47"/>
        <v>2031800030</v>
      </c>
      <c r="W493" s="34" t="str">
        <f t="shared" si="46"/>
        <v/>
      </c>
      <c r="X493" t="b">
        <f t="shared" si="43"/>
        <v>1</v>
      </c>
      <c r="AD493" s="20"/>
      <c r="AM493" s="17"/>
    </row>
    <row r="494" spans="1:39" ht="14.25" x14ac:dyDescent="0.2">
      <c r="A494" s="29" t="str">
        <f t="shared" si="44"/>
        <v/>
      </c>
      <c r="B494" s="48"/>
      <c r="C494" s="74" t="s">
        <v>115</v>
      </c>
      <c r="D494" s="13"/>
      <c r="E494" s="10"/>
      <c r="F494" s="10"/>
      <c r="G494" s="24"/>
      <c r="H494" s="9"/>
      <c r="I494" s="9"/>
      <c r="J494" s="36"/>
      <c r="K494" s="10"/>
      <c r="L494" s="10"/>
      <c r="M494" s="12"/>
      <c r="N494" s="13"/>
      <c r="O494" s="13"/>
      <c r="R494" s="10"/>
      <c r="S494" s="33" t="b">
        <f t="shared" si="45"/>
        <v>0</v>
      </c>
      <c r="T494" s="33"/>
      <c r="U494" s="31" t="str">
        <f t="shared" si="42"/>
        <v/>
      </c>
      <c r="V494">
        <f t="shared" ca="1" si="47"/>
        <v>2031800031</v>
      </c>
      <c r="W494" s="34" t="str">
        <f t="shared" si="46"/>
        <v/>
      </c>
      <c r="X494" t="b">
        <f t="shared" si="43"/>
        <v>1</v>
      </c>
      <c r="AD494" s="20"/>
      <c r="AM494" s="17"/>
    </row>
    <row r="495" spans="1:39" ht="14.25" x14ac:dyDescent="0.2">
      <c r="A495" s="29" t="str">
        <f t="shared" si="44"/>
        <v/>
      </c>
      <c r="B495" s="48"/>
      <c r="C495" s="74" t="s">
        <v>115</v>
      </c>
      <c r="D495" s="13"/>
      <c r="E495" s="10"/>
      <c r="F495" s="10"/>
      <c r="G495" s="24"/>
      <c r="H495" s="9"/>
      <c r="I495" s="9"/>
      <c r="J495" s="36"/>
      <c r="K495" s="10"/>
      <c r="L495" s="10"/>
      <c r="M495" s="12"/>
      <c r="N495" s="13"/>
      <c r="O495" s="13"/>
      <c r="R495" s="10"/>
      <c r="S495" s="33" t="b">
        <f t="shared" si="45"/>
        <v>0</v>
      </c>
      <c r="T495" s="33"/>
      <c r="U495" s="31" t="str">
        <f t="shared" si="42"/>
        <v/>
      </c>
      <c r="V495">
        <f t="shared" ca="1" si="47"/>
        <v>2031800032</v>
      </c>
      <c r="W495" s="34" t="str">
        <f t="shared" si="46"/>
        <v/>
      </c>
      <c r="X495" t="b">
        <f t="shared" si="43"/>
        <v>1</v>
      </c>
      <c r="AD495" s="20"/>
      <c r="AM495" s="17"/>
    </row>
    <row r="496" spans="1:39" ht="14.25" x14ac:dyDescent="0.2">
      <c r="A496" s="29" t="str">
        <f t="shared" si="44"/>
        <v/>
      </c>
      <c r="B496" s="48"/>
      <c r="C496" s="74" t="s">
        <v>115</v>
      </c>
      <c r="D496" s="13"/>
      <c r="E496" s="10"/>
      <c r="F496" s="10"/>
      <c r="G496" s="24"/>
      <c r="H496" s="9"/>
      <c r="I496" s="9"/>
      <c r="J496" s="36"/>
      <c r="K496" s="10"/>
      <c r="L496" s="10"/>
      <c r="M496" s="12"/>
      <c r="N496" s="13"/>
      <c r="O496" s="13"/>
      <c r="R496" s="10"/>
      <c r="S496" s="33" t="b">
        <f t="shared" si="45"/>
        <v>0</v>
      </c>
      <c r="T496" s="33"/>
      <c r="U496" s="31" t="str">
        <f t="shared" si="42"/>
        <v/>
      </c>
      <c r="V496">
        <f t="shared" ca="1" si="47"/>
        <v>2031800033</v>
      </c>
      <c r="W496" s="34" t="str">
        <f t="shared" si="46"/>
        <v/>
      </c>
      <c r="X496" t="b">
        <f t="shared" si="43"/>
        <v>1</v>
      </c>
      <c r="AD496" s="20"/>
      <c r="AM496" s="17"/>
    </row>
    <row r="497" spans="1:39" ht="14.25" x14ac:dyDescent="0.2">
      <c r="A497" s="29" t="str">
        <f t="shared" si="44"/>
        <v/>
      </c>
      <c r="B497" s="48"/>
      <c r="C497" s="74" t="s">
        <v>115</v>
      </c>
      <c r="D497" s="13"/>
      <c r="E497" s="10"/>
      <c r="F497" s="10"/>
      <c r="G497" s="24"/>
      <c r="H497" s="9"/>
      <c r="I497" s="9"/>
      <c r="J497" s="36"/>
      <c r="K497" s="10"/>
      <c r="L497" s="10"/>
      <c r="M497" s="12"/>
      <c r="N497" s="13"/>
      <c r="O497" s="13"/>
      <c r="R497" s="10"/>
      <c r="S497" s="33" t="b">
        <f t="shared" si="45"/>
        <v>0</v>
      </c>
      <c r="T497" s="33"/>
      <c r="U497" s="31" t="str">
        <f t="shared" si="42"/>
        <v/>
      </c>
      <c r="V497">
        <f t="shared" ca="1" si="47"/>
        <v>2031800034</v>
      </c>
      <c r="W497" s="34" t="str">
        <f t="shared" si="46"/>
        <v/>
      </c>
      <c r="X497" t="b">
        <f t="shared" si="43"/>
        <v>1</v>
      </c>
      <c r="AD497" s="20"/>
      <c r="AM497" s="17"/>
    </row>
    <row r="498" spans="1:39" ht="14.25" x14ac:dyDescent="0.2">
      <c r="A498" s="29" t="str">
        <f t="shared" si="44"/>
        <v/>
      </c>
      <c r="B498" s="48"/>
      <c r="C498" s="74" t="s">
        <v>115</v>
      </c>
      <c r="D498" s="13"/>
      <c r="E498" s="10"/>
      <c r="F498" s="10"/>
      <c r="G498" s="24"/>
      <c r="H498" s="9"/>
      <c r="I498" s="9"/>
      <c r="J498" s="36"/>
      <c r="K498" s="10"/>
      <c r="L498" s="10"/>
      <c r="M498" s="12"/>
      <c r="N498" s="13"/>
      <c r="O498" s="13"/>
      <c r="R498" s="10"/>
      <c r="S498" s="33" t="b">
        <f t="shared" si="45"/>
        <v>0</v>
      </c>
      <c r="T498" s="33"/>
      <c r="U498" s="31" t="str">
        <f t="shared" si="42"/>
        <v/>
      </c>
      <c r="V498">
        <f t="shared" ca="1" si="47"/>
        <v>2031800035</v>
      </c>
      <c r="W498" s="34" t="str">
        <f t="shared" si="46"/>
        <v/>
      </c>
      <c r="X498" t="b">
        <f t="shared" si="43"/>
        <v>1</v>
      </c>
      <c r="AD498" s="20"/>
      <c r="AM498" s="17"/>
    </row>
    <row r="499" spans="1:39" ht="14.25" x14ac:dyDescent="0.2">
      <c r="A499" s="29" t="str">
        <f t="shared" si="44"/>
        <v/>
      </c>
      <c r="B499" s="48"/>
      <c r="C499" s="74" t="s">
        <v>115</v>
      </c>
      <c r="D499" s="13"/>
      <c r="E499" s="10"/>
      <c r="F499" s="10"/>
      <c r="G499" s="24"/>
      <c r="H499" s="9"/>
      <c r="I499" s="9"/>
      <c r="J499" s="36"/>
      <c r="K499" s="10"/>
      <c r="L499" s="10"/>
      <c r="M499" s="12"/>
      <c r="N499" s="13"/>
      <c r="O499" s="13"/>
      <c r="R499" s="10"/>
      <c r="S499" s="33" t="b">
        <f t="shared" si="45"/>
        <v>0</v>
      </c>
      <c r="T499" s="33"/>
      <c r="U499" s="31" t="str">
        <f t="shared" si="42"/>
        <v/>
      </c>
      <c r="V499">
        <f t="shared" ca="1" si="47"/>
        <v>2031800036</v>
      </c>
      <c r="W499" s="34" t="str">
        <f t="shared" si="46"/>
        <v/>
      </c>
      <c r="X499" t="b">
        <f t="shared" si="43"/>
        <v>1</v>
      </c>
      <c r="AD499" s="20"/>
      <c r="AM499" s="17"/>
    </row>
    <row r="500" spans="1:39" ht="14.25" x14ac:dyDescent="0.2">
      <c r="A500" s="29" t="str">
        <f t="shared" si="44"/>
        <v/>
      </c>
      <c r="B500" s="48"/>
      <c r="C500" s="74" t="s">
        <v>115</v>
      </c>
      <c r="D500" s="13"/>
      <c r="E500" s="10"/>
      <c r="F500" s="10"/>
      <c r="G500" s="24"/>
      <c r="H500" s="9"/>
      <c r="I500" s="9"/>
      <c r="J500" s="36"/>
      <c r="K500" s="10"/>
      <c r="L500" s="10"/>
      <c r="M500" s="12"/>
      <c r="N500" s="13"/>
      <c r="O500" s="13"/>
      <c r="R500" s="10"/>
      <c r="S500" s="33" t="b">
        <f t="shared" si="45"/>
        <v>0</v>
      </c>
      <c r="T500" s="33"/>
      <c r="U500" s="31" t="str">
        <f t="shared" si="42"/>
        <v/>
      </c>
      <c r="V500">
        <f t="shared" ca="1" si="47"/>
        <v>2031800037</v>
      </c>
      <c r="W500" s="34" t="str">
        <f t="shared" si="46"/>
        <v/>
      </c>
      <c r="X500" t="b">
        <f t="shared" si="43"/>
        <v>1</v>
      </c>
      <c r="AD500" s="20"/>
      <c r="AM500" s="17"/>
    </row>
    <row r="501" spans="1:39" ht="14.25" x14ac:dyDescent="0.2">
      <c r="A501" s="29" t="str">
        <f t="shared" si="44"/>
        <v/>
      </c>
      <c r="B501" s="48"/>
      <c r="C501" s="74" t="s">
        <v>115</v>
      </c>
      <c r="D501" s="13"/>
      <c r="E501" s="10"/>
      <c r="F501" s="10"/>
      <c r="G501" s="24"/>
      <c r="H501" s="9"/>
      <c r="I501" s="9"/>
      <c r="J501" s="36"/>
      <c r="K501" s="10"/>
      <c r="L501" s="10"/>
      <c r="M501" s="12"/>
      <c r="N501" s="13"/>
      <c r="O501" s="13"/>
      <c r="R501" s="10"/>
      <c r="S501" s="33" t="b">
        <f t="shared" si="45"/>
        <v>0</v>
      </c>
      <c r="T501" s="33"/>
      <c r="U501" s="31" t="str">
        <f t="shared" si="42"/>
        <v/>
      </c>
      <c r="V501">
        <f t="shared" ca="1" si="47"/>
        <v>2031800038</v>
      </c>
      <c r="W501" s="34" t="str">
        <f t="shared" si="46"/>
        <v/>
      </c>
      <c r="X501" t="b">
        <f t="shared" si="43"/>
        <v>1</v>
      </c>
      <c r="AD501" s="20"/>
      <c r="AM501" s="17"/>
    </row>
    <row r="502" spans="1:39" ht="14.25" x14ac:dyDescent="0.2">
      <c r="A502" s="29" t="str">
        <f t="shared" si="44"/>
        <v/>
      </c>
      <c r="B502" s="48"/>
      <c r="C502" s="74" t="s">
        <v>115</v>
      </c>
      <c r="D502" s="13"/>
      <c r="E502" s="10"/>
      <c r="F502" s="10"/>
      <c r="G502" s="24"/>
      <c r="H502" s="9"/>
      <c r="I502" s="9"/>
      <c r="J502" s="36"/>
      <c r="K502" s="10"/>
      <c r="L502" s="10"/>
      <c r="M502" s="12"/>
      <c r="N502" s="13"/>
      <c r="O502" s="13"/>
      <c r="R502" s="10"/>
      <c r="S502" s="33" t="b">
        <f t="shared" si="45"/>
        <v>0</v>
      </c>
      <c r="T502" s="33"/>
      <c r="U502" s="31" t="str">
        <f t="shared" si="42"/>
        <v/>
      </c>
      <c r="V502">
        <f t="shared" ca="1" si="47"/>
        <v>2031800039</v>
      </c>
      <c r="W502" s="34" t="str">
        <f t="shared" si="46"/>
        <v/>
      </c>
      <c r="X502" t="b">
        <f t="shared" si="43"/>
        <v>1</v>
      </c>
      <c r="AD502" s="20"/>
      <c r="AM502" s="17"/>
    </row>
    <row r="503" spans="1:39" ht="14.25" x14ac:dyDescent="0.2">
      <c r="A503" s="29" t="str">
        <f t="shared" si="44"/>
        <v/>
      </c>
      <c r="B503" s="48"/>
      <c r="C503" s="74" t="s">
        <v>115</v>
      </c>
      <c r="D503" s="13"/>
      <c r="E503" s="10"/>
      <c r="F503" s="10"/>
      <c r="G503" s="24"/>
      <c r="H503" s="9"/>
      <c r="I503" s="9"/>
      <c r="J503" s="36"/>
      <c r="K503" s="10"/>
      <c r="L503" s="10"/>
      <c r="M503" s="12"/>
      <c r="N503" s="13"/>
      <c r="O503" s="13"/>
      <c r="R503" s="10"/>
      <c r="S503" s="33" t="b">
        <f t="shared" si="45"/>
        <v>0</v>
      </c>
      <c r="T503" s="33"/>
      <c r="U503" s="31" t="str">
        <f t="shared" si="42"/>
        <v/>
      </c>
      <c r="V503">
        <f t="shared" ca="1" si="47"/>
        <v>2031800040</v>
      </c>
      <c r="W503" s="34" t="str">
        <f t="shared" si="46"/>
        <v/>
      </c>
      <c r="X503" t="b">
        <f t="shared" si="43"/>
        <v>1</v>
      </c>
      <c r="AD503" s="20"/>
      <c r="AM503" s="17"/>
    </row>
    <row r="504" spans="1:39" ht="14.25" x14ac:dyDescent="0.2">
      <c r="A504" s="29" t="str">
        <f t="shared" si="44"/>
        <v/>
      </c>
      <c r="B504" s="48"/>
      <c r="C504" s="74" t="s">
        <v>115</v>
      </c>
      <c r="D504" s="13"/>
      <c r="E504" s="10"/>
      <c r="F504" s="10"/>
      <c r="G504" s="24"/>
      <c r="H504" s="9"/>
      <c r="I504" s="9"/>
      <c r="J504" s="36"/>
      <c r="K504" s="10"/>
      <c r="L504" s="10"/>
      <c r="M504" s="12"/>
      <c r="N504" s="13"/>
      <c r="O504" s="13"/>
      <c r="R504" s="10"/>
      <c r="S504" s="33" t="b">
        <f t="shared" si="45"/>
        <v>0</v>
      </c>
      <c r="T504" s="33"/>
      <c r="U504" s="31" t="str">
        <f t="shared" si="42"/>
        <v/>
      </c>
      <c r="V504">
        <f t="shared" ca="1" si="47"/>
        <v>2031800041</v>
      </c>
      <c r="W504" s="34" t="str">
        <f t="shared" si="46"/>
        <v/>
      </c>
      <c r="X504" t="b">
        <f t="shared" si="43"/>
        <v>1</v>
      </c>
      <c r="AD504" s="20"/>
      <c r="AM504" s="17"/>
    </row>
    <row r="505" spans="1:39" ht="14.25" x14ac:dyDescent="0.2">
      <c r="A505" s="29" t="str">
        <f t="shared" si="44"/>
        <v/>
      </c>
      <c r="B505" s="48"/>
      <c r="C505" s="74" t="s">
        <v>115</v>
      </c>
      <c r="D505" s="13"/>
      <c r="E505" s="10"/>
      <c r="F505" s="10"/>
      <c r="G505" s="24"/>
      <c r="H505" s="9"/>
      <c r="I505" s="9"/>
      <c r="J505" s="36"/>
      <c r="K505" s="10"/>
      <c r="L505" s="10"/>
      <c r="M505" s="12"/>
      <c r="N505" s="13"/>
      <c r="O505" s="13"/>
      <c r="R505" s="10"/>
      <c r="S505" s="33" t="b">
        <f t="shared" si="45"/>
        <v>0</v>
      </c>
      <c r="T505" s="33"/>
      <c r="U505" s="31" t="str">
        <f t="shared" si="42"/>
        <v/>
      </c>
      <c r="V505">
        <f t="shared" ca="1" si="47"/>
        <v>2031800042</v>
      </c>
      <c r="W505" s="34" t="str">
        <f t="shared" si="46"/>
        <v/>
      </c>
      <c r="X505" t="b">
        <f t="shared" si="43"/>
        <v>1</v>
      </c>
      <c r="AD505" s="20"/>
      <c r="AM505" s="17"/>
    </row>
    <row r="506" spans="1:39" ht="14.25" x14ac:dyDescent="0.2">
      <c r="A506" s="29" t="str">
        <f t="shared" si="44"/>
        <v/>
      </c>
      <c r="B506" s="48"/>
      <c r="C506" s="74" t="s">
        <v>115</v>
      </c>
      <c r="D506" s="13"/>
      <c r="E506" s="10"/>
      <c r="F506" s="10"/>
      <c r="G506" s="24"/>
      <c r="H506" s="9"/>
      <c r="I506" s="9"/>
      <c r="J506" s="36"/>
      <c r="K506" s="10"/>
      <c r="L506" s="10"/>
      <c r="M506" s="12"/>
      <c r="N506" s="13"/>
      <c r="O506" s="13"/>
      <c r="R506" s="10"/>
      <c r="S506" s="33" t="b">
        <f t="shared" si="45"/>
        <v>0</v>
      </c>
      <c r="T506" s="33"/>
      <c r="U506" s="31" t="str">
        <f t="shared" si="42"/>
        <v/>
      </c>
      <c r="V506">
        <f t="shared" ca="1" si="47"/>
        <v>2031800043</v>
      </c>
      <c r="W506" s="34" t="str">
        <f t="shared" si="46"/>
        <v/>
      </c>
      <c r="X506" t="b">
        <f t="shared" si="43"/>
        <v>1</v>
      </c>
      <c r="AD506" s="20"/>
      <c r="AM506" s="17"/>
    </row>
    <row r="507" spans="1:39" ht="14.25" x14ac:dyDescent="0.2">
      <c r="A507" s="29" t="str">
        <f t="shared" si="44"/>
        <v/>
      </c>
      <c r="B507" s="48"/>
      <c r="C507" s="74" t="s">
        <v>115</v>
      </c>
      <c r="D507" s="13"/>
      <c r="E507" s="10"/>
      <c r="F507" s="10"/>
      <c r="G507" s="24"/>
      <c r="H507" s="9"/>
      <c r="I507" s="9"/>
      <c r="J507" s="36"/>
      <c r="K507" s="10"/>
      <c r="L507" s="10"/>
      <c r="M507" s="12"/>
      <c r="N507" s="13"/>
      <c r="O507" s="13"/>
      <c r="R507" s="10"/>
      <c r="S507" s="33" t="b">
        <f t="shared" si="45"/>
        <v>0</v>
      </c>
      <c r="T507" s="33"/>
      <c r="U507" s="31" t="str">
        <f t="shared" si="42"/>
        <v/>
      </c>
      <c r="V507">
        <f t="shared" ca="1" si="47"/>
        <v>2031800044</v>
      </c>
      <c r="W507" s="34" t="str">
        <f t="shared" si="46"/>
        <v/>
      </c>
      <c r="X507" t="b">
        <f t="shared" si="43"/>
        <v>1</v>
      </c>
      <c r="AD507" s="20"/>
      <c r="AM507" s="17"/>
    </row>
    <row r="508" spans="1:39" ht="14.25" x14ac:dyDescent="0.2">
      <c r="A508" s="29" t="str">
        <f t="shared" si="44"/>
        <v/>
      </c>
      <c r="B508" s="48"/>
      <c r="C508" s="74" t="s">
        <v>115</v>
      </c>
      <c r="D508" s="13"/>
      <c r="E508" s="10"/>
      <c r="F508" s="10"/>
      <c r="G508" s="24"/>
      <c r="H508" s="9"/>
      <c r="I508" s="9"/>
      <c r="J508" s="36"/>
      <c r="K508" s="10"/>
      <c r="L508" s="10"/>
      <c r="M508" s="12"/>
      <c r="N508" s="13"/>
      <c r="O508" s="13"/>
      <c r="R508" s="10"/>
      <c r="S508" s="33" t="b">
        <f t="shared" si="45"/>
        <v>0</v>
      </c>
      <c r="T508" s="33"/>
      <c r="U508" s="31" t="str">
        <f t="shared" si="42"/>
        <v/>
      </c>
      <c r="V508">
        <f t="shared" ca="1" si="47"/>
        <v>2031800045</v>
      </c>
      <c r="W508" s="34" t="str">
        <f t="shared" si="46"/>
        <v/>
      </c>
      <c r="X508" t="b">
        <f t="shared" si="43"/>
        <v>1</v>
      </c>
      <c r="AD508" s="20"/>
      <c r="AM508" s="17"/>
    </row>
    <row r="509" spans="1:39" ht="14.25" x14ac:dyDescent="0.2">
      <c r="A509" s="29" t="str">
        <f t="shared" si="44"/>
        <v/>
      </c>
      <c r="B509" s="48"/>
      <c r="C509" s="74" t="s">
        <v>115</v>
      </c>
      <c r="D509" s="13"/>
      <c r="E509" s="10"/>
      <c r="F509" s="10"/>
      <c r="G509" s="24"/>
      <c r="H509" s="9"/>
      <c r="I509" s="9"/>
      <c r="J509" s="36"/>
      <c r="K509" s="10"/>
      <c r="L509" s="10"/>
      <c r="M509" s="12"/>
      <c r="N509" s="13"/>
      <c r="O509" s="13"/>
      <c r="R509" s="10"/>
      <c r="S509" s="33" t="b">
        <f t="shared" si="45"/>
        <v>0</v>
      </c>
      <c r="T509" s="33"/>
      <c r="U509" s="31" t="str">
        <f t="shared" si="42"/>
        <v/>
      </c>
      <c r="V509">
        <f t="shared" ca="1" si="47"/>
        <v>2031800046</v>
      </c>
      <c r="W509" s="34" t="str">
        <f t="shared" si="46"/>
        <v/>
      </c>
      <c r="X509" t="b">
        <f t="shared" si="43"/>
        <v>1</v>
      </c>
      <c r="AD509" s="20"/>
      <c r="AM509" s="17"/>
    </row>
    <row r="510" spans="1:39" ht="14.25" x14ac:dyDescent="0.2">
      <c r="A510" s="29" t="str">
        <f t="shared" si="44"/>
        <v/>
      </c>
      <c r="B510" s="48"/>
      <c r="C510" s="74" t="s">
        <v>115</v>
      </c>
      <c r="D510" s="13"/>
      <c r="E510" s="10"/>
      <c r="F510" s="10"/>
      <c r="G510" s="24"/>
      <c r="H510" s="9"/>
      <c r="I510" s="9"/>
      <c r="J510" s="36"/>
      <c r="K510" s="10"/>
      <c r="L510" s="10"/>
      <c r="M510" s="12"/>
      <c r="N510" s="13"/>
      <c r="O510" s="13"/>
      <c r="R510" s="10"/>
      <c r="S510" s="33" t="b">
        <f t="shared" si="45"/>
        <v>0</v>
      </c>
      <c r="T510" s="33"/>
      <c r="U510" s="31" t="str">
        <f t="shared" si="42"/>
        <v/>
      </c>
      <c r="V510">
        <f t="shared" ca="1" si="47"/>
        <v>2031800047</v>
      </c>
      <c r="W510" s="34" t="str">
        <f t="shared" si="46"/>
        <v/>
      </c>
      <c r="X510" t="b">
        <f t="shared" si="43"/>
        <v>1</v>
      </c>
      <c r="AD510" s="20"/>
      <c r="AM510" s="17"/>
    </row>
    <row r="511" spans="1:39" ht="14.25" x14ac:dyDescent="0.2">
      <c r="A511" s="29" t="str">
        <f t="shared" si="44"/>
        <v/>
      </c>
      <c r="B511" s="48"/>
      <c r="C511" s="74" t="s">
        <v>115</v>
      </c>
      <c r="D511" s="13"/>
      <c r="E511" s="10"/>
      <c r="F511" s="10"/>
      <c r="G511" s="24"/>
      <c r="H511" s="9"/>
      <c r="I511" s="9"/>
      <c r="J511" s="36"/>
      <c r="K511" s="10"/>
      <c r="L511" s="10"/>
      <c r="M511" s="12"/>
      <c r="N511" s="13"/>
      <c r="O511" s="13"/>
      <c r="R511" s="10"/>
      <c r="S511" s="33" t="b">
        <f t="shared" si="45"/>
        <v>0</v>
      </c>
      <c r="T511" s="33"/>
      <c r="U511" s="31" t="str">
        <f t="shared" si="42"/>
        <v/>
      </c>
      <c r="V511">
        <f t="shared" ca="1" si="47"/>
        <v>2031800048</v>
      </c>
      <c r="W511" s="34" t="str">
        <f t="shared" si="46"/>
        <v/>
      </c>
      <c r="X511" t="b">
        <f t="shared" si="43"/>
        <v>1</v>
      </c>
      <c r="AD511" s="20"/>
      <c r="AM511" s="17"/>
    </row>
    <row r="512" spans="1:39" ht="14.25" x14ac:dyDescent="0.2">
      <c r="A512" s="29" t="str">
        <f t="shared" si="44"/>
        <v/>
      </c>
      <c r="B512" s="48"/>
      <c r="C512" s="74" t="s">
        <v>115</v>
      </c>
      <c r="D512" s="13"/>
      <c r="E512" s="10"/>
      <c r="F512" s="10"/>
      <c r="G512" s="24"/>
      <c r="H512" s="9"/>
      <c r="I512" s="9"/>
      <c r="J512" s="36"/>
      <c r="K512" s="10"/>
      <c r="L512" s="10"/>
      <c r="M512" s="12"/>
      <c r="N512" s="13"/>
      <c r="O512" s="13"/>
      <c r="R512" s="10"/>
      <c r="S512" s="33" t="b">
        <f t="shared" si="45"/>
        <v>0</v>
      </c>
      <c r="T512" s="33"/>
      <c r="U512" s="31" t="str">
        <f t="shared" si="42"/>
        <v/>
      </c>
      <c r="V512">
        <f t="shared" ca="1" si="47"/>
        <v>2031800049</v>
      </c>
      <c r="W512" s="34" t="str">
        <f t="shared" si="46"/>
        <v/>
      </c>
      <c r="X512" t="b">
        <f t="shared" si="43"/>
        <v>1</v>
      </c>
      <c r="AD512" s="20"/>
      <c r="AM512" s="17"/>
    </row>
    <row r="513" spans="1:39" ht="14.25" x14ac:dyDescent="0.2">
      <c r="A513" s="29" t="str">
        <f t="shared" si="44"/>
        <v/>
      </c>
      <c r="B513" s="48"/>
      <c r="C513" s="74" t="s">
        <v>115</v>
      </c>
      <c r="D513" s="13"/>
      <c r="E513" s="10"/>
      <c r="F513" s="10"/>
      <c r="G513" s="24"/>
      <c r="H513" s="9"/>
      <c r="I513" s="9"/>
      <c r="J513" s="36"/>
      <c r="K513" s="10"/>
      <c r="L513" s="10"/>
      <c r="M513" s="12"/>
      <c r="N513" s="13"/>
      <c r="O513" s="13"/>
      <c r="R513" s="10"/>
      <c r="S513" s="33" t="b">
        <f t="shared" si="45"/>
        <v>0</v>
      </c>
      <c r="T513" s="33"/>
      <c r="U513" s="31" t="str">
        <f t="shared" si="42"/>
        <v/>
      </c>
      <c r="V513">
        <f t="shared" ca="1" si="47"/>
        <v>2031800050</v>
      </c>
      <c r="W513" s="34" t="str">
        <f t="shared" si="46"/>
        <v/>
      </c>
      <c r="X513" t="b">
        <f t="shared" si="43"/>
        <v>1</v>
      </c>
      <c r="AD513" s="20"/>
      <c r="AM513" s="17"/>
    </row>
    <row r="514" spans="1:39" ht="14.25" x14ac:dyDescent="0.2">
      <c r="A514" s="29" t="str">
        <f t="shared" si="44"/>
        <v/>
      </c>
      <c r="B514" s="48"/>
      <c r="C514" s="74" t="s">
        <v>115</v>
      </c>
      <c r="D514" s="13"/>
      <c r="E514" s="10"/>
      <c r="F514" s="10"/>
      <c r="G514" s="24"/>
      <c r="H514" s="9"/>
      <c r="I514" s="9"/>
      <c r="J514" s="36"/>
      <c r="K514" s="10"/>
      <c r="L514" s="10"/>
      <c r="M514" s="12"/>
      <c r="N514" s="13"/>
      <c r="O514" s="13"/>
      <c r="R514" s="10"/>
      <c r="S514" s="33" t="b">
        <f t="shared" si="45"/>
        <v>0</v>
      </c>
      <c r="T514" s="33"/>
      <c r="U514" s="31" t="str">
        <f t="shared" si="42"/>
        <v/>
      </c>
      <c r="V514">
        <f t="shared" ca="1" si="47"/>
        <v>2031800051</v>
      </c>
      <c r="W514" s="34" t="str">
        <f t="shared" si="46"/>
        <v/>
      </c>
      <c r="X514" t="b">
        <f t="shared" si="43"/>
        <v>1</v>
      </c>
      <c r="AD514" s="20"/>
      <c r="AM514" s="17"/>
    </row>
    <row r="515" spans="1:39" ht="14.25" x14ac:dyDescent="0.2">
      <c r="A515" s="29" t="str">
        <f t="shared" si="44"/>
        <v/>
      </c>
      <c r="B515" s="48"/>
      <c r="C515" s="74" t="s">
        <v>115</v>
      </c>
      <c r="D515" s="13"/>
      <c r="E515" s="10"/>
      <c r="F515" s="10"/>
      <c r="G515" s="24"/>
      <c r="H515" s="9"/>
      <c r="I515" s="9"/>
      <c r="J515" s="36"/>
      <c r="K515" s="10"/>
      <c r="L515" s="10"/>
      <c r="M515" s="12"/>
      <c r="N515" s="13"/>
      <c r="O515" s="13"/>
      <c r="R515" s="10"/>
      <c r="S515" s="33" t="b">
        <f t="shared" si="45"/>
        <v>0</v>
      </c>
      <c r="T515" s="33"/>
      <c r="U515" s="31" t="str">
        <f t="shared" si="42"/>
        <v/>
      </c>
      <c r="V515">
        <f t="shared" ca="1" si="47"/>
        <v>2031800052</v>
      </c>
      <c r="W515" s="34" t="str">
        <f t="shared" si="46"/>
        <v/>
      </c>
      <c r="X515" t="b">
        <f t="shared" si="43"/>
        <v>1</v>
      </c>
      <c r="AD515" s="20"/>
      <c r="AM515" s="17"/>
    </row>
    <row r="516" spans="1:39" ht="14.25" x14ac:dyDescent="0.2">
      <c r="A516" s="29" t="str">
        <f t="shared" si="44"/>
        <v/>
      </c>
      <c r="B516" s="48"/>
      <c r="C516" s="74" t="s">
        <v>115</v>
      </c>
      <c r="D516" s="13"/>
      <c r="E516" s="10"/>
      <c r="F516" s="10"/>
      <c r="G516" s="24"/>
      <c r="H516" s="9"/>
      <c r="I516" s="9"/>
      <c r="J516" s="36"/>
      <c r="K516" s="10"/>
      <c r="L516" s="10"/>
      <c r="M516" s="12"/>
      <c r="N516" s="13"/>
      <c r="O516" s="13"/>
      <c r="R516" s="10"/>
      <c r="S516" s="33" t="b">
        <f t="shared" si="45"/>
        <v>0</v>
      </c>
      <c r="T516" s="33"/>
      <c r="U516" s="31" t="str">
        <f t="shared" ref="U516:U579" si="48">IF(M516="Not Applicable","",IF(M516="100 (Full GST Credits)",100,IF(M516="75 (Reduced GST Credits)","75",IF(M516="GST Free","0",""))))</f>
        <v/>
      </c>
      <c r="V516">
        <f t="shared" ca="1" si="47"/>
        <v>2031800053</v>
      </c>
      <c r="W516" s="34" t="str">
        <f t="shared" si="46"/>
        <v/>
      </c>
      <c r="X516" t="b">
        <f t="shared" ref="X516:X579" si="49">IF(AND(R516&lt;&gt;"",O516&lt;&gt;42916),FALSE,IF(AND(R516&lt;&gt;"",D516&lt;&gt;42916),FALSE,TRUE))</f>
        <v>1</v>
      </c>
      <c r="AD516" s="20"/>
      <c r="AM516" s="17"/>
    </row>
    <row r="517" spans="1:39" ht="14.25" x14ac:dyDescent="0.2">
      <c r="A517" s="29" t="str">
        <f t="shared" ref="A517:A580" si="50">IF(AND(W517=TRUE,X517=TRUE),0,IF(OR(W517=FALSE,X517=FALSE),1,""))</f>
        <v/>
      </c>
      <c r="B517" s="48"/>
      <c r="C517" s="74" t="s">
        <v>115</v>
      </c>
      <c r="D517" s="13"/>
      <c r="E517" s="10"/>
      <c r="F517" s="10"/>
      <c r="G517" s="24"/>
      <c r="H517" s="9"/>
      <c r="I517" s="9"/>
      <c r="J517" s="36"/>
      <c r="K517" s="10"/>
      <c r="L517" s="10"/>
      <c r="M517" s="12"/>
      <c r="N517" s="13"/>
      <c r="O517" s="13"/>
      <c r="R517" s="10"/>
      <c r="S517" s="33" t="b">
        <f t="shared" ref="S517:S580" si="51">IF(R517&lt;&gt;"",TRUE,FALSE)</f>
        <v>0</v>
      </c>
      <c r="T517" s="33"/>
      <c r="U517" s="31" t="str">
        <f t="shared" si="48"/>
        <v/>
      </c>
      <c r="V517">
        <f t="shared" ca="1" si="47"/>
        <v>2031800054</v>
      </c>
      <c r="W517" s="34" t="str">
        <f t="shared" ref="W517:W580" si="52">IF(B517="Investment Transaction",NOT(OR(E517&lt;0,ISBLANK(C517),ISBLANK(D517),ISBLANK(H517),ISBLANK(I517),ISBLANK(J517))),"")</f>
        <v/>
      </c>
      <c r="X517" t="b">
        <f t="shared" si="49"/>
        <v>1</v>
      </c>
      <c r="AD517" s="20"/>
      <c r="AM517" s="17"/>
    </row>
    <row r="518" spans="1:39" ht="14.25" x14ac:dyDescent="0.2">
      <c r="A518" s="29" t="str">
        <f t="shared" si="50"/>
        <v/>
      </c>
      <c r="B518" s="48"/>
      <c r="C518" s="74" t="s">
        <v>115</v>
      </c>
      <c r="D518" s="13"/>
      <c r="E518" s="10"/>
      <c r="F518" s="10"/>
      <c r="G518" s="24"/>
      <c r="H518" s="9"/>
      <c r="I518" s="9"/>
      <c r="J518" s="36"/>
      <c r="K518" s="10"/>
      <c r="L518" s="10"/>
      <c r="M518" s="12"/>
      <c r="N518" s="13"/>
      <c r="O518" s="13"/>
      <c r="R518" s="10"/>
      <c r="S518" s="33" t="b">
        <f t="shared" si="51"/>
        <v>0</v>
      </c>
      <c r="T518" s="33"/>
      <c r="U518" s="31" t="str">
        <f t="shared" si="48"/>
        <v/>
      </c>
      <c r="V518">
        <f t="shared" ca="1" si="47"/>
        <v>2031800055</v>
      </c>
      <c r="W518" s="34" t="str">
        <f t="shared" si="52"/>
        <v/>
      </c>
      <c r="X518" t="b">
        <f t="shared" si="49"/>
        <v>1</v>
      </c>
      <c r="AD518" s="20"/>
      <c r="AM518" s="17"/>
    </row>
    <row r="519" spans="1:39" ht="14.25" x14ac:dyDescent="0.2">
      <c r="A519" s="29" t="str">
        <f t="shared" si="50"/>
        <v/>
      </c>
      <c r="B519" s="48"/>
      <c r="C519" s="74" t="s">
        <v>115</v>
      </c>
      <c r="D519" s="13"/>
      <c r="E519" s="10"/>
      <c r="F519" s="10"/>
      <c r="G519" s="24"/>
      <c r="H519" s="9"/>
      <c r="I519" s="9"/>
      <c r="J519" s="36"/>
      <c r="K519" s="10"/>
      <c r="L519" s="10"/>
      <c r="M519" s="12"/>
      <c r="N519" s="13"/>
      <c r="O519" s="13"/>
      <c r="R519" s="10"/>
      <c r="S519" s="33" t="b">
        <f t="shared" si="51"/>
        <v>0</v>
      </c>
      <c r="T519" s="33"/>
      <c r="U519" s="31" t="str">
        <f t="shared" si="48"/>
        <v/>
      </c>
      <c r="V519">
        <f t="shared" ref="V519:V582" ca="1" si="53">V518+1</f>
        <v>2031800056</v>
      </c>
      <c r="W519" s="34" t="str">
        <f t="shared" si="52"/>
        <v/>
      </c>
      <c r="X519" t="b">
        <f t="shared" si="49"/>
        <v>1</v>
      </c>
      <c r="AD519" s="20"/>
      <c r="AM519" s="17"/>
    </row>
    <row r="520" spans="1:39" ht="14.25" x14ac:dyDescent="0.2">
      <c r="A520" s="29" t="str">
        <f t="shared" si="50"/>
        <v/>
      </c>
      <c r="B520" s="48"/>
      <c r="C520" s="74" t="s">
        <v>115</v>
      </c>
      <c r="D520" s="13"/>
      <c r="E520" s="10"/>
      <c r="F520" s="10"/>
      <c r="G520" s="24"/>
      <c r="H520" s="9"/>
      <c r="I520" s="9"/>
      <c r="J520" s="36"/>
      <c r="K520" s="10"/>
      <c r="L520" s="10"/>
      <c r="M520" s="12"/>
      <c r="N520" s="13"/>
      <c r="O520" s="13"/>
      <c r="R520" s="10"/>
      <c r="S520" s="33" t="b">
        <f t="shared" si="51"/>
        <v>0</v>
      </c>
      <c r="T520" s="33"/>
      <c r="U520" s="31" t="str">
        <f t="shared" si="48"/>
        <v/>
      </c>
      <c r="V520">
        <f t="shared" ca="1" si="53"/>
        <v>2031800057</v>
      </c>
      <c r="W520" s="34" t="str">
        <f t="shared" si="52"/>
        <v/>
      </c>
      <c r="X520" t="b">
        <f t="shared" si="49"/>
        <v>1</v>
      </c>
      <c r="AD520" s="20"/>
      <c r="AM520" s="17"/>
    </row>
    <row r="521" spans="1:39" ht="14.25" x14ac:dyDescent="0.2">
      <c r="A521" s="29" t="str">
        <f t="shared" si="50"/>
        <v/>
      </c>
      <c r="B521" s="48"/>
      <c r="C521" s="74" t="s">
        <v>115</v>
      </c>
      <c r="D521" s="13"/>
      <c r="E521" s="10"/>
      <c r="F521" s="10"/>
      <c r="G521" s="24"/>
      <c r="H521" s="9"/>
      <c r="I521" s="9"/>
      <c r="J521" s="36"/>
      <c r="K521" s="10"/>
      <c r="L521" s="10"/>
      <c r="M521" s="12"/>
      <c r="N521" s="13"/>
      <c r="O521" s="13"/>
      <c r="R521" s="10"/>
      <c r="S521" s="33" t="b">
        <f t="shared" si="51"/>
        <v>0</v>
      </c>
      <c r="T521" s="33"/>
      <c r="U521" s="31" t="str">
        <f t="shared" si="48"/>
        <v/>
      </c>
      <c r="V521">
        <f t="shared" ca="1" si="53"/>
        <v>2031800058</v>
      </c>
      <c r="W521" s="34" t="str">
        <f t="shared" si="52"/>
        <v/>
      </c>
      <c r="X521" t="b">
        <f t="shared" si="49"/>
        <v>1</v>
      </c>
      <c r="AD521" s="20"/>
      <c r="AM521" s="17"/>
    </row>
    <row r="522" spans="1:39" ht="14.25" x14ac:dyDescent="0.2">
      <c r="A522" s="29" t="str">
        <f t="shared" si="50"/>
        <v/>
      </c>
      <c r="B522" s="48"/>
      <c r="C522" s="74" t="s">
        <v>115</v>
      </c>
      <c r="D522" s="13"/>
      <c r="E522" s="10"/>
      <c r="F522" s="10"/>
      <c r="G522" s="24"/>
      <c r="H522" s="9"/>
      <c r="I522" s="9"/>
      <c r="J522" s="36"/>
      <c r="K522" s="10"/>
      <c r="L522" s="10"/>
      <c r="M522" s="12"/>
      <c r="N522" s="13"/>
      <c r="O522" s="13"/>
      <c r="R522" s="10"/>
      <c r="S522" s="33" t="b">
        <f t="shared" si="51"/>
        <v>0</v>
      </c>
      <c r="T522" s="33"/>
      <c r="U522" s="31" t="str">
        <f t="shared" si="48"/>
        <v/>
      </c>
      <c r="V522">
        <f t="shared" ca="1" si="53"/>
        <v>2031800059</v>
      </c>
      <c r="W522" s="34" t="str">
        <f t="shared" si="52"/>
        <v/>
      </c>
      <c r="X522" t="b">
        <f t="shared" si="49"/>
        <v>1</v>
      </c>
      <c r="AD522" s="20"/>
      <c r="AM522" s="17"/>
    </row>
    <row r="523" spans="1:39" ht="14.25" x14ac:dyDescent="0.2">
      <c r="A523" s="29" t="str">
        <f t="shared" si="50"/>
        <v/>
      </c>
      <c r="B523" s="48"/>
      <c r="C523" s="74" t="s">
        <v>115</v>
      </c>
      <c r="D523" s="13"/>
      <c r="E523" s="10"/>
      <c r="F523" s="10"/>
      <c r="G523" s="24"/>
      <c r="H523" s="9"/>
      <c r="I523" s="9"/>
      <c r="J523" s="36"/>
      <c r="K523" s="10"/>
      <c r="L523" s="10"/>
      <c r="M523" s="12"/>
      <c r="N523" s="13"/>
      <c r="O523" s="13"/>
      <c r="R523" s="10"/>
      <c r="S523" s="33" t="b">
        <f t="shared" si="51"/>
        <v>0</v>
      </c>
      <c r="T523" s="33"/>
      <c r="U523" s="31" t="str">
        <f t="shared" si="48"/>
        <v/>
      </c>
      <c r="V523">
        <f t="shared" ca="1" si="53"/>
        <v>2031800060</v>
      </c>
      <c r="W523" s="34" t="str">
        <f t="shared" si="52"/>
        <v/>
      </c>
      <c r="X523" t="b">
        <f t="shared" si="49"/>
        <v>1</v>
      </c>
      <c r="AD523" s="20"/>
      <c r="AM523" s="17"/>
    </row>
    <row r="524" spans="1:39" ht="14.25" x14ac:dyDescent="0.2">
      <c r="A524" s="29" t="str">
        <f t="shared" si="50"/>
        <v/>
      </c>
      <c r="B524" s="48"/>
      <c r="C524" s="74" t="s">
        <v>115</v>
      </c>
      <c r="D524" s="13"/>
      <c r="E524" s="10"/>
      <c r="F524" s="10"/>
      <c r="G524" s="24"/>
      <c r="H524" s="9"/>
      <c r="I524" s="9"/>
      <c r="J524" s="36"/>
      <c r="K524" s="10"/>
      <c r="L524" s="10"/>
      <c r="M524" s="12"/>
      <c r="N524" s="13"/>
      <c r="O524" s="13"/>
      <c r="R524" s="10"/>
      <c r="S524" s="33" t="b">
        <f t="shared" si="51"/>
        <v>0</v>
      </c>
      <c r="T524" s="33"/>
      <c r="U524" s="31" t="str">
        <f t="shared" si="48"/>
        <v/>
      </c>
      <c r="V524">
        <f t="shared" ca="1" si="53"/>
        <v>2031800061</v>
      </c>
      <c r="W524" s="34" t="str">
        <f t="shared" si="52"/>
        <v/>
      </c>
      <c r="X524" t="b">
        <f t="shared" si="49"/>
        <v>1</v>
      </c>
      <c r="AD524" s="20"/>
      <c r="AM524" s="17"/>
    </row>
    <row r="525" spans="1:39" ht="14.25" x14ac:dyDescent="0.2">
      <c r="A525" s="29" t="str">
        <f t="shared" si="50"/>
        <v/>
      </c>
      <c r="B525" s="48"/>
      <c r="C525" s="74" t="s">
        <v>115</v>
      </c>
      <c r="D525" s="13"/>
      <c r="E525" s="10"/>
      <c r="F525" s="10"/>
      <c r="G525" s="24"/>
      <c r="H525" s="9"/>
      <c r="I525" s="9"/>
      <c r="J525" s="36"/>
      <c r="K525" s="10"/>
      <c r="L525" s="10"/>
      <c r="M525" s="12"/>
      <c r="N525" s="13"/>
      <c r="O525" s="13"/>
      <c r="R525" s="10"/>
      <c r="S525" s="33" t="b">
        <f t="shared" si="51"/>
        <v>0</v>
      </c>
      <c r="T525" s="33"/>
      <c r="U525" s="31" t="str">
        <f t="shared" si="48"/>
        <v/>
      </c>
      <c r="V525">
        <f t="shared" ca="1" si="53"/>
        <v>2031800062</v>
      </c>
      <c r="W525" s="34" t="str">
        <f t="shared" si="52"/>
        <v/>
      </c>
      <c r="X525" t="b">
        <f t="shared" si="49"/>
        <v>1</v>
      </c>
      <c r="AD525" s="20"/>
      <c r="AM525" s="17"/>
    </row>
    <row r="526" spans="1:39" ht="14.25" x14ac:dyDescent="0.2">
      <c r="A526" s="29" t="str">
        <f t="shared" si="50"/>
        <v/>
      </c>
      <c r="B526" s="48"/>
      <c r="C526" s="74" t="s">
        <v>115</v>
      </c>
      <c r="D526" s="13"/>
      <c r="E526" s="10"/>
      <c r="F526" s="10"/>
      <c r="G526" s="24"/>
      <c r="H526" s="9"/>
      <c r="I526" s="9"/>
      <c r="J526" s="36"/>
      <c r="K526" s="10"/>
      <c r="L526" s="10"/>
      <c r="M526" s="12"/>
      <c r="N526" s="13"/>
      <c r="O526" s="13"/>
      <c r="R526" s="10"/>
      <c r="S526" s="33" t="b">
        <f t="shared" si="51"/>
        <v>0</v>
      </c>
      <c r="T526" s="33"/>
      <c r="U526" s="31" t="str">
        <f t="shared" si="48"/>
        <v/>
      </c>
      <c r="V526">
        <f t="shared" ca="1" si="53"/>
        <v>2031800063</v>
      </c>
      <c r="W526" s="34" t="str">
        <f t="shared" si="52"/>
        <v/>
      </c>
      <c r="X526" t="b">
        <f t="shared" si="49"/>
        <v>1</v>
      </c>
      <c r="AD526" s="20"/>
      <c r="AM526" s="17"/>
    </row>
    <row r="527" spans="1:39" ht="14.25" x14ac:dyDescent="0.2">
      <c r="A527" s="29" t="str">
        <f t="shared" si="50"/>
        <v/>
      </c>
      <c r="B527" s="48"/>
      <c r="C527" s="74" t="s">
        <v>115</v>
      </c>
      <c r="D527" s="13"/>
      <c r="E527" s="10"/>
      <c r="F527" s="10"/>
      <c r="G527" s="24"/>
      <c r="H527" s="9"/>
      <c r="I527" s="9"/>
      <c r="J527" s="36"/>
      <c r="K527" s="10"/>
      <c r="L527" s="10"/>
      <c r="M527" s="12"/>
      <c r="N527" s="13"/>
      <c r="O527" s="13"/>
      <c r="R527" s="10"/>
      <c r="S527" s="33" t="b">
        <f t="shared" si="51"/>
        <v>0</v>
      </c>
      <c r="T527" s="33"/>
      <c r="U527" s="31" t="str">
        <f t="shared" si="48"/>
        <v/>
      </c>
      <c r="V527">
        <f t="shared" ca="1" si="53"/>
        <v>2031800064</v>
      </c>
      <c r="W527" s="34" t="str">
        <f t="shared" si="52"/>
        <v/>
      </c>
      <c r="X527" t="b">
        <f t="shared" si="49"/>
        <v>1</v>
      </c>
      <c r="AD527" s="20"/>
      <c r="AM527" s="17"/>
    </row>
    <row r="528" spans="1:39" ht="14.25" x14ac:dyDescent="0.2">
      <c r="A528" s="29" t="str">
        <f t="shared" si="50"/>
        <v/>
      </c>
      <c r="B528" s="48"/>
      <c r="C528" s="74" t="s">
        <v>115</v>
      </c>
      <c r="D528" s="13"/>
      <c r="E528" s="10"/>
      <c r="F528" s="10"/>
      <c r="G528" s="24"/>
      <c r="H528" s="9"/>
      <c r="I528" s="9"/>
      <c r="J528" s="36"/>
      <c r="K528" s="10"/>
      <c r="L528" s="10"/>
      <c r="M528" s="12"/>
      <c r="N528" s="13"/>
      <c r="O528" s="13"/>
      <c r="R528" s="10"/>
      <c r="S528" s="33" t="b">
        <f t="shared" si="51"/>
        <v>0</v>
      </c>
      <c r="T528" s="33"/>
      <c r="U528" s="31" t="str">
        <f t="shared" si="48"/>
        <v/>
      </c>
      <c r="V528">
        <f t="shared" ca="1" si="53"/>
        <v>2031800065</v>
      </c>
      <c r="W528" s="34" t="str">
        <f t="shared" si="52"/>
        <v/>
      </c>
      <c r="X528" t="b">
        <f t="shared" si="49"/>
        <v>1</v>
      </c>
      <c r="AD528" s="20"/>
      <c r="AM528" s="17"/>
    </row>
    <row r="529" spans="1:39" ht="14.25" x14ac:dyDescent="0.2">
      <c r="A529" s="29" t="str">
        <f t="shared" si="50"/>
        <v/>
      </c>
      <c r="B529" s="48"/>
      <c r="C529" s="74" t="s">
        <v>115</v>
      </c>
      <c r="D529" s="13"/>
      <c r="E529" s="10"/>
      <c r="F529" s="10"/>
      <c r="G529" s="24"/>
      <c r="H529" s="9"/>
      <c r="I529" s="9"/>
      <c r="J529" s="36"/>
      <c r="K529" s="10"/>
      <c r="L529" s="10"/>
      <c r="M529" s="12"/>
      <c r="N529" s="13"/>
      <c r="O529" s="13"/>
      <c r="R529" s="10"/>
      <c r="S529" s="33" t="b">
        <f t="shared" si="51"/>
        <v>0</v>
      </c>
      <c r="T529" s="33"/>
      <c r="U529" s="31" t="str">
        <f t="shared" si="48"/>
        <v/>
      </c>
      <c r="V529">
        <f t="shared" ca="1" si="53"/>
        <v>2031800066</v>
      </c>
      <c r="W529" s="34" t="str">
        <f t="shared" si="52"/>
        <v/>
      </c>
      <c r="X529" t="b">
        <f t="shared" si="49"/>
        <v>1</v>
      </c>
      <c r="AD529" s="20"/>
      <c r="AM529" s="17"/>
    </row>
    <row r="530" spans="1:39" ht="14.25" x14ac:dyDescent="0.2">
      <c r="A530" s="29" t="str">
        <f t="shared" si="50"/>
        <v/>
      </c>
      <c r="B530" s="48"/>
      <c r="C530" s="74" t="s">
        <v>115</v>
      </c>
      <c r="D530" s="13"/>
      <c r="E530" s="10"/>
      <c r="F530" s="10"/>
      <c r="G530" s="24"/>
      <c r="H530" s="9"/>
      <c r="I530" s="9"/>
      <c r="J530" s="36"/>
      <c r="K530" s="10"/>
      <c r="L530" s="10"/>
      <c r="M530" s="12"/>
      <c r="N530" s="13"/>
      <c r="O530" s="13"/>
      <c r="R530" s="10"/>
      <c r="S530" s="33" t="b">
        <f t="shared" si="51"/>
        <v>0</v>
      </c>
      <c r="T530" s="33"/>
      <c r="U530" s="31" t="str">
        <f t="shared" si="48"/>
        <v/>
      </c>
      <c r="V530">
        <f t="shared" ca="1" si="53"/>
        <v>2031800067</v>
      </c>
      <c r="W530" s="34" t="str">
        <f t="shared" si="52"/>
        <v/>
      </c>
      <c r="X530" t="b">
        <f t="shared" si="49"/>
        <v>1</v>
      </c>
      <c r="AD530" s="20"/>
      <c r="AM530" s="17"/>
    </row>
    <row r="531" spans="1:39" ht="14.25" x14ac:dyDescent="0.2">
      <c r="A531" s="29" t="str">
        <f t="shared" si="50"/>
        <v/>
      </c>
      <c r="B531" s="48"/>
      <c r="C531" s="74" t="s">
        <v>115</v>
      </c>
      <c r="D531" s="13"/>
      <c r="E531" s="10"/>
      <c r="F531" s="10"/>
      <c r="G531" s="24"/>
      <c r="H531" s="9"/>
      <c r="I531" s="9"/>
      <c r="J531" s="36"/>
      <c r="K531" s="10"/>
      <c r="L531" s="10"/>
      <c r="M531" s="12"/>
      <c r="N531" s="13"/>
      <c r="O531" s="13"/>
      <c r="R531" s="10"/>
      <c r="S531" s="33" t="b">
        <f t="shared" si="51"/>
        <v>0</v>
      </c>
      <c r="T531" s="33"/>
      <c r="U531" s="31" t="str">
        <f t="shared" si="48"/>
        <v/>
      </c>
      <c r="V531">
        <f t="shared" ca="1" si="53"/>
        <v>2031800068</v>
      </c>
      <c r="W531" s="34" t="str">
        <f t="shared" si="52"/>
        <v/>
      </c>
      <c r="X531" t="b">
        <f t="shared" si="49"/>
        <v>1</v>
      </c>
      <c r="AD531" s="20"/>
      <c r="AM531" s="17"/>
    </row>
    <row r="532" spans="1:39" ht="14.25" x14ac:dyDescent="0.2">
      <c r="A532" s="29" t="str">
        <f t="shared" si="50"/>
        <v/>
      </c>
      <c r="B532" s="48"/>
      <c r="C532" s="74" t="s">
        <v>115</v>
      </c>
      <c r="D532" s="13"/>
      <c r="E532" s="10"/>
      <c r="F532" s="10"/>
      <c r="G532" s="24"/>
      <c r="H532" s="9"/>
      <c r="I532" s="9"/>
      <c r="J532" s="36"/>
      <c r="K532" s="10"/>
      <c r="L532" s="10"/>
      <c r="M532" s="12"/>
      <c r="N532" s="13"/>
      <c r="O532" s="13"/>
      <c r="R532" s="10"/>
      <c r="S532" s="33" t="b">
        <f t="shared" si="51"/>
        <v>0</v>
      </c>
      <c r="T532" s="33"/>
      <c r="U532" s="31" t="str">
        <f t="shared" si="48"/>
        <v/>
      </c>
      <c r="V532">
        <f t="shared" ca="1" si="53"/>
        <v>2031800069</v>
      </c>
      <c r="W532" s="34" t="str">
        <f t="shared" si="52"/>
        <v/>
      </c>
      <c r="X532" t="b">
        <f t="shared" si="49"/>
        <v>1</v>
      </c>
      <c r="AD532" s="20"/>
      <c r="AM532" s="17"/>
    </row>
    <row r="533" spans="1:39" ht="14.25" x14ac:dyDescent="0.2">
      <c r="A533" s="29" t="str">
        <f t="shared" si="50"/>
        <v/>
      </c>
      <c r="B533" s="48"/>
      <c r="C533" s="74" t="s">
        <v>115</v>
      </c>
      <c r="D533" s="13"/>
      <c r="E533" s="10"/>
      <c r="F533" s="10"/>
      <c r="G533" s="24"/>
      <c r="H533" s="9"/>
      <c r="I533" s="9"/>
      <c r="J533" s="36"/>
      <c r="K533" s="10"/>
      <c r="L533" s="10"/>
      <c r="M533" s="12"/>
      <c r="N533" s="13"/>
      <c r="O533" s="13"/>
      <c r="R533" s="10"/>
      <c r="S533" s="33" t="b">
        <f t="shared" si="51"/>
        <v>0</v>
      </c>
      <c r="T533" s="33"/>
      <c r="U533" s="31" t="str">
        <f t="shared" si="48"/>
        <v/>
      </c>
      <c r="V533">
        <f t="shared" ca="1" si="53"/>
        <v>2031800070</v>
      </c>
      <c r="W533" s="34" t="str">
        <f t="shared" si="52"/>
        <v/>
      </c>
      <c r="X533" t="b">
        <f t="shared" si="49"/>
        <v>1</v>
      </c>
      <c r="AD533" s="20"/>
      <c r="AM533" s="17"/>
    </row>
    <row r="534" spans="1:39" ht="14.25" x14ac:dyDescent="0.2">
      <c r="A534" s="29" t="str">
        <f t="shared" si="50"/>
        <v/>
      </c>
      <c r="B534" s="48"/>
      <c r="C534" s="74" t="s">
        <v>115</v>
      </c>
      <c r="D534" s="13"/>
      <c r="E534" s="10"/>
      <c r="F534" s="10"/>
      <c r="G534" s="24"/>
      <c r="H534" s="9"/>
      <c r="I534" s="9"/>
      <c r="J534" s="36"/>
      <c r="K534" s="10"/>
      <c r="L534" s="10"/>
      <c r="M534" s="12"/>
      <c r="N534" s="13"/>
      <c r="O534" s="13"/>
      <c r="R534" s="10"/>
      <c r="S534" s="33" t="b">
        <f t="shared" si="51"/>
        <v>0</v>
      </c>
      <c r="T534" s="33"/>
      <c r="U534" s="31" t="str">
        <f t="shared" si="48"/>
        <v/>
      </c>
      <c r="V534">
        <f t="shared" ca="1" si="53"/>
        <v>2031800071</v>
      </c>
      <c r="W534" s="34" t="str">
        <f t="shared" si="52"/>
        <v/>
      </c>
      <c r="X534" t="b">
        <f t="shared" si="49"/>
        <v>1</v>
      </c>
      <c r="AD534" s="20"/>
      <c r="AM534" s="17"/>
    </row>
    <row r="535" spans="1:39" ht="14.25" x14ac:dyDescent="0.2">
      <c r="A535" s="29" t="str">
        <f t="shared" si="50"/>
        <v/>
      </c>
      <c r="B535" s="48"/>
      <c r="C535" s="74" t="s">
        <v>115</v>
      </c>
      <c r="D535" s="13"/>
      <c r="E535" s="10"/>
      <c r="F535" s="10"/>
      <c r="G535" s="24"/>
      <c r="H535" s="9"/>
      <c r="I535" s="9"/>
      <c r="J535" s="36"/>
      <c r="K535" s="10"/>
      <c r="L535" s="10"/>
      <c r="M535" s="12"/>
      <c r="N535" s="13"/>
      <c r="O535" s="13"/>
      <c r="R535" s="10"/>
      <c r="S535" s="33" t="b">
        <f t="shared" si="51"/>
        <v>0</v>
      </c>
      <c r="T535" s="33"/>
      <c r="U535" s="31" t="str">
        <f t="shared" si="48"/>
        <v/>
      </c>
      <c r="V535">
        <f t="shared" ca="1" si="53"/>
        <v>2031800072</v>
      </c>
      <c r="W535" s="34" t="str">
        <f t="shared" si="52"/>
        <v/>
      </c>
      <c r="X535" t="b">
        <f t="shared" si="49"/>
        <v>1</v>
      </c>
      <c r="AD535" s="20"/>
      <c r="AM535" s="17"/>
    </row>
    <row r="536" spans="1:39" ht="14.25" x14ac:dyDescent="0.2">
      <c r="A536" s="29" t="str">
        <f t="shared" si="50"/>
        <v/>
      </c>
      <c r="B536" s="48"/>
      <c r="C536" s="74" t="s">
        <v>115</v>
      </c>
      <c r="D536" s="13"/>
      <c r="E536" s="10"/>
      <c r="F536" s="10"/>
      <c r="G536" s="24"/>
      <c r="H536" s="9"/>
      <c r="I536" s="9"/>
      <c r="J536" s="36"/>
      <c r="K536" s="10"/>
      <c r="L536" s="10"/>
      <c r="M536" s="12"/>
      <c r="N536" s="13"/>
      <c r="O536" s="13"/>
      <c r="R536" s="10"/>
      <c r="S536" s="33" t="b">
        <f t="shared" si="51"/>
        <v>0</v>
      </c>
      <c r="T536" s="33"/>
      <c r="U536" s="31" t="str">
        <f t="shared" si="48"/>
        <v/>
      </c>
      <c r="V536">
        <f t="shared" ca="1" si="53"/>
        <v>2031800073</v>
      </c>
      <c r="W536" s="34" t="str">
        <f t="shared" si="52"/>
        <v/>
      </c>
      <c r="X536" t="b">
        <f t="shared" si="49"/>
        <v>1</v>
      </c>
      <c r="AD536" s="20"/>
      <c r="AM536" s="17"/>
    </row>
    <row r="537" spans="1:39" ht="14.25" x14ac:dyDescent="0.2">
      <c r="A537" s="29" t="str">
        <f t="shared" si="50"/>
        <v/>
      </c>
      <c r="B537" s="48"/>
      <c r="C537" s="74" t="s">
        <v>115</v>
      </c>
      <c r="D537" s="13"/>
      <c r="E537" s="10"/>
      <c r="F537" s="10"/>
      <c r="G537" s="24"/>
      <c r="H537" s="9"/>
      <c r="I537" s="9"/>
      <c r="J537" s="36"/>
      <c r="K537" s="10"/>
      <c r="L537" s="10"/>
      <c r="M537" s="12"/>
      <c r="N537" s="13"/>
      <c r="O537" s="13"/>
      <c r="R537" s="10"/>
      <c r="S537" s="33" t="b">
        <f t="shared" si="51"/>
        <v>0</v>
      </c>
      <c r="T537" s="33"/>
      <c r="U537" s="31" t="str">
        <f t="shared" si="48"/>
        <v/>
      </c>
      <c r="V537">
        <f t="shared" ca="1" si="53"/>
        <v>2031800074</v>
      </c>
      <c r="W537" s="34" t="str">
        <f t="shared" si="52"/>
        <v/>
      </c>
      <c r="X537" t="b">
        <f t="shared" si="49"/>
        <v>1</v>
      </c>
      <c r="AD537" s="20"/>
      <c r="AM537" s="17"/>
    </row>
    <row r="538" spans="1:39" ht="14.25" x14ac:dyDescent="0.2">
      <c r="A538" s="29" t="str">
        <f t="shared" si="50"/>
        <v/>
      </c>
      <c r="B538" s="48"/>
      <c r="C538" s="74" t="s">
        <v>115</v>
      </c>
      <c r="D538" s="13"/>
      <c r="E538" s="10"/>
      <c r="F538" s="10"/>
      <c r="G538" s="24"/>
      <c r="H538" s="9"/>
      <c r="I538" s="9"/>
      <c r="J538" s="36"/>
      <c r="K538" s="10"/>
      <c r="L538" s="10"/>
      <c r="M538" s="12"/>
      <c r="N538" s="13"/>
      <c r="O538" s="13"/>
      <c r="R538" s="10"/>
      <c r="S538" s="33" t="b">
        <f t="shared" si="51"/>
        <v>0</v>
      </c>
      <c r="T538" s="33"/>
      <c r="U538" s="31" t="str">
        <f t="shared" si="48"/>
        <v/>
      </c>
      <c r="V538">
        <f t="shared" ca="1" si="53"/>
        <v>2031800075</v>
      </c>
      <c r="W538" s="34" t="str">
        <f t="shared" si="52"/>
        <v/>
      </c>
      <c r="X538" t="b">
        <f t="shared" si="49"/>
        <v>1</v>
      </c>
      <c r="AD538" s="20"/>
      <c r="AM538" s="17"/>
    </row>
    <row r="539" spans="1:39" ht="14.25" x14ac:dyDescent="0.2">
      <c r="A539" s="29" t="str">
        <f t="shared" si="50"/>
        <v/>
      </c>
      <c r="B539" s="48"/>
      <c r="C539" s="74" t="s">
        <v>115</v>
      </c>
      <c r="D539" s="13"/>
      <c r="E539" s="10"/>
      <c r="F539" s="10"/>
      <c r="G539" s="24"/>
      <c r="H539" s="9"/>
      <c r="I539" s="9"/>
      <c r="J539" s="36"/>
      <c r="K539" s="10"/>
      <c r="L539" s="10"/>
      <c r="M539" s="12"/>
      <c r="N539" s="13"/>
      <c r="O539" s="13"/>
      <c r="R539" s="10"/>
      <c r="S539" s="33" t="b">
        <f t="shared" si="51"/>
        <v>0</v>
      </c>
      <c r="T539" s="33"/>
      <c r="U539" s="31" t="str">
        <f t="shared" si="48"/>
        <v/>
      </c>
      <c r="V539">
        <f t="shared" ca="1" si="53"/>
        <v>2031800076</v>
      </c>
      <c r="W539" s="34" t="str">
        <f t="shared" si="52"/>
        <v/>
      </c>
      <c r="X539" t="b">
        <f t="shared" si="49"/>
        <v>1</v>
      </c>
      <c r="AD539" s="20"/>
      <c r="AM539" s="17"/>
    </row>
    <row r="540" spans="1:39" ht="14.25" x14ac:dyDescent="0.2">
      <c r="A540" s="29" t="str">
        <f t="shared" si="50"/>
        <v/>
      </c>
      <c r="B540" s="48"/>
      <c r="C540" s="74" t="s">
        <v>115</v>
      </c>
      <c r="D540" s="13"/>
      <c r="E540" s="10"/>
      <c r="F540" s="10"/>
      <c r="G540" s="24"/>
      <c r="H540" s="9"/>
      <c r="I540" s="9"/>
      <c r="J540" s="36"/>
      <c r="K540" s="10"/>
      <c r="L540" s="10"/>
      <c r="M540" s="12"/>
      <c r="N540" s="13"/>
      <c r="O540" s="13"/>
      <c r="R540" s="10"/>
      <c r="S540" s="33" t="b">
        <f t="shared" si="51"/>
        <v>0</v>
      </c>
      <c r="T540" s="33"/>
      <c r="U540" s="31" t="str">
        <f t="shared" si="48"/>
        <v/>
      </c>
      <c r="V540">
        <f t="shared" ca="1" si="53"/>
        <v>2031800077</v>
      </c>
      <c r="W540" s="34" t="str">
        <f t="shared" si="52"/>
        <v/>
      </c>
      <c r="X540" t="b">
        <f t="shared" si="49"/>
        <v>1</v>
      </c>
      <c r="AD540" s="20"/>
      <c r="AM540" s="17"/>
    </row>
    <row r="541" spans="1:39" ht="14.25" x14ac:dyDescent="0.2">
      <c r="A541" s="29" t="str">
        <f t="shared" si="50"/>
        <v/>
      </c>
      <c r="B541" s="48"/>
      <c r="C541" s="74" t="s">
        <v>115</v>
      </c>
      <c r="D541" s="13"/>
      <c r="E541" s="10"/>
      <c r="F541" s="10"/>
      <c r="G541" s="24"/>
      <c r="H541" s="9"/>
      <c r="I541" s="9"/>
      <c r="J541" s="36"/>
      <c r="K541" s="10"/>
      <c r="L541" s="10"/>
      <c r="M541" s="12"/>
      <c r="N541" s="13"/>
      <c r="O541" s="13"/>
      <c r="R541" s="10"/>
      <c r="S541" s="33" t="b">
        <f t="shared" si="51"/>
        <v>0</v>
      </c>
      <c r="T541" s="33"/>
      <c r="U541" s="31" t="str">
        <f t="shared" si="48"/>
        <v/>
      </c>
      <c r="V541">
        <f t="shared" ca="1" si="53"/>
        <v>2031800078</v>
      </c>
      <c r="W541" s="34" t="str">
        <f t="shared" si="52"/>
        <v/>
      </c>
      <c r="X541" t="b">
        <f t="shared" si="49"/>
        <v>1</v>
      </c>
      <c r="AD541" s="20"/>
      <c r="AM541" s="17"/>
    </row>
    <row r="542" spans="1:39" ht="14.25" x14ac:dyDescent="0.2">
      <c r="A542" s="29" t="str">
        <f t="shared" si="50"/>
        <v/>
      </c>
      <c r="B542" s="48"/>
      <c r="C542" s="74" t="s">
        <v>115</v>
      </c>
      <c r="D542" s="13"/>
      <c r="E542" s="10"/>
      <c r="F542" s="10"/>
      <c r="G542" s="24"/>
      <c r="H542" s="9"/>
      <c r="I542" s="9"/>
      <c r="J542" s="36"/>
      <c r="K542" s="10"/>
      <c r="L542" s="10"/>
      <c r="M542" s="12"/>
      <c r="N542" s="13"/>
      <c r="O542" s="13"/>
      <c r="R542" s="10"/>
      <c r="S542" s="33" t="b">
        <f t="shared" si="51"/>
        <v>0</v>
      </c>
      <c r="T542" s="33"/>
      <c r="U542" s="31" t="str">
        <f t="shared" si="48"/>
        <v/>
      </c>
      <c r="V542">
        <f t="shared" ca="1" si="53"/>
        <v>2031800079</v>
      </c>
      <c r="W542" s="34" t="str">
        <f t="shared" si="52"/>
        <v/>
      </c>
      <c r="X542" t="b">
        <f t="shared" si="49"/>
        <v>1</v>
      </c>
      <c r="AD542" s="20"/>
      <c r="AM542" s="17"/>
    </row>
    <row r="543" spans="1:39" ht="14.25" x14ac:dyDescent="0.2">
      <c r="A543" s="29" t="str">
        <f t="shared" si="50"/>
        <v/>
      </c>
      <c r="B543" s="48"/>
      <c r="C543" s="74" t="s">
        <v>115</v>
      </c>
      <c r="D543" s="13"/>
      <c r="E543" s="10"/>
      <c r="F543" s="10"/>
      <c r="G543" s="24"/>
      <c r="H543" s="9"/>
      <c r="I543" s="9"/>
      <c r="J543" s="36"/>
      <c r="K543" s="10"/>
      <c r="L543" s="10"/>
      <c r="M543" s="12"/>
      <c r="N543" s="13"/>
      <c r="O543" s="13"/>
      <c r="R543" s="10"/>
      <c r="S543" s="33" t="b">
        <f t="shared" si="51"/>
        <v>0</v>
      </c>
      <c r="T543" s="33"/>
      <c r="U543" s="31" t="str">
        <f t="shared" si="48"/>
        <v/>
      </c>
      <c r="V543">
        <f t="shared" ca="1" si="53"/>
        <v>2031800080</v>
      </c>
      <c r="W543" s="34" t="str">
        <f t="shared" si="52"/>
        <v/>
      </c>
      <c r="X543" t="b">
        <f t="shared" si="49"/>
        <v>1</v>
      </c>
      <c r="AD543" s="20"/>
      <c r="AM543" s="17"/>
    </row>
    <row r="544" spans="1:39" ht="14.25" x14ac:dyDescent="0.2">
      <c r="A544" s="29" t="str">
        <f t="shared" si="50"/>
        <v/>
      </c>
      <c r="B544" s="48"/>
      <c r="C544" s="74" t="s">
        <v>115</v>
      </c>
      <c r="D544" s="13"/>
      <c r="E544" s="10"/>
      <c r="F544" s="10"/>
      <c r="G544" s="24"/>
      <c r="H544" s="9"/>
      <c r="I544" s="9"/>
      <c r="J544" s="36"/>
      <c r="K544" s="10"/>
      <c r="L544" s="10"/>
      <c r="M544" s="12"/>
      <c r="N544" s="13"/>
      <c r="O544" s="13"/>
      <c r="R544" s="10"/>
      <c r="S544" s="33" t="b">
        <f t="shared" si="51"/>
        <v>0</v>
      </c>
      <c r="T544" s="33"/>
      <c r="U544" s="31" t="str">
        <f t="shared" si="48"/>
        <v/>
      </c>
      <c r="V544">
        <f t="shared" ca="1" si="53"/>
        <v>2031800081</v>
      </c>
      <c r="W544" s="34" t="str">
        <f t="shared" si="52"/>
        <v/>
      </c>
      <c r="X544" t="b">
        <f t="shared" si="49"/>
        <v>1</v>
      </c>
      <c r="AD544" s="20"/>
      <c r="AM544" s="17"/>
    </row>
    <row r="545" spans="1:39" ht="14.25" x14ac:dyDescent="0.2">
      <c r="A545" s="29" t="str">
        <f t="shared" si="50"/>
        <v/>
      </c>
      <c r="B545" s="48"/>
      <c r="C545" s="74" t="s">
        <v>115</v>
      </c>
      <c r="D545" s="13"/>
      <c r="E545" s="10"/>
      <c r="F545" s="10"/>
      <c r="G545" s="24"/>
      <c r="H545" s="9"/>
      <c r="I545" s="9"/>
      <c r="J545" s="36"/>
      <c r="K545" s="10"/>
      <c r="L545" s="10"/>
      <c r="M545" s="12"/>
      <c r="N545" s="13"/>
      <c r="O545" s="13"/>
      <c r="R545" s="10"/>
      <c r="S545" s="33" t="b">
        <f t="shared" si="51"/>
        <v>0</v>
      </c>
      <c r="T545" s="33"/>
      <c r="U545" s="31" t="str">
        <f t="shared" si="48"/>
        <v/>
      </c>
      <c r="V545">
        <f t="shared" ca="1" si="53"/>
        <v>2031800082</v>
      </c>
      <c r="W545" s="34" t="str">
        <f t="shared" si="52"/>
        <v/>
      </c>
      <c r="X545" t="b">
        <f t="shared" si="49"/>
        <v>1</v>
      </c>
      <c r="AD545" s="20"/>
      <c r="AM545" s="17"/>
    </row>
    <row r="546" spans="1:39" ht="14.25" x14ac:dyDescent="0.2">
      <c r="A546" s="29" t="str">
        <f t="shared" si="50"/>
        <v/>
      </c>
      <c r="B546" s="48"/>
      <c r="C546" s="74" t="s">
        <v>115</v>
      </c>
      <c r="D546" s="13"/>
      <c r="E546" s="10"/>
      <c r="F546" s="10"/>
      <c r="G546" s="24"/>
      <c r="H546" s="9"/>
      <c r="I546" s="9"/>
      <c r="J546" s="36"/>
      <c r="K546" s="10"/>
      <c r="L546" s="10"/>
      <c r="M546" s="12"/>
      <c r="N546" s="13"/>
      <c r="O546" s="13"/>
      <c r="R546" s="10"/>
      <c r="S546" s="33" t="b">
        <f t="shared" si="51"/>
        <v>0</v>
      </c>
      <c r="T546" s="33"/>
      <c r="U546" s="31" t="str">
        <f t="shared" si="48"/>
        <v/>
      </c>
      <c r="V546">
        <f t="shared" ca="1" si="53"/>
        <v>2031800083</v>
      </c>
      <c r="W546" s="34" t="str">
        <f t="shared" si="52"/>
        <v/>
      </c>
      <c r="X546" t="b">
        <f t="shared" si="49"/>
        <v>1</v>
      </c>
      <c r="AD546" s="20"/>
      <c r="AM546" s="17"/>
    </row>
    <row r="547" spans="1:39" ht="14.25" x14ac:dyDescent="0.2">
      <c r="A547" s="29" t="str">
        <f t="shared" si="50"/>
        <v/>
      </c>
      <c r="B547" s="48"/>
      <c r="C547" s="74" t="s">
        <v>115</v>
      </c>
      <c r="D547" s="13"/>
      <c r="E547" s="10"/>
      <c r="F547" s="10"/>
      <c r="G547" s="24"/>
      <c r="H547" s="9"/>
      <c r="I547" s="9"/>
      <c r="J547" s="36"/>
      <c r="K547" s="10"/>
      <c r="L547" s="10"/>
      <c r="M547" s="12"/>
      <c r="N547" s="13"/>
      <c r="O547" s="13"/>
      <c r="R547" s="10"/>
      <c r="S547" s="33" t="b">
        <f t="shared" si="51"/>
        <v>0</v>
      </c>
      <c r="T547" s="33"/>
      <c r="U547" s="31" t="str">
        <f t="shared" si="48"/>
        <v/>
      </c>
      <c r="V547">
        <f t="shared" ca="1" si="53"/>
        <v>2031800084</v>
      </c>
      <c r="W547" s="34" t="str">
        <f t="shared" si="52"/>
        <v/>
      </c>
      <c r="X547" t="b">
        <f t="shared" si="49"/>
        <v>1</v>
      </c>
      <c r="AD547" s="20"/>
      <c r="AM547" s="17"/>
    </row>
    <row r="548" spans="1:39" ht="14.25" x14ac:dyDescent="0.2">
      <c r="A548" s="29" t="str">
        <f t="shared" si="50"/>
        <v/>
      </c>
      <c r="B548" s="48"/>
      <c r="C548" s="74" t="s">
        <v>115</v>
      </c>
      <c r="D548" s="13"/>
      <c r="E548" s="10"/>
      <c r="F548" s="10"/>
      <c r="G548" s="24"/>
      <c r="H548" s="9"/>
      <c r="I548" s="9"/>
      <c r="J548" s="36"/>
      <c r="K548" s="10"/>
      <c r="L548" s="10"/>
      <c r="M548" s="12"/>
      <c r="N548" s="13"/>
      <c r="O548" s="13"/>
      <c r="R548" s="10"/>
      <c r="S548" s="33" t="b">
        <f t="shared" si="51"/>
        <v>0</v>
      </c>
      <c r="T548" s="33"/>
      <c r="U548" s="31" t="str">
        <f t="shared" si="48"/>
        <v/>
      </c>
      <c r="V548">
        <f t="shared" ca="1" si="53"/>
        <v>2031800085</v>
      </c>
      <c r="W548" s="34" t="str">
        <f t="shared" si="52"/>
        <v/>
      </c>
      <c r="X548" t="b">
        <f t="shared" si="49"/>
        <v>1</v>
      </c>
      <c r="AD548" s="20"/>
      <c r="AM548" s="17"/>
    </row>
    <row r="549" spans="1:39" ht="14.25" x14ac:dyDescent="0.2">
      <c r="A549" s="29" t="str">
        <f t="shared" si="50"/>
        <v/>
      </c>
      <c r="B549" s="48"/>
      <c r="C549" s="74" t="s">
        <v>115</v>
      </c>
      <c r="D549" s="13"/>
      <c r="E549" s="10"/>
      <c r="F549" s="10"/>
      <c r="G549" s="24"/>
      <c r="H549" s="9"/>
      <c r="I549" s="9"/>
      <c r="J549" s="36"/>
      <c r="K549" s="10"/>
      <c r="L549" s="10"/>
      <c r="M549" s="12"/>
      <c r="N549" s="13"/>
      <c r="O549" s="13"/>
      <c r="R549" s="10"/>
      <c r="S549" s="33" t="b">
        <f t="shared" si="51"/>
        <v>0</v>
      </c>
      <c r="T549" s="33"/>
      <c r="U549" s="31" t="str">
        <f t="shared" si="48"/>
        <v/>
      </c>
      <c r="V549">
        <f t="shared" ca="1" si="53"/>
        <v>2031800086</v>
      </c>
      <c r="W549" s="34" t="str">
        <f t="shared" si="52"/>
        <v/>
      </c>
      <c r="X549" t="b">
        <f t="shared" si="49"/>
        <v>1</v>
      </c>
      <c r="AD549" s="20"/>
      <c r="AM549" s="17"/>
    </row>
    <row r="550" spans="1:39" ht="14.25" x14ac:dyDescent="0.2">
      <c r="A550" s="29" t="str">
        <f t="shared" si="50"/>
        <v/>
      </c>
      <c r="B550" s="48"/>
      <c r="C550" s="74" t="s">
        <v>115</v>
      </c>
      <c r="D550" s="13"/>
      <c r="E550" s="10"/>
      <c r="F550" s="10"/>
      <c r="G550" s="24"/>
      <c r="H550" s="9"/>
      <c r="I550" s="9"/>
      <c r="J550" s="36"/>
      <c r="K550" s="10"/>
      <c r="L550" s="10"/>
      <c r="M550" s="12"/>
      <c r="N550" s="13"/>
      <c r="O550" s="13"/>
      <c r="R550" s="10"/>
      <c r="S550" s="33" t="b">
        <f t="shared" si="51"/>
        <v>0</v>
      </c>
      <c r="T550" s="33"/>
      <c r="U550" s="31" t="str">
        <f t="shared" si="48"/>
        <v/>
      </c>
      <c r="V550">
        <f t="shared" ca="1" si="53"/>
        <v>2031800087</v>
      </c>
      <c r="W550" s="34" t="str">
        <f t="shared" si="52"/>
        <v/>
      </c>
      <c r="X550" t="b">
        <f t="shared" si="49"/>
        <v>1</v>
      </c>
      <c r="AD550" s="20"/>
      <c r="AM550" s="17"/>
    </row>
    <row r="551" spans="1:39" ht="14.25" x14ac:dyDescent="0.2">
      <c r="A551" s="29" t="str">
        <f t="shared" si="50"/>
        <v/>
      </c>
      <c r="B551" s="48"/>
      <c r="C551" s="74" t="s">
        <v>115</v>
      </c>
      <c r="D551" s="13"/>
      <c r="E551" s="10"/>
      <c r="F551" s="10"/>
      <c r="G551" s="24"/>
      <c r="H551" s="9"/>
      <c r="I551" s="9"/>
      <c r="J551" s="36"/>
      <c r="K551" s="10"/>
      <c r="L551" s="10"/>
      <c r="M551" s="12"/>
      <c r="N551" s="13"/>
      <c r="O551" s="13"/>
      <c r="R551" s="10"/>
      <c r="S551" s="33" t="b">
        <f t="shared" si="51"/>
        <v>0</v>
      </c>
      <c r="T551" s="33"/>
      <c r="U551" s="31" t="str">
        <f t="shared" si="48"/>
        <v/>
      </c>
      <c r="V551">
        <f t="shared" ca="1" si="53"/>
        <v>2031800088</v>
      </c>
      <c r="W551" s="34" t="str">
        <f t="shared" si="52"/>
        <v/>
      </c>
      <c r="X551" t="b">
        <f t="shared" si="49"/>
        <v>1</v>
      </c>
      <c r="AD551" s="20"/>
      <c r="AM551" s="17"/>
    </row>
    <row r="552" spans="1:39" ht="14.25" x14ac:dyDescent="0.2">
      <c r="A552" s="29" t="str">
        <f t="shared" si="50"/>
        <v/>
      </c>
      <c r="B552" s="48"/>
      <c r="C552" s="74" t="s">
        <v>115</v>
      </c>
      <c r="D552" s="13"/>
      <c r="E552" s="10"/>
      <c r="F552" s="10"/>
      <c r="G552" s="24"/>
      <c r="H552" s="9"/>
      <c r="I552" s="9"/>
      <c r="J552" s="36"/>
      <c r="K552" s="10"/>
      <c r="L552" s="10"/>
      <c r="M552" s="12"/>
      <c r="N552" s="13"/>
      <c r="O552" s="13"/>
      <c r="R552" s="10"/>
      <c r="S552" s="33" t="b">
        <f t="shared" si="51"/>
        <v>0</v>
      </c>
      <c r="T552" s="33"/>
      <c r="U552" s="31" t="str">
        <f t="shared" si="48"/>
        <v/>
      </c>
      <c r="V552">
        <f t="shared" ca="1" si="53"/>
        <v>2031800089</v>
      </c>
      <c r="W552" s="34" t="str">
        <f t="shared" si="52"/>
        <v/>
      </c>
      <c r="X552" t="b">
        <f t="shared" si="49"/>
        <v>1</v>
      </c>
      <c r="AD552" s="20"/>
      <c r="AM552" s="17"/>
    </row>
    <row r="553" spans="1:39" ht="14.25" x14ac:dyDescent="0.2">
      <c r="A553" s="29" t="str">
        <f t="shared" si="50"/>
        <v/>
      </c>
      <c r="B553" s="48"/>
      <c r="C553" s="74" t="s">
        <v>115</v>
      </c>
      <c r="D553" s="13"/>
      <c r="E553" s="10"/>
      <c r="F553" s="10"/>
      <c r="G553" s="24"/>
      <c r="H553" s="9"/>
      <c r="I553" s="9"/>
      <c r="J553" s="36"/>
      <c r="K553" s="10"/>
      <c r="L553" s="10"/>
      <c r="M553" s="12"/>
      <c r="N553" s="13"/>
      <c r="O553" s="13"/>
      <c r="R553" s="10"/>
      <c r="S553" s="33" t="b">
        <f t="shared" si="51"/>
        <v>0</v>
      </c>
      <c r="T553" s="33"/>
      <c r="U553" s="31" t="str">
        <f t="shared" si="48"/>
        <v/>
      </c>
      <c r="V553">
        <f t="shared" ca="1" si="53"/>
        <v>2031800090</v>
      </c>
      <c r="W553" s="34" t="str">
        <f t="shared" si="52"/>
        <v/>
      </c>
      <c r="X553" t="b">
        <f t="shared" si="49"/>
        <v>1</v>
      </c>
      <c r="AD553" s="20"/>
      <c r="AM553" s="17"/>
    </row>
    <row r="554" spans="1:39" ht="14.25" x14ac:dyDescent="0.2">
      <c r="A554" s="29" t="str">
        <f t="shared" si="50"/>
        <v/>
      </c>
      <c r="B554" s="48"/>
      <c r="C554" s="74" t="s">
        <v>115</v>
      </c>
      <c r="D554" s="13"/>
      <c r="E554" s="10"/>
      <c r="F554" s="10"/>
      <c r="G554" s="24"/>
      <c r="H554" s="9"/>
      <c r="I554" s="9"/>
      <c r="J554" s="36"/>
      <c r="K554" s="10"/>
      <c r="L554" s="10"/>
      <c r="M554" s="12"/>
      <c r="N554" s="13"/>
      <c r="O554" s="13"/>
      <c r="R554" s="10"/>
      <c r="S554" s="33" t="b">
        <f t="shared" si="51"/>
        <v>0</v>
      </c>
      <c r="T554" s="33"/>
      <c r="U554" s="31" t="str">
        <f t="shared" si="48"/>
        <v/>
      </c>
      <c r="V554">
        <f t="shared" ca="1" si="53"/>
        <v>2031800091</v>
      </c>
      <c r="W554" s="34" t="str">
        <f t="shared" si="52"/>
        <v/>
      </c>
      <c r="X554" t="b">
        <f t="shared" si="49"/>
        <v>1</v>
      </c>
      <c r="AD554" s="20"/>
      <c r="AM554" s="17"/>
    </row>
    <row r="555" spans="1:39" ht="14.25" x14ac:dyDescent="0.2">
      <c r="A555" s="29" t="str">
        <f t="shared" si="50"/>
        <v/>
      </c>
      <c r="B555" s="48"/>
      <c r="C555" s="74" t="s">
        <v>115</v>
      </c>
      <c r="D555" s="13"/>
      <c r="E555" s="10"/>
      <c r="F555" s="10"/>
      <c r="G555" s="24"/>
      <c r="H555" s="9"/>
      <c r="I555" s="9"/>
      <c r="J555" s="36"/>
      <c r="K555" s="10"/>
      <c r="L555" s="10"/>
      <c r="M555" s="12"/>
      <c r="N555" s="13"/>
      <c r="O555" s="13"/>
      <c r="R555" s="10"/>
      <c r="S555" s="33" t="b">
        <f t="shared" si="51"/>
        <v>0</v>
      </c>
      <c r="T555" s="33"/>
      <c r="U555" s="31" t="str">
        <f t="shared" si="48"/>
        <v/>
      </c>
      <c r="V555">
        <f t="shared" ca="1" si="53"/>
        <v>2031800092</v>
      </c>
      <c r="W555" s="34" t="str">
        <f t="shared" si="52"/>
        <v/>
      </c>
      <c r="X555" t="b">
        <f t="shared" si="49"/>
        <v>1</v>
      </c>
      <c r="AD555" s="20"/>
      <c r="AM555" s="17"/>
    </row>
    <row r="556" spans="1:39" ht="14.25" x14ac:dyDescent="0.2">
      <c r="A556" s="29" t="str">
        <f t="shared" si="50"/>
        <v/>
      </c>
      <c r="B556" s="48"/>
      <c r="C556" s="74" t="s">
        <v>115</v>
      </c>
      <c r="D556" s="13"/>
      <c r="E556" s="10"/>
      <c r="F556" s="10"/>
      <c r="G556" s="24"/>
      <c r="H556" s="9"/>
      <c r="I556" s="9"/>
      <c r="J556" s="36"/>
      <c r="K556" s="10"/>
      <c r="L556" s="10"/>
      <c r="M556" s="12"/>
      <c r="N556" s="13"/>
      <c r="O556" s="13"/>
      <c r="R556" s="10"/>
      <c r="S556" s="33" t="b">
        <f t="shared" si="51"/>
        <v>0</v>
      </c>
      <c r="T556" s="33"/>
      <c r="U556" s="31" t="str">
        <f t="shared" si="48"/>
        <v/>
      </c>
      <c r="V556">
        <f t="shared" ca="1" si="53"/>
        <v>2031800093</v>
      </c>
      <c r="W556" s="34" t="str">
        <f t="shared" si="52"/>
        <v/>
      </c>
      <c r="X556" t="b">
        <f t="shared" si="49"/>
        <v>1</v>
      </c>
      <c r="AD556" s="20"/>
      <c r="AM556" s="17"/>
    </row>
    <row r="557" spans="1:39" ht="14.25" x14ac:dyDescent="0.2">
      <c r="A557" s="29" t="str">
        <f t="shared" si="50"/>
        <v/>
      </c>
      <c r="B557" s="48"/>
      <c r="C557" s="74" t="s">
        <v>115</v>
      </c>
      <c r="D557" s="13"/>
      <c r="E557" s="10"/>
      <c r="F557" s="10"/>
      <c r="G557" s="24"/>
      <c r="H557" s="9"/>
      <c r="I557" s="9"/>
      <c r="J557" s="36"/>
      <c r="K557" s="10"/>
      <c r="L557" s="10"/>
      <c r="M557" s="12"/>
      <c r="N557" s="13"/>
      <c r="O557" s="13"/>
      <c r="R557" s="10"/>
      <c r="S557" s="33" t="b">
        <f t="shared" si="51"/>
        <v>0</v>
      </c>
      <c r="T557" s="33"/>
      <c r="U557" s="31" t="str">
        <f t="shared" si="48"/>
        <v/>
      </c>
      <c r="V557">
        <f t="shared" ca="1" si="53"/>
        <v>2031800094</v>
      </c>
      <c r="W557" s="34" t="str">
        <f t="shared" si="52"/>
        <v/>
      </c>
      <c r="X557" t="b">
        <f t="shared" si="49"/>
        <v>1</v>
      </c>
      <c r="AD557" s="20"/>
      <c r="AM557" s="17"/>
    </row>
    <row r="558" spans="1:39" ht="14.25" x14ac:dyDescent="0.2">
      <c r="A558" s="29" t="str">
        <f t="shared" si="50"/>
        <v/>
      </c>
      <c r="B558" s="48"/>
      <c r="C558" s="74" t="s">
        <v>115</v>
      </c>
      <c r="D558" s="13"/>
      <c r="E558" s="10"/>
      <c r="F558" s="10"/>
      <c r="G558" s="24"/>
      <c r="H558" s="9"/>
      <c r="I558" s="9"/>
      <c r="J558" s="36"/>
      <c r="K558" s="10"/>
      <c r="L558" s="10"/>
      <c r="M558" s="12"/>
      <c r="N558" s="13"/>
      <c r="O558" s="13"/>
      <c r="R558" s="10"/>
      <c r="S558" s="33" t="b">
        <f t="shared" si="51"/>
        <v>0</v>
      </c>
      <c r="T558" s="33"/>
      <c r="U558" s="31" t="str">
        <f t="shared" si="48"/>
        <v/>
      </c>
      <c r="V558">
        <f t="shared" ca="1" si="53"/>
        <v>2031800095</v>
      </c>
      <c r="W558" s="34" t="str">
        <f t="shared" si="52"/>
        <v/>
      </c>
      <c r="X558" t="b">
        <f t="shared" si="49"/>
        <v>1</v>
      </c>
      <c r="AD558" s="20"/>
      <c r="AM558" s="17"/>
    </row>
    <row r="559" spans="1:39" ht="14.25" x14ac:dyDescent="0.2">
      <c r="A559" s="29" t="str">
        <f t="shared" si="50"/>
        <v/>
      </c>
      <c r="B559" s="48"/>
      <c r="C559" s="74" t="s">
        <v>115</v>
      </c>
      <c r="D559" s="13"/>
      <c r="E559" s="10"/>
      <c r="F559" s="10"/>
      <c r="G559" s="24"/>
      <c r="H559" s="9"/>
      <c r="I559" s="9"/>
      <c r="J559" s="36"/>
      <c r="K559" s="10"/>
      <c r="L559" s="10"/>
      <c r="M559" s="12"/>
      <c r="N559" s="13"/>
      <c r="O559" s="13"/>
      <c r="R559" s="10"/>
      <c r="S559" s="33" t="b">
        <f t="shared" si="51"/>
        <v>0</v>
      </c>
      <c r="T559" s="33"/>
      <c r="U559" s="31" t="str">
        <f t="shared" si="48"/>
        <v/>
      </c>
      <c r="V559">
        <f t="shared" ca="1" si="53"/>
        <v>2031800096</v>
      </c>
      <c r="W559" s="34" t="str">
        <f t="shared" si="52"/>
        <v/>
      </c>
      <c r="X559" t="b">
        <f t="shared" si="49"/>
        <v>1</v>
      </c>
      <c r="AD559" s="20"/>
      <c r="AM559" s="17"/>
    </row>
    <row r="560" spans="1:39" ht="14.25" x14ac:dyDescent="0.2">
      <c r="A560" s="29" t="str">
        <f t="shared" si="50"/>
        <v/>
      </c>
      <c r="B560" s="48"/>
      <c r="C560" s="74" t="s">
        <v>115</v>
      </c>
      <c r="D560" s="13"/>
      <c r="E560" s="10"/>
      <c r="F560" s="10"/>
      <c r="G560" s="24"/>
      <c r="H560" s="9"/>
      <c r="I560" s="9"/>
      <c r="J560" s="36"/>
      <c r="K560" s="10"/>
      <c r="L560" s="10"/>
      <c r="M560" s="12"/>
      <c r="N560" s="13"/>
      <c r="O560" s="13"/>
      <c r="R560" s="10"/>
      <c r="S560" s="33" t="b">
        <f t="shared" si="51"/>
        <v>0</v>
      </c>
      <c r="T560" s="33"/>
      <c r="U560" s="31" t="str">
        <f t="shared" si="48"/>
        <v/>
      </c>
      <c r="V560">
        <f t="shared" ca="1" si="53"/>
        <v>2031800097</v>
      </c>
      <c r="W560" s="34" t="str">
        <f t="shared" si="52"/>
        <v/>
      </c>
      <c r="X560" t="b">
        <f t="shared" si="49"/>
        <v>1</v>
      </c>
      <c r="AD560" s="20"/>
      <c r="AM560" s="17"/>
    </row>
    <row r="561" spans="1:39" ht="14.25" x14ac:dyDescent="0.2">
      <c r="A561" s="29" t="str">
        <f t="shared" si="50"/>
        <v/>
      </c>
      <c r="B561" s="48"/>
      <c r="C561" s="74" t="s">
        <v>115</v>
      </c>
      <c r="D561" s="13"/>
      <c r="E561" s="10"/>
      <c r="F561" s="10"/>
      <c r="G561" s="24"/>
      <c r="H561" s="9"/>
      <c r="I561" s="9"/>
      <c r="J561" s="36"/>
      <c r="K561" s="10"/>
      <c r="L561" s="10"/>
      <c r="M561" s="12"/>
      <c r="N561" s="13"/>
      <c r="O561" s="13"/>
      <c r="R561" s="10"/>
      <c r="S561" s="33" t="b">
        <f t="shared" si="51"/>
        <v>0</v>
      </c>
      <c r="T561" s="33"/>
      <c r="U561" s="31" t="str">
        <f t="shared" si="48"/>
        <v/>
      </c>
      <c r="V561">
        <f t="shared" ca="1" si="53"/>
        <v>2031800098</v>
      </c>
      <c r="W561" s="34" t="str">
        <f t="shared" si="52"/>
        <v/>
      </c>
      <c r="X561" t="b">
        <f t="shared" si="49"/>
        <v>1</v>
      </c>
      <c r="AD561" s="20"/>
      <c r="AM561" s="17"/>
    </row>
    <row r="562" spans="1:39" ht="14.25" x14ac:dyDescent="0.2">
      <c r="A562" s="29" t="str">
        <f t="shared" si="50"/>
        <v/>
      </c>
      <c r="B562" s="48"/>
      <c r="C562" s="74" t="s">
        <v>115</v>
      </c>
      <c r="D562" s="13"/>
      <c r="E562" s="10"/>
      <c r="F562" s="10"/>
      <c r="G562" s="24"/>
      <c r="H562" s="9"/>
      <c r="I562" s="9"/>
      <c r="J562" s="36"/>
      <c r="K562" s="10"/>
      <c r="L562" s="10"/>
      <c r="M562" s="12"/>
      <c r="N562" s="13"/>
      <c r="O562" s="13"/>
      <c r="R562" s="10"/>
      <c r="S562" s="33" t="b">
        <f t="shared" si="51"/>
        <v>0</v>
      </c>
      <c r="T562" s="33"/>
      <c r="U562" s="31" t="str">
        <f t="shared" si="48"/>
        <v/>
      </c>
      <c r="V562">
        <f t="shared" ca="1" si="53"/>
        <v>2031800099</v>
      </c>
      <c r="W562" s="34" t="str">
        <f t="shared" si="52"/>
        <v/>
      </c>
      <c r="X562" t="b">
        <f t="shared" si="49"/>
        <v>1</v>
      </c>
      <c r="AD562" s="20"/>
      <c r="AM562" s="17"/>
    </row>
    <row r="563" spans="1:39" ht="14.25" x14ac:dyDescent="0.2">
      <c r="A563" s="29" t="str">
        <f t="shared" si="50"/>
        <v/>
      </c>
      <c r="B563" s="48"/>
      <c r="C563" s="74" t="s">
        <v>115</v>
      </c>
      <c r="D563" s="13"/>
      <c r="E563" s="10"/>
      <c r="F563" s="10"/>
      <c r="G563" s="24"/>
      <c r="H563" s="9"/>
      <c r="I563" s="9"/>
      <c r="J563" s="36"/>
      <c r="K563" s="10"/>
      <c r="L563" s="10"/>
      <c r="M563" s="12"/>
      <c r="N563" s="13"/>
      <c r="O563" s="13"/>
      <c r="R563" s="10"/>
      <c r="S563" s="33" t="b">
        <f t="shared" si="51"/>
        <v>0</v>
      </c>
      <c r="T563" s="33"/>
      <c r="U563" s="31" t="str">
        <f t="shared" si="48"/>
        <v/>
      </c>
      <c r="V563">
        <f t="shared" ca="1" si="53"/>
        <v>2031800100</v>
      </c>
      <c r="W563" s="34" t="str">
        <f t="shared" si="52"/>
        <v/>
      </c>
      <c r="X563" t="b">
        <f t="shared" si="49"/>
        <v>1</v>
      </c>
      <c r="AD563" s="20"/>
      <c r="AM563" s="17"/>
    </row>
    <row r="564" spans="1:39" ht="14.25" x14ac:dyDescent="0.2">
      <c r="A564" s="29" t="str">
        <f t="shared" si="50"/>
        <v/>
      </c>
      <c r="B564" s="48"/>
      <c r="C564" s="74" t="s">
        <v>115</v>
      </c>
      <c r="D564" s="13"/>
      <c r="E564" s="10"/>
      <c r="F564" s="10"/>
      <c r="G564" s="24"/>
      <c r="H564" s="9"/>
      <c r="I564" s="9"/>
      <c r="J564" s="36"/>
      <c r="K564" s="10"/>
      <c r="L564" s="10"/>
      <c r="M564" s="12"/>
      <c r="N564" s="13"/>
      <c r="O564" s="13"/>
      <c r="R564" s="10"/>
      <c r="S564" s="33" t="b">
        <f t="shared" si="51"/>
        <v>0</v>
      </c>
      <c r="T564" s="33"/>
      <c r="U564" s="31" t="str">
        <f t="shared" si="48"/>
        <v/>
      </c>
      <c r="V564">
        <f t="shared" ca="1" si="53"/>
        <v>2031800101</v>
      </c>
      <c r="W564" s="34" t="str">
        <f t="shared" si="52"/>
        <v/>
      </c>
      <c r="X564" t="b">
        <f t="shared" si="49"/>
        <v>1</v>
      </c>
      <c r="AD564" s="20"/>
      <c r="AM564" s="17"/>
    </row>
    <row r="565" spans="1:39" ht="14.25" x14ac:dyDescent="0.2">
      <c r="A565" s="29" t="str">
        <f t="shared" si="50"/>
        <v/>
      </c>
      <c r="B565" s="48"/>
      <c r="C565" s="74" t="s">
        <v>115</v>
      </c>
      <c r="D565" s="13"/>
      <c r="E565" s="10"/>
      <c r="F565" s="10"/>
      <c r="G565" s="24"/>
      <c r="H565" s="9"/>
      <c r="I565" s="9"/>
      <c r="J565" s="36"/>
      <c r="K565" s="10"/>
      <c r="L565" s="10"/>
      <c r="M565" s="12"/>
      <c r="N565" s="13"/>
      <c r="O565" s="13"/>
      <c r="R565" s="10"/>
      <c r="S565" s="33" t="b">
        <f t="shared" si="51"/>
        <v>0</v>
      </c>
      <c r="T565" s="33"/>
      <c r="U565" s="31" t="str">
        <f t="shared" si="48"/>
        <v/>
      </c>
      <c r="V565">
        <f t="shared" ca="1" si="53"/>
        <v>2031800102</v>
      </c>
      <c r="W565" s="34" t="str">
        <f t="shared" si="52"/>
        <v/>
      </c>
      <c r="X565" t="b">
        <f t="shared" si="49"/>
        <v>1</v>
      </c>
      <c r="AD565" s="20"/>
      <c r="AM565" s="17"/>
    </row>
    <row r="566" spans="1:39" ht="14.25" x14ac:dyDescent="0.2">
      <c r="A566" s="29" t="str">
        <f t="shared" si="50"/>
        <v/>
      </c>
      <c r="B566" s="48"/>
      <c r="C566" s="74" t="s">
        <v>115</v>
      </c>
      <c r="D566" s="13"/>
      <c r="E566" s="10"/>
      <c r="F566" s="10"/>
      <c r="G566" s="24"/>
      <c r="H566" s="9"/>
      <c r="I566" s="9"/>
      <c r="J566" s="36"/>
      <c r="K566" s="10"/>
      <c r="L566" s="10"/>
      <c r="M566" s="12"/>
      <c r="N566" s="13"/>
      <c r="O566" s="13"/>
      <c r="R566" s="10"/>
      <c r="S566" s="33" t="b">
        <f t="shared" si="51"/>
        <v>0</v>
      </c>
      <c r="T566" s="33"/>
      <c r="U566" s="31" t="str">
        <f t="shared" si="48"/>
        <v/>
      </c>
      <c r="V566">
        <f t="shared" ca="1" si="53"/>
        <v>2031800103</v>
      </c>
      <c r="W566" s="34" t="str">
        <f t="shared" si="52"/>
        <v/>
      </c>
      <c r="X566" t="b">
        <f t="shared" si="49"/>
        <v>1</v>
      </c>
      <c r="AD566" s="20"/>
      <c r="AM566" s="17"/>
    </row>
    <row r="567" spans="1:39" ht="14.25" x14ac:dyDescent="0.2">
      <c r="A567" s="29" t="str">
        <f t="shared" si="50"/>
        <v/>
      </c>
      <c r="B567" s="48"/>
      <c r="C567" s="74" t="s">
        <v>115</v>
      </c>
      <c r="D567" s="13"/>
      <c r="E567" s="10"/>
      <c r="F567" s="10"/>
      <c r="G567" s="24"/>
      <c r="H567" s="9"/>
      <c r="I567" s="9"/>
      <c r="J567" s="36"/>
      <c r="K567" s="10"/>
      <c r="L567" s="10"/>
      <c r="M567" s="12"/>
      <c r="N567" s="13"/>
      <c r="O567" s="13"/>
      <c r="R567" s="10"/>
      <c r="S567" s="33" t="b">
        <f t="shared" si="51"/>
        <v>0</v>
      </c>
      <c r="T567" s="33"/>
      <c r="U567" s="31" t="str">
        <f t="shared" si="48"/>
        <v/>
      </c>
      <c r="V567">
        <f t="shared" ca="1" si="53"/>
        <v>2031800104</v>
      </c>
      <c r="W567" s="34" t="str">
        <f t="shared" si="52"/>
        <v/>
      </c>
      <c r="X567" t="b">
        <f t="shared" si="49"/>
        <v>1</v>
      </c>
      <c r="AD567" s="20"/>
      <c r="AM567" s="17"/>
    </row>
    <row r="568" spans="1:39" ht="14.25" x14ac:dyDescent="0.2">
      <c r="A568" s="29" t="str">
        <f t="shared" si="50"/>
        <v/>
      </c>
      <c r="B568" s="48"/>
      <c r="C568" s="74" t="s">
        <v>115</v>
      </c>
      <c r="D568" s="13"/>
      <c r="E568" s="10"/>
      <c r="F568" s="10"/>
      <c r="G568" s="24"/>
      <c r="H568" s="9"/>
      <c r="I568" s="9"/>
      <c r="J568" s="36"/>
      <c r="K568" s="10"/>
      <c r="L568" s="10"/>
      <c r="M568" s="12"/>
      <c r="N568" s="13"/>
      <c r="O568" s="13"/>
      <c r="R568" s="10"/>
      <c r="S568" s="33" t="b">
        <f t="shared" si="51"/>
        <v>0</v>
      </c>
      <c r="T568" s="33"/>
      <c r="U568" s="31" t="str">
        <f t="shared" si="48"/>
        <v/>
      </c>
      <c r="V568">
        <f t="shared" ca="1" si="53"/>
        <v>2031800105</v>
      </c>
      <c r="W568" s="34" t="str">
        <f t="shared" si="52"/>
        <v/>
      </c>
      <c r="X568" t="b">
        <f t="shared" si="49"/>
        <v>1</v>
      </c>
      <c r="AD568" s="20"/>
      <c r="AM568" s="17"/>
    </row>
    <row r="569" spans="1:39" ht="14.25" x14ac:dyDescent="0.2">
      <c r="A569" s="29" t="str">
        <f t="shared" si="50"/>
        <v/>
      </c>
      <c r="B569" s="48"/>
      <c r="C569" s="74" t="s">
        <v>115</v>
      </c>
      <c r="D569" s="13"/>
      <c r="E569" s="10"/>
      <c r="F569" s="10"/>
      <c r="G569" s="24"/>
      <c r="H569" s="9"/>
      <c r="I569" s="9"/>
      <c r="J569" s="36"/>
      <c r="K569" s="10"/>
      <c r="L569" s="10"/>
      <c r="M569" s="12"/>
      <c r="N569" s="13"/>
      <c r="O569" s="13"/>
      <c r="R569" s="10"/>
      <c r="S569" s="33" t="b">
        <f t="shared" si="51"/>
        <v>0</v>
      </c>
      <c r="T569" s="33"/>
      <c r="U569" s="31" t="str">
        <f t="shared" si="48"/>
        <v/>
      </c>
      <c r="V569">
        <f t="shared" ca="1" si="53"/>
        <v>2031800106</v>
      </c>
      <c r="W569" s="34" t="str">
        <f t="shared" si="52"/>
        <v/>
      </c>
      <c r="X569" t="b">
        <f t="shared" si="49"/>
        <v>1</v>
      </c>
      <c r="AD569" s="20"/>
      <c r="AM569" s="17"/>
    </row>
    <row r="570" spans="1:39" ht="14.25" x14ac:dyDescent="0.2">
      <c r="A570" s="29" t="str">
        <f t="shared" si="50"/>
        <v/>
      </c>
      <c r="B570" s="48"/>
      <c r="C570" s="74" t="s">
        <v>115</v>
      </c>
      <c r="D570" s="13"/>
      <c r="E570" s="10"/>
      <c r="F570" s="10"/>
      <c r="G570" s="24"/>
      <c r="H570" s="9"/>
      <c r="I570" s="9"/>
      <c r="J570" s="36"/>
      <c r="K570" s="10"/>
      <c r="L570" s="10"/>
      <c r="M570" s="12"/>
      <c r="N570" s="13"/>
      <c r="O570" s="13"/>
      <c r="R570" s="10"/>
      <c r="S570" s="33" t="b">
        <f t="shared" si="51"/>
        <v>0</v>
      </c>
      <c r="T570" s="33"/>
      <c r="U570" s="31" t="str">
        <f t="shared" si="48"/>
        <v/>
      </c>
      <c r="V570">
        <f t="shared" ca="1" si="53"/>
        <v>2031800107</v>
      </c>
      <c r="W570" s="34" t="str">
        <f t="shared" si="52"/>
        <v/>
      </c>
      <c r="X570" t="b">
        <f t="shared" si="49"/>
        <v>1</v>
      </c>
      <c r="AD570" s="20"/>
      <c r="AM570" s="17"/>
    </row>
    <row r="571" spans="1:39" ht="14.25" x14ac:dyDescent="0.2">
      <c r="A571" s="29" t="str">
        <f t="shared" si="50"/>
        <v/>
      </c>
      <c r="B571" s="48"/>
      <c r="C571" s="74" t="s">
        <v>115</v>
      </c>
      <c r="D571" s="13"/>
      <c r="E571" s="10"/>
      <c r="F571" s="10"/>
      <c r="G571" s="24"/>
      <c r="H571" s="9"/>
      <c r="I571" s="9"/>
      <c r="J571" s="36"/>
      <c r="K571" s="10"/>
      <c r="L571" s="10"/>
      <c r="M571" s="12"/>
      <c r="N571" s="13"/>
      <c r="O571" s="13"/>
      <c r="R571" s="10"/>
      <c r="S571" s="33" t="b">
        <f t="shared" si="51"/>
        <v>0</v>
      </c>
      <c r="T571" s="33"/>
      <c r="U571" s="31" t="str">
        <f t="shared" si="48"/>
        <v/>
      </c>
      <c r="V571">
        <f t="shared" ca="1" si="53"/>
        <v>2031800108</v>
      </c>
      <c r="W571" s="34" t="str">
        <f t="shared" si="52"/>
        <v/>
      </c>
      <c r="X571" t="b">
        <f t="shared" si="49"/>
        <v>1</v>
      </c>
      <c r="AD571" s="20"/>
      <c r="AM571" s="17"/>
    </row>
    <row r="572" spans="1:39" ht="14.25" x14ac:dyDescent="0.2">
      <c r="A572" s="29" t="str">
        <f t="shared" si="50"/>
        <v/>
      </c>
      <c r="B572" s="48"/>
      <c r="C572" s="74" t="s">
        <v>115</v>
      </c>
      <c r="D572" s="13"/>
      <c r="E572" s="10"/>
      <c r="F572" s="10"/>
      <c r="G572" s="24"/>
      <c r="H572" s="9"/>
      <c r="I572" s="9"/>
      <c r="J572" s="36"/>
      <c r="K572" s="10"/>
      <c r="L572" s="10"/>
      <c r="M572" s="12"/>
      <c r="N572" s="13"/>
      <c r="O572" s="13"/>
      <c r="R572" s="10"/>
      <c r="S572" s="33" t="b">
        <f t="shared" si="51"/>
        <v>0</v>
      </c>
      <c r="T572" s="33"/>
      <c r="U572" s="31" t="str">
        <f t="shared" si="48"/>
        <v/>
      </c>
      <c r="V572">
        <f t="shared" ca="1" si="53"/>
        <v>2031800109</v>
      </c>
      <c r="W572" s="34" t="str">
        <f t="shared" si="52"/>
        <v/>
      </c>
      <c r="X572" t="b">
        <f t="shared" si="49"/>
        <v>1</v>
      </c>
      <c r="AD572" s="20"/>
      <c r="AM572" s="17"/>
    </row>
    <row r="573" spans="1:39" ht="14.25" x14ac:dyDescent="0.2">
      <c r="A573" s="29" t="str">
        <f t="shared" si="50"/>
        <v/>
      </c>
      <c r="B573" s="48"/>
      <c r="C573" s="74" t="s">
        <v>115</v>
      </c>
      <c r="D573" s="13"/>
      <c r="E573" s="10"/>
      <c r="F573" s="10"/>
      <c r="G573" s="24"/>
      <c r="H573" s="9"/>
      <c r="I573" s="9"/>
      <c r="J573" s="36"/>
      <c r="K573" s="10"/>
      <c r="L573" s="10"/>
      <c r="M573" s="12"/>
      <c r="N573" s="13"/>
      <c r="O573" s="13"/>
      <c r="R573" s="10"/>
      <c r="S573" s="33" t="b">
        <f t="shared" si="51"/>
        <v>0</v>
      </c>
      <c r="T573" s="33"/>
      <c r="U573" s="31" t="str">
        <f t="shared" si="48"/>
        <v/>
      </c>
      <c r="V573">
        <f t="shared" ca="1" si="53"/>
        <v>2031800110</v>
      </c>
      <c r="W573" s="34" t="str">
        <f t="shared" si="52"/>
        <v/>
      </c>
      <c r="X573" t="b">
        <f t="shared" si="49"/>
        <v>1</v>
      </c>
      <c r="AD573" s="20"/>
      <c r="AM573" s="17"/>
    </row>
    <row r="574" spans="1:39" ht="14.25" x14ac:dyDescent="0.2">
      <c r="A574" s="29" t="str">
        <f t="shared" si="50"/>
        <v/>
      </c>
      <c r="B574" s="48"/>
      <c r="C574" s="74" t="s">
        <v>115</v>
      </c>
      <c r="D574" s="13"/>
      <c r="E574" s="10"/>
      <c r="F574" s="10"/>
      <c r="G574" s="24"/>
      <c r="H574" s="9"/>
      <c r="I574" s="9"/>
      <c r="J574" s="36"/>
      <c r="K574" s="10"/>
      <c r="L574" s="10"/>
      <c r="M574" s="12"/>
      <c r="N574" s="13"/>
      <c r="O574" s="13"/>
      <c r="R574" s="10"/>
      <c r="S574" s="33" t="b">
        <f t="shared" si="51"/>
        <v>0</v>
      </c>
      <c r="T574" s="33"/>
      <c r="U574" s="31" t="str">
        <f t="shared" si="48"/>
        <v/>
      </c>
      <c r="V574">
        <f t="shared" ca="1" si="53"/>
        <v>2031800111</v>
      </c>
      <c r="W574" s="34" t="str">
        <f t="shared" si="52"/>
        <v/>
      </c>
      <c r="X574" t="b">
        <f t="shared" si="49"/>
        <v>1</v>
      </c>
      <c r="AD574" s="20"/>
      <c r="AM574" s="17"/>
    </row>
    <row r="575" spans="1:39" ht="14.25" x14ac:dyDescent="0.2">
      <c r="A575" s="29" t="str">
        <f t="shared" si="50"/>
        <v/>
      </c>
      <c r="B575" s="48"/>
      <c r="C575" s="74" t="s">
        <v>115</v>
      </c>
      <c r="D575" s="13"/>
      <c r="E575" s="10"/>
      <c r="F575" s="10"/>
      <c r="G575" s="24"/>
      <c r="H575" s="9"/>
      <c r="I575" s="9"/>
      <c r="J575" s="36"/>
      <c r="K575" s="10"/>
      <c r="L575" s="10"/>
      <c r="M575" s="12"/>
      <c r="N575" s="13"/>
      <c r="O575" s="13"/>
      <c r="R575" s="10"/>
      <c r="S575" s="33" t="b">
        <f t="shared" si="51"/>
        <v>0</v>
      </c>
      <c r="T575" s="33"/>
      <c r="U575" s="31" t="str">
        <f t="shared" si="48"/>
        <v/>
      </c>
      <c r="V575">
        <f t="shared" ca="1" si="53"/>
        <v>2031800112</v>
      </c>
      <c r="W575" s="34" t="str">
        <f t="shared" si="52"/>
        <v/>
      </c>
      <c r="X575" t="b">
        <f t="shared" si="49"/>
        <v>1</v>
      </c>
      <c r="AD575" s="20"/>
      <c r="AM575" s="17"/>
    </row>
    <row r="576" spans="1:39" ht="14.25" x14ac:dyDescent="0.2">
      <c r="A576" s="29" t="str">
        <f t="shared" si="50"/>
        <v/>
      </c>
      <c r="B576" s="48"/>
      <c r="C576" s="74" t="s">
        <v>115</v>
      </c>
      <c r="D576" s="13"/>
      <c r="E576" s="10"/>
      <c r="F576" s="10"/>
      <c r="G576" s="24"/>
      <c r="H576" s="9"/>
      <c r="I576" s="9"/>
      <c r="J576" s="36"/>
      <c r="K576" s="10"/>
      <c r="L576" s="10"/>
      <c r="M576" s="12"/>
      <c r="N576" s="13"/>
      <c r="O576" s="13"/>
      <c r="R576" s="10"/>
      <c r="S576" s="33" t="b">
        <f t="shared" si="51"/>
        <v>0</v>
      </c>
      <c r="T576" s="33"/>
      <c r="U576" s="31" t="str">
        <f t="shared" si="48"/>
        <v/>
      </c>
      <c r="V576">
        <f t="shared" ca="1" si="53"/>
        <v>2031800113</v>
      </c>
      <c r="W576" s="34" t="str">
        <f t="shared" si="52"/>
        <v/>
      </c>
      <c r="X576" t="b">
        <f t="shared" si="49"/>
        <v>1</v>
      </c>
      <c r="AD576" s="20"/>
      <c r="AM576" s="17"/>
    </row>
    <row r="577" spans="1:39" ht="14.25" x14ac:dyDescent="0.2">
      <c r="A577" s="29" t="str">
        <f t="shared" si="50"/>
        <v/>
      </c>
      <c r="B577" s="48"/>
      <c r="C577" s="74" t="s">
        <v>115</v>
      </c>
      <c r="D577" s="13"/>
      <c r="E577" s="10"/>
      <c r="F577" s="10"/>
      <c r="G577" s="24"/>
      <c r="H577" s="9"/>
      <c r="I577" s="9"/>
      <c r="J577" s="36"/>
      <c r="K577" s="10"/>
      <c r="L577" s="10"/>
      <c r="M577" s="12"/>
      <c r="N577" s="13"/>
      <c r="O577" s="13"/>
      <c r="R577" s="10"/>
      <c r="S577" s="33" t="b">
        <f t="shared" si="51"/>
        <v>0</v>
      </c>
      <c r="T577" s="33"/>
      <c r="U577" s="31" t="str">
        <f t="shared" si="48"/>
        <v/>
      </c>
      <c r="V577">
        <f t="shared" ca="1" si="53"/>
        <v>2031800114</v>
      </c>
      <c r="W577" s="34" t="str">
        <f t="shared" si="52"/>
        <v/>
      </c>
      <c r="X577" t="b">
        <f t="shared" si="49"/>
        <v>1</v>
      </c>
      <c r="AD577" s="20"/>
      <c r="AM577" s="17"/>
    </row>
    <row r="578" spans="1:39" ht="14.25" x14ac:dyDescent="0.2">
      <c r="A578" s="29" t="str">
        <f t="shared" si="50"/>
        <v/>
      </c>
      <c r="B578" s="48"/>
      <c r="C578" s="74" t="s">
        <v>115</v>
      </c>
      <c r="D578" s="13"/>
      <c r="E578" s="10"/>
      <c r="F578" s="10"/>
      <c r="G578" s="24"/>
      <c r="H578" s="9"/>
      <c r="I578" s="9"/>
      <c r="J578" s="36"/>
      <c r="K578" s="10"/>
      <c r="L578" s="10"/>
      <c r="M578" s="12"/>
      <c r="N578" s="13"/>
      <c r="O578" s="13"/>
      <c r="R578" s="10"/>
      <c r="S578" s="33" t="b">
        <f t="shared" si="51"/>
        <v>0</v>
      </c>
      <c r="T578" s="33"/>
      <c r="U578" s="31" t="str">
        <f t="shared" si="48"/>
        <v/>
      </c>
      <c r="V578">
        <f t="shared" ca="1" si="53"/>
        <v>2031800115</v>
      </c>
      <c r="W578" s="34" t="str">
        <f t="shared" si="52"/>
        <v/>
      </c>
      <c r="X578" t="b">
        <f t="shared" si="49"/>
        <v>1</v>
      </c>
      <c r="AD578" s="20"/>
      <c r="AM578" s="17"/>
    </row>
    <row r="579" spans="1:39" ht="14.25" x14ac:dyDescent="0.2">
      <c r="A579" s="29" t="str">
        <f t="shared" si="50"/>
        <v/>
      </c>
      <c r="B579" s="48"/>
      <c r="C579" s="74" t="s">
        <v>115</v>
      </c>
      <c r="D579" s="13"/>
      <c r="E579" s="10"/>
      <c r="F579" s="10"/>
      <c r="G579" s="24"/>
      <c r="H579" s="9"/>
      <c r="I579" s="9"/>
      <c r="J579" s="36"/>
      <c r="K579" s="10"/>
      <c r="L579" s="10"/>
      <c r="M579" s="12"/>
      <c r="N579" s="13"/>
      <c r="O579" s="13"/>
      <c r="R579" s="10"/>
      <c r="S579" s="33" t="b">
        <f t="shared" si="51"/>
        <v>0</v>
      </c>
      <c r="T579" s="33"/>
      <c r="U579" s="31" t="str">
        <f t="shared" si="48"/>
        <v/>
      </c>
      <c r="V579">
        <f t="shared" ca="1" si="53"/>
        <v>2031800116</v>
      </c>
      <c r="W579" s="34" t="str">
        <f t="shared" si="52"/>
        <v/>
      </c>
      <c r="X579" t="b">
        <f t="shared" si="49"/>
        <v>1</v>
      </c>
      <c r="AD579" s="20"/>
      <c r="AM579" s="17"/>
    </row>
    <row r="580" spans="1:39" ht="14.25" x14ac:dyDescent="0.2">
      <c r="A580" s="29" t="str">
        <f t="shared" si="50"/>
        <v/>
      </c>
      <c r="B580" s="48"/>
      <c r="C580" s="74" t="s">
        <v>115</v>
      </c>
      <c r="D580" s="13"/>
      <c r="E580" s="10"/>
      <c r="F580" s="10"/>
      <c r="G580" s="24"/>
      <c r="H580" s="9"/>
      <c r="I580" s="9"/>
      <c r="J580" s="36"/>
      <c r="K580" s="10"/>
      <c r="L580" s="10"/>
      <c r="M580" s="12"/>
      <c r="N580" s="13"/>
      <c r="O580" s="13"/>
      <c r="R580" s="10"/>
      <c r="S580" s="33" t="b">
        <f t="shared" si="51"/>
        <v>0</v>
      </c>
      <c r="T580" s="33"/>
      <c r="U580" s="31" t="str">
        <f t="shared" ref="U580:U643" si="54">IF(M580="Not Applicable","",IF(M580="100 (Full GST Credits)",100,IF(M580="75 (Reduced GST Credits)","75",IF(M580="GST Free","0",""))))</f>
        <v/>
      </c>
      <c r="V580">
        <f t="shared" ca="1" si="53"/>
        <v>2031800117</v>
      </c>
      <c r="W580" s="34" t="str">
        <f t="shared" si="52"/>
        <v/>
      </c>
      <c r="X580" t="b">
        <f t="shared" ref="X580:X643" si="55">IF(AND(R580&lt;&gt;"",O580&lt;&gt;42916),FALSE,IF(AND(R580&lt;&gt;"",D580&lt;&gt;42916),FALSE,TRUE))</f>
        <v>1</v>
      </c>
      <c r="AD580" s="20"/>
      <c r="AM580" s="17"/>
    </row>
    <row r="581" spans="1:39" ht="14.25" x14ac:dyDescent="0.2">
      <c r="A581" s="29" t="str">
        <f t="shared" ref="A581:A644" si="56">IF(AND(W581=TRUE,X581=TRUE),0,IF(OR(W581=FALSE,X581=FALSE),1,""))</f>
        <v/>
      </c>
      <c r="B581" s="48"/>
      <c r="C581" s="74" t="s">
        <v>115</v>
      </c>
      <c r="D581" s="13"/>
      <c r="E581" s="10"/>
      <c r="F581" s="10"/>
      <c r="G581" s="24"/>
      <c r="H581" s="9"/>
      <c r="I581" s="9"/>
      <c r="J581" s="36"/>
      <c r="K581" s="10"/>
      <c r="L581" s="10"/>
      <c r="M581" s="12"/>
      <c r="N581" s="13"/>
      <c r="O581" s="13"/>
      <c r="R581" s="10"/>
      <c r="S581" s="33" t="b">
        <f t="shared" ref="S581:S644" si="57">IF(R581&lt;&gt;"",TRUE,FALSE)</f>
        <v>0</v>
      </c>
      <c r="T581" s="33"/>
      <c r="U581" s="31" t="str">
        <f t="shared" si="54"/>
        <v/>
      </c>
      <c r="V581">
        <f t="shared" ca="1" si="53"/>
        <v>2031800118</v>
      </c>
      <c r="W581" s="34" t="str">
        <f t="shared" ref="W581:W644" si="58">IF(B581="Investment Transaction",NOT(OR(E581&lt;0,ISBLANK(C581),ISBLANK(D581),ISBLANK(H581),ISBLANK(I581),ISBLANK(J581))),"")</f>
        <v/>
      </c>
      <c r="X581" t="b">
        <f t="shared" si="55"/>
        <v>1</v>
      </c>
      <c r="AD581" s="20"/>
      <c r="AM581" s="17"/>
    </row>
    <row r="582" spans="1:39" ht="14.25" x14ac:dyDescent="0.2">
      <c r="A582" s="29" t="str">
        <f t="shared" si="56"/>
        <v/>
      </c>
      <c r="B582" s="48"/>
      <c r="C582" s="74" t="s">
        <v>115</v>
      </c>
      <c r="D582" s="13"/>
      <c r="E582" s="10"/>
      <c r="F582" s="10"/>
      <c r="G582" s="24"/>
      <c r="H582" s="9"/>
      <c r="I582" s="9"/>
      <c r="J582" s="36"/>
      <c r="K582" s="10"/>
      <c r="L582" s="10"/>
      <c r="M582" s="12"/>
      <c r="N582" s="13"/>
      <c r="O582" s="13"/>
      <c r="R582" s="10"/>
      <c r="S582" s="33" t="b">
        <f t="shared" si="57"/>
        <v>0</v>
      </c>
      <c r="T582" s="33"/>
      <c r="U582" s="31" t="str">
        <f t="shared" si="54"/>
        <v/>
      </c>
      <c r="V582">
        <f t="shared" ca="1" si="53"/>
        <v>2031800119</v>
      </c>
      <c r="W582" s="34" t="str">
        <f t="shared" si="58"/>
        <v/>
      </c>
      <c r="X582" t="b">
        <f t="shared" si="55"/>
        <v>1</v>
      </c>
      <c r="AD582" s="20"/>
      <c r="AM582" s="17"/>
    </row>
    <row r="583" spans="1:39" ht="14.25" x14ac:dyDescent="0.2">
      <c r="A583" s="29" t="str">
        <f t="shared" si="56"/>
        <v/>
      </c>
      <c r="B583" s="48"/>
      <c r="C583" s="74" t="s">
        <v>115</v>
      </c>
      <c r="D583" s="13"/>
      <c r="E583" s="10"/>
      <c r="F583" s="10"/>
      <c r="G583" s="24"/>
      <c r="H583" s="9"/>
      <c r="I583" s="9"/>
      <c r="J583" s="36"/>
      <c r="K583" s="10"/>
      <c r="L583" s="10"/>
      <c r="M583" s="12"/>
      <c r="N583" s="13"/>
      <c r="O583" s="13"/>
      <c r="R583" s="10"/>
      <c r="S583" s="33" t="b">
        <f t="shared" si="57"/>
        <v>0</v>
      </c>
      <c r="T583" s="33"/>
      <c r="U583" s="31" t="str">
        <f t="shared" si="54"/>
        <v/>
      </c>
      <c r="V583">
        <f t="shared" ref="V583:V646" ca="1" si="59">V582+1</f>
        <v>2031800120</v>
      </c>
      <c r="W583" s="34" t="str">
        <f t="shared" si="58"/>
        <v/>
      </c>
      <c r="X583" t="b">
        <f t="shared" si="55"/>
        <v>1</v>
      </c>
      <c r="AD583" s="20"/>
      <c r="AM583" s="17"/>
    </row>
    <row r="584" spans="1:39" ht="14.25" x14ac:dyDescent="0.2">
      <c r="A584" s="29" t="str">
        <f t="shared" si="56"/>
        <v/>
      </c>
      <c r="B584" s="48"/>
      <c r="C584" s="74" t="s">
        <v>115</v>
      </c>
      <c r="D584" s="13"/>
      <c r="E584" s="10"/>
      <c r="F584" s="10"/>
      <c r="G584" s="24"/>
      <c r="H584" s="9"/>
      <c r="I584" s="9"/>
      <c r="J584" s="36"/>
      <c r="K584" s="10"/>
      <c r="L584" s="10"/>
      <c r="M584" s="12"/>
      <c r="N584" s="13"/>
      <c r="O584" s="13"/>
      <c r="R584" s="10"/>
      <c r="S584" s="33" t="b">
        <f t="shared" si="57"/>
        <v>0</v>
      </c>
      <c r="T584" s="33"/>
      <c r="U584" s="31" t="str">
        <f t="shared" si="54"/>
        <v/>
      </c>
      <c r="V584">
        <f t="shared" ca="1" si="59"/>
        <v>2031800121</v>
      </c>
      <c r="W584" s="34" t="str">
        <f t="shared" si="58"/>
        <v/>
      </c>
      <c r="X584" t="b">
        <f t="shared" si="55"/>
        <v>1</v>
      </c>
      <c r="AD584" s="20"/>
      <c r="AM584" s="17"/>
    </row>
    <row r="585" spans="1:39" ht="14.25" x14ac:dyDescent="0.2">
      <c r="A585" s="29" t="str">
        <f t="shared" si="56"/>
        <v/>
      </c>
      <c r="B585" s="48"/>
      <c r="C585" s="74" t="s">
        <v>115</v>
      </c>
      <c r="D585" s="13"/>
      <c r="E585" s="10"/>
      <c r="F585" s="10"/>
      <c r="G585" s="24"/>
      <c r="H585" s="9"/>
      <c r="I585" s="9"/>
      <c r="J585" s="36"/>
      <c r="K585" s="10"/>
      <c r="L585" s="10"/>
      <c r="M585" s="12"/>
      <c r="N585" s="13"/>
      <c r="O585" s="13"/>
      <c r="R585" s="10"/>
      <c r="S585" s="33" t="b">
        <f t="shared" si="57"/>
        <v>0</v>
      </c>
      <c r="T585" s="33"/>
      <c r="U585" s="31" t="str">
        <f t="shared" si="54"/>
        <v/>
      </c>
      <c r="V585">
        <f t="shared" ca="1" si="59"/>
        <v>2031800122</v>
      </c>
      <c r="W585" s="34" t="str">
        <f t="shared" si="58"/>
        <v/>
      </c>
      <c r="X585" t="b">
        <f t="shared" si="55"/>
        <v>1</v>
      </c>
      <c r="AD585" s="20"/>
      <c r="AM585" s="17"/>
    </row>
    <row r="586" spans="1:39" ht="14.25" x14ac:dyDescent="0.2">
      <c r="A586" s="29" t="str">
        <f t="shared" si="56"/>
        <v/>
      </c>
      <c r="B586" s="48"/>
      <c r="C586" s="74" t="s">
        <v>115</v>
      </c>
      <c r="D586" s="13"/>
      <c r="E586" s="10"/>
      <c r="F586" s="10"/>
      <c r="G586" s="24"/>
      <c r="H586" s="9"/>
      <c r="I586" s="9"/>
      <c r="J586" s="36"/>
      <c r="K586" s="10"/>
      <c r="L586" s="10"/>
      <c r="M586" s="12"/>
      <c r="N586" s="13"/>
      <c r="O586" s="13"/>
      <c r="R586" s="10"/>
      <c r="S586" s="33" t="b">
        <f t="shared" si="57"/>
        <v>0</v>
      </c>
      <c r="T586" s="33"/>
      <c r="U586" s="31" t="str">
        <f t="shared" si="54"/>
        <v/>
      </c>
      <c r="V586">
        <f t="shared" ca="1" si="59"/>
        <v>2031800123</v>
      </c>
      <c r="W586" s="34" t="str">
        <f t="shared" si="58"/>
        <v/>
      </c>
      <c r="X586" t="b">
        <f t="shared" si="55"/>
        <v>1</v>
      </c>
      <c r="AD586" s="20"/>
      <c r="AM586" s="17"/>
    </row>
    <row r="587" spans="1:39" ht="14.25" x14ac:dyDescent="0.2">
      <c r="A587" s="29" t="str">
        <f t="shared" si="56"/>
        <v/>
      </c>
      <c r="B587" s="48"/>
      <c r="C587" s="74" t="s">
        <v>115</v>
      </c>
      <c r="D587" s="13"/>
      <c r="E587" s="10"/>
      <c r="F587" s="10"/>
      <c r="G587" s="24"/>
      <c r="H587" s="9"/>
      <c r="I587" s="9"/>
      <c r="J587" s="36"/>
      <c r="K587" s="10"/>
      <c r="L587" s="10"/>
      <c r="M587" s="12"/>
      <c r="N587" s="13"/>
      <c r="O587" s="13"/>
      <c r="R587" s="10"/>
      <c r="S587" s="33" t="b">
        <f t="shared" si="57"/>
        <v>0</v>
      </c>
      <c r="T587" s="33"/>
      <c r="U587" s="31" t="str">
        <f t="shared" si="54"/>
        <v/>
      </c>
      <c r="V587">
        <f t="shared" ca="1" si="59"/>
        <v>2031800124</v>
      </c>
      <c r="W587" s="34" t="str">
        <f t="shared" si="58"/>
        <v/>
      </c>
      <c r="X587" t="b">
        <f t="shared" si="55"/>
        <v>1</v>
      </c>
      <c r="AD587" s="20"/>
      <c r="AM587" s="17"/>
    </row>
    <row r="588" spans="1:39" ht="14.25" x14ac:dyDescent="0.2">
      <c r="A588" s="29" t="str">
        <f t="shared" si="56"/>
        <v/>
      </c>
      <c r="B588" s="48"/>
      <c r="C588" s="74" t="s">
        <v>115</v>
      </c>
      <c r="D588" s="13"/>
      <c r="E588" s="10"/>
      <c r="F588" s="10"/>
      <c r="G588" s="24"/>
      <c r="H588" s="9"/>
      <c r="I588" s="9"/>
      <c r="J588" s="36"/>
      <c r="K588" s="10"/>
      <c r="L588" s="10"/>
      <c r="M588" s="12"/>
      <c r="N588" s="13"/>
      <c r="O588" s="13"/>
      <c r="R588" s="10"/>
      <c r="S588" s="33" t="b">
        <f t="shared" si="57"/>
        <v>0</v>
      </c>
      <c r="T588" s="33"/>
      <c r="U588" s="31" t="str">
        <f t="shared" si="54"/>
        <v/>
      </c>
      <c r="V588">
        <f t="shared" ca="1" si="59"/>
        <v>2031800125</v>
      </c>
      <c r="W588" s="34" t="str">
        <f t="shared" si="58"/>
        <v/>
      </c>
      <c r="X588" t="b">
        <f t="shared" si="55"/>
        <v>1</v>
      </c>
      <c r="AD588" s="20"/>
      <c r="AM588" s="17"/>
    </row>
    <row r="589" spans="1:39" ht="14.25" x14ac:dyDescent="0.2">
      <c r="A589" s="29" t="str">
        <f t="shared" si="56"/>
        <v/>
      </c>
      <c r="B589" s="48"/>
      <c r="C589" s="74" t="s">
        <v>115</v>
      </c>
      <c r="D589" s="13"/>
      <c r="E589" s="10"/>
      <c r="F589" s="10"/>
      <c r="G589" s="24"/>
      <c r="H589" s="9"/>
      <c r="I589" s="9"/>
      <c r="J589" s="36"/>
      <c r="K589" s="10"/>
      <c r="L589" s="10"/>
      <c r="M589" s="12"/>
      <c r="N589" s="13"/>
      <c r="O589" s="13"/>
      <c r="R589" s="10"/>
      <c r="S589" s="33" t="b">
        <f t="shared" si="57"/>
        <v>0</v>
      </c>
      <c r="T589" s="33"/>
      <c r="U589" s="31" t="str">
        <f t="shared" si="54"/>
        <v/>
      </c>
      <c r="V589">
        <f t="shared" ca="1" si="59"/>
        <v>2031800126</v>
      </c>
      <c r="W589" s="34" t="str">
        <f t="shared" si="58"/>
        <v/>
      </c>
      <c r="X589" t="b">
        <f t="shared" si="55"/>
        <v>1</v>
      </c>
      <c r="AD589" s="20"/>
      <c r="AM589" s="17"/>
    </row>
    <row r="590" spans="1:39" ht="14.25" x14ac:dyDescent="0.2">
      <c r="A590" s="29" t="str">
        <f t="shared" si="56"/>
        <v/>
      </c>
      <c r="B590" s="48"/>
      <c r="C590" s="74" t="s">
        <v>115</v>
      </c>
      <c r="D590" s="13"/>
      <c r="E590" s="10"/>
      <c r="F590" s="10"/>
      <c r="G590" s="24"/>
      <c r="H590" s="9"/>
      <c r="I590" s="9"/>
      <c r="J590" s="36"/>
      <c r="K590" s="10"/>
      <c r="L590" s="10"/>
      <c r="M590" s="12"/>
      <c r="N590" s="13"/>
      <c r="O590" s="13"/>
      <c r="R590" s="10"/>
      <c r="S590" s="33" t="b">
        <f t="shared" si="57"/>
        <v>0</v>
      </c>
      <c r="T590" s="33"/>
      <c r="U590" s="31" t="str">
        <f t="shared" si="54"/>
        <v/>
      </c>
      <c r="V590">
        <f t="shared" ca="1" si="59"/>
        <v>2031800127</v>
      </c>
      <c r="W590" s="34" t="str">
        <f t="shared" si="58"/>
        <v/>
      </c>
      <c r="X590" t="b">
        <f t="shared" si="55"/>
        <v>1</v>
      </c>
      <c r="AD590" s="20"/>
      <c r="AM590" s="17"/>
    </row>
    <row r="591" spans="1:39" ht="14.25" x14ac:dyDescent="0.2">
      <c r="A591" s="29" t="str">
        <f t="shared" si="56"/>
        <v/>
      </c>
      <c r="B591" s="48"/>
      <c r="C591" s="74" t="s">
        <v>115</v>
      </c>
      <c r="D591" s="13"/>
      <c r="E591" s="10"/>
      <c r="F591" s="10"/>
      <c r="G591" s="24"/>
      <c r="H591" s="9"/>
      <c r="I591" s="9"/>
      <c r="J591" s="36"/>
      <c r="K591" s="10"/>
      <c r="L591" s="10"/>
      <c r="M591" s="12"/>
      <c r="N591" s="13"/>
      <c r="O591" s="13"/>
      <c r="R591" s="10"/>
      <c r="S591" s="33" t="b">
        <f t="shared" si="57"/>
        <v>0</v>
      </c>
      <c r="T591" s="33"/>
      <c r="U591" s="31" t="str">
        <f t="shared" si="54"/>
        <v/>
      </c>
      <c r="V591">
        <f t="shared" ca="1" si="59"/>
        <v>2031800128</v>
      </c>
      <c r="W591" s="34" t="str">
        <f t="shared" si="58"/>
        <v/>
      </c>
      <c r="X591" t="b">
        <f t="shared" si="55"/>
        <v>1</v>
      </c>
      <c r="AD591" s="20"/>
      <c r="AM591" s="17"/>
    </row>
    <row r="592" spans="1:39" ht="14.25" x14ac:dyDescent="0.2">
      <c r="A592" s="29" t="str">
        <f t="shared" si="56"/>
        <v/>
      </c>
      <c r="B592" s="48"/>
      <c r="C592" s="74" t="s">
        <v>115</v>
      </c>
      <c r="D592" s="13"/>
      <c r="E592" s="10"/>
      <c r="F592" s="10"/>
      <c r="G592" s="24"/>
      <c r="H592" s="9"/>
      <c r="I592" s="9"/>
      <c r="J592" s="36"/>
      <c r="K592" s="10"/>
      <c r="L592" s="10"/>
      <c r="M592" s="12"/>
      <c r="N592" s="13"/>
      <c r="O592" s="13"/>
      <c r="R592" s="10"/>
      <c r="S592" s="33" t="b">
        <f t="shared" si="57"/>
        <v>0</v>
      </c>
      <c r="T592" s="33"/>
      <c r="U592" s="31" t="str">
        <f t="shared" si="54"/>
        <v/>
      </c>
      <c r="V592">
        <f t="shared" ca="1" si="59"/>
        <v>2031800129</v>
      </c>
      <c r="W592" s="34" t="str">
        <f t="shared" si="58"/>
        <v/>
      </c>
      <c r="X592" t="b">
        <f t="shared" si="55"/>
        <v>1</v>
      </c>
      <c r="AD592" s="20"/>
      <c r="AM592" s="17"/>
    </row>
    <row r="593" spans="1:39" ht="14.25" x14ac:dyDescent="0.2">
      <c r="A593" s="29" t="str">
        <f t="shared" si="56"/>
        <v/>
      </c>
      <c r="B593" s="48"/>
      <c r="C593" s="74" t="s">
        <v>115</v>
      </c>
      <c r="D593" s="13"/>
      <c r="E593" s="10"/>
      <c r="F593" s="10"/>
      <c r="G593" s="24"/>
      <c r="H593" s="9"/>
      <c r="I593" s="9"/>
      <c r="J593" s="36"/>
      <c r="K593" s="10"/>
      <c r="L593" s="10"/>
      <c r="M593" s="12"/>
      <c r="N593" s="13"/>
      <c r="O593" s="13"/>
      <c r="R593" s="10"/>
      <c r="S593" s="33" t="b">
        <f t="shared" si="57"/>
        <v>0</v>
      </c>
      <c r="T593" s="33"/>
      <c r="U593" s="31" t="str">
        <f t="shared" si="54"/>
        <v/>
      </c>
      <c r="V593">
        <f t="shared" ca="1" si="59"/>
        <v>2031800130</v>
      </c>
      <c r="W593" s="34" t="str">
        <f t="shared" si="58"/>
        <v/>
      </c>
      <c r="X593" t="b">
        <f t="shared" si="55"/>
        <v>1</v>
      </c>
      <c r="AD593" s="20"/>
      <c r="AM593" s="17"/>
    </row>
    <row r="594" spans="1:39" ht="14.25" x14ac:dyDescent="0.2">
      <c r="A594" s="29" t="str">
        <f t="shared" si="56"/>
        <v/>
      </c>
      <c r="B594" s="48"/>
      <c r="C594" s="74" t="s">
        <v>115</v>
      </c>
      <c r="D594" s="13"/>
      <c r="E594" s="10"/>
      <c r="F594" s="10"/>
      <c r="G594" s="24"/>
      <c r="H594" s="9"/>
      <c r="I594" s="9"/>
      <c r="J594" s="36"/>
      <c r="K594" s="10"/>
      <c r="L594" s="10"/>
      <c r="M594" s="12"/>
      <c r="N594" s="13"/>
      <c r="O594" s="13"/>
      <c r="R594" s="10"/>
      <c r="S594" s="33" t="b">
        <f t="shared" si="57"/>
        <v>0</v>
      </c>
      <c r="T594" s="33"/>
      <c r="U594" s="31" t="str">
        <f t="shared" si="54"/>
        <v/>
      </c>
      <c r="V594">
        <f t="shared" ca="1" si="59"/>
        <v>2031800131</v>
      </c>
      <c r="W594" s="34" t="str">
        <f t="shared" si="58"/>
        <v/>
      </c>
      <c r="X594" t="b">
        <f t="shared" si="55"/>
        <v>1</v>
      </c>
      <c r="AD594" s="20"/>
      <c r="AM594" s="17"/>
    </row>
    <row r="595" spans="1:39" ht="14.25" x14ac:dyDescent="0.2">
      <c r="A595" s="29" t="str">
        <f t="shared" si="56"/>
        <v/>
      </c>
      <c r="B595" s="48"/>
      <c r="C595" s="74" t="s">
        <v>115</v>
      </c>
      <c r="D595" s="13"/>
      <c r="E595" s="10"/>
      <c r="F595" s="10"/>
      <c r="G595" s="24"/>
      <c r="H595" s="9"/>
      <c r="I595" s="9"/>
      <c r="J595" s="36"/>
      <c r="K595" s="10"/>
      <c r="L595" s="10"/>
      <c r="M595" s="12"/>
      <c r="N595" s="13"/>
      <c r="O595" s="13"/>
      <c r="R595" s="10"/>
      <c r="S595" s="33" t="b">
        <f t="shared" si="57"/>
        <v>0</v>
      </c>
      <c r="T595" s="33"/>
      <c r="U595" s="31" t="str">
        <f t="shared" si="54"/>
        <v/>
      </c>
      <c r="V595">
        <f t="shared" ca="1" si="59"/>
        <v>2031800132</v>
      </c>
      <c r="W595" s="34" t="str">
        <f t="shared" si="58"/>
        <v/>
      </c>
      <c r="X595" t="b">
        <f t="shared" si="55"/>
        <v>1</v>
      </c>
      <c r="AD595" s="20"/>
      <c r="AM595" s="17"/>
    </row>
    <row r="596" spans="1:39" ht="14.25" x14ac:dyDescent="0.2">
      <c r="A596" s="29" t="str">
        <f t="shared" si="56"/>
        <v/>
      </c>
      <c r="B596" s="48"/>
      <c r="C596" s="74" t="s">
        <v>115</v>
      </c>
      <c r="D596" s="13"/>
      <c r="E596" s="10"/>
      <c r="F596" s="10"/>
      <c r="G596" s="24"/>
      <c r="H596" s="9"/>
      <c r="I596" s="9"/>
      <c r="J596" s="36"/>
      <c r="K596" s="10"/>
      <c r="L596" s="10"/>
      <c r="M596" s="12"/>
      <c r="N596" s="13"/>
      <c r="O596" s="13"/>
      <c r="R596" s="10"/>
      <c r="S596" s="33" t="b">
        <f t="shared" si="57"/>
        <v>0</v>
      </c>
      <c r="T596" s="33"/>
      <c r="U596" s="31" t="str">
        <f t="shared" si="54"/>
        <v/>
      </c>
      <c r="V596">
        <f t="shared" ca="1" si="59"/>
        <v>2031800133</v>
      </c>
      <c r="W596" s="34" t="str">
        <f t="shared" si="58"/>
        <v/>
      </c>
      <c r="X596" t="b">
        <f t="shared" si="55"/>
        <v>1</v>
      </c>
      <c r="AD596" s="20"/>
      <c r="AM596" s="17"/>
    </row>
    <row r="597" spans="1:39" ht="14.25" x14ac:dyDescent="0.2">
      <c r="A597" s="29" t="str">
        <f t="shared" si="56"/>
        <v/>
      </c>
      <c r="B597" s="48"/>
      <c r="C597" s="74" t="s">
        <v>115</v>
      </c>
      <c r="D597" s="13"/>
      <c r="E597" s="10"/>
      <c r="F597" s="10"/>
      <c r="G597" s="24"/>
      <c r="H597" s="9"/>
      <c r="I597" s="9"/>
      <c r="J597" s="36"/>
      <c r="K597" s="10"/>
      <c r="L597" s="10"/>
      <c r="M597" s="12"/>
      <c r="N597" s="13"/>
      <c r="O597" s="13"/>
      <c r="R597" s="10"/>
      <c r="S597" s="33" t="b">
        <f t="shared" si="57"/>
        <v>0</v>
      </c>
      <c r="T597" s="33"/>
      <c r="U597" s="31" t="str">
        <f t="shared" si="54"/>
        <v/>
      </c>
      <c r="V597">
        <f t="shared" ca="1" si="59"/>
        <v>2031800134</v>
      </c>
      <c r="W597" s="34" t="str">
        <f t="shared" si="58"/>
        <v/>
      </c>
      <c r="X597" t="b">
        <f t="shared" si="55"/>
        <v>1</v>
      </c>
      <c r="AD597" s="20"/>
      <c r="AM597" s="17"/>
    </row>
    <row r="598" spans="1:39" ht="14.25" x14ac:dyDescent="0.2">
      <c r="A598" s="29" t="str">
        <f t="shared" si="56"/>
        <v/>
      </c>
      <c r="B598" s="48"/>
      <c r="C598" s="74" t="s">
        <v>115</v>
      </c>
      <c r="D598" s="13"/>
      <c r="E598" s="10"/>
      <c r="F598" s="10"/>
      <c r="G598" s="24"/>
      <c r="H598" s="9"/>
      <c r="I598" s="9"/>
      <c r="J598" s="36"/>
      <c r="K598" s="10"/>
      <c r="L598" s="10"/>
      <c r="M598" s="12"/>
      <c r="N598" s="13"/>
      <c r="O598" s="13"/>
      <c r="R598" s="10"/>
      <c r="S598" s="33" t="b">
        <f t="shared" si="57"/>
        <v>0</v>
      </c>
      <c r="T598" s="33"/>
      <c r="U598" s="31" t="str">
        <f t="shared" si="54"/>
        <v/>
      </c>
      <c r="V598">
        <f t="shared" ca="1" si="59"/>
        <v>2031800135</v>
      </c>
      <c r="W598" s="34" t="str">
        <f t="shared" si="58"/>
        <v/>
      </c>
      <c r="X598" t="b">
        <f t="shared" si="55"/>
        <v>1</v>
      </c>
      <c r="AD598" s="20"/>
      <c r="AM598" s="17"/>
    </row>
    <row r="599" spans="1:39" ht="14.25" x14ac:dyDescent="0.2">
      <c r="A599" s="29" t="str">
        <f t="shared" si="56"/>
        <v/>
      </c>
      <c r="B599" s="48"/>
      <c r="C599" s="74" t="s">
        <v>115</v>
      </c>
      <c r="D599" s="13"/>
      <c r="E599" s="10"/>
      <c r="F599" s="10"/>
      <c r="G599" s="24"/>
      <c r="H599" s="9"/>
      <c r="I599" s="9"/>
      <c r="J599" s="36"/>
      <c r="K599" s="10"/>
      <c r="L599" s="10"/>
      <c r="M599" s="12"/>
      <c r="N599" s="13"/>
      <c r="O599" s="13"/>
      <c r="R599" s="10"/>
      <c r="S599" s="33" t="b">
        <f t="shared" si="57"/>
        <v>0</v>
      </c>
      <c r="T599" s="33"/>
      <c r="U599" s="31" t="str">
        <f t="shared" si="54"/>
        <v/>
      </c>
      <c r="V599">
        <f t="shared" ca="1" si="59"/>
        <v>2031800136</v>
      </c>
      <c r="W599" s="34" t="str">
        <f t="shared" si="58"/>
        <v/>
      </c>
      <c r="X599" t="b">
        <f t="shared" si="55"/>
        <v>1</v>
      </c>
      <c r="AD599" s="20"/>
      <c r="AM599" s="17"/>
    </row>
    <row r="600" spans="1:39" ht="14.25" x14ac:dyDescent="0.2">
      <c r="A600" s="29" t="str">
        <f t="shared" si="56"/>
        <v/>
      </c>
      <c r="B600" s="48"/>
      <c r="C600" s="74" t="s">
        <v>115</v>
      </c>
      <c r="D600" s="13"/>
      <c r="E600" s="10"/>
      <c r="F600" s="10"/>
      <c r="G600" s="24"/>
      <c r="H600" s="9"/>
      <c r="I600" s="9"/>
      <c r="J600" s="36"/>
      <c r="K600" s="10"/>
      <c r="L600" s="10"/>
      <c r="M600" s="12"/>
      <c r="N600" s="13"/>
      <c r="O600" s="13"/>
      <c r="R600" s="10"/>
      <c r="S600" s="33" t="b">
        <f t="shared" si="57"/>
        <v>0</v>
      </c>
      <c r="T600" s="33"/>
      <c r="U600" s="31" t="str">
        <f t="shared" si="54"/>
        <v/>
      </c>
      <c r="V600">
        <f t="shared" ca="1" si="59"/>
        <v>2031800137</v>
      </c>
      <c r="W600" s="34" t="str">
        <f t="shared" si="58"/>
        <v/>
      </c>
      <c r="X600" t="b">
        <f t="shared" si="55"/>
        <v>1</v>
      </c>
      <c r="AD600" s="20"/>
      <c r="AM600" s="17"/>
    </row>
    <row r="601" spans="1:39" ht="14.25" x14ac:dyDescent="0.2">
      <c r="A601" s="29" t="str">
        <f t="shared" si="56"/>
        <v/>
      </c>
      <c r="B601" s="48"/>
      <c r="C601" s="74" t="s">
        <v>115</v>
      </c>
      <c r="D601" s="13"/>
      <c r="E601" s="10"/>
      <c r="F601" s="10"/>
      <c r="G601" s="24"/>
      <c r="H601" s="9"/>
      <c r="I601" s="9"/>
      <c r="J601" s="36"/>
      <c r="K601" s="10"/>
      <c r="L601" s="10"/>
      <c r="M601" s="12"/>
      <c r="N601" s="13"/>
      <c r="O601" s="13"/>
      <c r="R601" s="10"/>
      <c r="S601" s="33" t="b">
        <f t="shared" si="57"/>
        <v>0</v>
      </c>
      <c r="T601" s="33"/>
      <c r="U601" s="31" t="str">
        <f t="shared" si="54"/>
        <v/>
      </c>
      <c r="V601">
        <f t="shared" ca="1" si="59"/>
        <v>2031800138</v>
      </c>
      <c r="W601" s="34" t="str">
        <f t="shared" si="58"/>
        <v/>
      </c>
      <c r="X601" t="b">
        <f t="shared" si="55"/>
        <v>1</v>
      </c>
      <c r="AD601" s="20"/>
      <c r="AM601" s="17"/>
    </row>
    <row r="602" spans="1:39" ht="14.25" x14ac:dyDescent="0.2">
      <c r="A602" s="29" t="str">
        <f t="shared" si="56"/>
        <v/>
      </c>
      <c r="B602" s="48"/>
      <c r="C602" s="74" t="s">
        <v>115</v>
      </c>
      <c r="D602" s="13"/>
      <c r="E602" s="10"/>
      <c r="F602" s="10"/>
      <c r="G602" s="24"/>
      <c r="H602" s="9"/>
      <c r="I602" s="9"/>
      <c r="J602" s="36"/>
      <c r="K602" s="10"/>
      <c r="L602" s="10"/>
      <c r="M602" s="12"/>
      <c r="N602" s="13"/>
      <c r="O602" s="13"/>
      <c r="R602" s="10"/>
      <c r="S602" s="33" t="b">
        <f t="shared" si="57"/>
        <v>0</v>
      </c>
      <c r="T602" s="33"/>
      <c r="U602" s="31" t="str">
        <f t="shared" si="54"/>
        <v/>
      </c>
      <c r="V602">
        <f t="shared" ca="1" si="59"/>
        <v>2031800139</v>
      </c>
      <c r="W602" s="34" t="str">
        <f t="shared" si="58"/>
        <v/>
      </c>
      <c r="X602" t="b">
        <f t="shared" si="55"/>
        <v>1</v>
      </c>
      <c r="AD602" s="20"/>
      <c r="AM602" s="17"/>
    </row>
    <row r="603" spans="1:39" ht="14.25" x14ac:dyDescent="0.2">
      <c r="A603" s="29" t="str">
        <f t="shared" si="56"/>
        <v/>
      </c>
      <c r="B603" s="48"/>
      <c r="C603" s="74" t="s">
        <v>115</v>
      </c>
      <c r="D603" s="13"/>
      <c r="E603" s="10"/>
      <c r="F603" s="10"/>
      <c r="G603" s="24"/>
      <c r="H603" s="9"/>
      <c r="I603" s="9"/>
      <c r="J603" s="36"/>
      <c r="K603" s="10"/>
      <c r="L603" s="10"/>
      <c r="M603" s="12"/>
      <c r="N603" s="13"/>
      <c r="O603" s="13"/>
      <c r="R603" s="10"/>
      <c r="S603" s="33" t="b">
        <f t="shared" si="57"/>
        <v>0</v>
      </c>
      <c r="T603" s="33"/>
      <c r="U603" s="31" t="str">
        <f t="shared" si="54"/>
        <v/>
      </c>
      <c r="V603">
        <f t="shared" ca="1" si="59"/>
        <v>2031800140</v>
      </c>
      <c r="W603" s="34" t="str">
        <f t="shared" si="58"/>
        <v/>
      </c>
      <c r="X603" t="b">
        <f t="shared" si="55"/>
        <v>1</v>
      </c>
      <c r="AD603" s="20"/>
      <c r="AM603" s="17"/>
    </row>
    <row r="604" spans="1:39" ht="14.25" x14ac:dyDescent="0.2">
      <c r="A604" s="29" t="str">
        <f t="shared" si="56"/>
        <v/>
      </c>
      <c r="B604" s="48"/>
      <c r="C604" s="74" t="s">
        <v>115</v>
      </c>
      <c r="D604" s="13"/>
      <c r="E604" s="10"/>
      <c r="F604" s="10"/>
      <c r="G604" s="24"/>
      <c r="H604" s="9"/>
      <c r="I604" s="9"/>
      <c r="J604" s="36"/>
      <c r="K604" s="10"/>
      <c r="L604" s="10"/>
      <c r="M604" s="12"/>
      <c r="N604" s="13"/>
      <c r="O604" s="13"/>
      <c r="R604" s="10"/>
      <c r="S604" s="33" t="b">
        <f t="shared" si="57"/>
        <v>0</v>
      </c>
      <c r="T604" s="33"/>
      <c r="U604" s="31" t="str">
        <f t="shared" si="54"/>
        <v/>
      </c>
      <c r="V604">
        <f t="shared" ca="1" si="59"/>
        <v>2031800141</v>
      </c>
      <c r="W604" s="34" t="str">
        <f t="shared" si="58"/>
        <v/>
      </c>
      <c r="X604" t="b">
        <f t="shared" si="55"/>
        <v>1</v>
      </c>
      <c r="AD604" s="20"/>
      <c r="AM604" s="17"/>
    </row>
    <row r="605" spans="1:39" ht="14.25" x14ac:dyDescent="0.2">
      <c r="A605" s="29" t="str">
        <f t="shared" si="56"/>
        <v/>
      </c>
      <c r="B605" s="48"/>
      <c r="C605" s="74" t="s">
        <v>115</v>
      </c>
      <c r="D605" s="13"/>
      <c r="E605" s="10"/>
      <c r="F605" s="10"/>
      <c r="G605" s="24"/>
      <c r="H605" s="9"/>
      <c r="I605" s="9"/>
      <c r="J605" s="36"/>
      <c r="K605" s="10"/>
      <c r="L605" s="10"/>
      <c r="M605" s="12"/>
      <c r="N605" s="13"/>
      <c r="O605" s="13"/>
      <c r="R605" s="10"/>
      <c r="S605" s="33" t="b">
        <f t="shared" si="57"/>
        <v>0</v>
      </c>
      <c r="T605" s="33"/>
      <c r="U605" s="31" t="str">
        <f t="shared" si="54"/>
        <v/>
      </c>
      <c r="V605">
        <f t="shared" ca="1" si="59"/>
        <v>2031800142</v>
      </c>
      <c r="W605" s="34" t="str">
        <f t="shared" si="58"/>
        <v/>
      </c>
      <c r="X605" t="b">
        <f t="shared" si="55"/>
        <v>1</v>
      </c>
      <c r="AD605" s="20"/>
      <c r="AM605" s="17"/>
    </row>
    <row r="606" spans="1:39" ht="14.25" x14ac:dyDescent="0.2">
      <c r="A606" s="29" t="str">
        <f t="shared" si="56"/>
        <v/>
      </c>
      <c r="B606" s="48"/>
      <c r="C606" s="74" t="s">
        <v>115</v>
      </c>
      <c r="D606" s="13"/>
      <c r="E606" s="10"/>
      <c r="F606" s="10"/>
      <c r="G606" s="24"/>
      <c r="H606" s="9"/>
      <c r="I606" s="9"/>
      <c r="J606" s="36"/>
      <c r="K606" s="10"/>
      <c r="L606" s="10"/>
      <c r="M606" s="12"/>
      <c r="N606" s="13"/>
      <c r="O606" s="13"/>
      <c r="R606" s="10"/>
      <c r="S606" s="33" t="b">
        <f t="shared" si="57"/>
        <v>0</v>
      </c>
      <c r="T606" s="33"/>
      <c r="U606" s="31" t="str">
        <f t="shared" si="54"/>
        <v/>
      </c>
      <c r="V606">
        <f t="shared" ca="1" si="59"/>
        <v>2031800143</v>
      </c>
      <c r="W606" s="34" t="str">
        <f t="shared" si="58"/>
        <v/>
      </c>
      <c r="X606" t="b">
        <f t="shared" si="55"/>
        <v>1</v>
      </c>
      <c r="AD606" s="20"/>
      <c r="AM606" s="17"/>
    </row>
    <row r="607" spans="1:39" ht="14.25" x14ac:dyDescent="0.2">
      <c r="A607" s="29" t="str">
        <f t="shared" si="56"/>
        <v/>
      </c>
      <c r="B607" s="48"/>
      <c r="C607" s="74" t="s">
        <v>115</v>
      </c>
      <c r="D607" s="13"/>
      <c r="E607" s="10"/>
      <c r="F607" s="10"/>
      <c r="G607" s="24"/>
      <c r="H607" s="9"/>
      <c r="I607" s="9"/>
      <c r="J607" s="36"/>
      <c r="K607" s="10"/>
      <c r="L607" s="10"/>
      <c r="M607" s="12"/>
      <c r="N607" s="13"/>
      <c r="O607" s="13"/>
      <c r="R607" s="10"/>
      <c r="S607" s="33" t="b">
        <f t="shared" si="57"/>
        <v>0</v>
      </c>
      <c r="T607" s="33"/>
      <c r="U607" s="31" t="str">
        <f t="shared" si="54"/>
        <v/>
      </c>
      <c r="V607">
        <f t="shared" ca="1" si="59"/>
        <v>2031800144</v>
      </c>
      <c r="W607" s="34" t="str">
        <f t="shared" si="58"/>
        <v/>
      </c>
      <c r="X607" t="b">
        <f t="shared" si="55"/>
        <v>1</v>
      </c>
      <c r="AD607" s="20"/>
      <c r="AM607" s="17"/>
    </row>
    <row r="608" spans="1:39" ht="14.25" x14ac:dyDescent="0.2">
      <c r="A608" s="29" t="str">
        <f t="shared" si="56"/>
        <v/>
      </c>
      <c r="B608" s="48"/>
      <c r="C608" s="74" t="s">
        <v>115</v>
      </c>
      <c r="D608" s="13"/>
      <c r="E608" s="10"/>
      <c r="F608" s="10"/>
      <c r="G608" s="24"/>
      <c r="H608" s="9"/>
      <c r="I608" s="9"/>
      <c r="J608" s="36"/>
      <c r="K608" s="10"/>
      <c r="L608" s="10"/>
      <c r="M608" s="12"/>
      <c r="N608" s="13"/>
      <c r="O608" s="13"/>
      <c r="R608" s="10"/>
      <c r="S608" s="33" t="b">
        <f t="shared" si="57"/>
        <v>0</v>
      </c>
      <c r="T608" s="33"/>
      <c r="U608" s="31" t="str">
        <f t="shared" si="54"/>
        <v/>
      </c>
      <c r="V608">
        <f t="shared" ca="1" si="59"/>
        <v>2031800145</v>
      </c>
      <c r="W608" s="34" t="str">
        <f t="shared" si="58"/>
        <v/>
      </c>
      <c r="X608" t="b">
        <f t="shared" si="55"/>
        <v>1</v>
      </c>
      <c r="AD608" s="20"/>
      <c r="AM608" s="17"/>
    </row>
    <row r="609" spans="1:39" ht="14.25" x14ac:dyDescent="0.2">
      <c r="A609" s="29" t="str">
        <f t="shared" si="56"/>
        <v/>
      </c>
      <c r="B609" s="48"/>
      <c r="C609" s="74" t="s">
        <v>115</v>
      </c>
      <c r="D609" s="13"/>
      <c r="E609" s="10"/>
      <c r="F609" s="10"/>
      <c r="G609" s="24"/>
      <c r="H609" s="9"/>
      <c r="I609" s="9"/>
      <c r="J609" s="36"/>
      <c r="K609" s="10"/>
      <c r="L609" s="10"/>
      <c r="M609" s="12"/>
      <c r="N609" s="13"/>
      <c r="O609" s="13"/>
      <c r="R609" s="10"/>
      <c r="S609" s="33" t="b">
        <f t="shared" si="57"/>
        <v>0</v>
      </c>
      <c r="T609" s="33"/>
      <c r="U609" s="31" t="str">
        <f t="shared" si="54"/>
        <v/>
      </c>
      <c r="V609">
        <f t="shared" ca="1" si="59"/>
        <v>2031800146</v>
      </c>
      <c r="W609" s="34" t="str">
        <f t="shared" si="58"/>
        <v/>
      </c>
      <c r="X609" t="b">
        <f t="shared" si="55"/>
        <v>1</v>
      </c>
      <c r="AD609" s="20"/>
      <c r="AM609" s="17"/>
    </row>
    <row r="610" spans="1:39" ht="14.25" x14ac:dyDescent="0.2">
      <c r="A610" s="29" t="str">
        <f t="shared" si="56"/>
        <v/>
      </c>
      <c r="B610" s="48"/>
      <c r="C610" s="74" t="s">
        <v>115</v>
      </c>
      <c r="D610" s="13"/>
      <c r="E610" s="10"/>
      <c r="F610" s="10"/>
      <c r="G610" s="24"/>
      <c r="H610" s="9"/>
      <c r="I610" s="9"/>
      <c r="J610" s="36"/>
      <c r="K610" s="10"/>
      <c r="L610" s="10"/>
      <c r="M610" s="12"/>
      <c r="N610" s="13"/>
      <c r="O610" s="13"/>
      <c r="R610" s="10"/>
      <c r="S610" s="33" t="b">
        <f t="shared" si="57"/>
        <v>0</v>
      </c>
      <c r="T610" s="33"/>
      <c r="U610" s="31" t="str">
        <f t="shared" si="54"/>
        <v/>
      </c>
      <c r="V610">
        <f t="shared" ca="1" si="59"/>
        <v>2031800147</v>
      </c>
      <c r="W610" s="34" t="str">
        <f t="shared" si="58"/>
        <v/>
      </c>
      <c r="X610" t="b">
        <f t="shared" si="55"/>
        <v>1</v>
      </c>
      <c r="AD610" s="20"/>
      <c r="AM610" s="17"/>
    </row>
    <row r="611" spans="1:39" ht="14.25" x14ac:dyDescent="0.2">
      <c r="A611" s="29" t="str">
        <f t="shared" si="56"/>
        <v/>
      </c>
      <c r="B611" s="48"/>
      <c r="C611" s="74" t="s">
        <v>115</v>
      </c>
      <c r="D611" s="13"/>
      <c r="E611" s="10"/>
      <c r="F611" s="10"/>
      <c r="G611" s="24"/>
      <c r="H611" s="9"/>
      <c r="I611" s="9"/>
      <c r="J611" s="36"/>
      <c r="K611" s="10"/>
      <c r="L611" s="10"/>
      <c r="M611" s="12"/>
      <c r="N611" s="13"/>
      <c r="O611" s="13"/>
      <c r="R611" s="10"/>
      <c r="S611" s="33" t="b">
        <f t="shared" si="57"/>
        <v>0</v>
      </c>
      <c r="T611" s="33"/>
      <c r="U611" s="31" t="str">
        <f t="shared" si="54"/>
        <v/>
      </c>
      <c r="V611">
        <f t="shared" ca="1" si="59"/>
        <v>2031800148</v>
      </c>
      <c r="W611" s="34" t="str">
        <f t="shared" si="58"/>
        <v/>
      </c>
      <c r="X611" t="b">
        <f t="shared" si="55"/>
        <v>1</v>
      </c>
      <c r="AD611" s="20"/>
      <c r="AM611" s="17"/>
    </row>
    <row r="612" spans="1:39" ht="14.25" x14ac:dyDescent="0.2">
      <c r="A612" s="29" t="str">
        <f t="shared" si="56"/>
        <v/>
      </c>
      <c r="B612" s="48"/>
      <c r="C612" s="74" t="s">
        <v>115</v>
      </c>
      <c r="D612" s="13"/>
      <c r="E612" s="10"/>
      <c r="F612" s="10"/>
      <c r="G612" s="24"/>
      <c r="H612" s="9"/>
      <c r="I612" s="9"/>
      <c r="J612" s="36"/>
      <c r="K612" s="10"/>
      <c r="L612" s="10"/>
      <c r="M612" s="12"/>
      <c r="N612" s="13"/>
      <c r="O612" s="13"/>
      <c r="R612" s="10"/>
      <c r="S612" s="33" t="b">
        <f t="shared" si="57"/>
        <v>0</v>
      </c>
      <c r="T612" s="33"/>
      <c r="U612" s="31" t="str">
        <f t="shared" si="54"/>
        <v/>
      </c>
      <c r="V612">
        <f t="shared" ca="1" si="59"/>
        <v>2031800149</v>
      </c>
      <c r="W612" s="34" t="str">
        <f t="shared" si="58"/>
        <v/>
      </c>
      <c r="X612" t="b">
        <f t="shared" si="55"/>
        <v>1</v>
      </c>
      <c r="AD612" s="20"/>
      <c r="AM612" s="17"/>
    </row>
    <row r="613" spans="1:39" ht="14.25" x14ac:dyDescent="0.2">
      <c r="A613" s="29" t="str">
        <f t="shared" si="56"/>
        <v/>
      </c>
      <c r="B613" s="48"/>
      <c r="C613" s="74" t="s">
        <v>115</v>
      </c>
      <c r="D613" s="13"/>
      <c r="E613" s="10"/>
      <c r="F613" s="10"/>
      <c r="G613" s="24"/>
      <c r="H613" s="9"/>
      <c r="I613" s="9"/>
      <c r="J613" s="36"/>
      <c r="K613" s="10"/>
      <c r="L613" s="10"/>
      <c r="M613" s="12"/>
      <c r="N613" s="13"/>
      <c r="O613" s="13"/>
      <c r="R613" s="10"/>
      <c r="S613" s="33" t="b">
        <f t="shared" si="57"/>
        <v>0</v>
      </c>
      <c r="T613" s="33"/>
      <c r="U613" s="31" t="str">
        <f t="shared" si="54"/>
        <v/>
      </c>
      <c r="V613">
        <f t="shared" ca="1" si="59"/>
        <v>2031800150</v>
      </c>
      <c r="W613" s="34" t="str">
        <f t="shared" si="58"/>
        <v/>
      </c>
      <c r="X613" t="b">
        <f t="shared" si="55"/>
        <v>1</v>
      </c>
      <c r="AD613" s="20"/>
      <c r="AM613" s="17"/>
    </row>
    <row r="614" spans="1:39" ht="14.25" x14ac:dyDescent="0.2">
      <c r="A614" s="29" t="str">
        <f t="shared" si="56"/>
        <v/>
      </c>
      <c r="B614" s="48"/>
      <c r="C614" s="74" t="s">
        <v>115</v>
      </c>
      <c r="D614" s="13"/>
      <c r="E614" s="10"/>
      <c r="F614" s="10"/>
      <c r="G614" s="24"/>
      <c r="H614" s="9"/>
      <c r="I614" s="9"/>
      <c r="J614" s="36"/>
      <c r="K614" s="10"/>
      <c r="L614" s="10"/>
      <c r="M614" s="12"/>
      <c r="N614" s="13"/>
      <c r="O614" s="13"/>
      <c r="R614" s="10"/>
      <c r="S614" s="33" t="b">
        <f t="shared" si="57"/>
        <v>0</v>
      </c>
      <c r="T614" s="33"/>
      <c r="U614" s="31" t="str">
        <f t="shared" si="54"/>
        <v/>
      </c>
      <c r="V614">
        <f t="shared" ca="1" si="59"/>
        <v>2031800151</v>
      </c>
      <c r="W614" s="34" t="str">
        <f t="shared" si="58"/>
        <v/>
      </c>
      <c r="X614" t="b">
        <f t="shared" si="55"/>
        <v>1</v>
      </c>
      <c r="AD614" s="20"/>
      <c r="AM614" s="17"/>
    </row>
    <row r="615" spans="1:39" ht="14.25" x14ac:dyDescent="0.2">
      <c r="A615" s="29" t="str">
        <f t="shared" si="56"/>
        <v/>
      </c>
      <c r="B615" s="48"/>
      <c r="C615" s="74" t="s">
        <v>115</v>
      </c>
      <c r="D615" s="13"/>
      <c r="E615" s="10"/>
      <c r="F615" s="10"/>
      <c r="G615" s="24"/>
      <c r="H615" s="9"/>
      <c r="I615" s="9"/>
      <c r="J615" s="36"/>
      <c r="K615" s="10"/>
      <c r="L615" s="10"/>
      <c r="M615" s="12"/>
      <c r="N615" s="13"/>
      <c r="O615" s="13"/>
      <c r="R615" s="10"/>
      <c r="S615" s="33" t="b">
        <f t="shared" si="57"/>
        <v>0</v>
      </c>
      <c r="T615" s="33"/>
      <c r="U615" s="31" t="str">
        <f t="shared" si="54"/>
        <v/>
      </c>
      <c r="V615">
        <f t="shared" ca="1" si="59"/>
        <v>2031800152</v>
      </c>
      <c r="W615" s="34" t="str">
        <f t="shared" si="58"/>
        <v/>
      </c>
      <c r="X615" t="b">
        <f t="shared" si="55"/>
        <v>1</v>
      </c>
      <c r="AD615" s="20"/>
      <c r="AM615" s="17"/>
    </row>
    <row r="616" spans="1:39" ht="14.25" x14ac:dyDescent="0.2">
      <c r="A616" s="29" t="str">
        <f t="shared" si="56"/>
        <v/>
      </c>
      <c r="B616" s="48"/>
      <c r="C616" s="74" t="s">
        <v>115</v>
      </c>
      <c r="D616" s="13"/>
      <c r="E616" s="10"/>
      <c r="F616" s="10"/>
      <c r="G616" s="24"/>
      <c r="H616" s="9"/>
      <c r="I616" s="9"/>
      <c r="J616" s="36"/>
      <c r="K616" s="10"/>
      <c r="L616" s="10"/>
      <c r="M616" s="12"/>
      <c r="N616" s="13"/>
      <c r="O616" s="13"/>
      <c r="R616" s="10"/>
      <c r="S616" s="33" t="b">
        <f t="shared" si="57"/>
        <v>0</v>
      </c>
      <c r="T616" s="33"/>
      <c r="U616" s="31" t="str">
        <f t="shared" si="54"/>
        <v/>
      </c>
      <c r="V616">
        <f t="shared" ca="1" si="59"/>
        <v>2031800153</v>
      </c>
      <c r="W616" s="34" t="str">
        <f t="shared" si="58"/>
        <v/>
      </c>
      <c r="X616" t="b">
        <f t="shared" si="55"/>
        <v>1</v>
      </c>
      <c r="AD616" s="20"/>
      <c r="AM616" s="17"/>
    </row>
    <row r="617" spans="1:39" ht="14.25" x14ac:dyDescent="0.2">
      <c r="A617" s="29" t="str">
        <f t="shared" si="56"/>
        <v/>
      </c>
      <c r="B617" s="48"/>
      <c r="C617" s="74" t="s">
        <v>115</v>
      </c>
      <c r="D617" s="13"/>
      <c r="E617" s="10"/>
      <c r="F617" s="10"/>
      <c r="G617" s="24"/>
      <c r="H617" s="9"/>
      <c r="I617" s="9"/>
      <c r="J617" s="36"/>
      <c r="K617" s="10"/>
      <c r="L617" s="10"/>
      <c r="M617" s="12"/>
      <c r="N617" s="13"/>
      <c r="O617" s="13"/>
      <c r="R617" s="10"/>
      <c r="S617" s="33" t="b">
        <f t="shared" si="57"/>
        <v>0</v>
      </c>
      <c r="T617" s="33"/>
      <c r="U617" s="31" t="str">
        <f t="shared" si="54"/>
        <v/>
      </c>
      <c r="V617">
        <f t="shared" ca="1" si="59"/>
        <v>2031800154</v>
      </c>
      <c r="W617" s="34" t="str">
        <f t="shared" si="58"/>
        <v/>
      </c>
      <c r="X617" t="b">
        <f t="shared" si="55"/>
        <v>1</v>
      </c>
      <c r="AD617" s="20"/>
      <c r="AM617" s="17"/>
    </row>
    <row r="618" spans="1:39" ht="14.25" x14ac:dyDescent="0.2">
      <c r="A618" s="29" t="str">
        <f t="shared" si="56"/>
        <v/>
      </c>
      <c r="B618" s="48"/>
      <c r="C618" s="74" t="s">
        <v>115</v>
      </c>
      <c r="D618" s="13"/>
      <c r="E618" s="10"/>
      <c r="F618" s="10"/>
      <c r="G618" s="24"/>
      <c r="H618" s="9"/>
      <c r="I618" s="9"/>
      <c r="J618" s="36"/>
      <c r="K618" s="10"/>
      <c r="L618" s="10"/>
      <c r="M618" s="12"/>
      <c r="N618" s="13"/>
      <c r="O618" s="13"/>
      <c r="R618" s="10"/>
      <c r="S618" s="33" t="b">
        <f t="shared" si="57"/>
        <v>0</v>
      </c>
      <c r="T618" s="33"/>
      <c r="U618" s="31" t="str">
        <f t="shared" si="54"/>
        <v/>
      </c>
      <c r="V618">
        <f t="shared" ca="1" si="59"/>
        <v>2031800155</v>
      </c>
      <c r="W618" s="34" t="str">
        <f t="shared" si="58"/>
        <v/>
      </c>
      <c r="X618" t="b">
        <f t="shared" si="55"/>
        <v>1</v>
      </c>
      <c r="AD618" s="20"/>
      <c r="AM618" s="17"/>
    </row>
    <row r="619" spans="1:39" ht="14.25" x14ac:dyDescent="0.2">
      <c r="A619" s="29" t="str">
        <f t="shared" si="56"/>
        <v/>
      </c>
      <c r="B619" s="48"/>
      <c r="C619" s="74" t="s">
        <v>115</v>
      </c>
      <c r="D619" s="13"/>
      <c r="E619" s="10"/>
      <c r="F619" s="10"/>
      <c r="G619" s="24"/>
      <c r="H619" s="9"/>
      <c r="I619" s="9"/>
      <c r="J619" s="36"/>
      <c r="K619" s="10"/>
      <c r="L619" s="10"/>
      <c r="M619" s="12"/>
      <c r="N619" s="13"/>
      <c r="O619" s="13"/>
      <c r="R619" s="10"/>
      <c r="S619" s="33" t="b">
        <f t="shared" si="57"/>
        <v>0</v>
      </c>
      <c r="T619" s="33"/>
      <c r="U619" s="31" t="str">
        <f t="shared" si="54"/>
        <v/>
      </c>
      <c r="V619">
        <f t="shared" ca="1" si="59"/>
        <v>2031800156</v>
      </c>
      <c r="W619" s="34" t="str">
        <f t="shared" si="58"/>
        <v/>
      </c>
      <c r="X619" t="b">
        <f t="shared" si="55"/>
        <v>1</v>
      </c>
      <c r="AD619" s="20"/>
      <c r="AM619" s="17"/>
    </row>
    <row r="620" spans="1:39" ht="14.25" x14ac:dyDescent="0.2">
      <c r="A620" s="29" t="str">
        <f t="shared" si="56"/>
        <v/>
      </c>
      <c r="B620" s="48"/>
      <c r="C620" s="74" t="s">
        <v>115</v>
      </c>
      <c r="D620" s="13"/>
      <c r="E620" s="10"/>
      <c r="F620" s="10"/>
      <c r="G620" s="24"/>
      <c r="H620" s="9"/>
      <c r="I620" s="9"/>
      <c r="J620" s="36"/>
      <c r="K620" s="10"/>
      <c r="L620" s="10"/>
      <c r="M620" s="12"/>
      <c r="N620" s="13"/>
      <c r="O620" s="13"/>
      <c r="R620" s="10"/>
      <c r="S620" s="33" t="b">
        <f t="shared" si="57"/>
        <v>0</v>
      </c>
      <c r="T620" s="33"/>
      <c r="U620" s="31" t="str">
        <f t="shared" si="54"/>
        <v/>
      </c>
      <c r="V620">
        <f t="shared" ca="1" si="59"/>
        <v>2031800157</v>
      </c>
      <c r="W620" s="34" t="str">
        <f t="shared" si="58"/>
        <v/>
      </c>
      <c r="X620" t="b">
        <f t="shared" si="55"/>
        <v>1</v>
      </c>
      <c r="AD620" s="20"/>
      <c r="AM620" s="17"/>
    </row>
    <row r="621" spans="1:39" ht="14.25" x14ac:dyDescent="0.2">
      <c r="A621" s="29" t="str">
        <f t="shared" si="56"/>
        <v/>
      </c>
      <c r="B621" s="48"/>
      <c r="C621" s="74" t="s">
        <v>115</v>
      </c>
      <c r="D621" s="13"/>
      <c r="E621" s="10"/>
      <c r="F621" s="10"/>
      <c r="G621" s="24"/>
      <c r="H621" s="9"/>
      <c r="I621" s="9"/>
      <c r="J621" s="36"/>
      <c r="K621" s="10"/>
      <c r="L621" s="10"/>
      <c r="M621" s="12"/>
      <c r="N621" s="13"/>
      <c r="O621" s="13"/>
      <c r="R621" s="10"/>
      <c r="S621" s="33" t="b">
        <f t="shared" si="57"/>
        <v>0</v>
      </c>
      <c r="T621" s="33"/>
      <c r="U621" s="31" t="str">
        <f t="shared" si="54"/>
        <v/>
      </c>
      <c r="V621">
        <f t="shared" ca="1" si="59"/>
        <v>2031800158</v>
      </c>
      <c r="W621" s="34" t="str">
        <f t="shared" si="58"/>
        <v/>
      </c>
      <c r="X621" t="b">
        <f t="shared" si="55"/>
        <v>1</v>
      </c>
      <c r="AD621" s="20"/>
      <c r="AM621" s="17"/>
    </row>
    <row r="622" spans="1:39" ht="14.25" x14ac:dyDescent="0.2">
      <c r="A622" s="29" t="str">
        <f t="shared" si="56"/>
        <v/>
      </c>
      <c r="B622" s="48"/>
      <c r="C622" s="74" t="s">
        <v>115</v>
      </c>
      <c r="D622" s="13"/>
      <c r="E622" s="10"/>
      <c r="F622" s="10"/>
      <c r="G622" s="24"/>
      <c r="H622" s="9"/>
      <c r="I622" s="9"/>
      <c r="J622" s="36"/>
      <c r="K622" s="10"/>
      <c r="L622" s="10"/>
      <c r="M622" s="12"/>
      <c r="N622" s="13"/>
      <c r="O622" s="13"/>
      <c r="R622" s="10"/>
      <c r="S622" s="33" t="b">
        <f t="shared" si="57"/>
        <v>0</v>
      </c>
      <c r="T622" s="33"/>
      <c r="U622" s="31" t="str">
        <f t="shared" si="54"/>
        <v/>
      </c>
      <c r="V622">
        <f t="shared" ca="1" si="59"/>
        <v>2031800159</v>
      </c>
      <c r="W622" s="34" t="str">
        <f t="shared" si="58"/>
        <v/>
      </c>
      <c r="X622" t="b">
        <f t="shared" si="55"/>
        <v>1</v>
      </c>
      <c r="AD622" s="20"/>
      <c r="AM622" s="17"/>
    </row>
    <row r="623" spans="1:39" ht="14.25" x14ac:dyDescent="0.2">
      <c r="A623" s="29" t="str">
        <f t="shared" si="56"/>
        <v/>
      </c>
      <c r="B623" s="48"/>
      <c r="C623" s="74" t="s">
        <v>115</v>
      </c>
      <c r="D623" s="13"/>
      <c r="E623" s="10"/>
      <c r="F623" s="10"/>
      <c r="G623" s="24"/>
      <c r="H623" s="9"/>
      <c r="I623" s="9"/>
      <c r="J623" s="36"/>
      <c r="K623" s="10"/>
      <c r="L623" s="10"/>
      <c r="M623" s="12"/>
      <c r="N623" s="13"/>
      <c r="O623" s="13"/>
      <c r="R623" s="10"/>
      <c r="S623" s="33" t="b">
        <f t="shared" si="57"/>
        <v>0</v>
      </c>
      <c r="T623" s="33"/>
      <c r="U623" s="31" t="str">
        <f t="shared" si="54"/>
        <v/>
      </c>
      <c r="V623">
        <f t="shared" ca="1" si="59"/>
        <v>2031800160</v>
      </c>
      <c r="W623" s="34" t="str">
        <f t="shared" si="58"/>
        <v/>
      </c>
      <c r="X623" t="b">
        <f t="shared" si="55"/>
        <v>1</v>
      </c>
      <c r="AD623" s="20"/>
      <c r="AM623" s="17"/>
    </row>
    <row r="624" spans="1:39" ht="14.25" x14ac:dyDescent="0.2">
      <c r="A624" s="29" t="str">
        <f t="shared" si="56"/>
        <v/>
      </c>
      <c r="B624" s="48"/>
      <c r="C624" s="74" t="s">
        <v>115</v>
      </c>
      <c r="D624" s="13"/>
      <c r="E624" s="10"/>
      <c r="F624" s="10"/>
      <c r="G624" s="24"/>
      <c r="H624" s="9"/>
      <c r="I624" s="9"/>
      <c r="J624" s="36"/>
      <c r="K624" s="10"/>
      <c r="L624" s="10"/>
      <c r="M624" s="12"/>
      <c r="N624" s="13"/>
      <c r="O624" s="13"/>
      <c r="R624" s="10"/>
      <c r="S624" s="33" t="b">
        <f t="shared" si="57"/>
        <v>0</v>
      </c>
      <c r="T624" s="33"/>
      <c r="U624" s="31" t="str">
        <f t="shared" si="54"/>
        <v/>
      </c>
      <c r="V624">
        <f t="shared" ca="1" si="59"/>
        <v>2031800161</v>
      </c>
      <c r="W624" s="34" t="str">
        <f t="shared" si="58"/>
        <v/>
      </c>
      <c r="X624" t="b">
        <f t="shared" si="55"/>
        <v>1</v>
      </c>
      <c r="AD624" s="20"/>
      <c r="AM624" s="17"/>
    </row>
    <row r="625" spans="1:39" ht="14.25" x14ac:dyDescent="0.2">
      <c r="A625" s="29" t="str">
        <f t="shared" si="56"/>
        <v/>
      </c>
      <c r="B625" s="48"/>
      <c r="C625" s="74" t="s">
        <v>115</v>
      </c>
      <c r="D625" s="13"/>
      <c r="E625" s="10"/>
      <c r="F625" s="10"/>
      <c r="G625" s="24"/>
      <c r="H625" s="9"/>
      <c r="I625" s="9"/>
      <c r="J625" s="36"/>
      <c r="K625" s="10"/>
      <c r="L625" s="10"/>
      <c r="M625" s="12"/>
      <c r="N625" s="13"/>
      <c r="O625" s="13"/>
      <c r="R625" s="10"/>
      <c r="S625" s="33" t="b">
        <f t="shared" si="57"/>
        <v>0</v>
      </c>
      <c r="T625" s="33"/>
      <c r="U625" s="31" t="str">
        <f t="shared" si="54"/>
        <v/>
      </c>
      <c r="V625">
        <f t="shared" ca="1" si="59"/>
        <v>2031800162</v>
      </c>
      <c r="W625" s="34" t="str">
        <f t="shared" si="58"/>
        <v/>
      </c>
      <c r="X625" t="b">
        <f t="shared" si="55"/>
        <v>1</v>
      </c>
      <c r="AD625" s="20"/>
      <c r="AM625" s="17"/>
    </row>
    <row r="626" spans="1:39" ht="14.25" x14ac:dyDescent="0.2">
      <c r="A626" s="29" t="str">
        <f t="shared" si="56"/>
        <v/>
      </c>
      <c r="B626" s="48"/>
      <c r="C626" s="74" t="s">
        <v>115</v>
      </c>
      <c r="D626" s="13"/>
      <c r="E626" s="10"/>
      <c r="F626" s="10"/>
      <c r="G626" s="24"/>
      <c r="H626" s="9"/>
      <c r="I626" s="9"/>
      <c r="J626" s="36"/>
      <c r="K626" s="10"/>
      <c r="L626" s="10"/>
      <c r="M626" s="12"/>
      <c r="N626" s="13"/>
      <c r="O626" s="13"/>
      <c r="R626" s="10"/>
      <c r="S626" s="33" t="b">
        <f t="shared" si="57"/>
        <v>0</v>
      </c>
      <c r="T626" s="33"/>
      <c r="U626" s="31" t="str">
        <f t="shared" si="54"/>
        <v/>
      </c>
      <c r="V626">
        <f t="shared" ca="1" si="59"/>
        <v>2031800163</v>
      </c>
      <c r="W626" s="34" t="str">
        <f t="shared" si="58"/>
        <v/>
      </c>
      <c r="X626" t="b">
        <f t="shared" si="55"/>
        <v>1</v>
      </c>
      <c r="AD626" s="20"/>
      <c r="AM626" s="17"/>
    </row>
    <row r="627" spans="1:39" ht="14.25" x14ac:dyDescent="0.2">
      <c r="A627" s="29" t="str">
        <f t="shared" si="56"/>
        <v/>
      </c>
      <c r="B627" s="48"/>
      <c r="C627" s="74" t="s">
        <v>115</v>
      </c>
      <c r="D627" s="13"/>
      <c r="E627" s="10"/>
      <c r="F627" s="10"/>
      <c r="G627" s="24"/>
      <c r="H627" s="9"/>
      <c r="I627" s="9"/>
      <c r="J627" s="36"/>
      <c r="K627" s="10"/>
      <c r="L627" s="10"/>
      <c r="M627" s="12"/>
      <c r="N627" s="13"/>
      <c r="O627" s="13"/>
      <c r="R627" s="10"/>
      <c r="S627" s="33" t="b">
        <f t="shared" si="57"/>
        <v>0</v>
      </c>
      <c r="T627" s="33"/>
      <c r="U627" s="31" t="str">
        <f t="shared" si="54"/>
        <v/>
      </c>
      <c r="V627">
        <f t="shared" ca="1" si="59"/>
        <v>2031800164</v>
      </c>
      <c r="W627" s="34" t="str">
        <f t="shared" si="58"/>
        <v/>
      </c>
      <c r="X627" t="b">
        <f t="shared" si="55"/>
        <v>1</v>
      </c>
      <c r="AD627" s="20"/>
      <c r="AM627" s="17"/>
    </row>
    <row r="628" spans="1:39" ht="14.25" x14ac:dyDescent="0.2">
      <c r="A628" s="29" t="str">
        <f t="shared" si="56"/>
        <v/>
      </c>
      <c r="B628" s="48"/>
      <c r="C628" s="74" t="s">
        <v>115</v>
      </c>
      <c r="D628" s="13"/>
      <c r="E628" s="10"/>
      <c r="F628" s="10"/>
      <c r="G628" s="24"/>
      <c r="H628" s="9"/>
      <c r="I628" s="9"/>
      <c r="J628" s="36"/>
      <c r="K628" s="10"/>
      <c r="L628" s="10"/>
      <c r="M628" s="12"/>
      <c r="N628" s="13"/>
      <c r="O628" s="13"/>
      <c r="R628" s="10"/>
      <c r="S628" s="33" t="b">
        <f t="shared" si="57"/>
        <v>0</v>
      </c>
      <c r="T628" s="33"/>
      <c r="U628" s="31" t="str">
        <f t="shared" si="54"/>
        <v/>
      </c>
      <c r="V628">
        <f t="shared" ca="1" si="59"/>
        <v>2031800165</v>
      </c>
      <c r="W628" s="34" t="str">
        <f t="shared" si="58"/>
        <v/>
      </c>
      <c r="X628" t="b">
        <f t="shared" si="55"/>
        <v>1</v>
      </c>
      <c r="AD628" s="20"/>
      <c r="AM628" s="17"/>
    </row>
    <row r="629" spans="1:39" ht="14.25" x14ac:dyDescent="0.2">
      <c r="A629" s="29" t="str">
        <f t="shared" si="56"/>
        <v/>
      </c>
      <c r="B629" s="48"/>
      <c r="C629" s="74" t="s">
        <v>115</v>
      </c>
      <c r="D629" s="13"/>
      <c r="E629" s="10"/>
      <c r="F629" s="10"/>
      <c r="G629" s="24"/>
      <c r="H629" s="9"/>
      <c r="I629" s="9"/>
      <c r="J629" s="36"/>
      <c r="K629" s="10"/>
      <c r="L629" s="10"/>
      <c r="M629" s="12"/>
      <c r="N629" s="13"/>
      <c r="O629" s="13"/>
      <c r="R629" s="10"/>
      <c r="S629" s="33" t="b">
        <f t="shared" si="57"/>
        <v>0</v>
      </c>
      <c r="T629" s="33"/>
      <c r="U629" s="31" t="str">
        <f t="shared" si="54"/>
        <v/>
      </c>
      <c r="V629">
        <f t="shared" ca="1" si="59"/>
        <v>2031800166</v>
      </c>
      <c r="W629" s="34" t="str">
        <f t="shared" si="58"/>
        <v/>
      </c>
      <c r="X629" t="b">
        <f t="shared" si="55"/>
        <v>1</v>
      </c>
      <c r="AD629" s="20"/>
      <c r="AM629" s="17"/>
    </row>
    <row r="630" spans="1:39" ht="14.25" x14ac:dyDescent="0.2">
      <c r="A630" s="29" t="str">
        <f t="shared" si="56"/>
        <v/>
      </c>
      <c r="B630" s="48"/>
      <c r="C630" s="74" t="s">
        <v>115</v>
      </c>
      <c r="D630" s="13"/>
      <c r="E630" s="10"/>
      <c r="F630" s="10"/>
      <c r="G630" s="24"/>
      <c r="H630" s="9"/>
      <c r="I630" s="9"/>
      <c r="J630" s="36"/>
      <c r="K630" s="10"/>
      <c r="L630" s="10"/>
      <c r="M630" s="12"/>
      <c r="N630" s="13"/>
      <c r="O630" s="13"/>
      <c r="R630" s="10"/>
      <c r="S630" s="33" t="b">
        <f t="shared" si="57"/>
        <v>0</v>
      </c>
      <c r="T630" s="33"/>
      <c r="U630" s="31" t="str">
        <f t="shared" si="54"/>
        <v/>
      </c>
      <c r="V630">
        <f t="shared" ca="1" si="59"/>
        <v>2031800167</v>
      </c>
      <c r="W630" s="34" t="str">
        <f t="shared" si="58"/>
        <v/>
      </c>
      <c r="X630" t="b">
        <f t="shared" si="55"/>
        <v>1</v>
      </c>
      <c r="AD630" s="20"/>
      <c r="AM630" s="17"/>
    </row>
    <row r="631" spans="1:39" ht="14.25" x14ac:dyDescent="0.2">
      <c r="A631" s="29" t="str">
        <f t="shared" si="56"/>
        <v/>
      </c>
      <c r="B631" s="48"/>
      <c r="C631" s="74" t="s">
        <v>115</v>
      </c>
      <c r="D631" s="13"/>
      <c r="E631" s="10"/>
      <c r="F631" s="10"/>
      <c r="G631" s="24"/>
      <c r="H631" s="9"/>
      <c r="I631" s="9"/>
      <c r="J631" s="36"/>
      <c r="K631" s="10"/>
      <c r="L631" s="10"/>
      <c r="M631" s="12"/>
      <c r="N631" s="13"/>
      <c r="O631" s="13"/>
      <c r="R631" s="10"/>
      <c r="S631" s="33" t="b">
        <f t="shared" si="57"/>
        <v>0</v>
      </c>
      <c r="T631" s="33"/>
      <c r="U631" s="31" t="str">
        <f t="shared" si="54"/>
        <v/>
      </c>
      <c r="V631">
        <f t="shared" ca="1" si="59"/>
        <v>2031800168</v>
      </c>
      <c r="W631" s="34" t="str">
        <f t="shared" si="58"/>
        <v/>
      </c>
      <c r="X631" t="b">
        <f t="shared" si="55"/>
        <v>1</v>
      </c>
      <c r="AD631" s="20"/>
      <c r="AM631" s="17"/>
    </row>
    <row r="632" spans="1:39" ht="14.25" x14ac:dyDescent="0.2">
      <c r="A632" s="29" t="str">
        <f t="shared" si="56"/>
        <v/>
      </c>
      <c r="B632" s="48"/>
      <c r="C632" s="74" t="s">
        <v>115</v>
      </c>
      <c r="D632" s="13"/>
      <c r="E632" s="10"/>
      <c r="F632" s="10"/>
      <c r="G632" s="24"/>
      <c r="H632" s="9"/>
      <c r="I632" s="9"/>
      <c r="J632" s="36"/>
      <c r="K632" s="10"/>
      <c r="L632" s="10"/>
      <c r="M632" s="12"/>
      <c r="N632" s="13"/>
      <c r="O632" s="13"/>
      <c r="R632" s="10"/>
      <c r="S632" s="33" t="b">
        <f t="shared" si="57"/>
        <v>0</v>
      </c>
      <c r="T632" s="33"/>
      <c r="U632" s="31" t="str">
        <f t="shared" si="54"/>
        <v/>
      </c>
      <c r="V632">
        <f t="shared" ca="1" si="59"/>
        <v>2031800169</v>
      </c>
      <c r="W632" s="34" t="str">
        <f t="shared" si="58"/>
        <v/>
      </c>
      <c r="X632" t="b">
        <f t="shared" si="55"/>
        <v>1</v>
      </c>
      <c r="AD632" s="20"/>
      <c r="AM632" s="17"/>
    </row>
    <row r="633" spans="1:39" ht="14.25" x14ac:dyDescent="0.2">
      <c r="A633" s="29" t="str">
        <f t="shared" si="56"/>
        <v/>
      </c>
      <c r="B633" s="48"/>
      <c r="C633" s="74" t="s">
        <v>115</v>
      </c>
      <c r="D633" s="13"/>
      <c r="E633" s="10"/>
      <c r="F633" s="10"/>
      <c r="G633" s="24"/>
      <c r="H633" s="9"/>
      <c r="I633" s="9"/>
      <c r="J633" s="36"/>
      <c r="K633" s="10"/>
      <c r="L633" s="10"/>
      <c r="M633" s="12"/>
      <c r="N633" s="13"/>
      <c r="O633" s="13"/>
      <c r="R633" s="10"/>
      <c r="S633" s="33" t="b">
        <f t="shared" si="57"/>
        <v>0</v>
      </c>
      <c r="T633" s="33"/>
      <c r="U633" s="31" t="str">
        <f t="shared" si="54"/>
        <v/>
      </c>
      <c r="V633">
        <f t="shared" ca="1" si="59"/>
        <v>2031800170</v>
      </c>
      <c r="W633" s="34" t="str">
        <f t="shared" si="58"/>
        <v/>
      </c>
      <c r="X633" t="b">
        <f t="shared" si="55"/>
        <v>1</v>
      </c>
      <c r="AD633" s="20"/>
      <c r="AM633" s="17"/>
    </row>
    <row r="634" spans="1:39" ht="14.25" x14ac:dyDescent="0.2">
      <c r="A634" s="29" t="str">
        <f t="shared" si="56"/>
        <v/>
      </c>
      <c r="B634" s="48"/>
      <c r="C634" s="74" t="s">
        <v>115</v>
      </c>
      <c r="D634" s="13"/>
      <c r="E634" s="10"/>
      <c r="F634" s="10"/>
      <c r="G634" s="24"/>
      <c r="H634" s="9"/>
      <c r="I634" s="9"/>
      <c r="J634" s="36"/>
      <c r="K634" s="10"/>
      <c r="L634" s="10"/>
      <c r="M634" s="12"/>
      <c r="N634" s="13"/>
      <c r="O634" s="13"/>
      <c r="R634" s="10"/>
      <c r="S634" s="33" t="b">
        <f t="shared" si="57"/>
        <v>0</v>
      </c>
      <c r="T634" s="33"/>
      <c r="U634" s="31" t="str">
        <f t="shared" si="54"/>
        <v/>
      </c>
      <c r="V634">
        <f t="shared" ca="1" si="59"/>
        <v>2031800171</v>
      </c>
      <c r="W634" s="34" t="str">
        <f t="shared" si="58"/>
        <v/>
      </c>
      <c r="X634" t="b">
        <f t="shared" si="55"/>
        <v>1</v>
      </c>
      <c r="AD634" s="20"/>
      <c r="AM634" s="17"/>
    </row>
    <row r="635" spans="1:39" ht="14.25" x14ac:dyDescent="0.2">
      <c r="A635" s="29" t="str">
        <f t="shared" si="56"/>
        <v/>
      </c>
      <c r="B635" s="48"/>
      <c r="C635" s="74" t="s">
        <v>115</v>
      </c>
      <c r="D635" s="13"/>
      <c r="E635" s="10"/>
      <c r="F635" s="10"/>
      <c r="G635" s="24"/>
      <c r="H635" s="9"/>
      <c r="I635" s="9"/>
      <c r="J635" s="36"/>
      <c r="K635" s="10"/>
      <c r="L635" s="10"/>
      <c r="M635" s="12"/>
      <c r="N635" s="13"/>
      <c r="O635" s="13"/>
      <c r="R635" s="10"/>
      <c r="S635" s="33" t="b">
        <f t="shared" si="57"/>
        <v>0</v>
      </c>
      <c r="T635" s="33"/>
      <c r="U635" s="31" t="str">
        <f t="shared" si="54"/>
        <v/>
      </c>
      <c r="V635">
        <f t="shared" ca="1" si="59"/>
        <v>2031800172</v>
      </c>
      <c r="W635" s="34" t="str">
        <f t="shared" si="58"/>
        <v/>
      </c>
      <c r="X635" t="b">
        <f t="shared" si="55"/>
        <v>1</v>
      </c>
      <c r="AD635" s="20"/>
      <c r="AM635" s="17"/>
    </row>
    <row r="636" spans="1:39" ht="14.25" x14ac:dyDescent="0.2">
      <c r="A636" s="29" t="str">
        <f t="shared" si="56"/>
        <v/>
      </c>
      <c r="B636" s="48"/>
      <c r="C636" s="74" t="s">
        <v>115</v>
      </c>
      <c r="D636" s="13"/>
      <c r="E636" s="10"/>
      <c r="F636" s="10"/>
      <c r="G636" s="24"/>
      <c r="H636" s="9"/>
      <c r="I636" s="9"/>
      <c r="J636" s="36"/>
      <c r="K636" s="10"/>
      <c r="L636" s="10"/>
      <c r="M636" s="12"/>
      <c r="N636" s="13"/>
      <c r="O636" s="13"/>
      <c r="R636" s="10"/>
      <c r="S636" s="33" t="b">
        <f t="shared" si="57"/>
        <v>0</v>
      </c>
      <c r="T636" s="33"/>
      <c r="U636" s="31" t="str">
        <f t="shared" si="54"/>
        <v/>
      </c>
      <c r="V636">
        <f t="shared" ca="1" si="59"/>
        <v>2031800173</v>
      </c>
      <c r="W636" s="34" t="str">
        <f t="shared" si="58"/>
        <v/>
      </c>
      <c r="X636" t="b">
        <f t="shared" si="55"/>
        <v>1</v>
      </c>
      <c r="AD636" s="20"/>
      <c r="AM636" s="17"/>
    </row>
    <row r="637" spans="1:39" ht="14.25" x14ac:dyDescent="0.2">
      <c r="A637" s="29" t="str">
        <f t="shared" si="56"/>
        <v/>
      </c>
      <c r="B637" s="48"/>
      <c r="C637" s="74" t="s">
        <v>115</v>
      </c>
      <c r="D637" s="13"/>
      <c r="E637" s="10"/>
      <c r="F637" s="10"/>
      <c r="G637" s="24"/>
      <c r="H637" s="9"/>
      <c r="I637" s="9"/>
      <c r="J637" s="36"/>
      <c r="K637" s="10"/>
      <c r="L637" s="10"/>
      <c r="M637" s="12"/>
      <c r="N637" s="13"/>
      <c r="O637" s="13"/>
      <c r="R637" s="10"/>
      <c r="S637" s="33" t="b">
        <f t="shared" si="57"/>
        <v>0</v>
      </c>
      <c r="T637" s="33"/>
      <c r="U637" s="31" t="str">
        <f t="shared" si="54"/>
        <v/>
      </c>
      <c r="V637">
        <f t="shared" ca="1" si="59"/>
        <v>2031800174</v>
      </c>
      <c r="W637" s="34" t="str">
        <f t="shared" si="58"/>
        <v/>
      </c>
      <c r="X637" t="b">
        <f t="shared" si="55"/>
        <v>1</v>
      </c>
      <c r="AD637" s="20"/>
      <c r="AM637" s="17"/>
    </row>
    <row r="638" spans="1:39" ht="14.25" x14ac:dyDescent="0.2">
      <c r="A638" s="29" t="str">
        <f t="shared" si="56"/>
        <v/>
      </c>
      <c r="B638" s="48"/>
      <c r="C638" s="74" t="s">
        <v>115</v>
      </c>
      <c r="D638" s="13"/>
      <c r="E638" s="10"/>
      <c r="F638" s="10"/>
      <c r="G638" s="24"/>
      <c r="H638" s="9"/>
      <c r="I638" s="9"/>
      <c r="J638" s="36"/>
      <c r="K638" s="10"/>
      <c r="L638" s="10"/>
      <c r="M638" s="12"/>
      <c r="N638" s="13"/>
      <c r="O638" s="13"/>
      <c r="R638" s="10"/>
      <c r="S638" s="33" t="b">
        <f t="shared" si="57"/>
        <v>0</v>
      </c>
      <c r="T638" s="33"/>
      <c r="U638" s="31" t="str">
        <f t="shared" si="54"/>
        <v/>
      </c>
      <c r="V638">
        <f t="shared" ca="1" si="59"/>
        <v>2031800175</v>
      </c>
      <c r="W638" s="34" t="str">
        <f t="shared" si="58"/>
        <v/>
      </c>
      <c r="X638" t="b">
        <f t="shared" si="55"/>
        <v>1</v>
      </c>
      <c r="AD638" s="20"/>
      <c r="AM638" s="17"/>
    </row>
    <row r="639" spans="1:39" ht="14.25" x14ac:dyDescent="0.2">
      <c r="A639" s="29" t="str">
        <f t="shared" si="56"/>
        <v/>
      </c>
      <c r="B639" s="48"/>
      <c r="C639" s="74" t="s">
        <v>115</v>
      </c>
      <c r="D639" s="13"/>
      <c r="E639" s="10"/>
      <c r="F639" s="10"/>
      <c r="G639" s="24"/>
      <c r="H639" s="9"/>
      <c r="I639" s="9"/>
      <c r="J639" s="36"/>
      <c r="K639" s="10"/>
      <c r="L639" s="10"/>
      <c r="M639" s="12"/>
      <c r="N639" s="13"/>
      <c r="O639" s="13"/>
      <c r="R639" s="10"/>
      <c r="S639" s="33" t="b">
        <f t="shared" si="57"/>
        <v>0</v>
      </c>
      <c r="T639" s="33"/>
      <c r="U639" s="31" t="str">
        <f t="shared" si="54"/>
        <v/>
      </c>
      <c r="V639">
        <f t="shared" ca="1" si="59"/>
        <v>2031800176</v>
      </c>
      <c r="W639" s="34" t="str">
        <f t="shared" si="58"/>
        <v/>
      </c>
      <c r="X639" t="b">
        <f t="shared" si="55"/>
        <v>1</v>
      </c>
      <c r="AD639" s="20"/>
      <c r="AM639" s="17"/>
    </row>
    <row r="640" spans="1:39" ht="14.25" x14ac:dyDescent="0.2">
      <c r="A640" s="29" t="str">
        <f t="shared" si="56"/>
        <v/>
      </c>
      <c r="B640" s="48"/>
      <c r="C640" s="74" t="s">
        <v>115</v>
      </c>
      <c r="D640" s="13"/>
      <c r="E640" s="10"/>
      <c r="F640" s="10"/>
      <c r="G640" s="24"/>
      <c r="H640" s="9"/>
      <c r="I640" s="9"/>
      <c r="J640" s="36"/>
      <c r="K640" s="10"/>
      <c r="L640" s="10"/>
      <c r="M640" s="12"/>
      <c r="N640" s="13"/>
      <c r="O640" s="13"/>
      <c r="R640" s="10"/>
      <c r="S640" s="33" t="b">
        <f t="shared" si="57"/>
        <v>0</v>
      </c>
      <c r="T640" s="33"/>
      <c r="U640" s="31" t="str">
        <f t="shared" si="54"/>
        <v/>
      </c>
      <c r="V640">
        <f t="shared" ca="1" si="59"/>
        <v>2031800177</v>
      </c>
      <c r="W640" s="34" t="str">
        <f t="shared" si="58"/>
        <v/>
      </c>
      <c r="X640" t="b">
        <f t="shared" si="55"/>
        <v>1</v>
      </c>
      <c r="AD640" s="20"/>
      <c r="AM640" s="17"/>
    </row>
    <row r="641" spans="1:39" ht="14.25" x14ac:dyDescent="0.2">
      <c r="A641" s="29" t="str">
        <f t="shared" si="56"/>
        <v/>
      </c>
      <c r="B641" s="48"/>
      <c r="C641" s="74" t="s">
        <v>115</v>
      </c>
      <c r="D641" s="13"/>
      <c r="E641" s="10"/>
      <c r="F641" s="10"/>
      <c r="G641" s="24"/>
      <c r="H641" s="9"/>
      <c r="I641" s="9"/>
      <c r="J641" s="36"/>
      <c r="K641" s="10"/>
      <c r="L641" s="10"/>
      <c r="M641" s="12"/>
      <c r="N641" s="13"/>
      <c r="O641" s="13"/>
      <c r="R641" s="10"/>
      <c r="S641" s="33" t="b">
        <f t="shared" si="57"/>
        <v>0</v>
      </c>
      <c r="T641" s="33"/>
      <c r="U641" s="31" t="str">
        <f t="shared" si="54"/>
        <v/>
      </c>
      <c r="V641">
        <f t="shared" ca="1" si="59"/>
        <v>2031800178</v>
      </c>
      <c r="W641" s="34" t="str">
        <f t="shared" si="58"/>
        <v/>
      </c>
      <c r="X641" t="b">
        <f t="shared" si="55"/>
        <v>1</v>
      </c>
      <c r="AD641" s="20"/>
      <c r="AM641" s="17"/>
    </row>
    <row r="642" spans="1:39" ht="14.25" x14ac:dyDescent="0.2">
      <c r="A642" s="29" t="str">
        <f t="shared" si="56"/>
        <v/>
      </c>
      <c r="B642" s="48"/>
      <c r="C642" s="74" t="s">
        <v>115</v>
      </c>
      <c r="D642" s="13"/>
      <c r="E642" s="10"/>
      <c r="F642" s="10"/>
      <c r="G642" s="24"/>
      <c r="H642" s="9"/>
      <c r="I642" s="9"/>
      <c r="J642" s="36"/>
      <c r="K642" s="10"/>
      <c r="L642" s="10"/>
      <c r="M642" s="12"/>
      <c r="N642" s="13"/>
      <c r="O642" s="13"/>
      <c r="R642" s="10"/>
      <c r="S642" s="33" t="b">
        <f t="shared" si="57"/>
        <v>0</v>
      </c>
      <c r="T642" s="33"/>
      <c r="U642" s="31" t="str">
        <f t="shared" si="54"/>
        <v/>
      </c>
      <c r="V642">
        <f t="shared" ca="1" si="59"/>
        <v>2031800179</v>
      </c>
      <c r="W642" s="34" t="str">
        <f t="shared" si="58"/>
        <v/>
      </c>
      <c r="X642" t="b">
        <f t="shared" si="55"/>
        <v>1</v>
      </c>
      <c r="AD642" s="20"/>
      <c r="AM642" s="17"/>
    </row>
    <row r="643" spans="1:39" ht="14.25" x14ac:dyDescent="0.2">
      <c r="A643" s="29" t="str">
        <f t="shared" si="56"/>
        <v/>
      </c>
      <c r="B643" s="48"/>
      <c r="C643" s="74" t="s">
        <v>115</v>
      </c>
      <c r="D643" s="13"/>
      <c r="E643" s="10"/>
      <c r="F643" s="10"/>
      <c r="G643" s="24"/>
      <c r="H643" s="9"/>
      <c r="I643" s="9"/>
      <c r="J643" s="36"/>
      <c r="K643" s="10"/>
      <c r="L643" s="10"/>
      <c r="M643" s="12"/>
      <c r="N643" s="13"/>
      <c r="O643" s="13"/>
      <c r="R643" s="10"/>
      <c r="S643" s="33" t="b">
        <f t="shared" si="57"/>
        <v>0</v>
      </c>
      <c r="T643" s="33"/>
      <c r="U643" s="31" t="str">
        <f t="shared" si="54"/>
        <v/>
      </c>
      <c r="V643">
        <f t="shared" ca="1" si="59"/>
        <v>2031800180</v>
      </c>
      <c r="W643" s="34" t="str">
        <f t="shared" si="58"/>
        <v/>
      </c>
      <c r="X643" t="b">
        <f t="shared" si="55"/>
        <v>1</v>
      </c>
      <c r="AD643" s="20"/>
      <c r="AM643" s="17"/>
    </row>
    <row r="644" spans="1:39" ht="14.25" x14ac:dyDescent="0.2">
      <c r="A644" s="29" t="str">
        <f t="shared" si="56"/>
        <v/>
      </c>
      <c r="B644" s="48"/>
      <c r="C644" s="74" t="s">
        <v>115</v>
      </c>
      <c r="D644" s="13"/>
      <c r="E644" s="10"/>
      <c r="F644" s="10"/>
      <c r="G644" s="24"/>
      <c r="H644" s="9"/>
      <c r="I644" s="9"/>
      <c r="J644" s="36"/>
      <c r="K644" s="10"/>
      <c r="L644" s="10"/>
      <c r="M644" s="12"/>
      <c r="N644" s="13"/>
      <c r="O644" s="13"/>
      <c r="R644" s="10"/>
      <c r="S644" s="33" t="b">
        <f t="shared" si="57"/>
        <v>0</v>
      </c>
      <c r="T644" s="33"/>
      <c r="U644" s="31" t="str">
        <f t="shared" ref="U644:U707" si="60">IF(M644="Not Applicable","",IF(M644="100 (Full GST Credits)",100,IF(M644="75 (Reduced GST Credits)","75",IF(M644="GST Free","0",""))))</f>
        <v/>
      </c>
      <c r="V644">
        <f t="shared" ca="1" si="59"/>
        <v>2031800181</v>
      </c>
      <c r="W644" s="34" t="str">
        <f t="shared" si="58"/>
        <v/>
      </c>
      <c r="X644" t="b">
        <f t="shared" ref="X644:X707" si="61">IF(AND(R644&lt;&gt;"",O644&lt;&gt;42916),FALSE,IF(AND(R644&lt;&gt;"",D644&lt;&gt;42916),FALSE,TRUE))</f>
        <v>1</v>
      </c>
      <c r="AD644" s="20"/>
      <c r="AM644" s="17"/>
    </row>
    <row r="645" spans="1:39" ht="14.25" x14ac:dyDescent="0.2">
      <c r="A645" s="29" t="str">
        <f t="shared" ref="A645:A708" si="62">IF(AND(W645=TRUE,X645=TRUE),0,IF(OR(W645=FALSE,X645=FALSE),1,""))</f>
        <v/>
      </c>
      <c r="B645" s="48"/>
      <c r="C645" s="74" t="s">
        <v>115</v>
      </c>
      <c r="D645" s="13"/>
      <c r="E645" s="10"/>
      <c r="F645" s="10"/>
      <c r="G645" s="24"/>
      <c r="H645" s="9"/>
      <c r="I645" s="9"/>
      <c r="J645" s="36"/>
      <c r="K645" s="10"/>
      <c r="L645" s="10"/>
      <c r="M645" s="12"/>
      <c r="N645" s="13"/>
      <c r="O645" s="13"/>
      <c r="R645" s="10"/>
      <c r="S645" s="33" t="b">
        <f t="shared" ref="S645:S708" si="63">IF(R645&lt;&gt;"",TRUE,FALSE)</f>
        <v>0</v>
      </c>
      <c r="T645" s="33"/>
      <c r="U645" s="31" t="str">
        <f t="shared" si="60"/>
        <v/>
      </c>
      <c r="V645">
        <f t="shared" ca="1" si="59"/>
        <v>2031800182</v>
      </c>
      <c r="W645" s="34" t="str">
        <f t="shared" ref="W645:W708" si="64">IF(B645="Investment Transaction",NOT(OR(E645&lt;0,ISBLANK(C645),ISBLANK(D645),ISBLANK(H645),ISBLANK(I645),ISBLANK(J645))),"")</f>
        <v/>
      </c>
      <c r="X645" t="b">
        <f t="shared" si="61"/>
        <v>1</v>
      </c>
      <c r="AD645" s="20"/>
      <c r="AM645" s="17"/>
    </row>
    <row r="646" spans="1:39" ht="14.25" x14ac:dyDescent="0.2">
      <c r="A646" s="29" t="str">
        <f t="shared" si="62"/>
        <v/>
      </c>
      <c r="B646" s="48"/>
      <c r="C646" s="74" t="s">
        <v>115</v>
      </c>
      <c r="D646" s="13"/>
      <c r="E646" s="10"/>
      <c r="F646" s="10"/>
      <c r="G646" s="24"/>
      <c r="H646" s="9"/>
      <c r="I646" s="9"/>
      <c r="J646" s="36"/>
      <c r="K646" s="10"/>
      <c r="L646" s="10"/>
      <c r="M646" s="12"/>
      <c r="N646" s="13"/>
      <c r="O646" s="13"/>
      <c r="R646" s="10"/>
      <c r="S646" s="33" t="b">
        <f t="shared" si="63"/>
        <v>0</v>
      </c>
      <c r="T646" s="33"/>
      <c r="U646" s="31" t="str">
        <f t="shared" si="60"/>
        <v/>
      </c>
      <c r="V646">
        <f t="shared" ca="1" si="59"/>
        <v>2031800183</v>
      </c>
      <c r="W646" s="34" t="str">
        <f t="shared" si="64"/>
        <v/>
      </c>
      <c r="X646" t="b">
        <f t="shared" si="61"/>
        <v>1</v>
      </c>
      <c r="AD646" s="20"/>
      <c r="AM646" s="17"/>
    </row>
    <row r="647" spans="1:39" ht="14.25" x14ac:dyDescent="0.2">
      <c r="A647" s="29" t="str">
        <f t="shared" si="62"/>
        <v/>
      </c>
      <c r="B647" s="48"/>
      <c r="C647" s="74" t="s">
        <v>115</v>
      </c>
      <c r="D647" s="13"/>
      <c r="E647" s="10"/>
      <c r="F647" s="10"/>
      <c r="G647" s="24"/>
      <c r="H647" s="9"/>
      <c r="I647" s="9"/>
      <c r="J647" s="36"/>
      <c r="K647" s="10"/>
      <c r="L647" s="10"/>
      <c r="M647" s="12"/>
      <c r="N647" s="13"/>
      <c r="O647" s="13"/>
      <c r="R647" s="10"/>
      <c r="S647" s="33" t="b">
        <f t="shared" si="63"/>
        <v>0</v>
      </c>
      <c r="T647" s="33"/>
      <c r="U647" s="31" t="str">
        <f t="shared" si="60"/>
        <v/>
      </c>
      <c r="V647">
        <f t="shared" ref="V647:V710" ca="1" si="65">V646+1</f>
        <v>2031800184</v>
      </c>
      <c r="W647" s="34" t="str">
        <f t="shared" si="64"/>
        <v/>
      </c>
      <c r="X647" t="b">
        <f t="shared" si="61"/>
        <v>1</v>
      </c>
      <c r="AD647" s="20"/>
      <c r="AM647" s="17"/>
    </row>
    <row r="648" spans="1:39" ht="14.25" x14ac:dyDescent="0.2">
      <c r="A648" s="29" t="str">
        <f t="shared" si="62"/>
        <v/>
      </c>
      <c r="B648" s="48"/>
      <c r="C648" s="74" t="s">
        <v>115</v>
      </c>
      <c r="D648" s="13"/>
      <c r="E648" s="10"/>
      <c r="F648" s="10"/>
      <c r="G648" s="24"/>
      <c r="H648" s="9"/>
      <c r="I648" s="9"/>
      <c r="J648" s="36"/>
      <c r="K648" s="10"/>
      <c r="L648" s="10"/>
      <c r="M648" s="12"/>
      <c r="N648" s="13"/>
      <c r="O648" s="13"/>
      <c r="R648" s="10"/>
      <c r="S648" s="33" t="b">
        <f t="shared" si="63"/>
        <v>0</v>
      </c>
      <c r="T648" s="33"/>
      <c r="U648" s="31" t="str">
        <f t="shared" si="60"/>
        <v/>
      </c>
      <c r="V648">
        <f t="shared" ca="1" si="65"/>
        <v>2031800185</v>
      </c>
      <c r="W648" s="34" t="str">
        <f t="shared" si="64"/>
        <v/>
      </c>
      <c r="X648" t="b">
        <f t="shared" si="61"/>
        <v>1</v>
      </c>
      <c r="AD648" s="20"/>
      <c r="AM648" s="17"/>
    </row>
    <row r="649" spans="1:39" ht="14.25" x14ac:dyDescent="0.2">
      <c r="A649" s="29" t="str">
        <f t="shared" si="62"/>
        <v/>
      </c>
      <c r="B649" s="48"/>
      <c r="C649" s="74" t="s">
        <v>115</v>
      </c>
      <c r="D649" s="13"/>
      <c r="E649" s="10"/>
      <c r="F649" s="10"/>
      <c r="G649" s="24"/>
      <c r="H649" s="9"/>
      <c r="I649" s="9"/>
      <c r="J649" s="36"/>
      <c r="K649" s="10"/>
      <c r="L649" s="10"/>
      <c r="M649" s="12"/>
      <c r="N649" s="13"/>
      <c r="O649" s="13"/>
      <c r="R649" s="10"/>
      <c r="S649" s="33" t="b">
        <f t="shared" si="63"/>
        <v>0</v>
      </c>
      <c r="T649" s="33"/>
      <c r="U649" s="31" t="str">
        <f t="shared" si="60"/>
        <v/>
      </c>
      <c r="V649">
        <f t="shared" ca="1" si="65"/>
        <v>2031800186</v>
      </c>
      <c r="W649" s="34" t="str">
        <f t="shared" si="64"/>
        <v/>
      </c>
      <c r="X649" t="b">
        <f t="shared" si="61"/>
        <v>1</v>
      </c>
      <c r="AD649" s="20"/>
      <c r="AM649" s="17"/>
    </row>
    <row r="650" spans="1:39" ht="14.25" x14ac:dyDescent="0.2">
      <c r="A650" s="29" t="str">
        <f t="shared" si="62"/>
        <v/>
      </c>
      <c r="B650" s="48"/>
      <c r="C650" s="74" t="s">
        <v>115</v>
      </c>
      <c r="D650" s="13"/>
      <c r="E650" s="10"/>
      <c r="F650" s="10"/>
      <c r="G650" s="24"/>
      <c r="H650" s="9"/>
      <c r="I650" s="9"/>
      <c r="J650" s="36"/>
      <c r="K650" s="10"/>
      <c r="L650" s="10"/>
      <c r="M650" s="12"/>
      <c r="N650" s="13"/>
      <c r="O650" s="13"/>
      <c r="R650" s="10"/>
      <c r="S650" s="33" t="b">
        <f t="shared" si="63"/>
        <v>0</v>
      </c>
      <c r="T650" s="33"/>
      <c r="U650" s="31" t="str">
        <f t="shared" si="60"/>
        <v/>
      </c>
      <c r="V650">
        <f t="shared" ca="1" si="65"/>
        <v>2031800187</v>
      </c>
      <c r="W650" s="34" t="str">
        <f t="shared" si="64"/>
        <v/>
      </c>
      <c r="X650" t="b">
        <f t="shared" si="61"/>
        <v>1</v>
      </c>
      <c r="AD650" s="20"/>
      <c r="AM650" s="17"/>
    </row>
    <row r="651" spans="1:39" ht="14.25" x14ac:dyDescent="0.2">
      <c r="A651" s="29" t="str">
        <f t="shared" si="62"/>
        <v/>
      </c>
      <c r="B651" s="48"/>
      <c r="C651" s="74" t="s">
        <v>115</v>
      </c>
      <c r="D651" s="13"/>
      <c r="E651" s="10"/>
      <c r="F651" s="10"/>
      <c r="G651" s="24"/>
      <c r="H651" s="9"/>
      <c r="I651" s="9"/>
      <c r="J651" s="36"/>
      <c r="K651" s="10"/>
      <c r="L651" s="10"/>
      <c r="M651" s="12"/>
      <c r="N651" s="13"/>
      <c r="O651" s="13"/>
      <c r="R651" s="10"/>
      <c r="S651" s="33" t="b">
        <f t="shared" si="63"/>
        <v>0</v>
      </c>
      <c r="T651" s="33"/>
      <c r="U651" s="31" t="str">
        <f t="shared" si="60"/>
        <v/>
      </c>
      <c r="V651">
        <f t="shared" ca="1" si="65"/>
        <v>2031800188</v>
      </c>
      <c r="W651" s="34" t="str">
        <f t="shared" si="64"/>
        <v/>
      </c>
      <c r="X651" t="b">
        <f t="shared" si="61"/>
        <v>1</v>
      </c>
      <c r="AD651" s="20"/>
      <c r="AM651" s="17"/>
    </row>
    <row r="652" spans="1:39" ht="14.25" x14ac:dyDescent="0.2">
      <c r="A652" s="29" t="str">
        <f t="shared" si="62"/>
        <v/>
      </c>
      <c r="B652" s="48"/>
      <c r="C652" s="74" t="s">
        <v>115</v>
      </c>
      <c r="D652" s="13"/>
      <c r="E652" s="10"/>
      <c r="F652" s="10"/>
      <c r="G652" s="24"/>
      <c r="H652" s="9"/>
      <c r="I652" s="9"/>
      <c r="J652" s="36"/>
      <c r="K652" s="10"/>
      <c r="L652" s="10"/>
      <c r="M652" s="12"/>
      <c r="N652" s="13"/>
      <c r="O652" s="13"/>
      <c r="R652" s="10"/>
      <c r="S652" s="33" t="b">
        <f t="shared" si="63"/>
        <v>0</v>
      </c>
      <c r="T652" s="33"/>
      <c r="U652" s="31" t="str">
        <f t="shared" si="60"/>
        <v/>
      </c>
      <c r="V652">
        <f t="shared" ca="1" si="65"/>
        <v>2031800189</v>
      </c>
      <c r="W652" s="34" t="str">
        <f t="shared" si="64"/>
        <v/>
      </c>
      <c r="X652" t="b">
        <f t="shared" si="61"/>
        <v>1</v>
      </c>
      <c r="AD652" s="20"/>
      <c r="AM652" s="17"/>
    </row>
    <row r="653" spans="1:39" ht="14.25" x14ac:dyDescent="0.2">
      <c r="A653" s="29" t="str">
        <f t="shared" si="62"/>
        <v/>
      </c>
      <c r="B653" s="48"/>
      <c r="C653" s="74" t="s">
        <v>115</v>
      </c>
      <c r="D653" s="13"/>
      <c r="E653" s="10"/>
      <c r="F653" s="10"/>
      <c r="G653" s="24"/>
      <c r="H653" s="9"/>
      <c r="I653" s="9"/>
      <c r="J653" s="36"/>
      <c r="K653" s="10"/>
      <c r="L653" s="10"/>
      <c r="M653" s="12"/>
      <c r="N653" s="13"/>
      <c r="O653" s="13"/>
      <c r="R653" s="10"/>
      <c r="S653" s="33" t="b">
        <f t="shared" si="63"/>
        <v>0</v>
      </c>
      <c r="T653" s="33"/>
      <c r="U653" s="31" t="str">
        <f t="shared" si="60"/>
        <v/>
      </c>
      <c r="V653">
        <f t="shared" ca="1" si="65"/>
        <v>2031800190</v>
      </c>
      <c r="W653" s="34" t="str">
        <f t="shared" si="64"/>
        <v/>
      </c>
      <c r="X653" t="b">
        <f t="shared" si="61"/>
        <v>1</v>
      </c>
      <c r="AD653" s="20"/>
      <c r="AM653" s="17"/>
    </row>
    <row r="654" spans="1:39" ht="14.25" x14ac:dyDescent="0.2">
      <c r="A654" s="29" t="str">
        <f t="shared" si="62"/>
        <v/>
      </c>
      <c r="B654" s="48"/>
      <c r="C654" s="74" t="s">
        <v>115</v>
      </c>
      <c r="D654" s="13"/>
      <c r="E654" s="10"/>
      <c r="F654" s="10"/>
      <c r="G654" s="24"/>
      <c r="H654" s="9"/>
      <c r="I654" s="9"/>
      <c r="J654" s="36"/>
      <c r="K654" s="10"/>
      <c r="L654" s="10"/>
      <c r="M654" s="12"/>
      <c r="N654" s="13"/>
      <c r="O654" s="13"/>
      <c r="R654" s="10"/>
      <c r="S654" s="33" t="b">
        <f t="shared" si="63"/>
        <v>0</v>
      </c>
      <c r="T654" s="33"/>
      <c r="U654" s="31" t="str">
        <f t="shared" si="60"/>
        <v/>
      </c>
      <c r="V654">
        <f t="shared" ca="1" si="65"/>
        <v>2031800191</v>
      </c>
      <c r="W654" s="34" t="str">
        <f t="shared" si="64"/>
        <v/>
      </c>
      <c r="X654" t="b">
        <f t="shared" si="61"/>
        <v>1</v>
      </c>
      <c r="AD654" s="20"/>
      <c r="AM654" s="17"/>
    </row>
    <row r="655" spans="1:39" ht="14.25" x14ac:dyDescent="0.2">
      <c r="A655" s="29" t="str">
        <f t="shared" si="62"/>
        <v/>
      </c>
      <c r="B655" s="48"/>
      <c r="C655" s="74" t="s">
        <v>115</v>
      </c>
      <c r="D655" s="13"/>
      <c r="E655" s="10"/>
      <c r="F655" s="10"/>
      <c r="G655" s="24"/>
      <c r="H655" s="9"/>
      <c r="I655" s="9"/>
      <c r="J655" s="36"/>
      <c r="K655" s="10"/>
      <c r="L655" s="10"/>
      <c r="M655" s="12"/>
      <c r="N655" s="13"/>
      <c r="O655" s="13"/>
      <c r="R655" s="10"/>
      <c r="S655" s="33" t="b">
        <f t="shared" si="63"/>
        <v>0</v>
      </c>
      <c r="T655" s="33"/>
      <c r="U655" s="31" t="str">
        <f t="shared" si="60"/>
        <v/>
      </c>
      <c r="V655">
        <f t="shared" ca="1" si="65"/>
        <v>2031800192</v>
      </c>
      <c r="W655" s="34" t="str">
        <f t="shared" si="64"/>
        <v/>
      </c>
      <c r="X655" t="b">
        <f t="shared" si="61"/>
        <v>1</v>
      </c>
      <c r="AD655" s="20"/>
      <c r="AM655" s="17"/>
    </row>
    <row r="656" spans="1:39" ht="14.25" x14ac:dyDescent="0.2">
      <c r="A656" s="29" t="str">
        <f t="shared" si="62"/>
        <v/>
      </c>
      <c r="B656" s="48"/>
      <c r="C656" s="74" t="s">
        <v>115</v>
      </c>
      <c r="D656" s="13"/>
      <c r="E656" s="10"/>
      <c r="F656" s="10"/>
      <c r="G656" s="24"/>
      <c r="H656" s="9"/>
      <c r="I656" s="9"/>
      <c r="J656" s="36"/>
      <c r="K656" s="10"/>
      <c r="L656" s="10"/>
      <c r="M656" s="12"/>
      <c r="N656" s="13"/>
      <c r="O656" s="13"/>
      <c r="R656" s="10"/>
      <c r="S656" s="33" t="b">
        <f t="shared" si="63"/>
        <v>0</v>
      </c>
      <c r="T656" s="33"/>
      <c r="U656" s="31" t="str">
        <f t="shared" si="60"/>
        <v/>
      </c>
      <c r="V656">
        <f t="shared" ca="1" si="65"/>
        <v>2031800193</v>
      </c>
      <c r="W656" s="34" t="str">
        <f t="shared" si="64"/>
        <v/>
      </c>
      <c r="X656" t="b">
        <f t="shared" si="61"/>
        <v>1</v>
      </c>
      <c r="AD656" s="20"/>
      <c r="AM656" s="17"/>
    </row>
    <row r="657" spans="1:39" ht="14.25" x14ac:dyDescent="0.2">
      <c r="A657" s="29" t="str">
        <f t="shared" si="62"/>
        <v/>
      </c>
      <c r="B657" s="48"/>
      <c r="C657" s="74" t="s">
        <v>115</v>
      </c>
      <c r="D657" s="13"/>
      <c r="E657" s="10"/>
      <c r="F657" s="10"/>
      <c r="G657" s="24"/>
      <c r="H657" s="9"/>
      <c r="I657" s="9"/>
      <c r="J657" s="36"/>
      <c r="K657" s="10"/>
      <c r="L657" s="10"/>
      <c r="M657" s="12"/>
      <c r="N657" s="13"/>
      <c r="O657" s="13"/>
      <c r="R657" s="10"/>
      <c r="S657" s="33" t="b">
        <f t="shared" si="63"/>
        <v>0</v>
      </c>
      <c r="T657" s="33"/>
      <c r="U657" s="31" t="str">
        <f t="shared" si="60"/>
        <v/>
      </c>
      <c r="V657">
        <f t="shared" ca="1" si="65"/>
        <v>2031800194</v>
      </c>
      <c r="W657" s="34" t="str">
        <f t="shared" si="64"/>
        <v/>
      </c>
      <c r="X657" t="b">
        <f t="shared" si="61"/>
        <v>1</v>
      </c>
      <c r="AD657" s="20"/>
      <c r="AM657" s="17"/>
    </row>
    <row r="658" spans="1:39" ht="14.25" x14ac:dyDescent="0.2">
      <c r="A658" s="29" t="str">
        <f t="shared" si="62"/>
        <v/>
      </c>
      <c r="B658" s="48"/>
      <c r="C658" s="74" t="s">
        <v>115</v>
      </c>
      <c r="D658" s="13"/>
      <c r="E658" s="10"/>
      <c r="F658" s="10"/>
      <c r="G658" s="24"/>
      <c r="H658" s="9"/>
      <c r="I658" s="9"/>
      <c r="J658" s="36"/>
      <c r="K658" s="10"/>
      <c r="L658" s="10"/>
      <c r="M658" s="12"/>
      <c r="N658" s="13"/>
      <c r="O658" s="13"/>
      <c r="R658" s="10"/>
      <c r="S658" s="33" t="b">
        <f t="shared" si="63"/>
        <v>0</v>
      </c>
      <c r="T658" s="33"/>
      <c r="U658" s="31" t="str">
        <f t="shared" si="60"/>
        <v/>
      </c>
      <c r="V658">
        <f t="shared" ca="1" si="65"/>
        <v>2031800195</v>
      </c>
      <c r="W658" s="34" t="str">
        <f t="shared" si="64"/>
        <v/>
      </c>
      <c r="X658" t="b">
        <f t="shared" si="61"/>
        <v>1</v>
      </c>
      <c r="AD658" s="20"/>
      <c r="AM658" s="17"/>
    </row>
    <row r="659" spans="1:39" ht="14.25" x14ac:dyDescent="0.2">
      <c r="A659" s="29" t="str">
        <f t="shared" si="62"/>
        <v/>
      </c>
      <c r="B659" s="48"/>
      <c r="C659" s="74" t="s">
        <v>115</v>
      </c>
      <c r="D659" s="13"/>
      <c r="E659" s="10"/>
      <c r="F659" s="10"/>
      <c r="G659" s="24"/>
      <c r="H659" s="9"/>
      <c r="I659" s="9"/>
      <c r="J659" s="36"/>
      <c r="K659" s="10"/>
      <c r="L659" s="10"/>
      <c r="M659" s="12"/>
      <c r="N659" s="13"/>
      <c r="O659" s="13"/>
      <c r="R659" s="10"/>
      <c r="S659" s="33" t="b">
        <f t="shared" si="63"/>
        <v>0</v>
      </c>
      <c r="T659" s="33"/>
      <c r="U659" s="31" t="str">
        <f t="shared" si="60"/>
        <v/>
      </c>
      <c r="V659">
        <f t="shared" ca="1" si="65"/>
        <v>2031800196</v>
      </c>
      <c r="W659" s="34" t="str">
        <f t="shared" si="64"/>
        <v/>
      </c>
      <c r="X659" t="b">
        <f t="shared" si="61"/>
        <v>1</v>
      </c>
      <c r="AD659" s="20"/>
      <c r="AM659" s="17"/>
    </row>
    <row r="660" spans="1:39" ht="14.25" x14ac:dyDescent="0.2">
      <c r="A660" s="29" t="str">
        <f t="shared" si="62"/>
        <v/>
      </c>
      <c r="B660" s="48"/>
      <c r="C660" s="74" t="s">
        <v>115</v>
      </c>
      <c r="D660" s="13"/>
      <c r="E660" s="10"/>
      <c r="F660" s="10"/>
      <c r="G660" s="24"/>
      <c r="H660" s="9"/>
      <c r="I660" s="9"/>
      <c r="J660" s="36"/>
      <c r="K660" s="10"/>
      <c r="L660" s="10"/>
      <c r="M660" s="12"/>
      <c r="N660" s="13"/>
      <c r="O660" s="13"/>
      <c r="R660" s="10"/>
      <c r="S660" s="33" t="b">
        <f t="shared" si="63"/>
        <v>0</v>
      </c>
      <c r="T660" s="33"/>
      <c r="U660" s="31" t="str">
        <f t="shared" si="60"/>
        <v/>
      </c>
      <c r="V660">
        <f t="shared" ca="1" si="65"/>
        <v>2031800197</v>
      </c>
      <c r="W660" s="34" t="str">
        <f t="shared" si="64"/>
        <v/>
      </c>
      <c r="X660" t="b">
        <f t="shared" si="61"/>
        <v>1</v>
      </c>
      <c r="AD660" s="20"/>
      <c r="AM660" s="17"/>
    </row>
    <row r="661" spans="1:39" ht="14.25" x14ac:dyDescent="0.2">
      <c r="A661" s="29" t="str">
        <f t="shared" si="62"/>
        <v/>
      </c>
      <c r="B661" s="48"/>
      <c r="C661" s="74" t="s">
        <v>115</v>
      </c>
      <c r="D661" s="13"/>
      <c r="E661" s="10"/>
      <c r="F661" s="10"/>
      <c r="G661" s="24"/>
      <c r="H661" s="9"/>
      <c r="I661" s="9"/>
      <c r="J661" s="36"/>
      <c r="K661" s="10"/>
      <c r="L661" s="10"/>
      <c r="M661" s="12"/>
      <c r="N661" s="13"/>
      <c r="O661" s="13"/>
      <c r="R661" s="10"/>
      <c r="S661" s="33" t="b">
        <f t="shared" si="63"/>
        <v>0</v>
      </c>
      <c r="T661" s="33"/>
      <c r="U661" s="31" t="str">
        <f t="shared" si="60"/>
        <v/>
      </c>
      <c r="V661">
        <f t="shared" ca="1" si="65"/>
        <v>2031800198</v>
      </c>
      <c r="W661" s="34" t="str">
        <f t="shared" si="64"/>
        <v/>
      </c>
      <c r="X661" t="b">
        <f t="shared" si="61"/>
        <v>1</v>
      </c>
      <c r="AD661" s="20"/>
      <c r="AM661" s="17"/>
    </row>
    <row r="662" spans="1:39" ht="14.25" x14ac:dyDescent="0.2">
      <c r="A662" s="29" t="str">
        <f t="shared" si="62"/>
        <v/>
      </c>
      <c r="B662" s="48"/>
      <c r="C662" s="74" t="s">
        <v>115</v>
      </c>
      <c r="D662" s="13"/>
      <c r="E662" s="10"/>
      <c r="F662" s="10"/>
      <c r="G662" s="24"/>
      <c r="H662" s="9"/>
      <c r="I662" s="9"/>
      <c r="J662" s="36"/>
      <c r="K662" s="10"/>
      <c r="L662" s="10"/>
      <c r="M662" s="12"/>
      <c r="N662" s="13"/>
      <c r="O662" s="13"/>
      <c r="R662" s="10"/>
      <c r="S662" s="33" t="b">
        <f t="shared" si="63"/>
        <v>0</v>
      </c>
      <c r="T662" s="33"/>
      <c r="U662" s="31" t="str">
        <f t="shared" si="60"/>
        <v/>
      </c>
      <c r="V662">
        <f t="shared" ca="1" si="65"/>
        <v>2031800199</v>
      </c>
      <c r="W662" s="34" t="str">
        <f t="shared" si="64"/>
        <v/>
      </c>
      <c r="X662" t="b">
        <f t="shared" si="61"/>
        <v>1</v>
      </c>
      <c r="AD662" s="20"/>
      <c r="AM662" s="17"/>
    </row>
    <row r="663" spans="1:39" ht="14.25" x14ac:dyDescent="0.2">
      <c r="A663" s="29" t="str">
        <f t="shared" si="62"/>
        <v/>
      </c>
      <c r="B663" s="48"/>
      <c r="C663" s="74" t="s">
        <v>115</v>
      </c>
      <c r="D663" s="13"/>
      <c r="E663" s="10"/>
      <c r="F663" s="10"/>
      <c r="G663" s="24"/>
      <c r="H663" s="9"/>
      <c r="I663" s="9"/>
      <c r="J663" s="36"/>
      <c r="K663" s="10"/>
      <c r="L663" s="10"/>
      <c r="M663" s="12"/>
      <c r="N663" s="13"/>
      <c r="O663" s="13"/>
      <c r="R663" s="10"/>
      <c r="S663" s="33" t="b">
        <f t="shared" si="63"/>
        <v>0</v>
      </c>
      <c r="T663" s="33"/>
      <c r="U663" s="31" t="str">
        <f t="shared" si="60"/>
        <v/>
      </c>
      <c r="V663">
        <f t="shared" ca="1" si="65"/>
        <v>2031800200</v>
      </c>
      <c r="W663" s="34" t="str">
        <f t="shared" si="64"/>
        <v/>
      </c>
      <c r="X663" t="b">
        <f t="shared" si="61"/>
        <v>1</v>
      </c>
      <c r="AD663" s="20"/>
      <c r="AM663" s="17"/>
    </row>
    <row r="664" spans="1:39" ht="14.25" x14ac:dyDescent="0.2">
      <c r="A664" s="29" t="str">
        <f t="shared" si="62"/>
        <v/>
      </c>
      <c r="B664" s="48"/>
      <c r="C664" s="74" t="s">
        <v>115</v>
      </c>
      <c r="D664" s="13"/>
      <c r="E664" s="10"/>
      <c r="F664" s="10"/>
      <c r="G664" s="24"/>
      <c r="H664" s="9"/>
      <c r="I664" s="9"/>
      <c r="J664" s="36"/>
      <c r="K664" s="10"/>
      <c r="L664" s="10"/>
      <c r="M664" s="12"/>
      <c r="N664" s="13"/>
      <c r="O664" s="13"/>
      <c r="R664" s="10"/>
      <c r="S664" s="33" t="b">
        <f t="shared" si="63"/>
        <v>0</v>
      </c>
      <c r="T664" s="33"/>
      <c r="U664" s="31" t="str">
        <f t="shared" si="60"/>
        <v/>
      </c>
      <c r="V664">
        <f t="shared" ca="1" si="65"/>
        <v>2031800201</v>
      </c>
      <c r="W664" s="34" t="str">
        <f t="shared" si="64"/>
        <v/>
      </c>
      <c r="X664" t="b">
        <f t="shared" si="61"/>
        <v>1</v>
      </c>
      <c r="AD664" s="20"/>
      <c r="AM664" s="17"/>
    </row>
    <row r="665" spans="1:39" ht="14.25" x14ac:dyDescent="0.2">
      <c r="A665" s="29" t="str">
        <f t="shared" si="62"/>
        <v/>
      </c>
      <c r="B665" s="48"/>
      <c r="C665" s="74" t="s">
        <v>115</v>
      </c>
      <c r="D665" s="13"/>
      <c r="E665" s="10"/>
      <c r="F665" s="10"/>
      <c r="G665" s="24"/>
      <c r="H665" s="9"/>
      <c r="I665" s="9"/>
      <c r="J665" s="36"/>
      <c r="K665" s="10"/>
      <c r="L665" s="10"/>
      <c r="M665" s="12"/>
      <c r="N665" s="13"/>
      <c r="O665" s="13"/>
      <c r="R665" s="10"/>
      <c r="S665" s="33" t="b">
        <f t="shared" si="63"/>
        <v>0</v>
      </c>
      <c r="T665" s="33"/>
      <c r="U665" s="31" t="str">
        <f t="shared" si="60"/>
        <v/>
      </c>
      <c r="V665">
        <f t="shared" ca="1" si="65"/>
        <v>2031800202</v>
      </c>
      <c r="W665" s="34" t="str">
        <f t="shared" si="64"/>
        <v/>
      </c>
      <c r="X665" t="b">
        <f t="shared" si="61"/>
        <v>1</v>
      </c>
      <c r="AD665" s="20"/>
      <c r="AM665" s="17"/>
    </row>
    <row r="666" spans="1:39" ht="14.25" x14ac:dyDescent="0.2">
      <c r="A666" s="29" t="str">
        <f t="shared" si="62"/>
        <v/>
      </c>
      <c r="B666" s="48"/>
      <c r="C666" s="74" t="s">
        <v>115</v>
      </c>
      <c r="D666" s="13"/>
      <c r="E666" s="10"/>
      <c r="F666" s="10"/>
      <c r="G666" s="24"/>
      <c r="H666" s="9"/>
      <c r="I666" s="9"/>
      <c r="J666" s="36"/>
      <c r="K666" s="10"/>
      <c r="L666" s="10"/>
      <c r="M666" s="12"/>
      <c r="N666" s="13"/>
      <c r="O666" s="13"/>
      <c r="R666" s="10"/>
      <c r="S666" s="33" t="b">
        <f t="shared" si="63"/>
        <v>0</v>
      </c>
      <c r="T666" s="33"/>
      <c r="U666" s="31" t="str">
        <f t="shared" si="60"/>
        <v/>
      </c>
      <c r="V666">
        <f t="shared" ca="1" si="65"/>
        <v>2031800203</v>
      </c>
      <c r="W666" s="34" t="str">
        <f t="shared" si="64"/>
        <v/>
      </c>
      <c r="X666" t="b">
        <f t="shared" si="61"/>
        <v>1</v>
      </c>
      <c r="AD666" s="20"/>
      <c r="AM666" s="17"/>
    </row>
    <row r="667" spans="1:39" ht="14.25" x14ac:dyDescent="0.2">
      <c r="A667" s="29" t="str">
        <f t="shared" si="62"/>
        <v/>
      </c>
      <c r="B667" s="48"/>
      <c r="C667" s="74" t="s">
        <v>115</v>
      </c>
      <c r="D667" s="13"/>
      <c r="E667" s="10"/>
      <c r="F667" s="10"/>
      <c r="G667" s="24"/>
      <c r="H667" s="9"/>
      <c r="I667" s="9"/>
      <c r="J667" s="36"/>
      <c r="K667" s="10"/>
      <c r="L667" s="10"/>
      <c r="M667" s="12"/>
      <c r="N667" s="13"/>
      <c r="O667" s="13"/>
      <c r="R667" s="10"/>
      <c r="S667" s="33" t="b">
        <f t="shared" si="63"/>
        <v>0</v>
      </c>
      <c r="T667" s="33"/>
      <c r="U667" s="31" t="str">
        <f t="shared" si="60"/>
        <v/>
      </c>
      <c r="V667">
        <f t="shared" ca="1" si="65"/>
        <v>2031800204</v>
      </c>
      <c r="W667" s="34" t="str">
        <f t="shared" si="64"/>
        <v/>
      </c>
      <c r="X667" t="b">
        <f t="shared" si="61"/>
        <v>1</v>
      </c>
      <c r="AD667" s="20"/>
      <c r="AM667" s="17"/>
    </row>
    <row r="668" spans="1:39" ht="14.25" x14ac:dyDescent="0.2">
      <c r="A668" s="29" t="str">
        <f t="shared" si="62"/>
        <v/>
      </c>
      <c r="B668" s="48"/>
      <c r="C668" s="74" t="s">
        <v>115</v>
      </c>
      <c r="D668" s="13"/>
      <c r="E668" s="10"/>
      <c r="F668" s="10"/>
      <c r="G668" s="24"/>
      <c r="H668" s="9"/>
      <c r="I668" s="9"/>
      <c r="J668" s="36"/>
      <c r="K668" s="10"/>
      <c r="L668" s="10"/>
      <c r="M668" s="12"/>
      <c r="N668" s="13"/>
      <c r="O668" s="13"/>
      <c r="R668" s="10"/>
      <c r="S668" s="33" t="b">
        <f t="shared" si="63"/>
        <v>0</v>
      </c>
      <c r="T668" s="33"/>
      <c r="U668" s="31" t="str">
        <f t="shared" si="60"/>
        <v/>
      </c>
      <c r="V668">
        <f t="shared" ca="1" si="65"/>
        <v>2031800205</v>
      </c>
      <c r="W668" s="34" t="str">
        <f t="shared" si="64"/>
        <v/>
      </c>
      <c r="X668" t="b">
        <f t="shared" si="61"/>
        <v>1</v>
      </c>
      <c r="AD668" s="20"/>
      <c r="AM668" s="17"/>
    </row>
    <row r="669" spans="1:39" ht="14.25" x14ac:dyDescent="0.2">
      <c r="A669" s="29" t="str">
        <f t="shared" si="62"/>
        <v/>
      </c>
      <c r="B669" s="48"/>
      <c r="C669" s="74" t="s">
        <v>115</v>
      </c>
      <c r="D669" s="13"/>
      <c r="E669" s="10"/>
      <c r="F669" s="10"/>
      <c r="G669" s="24"/>
      <c r="H669" s="9"/>
      <c r="I669" s="9"/>
      <c r="J669" s="36"/>
      <c r="K669" s="10"/>
      <c r="L669" s="10"/>
      <c r="M669" s="12"/>
      <c r="N669" s="13"/>
      <c r="O669" s="13"/>
      <c r="R669" s="10"/>
      <c r="S669" s="33" t="b">
        <f t="shared" si="63"/>
        <v>0</v>
      </c>
      <c r="T669" s="33"/>
      <c r="U669" s="31" t="str">
        <f t="shared" si="60"/>
        <v/>
      </c>
      <c r="V669">
        <f t="shared" ca="1" si="65"/>
        <v>2031800206</v>
      </c>
      <c r="W669" s="34" t="str">
        <f t="shared" si="64"/>
        <v/>
      </c>
      <c r="X669" t="b">
        <f t="shared" si="61"/>
        <v>1</v>
      </c>
      <c r="AD669" s="20"/>
      <c r="AM669" s="17"/>
    </row>
    <row r="670" spans="1:39" ht="14.25" x14ac:dyDescent="0.2">
      <c r="A670" s="29" t="str">
        <f t="shared" si="62"/>
        <v/>
      </c>
      <c r="B670" s="48"/>
      <c r="C670" s="74" t="s">
        <v>115</v>
      </c>
      <c r="D670" s="13"/>
      <c r="E670" s="10"/>
      <c r="F670" s="10"/>
      <c r="G670" s="24"/>
      <c r="H670" s="9"/>
      <c r="I670" s="9"/>
      <c r="J670" s="36"/>
      <c r="K670" s="10"/>
      <c r="L670" s="10"/>
      <c r="M670" s="12"/>
      <c r="N670" s="13"/>
      <c r="O670" s="13"/>
      <c r="R670" s="10"/>
      <c r="S670" s="33" t="b">
        <f t="shared" si="63"/>
        <v>0</v>
      </c>
      <c r="T670" s="33"/>
      <c r="U670" s="31" t="str">
        <f t="shared" si="60"/>
        <v/>
      </c>
      <c r="V670">
        <f t="shared" ca="1" si="65"/>
        <v>2031800207</v>
      </c>
      <c r="W670" s="34" t="str">
        <f t="shared" si="64"/>
        <v/>
      </c>
      <c r="X670" t="b">
        <f t="shared" si="61"/>
        <v>1</v>
      </c>
      <c r="AD670" s="20"/>
      <c r="AM670" s="17"/>
    </row>
    <row r="671" spans="1:39" ht="14.25" x14ac:dyDescent="0.2">
      <c r="A671" s="29" t="str">
        <f t="shared" si="62"/>
        <v/>
      </c>
      <c r="B671" s="48"/>
      <c r="C671" s="74" t="s">
        <v>115</v>
      </c>
      <c r="D671" s="13"/>
      <c r="E671" s="10"/>
      <c r="F671" s="10"/>
      <c r="G671" s="24"/>
      <c r="H671" s="9"/>
      <c r="I671" s="9"/>
      <c r="J671" s="36"/>
      <c r="K671" s="10"/>
      <c r="L671" s="10"/>
      <c r="M671" s="12"/>
      <c r="N671" s="13"/>
      <c r="O671" s="13"/>
      <c r="R671" s="10"/>
      <c r="S671" s="33" t="b">
        <f t="shared" si="63"/>
        <v>0</v>
      </c>
      <c r="T671" s="33"/>
      <c r="U671" s="31" t="str">
        <f t="shared" si="60"/>
        <v/>
      </c>
      <c r="V671">
        <f t="shared" ca="1" si="65"/>
        <v>2031800208</v>
      </c>
      <c r="W671" s="34" t="str">
        <f t="shared" si="64"/>
        <v/>
      </c>
      <c r="X671" t="b">
        <f t="shared" si="61"/>
        <v>1</v>
      </c>
      <c r="AD671" s="20"/>
      <c r="AM671" s="17"/>
    </row>
    <row r="672" spans="1:39" ht="14.25" x14ac:dyDescent="0.2">
      <c r="A672" s="29" t="str">
        <f t="shared" si="62"/>
        <v/>
      </c>
      <c r="B672" s="48"/>
      <c r="C672" s="74" t="s">
        <v>115</v>
      </c>
      <c r="D672" s="13"/>
      <c r="E672" s="10"/>
      <c r="F672" s="10"/>
      <c r="G672" s="24"/>
      <c r="H672" s="9"/>
      <c r="I672" s="9"/>
      <c r="J672" s="36"/>
      <c r="K672" s="10"/>
      <c r="L672" s="10"/>
      <c r="M672" s="12"/>
      <c r="N672" s="13"/>
      <c r="O672" s="13"/>
      <c r="R672" s="10"/>
      <c r="S672" s="33" t="b">
        <f t="shared" si="63"/>
        <v>0</v>
      </c>
      <c r="T672" s="33"/>
      <c r="U672" s="31" t="str">
        <f t="shared" si="60"/>
        <v/>
      </c>
      <c r="V672">
        <f t="shared" ca="1" si="65"/>
        <v>2031800209</v>
      </c>
      <c r="W672" s="34" t="str">
        <f t="shared" si="64"/>
        <v/>
      </c>
      <c r="X672" t="b">
        <f t="shared" si="61"/>
        <v>1</v>
      </c>
      <c r="AD672" s="20"/>
      <c r="AM672" s="17"/>
    </row>
    <row r="673" spans="1:39" ht="14.25" x14ac:dyDescent="0.2">
      <c r="A673" s="29" t="str">
        <f t="shared" si="62"/>
        <v/>
      </c>
      <c r="B673" s="48"/>
      <c r="C673" s="74" t="s">
        <v>115</v>
      </c>
      <c r="D673" s="13"/>
      <c r="E673" s="10"/>
      <c r="F673" s="10"/>
      <c r="G673" s="24"/>
      <c r="H673" s="9"/>
      <c r="I673" s="9"/>
      <c r="J673" s="36"/>
      <c r="K673" s="10"/>
      <c r="L673" s="10"/>
      <c r="M673" s="12"/>
      <c r="N673" s="13"/>
      <c r="O673" s="13"/>
      <c r="R673" s="10"/>
      <c r="S673" s="33" t="b">
        <f t="shared" si="63"/>
        <v>0</v>
      </c>
      <c r="T673" s="33"/>
      <c r="U673" s="31" t="str">
        <f t="shared" si="60"/>
        <v/>
      </c>
      <c r="V673">
        <f t="shared" ca="1" si="65"/>
        <v>2031800210</v>
      </c>
      <c r="W673" s="34" t="str">
        <f t="shared" si="64"/>
        <v/>
      </c>
      <c r="X673" t="b">
        <f t="shared" si="61"/>
        <v>1</v>
      </c>
      <c r="AD673" s="20"/>
      <c r="AM673" s="17"/>
    </row>
    <row r="674" spans="1:39" ht="14.25" x14ac:dyDescent="0.2">
      <c r="A674" s="29" t="str">
        <f t="shared" si="62"/>
        <v/>
      </c>
      <c r="B674" s="48"/>
      <c r="C674" s="74" t="s">
        <v>115</v>
      </c>
      <c r="D674" s="13"/>
      <c r="E674" s="10"/>
      <c r="F674" s="10"/>
      <c r="G674" s="24"/>
      <c r="H674" s="9"/>
      <c r="I674" s="9"/>
      <c r="J674" s="36"/>
      <c r="K674" s="10"/>
      <c r="L674" s="10"/>
      <c r="M674" s="12"/>
      <c r="N674" s="13"/>
      <c r="O674" s="13"/>
      <c r="R674" s="10"/>
      <c r="S674" s="33" t="b">
        <f t="shared" si="63"/>
        <v>0</v>
      </c>
      <c r="T674" s="33"/>
      <c r="U674" s="31" t="str">
        <f t="shared" si="60"/>
        <v/>
      </c>
      <c r="V674">
        <f t="shared" ca="1" si="65"/>
        <v>2031800211</v>
      </c>
      <c r="W674" s="34" t="str">
        <f t="shared" si="64"/>
        <v/>
      </c>
      <c r="X674" t="b">
        <f t="shared" si="61"/>
        <v>1</v>
      </c>
      <c r="AD674" s="20"/>
      <c r="AM674" s="17"/>
    </row>
    <row r="675" spans="1:39" ht="14.25" x14ac:dyDescent="0.2">
      <c r="A675" s="29" t="str">
        <f t="shared" si="62"/>
        <v/>
      </c>
      <c r="B675" s="48"/>
      <c r="C675" s="74" t="s">
        <v>115</v>
      </c>
      <c r="D675" s="13"/>
      <c r="E675" s="10"/>
      <c r="F675" s="10"/>
      <c r="G675" s="24"/>
      <c r="H675" s="9"/>
      <c r="I675" s="9"/>
      <c r="J675" s="36"/>
      <c r="K675" s="10"/>
      <c r="L675" s="10"/>
      <c r="M675" s="12"/>
      <c r="N675" s="13"/>
      <c r="O675" s="13"/>
      <c r="R675" s="10"/>
      <c r="S675" s="33" t="b">
        <f t="shared" si="63"/>
        <v>0</v>
      </c>
      <c r="T675" s="33"/>
      <c r="U675" s="31" t="str">
        <f t="shared" si="60"/>
        <v/>
      </c>
      <c r="V675">
        <f t="shared" ca="1" si="65"/>
        <v>2031800212</v>
      </c>
      <c r="W675" s="34" t="str">
        <f t="shared" si="64"/>
        <v/>
      </c>
      <c r="X675" t="b">
        <f t="shared" si="61"/>
        <v>1</v>
      </c>
      <c r="AD675" s="20"/>
      <c r="AM675" s="17"/>
    </row>
    <row r="676" spans="1:39" ht="14.25" x14ac:dyDescent="0.2">
      <c r="A676" s="29" t="str">
        <f t="shared" si="62"/>
        <v/>
      </c>
      <c r="B676" s="48"/>
      <c r="C676" s="74" t="s">
        <v>115</v>
      </c>
      <c r="D676" s="13"/>
      <c r="E676" s="10"/>
      <c r="F676" s="10"/>
      <c r="G676" s="24"/>
      <c r="H676" s="9"/>
      <c r="I676" s="9"/>
      <c r="J676" s="36"/>
      <c r="K676" s="10"/>
      <c r="L676" s="10"/>
      <c r="M676" s="12"/>
      <c r="N676" s="13"/>
      <c r="O676" s="13"/>
      <c r="R676" s="10"/>
      <c r="S676" s="33" t="b">
        <f t="shared" si="63"/>
        <v>0</v>
      </c>
      <c r="T676" s="33"/>
      <c r="U676" s="31" t="str">
        <f t="shared" si="60"/>
        <v/>
      </c>
      <c r="V676">
        <f t="shared" ca="1" si="65"/>
        <v>2031800213</v>
      </c>
      <c r="W676" s="34" t="str">
        <f t="shared" si="64"/>
        <v/>
      </c>
      <c r="X676" t="b">
        <f t="shared" si="61"/>
        <v>1</v>
      </c>
      <c r="AD676" s="20"/>
      <c r="AM676" s="17"/>
    </row>
    <row r="677" spans="1:39" ht="14.25" x14ac:dyDescent="0.2">
      <c r="A677" s="29" t="str">
        <f t="shared" si="62"/>
        <v/>
      </c>
      <c r="B677" s="48"/>
      <c r="C677" s="74" t="s">
        <v>115</v>
      </c>
      <c r="D677" s="13"/>
      <c r="E677" s="10"/>
      <c r="F677" s="10"/>
      <c r="G677" s="24"/>
      <c r="H677" s="9"/>
      <c r="I677" s="9"/>
      <c r="J677" s="36"/>
      <c r="K677" s="10"/>
      <c r="L677" s="10"/>
      <c r="M677" s="12"/>
      <c r="N677" s="13"/>
      <c r="O677" s="13"/>
      <c r="R677" s="10"/>
      <c r="S677" s="33" t="b">
        <f t="shared" si="63"/>
        <v>0</v>
      </c>
      <c r="T677" s="33"/>
      <c r="U677" s="31" t="str">
        <f t="shared" si="60"/>
        <v/>
      </c>
      <c r="V677">
        <f t="shared" ca="1" si="65"/>
        <v>2031800214</v>
      </c>
      <c r="W677" s="34" t="str">
        <f t="shared" si="64"/>
        <v/>
      </c>
      <c r="X677" t="b">
        <f t="shared" si="61"/>
        <v>1</v>
      </c>
      <c r="AD677" s="20"/>
      <c r="AM677" s="17"/>
    </row>
    <row r="678" spans="1:39" ht="14.25" x14ac:dyDescent="0.2">
      <c r="A678" s="29" t="str">
        <f t="shared" si="62"/>
        <v/>
      </c>
      <c r="B678" s="48"/>
      <c r="C678" s="74" t="s">
        <v>115</v>
      </c>
      <c r="D678" s="13"/>
      <c r="E678" s="10"/>
      <c r="F678" s="10"/>
      <c r="G678" s="24"/>
      <c r="H678" s="9"/>
      <c r="I678" s="9"/>
      <c r="J678" s="36"/>
      <c r="K678" s="10"/>
      <c r="L678" s="10"/>
      <c r="M678" s="12"/>
      <c r="N678" s="13"/>
      <c r="O678" s="13"/>
      <c r="R678" s="10"/>
      <c r="S678" s="33" t="b">
        <f t="shared" si="63"/>
        <v>0</v>
      </c>
      <c r="T678" s="33"/>
      <c r="U678" s="31" t="str">
        <f t="shared" si="60"/>
        <v/>
      </c>
      <c r="V678">
        <f t="shared" ca="1" si="65"/>
        <v>2031800215</v>
      </c>
      <c r="W678" s="34" t="str">
        <f t="shared" si="64"/>
        <v/>
      </c>
      <c r="X678" t="b">
        <f t="shared" si="61"/>
        <v>1</v>
      </c>
      <c r="AD678" s="20"/>
      <c r="AM678" s="17"/>
    </row>
    <row r="679" spans="1:39" ht="14.25" x14ac:dyDescent="0.2">
      <c r="A679" s="29" t="str">
        <f t="shared" si="62"/>
        <v/>
      </c>
      <c r="B679" s="48"/>
      <c r="C679" s="74" t="s">
        <v>115</v>
      </c>
      <c r="D679" s="13"/>
      <c r="E679" s="10"/>
      <c r="F679" s="10"/>
      <c r="G679" s="24"/>
      <c r="H679" s="9"/>
      <c r="I679" s="9"/>
      <c r="J679" s="36"/>
      <c r="K679" s="10"/>
      <c r="L679" s="10"/>
      <c r="M679" s="12"/>
      <c r="N679" s="13"/>
      <c r="O679" s="13"/>
      <c r="R679" s="10"/>
      <c r="S679" s="33" t="b">
        <f t="shared" si="63"/>
        <v>0</v>
      </c>
      <c r="T679" s="33"/>
      <c r="U679" s="31" t="str">
        <f t="shared" si="60"/>
        <v/>
      </c>
      <c r="V679">
        <f t="shared" ca="1" si="65"/>
        <v>2031800216</v>
      </c>
      <c r="W679" s="34" t="str">
        <f t="shared" si="64"/>
        <v/>
      </c>
      <c r="X679" t="b">
        <f t="shared" si="61"/>
        <v>1</v>
      </c>
      <c r="AD679" s="20"/>
      <c r="AM679" s="17"/>
    </row>
    <row r="680" spans="1:39" ht="14.25" x14ac:dyDescent="0.2">
      <c r="A680" s="29" t="str">
        <f t="shared" si="62"/>
        <v/>
      </c>
      <c r="B680" s="48"/>
      <c r="C680" s="74" t="s">
        <v>115</v>
      </c>
      <c r="D680" s="13"/>
      <c r="E680" s="10"/>
      <c r="F680" s="10"/>
      <c r="G680" s="24"/>
      <c r="H680" s="9"/>
      <c r="I680" s="9"/>
      <c r="J680" s="36"/>
      <c r="K680" s="10"/>
      <c r="L680" s="10"/>
      <c r="M680" s="12"/>
      <c r="N680" s="13"/>
      <c r="O680" s="13"/>
      <c r="R680" s="10"/>
      <c r="S680" s="33" t="b">
        <f t="shared" si="63"/>
        <v>0</v>
      </c>
      <c r="T680" s="33"/>
      <c r="U680" s="31" t="str">
        <f t="shared" si="60"/>
        <v/>
      </c>
      <c r="V680">
        <f t="shared" ca="1" si="65"/>
        <v>2031800217</v>
      </c>
      <c r="W680" s="34" t="str">
        <f t="shared" si="64"/>
        <v/>
      </c>
      <c r="X680" t="b">
        <f t="shared" si="61"/>
        <v>1</v>
      </c>
      <c r="AD680" s="20"/>
      <c r="AM680" s="17"/>
    </row>
    <row r="681" spans="1:39" ht="14.25" x14ac:dyDescent="0.2">
      <c r="A681" s="29" t="str">
        <f t="shared" si="62"/>
        <v/>
      </c>
      <c r="B681" s="48"/>
      <c r="C681" s="74" t="s">
        <v>115</v>
      </c>
      <c r="D681" s="13"/>
      <c r="E681" s="10"/>
      <c r="F681" s="10"/>
      <c r="G681" s="24"/>
      <c r="H681" s="9"/>
      <c r="I681" s="9"/>
      <c r="J681" s="36"/>
      <c r="K681" s="10"/>
      <c r="L681" s="10"/>
      <c r="M681" s="12"/>
      <c r="N681" s="13"/>
      <c r="O681" s="13"/>
      <c r="R681" s="10"/>
      <c r="S681" s="33" t="b">
        <f t="shared" si="63"/>
        <v>0</v>
      </c>
      <c r="T681" s="33"/>
      <c r="U681" s="31" t="str">
        <f t="shared" si="60"/>
        <v/>
      </c>
      <c r="V681">
        <f t="shared" ca="1" si="65"/>
        <v>2031800218</v>
      </c>
      <c r="W681" s="34" t="str">
        <f t="shared" si="64"/>
        <v/>
      </c>
      <c r="X681" t="b">
        <f t="shared" si="61"/>
        <v>1</v>
      </c>
      <c r="AD681" s="20"/>
      <c r="AM681" s="17"/>
    </row>
    <row r="682" spans="1:39" ht="14.25" x14ac:dyDescent="0.2">
      <c r="A682" s="29" t="str">
        <f t="shared" si="62"/>
        <v/>
      </c>
      <c r="B682" s="48"/>
      <c r="C682" s="74" t="s">
        <v>115</v>
      </c>
      <c r="D682" s="13"/>
      <c r="E682" s="10"/>
      <c r="F682" s="10"/>
      <c r="G682" s="24"/>
      <c r="H682" s="9"/>
      <c r="I682" s="9"/>
      <c r="J682" s="36"/>
      <c r="K682" s="10"/>
      <c r="L682" s="10"/>
      <c r="M682" s="12"/>
      <c r="N682" s="13"/>
      <c r="O682" s="13"/>
      <c r="R682" s="10"/>
      <c r="S682" s="33" t="b">
        <f t="shared" si="63"/>
        <v>0</v>
      </c>
      <c r="T682" s="33"/>
      <c r="U682" s="31" t="str">
        <f t="shared" si="60"/>
        <v/>
      </c>
      <c r="V682">
        <f t="shared" ca="1" si="65"/>
        <v>2031800219</v>
      </c>
      <c r="W682" s="34" t="str">
        <f t="shared" si="64"/>
        <v/>
      </c>
      <c r="X682" t="b">
        <f t="shared" si="61"/>
        <v>1</v>
      </c>
      <c r="AD682" s="20"/>
      <c r="AM682" s="17"/>
    </row>
    <row r="683" spans="1:39" ht="14.25" x14ac:dyDescent="0.2">
      <c r="A683" s="29" t="str">
        <f t="shared" si="62"/>
        <v/>
      </c>
      <c r="B683" s="48"/>
      <c r="C683" s="74" t="s">
        <v>115</v>
      </c>
      <c r="D683" s="13"/>
      <c r="E683" s="10"/>
      <c r="F683" s="10"/>
      <c r="G683" s="24"/>
      <c r="H683" s="9"/>
      <c r="I683" s="9"/>
      <c r="J683" s="36"/>
      <c r="K683" s="10"/>
      <c r="L683" s="10"/>
      <c r="M683" s="12"/>
      <c r="N683" s="13"/>
      <c r="O683" s="13"/>
      <c r="R683" s="10"/>
      <c r="S683" s="33" t="b">
        <f t="shared" si="63"/>
        <v>0</v>
      </c>
      <c r="T683" s="33"/>
      <c r="U683" s="31" t="str">
        <f t="shared" si="60"/>
        <v/>
      </c>
      <c r="V683">
        <f t="shared" ca="1" si="65"/>
        <v>2031800220</v>
      </c>
      <c r="W683" s="34" t="str">
        <f t="shared" si="64"/>
        <v/>
      </c>
      <c r="X683" t="b">
        <f t="shared" si="61"/>
        <v>1</v>
      </c>
      <c r="AD683" s="20"/>
      <c r="AM683" s="17"/>
    </row>
    <row r="684" spans="1:39" ht="14.25" x14ac:dyDescent="0.2">
      <c r="A684" s="29" t="str">
        <f t="shared" si="62"/>
        <v/>
      </c>
      <c r="B684" s="48"/>
      <c r="C684" s="74" t="s">
        <v>115</v>
      </c>
      <c r="D684" s="13"/>
      <c r="E684" s="10"/>
      <c r="F684" s="10"/>
      <c r="G684" s="24"/>
      <c r="H684" s="9"/>
      <c r="I684" s="9"/>
      <c r="J684" s="36"/>
      <c r="K684" s="10"/>
      <c r="L684" s="10"/>
      <c r="M684" s="12"/>
      <c r="N684" s="13"/>
      <c r="O684" s="13"/>
      <c r="R684" s="10"/>
      <c r="S684" s="33" t="b">
        <f t="shared" si="63"/>
        <v>0</v>
      </c>
      <c r="T684" s="33"/>
      <c r="U684" s="31" t="str">
        <f t="shared" si="60"/>
        <v/>
      </c>
      <c r="V684">
        <f t="shared" ca="1" si="65"/>
        <v>2031800221</v>
      </c>
      <c r="W684" s="34" t="str">
        <f t="shared" si="64"/>
        <v/>
      </c>
      <c r="X684" t="b">
        <f t="shared" si="61"/>
        <v>1</v>
      </c>
      <c r="AD684" s="20"/>
      <c r="AM684" s="17"/>
    </row>
    <row r="685" spans="1:39" ht="14.25" x14ac:dyDescent="0.2">
      <c r="A685" s="29" t="str">
        <f t="shared" si="62"/>
        <v/>
      </c>
      <c r="B685" s="48"/>
      <c r="C685" s="74" t="s">
        <v>115</v>
      </c>
      <c r="D685" s="13"/>
      <c r="E685" s="10"/>
      <c r="F685" s="10"/>
      <c r="G685" s="24"/>
      <c r="H685" s="9"/>
      <c r="I685" s="9"/>
      <c r="J685" s="36"/>
      <c r="K685" s="10"/>
      <c r="L685" s="10"/>
      <c r="M685" s="12"/>
      <c r="N685" s="13"/>
      <c r="O685" s="13"/>
      <c r="R685" s="10"/>
      <c r="S685" s="33" t="b">
        <f t="shared" si="63"/>
        <v>0</v>
      </c>
      <c r="T685" s="33"/>
      <c r="U685" s="31" t="str">
        <f t="shared" si="60"/>
        <v/>
      </c>
      <c r="V685">
        <f t="shared" ca="1" si="65"/>
        <v>2031800222</v>
      </c>
      <c r="W685" s="34" t="str">
        <f t="shared" si="64"/>
        <v/>
      </c>
      <c r="X685" t="b">
        <f t="shared" si="61"/>
        <v>1</v>
      </c>
      <c r="AD685" s="20"/>
      <c r="AM685" s="17"/>
    </row>
    <row r="686" spans="1:39" ht="14.25" x14ac:dyDescent="0.2">
      <c r="A686" s="29" t="str">
        <f t="shared" si="62"/>
        <v/>
      </c>
      <c r="B686" s="48"/>
      <c r="C686" s="74" t="s">
        <v>115</v>
      </c>
      <c r="D686" s="13"/>
      <c r="E686" s="10"/>
      <c r="F686" s="10"/>
      <c r="G686" s="24"/>
      <c r="H686" s="9"/>
      <c r="I686" s="9"/>
      <c r="J686" s="36"/>
      <c r="K686" s="10"/>
      <c r="L686" s="10"/>
      <c r="M686" s="12"/>
      <c r="N686" s="13"/>
      <c r="O686" s="13"/>
      <c r="R686" s="10"/>
      <c r="S686" s="33" t="b">
        <f t="shared" si="63"/>
        <v>0</v>
      </c>
      <c r="T686" s="33"/>
      <c r="U686" s="31" t="str">
        <f t="shared" si="60"/>
        <v/>
      </c>
      <c r="V686">
        <f t="shared" ca="1" si="65"/>
        <v>2031800223</v>
      </c>
      <c r="W686" s="34" t="str">
        <f t="shared" si="64"/>
        <v/>
      </c>
      <c r="X686" t="b">
        <f t="shared" si="61"/>
        <v>1</v>
      </c>
      <c r="AD686" s="20"/>
      <c r="AM686" s="17"/>
    </row>
    <row r="687" spans="1:39" ht="14.25" x14ac:dyDescent="0.2">
      <c r="A687" s="29" t="str">
        <f t="shared" si="62"/>
        <v/>
      </c>
      <c r="B687" s="48"/>
      <c r="C687" s="74" t="s">
        <v>115</v>
      </c>
      <c r="D687" s="13"/>
      <c r="E687" s="10"/>
      <c r="F687" s="10"/>
      <c r="G687" s="24"/>
      <c r="H687" s="9"/>
      <c r="I687" s="9"/>
      <c r="J687" s="36"/>
      <c r="K687" s="10"/>
      <c r="L687" s="10"/>
      <c r="M687" s="12"/>
      <c r="N687" s="13"/>
      <c r="O687" s="13"/>
      <c r="R687" s="10"/>
      <c r="S687" s="33" t="b">
        <f t="shared" si="63"/>
        <v>0</v>
      </c>
      <c r="T687" s="33"/>
      <c r="U687" s="31" t="str">
        <f t="shared" si="60"/>
        <v/>
      </c>
      <c r="V687">
        <f t="shared" ca="1" si="65"/>
        <v>2031800224</v>
      </c>
      <c r="W687" s="34" t="str">
        <f t="shared" si="64"/>
        <v/>
      </c>
      <c r="X687" t="b">
        <f t="shared" si="61"/>
        <v>1</v>
      </c>
      <c r="AD687" s="20"/>
      <c r="AM687" s="17"/>
    </row>
    <row r="688" spans="1:39" ht="14.25" x14ac:dyDescent="0.2">
      <c r="A688" s="29" t="str">
        <f t="shared" si="62"/>
        <v/>
      </c>
      <c r="B688" s="48"/>
      <c r="C688" s="74" t="s">
        <v>115</v>
      </c>
      <c r="D688" s="13"/>
      <c r="E688" s="10"/>
      <c r="F688" s="10"/>
      <c r="G688" s="24"/>
      <c r="H688" s="9"/>
      <c r="I688" s="9"/>
      <c r="J688" s="36"/>
      <c r="K688" s="10"/>
      <c r="L688" s="10"/>
      <c r="M688" s="12"/>
      <c r="N688" s="13"/>
      <c r="O688" s="13"/>
      <c r="R688" s="10"/>
      <c r="S688" s="33" t="b">
        <f t="shared" si="63"/>
        <v>0</v>
      </c>
      <c r="T688" s="33"/>
      <c r="U688" s="31" t="str">
        <f t="shared" si="60"/>
        <v/>
      </c>
      <c r="V688">
        <f t="shared" ca="1" si="65"/>
        <v>2031800225</v>
      </c>
      <c r="W688" s="34" t="str">
        <f t="shared" si="64"/>
        <v/>
      </c>
      <c r="X688" t="b">
        <f t="shared" si="61"/>
        <v>1</v>
      </c>
      <c r="AD688" s="20"/>
      <c r="AM688" s="17"/>
    </row>
    <row r="689" spans="1:39" ht="14.25" x14ac:dyDescent="0.2">
      <c r="A689" s="29" t="str">
        <f t="shared" si="62"/>
        <v/>
      </c>
      <c r="B689" s="48"/>
      <c r="C689" s="74" t="s">
        <v>115</v>
      </c>
      <c r="D689" s="13"/>
      <c r="E689" s="10"/>
      <c r="F689" s="10"/>
      <c r="G689" s="24"/>
      <c r="H689" s="9"/>
      <c r="I689" s="9"/>
      <c r="J689" s="36"/>
      <c r="K689" s="10"/>
      <c r="L689" s="10"/>
      <c r="M689" s="12"/>
      <c r="N689" s="13"/>
      <c r="O689" s="13"/>
      <c r="R689" s="10"/>
      <c r="S689" s="33" t="b">
        <f t="shared" si="63"/>
        <v>0</v>
      </c>
      <c r="T689" s="33"/>
      <c r="U689" s="31" t="str">
        <f t="shared" si="60"/>
        <v/>
      </c>
      <c r="V689">
        <f t="shared" ca="1" si="65"/>
        <v>2031800226</v>
      </c>
      <c r="W689" s="34" t="str">
        <f t="shared" si="64"/>
        <v/>
      </c>
      <c r="X689" t="b">
        <f t="shared" si="61"/>
        <v>1</v>
      </c>
      <c r="AD689" s="20"/>
      <c r="AM689" s="17"/>
    </row>
    <row r="690" spans="1:39" ht="14.25" x14ac:dyDescent="0.2">
      <c r="A690" s="29" t="str">
        <f t="shared" si="62"/>
        <v/>
      </c>
      <c r="B690" s="48"/>
      <c r="C690" s="74" t="s">
        <v>115</v>
      </c>
      <c r="D690" s="13"/>
      <c r="E690" s="10"/>
      <c r="F690" s="10"/>
      <c r="G690" s="24"/>
      <c r="H690" s="9"/>
      <c r="I690" s="9"/>
      <c r="J690" s="36"/>
      <c r="K690" s="10"/>
      <c r="L690" s="10"/>
      <c r="M690" s="12"/>
      <c r="N690" s="13"/>
      <c r="O690" s="13"/>
      <c r="R690" s="10"/>
      <c r="S690" s="33" t="b">
        <f t="shared" si="63"/>
        <v>0</v>
      </c>
      <c r="T690" s="33"/>
      <c r="U690" s="31" t="str">
        <f t="shared" si="60"/>
        <v/>
      </c>
      <c r="V690">
        <f t="shared" ca="1" si="65"/>
        <v>2031800227</v>
      </c>
      <c r="W690" s="34" t="str">
        <f t="shared" si="64"/>
        <v/>
      </c>
      <c r="X690" t="b">
        <f t="shared" si="61"/>
        <v>1</v>
      </c>
      <c r="AD690" s="20"/>
      <c r="AM690" s="17"/>
    </row>
    <row r="691" spans="1:39" ht="14.25" x14ac:dyDescent="0.2">
      <c r="A691" s="29" t="str">
        <f t="shared" si="62"/>
        <v/>
      </c>
      <c r="B691" s="48"/>
      <c r="C691" s="74" t="s">
        <v>115</v>
      </c>
      <c r="D691" s="13"/>
      <c r="E691" s="10"/>
      <c r="F691" s="10"/>
      <c r="G691" s="24"/>
      <c r="H691" s="9"/>
      <c r="I691" s="9"/>
      <c r="J691" s="36"/>
      <c r="K691" s="10"/>
      <c r="L691" s="10"/>
      <c r="M691" s="12"/>
      <c r="N691" s="13"/>
      <c r="O691" s="13"/>
      <c r="R691" s="10"/>
      <c r="S691" s="33" t="b">
        <f t="shared" si="63"/>
        <v>0</v>
      </c>
      <c r="T691" s="33"/>
      <c r="U691" s="31" t="str">
        <f t="shared" si="60"/>
        <v/>
      </c>
      <c r="V691">
        <f t="shared" ca="1" si="65"/>
        <v>2031800228</v>
      </c>
      <c r="W691" s="34" t="str">
        <f t="shared" si="64"/>
        <v/>
      </c>
      <c r="X691" t="b">
        <f t="shared" si="61"/>
        <v>1</v>
      </c>
      <c r="AD691" s="20"/>
      <c r="AM691" s="17"/>
    </row>
    <row r="692" spans="1:39" ht="14.25" x14ac:dyDescent="0.2">
      <c r="A692" s="29" t="str">
        <f t="shared" si="62"/>
        <v/>
      </c>
      <c r="B692" s="48"/>
      <c r="C692" s="74" t="s">
        <v>115</v>
      </c>
      <c r="D692" s="13"/>
      <c r="E692" s="10"/>
      <c r="F692" s="10"/>
      <c r="G692" s="24"/>
      <c r="H692" s="9"/>
      <c r="I692" s="9"/>
      <c r="J692" s="36"/>
      <c r="K692" s="10"/>
      <c r="L692" s="10"/>
      <c r="M692" s="12"/>
      <c r="N692" s="13"/>
      <c r="O692" s="13"/>
      <c r="R692" s="10"/>
      <c r="S692" s="33" t="b">
        <f t="shared" si="63"/>
        <v>0</v>
      </c>
      <c r="T692" s="33"/>
      <c r="U692" s="31" t="str">
        <f t="shared" si="60"/>
        <v/>
      </c>
      <c r="V692">
        <f t="shared" ca="1" si="65"/>
        <v>2031800229</v>
      </c>
      <c r="W692" s="34" t="str">
        <f t="shared" si="64"/>
        <v/>
      </c>
      <c r="X692" t="b">
        <f t="shared" si="61"/>
        <v>1</v>
      </c>
      <c r="AD692" s="20"/>
      <c r="AM692" s="17"/>
    </row>
    <row r="693" spans="1:39" ht="14.25" x14ac:dyDescent="0.2">
      <c r="A693" s="29" t="str">
        <f t="shared" si="62"/>
        <v/>
      </c>
      <c r="B693" s="48"/>
      <c r="C693" s="74" t="s">
        <v>115</v>
      </c>
      <c r="D693" s="13"/>
      <c r="E693" s="10"/>
      <c r="F693" s="10"/>
      <c r="G693" s="24"/>
      <c r="H693" s="9"/>
      <c r="I693" s="9"/>
      <c r="J693" s="36"/>
      <c r="K693" s="10"/>
      <c r="L693" s="10"/>
      <c r="M693" s="12"/>
      <c r="N693" s="13"/>
      <c r="O693" s="13"/>
      <c r="R693" s="10"/>
      <c r="S693" s="33" t="b">
        <f t="shared" si="63"/>
        <v>0</v>
      </c>
      <c r="T693" s="33"/>
      <c r="U693" s="31" t="str">
        <f t="shared" si="60"/>
        <v/>
      </c>
      <c r="V693">
        <f t="shared" ca="1" si="65"/>
        <v>2031800230</v>
      </c>
      <c r="W693" s="34" t="str">
        <f t="shared" si="64"/>
        <v/>
      </c>
      <c r="X693" t="b">
        <f t="shared" si="61"/>
        <v>1</v>
      </c>
      <c r="AD693" s="20"/>
      <c r="AM693" s="17"/>
    </row>
    <row r="694" spans="1:39" ht="14.25" x14ac:dyDescent="0.2">
      <c r="A694" s="29" t="str">
        <f t="shared" si="62"/>
        <v/>
      </c>
      <c r="B694" s="48"/>
      <c r="C694" s="74" t="s">
        <v>115</v>
      </c>
      <c r="D694" s="13"/>
      <c r="E694" s="10"/>
      <c r="F694" s="10"/>
      <c r="G694" s="24"/>
      <c r="H694" s="9"/>
      <c r="I694" s="9"/>
      <c r="J694" s="36"/>
      <c r="K694" s="10"/>
      <c r="L694" s="10"/>
      <c r="M694" s="12"/>
      <c r="N694" s="13"/>
      <c r="O694" s="13"/>
      <c r="R694" s="10"/>
      <c r="S694" s="33" t="b">
        <f t="shared" si="63"/>
        <v>0</v>
      </c>
      <c r="T694" s="33"/>
      <c r="U694" s="31" t="str">
        <f t="shared" si="60"/>
        <v/>
      </c>
      <c r="V694">
        <f t="shared" ca="1" si="65"/>
        <v>2031800231</v>
      </c>
      <c r="W694" s="34" t="str">
        <f t="shared" si="64"/>
        <v/>
      </c>
      <c r="X694" t="b">
        <f t="shared" si="61"/>
        <v>1</v>
      </c>
      <c r="AD694" s="20"/>
      <c r="AM694" s="17"/>
    </row>
    <row r="695" spans="1:39" ht="14.25" x14ac:dyDescent="0.2">
      <c r="A695" s="29" t="str">
        <f t="shared" si="62"/>
        <v/>
      </c>
      <c r="B695" s="48"/>
      <c r="C695" s="74" t="s">
        <v>115</v>
      </c>
      <c r="D695" s="13"/>
      <c r="E695" s="10"/>
      <c r="F695" s="10"/>
      <c r="G695" s="24"/>
      <c r="H695" s="9"/>
      <c r="I695" s="9"/>
      <c r="J695" s="36"/>
      <c r="K695" s="10"/>
      <c r="L695" s="10"/>
      <c r="M695" s="12"/>
      <c r="N695" s="13"/>
      <c r="O695" s="13"/>
      <c r="R695" s="10"/>
      <c r="S695" s="33" t="b">
        <f t="shared" si="63"/>
        <v>0</v>
      </c>
      <c r="T695" s="33"/>
      <c r="U695" s="31" t="str">
        <f t="shared" si="60"/>
        <v/>
      </c>
      <c r="V695">
        <f t="shared" ca="1" si="65"/>
        <v>2031800232</v>
      </c>
      <c r="W695" s="34" t="str">
        <f t="shared" si="64"/>
        <v/>
      </c>
      <c r="X695" t="b">
        <f t="shared" si="61"/>
        <v>1</v>
      </c>
      <c r="AD695" s="20"/>
      <c r="AM695" s="17"/>
    </row>
    <row r="696" spans="1:39" ht="14.25" x14ac:dyDescent="0.2">
      <c r="A696" s="29" t="str">
        <f t="shared" si="62"/>
        <v/>
      </c>
      <c r="B696" s="48"/>
      <c r="C696" s="74" t="s">
        <v>115</v>
      </c>
      <c r="D696" s="13"/>
      <c r="E696" s="10"/>
      <c r="F696" s="10"/>
      <c r="G696" s="24"/>
      <c r="H696" s="9"/>
      <c r="I696" s="9"/>
      <c r="J696" s="36"/>
      <c r="K696" s="10"/>
      <c r="L696" s="10"/>
      <c r="M696" s="12"/>
      <c r="N696" s="13"/>
      <c r="O696" s="13"/>
      <c r="R696" s="10"/>
      <c r="S696" s="33" t="b">
        <f t="shared" si="63"/>
        <v>0</v>
      </c>
      <c r="T696" s="33"/>
      <c r="U696" s="31" t="str">
        <f t="shared" si="60"/>
        <v/>
      </c>
      <c r="V696">
        <f t="shared" ca="1" si="65"/>
        <v>2031800233</v>
      </c>
      <c r="W696" s="34" t="str">
        <f t="shared" si="64"/>
        <v/>
      </c>
      <c r="X696" t="b">
        <f t="shared" si="61"/>
        <v>1</v>
      </c>
      <c r="AD696" s="20"/>
      <c r="AM696" s="17"/>
    </row>
    <row r="697" spans="1:39" ht="14.25" x14ac:dyDescent="0.2">
      <c r="A697" s="29" t="str">
        <f t="shared" si="62"/>
        <v/>
      </c>
      <c r="B697" s="48"/>
      <c r="C697" s="74" t="s">
        <v>115</v>
      </c>
      <c r="D697" s="13"/>
      <c r="E697" s="10"/>
      <c r="F697" s="10"/>
      <c r="G697" s="24"/>
      <c r="H697" s="9"/>
      <c r="I697" s="9"/>
      <c r="J697" s="36"/>
      <c r="K697" s="10"/>
      <c r="L697" s="10"/>
      <c r="M697" s="12"/>
      <c r="N697" s="13"/>
      <c r="O697" s="13"/>
      <c r="R697" s="10"/>
      <c r="S697" s="33" t="b">
        <f t="shared" si="63"/>
        <v>0</v>
      </c>
      <c r="T697" s="33"/>
      <c r="U697" s="31" t="str">
        <f t="shared" si="60"/>
        <v/>
      </c>
      <c r="V697">
        <f t="shared" ca="1" si="65"/>
        <v>2031800234</v>
      </c>
      <c r="W697" s="34" t="str">
        <f t="shared" si="64"/>
        <v/>
      </c>
      <c r="X697" t="b">
        <f t="shared" si="61"/>
        <v>1</v>
      </c>
      <c r="AD697" s="20"/>
      <c r="AM697" s="17"/>
    </row>
    <row r="698" spans="1:39" ht="14.25" x14ac:dyDescent="0.2">
      <c r="A698" s="29" t="str">
        <f t="shared" si="62"/>
        <v/>
      </c>
      <c r="B698" s="48"/>
      <c r="C698" s="74" t="s">
        <v>115</v>
      </c>
      <c r="D698" s="13"/>
      <c r="E698" s="10"/>
      <c r="F698" s="10"/>
      <c r="G698" s="24"/>
      <c r="H698" s="9"/>
      <c r="I698" s="9"/>
      <c r="J698" s="36"/>
      <c r="K698" s="10"/>
      <c r="L698" s="10"/>
      <c r="M698" s="12"/>
      <c r="N698" s="13"/>
      <c r="O698" s="13"/>
      <c r="R698" s="10"/>
      <c r="S698" s="33" t="b">
        <f t="shared" si="63"/>
        <v>0</v>
      </c>
      <c r="T698" s="33"/>
      <c r="U698" s="31" t="str">
        <f t="shared" si="60"/>
        <v/>
      </c>
      <c r="V698">
        <f t="shared" ca="1" si="65"/>
        <v>2031800235</v>
      </c>
      <c r="W698" s="34" t="str">
        <f t="shared" si="64"/>
        <v/>
      </c>
      <c r="X698" t="b">
        <f t="shared" si="61"/>
        <v>1</v>
      </c>
      <c r="AD698" s="20"/>
      <c r="AM698" s="17"/>
    </row>
    <row r="699" spans="1:39" ht="14.25" x14ac:dyDescent="0.2">
      <c r="A699" s="29" t="str">
        <f t="shared" si="62"/>
        <v/>
      </c>
      <c r="B699" s="48"/>
      <c r="C699" s="74" t="s">
        <v>115</v>
      </c>
      <c r="D699" s="13"/>
      <c r="E699" s="10"/>
      <c r="F699" s="10"/>
      <c r="G699" s="24"/>
      <c r="H699" s="9"/>
      <c r="I699" s="9"/>
      <c r="J699" s="36"/>
      <c r="K699" s="10"/>
      <c r="L699" s="10"/>
      <c r="M699" s="12"/>
      <c r="N699" s="13"/>
      <c r="O699" s="13"/>
      <c r="R699" s="10"/>
      <c r="S699" s="33" t="b">
        <f t="shared" si="63"/>
        <v>0</v>
      </c>
      <c r="T699" s="33"/>
      <c r="U699" s="31" t="str">
        <f t="shared" si="60"/>
        <v/>
      </c>
      <c r="V699">
        <f t="shared" ca="1" si="65"/>
        <v>2031800236</v>
      </c>
      <c r="W699" s="34" t="str">
        <f t="shared" si="64"/>
        <v/>
      </c>
      <c r="X699" t="b">
        <f t="shared" si="61"/>
        <v>1</v>
      </c>
      <c r="AD699" s="20"/>
      <c r="AM699" s="17"/>
    </row>
    <row r="700" spans="1:39" ht="14.25" x14ac:dyDescent="0.2">
      <c r="A700" s="29" t="str">
        <f t="shared" si="62"/>
        <v/>
      </c>
      <c r="B700" s="48"/>
      <c r="C700" s="74" t="s">
        <v>115</v>
      </c>
      <c r="D700" s="13"/>
      <c r="E700" s="10"/>
      <c r="F700" s="10"/>
      <c r="G700" s="24"/>
      <c r="H700" s="9"/>
      <c r="I700" s="9"/>
      <c r="J700" s="36"/>
      <c r="K700" s="10"/>
      <c r="L700" s="10"/>
      <c r="M700" s="12"/>
      <c r="N700" s="13"/>
      <c r="O700" s="13"/>
      <c r="R700" s="10"/>
      <c r="S700" s="33" t="b">
        <f t="shared" si="63"/>
        <v>0</v>
      </c>
      <c r="T700" s="33"/>
      <c r="U700" s="31" t="str">
        <f t="shared" si="60"/>
        <v/>
      </c>
      <c r="V700">
        <f t="shared" ca="1" si="65"/>
        <v>2031800237</v>
      </c>
      <c r="W700" s="34" t="str">
        <f t="shared" si="64"/>
        <v/>
      </c>
      <c r="X700" t="b">
        <f t="shared" si="61"/>
        <v>1</v>
      </c>
      <c r="AD700" s="20"/>
      <c r="AM700" s="17"/>
    </row>
    <row r="701" spans="1:39" ht="14.25" x14ac:dyDescent="0.2">
      <c r="A701" s="29" t="str">
        <f t="shared" si="62"/>
        <v/>
      </c>
      <c r="B701" s="48"/>
      <c r="C701" s="74" t="s">
        <v>115</v>
      </c>
      <c r="D701" s="13"/>
      <c r="E701" s="10"/>
      <c r="F701" s="10"/>
      <c r="G701" s="24"/>
      <c r="H701" s="9"/>
      <c r="I701" s="9"/>
      <c r="J701" s="36"/>
      <c r="K701" s="10"/>
      <c r="L701" s="10"/>
      <c r="M701" s="12"/>
      <c r="N701" s="13"/>
      <c r="O701" s="13"/>
      <c r="R701" s="10"/>
      <c r="S701" s="33" t="b">
        <f t="shared" si="63"/>
        <v>0</v>
      </c>
      <c r="T701" s="33"/>
      <c r="U701" s="31" t="str">
        <f t="shared" si="60"/>
        <v/>
      </c>
      <c r="V701">
        <f t="shared" ca="1" si="65"/>
        <v>2031800238</v>
      </c>
      <c r="W701" s="34" t="str">
        <f t="shared" si="64"/>
        <v/>
      </c>
      <c r="X701" t="b">
        <f t="shared" si="61"/>
        <v>1</v>
      </c>
      <c r="AD701" s="20"/>
      <c r="AM701" s="17"/>
    </row>
    <row r="702" spans="1:39" ht="14.25" x14ac:dyDescent="0.2">
      <c r="A702" s="29" t="str">
        <f t="shared" si="62"/>
        <v/>
      </c>
      <c r="B702" s="48"/>
      <c r="C702" s="74" t="s">
        <v>115</v>
      </c>
      <c r="D702" s="13"/>
      <c r="E702" s="10"/>
      <c r="F702" s="10"/>
      <c r="G702" s="24"/>
      <c r="H702" s="9"/>
      <c r="I702" s="9"/>
      <c r="J702" s="36"/>
      <c r="K702" s="10"/>
      <c r="L702" s="10"/>
      <c r="M702" s="12"/>
      <c r="N702" s="13"/>
      <c r="O702" s="13"/>
      <c r="R702" s="10"/>
      <c r="S702" s="33" t="b">
        <f t="shared" si="63"/>
        <v>0</v>
      </c>
      <c r="T702" s="33"/>
      <c r="U702" s="31" t="str">
        <f t="shared" si="60"/>
        <v/>
      </c>
      <c r="V702">
        <f t="shared" ca="1" si="65"/>
        <v>2031800239</v>
      </c>
      <c r="W702" s="34" t="str">
        <f t="shared" si="64"/>
        <v/>
      </c>
      <c r="X702" t="b">
        <f t="shared" si="61"/>
        <v>1</v>
      </c>
      <c r="AD702" s="20"/>
      <c r="AM702" s="17"/>
    </row>
    <row r="703" spans="1:39" ht="14.25" x14ac:dyDescent="0.2">
      <c r="A703" s="29" t="str">
        <f t="shared" si="62"/>
        <v/>
      </c>
      <c r="B703" s="48"/>
      <c r="C703" s="74" t="s">
        <v>115</v>
      </c>
      <c r="D703" s="13"/>
      <c r="E703" s="10"/>
      <c r="F703" s="10"/>
      <c r="G703" s="24"/>
      <c r="H703" s="9"/>
      <c r="I703" s="9"/>
      <c r="J703" s="36"/>
      <c r="K703" s="10"/>
      <c r="L703" s="10"/>
      <c r="M703" s="12"/>
      <c r="N703" s="13"/>
      <c r="O703" s="13"/>
      <c r="R703" s="10"/>
      <c r="S703" s="33" t="b">
        <f t="shared" si="63"/>
        <v>0</v>
      </c>
      <c r="T703" s="33"/>
      <c r="U703" s="31" t="str">
        <f t="shared" si="60"/>
        <v/>
      </c>
      <c r="V703">
        <f t="shared" ca="1" si="65"/>
        <v>2031800240</v>
      </c>
      <c r="W703" s="34" t="str">
        <f t="shared" si="64"/>
        <v/>
      </c>
      <c r="X703" t="b">
        <f t="shared" si="61"/>
        <v>1</v>
      </c>
      <c r="AD703" s="20"/>
      <c r="AM703" s="17"/>
    </row>
    <row r="704" spans="1:39" ht="14.25" x14ac:dyDescent="0.2">
      <c r="A704" s="29" t="str">
        <f t="shared" si="62"/>
        <v/>
      </c>
      <c r="B704" s="48"/>
      <c r="C704" s="74" t="s">
        <v>115</v>
      </c>
      <c r="D704" s="13"/>
      <c r="E704" s="10"/>
      <c r="F704" s="10"/>
      <c r="G704" s="24"/>
      <c r="H704" s="9"/>
      <c r="I704" s="9"/>
      <c r="J704" s="36"/>
      <c r="K704" s="10"/>
      <c r="L704" s="10"/>
      <c r="M704" s="12"/>
      <c r="N704" s="13"/>
      <c r="O704" s="13"/>
      <c r="R704" s="10"/>
      <c r="S704" s="33" t="b">
        <f t="shared" si="63"/>
        <v>0</v>
      </c>
      <c r="T704" s="33"/>
      <c r="U704" s="31" t="str">
        <f t="shared" si="60"/>
        <v/>
      </c>
      <c r="V704">
        <f t="shared" ca="1" si="65"/>
        <v>2031800241</v>
      </c>
      <c r="W704" s="34" t="str">
        <f t="shared" si="64"/>
        <v/>
      </c>
      <c r="X704" t="b">
        <f t="shared" si="61"/>
        <v>1</v>
      </c>
      <c r="AD704" s="20"/>
      <c r="AM704" s="17"/>
    </row>
    <row r="705" spans="1:39" ht="14.25" x14ac:dyDescent="0.2">
      <c r="A705" s="29" t="str">
        <f t="shared" si="62"/>
        <v/>
      </c>
      <c r="B705" s="48"/>
      <c r="C705" s="74" t="s">
        <v>115</v>
      </c>
      <c r="D705" s="13"/>
      <c r="E705" s="10"/>
      <c r="F705" s="10"/>
      <c r="G705" s="24"/>
      <c r="H705" s="9"/>
      <c r="I705" s="9"/>
      <c r="J705" s="36"/>
      <c r="K705" s="10"/>
      <c r="L705" s="10"/>
      <c r="M705" s="12"/>
      <c r="N705" s="13"/>
      <c r="O705" s="13"/>
      <c r="R705" s="10"/>
      <c r="S705" s="33" t="b">
        <f t="shared" si="63"/>
        <v>0</v>
      </c>
      <c r="T705" s="33"/>
      <c r="U705" s="31" t="str">
        <f t="shared" si="60"/>
        <v/>
      </c>
      <c r="V705">
        <f t="shared" ca="1" si="65"/>
        <v>2031800242</v>
      </c>
      <c r="W705" s="34" t="str">
        <f t="shared" si="64"/>
        <v/>
      </c>
      <c r="X705" t="b">
        <f t="shared" si="61"/>
        <v>1</v>
      </c>
      <c r="AD705" s="20"/>
      <c r="AM705" s="17"/>
    </row>
    <row r="706" spans="1:39" ht="14.25" x14ac:dyDescent="0.2">
      <c r="A706" s="29" t="str">
        <f t="shared" si="62"/>
        <v/>
      </c>
      <c r="B706" s="48"/>
      <c r="C706" s="74" t="s">
        <v>115</v>
      </c>
      <c r="D706" s="13"/>
      <c r="E706" s="10"/>
      <c r="F706" s="10"/>
      <c r="G706" s="24"/>
      <c r="H706" s="9"/>
      <c r="I706" s="9"/>
      <c r="J706" s="36"/>
      <c r="K706" s="10"/>
      <c r="L706" s="10"/>
      <c r="M706" s="12"/>
      <c r="N706" s="13"/>
      <c r="O706" s="13"/>
      <c r="R706" s="10"/>
      <c r="S706" s="33" t="b">
        <f t="shared" si="63"/>
        <v>0</v>
      </c>
      <c r="T706" s="33"/>
      <c r="U706" s="31" t="str">
        <f t="shared" si="60"/>
        <v/>
      </c>
      <c r="V706">
        <f t="shared" ca="1" si="65"/>
        <v>2031800243</v>
      </c>
      <c r="W706" s="34" t="str">
        <f t="shared" si="64"/>
        <v/>
      </c>
      <c r="X706" t="b">
        <f t="shared" si="61"/>
        <v>1</v>
      </c>
      <c r="AD706" s="20"/>
      <c r="AM706" s="17"/>
    </row>
    <row r="707" spans="1:39" ht="14.25" x14ac:dyDescent="0.2">
      <c r="A707" s="29" t="str">
        <f t="shared" si="62"/>
        <v/>
      </c>
      <c r="B707" s="48"/>
      <c r="C707" s="74" t="s">
        <v>115</v>
      </c>
      <c r="D707" s="13"/>
      <c r="E707" s="10"/>
      <c r="F707" s="10"/>
      <c r="G707" s="24"/>
      <c r="H707" s="9"/>
      <c r="I707" s="9"/>
      <c r="J707" s="36"/>
      <c r="K707" s="10"/>
      <c r="L707" s="10"/>
      <c r="M707" s="12"/>
      <c r="N707" s="13"/>
      <c r="O707" s="13"/>
      <c r="R707" s="10"/>
      <c r="S707" s="33" t="b">
        <f t="shared" si="63"/>
        <v>0</v>
      </c>
      <c r="T707" s="33"/>
      <c r="U707" s="31" t="str">
        <f t="shared" si="60"/>
        <v/>
      </c>
      <c r="V707">
        <f t="shared" ca="1" si="65"/>
        <v>2031800244</v>
      </c>
      <c r="W707" s="34" t="str">
        <f t="shared" si="64"/>
        <v/>
      </c>
      <c r="X707" t="b">
        <f t="shared" si="61"/>
        <v>1</v>
      </c>
      <c r="AD707" s="20"/>
      <c r="AM707" s="17"/>
    </row>
    <row r="708" spans="1:39" ht="14.25" x14ac:dyDescent="0.2">
      <c r="A708" s="29" t="str">
        <f t="shared" si="62"/>
        <v/>
      </c>
      <c r="B708" s="48"/>
      <c r="C708" s="74" t="s">
        <v>115</v>
      </c>
      <c r="D708" s="13"/>
      <c r="E708" s="10"/>
      <c r="F708" s="10"/>
      <c r="G708" s="24"/>
      <c r="H708" s="9"/>
      <c r="I708" s="9"/>
      <c r="J708" s="36"/>
      <c r="K708" s="10"/>
      <c r="L708" s="10"/>
      <c r="M708" s="12"/>
      <c r="N708" s="13"/>
      <c r="O708" s="13"/>
      <c r="R708" s="10"/>
      <c r="S708" s="33" t="b">
        <f t="shared" si="63"/>
        <v>0</v>
      </c>
      <c r="T708" s="33"/>
      <c r="U708" s="31" t="str">
        <f t="shared" ref="U708:U771" si="66">IF(M708="Not Applicable","",IF(M708="100 (Full GST Credits)",100,IF(M708="75 (Reduced GST Credits)","75",IF(M708="GST Free","0",""))))</f>
        <v/>
      </c>
      <c r="V708">
        <f t="shared" ca="1" si="65"/>
        <v>2031800245</v>
      </c>
      <c r="W708" s="34" t="str">
        <f t="shared" si="64"/>
        <v/>
      </c>
      <c r="X708" t="b">
        <f t="shared" ref="X708:X771" si="67">IF(AND(R708&lt;&gt;"",O708&lt;&gt;42916),FALSE,IF(AND(R708&lt;&gt;"",D708&lt;&gt;42916),FALSE,TRUE))</f>
        <v>1</v>
      </c>
      <c r="AD708" s="20"/>
      <c r="AM708" s="17"/>
    </row>
    <row r="709" spans="1:39" ht="14.25" x14ac:dyDescent="0.2">
      <c r="A709" s="29" t="str">
        <f t="shared" ref="A709:A772" si="68">IF(AND(W709=TRUE,X709=TRUE),0,IF(OR(W709=FALSE,X709=FALSE),1,""))</f>
        <v/>
      </c>
      <c r="B709" s="48"/>
      <c r="C709" s="74" t="s">
        <v>115</v>
      </c>
      <c r="D709" s="13"/>
      <c r="E709" s="10"/>
      <c r="F709" s="10"/>
      <c r="G709" s="24"/>
      <c r="H709" s="9"/>
      <c r="I709" s="9"/>
      <c r="J709" s="36"/>
      <c r="K709" s="10"/>
      <c r="L709" s="10"/>
      <c r="M709" s="12"/>
      <c r="N709" s="13"/>
      <c r="O709" s="13"/>
      <c r="R709" s="10"/>
      <c r="S709" s="33" t="b">
        <f t="shared" ref="S709:S772" si="69">IF(R709&lt;&gt;"",TRUE,FALSE)</f>
        <v>0</v>
      </c>
      <c r="T709" s="33"/>
      <c r="U709" s="31" t="str">
        <f t="shared" si="66"/>
        <v/>
      </c>
      <c r="V709">
        <f t="shared" ca="1" si="65"/>
        <v>2031800246</v>
      </c>
      <c r="W709" s="34" t="str">
        <f t="shared" ref="W709:W772" si="70">IF(B709="Investment Transaction",NOT(OR(E709&lt;0,ISBLANK(C709),ISBLANK(D709),ISBLANK(H709),ISBLANK(I709),ISBLANK(J709))),"")</f>
        <v/>
      </c>
      <c r="X709" t="b">
        <f t="shared" si="67"/>
        <v>1</v>
      </c>
      <c r="AD709" s="20"/>
      <c r="AM709" s="17"/>
    </row>
    <row r="710" spans="1:39" ht="14.25" x14ac:dyDescent="0.2">
      <c r="A710" s="29" t="str">
        <f t="shared" si="68"/>
        <v/>
      </c>
      <c r="B710" s="48"/>
      <c r="C710" s="74" t="s">
        <v>115</v>
      </c>
      <c r="D710" s="13"/>
      <c r="E710" s="10"/>
      <c r="F710" s="10"/>
      <c r="G710" s="24"/>
      <c r="H710" s="9"/>
      <c r="I710" s="9"/>
      <c r="J710" s="36"/>
      <c r="K710" s="10"/>
      <c r="L710" s="10"/>
      <c r="M710" s="12"/>
      <c r="N710" s="13"/>
      <c r="O710" s="13"/>
      <c r="R710" s="10"/>
      <c r="S710" s="33" t="b">
        <f t="shared" si="69"/>
        <v>0</v>
      </c>
      <c r="T710" s="33"/>
      <c r="U710" s="31" t="str">
        <f t="shared" si="66"/>
        <v/>
      </c>
      <c r="V710">
        <f t="shared" ca="1" si="65"/>
        <v>2031800247</v>
      </c>
      <c r="W710" s="34" t="str">
        <f t="shared" si="70"/>
        <v/>
      </c>
      <c r="X710" t="b">
        <f t="shared" si="67"/>
        <v>1</v>
      </c>
      <c r="AD710" s="20"/>
      <c r="AM710" s="17"/>
    </row>
    <row r="711" spans="1:39" ht="14.25" x14ac:dyDescent="0.2">
      <c r="A711" s="29" t="str">
        <f t="shared" si="68"/>
        <v/>
      </c>
      <c r="B711" s="48"/>
      <c r="C711" s="74" t="s">
        <v>115</v>
      </c>
      <c r="D711" s="13"/>
      <c r="E711" s="10"/>
      <c r="F711" s="10"/>
      <c r="G711" s="24"/>
      <c r="H711" s="9"/>
      <c r="I711" s="9"/>
      <c r="J711" s="36"/>
      <c r="K711" s="10"/>
      <c r="L711" s="10"/>
      <c r="M711" s="12"/>
      <c r="N711" s="13"/>
      <c r="O711" s="13"/>
      <c r="R711" s="10"/>
      <c r="S711" s="33" t="b">
        <f t="shared" si="69"/>
        <v>0</v>
      </c>
      <c r="T711" s="33"/>
      <c r="U711" s="31" t="str">
        <f t="shared" si="66"/>
        <v/>
      </c>
      <c r="V711">
        <f t="shared" ref="V711:V774" ca="1" si="71">V710+1</f>
        <v>2031800248</v>
      </c>
      <c r="W711" s="34" t="str">
        <f t="shared" si="70"/>
        <v/>
      </c>
      <c r="X711" t="b">
        <f t="shared" si="67"/>
        <v>1</v>
      </c>
      <c r="AD711" s="20"/>
      <c r="AM711" s="17"/>
    </row>
    <row r="712" spans="1:39" ht="14.25" x14ac:dyDescent="0.2">
      <c r="A712" s="29" t="str">
        <f t="shared" si="68"/>
        <v/>
      </c>
      <c r="B712" s="48"/>
      <c r="C712" s="74" t="s">
        <v>115</v>
      </c>
      <c r="D712" s="13"/>
      <c r="E712" s="10"/>
      <c r="F712" s="10"/>
      <c r="G712" s="24"/>
      <c r="H712" s="9"/>
      <c r="I712" s="9"/>
      <c r="J712" s="36"/>
      <c r="K712" s="10"/>
      <c r="L712" s="10"/>
      <c r="M712" s="12"/>
      <c r="N712" s="13"/>
      <c r="O712" s="13"/>
      <c r="R712" s="10"/>
      <c r="S712" s="33" t="b">
        <f t="shared" si="69"/>
        <v>0</v>
      </c>
      <c r="T712" s="33"/>
      <c r="U712" s="31" t="str">
        <f t="shared" si="66"/>
        <v/>
      </c>
      <c r="V712">
        <f t="shared" ca="1" si="71"/>
        <v>2031800249</v>
      </c>
      <c r="W712" s="34" t="str">
        <f t="shared" si="70"/>
        <v/>
      </c>
      <c r="X712" t="b">
        <f t="shared" si="67"/>
        <v>1</v>
      </c>
      <c r="AD712" s="20"/>
      <c r="AM712" s="17"/>
    </row>
    <row r="713" spans="1:39" ht="14.25" x14ac:dyDescent="0.2">
      <c r="A713" s="29" t="str">
        <f t="shared" si="68"/>
        <v/>
      </c>
      <c r="B713" s="48"/>
      <c r="C713" s="74" t="s">
        <v>115</v>
      </c>
      <c r="D713" s="13"/>
      <c r="E713" s="10"/>
      <c r="F713" s="10"/>
      <c r="G713" s="24"/>
      <c r="H713" s="9"/>
      <c r="I713" s="9"/>
      <c r="J713" s="36"/>
      <c r="K713" s="10"/>
      <c r="L713" s="10"/>
      <c r="M713" s="12"/>
      <c r="N713" s="13"/>
      <c r="O713" s="13"/>
      <c r="R713" s="10"/>
      <c r="S713" s="33" t="b">
        <f t="shared" si="69"/>
        <v>0</v>
      </c>
      <c r="T713" s="33"/>
      <c r="U713" s="31" t="str">
        <f t="shared" si="66"/>
        <v/>
      </c>
      <c r="V713">
        <f t="shared" ca="1" si="71"/>
        <v>2031800250</v>
      </c>
      <c r="W713" s="34" t="str">
        <f t="shared" si="70"/>
        <v/>
      </c>
      <c r="X713" t="b">
        <f t="shared" si="67"/>
        <v>1</v>
      </c>
      <c r="AD713" s="20"/>
      <c r="AM713" s="17"/>
    </row>
    <row r="714" spans="1:39" ht="14.25" x14ac:dyDescent="0.2">
      <c r="A714" s="29" t="str">
        <f t="shared" si="68"/>
        <v/>
      </c>
      <c r="B714" s="48"/>
      <c r="C714" s="74" t="s">
        <v>115</v>
      </c>
      <c r="D714" s="13"/>
      <c r="E714" s="10"/>
      <c r="F714" s="10"/>
      <c r="G714" s="24"/>
      <c r="H714" s="9"/>
      <c r="I714" s="9"/>
      <c r="J714" s="36"/>
      <c r="K714" s="10"/>
      <c r="L714" s="10"/>
      <c r="M714" s="12"/>
      <c r="N714" s="13"/>
      <c r="O714" s="13"/>
      <c r="R714" s="10"/>
      <c r="S714" s="33" t="b">
        <f t="shared" si="69"/>
        <v>0</v>
      </c>
      <c r="T714" s="33"/>
      <c r="U714" s="31" t="str">
        <f t="shared" si="66"/>
        <v/>
      </c>
      <c r="V714">
        <f t="shared" ca="1" si="71"/>
        <v>2031800251</v>
      </c>
      <c r="W714" s="34" t="str">
        <f t="shared" si="70"/>
        <v/>
      </c>
      <c r="X714" t="b">
        <f t="shared" si="67"/>
        <v>1</v>
      </c>
      <c r="AD714" s="20"/>
      <c r="AM714" s="17"/>
    </row>
    <row r="715" spans="1:39" ht="14.25" x14ac:dyDescent="0.2">
      <c r="A715" s="29" t="str">
        <f t="shared" si="68"/>
        <v/>
      </c>
      <c r="B715" s="48"/>
      <c r="C715" s="74" t="s">
        <v>115</v>
      </c>
      <c r="D715" s="13"/>
      <c r="E715" s="10"/>
      <c r="F715" s="10"/>
      <c r="G715" s="24"/>
      <c r="H715" s="9"/>
      <c r="I715" s="9"/>
      <c r="J715" s="36"/>
      <c r="K715" s="10"/>
      <c r="L715" s="10"/>
      <c r="M715" s="12"/>
      <c r="N715" s="13"/>
      <c r="O715" s="13"/>
      <c r="R715" s="10"/>
      <c r="S715" s="33" t="b">
        <f t="shared" si="69"/>
        <v>0</v>
      </c>
      <c r="T715" s="33"/>
      <c r="U715" s="31" t="str">
        <f t="shared" si="66"/>
        <v/>
      </c>
      <c r="V715">
        <f t="shared" ca="1" si="71"/>
        <v>2031800252</v>
      </c>
      <c r="W715" s="34" t="str">
        <f t="shared" si="70"/>
        <v/>
      </c>
      <c r="X715" t="b">
        <f t="shared" si="67"/>
        <v>1</v>
      </c>
      <c r="AD715" s="20"/>
      <c r="AM715" s="17"/>
    </row>
    <row r="716" spans="1:39" ht="14.25" x14ac:dyDescent="0.2">
      <c r="A716" s="29" t="str">
        <f t="shared" si="68"/>
        <v/>
      </c>
      <c r="B716" s="48"/>
      <c r="C716" s="74" t="s">
        <v>115</v>
      </c>
      <c r="D716" s="13"/>
      <c r="E716" s="10"/>
      <c r="F716" s="10"/>
      <c r="G716" s="24"/>
      <c r="H716" s="9"/>
      <c r="I716" s="9"/>
      <c r="J716" s="36"/>
      <c r="K716" s="10"/>
      <c r="L716" s="10"/>
      <c r="M716" s="12"/>
      <c r="N716" s="13"/>
      <c r="O716" s="13"/>
      <c r="R716" s="10"/>
      <c r="S716" s="33" t="b">
        <f t="shared" si="69"/>
        <v>0</v>
      </c>
      <c r="T716" s="33"/>
      <c r="U716" s="31" t="str">
        <f t="shared" si="66"/>
        <v/>
      </c>
      <c r="V716">
        <f t="shared" ca="1" si="71"/>
        <v>2031800253</v>
      </c>
      <c r="W716" s="34" t="str">
        <f t="shared" si="70"/>
        <v/>
      </c>
      <c r="X716" t="b">
        <f t="shared" si="67"/>
        <v>1</v>
      </c>
      <c r="AD716" s="20"/>
      <c r="AM716" s="17"/>
    </row>
    <row r="717" spans="1:39" ht="14.25" x14ac:dyDescent="0.2">
      <c r="A717" s="29" t="str">
        <f t="shared" si="68"/>
        <v/>
      </c>
      <c r="B717" s="48"/>
      <c r="C717" s="74" t="s">
        <v>115</v>
      </c>
      <c r="D717" s="13"/>
      <c r="E717" s="10"/>
      <c r="F717" s="10"/>
      <c r="G717" s="24"/>
      <c r="H717" s="9"/>
      <c r="I717" s="9"/>
      <c r="J717" s="36"/>
      <c r="K717" s="10"/>
      <c r="L717" s="10"/>
      <c r="M717" s="12"/>
      <c r="N717" s="13"/>
      <c r="O717" s="13"/>
      <c r="R717" s="10"/>
      <c r="S717" s="33" t="b">
        <f t="shared" si="69"/>
        <v>0</v>
      </c>
      <c r="T717" s="33"/>
      <c r="U717" s="31" t="str">
        <f t="shared" si="66"/>
        <v/>
      </c>
      <c r="V717">
        <f t="shared" ca="1" si="71"/>
        <v>2031800254</v>
      </c>
      <c r="W717" s="34" t="str">
        <f t="shared" si="70"/>
        <v/>
      </c>
      <c r="X717" t="b">
        <f t="shared" si="67"/>
        <v>1</v>
      </c>
      <c r="AD717" s="20"/>
      <c r="AM717" s="17"/>
    </row>
    <row r="718" spans="1:39" ht="14.25" x14ac:dyDescent="0.2">
      <c r="A718" s="29" t="str">
        <f t="shared" si="68"/>
        <v/>
      </c>
      <c r="B718" s="48"/>
      <c r="C718" s="74" t="s">
        <v>115</v>
      </c>
      <c r="D718" s="13"/>
      <c r="E718" s="10"/>
      <c r="F718" s="10"/>
      <c r="G718" s="24"/>
      <c r="H718" s="9"/>
      <c r="I718" s="9"/>
      <c r="J718" s="36"/>
      <c r="K718" s="10"/>
      <c r="L718" s="10"/>
      <c r="M718" s="12"/>
      <c r="N718" s="13"/>
      <c r="O718" s="13"/>
      <c r="R718" s="10"/>
      <c r="S718" s="33" t="b">
        <f t="shared" si="69"/>
        <v>0</v>
      </c>
      <c r="T718" s="33"/>
      <c r="U718" s="31" t="str">
        <f t="shared" si="66"/>
        <v/>
      </c>
      <c r="V718">
        <f t="shared" ca="1" si="71"/>
        <v>2031800255</v>
      </c>
      <c r="W718" s="34" t="str">
        <f t="shared" si="70"/>
        <v/>
      </c>
      <c r="X718" t="b">
        <f t="shared" si="67"/>
        <v>1</v>
      </c>
      <c r="AD718" s="20"/>
      <c r="AM718" s="17"/>
    </row>
    <row r="719" spans="1:39" ht="14.25" x14ac:dyDescent="0.2">
      <c r="A719" s="29" t="str">
        <f t="shared" si="68"/>
        <v/>
      </c>
      <c r="B719" s="48"/>
      <c r="C719" s="74" t="s">
        <v>115</v>
      </c>
      <c r="D719" s="13"/>
      <c r="E719" s="10"/>
      <c r="F719" s="10"/>
      <c r="G719" s="24"/>
      <c r="H719" s="9"/>
      <c r="I719" s="9"/>
      <c r="J719" s="36"/>
      <c r="K719" s="10"/>
      <c r="L719" s="10"/>
      <c r="M719" s="12"/>
      <c r="N719" s="13"/>
      <c r="O719" s="13"/>
      <c r="R719" s="10"/>
      <c r="S719" s="33" t="b">
        <f t="shared" si="69"/>
        <v>0</v>
      </c>
      <c r="T719" s="33"/>
      <c r="U719" s="31" t="str">
        <f t="shared" si="66"/>
        <v/>
      </c>
      <c r="V719">
        <f t="shared" ca="1" si="71"/>
        <v>2031800256</v>
      </c>
      <c r="W719" s="34" t="str">
        <f t="shared" si="70"/>
        <v/>
      </c>
      <c r="X719" t="b">
        <f t="shared" si="67"/>
        <v>1</v>
      </c>
      <c r="AD719" s="20"/>
      <c r="AM719" s="17"/>
    </row>
    <row r="720" spans="1:39" ht="14.25" x14ac:dyDescent="0.2">
      <c r="A720" s="29" t="str">
        <f t="shared" si="68"/>
        <v/>
      </c>
      <c r="B720" s="48"/>
      <c r="C720" s="74" t="s">
        <v>115</v>
      </c>
      <c r="D720" s="13"/>
      <c r="E720" s="10"/>
      <c r="F720" s="10"/>
      <c r="G720" s="24"/>
      <c r="H720" s="9"/>
      <c r="I720" s="9"/>
      <c r="J720" s="36"/>
      <c r="K720" s="10"/>
      <c r="L720" s="10"/>
      <c r="M720" s="12"/>
      <c r="N720" s="13"/>
      <c r="O720" s="13"/>
      <c r="R720" s="10"/>
      <c r="S720" s="33" t="b">
        <f t="shared" si="69"/>
        <v>0</v>
      </c>
      <c r="T720" s="33"/>
      <c r="U720" s="31" t="str">
        <f t="shared" si="66"/>
        <v/>
      </c>
      <c r="V720">
        <f t="shared" ca="1" si="71"/>
        <v>2031800257</v>
      </c>
      <c r="W720" s="34" t="str">
        <f t="shared" si="70"/>
        <v/>
      </c>
      <c r="X720" t="b">
        <f t="shared" si="67"/>
        <v>1</v>
      </c>
      <c r="AD720" s="20"/>
      <c r="AM720" s="17"/>
    </row>
    <row r="721" spans="1:39" ht="14.25" x14ac:dyDescent="0.2">
      <c r="A721" s="29" t="str">
        <f t="shared" si="68"/>
        <v/>
      </c>
      <c r="B721" s="48"/>
      <c r="C721" s="74" t="s">
        <v>115</v>
      </c>
      <c r="D721" s="13"/>
      <c r="E721" s="10"/>
      <c r="F721" s="10"/>
      <c r="G721" s="24"/>
      <c r="H721" s="9"/>
      <c r="I721" s="9"/>
      <c r="J721" s="36"/>
      <c r="K721" s="10"/>
      <c r="L721" s="10"/>
      <c r="M721" s="12"/>
      <c r="N721" s="13"/>
      <c r="O721" s="13"/>
      <c r="R721" s="10"/>
      <c r="S721" s="33" t="b">
        <f t="shared" si="69"/>
        <v>0</v>
      </c>
      <c r="T721" s="33"/>
      <c r="U721" s="31" t="str">
        <f t="shared" si="66"/>
        <v/>
      </c>
      <c r="V721">
        <f t="shared" ca="1" si="71"/>
        <v>2031800258</v>
      </c>
      <c r="W721" s="34" t="str">
        <f t="shared" si="70"/>
        <v/>
      </c>
      <c r="X721" t="b">
        <f t="shared" si="67"/>
        <v>1</v>
      </c>
      <c r="AD721" s="20"/>
      <c r="AM721" s="17"/>
    </row>
    <row r="722" spans="1:39" ht="14.25" x14ac:dyDescent="0.2">
      <c r="A722" s="29" t="str">
        <f t="shared" si="68"/>
        <v/>
      </c>
      <c r="B722" s="48"/>
      <c r="C722" s="74" t="s">
        <v>115</v>
      </c>
      <c r="D722" s="13"/>
      <c r="E722" s="10"/>
      <c r="F722" s="10"/>
      <c r="G722" s="24"/>
      <c r="H722" s="9"/>
      <c r="I722" s="9"/>
      <c r="J722" s="36"/>
      <c r="K722" s="10"/>
      <c r="L722" s="10"/>
      <c r="M722" s="12"/>
      <c r="N722" s="13"/>
      <c r="O722" s="13"/>
      <c r="R722" s="10"/>
      <c r="S722" s="33" t="b">
        <f t="shared" si="69"/>
        <v>0</v>
      </c>
      <c r="T722" s="33"/>
      <c r="U722" s="31" t="str">
        <f t="shared" si="66"/>
        <v/>
      </c>
      <c r="V722">
        <f t="shared" ca="1" si="71"/>
        <v>2031800259</v>
      </c>
      <c r="W722" s="34" t="str">
        <f t="shared" si="70"/>
        <v/>
      </c>
      <c r="X722" t="b">
        <f t="shared" si="67"/>
        <v>1</v>
      </c>
      <c r="AD722" s="20"/>
      <c r="AM722" s="17"/>
    </row>
    <row r="723" spans="1:39" ht="14.25" x14ac:dyDescent="0.2">
      <c r="A723" s="29" t="str">
        <f t="shared" si="68"/>
        <v/>
      </c>
      <c r="B723" s="48"/>
      <c r="C723" s="74" t="s">
        <v>115</v>
      </c>
      <c r="D723" s="13"/>
      <c r="E723" s="10"/>
      <c r="F723" s="10"/>
      <c r="G723" s="24"/>
      <c r="H723" s="9"/>
      <c r="I723" s="9"/>
      <c r="J723" s="36"/>
      <c r="K723" s="10"/>
      <c r="L723" s="10"/>
      <c r="M723" s="12"/>
      <c r="N723" s="13"/>
      <c r="O723" s="13"/>
      <c r="R723" s="10"/>
      <c r="S723" s="33" t="b">
        <f t="shared" si="69"/>
        <v>0</v>
      </c>
      <c r="T723" s="33"/>
      <c r="U723" s="31" t="str">
        <f t="shared" si="66"/>
        <v/>
      </c>
      <c r="V723">
        <f t="shared" ca="1" si="71"/>
        <v>2031800260</v>
      </c>
      <c r="W723" s="34" t="str">
        <f t="shared" si="70"/>
        <v/>
      </c>
      <c r="X723" t="b">
        <f t="shared" si="67"/>
        <v>1</v>
      </c>
      <c r="AD723" s="20"/>
      <c r="AM723" s="17"/>
    </row>
    <row r="724" spans="1:39" ht="14.25" x14ac:dyDescent="0.2">
      <c r="A724" s="29" t="str">
        <f t="shared" si="68"/>
        <v/>
      </c>
      <c r="B724" s="48"/>
      <c r="C724" s="74" t="s">
        <v>115</v>
      </c>
      <c r="D724" s="13"/>
      <c r="E724" s="10"/>
      <c r="F724" s="10"/>
      <c r="G724" s="24"/>
      <c r="H724" s="9"/>
      <c r="I724" s="9"/>
      <c r="J724" s="36"/>
      <c r="K724" s="10"/>
      <c r="L724" s="10"/>
      <c r="M724" s="12"/>
      <c r="N724" s="13"/>
      <c r="O724" s="13"/>
      <c r="R724" s="10"/>
      <c r="S724" s="33" t="b">
        <f t="shared" si="69"/>
        <v>0</v>
      </c>
      <c r="T724" s="33"/>
      <c r="U724" s="31" t="str">
        <f t="shared" si="66"/>
        <v/>
      </c>
      <c r="V724">
        <f t="shared" ca="1" si="71"/>
        <v>2031800261</v>
      </c>
      <c r="W724" s="34" t="str">
        <f t="shared" si="70"/>
        <v/>
      </c>
      <c r="X724" t="b">
        <f t="shared" si="67"/>
        <v>1</v>
      </c>
      <c r="AD724" s="20"/>
      <c r="AM724" s="17"/>
    </row>
    <row r="725" spans="1:39" ht="14.25" x14ac:dyDescent="0.2">
      <c r="A725" s="29" t="str">
        <f t="shared" si="68"/>
        <v/>
      </c>
      <c r="B725" s="48"/>
      <c r="C725" s="74" t="s">
        <v>115</v>
      </c>
      <c r="D725" s="13"/>
      <c r="E725" s="10"/>
      <c r="F725" s="10"/>
      <c r="G725" s="24"/>
      <c r="H725" s="9"/>
      <c r="I725" s="9"/>
      <c r="J725" s="36"/>
      <c r="K725" s="10"/>
      <c r="L725" s="10"/>
      <c r="M725" s="12"/>
      <c r="N725" s="13"/>
      <c r="O725" s="13"/>
      <c r="R725" s="10"/>
      <c r="S725" s="33" t="b">
        <f t="shared" si="69"/>
        <v>0</v>
      </c>
      <c r="T725" s="33"/>
      <c r="U725" s="31" t="str">
        <f t="shared" si="66"/>
        <v/>
      </c>
      <c r="V725">
        <f t="shared" ca="1" si="71"/>
        <v>2031800262</v>
      </c>
      <c r="W725" s="34" t="str">
        <f t="shared" si="70"/>
        <v/>
      </c>
      <c r="X725" t="b">
        <f t="shared" si="67"/>
        <v>1</v>
      </c>
      <c r="AD725" s="20"/>
      <c r="AM725" s="17"/>
    </row>
    <row r="726" spans="1:39" ht="14.25" x14ac:dyDescent="0.2">
      <c r="A726" s="29" t="str">
        <f t="shared" si="68"/>
        <v/>
      </c>
      <c r="B726" s="48"/>
      <c r="C726" s="74" t="s">
        <v>115</v>
      </c>
      <c r="D726" s="13"/>
      <c r="E726" s="10"/>
      <c r="F726" s="10"/>
      <c r="G726" s="24"/>
      <c r="H726" s="9"/>
      <c r="I726" s="9"/>
      <c r="J726" s="36"/>
      <c r="K726" s="10"/>
      <c r="L726" s="10"/>
      <c r="M726" s="12"/>
      <c r="N726" s="13"/>
      <c r="O726" s="13"/>
      <c r="R726" s="10"/>
      <c r="S726" s="33" t="b">
        <f t="shared" si="69"/>
        <v>0</v>
      </c>
      <c r="T726" s="33"/>
      <c r="U726" s="31" t="str">
        <f t="shared" si="66"/>
        <v/>
      </c>
      <c r="V726">
        <f t="shared" ca="1" si="71"/>
        <v>2031800263</v>
      </c>
      <c r="W726" s="34" t="str">
        <f t="shared" si="70"/>
        <v/>
      </c>
      <c r="X726" t="b">
        <f t="shared" si="67"/>
        <v>1</v>
      </c>
      <c r="AD726" s="20"/>
      <c r="AM726" s="17"/>
    </row>
    <row r="727" spans="1:39" ht="14.25" x14ac:dyDescent="0.2">
      <c r="A727" s="29" t="str">
        <f t="shared" si="68"/>
        <v/>
      </c>
      <c r="B727" s="48"/>
      <c r="C727" s="74" t="s">
        <v>115</v>
      </c>
      <c r="D727" s="13"/>
      <c r="E727" s="10"/>
      <c r="F727" s="10"/>
      <c r="G727" s="24"/>
      <c r="H727" s="9"/>
      <c r="I727" s="9"/>
      <c r="J727" s="36"/>
      <c r="K727" s="10"/>
      <c r="L727" s="10"/>
      <c r="M727" s="12"/>
      <c r="N727" s="13"/>
      <c r="O727" s="13"/>
      <c r="R727" s="10"/>
      <c r="S727" s="33" t="b">
        <f t="shared" si="69"/>
        <v>0</v>
      </c>
      <c r="T727" s="33"/>
      <c r="U727" s="31" t="str">
        <f t="shared" si="66"/>
        <v/>
      </c>
      <c r="V727">
        <f t="shared" ca="1" si="71"/>
        <v>2031800264</v>
      </c>
      <c r="W727" s="34" t="str">
        <f t="shared" si="70"/>
        <v/>
      </c>
      <c r="X727" t="b">
        <f t="shared" si="67"/>
        <v>1</v>
      </c>
      <c r="AD727" s="20"/>
      <c r="AM727" s="17"/>
    </row>
    <row r="728" spans="1:39" ht="14.25" x14ac:dyDescent="0.2">
      <c r="A728" s="29" t="str">
        <f t="shared" si="68"/>
        <v/>
      </c>
      <c r="B728" s="48"/>
      <c r="C728" s="74" t="s">
        <v>115</v>
      </c>
      <c r="D728" s="13"/>
      <c r="E728" s="10"/>
      <c r="F728" s="10"/>
      <c r="G728" s="24"/>
      <c r="H728" s="9"/>
      <c r="I728" s="9"/>
      <c r="J728" s="36"/>
      <c r="K728" s="10"/>
      <c r="L728" s="10"/>
      <c r="M728" s="12"/>
      <c r="N728" s="13"/>
      <c r="O728" s="13"/>
      <c r="R728" s="10"/>
      <c r="S728" s="33" t="b">
        <f t="shared" si="69"/>
        <v>0</v>
      </c>
      <c r="T728" s="33"/>
      <c r="U728" s="31" t="str">
        <f t="shared" si="66"/>
        <v/>
      </c>
      <c r="V728">
        <f t="shared" ca="1" si="71"/>
        <v>2031800265</v>
      </c>
      <c r="W728" s="34" t="str">
        <f t="shared" si="70"/>
        <v/>
      </c>
      <c r="X728" t="b">
        <f t="shared" si="67"/>
        <v>1</v>
      </c>
      <c r="AD728" s="20"/>
      <c r="AM728" s="17"/>
    </row>
    <row r="729" spans="1:39" ht="14.25" x14ac:dyDescent="0.2">
      <c r="A729" s="29" t="str">
        <f t="shared" si="68"/>
        <v/>
      </c>
      <c r="B729" s="48"/>
      <c r="C729" s="74" t="s">
        <v>115</v>
      </c>
      <c r="D729" s="13"/>
      <c r="E729" s="10"/>
      <c r="F729" s="10"/>
      <c r="G729" s="24"/>
      <c r="H729" s="9"/>
      <c r="I729" s="9"/>
      <c r="J729" s="36"/>
      <c r="K729" s="10"/>
      <c r="L729" s="10"/>
      <c r="M729" s="12"/>
      <c r="N729" s="13"/>
      <c r="O729" s="13"/>
      <c r="R729" s="10"/>
      <c r="S729" s="33" t="b">
        <f t="shared" si="69"/>
        <v>0</v>
      </c>
      <c r="T729" s="33"/>
      <c r="U729" s="31" t="str">
        <f t="shared" si="66"/>
        <v/>
      </c>
      <c r="V729">
        <f t="shared" ca="1" si="71"/>
        <v>2031800266</v>
      </c>
      <c r="W729" s="34" t="str">
        <f t="shared" si="70"/>
        <v/>
      </c>
      <c r="X729" t="b">
        <f t="shared" si="67"/>
        <v>1</v>
      </c>
      <c r="AD729" s="20"/>
      <c r="AM729" s="17"/>
    </row>
    <row r="730" spans="1:39" ht="14.25" x14ac:dyDescent="0.2">
      <c r="A730" s="29" t="str">
        <f t="shared" si="68"/>
        <v/>
      </c>
      <c r="B730" s="48"/>
      <c r="C730" s="74" t="s">
        <v>115</v>
      </c>
      <c r="D730" s="13"/>
      <c r="E730" s="10"/>
      <c r="F730" s="10"/>
      <c r="G730" s="24"/>
      <c r="H730" s="9"/>
      <c r="I730" s="9"/>
      <c r="J730" s="36"/>
      <c r="K730" s="10"/>
      <c r="L730" s="10"/>
      <c r="M730" s="12"/>
      <c r="N730" s="13"/>
      <c r="O730" s="13"/>
      <c r="R730" s="10"/>
      <c r="S730" s="33" t="b">
        <f t="shared" si="69"/>
        <v>0</v>
      </c>
      <c r="T730" s="33"/>
      <c r="U730" s="31" t="str">
        <f t="shared" si="66"/>
        <v/>
      </c>
      <c r="V730">
        <f t="shared" ca="1" si="71"/>
        <v>2031800267</v>
      </c>
      <c r="W730" s="34" t="str">
        <f t="shared" si="70"/>
        <v/>
      </c>
      <c r="X730" t="b">
        <f t="shared" si="67"/>
        <v>1</v>
      </c>
      <c r="AD730" s="20"/>
      <c r="AM730" s="17"/>
    </row>
    <row r="731" spans="1:39" ht="14.25" x14ac:dyDescent="0.2">
      <c r="A731" s="29" t="str">
        <f t="shared" si="68"/>
        <v/>
      </c>
      <c r="B731" s="48"/>
      <c r="C731" s="74" t="s">
        <v>115</v>
      </c>
      <c r="D731" s="13"/>
      <c r="E731" s="10"/>
      <c r="F731" s="10"/>
      <c r="G731" s="24"/>
      <c r="H731" s="9"/>
      <c r="I731" s="9"/>
      <c r="J731" s="36"/>
      <c r="K731" s="10"/>
      <c r="L731" s="10"/>
      <c r="M731" s="12"/>
      <c r="N731" s="13"/>
      <c r="O731" s="13"/>
      <c r="R731" s="10"/>
      <c r="S731" s="33" t="b">
        <f t="shared" si="69"/>
        <v>0</v>
      </c>
      <c r="T731" s="33"/>
      <c r="U731" s="31" t="str">
        <f t="shared" si="66"/>
        <v/>
      </c>
      <c r="V731">
        <f t="shared" ca="1" si="71"/>
        <v>2031800268</v>
      </c>
      <c r="W731" s="34" t="str">
        <f t="shared" si="70"/>
        <v/>
      </c>
      <c r="X731" t="b">
        <f t="shared" si="67"/>
        <v>1</v>
      </c>
      <c r="AD731" s="20"/>
      <c r="AM731" s="17"/>
    </row>
    <row r="732" spans="1:39" ht="14.25" x14ac:dyDescent="0.2">
      <c r="A732" s="29" t="str">
        <f t="shared" si="68"/>
        <v/>
      </c>
      <c r="B732" s="48"/>
      <c r="C732" s="74" t="s">
        <v>115</v>
      </c>
      <c r="D732" s="13"/>
      <c r="E732" s="10"/>
      <c r="F732" s="10"/>
      <c r="G732" s="24"/>
      <c r="H732" s="9"/>
      <c r="I732" s="9"/>
      <c r="J732" s="36"/>
      <c r="K732" s="10"/>
      <c r="L732" s="10"/>
      <c r="M732" s="12"/>
      <c r="N732" s="13"/>
      <c r="O732" s="13"/>
      <c r="R732" s="10"/>
      <c r="S732" s="33" t="b">
        <f t="shared" si="69"/>
        <v>0</v>
      </c>
      <c r="T732" s="33"/>
      <c r="U732" s="31" t="str">
        <f t="shared" si="66"/>
        <v/>
      </c>
      <c r="V732">
        <f t="shared" ca="1" si="71"/>
        <v>2031800269</v>
      </c>
      <c r="W732" s="34" t="str">
        <f t="shared" si="70"/>
        <v/>
      </c>
      <c r="X732" t="b">
        <f t="shared" si="67"/>
        <v>1</v>
      </c>
      <c r="AD732" s="20"/>
      <c r="AM732" s="17"/>
    </row>
    <row r="733" spans="1:39" ht="14.25" x14ac:dyDescent="0.2">
      <c r="A733" s="29" t="str">
        <f t="shared" si="68"/>
        <v/>
      </c>
      <c r="B733" s="48"/>
      <c r="C733" s="74" t="s">
        <v>115</v>
      </c>
      <c r="D733" s="13"/>
      <c r="E733" s="10"/>
      <c r="F733" s="10"/>
      <c r="G733" s="24"/>
      <c r="H733" s="9"/>
      <c r="I733" s="9"/>
      <c r="J733" s="36"/>
      <c r="K733" s="10"/>
      <c r="L733" s="10"/>
      <c r="M733" s="12"/>
      <c r="N733" s="13"/>
      <c r="O733" s="13"/>
      <c r="R733" s="10"/>
      <c r="S733" s="33" t="b">
        <f t="shared" si="69"/>
        <v>0</v>
      </c>
      <c r="T733" s="33"/>
      <c r="U733" s="31" t="str">
        <f t="shared" si="66"/>
        <v/>
      </c>
      <c r="V733">
        <f t="shared" ca="1" si="71"/>
        <v>2031800270</v>
      </c>
      <c r="W733" s="34" t="str">
        <f t="shared" si="70"/>
        <v/>
      </c>
      <c r="X733" t="b">
        <f t="shared" si="67"/>
        <v>1</v>
      </c>
      <c r="AD733" s="20"/>
      <c r="AM733" s="17"/>
    </row>
    <row r="734" spans="1:39" ht="14.25" x14ac:dyDescent="0.2">
      <c r="A734" s="29" t="str">
        <f t="shared" si="68"/>
        <v/>
      </c>
      <c r="B734" s="48"/>
      <c r="C734" s="74" t="s">
        <v>115</v>
      </c>
      <c r="D734" s="13"/>
      <c r="E734" s="10"/>
      <c r="F734" s="10"/>
      <c r="G734" s="24"/>
      <c r="H734" s="9"/>
      <c r="I734" s="9"/>
      <c r="J734" s="36"/>
      <c r="K734" s="10"/>
      <c r="L734" s="10"/>
      <c r="M734" s="12"/>
      <c r="N734" s="13"/>
      <c r="O734" s="13"/>
      <c r="R734" s="10"/>
      <c r="S734" s="33" t="b">
        <f t="shared" si="69"/>
        <v>0</v>
      </c>
      <c r="T734" s="33"/>
      <c r="U734" s="31" t="str">
        <f t="shared" si="66"/>
        <v/>
      </c>
      <c r="V734">
        <f t="shared" ca="1" si="71"/>
        <v>2031800271</v>
      </c>
      <c r="W734" s="34" t="str">
        <f t="shared" si="70"/>
        <v/>
      </c>
      <c r="X734" t="b">
        <f t="shared" si="67"/>
        <v>1</v>
      </c>
      <c r="AD734" s="20"/>
      <c r="AM734" s="17"/>
    </row>
    <row r="735" spans="1:39" ht="14.25" x14ac:dyDescent="0.2">
      <c r="A735" s="29" t="str">
        <f t="shared" si="68"/>
        <v/>
      </c>
      <c r="B735" s="48"/>
      <c r="C735" s="74" t="s">
        <v>115</v>
      </c>
      <c r="D735" s="13"/>
      <c r="E735" s="10"/>
      <c r="F735" s="10"/>
      <c r="G735" s="24"/>
      <c r="H735" s="9"/>
      <c r="I735" s="9"/>
      <c r="J735" s="36"/>
      <c r="K735" s="10"/>
      <c r="L735" s="10"/>
      <c r="M735" s="12"/>
      <c r="N735" s="13"/>
      <c r="O735" s="13"/>
      <c r="R735" s="10"/>
      <c r="S735" s="33" t="b">
        <f t="shared" si="69"/>
        <v>0</v>
      </c>
      <c r="T735" s="33"/>
      <c r="U735" s="31" t="str">
        <f t="shared" si="66"/>
        <v/>
      </c>
      <c r="V735">
        <f t="shared" ca="1" si="71"/>
        <v>2031800272</v>
      </c>
      <c r="W735" s="34" t="str">
        <f t="shared" si="70"/>
        <v/>
      </c>
      <c r="X735" t="b">
        <f t="shared" si="67"/>
        <v>1</v>
      </c>
      <c r="AD735" s="20"/>
      <c r="AM735" s="17"/>
    </row>
    <row r="736" spans="1:39" ht="14.25" x14ac:dyDescent="0.2">
      <c r="A736" s="29" t="str">
        <f t="shared" si="68"/>
        <v/>
      </c>
      <c r="B736" s="48"/>
      <c r="C736" s="74" t="s">
        <v>115</v>
      </c>
      <c r="D736" s="13"/>
      <c r="E736" s="10"/>
      <c r="F736" s="10"/>
      <c r="G736" s="24"/>
      <c r="H736" s="9"/>
      <c r="I736" s="9"/>
      <c r="J736" s="36"/>
      <c r="K736" s="10"/>
      <c r="L736" s="10"/>
      <c r="M736" s="12"/>
      <c r="N736" s="13"/>
      <c r="O736" s="13"/>
      <c r="R736" s="10"/>
      <c r="S736" s="33" t="b">
        <f t="shared" si="69"/>
        <v>0</v>
      </c>
      <c r="T736" s="33"/>
      <c r="U736" s="31" t="str">
        <f t="shared" si="66"/>
        <v/>
      </c>
      <c r="V736">
        <f t="shared" ca="1" si="71"/>
        <v>2031800273</v>
      </c>
      <c r="W736" s="34" t="str">
        <f t="shared" si="70"/>
        <v/>
      </c>
      <c r="X736" t="b">
        <f t="shared" si="67"/>
        <v>1</v>
      </c>
      <c r="AD736" s="20"/>
      <c r="AM736" s="17"/>
    </row>
    <row r="737" spans="1:39" ht="14.25" x14ac:dyDescent="0.2">
      <c r="A737" s="29" t="str">
        <f t="shared" si="68"/>
        <v/>
      </c>
      <c r="B737" s="48"/>
      <c r="C737" s="74" t="s">
        <v>115</v>
      </c>
      <c r="D737" s="13"/>
      <c r="E737" s="10"/>
      <c r="F737" s="10"/>
      <c r="G737" s="24"/>
      <c r="H737" s="9"/>
      <c r="I737" s="9"/>
      <c r="J737" s="36"/>
      <c r="K737" s="10"/>
      <c r="L737" s="10"/>
      <c r="M737" s="12"/>
      <c r="N737" s="13"/>
      <c r="O737" s="13"/>
      <c r="R737" s="10"/>
      <c r="S737" s="33" t="b">
        <f t="shared" si="69"/>
        <v>0</v>
      </c>
      <c r="T737" s="33"/>
      <c r="U737" s="31" t="str">
        <f t="shared" si="66"/>
        <v/>
      </c>
      <c r="V737">
        <f t="shared" ca="1" si="71"/>
        <v>2031800274</v>
      </c>
      <c r="W737" s="34" t="str">
        <f t="shared" si="70"/>
        <v/>
      </c>
      <c r="X737" t="b">
        <f t="shared" si="67"/>
        <v>1</v>
      </c>
      <c r="AD737" s="20"/>
      <c r="AM737" s="17"/>
    </row>
    <row r="738" spans="1:39" ht="14.25" x14ac:dyDescent="0.2">
      <c r="A738" s="29" t="str">
        <f t="shared" si="68"/>
        <v/>
      </c>
      <c r="B738" s="48"/>
      <c r="C738" s="74" t="s">
        <v>115</v>
      </c>
      <c r="D738" s="13"/>
      <c r="E738" s="10"/>
      <c r="F738" s="10"/>
      <c r="G738" s="24"/>
      <c r="H738" s="9"/>
      <c r="I738" s="9"/>
      <c r="J738" s="36"/>
      <c r="K738" s="10"/>
      <c r="L738" s="10"/>
      <c r="M738" s="12"/>
      <c r="N738" s="13"/>
      <c r="O738" s="13"/>
      <c r="R738" s="10"/>
      <c r="S738" s="33" t="b">
        <f t="shared" si="69"/>
        <v>0</v>
      </c>
      <c r="T738" s="33"/>
      <c r="U738" s="31" t="str">
        <f t="shared" si="66"/>
        <v/>
      </c>
      <c r="V738">
        <f t="shared" ca="1" si="71"/>
        <v>2031800275</v>
      </c>
      <c r="W738" s="34" t="str">
        <f t="shared" si="70"/>
        <v/>
      </c>
      <c r="X738" t="b">
        <f t="shared" si="67"/>
        <v>1</v>
      </c>
      <c r="AD738" s="20"/>
      <c r="AM738" s="17"/>
    </row>
    <row r="739" spans="1:39" ht="14.25" x14ac:dyDescent="0.2">
      <c r="A739" s="29" t="str">
        <f t="shared" si="68"/>
        <v/>
      </c>
      <c r="B739" s="48"/>
      <c r="C739" s="74" t="s">
        <v>115</v>
      </c>
      <c r="D739" s="13"/>
      <c r="E739" s="10"/>
      <c r="F739" s="10"/>
      <c r="G739" s="24"/>
      <c r="H739" s="9"/>
      <c r="I739" s="9"/>
      <c r="J739" s="36"/>
      <c r="K739" s="10"/>
      <c r="L739" s="10"/>
      <c r="M739" s="12"/>
      <c r="N739" s="13"/>
      <c r="O739" s="13"/>
      <c r="R739" s="10"/>
      <c r="S739" s="33" t="b">
        <f t="shared" si="69"/>
        <v>0</v>
      </c>
      <c r="T739" s="33"/>
      <c r="U739" s="31" t="str">
        <f t="shared" si="66"/>
        <v/>
      </c>
      <c r="V739">
        <f t="shared" ca="1" si="71"/>
        <v>2031800276</v>
      </c>
      <c r="W739" s="34" t="str">
        <f t="shared" si="70"/>
        <v/>
      </c>
      <c r="X739" t="b">
        <f t="shared" si="67"/>
        <v>1</v>
      </c>
      <c r="AD739" s="20"/>
      <c r="AM739" s="17"/>
    </row>
    <row r="740" spans="1:39" ht="14.25" x14ac:dyDescent="0.2">
      <c r="A740" s="29" t="str">
        <f t="shared" si="68"/>
        <v/>
      </c>
      <c r="B740" s="48"/>
      <c r="C740" s="74" t="s">
        <v>115</v>
      </c>
      <c r="D740" s="13"/>
      <c r="E740" s="10"/>
      <c r="F740" s="10"/>
      <c r="G740" s="24"/>
      <c r="H740" s="9"/>
      <c r="I740" s="9"/>
      <c r="J740" s="36"/>
      <c r="K740" s="10"/>
      <c r="L740" s="10"/>
      <c r="M740" s="12"/>
      <c r="N740" s="13"/>
      <c r="O740" s="13"/>
      <c r="R740" s="10"/>
      <c r="S740" s="33" t="b">
        <f t="shared" si="69"/>
        <v>0</v>
      </c>
      <c r="T740" s="33"/>
      <c r="U740" s="31" t="str">
        <f t="shared" si="66"/>
        <v/>
      </c>
      <c r="V740">
        <f t="shared" ca="1" si="71"/>
        <v>2031800277</v>
      </c>
      <c r="W740" s="34" t="str">
        <f t="shared" si="70"/>
        <v/>
      </c>
      <c r="X740" t="b">
        <f t="shared" si="67"/>
        <v>1</v>
      </c>
      <c r="AD740" s="20"/>
      <c r="AM740" s="17"/>
    </row>
    <row r="741" spans="1:39" ht="14.25" x14ac:dyDescent="0.2">
      <c r="A741" s="29" t="str">
        <f t="shared" si="68"/>
        <v/>
      </c>
      <c r="B741" s="48"/>
      <c r="C741" s="74" t="s">
        <v>115</v>
      </c>
      <c r="D741" s="13"/>
      <c r="E741" s="10"/>
      <c r="F741" s="10"/>
      <c r="G741" s="24"/>
      <c r="H741" s="9"/>
      <c r="I741" s="9"/>
      <c r="J741" s="36"/>
      <c r="K741" s="10"/>
      <c r="L741" s="10"/>
      <c r="M741" s="12"/>
      <c r="N741" s="13"/>
      <c r="O741" s="13"/>
      <c r="R741" s="10"/>
      <c r="S741" s="33" t="b">
        <f t="shared" si="69"/>
        <v>0</v>
      </c>
      <c r="T741" s="33"/>
      <c r="U741" s="31" t="str">
        <f t="shared" si="66"/>
        <v/>
      </c>
      <c r="V741">
        <f t="shared" ca="1" si="71"/>
        <v>2031800278</v>
      </c>
      <c r="W741" s="34" t="str">
        <f t="shared" si="70"/>
        <v/>
      </c>
      <c r="X741" t="b">
        <f t="shared" si="67"/>
        <v>1</v>
      </c>
      <c r="AD741" s="20"/>
      <c r="AM741" s="17"/>
    </row>
    <row r="742" spans="1:39" ht="14.25" x14ac:dyDescent="0.2">
      <c r="A742" s="29" t="str">
        <f t="shared" si="68"/>
        <v/>
      </c>
      <c r="B742" s="48"/>
      <c r="C742" s="74" t="s">
        <v>115</v>
      </c>
      <c r="D742" s="13"/>
      <c r="E742" s="10"/>
      <c r="F742" s="10"/>
      <c r="G742" s="24"/>
      <c r="H742" s="9"/>
      <c r="I742" s="9"/>
      <c r="J742" s="36"/>
      <c r="K742" s="10"/>
      <c r="L742" s="10"/>
      <c r="M742" s="12"/>
      <c r="N742" s="13"/>
      <c r="O742" s="13"/>
      <c r="R742" s="10"/>
      <c r="S742" s="33" t="b">
        <f t="shared" si="69"/>
        <v>0</v>
      </c>
      <c r="T742" s="33"/>
      <c r="U742" s="31" t="str">
        <f t="shared" si="66"/>
        <v/>
      </c>
      <c r="V742">
        <f t="shared" ca="1" si="71"/>
        <v>2031800279</v>
      </c>
      <c r="W742" s="34" t="str">
        <f t="shared" si="70"/>
        <v/>
      </c>
      <c r="X742" t="b">
        <f t="shared" si="67"/>
        <v>1</v>
      </c>
      <c r="AD742" s="20"/>
      <c r="AM742" s="17"/>
    </row>
    <row r="743" spans="1:39" ht="14.25" x14ac:dyDescent="0.2">
      <c r="A743" s="29" t="str">
        <f t="shared" si="68"/>
        <v/>
      </c>
      <c r="B743" s="48"/>
      <c r="C743" s="74" t="s">
        <v>115</v>
      </c>
      <c r="D743" s="13"/>
      <c r="E743" s="10"/>
      <c r="F743" s="10"/>
      <c r="G743" s="24"/>
      <c r="H743" s="9"/>
      <c r="I743" s="9"/>
      <c r="J743" s="36"/>
      <c r="K743" s="10"/>
      <c r="L743" s="10"/>
      <c r="M743" s="12"/>
      <c r="N743" s="13"/>
      <c r="O743" s="13"/>
      <c r="R743" s="10"/>
      <c r="S743" s="33" t="b">
        <f t="shared" si="69"/>
        <v>0</v>
      </c>
      <c r="T743" s="33"/>
      <c r="U743" s="31" t="str">
        <f t="shared" si="66"/>
        <v/>
      </c>
      <c r="V743">
        <f t="shared" ca="1" si="71"/>
        <v>2031800280</v>
      </c>
      <c r="W743" s="34" t="str">
        <f t="shared" si="70"/>
        <v/>
      </c>
      <c r="X743" t="b">
        <f t="shared" si="67"/>
        <v>1</v>
      </c>
      <c r="AD743" s="20"/>
      <c r="AM743" s="17"/>
    </row>
    <row r="744" spans="1:39" ht="14.25" x14ac:dyDescent="0.2">
      <c r="A744" s="29" t="str">
        <f t="shared" si="68"/>
        <v/>
      </c>
      <c r="B744" s="48"/>
      <c r="C744" s="74" t="s">
        <v>115</v>
      </c>
      <c r="D744" s="13"/>
      <c r="E744" s="10"/>
      <c r="F744" s="10"/>
      <c r="G744" s="24"/>
      <c r="H744" s="9"/>
      <c r="I744" s="9"/>
      <c r="J744" s="36"/>
      <c r="K744" s="10"/>
      <c r="L744" s="10"/>
      <c r="M744" s="12"/>
      <c r="N744" s="13"/>
      <c r="O744" s="13"/>
      <c r="R744" s="10"/>
      <c r="S744" s="33" t="b">
        <f t="shared" si="69"/>
        <v>0</v>
      </c>
      <c r="T744" s="33"/>
      <c r="U744" s="31" t="str">
        <f t="shared" si="66"/>
        <v/>
      </c>
      <c r="V744">
        <f t="shared" ca="1" si="71"/>
        <v>2031800281</v>
      </c>
      <c r="W744" s="34" t="str">
        <f t="shared" si="70"/>
        <v/>
      </c>
      <c r="X744" t="b">
        <f t="shared" si="67"/>
        <v>1</v>
      </c>
      <c r="AD744" s="20"/>
      <c r="AM744" s="17"/>
    </row>
    <row r="745" spans="1:39" ht="14.25" x14ac:dyDescent="0.2">
      <c r="A745" s="29" t="str">
        <f t="shared" si="68"/>
        <v/>
      </c>
      <c r="B745" s="48"/>
      <c r="C745" s="74" t="s">
        <v>115</v>
      </c>
      <c r="D745" s="13"/>
      <c r="E745" s="10"/>
      <c r="F745" s="10"/>
      <c r="G745" s="24"/>
      <c r="H745" s="9"/>
      <c r="I745" s="9"/>
      <c r="J745" s="36"/>
      <c r="K745" s="10"/>
      <c r="L745" s="10"/>
      <c r="M745" s="12"/>
      <c r="N745" s="13"/>
      <c r="O745" s="13"/>
      <c r="R745" s="10"/>
      <c r="S745" s="33" t="b">
        <f t="shared" si="69"/>
        <v>0</v>
      </c>
      <c r="T745" s="33"/>
      <c r="U745" s="31" t="str">
        <f t="shared" si="66"/>
        <v/>
      </c>
      <c r="V745">
        <f t="shared" ca="1" si="71"/>
        <v>2031800282</v>
      </c>
      <c r="W745" s="34" t="str">
        <f t="shared" si="70"/>
        <v/>
      </c>
      <c r="X745" t="b">
        <f t="shared" si="67"/>
        <v>1</v>
      </c>
      <c r="AD745" s="20"/>
      <c r="AM745" s="17"/>
    </row>
    <row r="746" spans="1:39" ht="14.25" x14ac:dyDescent="0.2">
      <c r="A746" s="29" t="str">
        <f t="shared" si="68"/>
        <v/>
      </c>
      <c r="B746" s="48"/>
      <c r="C746" s="74" t="s">
        <v>115</v>
      </c>
      <c r="D746" s="13"/>
      <c r="E746" s="10"/>
      <c r="F746" s="10"/>
      <c r="G746" s="24"/>
      <c r="H746" s="9"/>
      <c r="I746" s="9"/>
      <c r="J746" s="36"/>
      <c r="K746" s="10"/>
      <c r="L746" s="10"/>
      <c r="M746" s="12"/>
      <c r="N746" s="13"/>
      <c r="O746" s="13"/>
      <c r="R746" s="10"/>
      <c r="S746" s="33" t="b">
        <f t="shared" si="69"/>
        <v>0</v>
      </c>
      <c r="T746" s="33"/>
      <c r="U746" s="31" t="str">
        <f t="shared" si="66"/>
        <v/>
      </c>
      <c r="V746">
        <f t="shared" ca="1" si="71"/>
        <v>2031800283</v>
      </c>
      <c r="W746" s="34" t="str">
        <f t="shared" si="70"/>
        <v/>
      </c>
      <c r="X746" t="b">
        <f t="shared" si="67"/>
        <v>1</v>
      </c>
      <c r="AD746" s="20"/>
      <c r="AM746" s="17"/>
    </row>
    <row r="747" spans="1:39" ht="14.25" x14ac:dyDescent="0.2">
      <c r="A747" s="29" t="str">
        <f t="shared" si="68"/>
        <v/>
      </c>
      <c r="B747" s="48"/>
      <c r="C747" s="74" t="s">
        <v>115</v>
      </c>
      <c r="D747" s="13"/>
      <c r="E747" s="10"/>
      <c r="F747" s="10"/>
      <c r="G747" s="24"/>
      <c r="H747" s="9"/>
      <c r="I747" s="9"/>
      <c r="J747" s="36"/>
      <c r="K747" s="10"/>
      <c r="L747" s="10"/>
      <c r="M747" s="12"/>
      <c r="N747" s="13"/>
      <c r="O747" s="13"/>
      <c r="R747" s="10"/>
      <c r="S747" s="33" t="b">
        <f t="shared" si="69"/>
        <v>0</v>
      </c>
      <c r="T747" s="33"/>
      <c r="U747" s="31" t="str">
        <f t="shared" si="66"/>
        <v/>
      </c>
      <c r="V747">
        <f t="shared" ca="1" si="71"/>
        <v>2031800284</v>
      </c>
      <c r="W747" s="34" t="str">
        <f t="shared" si="70"/>
        <v/>
      </c>
      <c r="X747" t="b">
        <f t="shared" si="67"/>
        <v>1</v>
      </c>
      <c r="AD747" s="20"/>
      <c r="AM747" s="17"/>
    </row>
    <row r="748" spans="1:39" ht="14.25" x14ac:dyDescent="0.2">
      <c r="A748" s="29" t="str">
        <f t="shared" si="68"/>
        <v/>
      </c>
      <c r="B748" s="48"/>
      <c r="C748" s="74" t="s">
        <v>115</v>
      </c>
      <c r="D748" s="13"/>
      <c r="E748" s="10"/>
      <c r="F748" s="10"/>
      <c r="G748" s="24"/>
      <c r="H748" s="9"/>
      <c r="I748" s="9"/>
      <c r="J748" s="36"/>
      <c r="K748" s="10"/>
      <c r="L748" s="10"/>
      <c r="M748" s="12"/>
      <c r="N748" s="13"/>
      <c r="O748" s="13"/>
      <c r="R748" s="10"/>
      <c r="S748" s="33" t="b">
        <f t="shared" si="69"/>
        <v>0</v>
      </c>
      <c r="T748" s="33"/>
      <c r="U748" s="31" t="str">
        <f t="shared" si="66"/>
        <v/>
      </c>
      <c r="V748">
        <f t="shared" ca="1" si="71"/>
        <v>2031800285</v>
      </c>
      <c r="W748" s="34" t="str">
        <f t="shared" si="70"/>
        <v/>
      </c>
      <c r="X748" t="b">
        <f t="shared" si="67"/>
        <v>1</v>
      </c>
      <c r="AD748" s="20"/>
      <c r="AM748" s="17"/>
    </row>
    <row r="749" spans="1:39" ht="14.25" x14ac:dyDescent="0.2">
      <c r="A749" s="29" t="str">
        <f t="shared" si="68"/>
        <v/>
      </c>
      <c r="B749" s="48"/>
      <c r="C749" s="74" t="s">
        <v>115</v>
      </c>
      <c r="D749" s="13"/>
      <c r="E749" s="10"/>
      <c r="F749" s="10"/>
      <c r="G749" s="24"/>
      <c r="H749" s="9"/>
      <c r="I749" s="9"/>
      <c r="J749" s="36"/>
      <c r="K749" s="10"/>
      <c r="L749" s="10"/>
      <c r="M749" s="12"/>
      <c r="N749" s="13"/>
      <c r="O749" s="13"/>
      <c r="R749" s="10"/>
      <c r="S749" s="33" t="b">
        <f t="shared" si="69"/>
        <v>0</v>
      </c>
      <c r="T749" s="33"/>
      <c r="U749" s="31" t="str">
        <f t="shared" si="66"/>
        <v/>
      </c>
      <c r="V749">
        <f t="shared" ca="1" si="71"/>
        <v>2031800286</v>
      </c>
      <c r="W749" s="34" t="str">
        <f t="shared" si="70"/>
        <v/>
      </c>
      <c r="X749" t="b">
        <f t="shared" si="67"/>
        <v>1</v>
      </c>
      <c r="AD749" s="20"/>
      <c r="AM749" s="17"/>
    </row>
    <row r="750" spans="1:39" ht="14.25" x14ac:dyDescent="0.2">
      <c r="A750" s="29" t="str">
        <f t="shared" si="68"/>
        <v/>
      </c>
      <c r="B750" s="48"/>
      <c r="C750" s="74" t="s">
        <v>115</v>
      </c>
      <c r="D750" s="13"/>
      <c r="E750" s="10"/>
      <c r="F750" s="10"/>
      <c r="G750" s="24"/>
      <c r="H750" s="9"/>
      <c r="I750" s="9"/>
      <c r="J750" s="36"/>
      <c r="K750" s="10"/>
      <c r="L750" s="10"/>
      <c r="M750" s="12"/>
      <c r="N750" s="13"/>
      <c r="O750" s="13"/>
      <c r="R750" s="10"/>
      <c r="S750" s="33" t="b">
        <f t="shared" si="69"/>
        <v>0</v>
      </c>
      <c r="T750" s="33"/>
      <c r="U750" s="31" t="str">
        <f t="shared" si="66"/>
        <v/>
      </c>
      <c r="V750">
        <f t="shared" ca="1" si="71"/>
        <v>2031800287</v>
      </c>
      <c r="W750" s="34" t="str">
        <f t="shared" si="70"/>
        <v/>
      </c>
      <c r="X750" t="b">
        <f t="shared" si="67"/>
        <v>1</v>
      </c>
      <c r="AD750" s="20"/>
      <c r="AM750" s="17"/>
    </row>
    <row r="751" spans="1:39" ht="14.25" x14ac:dyDescent="0.2">
      <c r="A751" s="29" t="str">
        <f t="shared" si="68"/>
        <v/>
      </c>
      <c r="B751" s="48"/>
      <c r="C751" s="74" t="s">
        <v>115</v>
      </c>
      <c r="D751" s="13"/>
      <c r="E751" s="10"/>
      <c r="F751" s="10"/>
      <c r="G751" s="24"/>
      <c r="H751" s="9"/>
      <c r="I751" s="9"/>
      <c r="J751" s="36"/>
      <c r="K751" s="10"/>
      <c r="L751" s="10"/>
      <c r="M751" s="12"/>
      <c r="N751" s="13"/>
      <c r="O751" s="13"/>
      <c r="R751" s="10"/>
      <c r="S751" s="33" t="b">
        <f t="shared" si="69"/>
        <v>0</v>
      </c>
      <c r="T751" s="33"/>
      <c r="U751" s="31" t="str">
        <f t="shared" si="66"/>
        <v/>
      </c>
      <c r="V751">
        <f t="shared" ca="1" si="71"/>
        <v>2031800288</v>
      </c>
      <c r="W751" s="34" t="str">
        <f t="shared" si="70"/>
        <v/>
      </c>
      <c r="X751" t="b">
        <f t="shared" si="67"/>
        <v>1</v>
      </c>
      <c r="AD751" s="20"/>
      <c r="AM751" s="17"/>
    </row>
    <row r="752" spans="1:39" ht="14.25" x14ac:dyDescent="0.2">
      <c r="A752" s="29" t="str">
        <f t="shared" si="68"/>
        <v/>
      </c>
      <c r="B752" s="48"/>
      <c r="C752" s="74" t="s">
        <v>115</v>
      </c>
      <c r="D752" s="13"/>
      <c r="E752" s="10"/>
      <c r="F752" s="10"/>
      <c r="G752" s="24"/>
      <c r="H752" s="9"/>
      <c r="I752" s="9"/>
      <c r="J752" s="36"/>
      <c r="K752" s="10"/>
      <c r="L752" s="10"/>
      <c r="M752" s="12"/>
      <c r="N752" s="13"/>
      <c r="O752" s="13"/>
      <c r="R752" s="10"/>
      <c r="S752" s="33" t="b">
        <f t="shared" si="69"/>
        <v>0</v>
      </c>
      <c r="T752" s="33"/>
      <c r="U752" s="31" t="str">
        <f t="shared" si="66"/>
        <v/>
      </c>
      <c r="V752">
        <f t="shared" ca="1" si="71"/>
        <v>2031800289</v>
      </c>
      <c r="W752" s="34" t="str">
        <f t="shared" si="70"/>
        <v/>
      </c>
      <c r="X752" t="b">
        <f t="shared" si="67"/>
        <v>1</v>
      </c>
      <c r="AD752" s="20"/>
      <c r="AM752" s="17"/>
    </row>
    <row r="753" spans="1:39" ht="14.25" x14ac:dyDescent="0.2">
      <c r="A753" s="29" t="str">
        <f t="shared" si="68"/>
        <v/>
      </c>
      <c r="B753" s="48"/>
      <c r="C753" s="74" t="s">
        <v>115</v>
      </c>
      <c r="D753" s="13"/>
      <c r="E753" s="10"/>
      <c r="F753" s="10"/>
      <c r="G753" s="24"/>
      <c r="H753" s="9"/>
      <c r="I753" s="9"/>
      <c r="J753" s="36"/>
      <c r="K753" s="10"/>
      <c r="L753" s="10"/>
      <c r="M753" s="12"/>
      <c r="N753" s="13"/>
      <c r="O753" s="13"/>
      <c r="R753" s="10"/>
      <c r="S753" s="33" t="b">
        <f t="shared" si="69"/>
        <v>0</v>
      </c>
      <c r="T753" s="33"/>
      <c r="U753" s="31" t="str">
        <f t="shared" si="66"/>
        <v/>
      </c>
      <c r="V753">
        <f t="shared" ca="1" si="71"/>
        <v>2031800290</v>
      </c>
      <c r="W753" s="34" t="str">
        <f t="shared" si="70"/>
        <v/>
      </c>
      <c r="X753" t="b">
        <f t="shared" si="67"/>
        <v>1</v>
      </c>
      <c r="AD753" s="20"/>
      <c r="AM753" s="17"/>
    </row>
    <row r="754" spans="1:39" ht="14.25" x14ac:dyDescent="0.2">
      <c r="A754" s="29" t="str">
        <f t="shared" si="68"/>
        <v/>
      </c>
      <c r="B754" s="48"/>
      <c r="C754" s="74" t="s">
        <v>115</v>
      </c>
      <c r="D754" s="13"/>
      <c r="E754" s="10"/>
      <c r="F754" s="10"/>
      <c r="G754" s="24"/>
      <c r="H754" s="9"/>
      <c r="I754" s="9"/>
      <c r="J754" s="36"/>
      <c r="K754" s="10"/>
      <c r="L754" s="10"/>
      <c r="M754" s="12"/>
      <c r="N754" s="13"/>
      <c r="O754" s="13"/>
      <c r="R754" s="10"/>
      <c r="S754" s="33" t="b">
        <f t="shared" si="69"/>
        <v>0</v>
      </c>
      <c r="T754" s="33"/>
      <c r="U754" s="31" t="str">
        <f t="shared" si="66"/>
        <v/>
      </c>
      <c r="V754">
        <f t="shared" ca="1" si="71"/>
        <v>2031800291</v>
      </c>
      <c r="W754" s="34" t="str">
        <f t="shared" si="70"/>
        <v/>
      </c>
      <c r="X754" t="b">
        <f t="shared" si="67"/>
        <v>1</v>
      </c>
      <c r="AD754" s="20"/>
      <c r="AM754" s="17"/>
    </row>
    <row r="755" spans="1:39" ht="14.25" x14ac:dyDescent="0.2">
      <c r="A755" s="29" t="str">
        <f t="shared" si="68"/>
        <v/>
      </c>
      <c r="B755" s="48"/>
      <c r="C755" s="74" t="s">
        <v>115</v>
      </c>
      <c r="D755" s="13"/>
      <c r="E755" s="10"/>
      <c r="F755" s="10"/>
      <c r="G755" s="24"/>
      <c r="H755" s="9"/>
      <c r="I755" s="9"/>
      <c r="J755" s="36"/>
      <c r="K755" s="10"/>
      <c r="L755" s="10"/>
      <c r="M755" s="12"/>
      <c r="N755" s="13"/>
      <c r="O755" s="13"/>
      <c r="R755" s="10"/>
      <c r="S755" s="33" t="b">
        <f t="shared" si="69"/>
        <v>0</v>
      </c>
      <c r="T755" s="33"/>
      <c r="U755" s="31" t="str">
        <f t="shared" si="66"/>
        <v/>
      </c>
      <c r="V755">
        <f t="shared" ca="1" si="71"/>
        <v>2031800292</v>
      </c>
      <c r="W755" s="34" t="str">
        <f t="shared" si="70"/>
        <v/>
      </c>
      <c r="X755" t="b">
        <f t="shared" si="67"/>
        <v>1</v>
      </c>
      <c r="AD755" s="20"/>
      <c r="AM755" s="17"/>
    </row>
    <row r="756" spans="1:39" ht="14.25" x14ac:dyDescent="0.2">
      <c r="A756" s="29" t="str">
        <f t="shared" si="68"/>
        <v/>
      </c>
      <c r="B756" s="48"/>
      <c r="C756" s="74" t="s">
        <v>115</v>
      </c>
      <c r="D756" s="13"/>
      <c r="E756" s="10"/>
      <c r="F756" s="10"/>
      <c r="G756" s="24"/>
      <c r="H756" s="9"/>
      <c r="I756" s="9"/>
      <c r="J756" s="36"/>
      <c r="K756" s="10"/>
      <c r="L756" s="10"/>
      <c r="M756" s="12"/>
      <c r="N756" s="13"/>
      <c r="O756" s="13"/>
      <c r="R756" s="10"/>
      <c r="S756" s="33" t="b">
        <f t="shared" si="69"/>
        <v>0</v>
      </c>
      <c r="T756" s="33"/>
      <c r="U756" s="31" t="str">
        <f t="shared" si="66"/>
        <v/>
      </c>
      <c r="V756">
        <f t="shared" ca="1" si="71"/>
        <v>2031800293</v>
      </c>
      <c r="W756" s="34" t="str">
        <f t="shared" si="70"/>
        <v/>
      </c>
      <c r="X756" t="b">
        <f t="shared" si="67"/>
        <v>1</v>
      </c>
      <c r="AD756" s="20"/>
      <c r="AM756" s="17"/>
    </row>
    <row r="757" spans="1:39" ht="14.25" x14ac:dyDescent="0.2">
      <c r="A757" s="29" t="str">
        <f t="shared" si="68"/>
        <v/>
      </c>
      <c r="B757" s="48"/>
      <c r="C757" s="74" t="s">
        <v>115</v>
      </c>
      <c r="D757" s="13"/>
      <c r="E757" s="10"/>
      <c r="F757" s="10"/>
      <c r="G757" s="24"/>
      <c r="H757" s="9"/>
      <c r="I757" s="9"/>
      <c r="J757" s="36"/>
      <c r="K757" s="10"/>
      <c r="L757" s="10"/>
      <c r="M757" s="12"/>
      <c r="N757" s="13"/>
      <c r="O757" s="13"/>
      <c r="R757" s="10"/>
      <c r="S757" s="33" t="b">
        <f t="shared" si="69"/>
        <v>0</v>
      </c>
      <c r="T757" s="33"/>
      <c r="U757" s="31" t="str">
        <f t="shared" si="66"/>
        <v/>
      </c>
      <c r="V757">
        <f t="shared" ca="1" si="71"/>
        <v>2031800294</v>
      </c>
      <c r="W757" s="34" t="str">
        <f t="shared" si="70"/>
        <v/>
      </c>
      <c r="X757" t="b">
        <f t="shared" si="67"/>
        <v>1</v>
      </c>
      <c r="AD757" s="20"/>
      <c r="AM757" s="17"/>
    </row>
    <row r="758" spans="1:39" ht="14.25" x14ac:dyDescent="0.2">
      <c r="A758" s="29" t="str">
        <f t="shared" si="68"/>
        <v/>
      </c>
      <c r="B758" s="48"/>
      <c r="C758" s="74" t="s">
        <v>115</v>
      </c>
      <c r="D758" s="13"/>
      <c r="E758" s="10"/>
      <c r="F758" s="10"/>
      <c r="G758" s="24"/>
      <c r="H758" s="9"/>
      <c r="I758" s="9"/>
      <c r="J758" s="36"/>
      <c r="K758" s="10"/>
      <c r="L758" s="10"/>
      <c r="M758" s="12"/>
      <c r="N758" s="13"/>
      <c r="O758" s="13"/>
      <c r="R758" s="10"/>
      <c r="S758" s="33" t="b">
        <f t="shared" si="69"/>
        <v>0</v>
      </c>
      <c r="T758" s="33"/>
      <c r="U758" s="31" t="str">
        <f t="shared" si="66"/>
        <v/>
      </c>
      <c r="V758">
        <f t="shared" ca="1" si="71"/>
        <v>2031800295</v>
      </c>
      <c r="W758" s="34" t="str">
        <f t="shared" si="70"/>
        <v/>
      </c>
      <c r="X758" t="b">
        <f t="shared" si="67"/>
        <v>1</v>
      </c>
      <c r="AD758" s="20"/>
      <c r="AM758" s="17"/>
    </row>
    <row r="759" spans="1:39" ht="14.25" x14ac:dyDescent="0.2">
      <c r="A759" s="29" t="str">
        <f t="shared" si="68"/>
        <v/>
      </c>
      <c r="B759" s="48"/>
      <c r="C759" s="74" t="s">
        <v>115</v>
      </c>
      <c r="D759" s="13"/>
      <c r="E759" s="10"/>
      <c r="F759" s="10"/>
      <c r="G759" s="24"/>
      <c r="H759" s="9"/>
      <c r="I759" s="9"/>
      <c r="J759" s="36"/>
      <c r="K759" s="10"/>
      <c r="L759" s="10"/>
      <c r="M759" s="12"/>
      <c r="N759" s="13"/>
      <c r="O759" s="13"/>
      <c r="R759" s="10"/>
      <c r="S759" s="33" t="b">
        <f t="shared" si="69"/>
        <v>0</v>
      </c>
      <c r="T759" s="33"/>
      <c r="U759" s="31" t="str">
        <f t="shared" si="66"/>
        <v/>
      </c>
      <c r="V759">
        <f t="shared" ca="1" si="71"/>
        <v>2031800296</v>
      </c>
      <c r="W759" s="34" t="str">
        <f t="shared" si="70"/>
        <v/>
      </c>
      <c r="X759" t="b">
        <f t="shared" si="67"/>
        <v>1</v>
      </c>
      <c r="AD759" s="20"/>
      <c r="AM759" s="17"/>
    </row>
    <row r="760" spans="1:39" ht="14.25" x14ac:dyDescent="0.2">
      <c r="A760" s="29" t="str">
        <f t="shared" si="68"/>
        <v/>
      </c>
      <c r="B760" s="48"/>
      <c r="C760" s="74" t="s">
        <v>115</v>
      </c>
      <c r="D760" s="13"/>
      <c r="E760" s="10"/>
      <c r="F760" s="10"/>
      <c r="G760" s="24"/>
      <c r="H760" s="9"/>
      <c r="I760" s="9"/>
      <c r="J760" s="36"/>
      <c r="K760" s="10"/>
      <c r="L760" s="10"/>
      <c r="M760" s="12"/>
      <c r="N760" s="13"/>
      <c r="O760" s="13"/>
      <c r="R760" s="10"/>
      <c r="S760" s="33" t="b">
        <f t="shared" si="69"/>
        <v>0</v>
      </c>
      <c r="T760" s="33"/>
      <c r="U760" s="31" t="str">
        <f t="shared" si="66"/>
        <v/>
      </c>
      <c r="V760">
        <f t="shared" ca="1" si="71"/>
        <v>2031800297</v>
      </c>
      <c r="W760" s="34" t="str">
        <f t="shared" si="70"/>
        <v/>
      </c>
      <c r="X760" t="b">
        <f t="shared" si="67"/>
        <v>1</v>
      </c>
      <c r="AD760" s="20"/>
      <c r="AM760" s="17"/>
    </row>
    <row r="761" spans="1:39" ht="14.25" x14ac:dyDescent="0.2">
      <c r="A761" s="29" t="str">
        <f t="shared" si="68"/>
        <v/>
      </c>
      <c r="B761" s="48"/>
      <c r="C761" s="74" t="s">
        <v>115</v>
      </c>
      <c r="D761" s="13"/>
      <c r="E761" s="10"/>
      <c r="F761" s="10"/>
      <c r="G761" s="24"/>
      <c r="H761" s="9"/>
      <c r="I761" s="9"/>
      <c r="J761" s="36"/>
      <c r="K761" s="10"/>
      <c r="L761" s="10"/>
      <c r="M761" s="12"/>
      <c r="N761" s="13"/>
      <c r="O761" s="13"/>
      <c r="R761" s="10"/>
      <c r="S761" s="33" t="b">
        <f t="shared" si="69"/>
        <v>0</v>
      </c>
      <c r="T761" s="33"/>
      <c r="U761" s="31" t="str">
        <f t="shared" si="66"/>
        <v/>
      </c>
      <c r="V761">
        <f t="shared" ca="1" si="71"/>
        <v>2031800298</v>
      </c>
      <c r="W761" s="34" t="str">
        <f t="shared" si="70"/>
        <v/>
      </c>
      <c r="X761" t="b">
        <f t="shared" si="67"/>
        <v>1</v>
      </c>
      <c r="AD761" s="20"/>
      <c r="AM761" s="17"/>
    </row>
    <row r="762" spans="1:39" ht="14.25" x14ac:dyDescent="0.2">
      <c r="A762" s="29" t="str">
        <f t="shared" si="68"/>
        <v/>
      </c>
      <c r="B762" s="48"/>
      <c r="C762" s="74" t="s">
        <v>115</v>
      </c>
      <c r="D762" s="13"/>
      <c r="E762" s="10"/>
      <c r="F762" s="10"/>
      <c r="G762" s="24"/>
      <c r="H762" s="9"/>
      <c r="I762" s="9"/>
      <c r="J762" s="36"/>
      <c r="K762" s="10"/>
      <c r="L762" s="10"/>
      <c r="M762" s="12"/>
      <c r="N762" s="13"/>
      <c r="O762" s="13"/>
      <c r="R762" s="10"/>
      <c r="S762" s="33" t="b">
        <f t="shared" si="69"/>
        <v>0</v>
      </c>
      <c r="T762" s="33"/>
      <c r="U762" s="31" t="str">
        <f t="shared" si="66"/>
        <v/>
      </c>
      <c r="V762">
        <f t="shared" ca="1" si="71"/>
        <v>2031800299</v>
      </c>
      <c r="W762" s="34" t="str">
        <f t="shared" si="70"/>
        <v/>
      </c>
      <c r="X762" t="b">
        <f t="shared" si="67"/>
        <v>1</v>
      </c>
      <c r="AD762" s="20"/>
      <c r="AM762" s="17"/>
    </row>
    <row r="763" spans="1:39" ht="14.25" x14ac:dyDescent="0.2">
      <c r="A763" s="29" t="str">
        <f t="shared" si="68"/>
        <v/>
      </c>
      <c r="B763" s="48"/>
      <c r="C763" s="74" t="s">
        <v>115</v>
      </c>
      <c r="D763" s="13"/>
      <c r="E763" s="10"/>
      <c r="F763" s="10"/>
      <c r="G763" s="24"/>
      <c r="H763" s="9"/>
      <c r="I763" s="9"/>
      <c r="J763" s="36"/>
      <c r="K763" s="10"/>
      <c r="L763" s="10"/>
      <c r="M763" s="12"/>
      <c r="N763" s="13"/>
      <c r="O763" s="13"/>
      <c r="R763" s="10"/>
      <c r="S763" s="33" t="b">
        <f t="shared" si="69"/>
        <v>0</v>
      </c>
      <c r="T763" s="33"/>
      <c r="U763" s="31" t="str">
        <f t="shared" si="66"/>
        <v/>
      </c>
      <c r="V763">
        <f t="shared" ca="1" si="71"/>
        <v>2031800300</v>
      </c>
      <c r="W763" s="34" t="str">
        <f t="shared" si="70"/>
        <v/>
      </c>
      <c r="X763" t="b">
        <f t="shared" si="67"/>
        <v>1</v>
      </c>
      <c r="AD763" s="20"/>
      <c r="AM763" s="17"/>
    </row>
    <row r="764" spans="1:39" ht="14.25" x14ac:dyDescent="0.2">
      <c r="A764" s="29" t="str">
        <f t="shared" si="68"/>
        <v/>
      </c>
      <c r="B764" s="48"/>
      <c r="C764" s="74" t="s">
        <v>115</v>
      </c>
      <c r="D764" s="13"/>
      <c r="E764" s="10"/>
      <c r="F764" s="10"/>
      <c r="G764" s="24"/>
      <c r="H764" s="9"/>
      <c r="I764" s="9"/>
      <c r="J764" s="36"/>
      <c r="K764" s="10"/>
      <c r="L764" s="10"/>
      <c r="M764" s="12"/>
      <c r="N764" s="13"/>
      <c r="O764" s="13"/>
      <c r="R764" s="10"/>
      <c r="S764" s="33" t="b">
        <f t="shared" si="69"/>
        <v>0</v>
      </c>
      <c r="T764" s="33"/>
      <c r="U764" s="31" t="str">
        <f t="shared" si="66"/>
        <v/>
      </c>
      <c r="V764">
        <f t="shared" ca="1" si="71"/>
        <v>2031800301</v>
      </c>
      <c r="W764" s="34" t="str">
        <f t="shared" si="70"/>
        <v/>
      </c>
      <c r="X764" t="b">
        <f t="shared" si="67"/>
        <v>1</v>
      </c>
      <c r="AD764" s="20"/>
      <c r="AM764" s="17"/>
    </row>
    <row r="765" spans="1:39" ht="14.25" x14ac:dyDescent="0.2">
      <c r="A765" s="29" t="str">
        <f t="shared" si="68"/>
        <v/>
      </c>
      <c r="B765" s="48"/>
      <c r="C765" s="74" t="s">
        <v>115</v>
      </c>
      <c r="D765" s="13"/>
      <c r="E765" s="10"/>
      <c r="F765" s="10"/>
      <c r="G765" s="24"/>
      <c r="H765" s="9"/>
      <c r="I765" s="9"/>
      <c r="J765" s="36"/>
      <c r="K765" s="10"/>
      <c r="L765" s="10"/>
      <c r="M765" s="12"/>
      <c r="N765" s="13"/>
      <c r="O765" s="13"/>
      <c r="R765" s="10"/>
      <c r="S765" s="33" t="b">
        <f t="shared" si="69"/>
        <v>0</v>
      </c>
      <c r="T765" s="33"/>
      <c r="U765" s="31" t="str">
        <f t="shared" si="66"/>
        <v/>
      </c>
      <c r="V765">
        <f t="shared" ca="1" si="71"/>
        <v>2031800302</v>
      </c>
      <c r="W765" s="34" t="str">
        <f t="shared" si="70"/>
        <v/>
      </c>
      <c r="X765" t="b">
        <f t="shared" si="67"/>
        <v>1</v>
      </c>
      <c r="AD765" s="20"/>
      <c r="AM765" s="17"/>
    </row>
    <row r="766" spans="1:39" ht="14.25" x14ac:dyDescent="0.2">
      <c r="A766" s="29" t="str">
        <f t="shared" si="68"/>
        <v/>
      </c>
      <c r="B766" s="48"/>
      <c r="C766" s="74" t="s">
        <v>115</v>
      </c>
      <c r="D766" s="13"/>
      <c r="E766" s="10"/>
      <c r="F766" s="10"/>
      <c r="G766" s="24"/>
      <c r="H766" s="9"/>
      <c r="I766" s="9"/>
      <c r="J766" s="36"/>
      <c r="K766" s="10"/>
      <c r="L766" s="10"/>
      <c r="M766" s="12"/>
      <c r="N766" s="13"/>
      <c r="O766" s="13"/>
      <c r="R766" s="10"/>
      <c r="S766" s="33" t="b">
        <f t="shared" si="69"/>
        <v>0</v>
      </c>
      <c r="T766" s="33"/>
      <c r="U766" s="31" t="str">
        <f t="shared" si="66"/>
        <v/>
      </c>
      <c r="V766">
        <f t="shared" ca="1" si="71"/>
        <v>2031800303</v>
      </c>
      <c r="W766" s="34" t="str">
        <f t="shared" si="70"/>
        <v/>
      </c>
      <c r="X766" t="b">
        <f t="shared" si="67"/>
        <v>1</v>
      </c>
      <c r="AD766" s="20"/>
      <c r="AM766" s="17"/>
    </row>
    <row r="767" spans="1:39" ht="14.25" x14ac:dyDescent="0.2">
      <c r="A767" s="29" t="str">
        <f t="shared" si="68"/>
        <v/>
      </c>
      <c r="B767" s="48"/>
      <c r="C767" s="74" t="s">
        <v>115</v>
      </c>
      <c r="D767" s="13"/>
      <c r="E767" s="10"/>
      <c r="F767" s="10"/>
      <c r="G767" s="24"/>
      <c r="H767" s="9"/>
      <c r="I767" s="9"/>
      <c r="J767" s="36"/>
      <c r="K767" s="10"/>
      <c r="L767" s="10"/>
      <c r="M767" s="12"/>
      <c r="N767" s="13"/>
      <c r="O767" s="13"/>
      <c r="R767" s="10"/>
      <c r="S767" s="33" t="b">
        <f t="shared" si="69"/>
        <v>0</v>
      </c>
      <c r="T767" s="33"/>
      <c r="U767" s="31" t="str">
        <f t="shared" si="66"/>
        <v/>
      </c>
      <c r="V767">
        <f t="shared" ca="1" si="71"/>
        <v>2031800304</v>
      </c>
      <c r="W767" s="34" t="str">
        <f t="shared" si="70"/>
        <v/>
      </c>
      <c r="X767" t="b">
        <f t="shared" si="67"/>
        <v>1</v>
      </c>
      <c r="AD767" s="20"/>
      <c r="AM767" s="17"/>
    </row>
    <row r="768" spans="1:39" ht="14.25" x14ac:dyDescent="0.2">
      <c r="A768" s="29" t="str">
        <f t="shared" si="68"/>
        <v/>
      </c>
      <c r="B768" s="48"/>
      <c r="C768" s="74" t="s">
        <v>115</v>
      </c>
      <c r="D768" s="13"/>
      <c r="E768" s="10"/>
      <c r="F768" s="10"/>
      <c r="G768" s="24"/>
      <c r="H768" s="9"/>
      <c r="I768" s="9"/>
      <c r="J768" s="36"/>
      <c r="K768" s="10"/>
      <c r="L768" s="10"/>
      <c r="M768" s="12"/>
      <c r="N768" s="13"/>
      <c r="O768" s="13"/>
      <c r="R768" s="10"/>
      <c r="S768" s="33" t="b">
        <f t="shared" si="69"/>
        <v>0</v>
      </c>
      <c r="T768" s="33"/>
      <c r="U768" s="31" t="str">
        <f t="shared" si="66"/>
        <v/>
      </c>
      <c r="V768">
        <f t="shared" ca="1" si="71"/>
        <v>2031800305</v>
      </c>
      <c r="W768" s="34" t="str">
        <f t="shared" si="70"/>
        <v/>
      </c>
      <c r="X768" t="b">
        <f t="shared" si="67"/>
        <v>1</v>
      </c>
      <c r="AD768" s="20"/>
      <c r="AM768" s="17"/>
    </row>
    <row r="769" spans="1:39" ht="14.25" x14ac:dyDescent="0.2">
      <c r="A769" s="29" t="str">
        <f t="shared" si="68"/>
        <v/>
      </c>
      <c r="B769" s="48"/>
      <c r="C769" s="74" t="s">
        <v>115</v>
      </c>
      <c r="D769" s="13"/>
      <c r="E769" s="10"/>
      <c r="F769" s="10"/>
      <c r="G769" s="24"/>
      <c r="H769" s="9"/>
      <c r="I769" s="9"/>
      <c r="J769" s="36"/>
      <c r="K769" s="10"/>
      <c r="L769" s="10"/>
      <c r="M769" s="12"/>
      <c r="N769" s="13"/>
      <c r="O769" s="13"/>
      <c r="R769" s="10"/>
      <c r="S769" s="33" t="b">
        <f t="shared" si="69"/>
        <v>0</v>
      </c>
      <c r="T769" s="33"/>
      <c r="U769" s="31" t="str">
        <f t="shared" si="66"/>
        <v/>
      </c>
      <c r="V769">
        <f t="shared" ca="1" si="71"/>
        <v>2031800306</v>
      </c>
      <c r="W769" s="34" t="str">
        <f t="shared" si="70"/>
        <v/>
      </c>
      <c r="X769" t="b">
        <f t="shared" si="67"/>
        <v>1</v>
      </c>
      <c r="AD769" s="20"/>
      <c r="AM769" s="17"/>
    </row>
    <row r="770" spans="1:39" ht="14.25" x14ac:dyDescent="0.2">
      <c r="A770" s="29" t="str">
        <f t="shared" si="68"/>
        <v/>
      </c>
      <c r="B770" s="48"/>
      <c r="C770" s="74" t="s">
        <v>115</v>
      </c>
      <c r="D770" s="13"/>
      <c r="E770" s="10"/>
      <c r="F770" s="10"/>
      <c r="G770" s="24"/>
      <c r="H770" s="9"/>
      <c r="I770" s="9"/>
      <c r="J770" s="36"/>
      <c r="K770" s="10"/>
      <c r="L770" s="10"/>
      <c r="M770" s="12"/>
      <c r="N770" s="13"/>
      <c r="O770" s="13"/>
      <c r="R770" s="10"/>
      <c r="S770" s="33" t="b">
        <f t="shared" si="69"/>
        <v>0</v>
      </c>
      <c r="T770" s="33"/>
      <c r="U770" s="31" t="str">
        <f t="shared" si="66"/>
        <v/>
      </c>
      <c r="V770">
        <f t="shared" ca="1" si="71"/>
        <v>2031800307</v>
      </c>
      <c r="W770" s="34" t="str">
        <f t="shared" si="70"/>
        <v/>
      </c>
      <c r="X770" t="b">
        <f t="shared" si="67"/>
        <v>1</v>
      </c>
      <c r="AD770" s="20"/>
      <c r="AM770" s="17"/>
    </row>
    <row r="771" spans="1:39" ht="14.25" x14ac:dyDescent="0.2">
      <c r="A771" s="29" t="str">
        <f t="shared" si="68"/>
        <v/>
      </c>
      <c r="B771" s="48"/>
      <c r="C771" s="74" t="s">
        <v>115</v>
      </c>
      <c r="D771" s="13"/>
      <c r="E771" s="10"/>
      <c r="F771" s="10"/>
      <c r="G771" s="24"/>
      <c r="H771" s="9"/>
      <c r="I771" s="9"/>
      <c r="J771" s="36"/>
      <c r="K771" s="10"/>
      <c r="L771" s="10"/>
      <c r="M771" s="12"/>
      <c r="N771" s="13"/>
      <c r="O771" s="13"/>
      <c r="R771" s="10"/>
      <c r="S771" s="33" t="b">
        <f t="shared" si="69"/>
        <v>0</v>
      </c>
      <c r="T771" s="33"/>
      <c r="U771" s="31" t="str">
        <f t="shared" si="66"/>
        <v/>
      </c>
      <c r="V771">
        <f t="shared" ca="1" si="71"/>
        <v>2031800308</v>
      </c>
      <c r="W771" s="34" t="str">
        <f t="shared" si="70"/>
        <v/>
      </c>
      <c r="X771" t="b">
        <f t="shared" si="67"/>
        <v>1</v>
      </c>
      <c r="AD771" s="20"/>
      <c r="AM771" s="17"/>
    </row>
    <row r="772" spans="1:39" ht="14.25" x14ac:dyDescent="0.2">
      <c r="A772" s="29" t="str">
        <f t="shared" si="68"/>
        <v/>
      </c>
      <c r="B772" s="48"/>
      <c r="C772" s="74" t="s">
        <v>115</v>
      </c>
      <c r="D772" s="13"/>
      <c r="E772" s="10"/>
      <c r="F772" s="10"/>
      <c r="G772" s="24"/>
      <c r="H772" s="9"/>
      <c r="I772" s="9"/>
      <c r="J772" s="36"/>
      <c r="K772" s="10"/>
      <c r="L772" s="10"/>
      <c r="M772" s="12"/>
      <c r="N772" s="13"/>
      <c r="O772" s="13"/>
      <c r="R772" s="10"/>
      <c r="S772" s="33" t="b">
        <f t="shared" si="69"/>
        <v>0</v>
      </c>
      <c r="T772" s="33"/>
      <c r="U772" s="31" t="str">
        <f t="shared" ref="U772:U835" si="72">IF(M772="Not Applicable","",IF(M772="100 (Full GST Credits)",100,IF(M772="75 (Reduced GST Credits)","75",IF(M772="GST Free","0",""))))</f>
        <v/>
      </c>
      <c r="V772">
        <f t="shared" ca="1" si="71"/>
        <v>2031800309</v>
      </c>
      <c r="W772" s="34" t="str">
        <f t="shared" si="70"/>
        <v/>
      </c>
      <c r="X772" t="b">
        <f t="shared" ref="X772:X835" si="73">IF(AND(R772&lt;&gt;"",O772&lt;&gt;42916),FALSE,IF(AND(R772&lt;&gt;"",D772&lt;&gt;42916),FALSE,TRUE))</f>
        <v>1</v>
      </c>
      <c r="AD772" s="20"/>
      <c r="AM772" s="17"/>
    </row>
    <row r="773" spans="1:39" ht="14.25" x14ac:dyDescent="0.2">
      <c r="A773" s="29" t="str">
        <f t="shared" ref="A773:A836" si="74">IF(AND(W773=TRUE,X773=TRUE),0,IF(OR(W773=FALSE,X773=FALSE),1,""))</f>
        <v/>
      </c>
      <c r="B773" s="48"/>
      <c r="C773" s="74" t="s">
        <v>115</v>
      </c>
      <c r="D773" s="13"/>
      <c r="E773" s="10"/>
      <c r="F773" s="10"/>
      <c r="G773" s="24"/>
      <c r="H773" s="9"/>
      <c r="I773" s="9"/>
      <c r="J773" s="36"/>
      <c r="K773" s="10"/>
      <c r="L773" s="10"/>
      <c r="M773" s="12"/>
      <c r="N773" s="13"/>
      <c r="O773" s="13"/>
      <c r="R773" s="10"/>
      <c r="S773" s="33" t="b">
        <f t="shared" ref="S773:S836" si="75">IF(R773&lt;&gt;"",TRUE,FALSE)</f>
        <v>0</v>
      </c>
      <c r="T773" s="33"/>
      <c r="U773" s="31" t="str">
        <f t="shared" si="72"/>
        <v/>
      </c>
      <c r="V773">
        <f t="shared" ca="1" si="71"/>
        <v>2031800310</v>
      </c>
      <c r="W773" s="34" t="str">
        <f t="shared" ref="W773:W836" si="76">IF(B773="Investment Transaction",NOT(OR(E773&lt;0,ISBLANK(C773),ISBLANK(D773),ISBLANK(H773),ISBLANK(I773),ISBLANK(J773))),"")</f>
        <v/>
      </c>
      <c r="X773" t="b">
        <f t="shared" si="73"/>
        <v>1</v>
      </c>
      <c r="AD773" s="20"/>
      <c r="AM773" s="17"/>
    </row>
    <row r="774" spans="1:39" ht="14.25" x14ac:dyDescent="0.2">
      <c r="A774" s="29" t="str">
        <f t="shared" si="74"/>
        <v/>
      </c>
      <c r="B774" s="48"/>
      <c r="C774" s="74" t="s">
        <v>115</v>
      </c>
      <c r="D774" s="13"/>
      <c r="E774" s="10"/>
      <c r="F774" s="10"/>
      <c r="G774" s="24"/>
      <c r="H774" s="9"/>
      <c r="I774" s="9"/>
      <c r="J774" s="36"/>
      <c r="K774" s="10"/>
      <c r="L774" s="10"/>
      <c r="M774" s="12"/>
      <c r="N774" s="13"/>
      <c r="O774" s="13"/>
      <c r="R774" s="10"/>
      <c r="S774" s="33" t="b">
        <f t="shared" si="75"/>
        <v>0</v>
      </c>
      <c r="T774" s="33"/>
      <c r="U774" s="31" t="str">
        <f t="shared" si="72"/>
        <v/>
      </c>
      <c r="V774">
        <f t="shared" ca="1" si="71"/>
        <v>2031800311</v>
      </c>
      <c r="W774" s="34" t="str">
        <f t="shared" si="76"/>
        <v/>
      </c>
      <c r="X774" t="b">
        <f t="shared" si="73"/>
        <v>1</v>
      </c>
      <c r="AD774" s="20"/>
      <c r="AM774" s="17"/>
    </row>
    <row r="775" spans="1:39" ht="14.25" x14ac:dyDescent="0.2">
      <c r="A775" s="29" t="str">
        <f t="shared" si="74"/>
        <v/>
      </c>
      <c r="B775" s="48"/>
      <c r="C775" s="74" t="s">
        <v>115</v>
      </c>
      <c r="D775" s="13"/>
      <c r="E775" s="10"/>
      <c r="F775" s="10"/>
      <c r="G775" s="24"/>
      <c r="H775" s="9"/>
      <c r="I775" s="9"/>
      <c r="J775" s="36"/>
      <c r="K775" s="10"/>
      <c r="L775" s="10"/>
      <c r="M775" s="12"/>
      <c r="N775" s="13"/>
      <c r="O775" s="13"/>
      <c r="R775" s="10"/>
      <c r="S775" s="33" t="b">
        <f t="shared" si="75"/>
        <v>0</v>
      </c>
      <c r="T775" s="33"/>
      <c r="U775" s="31" t="str">
        <f t="shared" si="72"/>
        <v/>
      </c>
      <c r="V775">
        <f t="shared" ref="V775:V838" ca="1" si="77">V774+1</f>
        <v>2031800312</v>
      </c>
      <c r="W775" s="34" t="str">
        <f t="shared" si="76"/>
        <v/>
      </c>
      <c r="X775" t="b">
        <f t="shared" si="73"/>
        <v>1</v>
      </c>
      <c r="AD775" s="20"/>
      <c r="AM775" s="17"/>
    </row>
    <row r="776" spans="1:39" ht="14.25" x14ac:dyDescent="0.2">
      <c r="A776" s="29" t="str">
        <f t="shared" si="74"/>
        <v/>
      </c>
      <c r="B776" s="48"/>
      <c r="C776" s="74" t="s">
        <v>115</v>
      </c>
      <c r="D776" s="13"/>
      <c r="E776" s="10"/>
      <c r="F776" s="10"/>
      <c r="G776" s="24"/>
      <c r="H776" s="9"/>
      <c r="I776" s="9"/>
      <c r="J776" s="36"/>
      <c r="K776" s="10"/>
      <c r="L776" s="10"/>
      <c r="M776" s="12"/>
      <c r="N776" s="13"/>
      <c r="O776" s="13"/>
      <c r="R776" s="10"/>
      <c r="S776" s="33" t="b">
        <f t="shared" si="75"/>
        <v>0</v>
      </c>
      <c r="T776" s="33"/>
      <c r="U776" s="31" t="str">
        <f t="shared" si="72"/>
        <v/>
      </c>
      <c r="V776">
        <f t="shared" ca="1" si="77"/>
        <v>2031800313</v>
      </c>
      <c r="W776" s="34" t="str">
        <f t="shared" si="76"/>
        <v/>
      </c>
      <c r="X776" t="b">
        <f t="shared" si="73"/>
        <v>1</v>
      </c>
      <c r="AD776" s="20"/>
      <c r="AM776" s="17"/>
    </row>
    <row r="777" spans="1:39" ht="14.25" x14ac:dyDescent="0.2">
      <c r="A777" s="29" t="str">
        <f t="shared" si="74"/>
        <v/>
      </c>
      <c r="B777" s="48"/>
      <c r="C777" s="74" t="s">
        <v>115</v>
      </c>
      <c r="D777" s="13"/>
      <c r="E777" s="10"/>
      <c r="F777" s="10"/>
      <c r="G777" s="24"/>
      <c r="H777" s="9"/>
      <c r="I777" s="9"/>
      <c r="J777" s="36"/>
      <c r="K777" s="10"/>
      <c r="L777" s="10"/>
      <c r="M777" s="12"/>
      <c r="N777" s="13"/>
      <c r="O777" s="13"/>
      <c r="R777" s="10"/>
      <c r="S777" s="33" t="b">
        <f t="shared" si="75"/>
        <v>0</v>
      </c>
      <c r="T777" s="33"/>
      <c r="U777" s="31" t="str">
        <f t="shared" si="72"/>
        <v/>
      </c>
      <c r="V777">
        <f t="shared" ca="1" si="77"/>
        <v>2031800314</v>
      </c>
      <c r="W777" s="34" t="str">
        <f t="shared" si="76"/>
        <v/>
      </c>
      <c r="X777" t="b">
        <f t="shared" si="73"/>
        <v>1</v>
      </c>
      <c r="AD777" s="20"/>
      <c r="AM777" s="17"/>
    </row>
    <row r="778" spans="1:39" ht="14.25" x14ac:dyDescent="0.2">
      <c r="A778" s="29" t="str">
        <f t="shared" si="74"/>
        <v/>
      </c>
      <c r="B778" s="48"/>
      <c r="C778" s="74" t="s">
        <v>115</v>
      </c>
      <c r="D778" s="13"/>
      <c r="E778" s="10"/>
      <c r="F778" s="10"/>
      <c r="G778" s="24"/>
      <c r="H778" s="9"/>
      <c r="I778" s="9"/>
      <c r="J778" s="36"/>
      <c r="K778" s="10"/>
      <c r="L778" s="10"/>
      <c r="M778" s="12"/>
      <c r="N778" s="13"/>
      <c r="O778" s="13"/>
      <c r="R778" s="10"/>
      <c r="S778" s="33" t="b">
        <f t="shared" si="75"/>
        <v>0</v>
      </c>
      <c r="T778" s="33"/>
      <c r="U778" s="31" t="str">
        <f t="shared" si="72"/>
        <v/>
      </c>
      <c r="V778">
        <f t="shared" ca="1" si="77"/>
        <v>2031800315</v>
      </c>
      <c r="W778" s="34" t="str">
        <f t="shared" si="76"/>
        <v/>
      </c>
      <c r="X778" t="b">
        <f t="shared" si="73"/>
        <v>1</v>
      </c>
      <c r="AD778" s="20"/>
      <c r="AM778" s="17"/>
    </row>
    <row r="779" spans="1:39" ht="14.25" x14ac:dyDescent="0.2">
      <c r="A779" s="29" t="str">
        <f t="shared" si="74"/>
        <v/>
      </c>
      <c r="B779" s="48"/>
      <c r="C779" s="74" t="s">
        <v>115</v>
      </c>
      <c r="D779" s="13"/>
      <c r="E779" s="10"/>
      <c r="F779" s="10"/>
      <c r="G779" s="24"/>
      <c r="H779" s="9"/>
      <c r="I779" s="9"/>
      <c r="J779" s="36"/>
      <c r="K779" s="10"/>
      <c r="L779" s="10"/>
      <c r="M779" s="12"/>
      <c r="N779" s="13"/>
      <c r="O779" s="13"/>
      <c r="R779" s="10"/>
      <c r="S779" s="33" t="b">
        <f t="shared" si="75"/>
        <v>0</v>
      </c>
      <c r="T779" s="33"/>
      <c r="U779" s="31" t="str">
        <f t="shared" si="72"/>
        <v/>
      </c>
      <c r="V779">
        <f t="shared" ca="1" si="77"/>
        <v>2031800316</v>
      </c>
      <c r="W779" s="34" t="str">
        <f t="shared" si="76"/>
        <v/>
      </c>
      <c r="X779" t="b">
        <f t="shared" si="73"/>
        <v>1</v>
      </c>
      <c r="AD779" s="20"/>
      <c r="AM779" s="17"/>
    </row>
    <row r="780" spans="1:39" ht="14.25" x14ac:dyDescent="0.2">
      <c r="A780" s="29" t="str">
        <f t="shared" si="74"/>
        <v/>
      </c>
      <c r="B780" s="48"/>
      <c r="C780" s="74" t="s">
        <v>115</v>
      </c>
      <c r="D780" s="13"/>
      <c r="E780" s="10"/>
      <c r="F780" s="10"/>
      <c r="G780" s="24"/>
      <c r="H780" s="9"/>
      <c r="I780" s="9"/>
      <c r="J780" s="36"/>
      <c r="K780" s="10"/>
      <c r="L780" s="10"/>
      <c r="M780" s="12"/>
      <c r="N780" s="13"/>
      <c r="O780" s="13"/>
      <c r="R780" s="10"/>
      <c r="S780" s="33" t="b">
        <f t="shared" si="75"/>
        <v>0</v>
      </c>
      <c r="T780" s="33"/>
      <c r="U780" s="31" t="str">
        <f t="shared" si="72"/>
        <v/>
      </c>
      <c r="V780">
        <f t="shared" ca="1" si="77"/>
        <v>2031800317</v>
      </c>
      <c r="W780" s="34" t="str">
        <f t="shared" si="76"/>
        <v/>
      </c>
      <c r="X780" t="b">
        <f t="shared" si="73"/>
        <v>1</v>
      </c>
      <c r="AD780" s="20"/>
      <c r="AM780" s="17"/>
    </row>
    <row r="781" spans="1:39" ht="14.25" x14ac:dyDescent="0.2">
      <c r="A781" s="29" t="str">
        <f t="shared" si="74"/>
        <v/>
      </c>
      <c r="B781" s="48"/>
      <c r="C781" s="74" t="s">
        <v>115</v>
      </c>
      <c r="D781" s="13"/>
      <c r="E781" s="10"/>
      <c r="F781" s="10"/>
      <c r="G781" s="24"/>
      <c r="H781" s="9"/>
      <c r="I781" s="9"/>
      <c r="J781" s="36"/>
      <c r="K781" s="10"/>
      <c r="L781" s="10"/>
      <c r="M781" s="12"/>
      <c r="N781" s="13"/>
      <c r="O781" s="13"/>
      <c r="R781" s="10"/>
      <c r="S781" s="33" t="b">
        <f t="shared" si="75"/>
        <v>0</v>
      </c>
      <c r="T781" s="33"/>
      <c r="U781" s="31" t="str">
        <f t="shared" si="72"/>
        <v/>
      </c>
      <c r="V781">
        <f t="shared" ca="1" si="77"/>
        <v>2031800318</v>
      </c>
      <c r="W781" s="34" t="str">
        <f t="shared" si="76"/>
        <v/>
      </c>
      <c r="X781" t="b">
        <f t="shared" si="73"/>
        <v>1</v>
      </c>
      <c r="AD781" s="20"/>
      <c r="AM781" s="17"/>
    </row>
    <row r="782" spans="1:39" ht="14.25" x14ac:dyDescent="0.2">
      <c r="A782" s="29" t="str">
        <f t="shared" si="74"/>
        <v/>
      </c>
      <c r="B782" s="48"/>
      <c r="C782" s="74" t="s">
        <v>115</v>
      </c>
      <c r="D782" s="13"/>
      <c r="E782" s="10"/>
      <c r="F782" s="10"/>
      <c r="G782" s="24"/>
      <c r="H782" s="9"/>
      <c r="I782" s="9"/>
      <c r="J782" s="36"/>
      <c r="K782" s="10"/>
      <c r="L782" s="10"/>
      <c r="M782" s="12"/>
      <c r="N782" s="13"/>
      <c r="O782" s="13"/>
      <c r="R782" s="10"/>
      <c r="S782" s="33" t="b">
        <f t="shared" si="75"/>
        <v>0</v>
      </c>
      <c r="T782" s="33"/>
      <c r="U782" s="31" t="str">
        <f t="shared" si="72"/>
        <v/>
      </c>
      <c r="V782">
        <f t="shared" ca="1" si="77"/>
        <v>2031800319</v>
      </c>
      <c r="W782" s="34" t="str">
        <f t="shared" si="76"/>
        <v/>
      </c>
      <c r="X782" t="b">
        <f t="shared" si="73"/>
        <v>1</v>
      </c>
      <c r="AD782" s="20"/>
      <c r="AM782" s="17"/>
    </row>
    <row r="783" spans="1:39" ht="14.25" x14ac:dyDescent="0.2">
      <c r="A783" s="29" t="str">
        <f t="shared" si="74"/>
        <v/>
      </c>
      <c r="B783" s="48"/>
      <c r="C783" s="74" t="s">
        <v>115</v>
      </c>
      <c r="D783" s="13"/>
      <c r="E783" s="10"/>
      <c r="F783" s="10"/>
      <c r="G783" s="24"/>
      <c r="H783" s="9"/>
      <c r="I783" s="9"/>
      <c r="J783" s="36"/>
      <c r="K783" s="10"/>
      <c r="L783" s="10"/>
      <c r="M783" s="12"/>
      <c r="N783" s="13"/>
      <c r="O783" s="13"/>
      <c r="R783" s="10"/>
      <c r="S783" s="33" t="b">
        <f t="shared" si="75"/>
        <v>0</v>
      </c>
      <c r="T783" s="33"/>
      <c r="U783" s="31" t="str">
        <f t="shared" si="72"/>
        <v/>
      </c>
      <c r="V783">
        <f t="shared" ca="1" si="77"/>
        <v>2031800320</v>
      </c>
      <c r="W783" s="34" t="str">
        <f t="shared" si="76"/>
        <v/>
      </c>
      <c r="X783" t="b">
        <f t="shared" si="73"/>
        <v>1</v>
      </c>
      <c r="AD783" s="20"/>
      <c r="AM783" s="17"/>
    </row>
    <row r="784" spans="1:39" ht="14.25" x14ac:dyDescent="0.2">
      <c r="A784" s="29" t="str">
        <f t="shared" si="74"/>
        <v/>
      </c>
      <c r="B784" s="48"/>
      <c r="C784" s="74" t="s">
        <v>115</v>
      </c>
      <c r="D784" s="13"/>
      <c r="E784" s="10"/>
      <c r="F784" s="10"/>
      <c r="G784" s="24"/>
      <c r="H784" s="9"/>
      <c r="I784" s="9"/>
      <c r="J784" s="36"/>
      <c r="K784" s="10"/>
      <c r="L784" s="10"/>
      <c r="M784" s="12"/>
      <c r="N784" s="13"/>
      <c r="O784" s="13"/>
      <c r="R784" s="10"/>
      <c r="S784" s="33" t="b">
        <f t="shared" si="75"/>
        <v>0</v>
      </c>
      <c r="T784" s="33"/>
      <c r="U784" s="31" t="str">
        <f t="shared" si="72"/>
        <v/>
      </c>
      <c r="V784">
        <f t="shared" ca="1" si="77"/>
        <v>2031800321</v>
      </c>
      <c r="W784" s="34" t="str">
        <f t="shared" si="76"/>
        <v/>
      </c>
      <c r="X784" t="b">
        <f t="shared" si="73"/>
        <v>1</v>
      </c>
      <c r="AD784" s="20"/>
      <c r="AM784" s="17"/>
    </row>
    <row r="785" spans="1:39" ht="14.25" x14ac:dyDescent="0.2">
      <c r="A785" s="29" t="str">
        <f t="shared" si="74"/>
        <v/>
      </c>
      <c r="B785" s="48"/>
      <c r="C785" s="74" t="s">
        <v>115</v>
      </c>
      <c r="D785" s="13"/>
      <c r="E785" s="10"/>
      <c r="F785" s="10"/>
      <c r="G785" s="24"/>
      <c r="H785" s="9"/>
      <c r="I785" s="9"/>
      <c r="J785" s="36"/>
      <c r="K785" s="10"/>
      <c r="L785" s="10"/>
      <c r="M785" s="12"/>
      <c r="N785" s="13"/>
      <c r="O785" s="13"/>
      <c r="R785" s="10"/>
      <c r="S785" s="33" t="b">
        <f t="shared" si="75"/>
        <v>0</v>
      </c>
      <c r="T785" s="33"/>
      <c r="U785" s="31" t="str">
        <f t="shared" si="72"/>
        <v/>
      </c>
      <c r="V785">
        <f t="shared" ca="1" si="77"/>
        <v>2031800322</v>
      </c>
      <c r="W785" s="34" t="str">
        <f t="shared" si="76"/>
        <v/>
      </c>
      <c r="X785" t="b">
        <f t="shared" si="73"/>
        <v>1</v>
      </c>
      <c r="AD785" s="20"/>
      <c r="AM785" s="17"/>
    </row>
    <row r="786" spans="1:39" ht="14.25" x14ac:dyDescent="0.2">
      <c r="A786" s="29" t="str">
        <f t="shared" si="74"/>
        <v/>
      </c>
      <c r="B786" s="48"/>
      <c r="C786" s="74" t="s">
        <v>115</v>
      </c>
      <c r="D786" s="13"/>
      <c r="E786" s="10"/>
      <c r="F786" s="10"/>
      <c r="G786" s="24"/>
      <c r="H786" s="9"/>
      <c r="I786" s="9"/>
      <c r="J786" s="36"/>
      <c r="K786" s="10"/>
      <c r="L786" s="10"/>
      <c r="M786" s="12"/>
      <c r="N786" s="13"/>
      <c r="O786" s="13"/>
      <c r="R786" s="10"/>
      <c r="S786" s="33" t="b">
        <f t="shared" si="75"/>
        <v>0</v>
      </c>
      <c r="T786" s="33"/>
      <c r="U786" s="31" t="str">
        <f t="shared" si="72"/>
        <v/>
      </c>
      <c r="V786">
        <f t="shared" ca="1" si="77"/>
        <v>2031800323</v>
      </c>
      <c r="W786" s="34" t="str">
        <f t="shared" si="76"/>
        <v/>
      </c>
      <c r="X786" t="b">
        <f t="shared" si="73"/>
        <v>1</v>
      </c>
      <c r="AD786" s="20"/>
      <c r="AM786" s="17"/>
    </row>
    <row r="787" spans="1:39" ht="14.25" x14ac:dyDescent="0.2">
      <c r="A787" s="29" t="str">
        <f t="shared" si="74"/>
        <v/>
      </c>
      <c r="B787" s="48"/>
      <c r="C787" s="74" t="s">
        <v>115</v>
      </c>
      <c r="D787" s="13"/>
      <c r="E787" s="10"/>
      <c r="F787" s="10"/>
      <c r="G787" s="24"/>
      <c r="H787" s="9"/>
      <c r="I787" s="9"/>
      <c r="J787" s="36"/>
      <c r="K787" s="10"/>
      <c r="L787" s="10"/>
      <c r="M787" s="12"/>
      <c r="N787" s="13"/>
      <c r="O787" s="13"/>
      <c r="R787" s="10"/>
      <c r="S787" s="33" t="b">
        <f t="shared" si="75"/>
        <v>0</v>
      </c>
      <c r="T787" s="33"/>
      <c r="U787" s="31" t="str">
        <f t="shared" si="72"/>
        <v/>
      </c>
      <c r="V787">
        <f t="shared" ca="1" si="77"/>
        <v>2031800324</v>
      </c>
      <c r="W787" s="34" t="str">
        <f t="shared" si="76"/>
        <v/>
      </c>
      <c r="X787" t="b">
        <f t="shared" si="73"/>
        <v>1</v>
      </c>
      <c r="AD787" s="20"/>
      <c r="AM787" s="17"/>
    </row>
    <row r="788" spans="1:39" ht="14.25" x14ac:dyDescent="0.2">
      <c r="A788" s="29" t="str">
        <f t="shared" si="74"/>
        <v/>
      </c>
      <c r="B788" s="48"/>
      <c r="C788" s="74" t="s">
        <v>115</v>
      </c>
      <c r="D788" s="13"/>
      <c r="E788" s="10"/>
      <c r="F788" s="10"/>
      <c r="G788" s="24"/>
      <c r="H788" s="9"/>
      <c r="I788" s="9"/>
      <c r="J788" s="36"/>
      <c r="K788" s="10"/>
      <c r="L788" s="10"/>
      <c r="M788" s="12"/>
      <c r="N788" s="13"/>
      <c r="O788" s="13"/>
      <c r="R788" s="10"/>
      <c r="S788" s="33" t="b">
        <f t="shared" si="75"/>
        <v>0</v>
      </c>
      <c r="T788" s="33"/>
      <c r="U788" s="31" t="str">
        <f t="shared" si="72"/>
        <v/>
      </c>
      <c r="V788">
        <f t="shared" ca="1" si="77"/>
        <v>2031800325</v>
      </c>
      <c r="W788" s="34" t="str">
        <f t="shared" si="76"/>
        <v/>
      </c>
      <c r="X788" t="b">
        <f t="shared" si="73"/>
        <v>1</v>
      </c>
      <c r="AD788" s="20"/>
      <c r="AM788" s="17"/>
    </row>
    <row r="789" spans="1:39" ht="14.25" x14ac:dyDescent="0.2">
      <c r="A789" s="29" t="str">
        <f t="shared" si="74"/>
        <v/>
      </c>
      <c r="B789" s="48"/>
      <c r="C789" s="74" t="s">
        <v>115</v>
      </c>
      <c r="D789" s="13"/>
      <c r="E789" s="10"/>
      <c r="F789" s="10"/>
      <c r="G789" s="24"/>
      <c r="H789" s="9"/>
      <c r="I789" s="9"/>
      <c r="J789" s="36"/>
      <c r="K789" s="10"/>
      <c r="L789" s="10"/>
      <c r="M789" s="12"/>
      <c r="N789" s="13"/>
      <c r="O789" s="13"/>
      <c r="R789" s="10"/>
      <c r="S789" s="33" t="b">
        <f t="shared" si="75"/>
        <v>0</v>
      </c>
      <c r="T789" s="33"/>
      <c r="U789" s="31" t="str">
        <f t="shared" si="72"/>
        <v/>
      </c>
      <c r="V789">
        <f t="shared" ca="1" si="77"/>
        <v>2031800326</v>
      </c>
      <c r="W789" s="34" t="str">
        <f t="shared" si="76"/>
        <v/>
      </c>
      <c r="X789" t="b">
        <f t="shared" si="73"/>
        <v>1</v>
      </c>
      <c r="AD789" s="20"/>
      <c r="AM789" s="17"/>
    </row>
    <row r="790" spans="1:39" ht="14.25" x14ac:dyDescent="0.2">
      <c r="A790" s="29" t="str">
        <f t="shared" si="74"/>
        <v/>
      </c>
      <c r="B790" s="48"/>
      <c r="C790" s="74" t="s">
        <v>115</v>
      </c>
      <c r="D790" s="13"/>
      <c r="E790" s="10"/>
      <c r="F790" s="10"/>
      <c r="G790" s="24"/>
      <c r="H790" s="9"/>
      <c r="I790" s="9"/>
      <c r="J790" s="36"/>
      <c r="K790" s="10"/>
      <c r="L790" s="10"/>
      <c r="M790" s="12"/>
      <c r="N790" s="13"/>
      <c r="O790" s="13"/>
      <c r="R790" s="10"/>
      <c r="S790" s="33" t="b">
        <f t="shared" si="75"/>
        <v>0</v>
      </c>
      <c r="T790" s="33"/>
      <c r="U790" s="31" t="str">
        <f t="shared" si="72"/>
        <v/>
      </c>
      <c r="V790">
        <f t="shared" ca="1" si="77"/>
        <v>2031800327</v>
      </c>
      <c r="W790" s="34" t="str">
        <f t="shared" si="76"/>
        <v/>
      </c>
      <c r="X790" t="b">
        <f t="shared" si="73"/>
        <v>1</v>
      </c>
      <c r="AD790" s="20"/>
      <c r="AM790" s="17"/>
    </row>
    <row r="791" spans="1:39" ht="14.25" x14ac:dyDescent="0.2">
      <c r="A791" s="29" t="str">
        <f t="shared" si="74"/>
        <v/>
      </c>
      <c r="B791" s="48"/>
      <c r="C791" s="74" t="s">
        <v>115</v>
      </c>
      <c r="D791" s="13"/>
      <c r="E791" s="10"/>
      <c r="F791" s="10"/>
      <c r="G791" s="24"/>
      <c r="H791" s="9"/>
      <c r="I791" s="9"/>
      <c r="J791" s="36"/>
      <c r="K791" s="10"/>
      <c r="L791" s="10"/>
      <c r="M791" s="12"/>
      <c r="N791" s="13"/>
      <c r="O791" s="13"/>
      <c r="R791" s="10"/>
      <c r="S791" s="33" t="b">
        <f t="shared" si="75"/>
        <v>0</v>
      </c>
      <c r="T791" s="33"/>
      <c r="U791" s="31" t="str">
        <f t="shared" si="72"/>
        <v/>
      </c>
      <c r="V791">
        <f t="shared" ca="1" si="77"/>
        <v>2031800328</v>
      </c>
      <c r="W791" s="34" t="str">
        <f t="shared" si="76"/>
        <v/>
      </c>
      <c r="X791" t="b">
        <f t="shared" si="73"/>
        <v>1</v>
      </c>
      <c r="AD791" s="20"/>
      <c r="AM791" s="17"/>
    </row>
    <row r="792" spans="1:39" ht="14.25" x14ac:dyDescent="0.2">
      <c r="A792" s="29" t="str">
        <f t="shared" si="74"/>
        <v/>
      </c>
      <c r="B792" s="48"/>
      <c r="C792" s="74" t="s">
        <v>115</v>
      </c>
      <c r="D792" s="13"/>
      <c r="E792" s="10"/>
      <c r="F792" s="10"/>
      <c r="G792" s="24"/>
      <c r="H792" s="9"/>
      <c r="I792" s="9"/>
      <c r="J792" s="36"/>
      <c r="K792" s="10"/>
      <c r="L792" s="10"/>
      <c r="M792" s="12"/>
      <c r="N792" s="13"/>
      <c r="O792" s="13"/>
      <c r="R792" s="10"/>
      <c r="S792" s="33" t="b">
        <f t="shared" si="75"/>
        <v>0</v>
      </c>
      <c r="T792" s="33"/>
      <c r="U792" s="31" t="str">
        <f t="shared" si="72"/>
        <v/>
      </c>
      <c r="V792">
        <f t="shared" ca="1" si="77"/>
        <v>2031800329</v>
      </c>
      <c r="W792" s="34" t="str">
        <f t="shared" si="76"/>
        <v/>
      </c>
      <c r="X792" t="b">
        <f t="shared" si="73"/>
        <v>1</v>
      </c>
      <c r="AD792" s="20"/>
      <c r="AM792" s="17"/>
    </row>
    <row r="793" spans="1:39" ht="14.25" x14ac:dyDescent="0.2">
      <c r="A793" s="29" t="str">
        <f t="shared" si="74"/>
        <v/>
      </c>
      <c r="B793" s="48"/>
      <c r="C793" s="74" t="s">
        <v>115</v>
      </c>
      <c r="D793" s="13"/>
      <c r="E793" s="10"/>
      <c r="F793" s="10"/>
      <c r="G793" s="24"/>
      <c r="H793" s="9"/>
      <c r="I793" s="9"/>
      <c r="J793" s="36"/>
      <c r="K793" s="10"/>
      <c r="L793" s="10"/>
      <c r="M793" s="12"/>
      <c r="N793" s="13"/>
      <c r="O793" s="13"/>
      <c r="R793" s="10"/>
      <c r="S793" s="33" t="b">
        <f t="shared" si="75"/>
        <v>0</v>
      </c>
      <c r="T793" s="33"/>
      <c r="U793" s="31" t="str">
        <f t="shared" si="72"/>
        <v/>
      </c>
      <c r="V793">
        <f t="shared" ca="1" si="77"/>
        <v>2031800330</v>
      </c>
      <c r="W793" s="34" t="str">
        <f t="shared" si="76"/>
        <v/>
      </c>
      <c r="X793" t="b">
        <f t="shared" si="73"/>
        <v>1</v>
      </c>
      <c r="AD793" s="20"/>
      <c r="AM793" s="17"/>
    </row>
    <row r="794" spans="1:39" ht="14.25" x14ac:dyDescent="0.2">
      <c r="A794" s="29" t="str">
        <f t="shared" si="74"/>
        <v/>
      </c>
      <c r="B794" s="48"/>
      <c r="C794" s="74" t="s">
        <v>115</v>
      </c>
      <c r="D794" s="13"/>
      <c r="E794" s="10"/>
      <c r="F794" s="10"/>
      <c r="G794" s="24"/>
      <c r="H794" s="9"/>
      <c r="I794" s="9"/>
      <c r="J794" s="36"/>
      <c r="K794" s="10"/>
      <c r="L794" s="10"/>
      <c r="M794" s="12"/>
      <c r="N794" s="13"/>
      <c r="O794" s="13"/>
      <c r="R794" s="10"/>
      <c r="S794" s="33" t="b">
        <f t="shared" si="75"/>
        <v>0</v>
      </c>
      <c r="T794" s="33"/>
      <c r="U794" s="31" t="str">
        <f t="shared" si="72"/>
        <v/>
      </c>
      <c r="V794">
        <f t="shared" ca="1" si="77"/>
        <v>2031800331</v>
      </c>
      <c r="W794" s="34" t="str">
        <f t="shared" si="76"/>
        <v/>
      </c>
      <c r="X794" t="b">
        <f t="shared" si="73"/>
        <v>1</v>
      </c>
      <c r="AD794" s="20"/>
      <c r="AM794" s="17"/>
    </row>
    <row r="795" spans="1:39" ht="14.25" x14ac:dyDescent="0.2">
      <c r="A795" s="29" t="str">
        <f t="shared" si="74"/>
        <v/>
      </c>
      <c r="B795" s="48"/>
      <c r="C795" s="74" t="s">
        <v>115</v>
      </c>
      <c r="D795" s="13"/>
      <c r="E795" s="10"/>
      <c r="F795" s="10"/>
      <c r="G795" s="24"/>
      <c r="H795" s="9"/>
      <c r="I795" s="9"/>
      <c r="J795" s="36"/>
      <c r="K795" s="10"/>
      <c r="L795" s="10"/>
      <c r="M795" s="12"/>
      <c r="N795" s="13"/>
      <c r="O795" s="13"/>
      <c r="R795" s="10"/>
      <c r="S795" s="33" t="b">
        <f t="shared" si="75"/>
        <v>0</v>
      </c>
      <c r="T795" s="33"/>
      <c r="U795" s="31" t="str">
        <f t="shared" si="72"/>
        <v/>
      </c>
      <c r="V795">
        <f t="shared" ca="1" si="77"/>
        <v>2031800332</v>
      </c>
      <c r="W795" s="34" t="str">
        <f t="shared" si="76"/>
        <v/>
      </c>
      <c r="X795" t="b">
        <f t="shared" si="73"/>
        <v>1</v>
      </c>
      <c r="AD795" s="20"/>
      <c r="AM795" s="17"/>
    </row>
    <row r="796" spans="1:39" ht="14.25" x14ac:dyDescent="0.2">
      <c r="A796" s="29" t="str">
        <f t="shared" si="74"/>
        <v/>
      </c>
      <c r="B796" s="48"/>
      <c r="C796" s="74" t="s">
        <v>115</v>
      </c>
      <c r="D796" s="13"/>
      <c r="E796" s="10"/>
      <c r="F796" s="10"/>
      <c r="G796" s="24"/>
      <c r="H796" s="9"/>
      <c r="I796" s="9"/>
      <c r="J796" s="36"/>
      <c r="K796" s="10"/>
      <c r="L796" s="10"/>
      <c r="M796" s="12"/>
      <c r="N796" s="13"/>
      <c r="O796" s="13"/>
      <c r="R796" s="10"/>
      <c r="S796" s="33" t="b">
        <f t="shared" si="75"/>
        <v>0</v>
      </c>
      <c r="T796" s="33"/>
      <c r="U796" s="31" t="str">
        <f t="shared" si="72"/>
        <v/>
      </c>
      <c r="V796">
        <f t="shared" ca="1" si="77"/>
        <v>2031800333</v>
      </c>
      <c r="W796" s="34" t="str">
        <f t="shared" si="76"/>
        <v/>
      </c>
      <c r="X796" t="b">
        <f t="shared" si="73"/>
        <v>1</v>
      </c>
      <c r="AD796" s="20"/>
      <c r="AM796" s="17"/>
    </row>
    <row r="797" spans="1:39" ht="14.25" x14ac:dyDescent="0.2">
      <c r="A797" s="29" t="str">
        <f t="shared" si="74"/>
        <v/>
      </c>
      <c r="B797" s="48"/>
      <c r="C797" s="74" t="s">
        <v>115</v>
      </c>
      <c r="D797" s="13"/>
      <c r="E797" s="10"/>
      <c r="F797" s="10"/>
      <c r="G797" s="24"/>
      <c r="H797" s="9"/>
      <c r="I797" s="9"/>
      <c r="J797" s="36"/>
      <c r="K797" s="10"/>
      <c r="L797" s="10"/>
      <c r="M797" s="12"/>
      <c r="N797" s="13"/>
      <c r="O797" s="13"/>
      <c r="R797" s="10"/>
      <c r="S797" s="33" t="b">
        <f t="shared" si="75"/>
        <v>0</v>
      </c>
      <c r="T797" s="33"/>
      <c r="U797" s="31" t="str">
        <f t="shared" si="72"/>
        <v/>
      </c>
      <c r="V797">
        <f t="shared" ca="1" si="77"/>
        <v>2031800334</v>
      </c>
      <c r="W797" s="34" t="str">
        <f t="shared" si="76"/>
        <v/>
      </c>
      <c r="X797" t="b">
        <f t="shared" si="73"/>
        <v>1</v>
      </c>
      <c r="AD797" s="20"/>
      <c r="AM797" s="17"/>
    </row>
    <row r="798" spans="1:39" ht="14.25" x14ac:dyDescent="0.2">
      <c r="A798" s="29" t="str">
        <f t="shared" si="74"/>
        <v/>
      </c>
      <c r="B798" s="48"/>
      <c r="C798" s="74" t="s">
        <v>115</v>
      </c>
      <c r="D798" s="13"/>
      <c r="E798" s="10"/>
      <c r="F798" s="10"/>
      <c r="G798" s="24"/>
      <c r="H798" s="9"/>
      <c r="I798" s="9"/>
      <c r="J798" s="36"/>
      <c r="K798" s="10"/>
      <c r="L798" s="10"/>
      <c r="M798" s="12"/>
      <c r="N798" s="13"/>
      <c r="O798" s="13"/>
      <c r="R798" s="10"/>
      <c r="S798" s="33" t="b">
        <f t="shared" si="75"/>
        <v>0</v>
      </c>
      <c r="T798" s="33"/>
      <c r="U798" s="31" t="str">
        <f t="shared" si="72"/>
        <v/>
      </c>
      <c r="V798">
        <f t="shared" ca="1" si="77"/>
        <v>2031800335</v>
      </c>
      <c r="W798" s="34" t="str">
        <f t="shared" si="76"/>
        <v/>
      </c>
      <c r="X798" t="b">
        <f t="shared" si="73"/>
        <v>1</v>
      </c>
      <c r="AD798" s="20"/>
      <c r="AM798" s="17"/>
    </row>
    <row r="799" spans="1:39" ht="14.25" x14ac:dyDescent="0.2">
      <c r="A799" s="29" t="str">
        <f t="shared" si="74"/>
        <v/>
      </c>
      <c r="B799" s="48"/>
      <c r="C799" s="74" t="s">
        <v>115</v>
      </c>
      <c r="D799" s="13"/>
      <c r="E799" s="10"/>
      <c r="F799" s="10"/>
      <c r="G799" s="24"/>
      <c r="H799" s="9"/>
      <c r="I799" s="9"/>
      <c r="J799" s="36"/>
      <c r="K799" s="10"/>
      <c r="L799" s="10"/>
      <c r="M799" s="12"/>
      <c r="N799" s="13"/>
      <c r="O799" s="13"/>
      <c r="R799" s="10"/>
      <c r="S799" s="33" t="b">
        <f t="shared" si="75"/>
        <v>0</v>
      </c>
      <c r="T799" s="33"/>
      <c r="U799" s="31" t="str">
        <f t="shared" si="72"/>
        <v/>
      </c>
      <c r="V799">
        <f t="shared" ca="1" si="77"/>
        <v>2031800336</v>
      </c>
      <c r="W799" s="34" t="str">
        <f t="shared" si="76"/>
        <v/>
      </c>
      <c r="X799" t="b">
        <f t="shared" si="73"/>
        <v>1</v>
      </c>
      <c r="AD799" s="20"/>
      <c r="AM799" s="17"/>
    </row>
    <row r="800" spans="1:39" ht="14.25" x14ac:dyDescent="0.2">
      <c r="A800" s="29" t="str">
        <f t="shared" si="74"/>
        <v/>
      </c>
      <c r="B800" s="48"/>
      <c r="C800" s="74" t="s">
        <v>115</v>
      </c>
      <c r="D800" s="13"/>
      <c r="E800" s="10"/>
      <c r="F800" s="10"/>
      <c r="G800" s="24"/>
      <c r="H800" s="9"/>
      <c r="I800" s="9"/>
      <c r="J800" s="36"/>
      <c r="K800" s="10"/>
      <c r="L800" s="10"/>
      <c r="M800" s="12"/>
      <c r="N800" s="13"/>
      <c r="O800" s="13"/>
      <c r="R800" s="10"/>
      <c r="S800" s="33" t="b">
        <f t="shared" si="75"/>
        <v>0</v>
      </c>
      <c r="T800" s="33"/>
      <c r="U800" s="31" t="str">
        <f t="shared" si="72"/>
        <v/>
      </c>
      <c r="V800">
        <f t="shared" ca="1" si="77"/>
        <v>2031800337</v>
      </c>
      <c r="W800" s="34" t="str">
        <f t="shared" si="76"/>
        <v/>
      </c>
      <c r="X800" t="b">
        <f t="shared" si="73"/>
        <v>1</v>
      </c>
      <c r="AD800" s="20"/>
      <c r="AM800" s="17"/>
    </row>
    <row r="801" spans="1:39" ht="14.25" x14ac:dyDescent="0.2">
      <c r="A801" s="29" t="str">
        <f t="shared" si="74"/>
        <v/>
      </c>
      <c r="B801" s="48"/>
      <c r="C801" s="74" t="s">
        <v>115</v>
      </c>
      <c r="D801" s="13"/>
      <c r="E801" s="10"/>
      <c r="F801" s="10"/>
      <c r="G801" s="24"/>
      <c r="H801" s="9"/>
      <c r="I801" s="9"/>
      <c r="J801" s="36"/>
      <c r="K801" s="10"/>
      <c r="L801" s="10"/>
      <c r="M801" s="12"/>
      <c r="N801" s="13"/>
      <c r="O801" s="13"/>
      <c r="R801" s="10"/>
      <c r="S801" s="33" t="b">
        <f t="shared" si="75"/>
        <v>0</v>
      </c>
      <c r="T801" s="33"/>
      <c r="U801" s="31" t="str">
        <f t="shared" si="72"/>
        <v/>
      </c>
      <c r="V801">
        <f t="shared" ca="1" si="77"/>
        <v>2031800338</v>
      </c>
      <c r="W801" s="34" t="str">
        <f t="shared" si="76"/>
        <v/>
      </c>
      <c r="X801" t="b">
        <f t="shared" si="73"/>
        <v>1</v>
      </c>
      <c r="AD801" s="20"/>
      <c r="AM801" s="17"/>
    </row>
    <row r="802" spans="1:39" ht="14.25" x14ac:dyDescent="0.2">
      <c r="A802" s="29" t="str">
        <f t="shared" si="74"/>
        <v/>
      </c>
      <c r="B802" s="48"/>
      <c r="C802" s="74" t="s">
        <v>115</v>
      </c>
      <c r="D802" s="13"/>
      <c r="E802" s="10"/>
      <c r="F802" s="10"/>
      <c r="G802" s="24"/>
      <c r="H802" s="9"/>
      <c r="I802" s="9"/>
      <c r="J802" s="36"/>
      <c r="K802" s="10"/>
      <c r="L802" s="10"/>
      <c r="M802" s="12"/>
      <c r="N802" s="13"/>
      <c r="O802" s="13"/>
      <c r="R802" s="10"/>
      <c r="S802" s="33" t="b">
        <f t="shared" si="75"/>
        <v>0</v>
      </c>
      <c r="T802" s="33"/>
      <c r="U802" s="31" t="str">
        <f t="shared" si="72"/>
        <v/>
      </c>
      <c r="V802">
        <f t="shared" ca="1" si="77"/>
        <v>2031800339</v>
      </c>
      <c r="W802" s="34" t="str">
        <f t="shared" si="76"/>
        <v/>
      </c>
      <c r="X802" t="b">
        <f t="shared" si="73"/>
        <v>1</v>
      </c>
      <c r="AD802" s="20"/>
      <c r="AM802" s="17"/>
    </row>
    <row r="803" spans="1:39" ht="14.25" x14ac:dyDescent="0.2">
      <c r="A803" s="29" t="str">
        <f t="shared" si="74"/>
        <v/>
      </c>
      <c r="B803" s="48"/>
      <c r="C803" s="74" t="s">
        <v>115</v>
      </c>
      <c r="D803" s="13"/>
      <c r="E803" s="10"/>
      <c r="F803" s="10"/>
      <c r="G803" s="24"/>
      <c r="H803" s="9"/>
      <c r="I803" s="9"/>
      <c r="J803" s="36"/>
      <c r="K803" s="10"/>
      <c r="L803" s="10"/>
      <c r="M803" s="12"/>
      <c r="N803" s="13"/>
      <c r="O803" s="13"/>
      <c r="R803" s="10"/>
      <c r="S803" s="33" t="b">
        <f t="shared" si="75"/>
        <v>0</v>
      </c>
      <c r="T803" s="33"/>
      <c r="U803" s="31" t="str">
        <f t="shared" si="72"/>
        <v/>
      </c>
      <c r="V803">
        <f t="shared" ca="1" si="77"/>
        <v>2031800340</v>
      </c>
      <c r="W803" s="34" t="str">
        <f t="shared" si="76"/>
        <v/>
      </c>
      <c r="X803" t="b">
        <f t="shared" si="73"/>
        <v>1</v>
      </c>
      <c r="AD803" s="20"/>
      <c r="AM803" s="17"/>
    </row>
    <row r="804" spans="1:39" ht="14.25" x14ac:dyDescent="0.2">
      <c r="A804" s="29" t="str">
        <f t="shared" si="74"/>
        <v/>
      </c>
      <c r="B804" s="48"/>
      <c r="C804" s="74" t="s">
        <v>115</v>
      </c>
      <c r="D804" s="13"/>
      <c r="E804" s="10"/>
      <c r="F804" s="10"/>
      <c r="G804" s="24"/>
      <c r="H804" s="9"/>
      <c r="I804" s="9"/>
      <c r="J804" s="36"/>
      <c r="K804" s="10"/>
      <c r="L804" s="10"/>
      <c r="M804" s="12"/>
      <c r="N804" s="13"/>
      <c r="O804" s="13"/>
      <c r="R804" s="10"/>
      <c r="S804" s="33" t="b">
        <f t="shared" si="75"/>
        <v>0</v>
      </c>
      <c r="T804" s="33"/>
      <c r="U804" s="31" t="str">
        <f t="shared" si="72"/>
        <v/>
      </c>
      <c r="V804">
        <f t="shared" ca="1" si="77"/>
        <v>2031800341</v>
      </c>
      <c r="W804" s="34" t="str">
        <f t="shared" si="76"/>
        <v/>
      </c>
      <c r="X804" t="b">
        <f t="shared" si="73"/>
        <v>1</v>
      </c>
      <c r="AD804" s="20"/>
      <c r="AM804" s="17"/>
    </row>
    <row r="805" spans="1:39" ht="14.25" x14ac:dyDescent="0.2">
      <c r="A805" s="29" t="str">
        <f t="shared" si="74"/>
        <v/>
      </c>
      <c r="B805" s="48"/>
      <c r="C805" s="74" t="s">
        <v>115</v>
      </c>
      <c r="D805" s="13"/>
      <c r="E805" s="10"/>
      <c r="F805" s="10"/>
      <c r="G805" s="24"/>
      <c r="H805" s="9"/>
      <c r="I805" s="9"/>
      <c r="J805" s="36"/>
      <c r="K805" s="10"/>
      <c r="L805" s="10"/>
      <c r="M805" s="12"/>
      <c r="N805" s="13"/>
      <c r="O805" s="13"/>
      <c r="R805" s="10"/>
      <c r="S805" s="33" t="b">
        <f t="shared" si="75"/>
        <v>0</v>
      </c>
      <c r="T805" s="33"/>
      <c r="U805" s="31" t="str">
        <f t="shared" si="72"/>
        <v/>
      </c>
      <c r="V805">
        <f t="shared" ca="1" si="77"/>
        <v>2031800342</v>
      </c>
      <c r="W805" s="34" t="str">
        <f t="shared" si="76"/>
        <v/>
      </c>
      <c r="X805" t="b">
        <f t="shared" si="73"/>
        <v>1</v>
      </c>
      <c r="AD805" s="20"/>
      <c r="AM805" s="17"/>
    </row>
    <row r="806" spans="1:39" ht="14.25" x14ac:dyDescent="0.2">
      <c r="A806" s="29" t="str">
        <f t="shared" si="74"/>
        <v/>
      </c>
      <c r="B806" s="48"/>
      <c r="C806" s="74" t="s">
        <v>115</v>
      </c>
      <c r="D806" s="13"/>
      <c r="E806" s="10"/>
      <c r="F806" s="10"/>
      <c r="G806" s="24"/>
      <c r="H806" s="9"/>
      <c r="I806" s="9"/>
      <c r="J806" s="36"/>
      <c r="K806" s="10"/>
      <c r="L806" s="10"/>
      <c r="M806" s="12"/>
      <c r="N806" s="13"/>
      <c r="O806" s="13"/>
      <c r="R806" s="10"/>
      <c r="S806" s="33" t="b">
        <f t="shared" si="75"/>
        <v>0</v>
      </c>
      <c r="T806" s="33"/>
      <c r="U806" s="31" t="str">
        <f t="shared" si="72"/>
        <v/>
      </c>
      <c r="V806">
        <f t="shared" ca="1" si="77"/>
        <v>2031800343</v>
      </c>
      <c r="W806" s="34" t="str">
        <f t="shared" si="76"/>
        <v/>
      </c>
      <c r="X806" t="b">
        <f t="shared" si="73"/>
        <v>1</v>
      </c>
      <c r="AD806" s="20"/>
      <c r="AM806" s="17"/>
    </row>
    <row r="807" spans="1:39" ht="14.25" x14ac:dyDescent="0.2">
      <c r="A807" s="29" t="str">
        <f t="shared" si="74"/>
        <v/>
      </c>
      <c r="B807" s="48"/>
      <c r="C807" s="74" t="s">
        <v>115</v>
      </c>
      <c r="D807" s="13"/>
      <c r="E807" s="10"/>
      <c r="F807" s="10"/>
      <c r="G807" s="24"/>
      <c r="H807" s="9"/>
      <c r="I807" s="9"/>
      <c r="J807" s="36"/>
      <c r="K807" s="10"/>
      <c r="L807" s="10"/>
      <c r="M807" s="12"/>
      <c r="N807" s="13"/>
      <c r="O807" s="13"/>
      <c r="R807" s="10"/>
      <c r="S807" s="33" t="b">
        <f t="shared" si="75"/>
        <v>0</v>
      </c>
      <c r="T807" s="33"/>
      <c r="U807" s="31" t="str">
        <f t="shared" si="72"/>
        <v/>
      </c>
      <c r="V807">
        <f t="shared" ca="1" si="77"/>
        <v>2031800344</v>
      </c>
      <c r="W807" s="34" t="str">
        <f t="shared" si="76"/>
        <v/>
      </c>
      <c r="X807" t="b">
        <f t="shared" si="73"/>
        <v>1</v>
      </c>
      <c r="AD807" s="20"/>
      <c r="AM807" s="17"/>
    </row>
    <row r="808" spans="1:39" ht="14.25" x14ac:dyDescent="0.2">
      <c r="A808" s="29" t="str">
        <f t="shared" si="74"/>
        <v/>
      </c>
      <c r="B808" s="48"/>
      <c r="C808" s="74" t="s">
        <v>115</v>
      </c>
      <c r="D808" s="13"/>
      <c r="E808" s="10"/>
      <c r="F808" s="10"/>
      <c r="G808" s="24"/>
      <c r="H808" s="9"/>
      <c r="I808" s="9"/>
      <c r="J808" s="36"/>
      <c r="K808" s="10"/>
      <c r="L808" s="10"/>
      <c r="M808" s="12"/>
      <c r="N808" s="13"/>
      <c r="O808" s="13"/>
      <c r="R808" s="10"/>
      <c r="S808" s="33" t="b">
        <f t="shared" si="75"/>
        <v>0</v>
      </c>
      <c r="T808" s="33"/>
      <c r="U808" s="31" t="str">
        <f t="shared" si="72"/>
        <v/>
      </c>
      <c r="V808">
        <f t="shared" ca="1" si="77"/>
        <v>2031800345</v>
      </c>
      <c r="W808" s="34" t="str">
        <f t="shared" si="76"/>
        <v/>
      </c>
      <c r="X808" t="b">
        <f t="shared" si="73"/>
        <v>1</v>
      </c>
      <c r="AD808" s="20"/>
      <c r="AM808" s="17"/>
    </row>
    <row r="809" spans="1:39" ht="14.25" x14ac:dyDescent="0.2">
      <c r="A809" s="29" t="str">
        <f t="shared" si="74"/>
        <v/>
      </c>
      <c r="B809" s="48"/>
      <c r="C809" s="74" t="s">
        <v>115</v>
      </c>
      <c r="D809" s="13"/>
      <c r="E809" s="10"/>
      <c r="F809" s="10"/>
      <c r="G809" s="24"/>
      <c r="H809" s="9"/>
      <c r="I809" s="9"/>
      <c r="J809" s="36"/>
      <c r="K809" s="10"/>
      <c r="L809" s="10"/>
      <c r="M809" s="12"/>
      <c r="N809" s="13"/>
      <c r="O809" s="13"/>
      <c r="R809" s="10"/>
      <c r="S809" s="33" t="b">
        <f t="shared" si="75"/>
        <v>0</v>
      </c>
      <c r="T809" s="33"/>
      <c r="U809" s="31" t="str">
        <f t="shared" si="72"/>
        <v/>
      </c>
      <c r="V809">
        <f t="shared" ca="1" si="77"/>
        <v>2031800346</v>
      </c>
      <c r="W809" s="34" t="str">
        <f t="shared" si="76"/>
        <v/>
      </c>
      <c r="X809" t="b">
        <f t="shared" si="73"/>
        <v>1</v>
      </c>
      <c r="AD809" s="20"/>
      <c r="AM809" s="17"/>
    </row>
    <row r="810" spans="1:39" ht="14.25" x14ac:dyDescent="0.2">
      <c r="A810" s="29" t="str">
        <f t="shared" si="74"/>
        <v/>
      </c>
      <c r="B810" s="48"/>
      <c r="C810" s="74" t="s">
        <v>115</v>
      </c>
      <c r="D810" s="13"/>
      <c r="E810" s="10"/>
      <c r="F810" s="10"/>
      <c r="G810" s="24"/>
      <c r="H810" s="9"/>
      <c r="I810" s="9"/>
      <c r="J810" s="36"/>
      <c r="K810" s="10"/>
      <c r="L810" s="10"/>
      <c r="M810" s="12"/>
      <c r="N810" s="13"/>
      <c r="O810" s="13"/>
      <c r="R810" s="10"/>
      <c r="S810" s="33" t="b">
        <f t="shared" si="75"/>
        <v>0</v>
      </c>
      <c r="T810" s="33"/>
      <c r="U810" s="31" t="str">
        <f t="shared" si="72"/>
        <v/>
      </c>
      <c r="V810">
        <f t="shared" ca="1" si="77"/>
        <v>2031800347</v>
      </c>
      <c r="W810" s="34" t="str">
        <f t="shared" si="76"/>
        <v/>
      </c>
      <c r="X810" t="b">
        <f t="shared" si="73"/>
        <v>1</v>
      </c>
      <c r="AD810" s="20"/>
      <c r="AM810" s="17"/>
    </row>
    <row r="811" spans="1:39" ht="14.25" x14ac:dyDescent="0.2">
      <c r="A811" s="29" t="str">
        <f t="shared" si="74"/>
        <v/>
      </c>
      <c r="B811" s="48"/>
      <c r="C811" s="74" t="s">
        <v>115</v>
      </c>
      <c r="D811" s="13"/>
      <c r="E811" s="10"/>
      <c r="F811" s="10"/>
      <c r="G811" s="24"/>
      <c r="H811" s="9"/>
      <c r="I811" s="9"/>
      <c r="J811" s="36"/>
      <c r="K811" s="10"/>
      <c r="L811" s="10"/>
      <c r="M811" s="12"/>
      <c r="N811" s="13"/>
      <c r="O811" s="13"/>
      <c r="R811" s="10"/>
      <c r="S811" s="33" t="b">
        <f t="shared" si="75"/>
        <v>0</v>
      </c>
      <c r="T811" s="33"/>
      <c r="U811" s="31" t="str">
        <f t="shared" si="72"/>
        <v/>
      </c>
      <c r="V811">
        <f t="shared" ca="1" si="77"/>
        <v>2031800348</v>
      </c>
      <c r="W811" s="34" t="str">
        <f t="shared" si="76"/>
        <v/>
      </c>
      <c r="X811" t="b">
        <f t="shared" si="73"/>
        <v>1</v>
      </c>
      <c r="AD811" s="20"/>
      <c r="AM811" s="17"/>
    </row>
    <row r="812" spans="1:39" ht="14.25" x14ac:dyDescent="0.2">
      <c r="A812" s="29" t="str">
        <f t="shared" si="74"/>
        <v/>
      </c>
      <c r="B812" s="48"/>
      <c r="C812" s="74" t="s">
        <v>115</v>
      </c>
      <c r="D812" s="13"/>
      <c r="E812" s="10"/>
      <c r="F812" s="10"/>
      <c r="G812" s="24"/>
      <c r="H812" s="9"/>
      <c r="I812" s="9"/>
      <c r="J812" s="36"/>
      <c r="K812" s="10"/>
      <c r="L812" s="10"/>
      <c r="M812" s="12"/>
      <c r="N812" s="13"/>
      <c r="O812" s="13"/>
      <c r="R812" s="10"/>
      <c r="S812" s="33" t="b">
        <f t="shared" si="75"/>
        <v>0</v>
      </c>
      <c r="T812" s="33"/>
      <c r="U812" s="31" t="str">
        <f t="shared" si="72"/>
        <v/>
      </c>
      <c r="V812">
        <f t="shared" ca="1" si="77"/>
        <v>2031800349</v>
      </c>
      <c r="W812" s="34" t="str">
        <f t="shared" si="76"/>
        <v/>
      </c>
      <c r="X812" t="b">
        <f t="shared" si="73"/>
        <v>1</v>
      </c>
      <c r="AD812" s="20"/>
      <c r="AM812" s="17"/>
    </row>
    <row r="813" spans="1:39" ht="14.25" x14ac:dyDescent="0.2">
      <c r="A813" s="29" t="str">
        <f t="shared" si="74"/>
        <v/>
      </c>
      <c r="B813" s="48"/>
      <c r="C813" s="74" t="s">
        <v>115</v>
      </c>
      <c r="D813" s="13"/>
      <c r="E813" s="10"/>
      <c r="F813" s="10"/>
      <c r="G813" s="24"/>
      <c r="H813" s="9"/>
      <c r="I813" s="9"/>
      <c r="J813" s="36"/>
      <c r="K813" s="10"/>
      <c r="L813" s="10"/>
      <c r="M813" s="12"/>
      <c r="N813" s="13"/>
      <c r="O813" s="13"/>
      <c r="R813" s="10"/>
      <c r="S813" s="33" t="b">
        <f t="shared" si="75"/>
        <v>0</v>
      </c>
      <c r="T813" s="33"/>
      <c r="U813" s="31" t="str">
        <f t="shared" si="72"/>
        <v/>
      </c>
      <c r="V813">
        <f t="shared" ca="1" si="77"/>
        <v>2031800350</v>
      </c>
      <c r="W813" s="34" t="str">
        <f t="shared" si="76"/>
        <v/>
      </c>
      <c r="X813" t="b">
        <f t="shared" si="73"/>
        <v>1</v>
      </c>
      <c r="AD813" s="20"/>
      <c r="AM813" s="17"/>
    </row>
    <row r="814" spans="1:39" ht="14.25" x14ac:dyDescent="0.2">
      <c r="A814" s="29" t="str">
        <f t="shared" si="74"/>
        <v/>
      </c>
      <c r="B814" s="48"/>
      <c r="C814" s="74" t="s">
        <v>115</v>
      </c>
      <c r="D814" s="13"/>
      <c r="E814" s="10"/>
      <c r="F814" s="10"/>
      <c r="G814" s="24"/>
      <c r="H814" s="9"/>
      <c r="I814" s="9"/>
      <c r="J814" s="36"/>
      <c r="K814" s="10"/>
      <c r="L814" s="10"/>
      <c r="M814" s="12"/>
      <c r="N814" s="13"/>
      <c r="O814" s="13"/>
      <c r="R814" s="10"/>
      <c r="S814" s="33" t="b">
        <f t="shared" si="75"/>
        <v>0</v>
      </c>
      <c r="T814" s="33"/>
      <c r="U814" s="31" t="str">
        <f t="shared" si="72"/>
        <v/>
      </c>
      <c r="V814">
        <f t="shared" ca="1" si="77"/>
        <v>2031800351</v>
      </c>
      <c r="W814" s="34" t="str">
        <f t="shared" si="76"/>
        <v/>
      </c>
      <c r="X814" t="b">
        <f t="shared" si="73"/>
        <v>1</v>
      </c>
      <c r="AD814" s="20"/>
      <c r="AM814" s="17"/>
    </row>
    <row r="815" spans="1:39" ht="14.25" x14ac:dyDescent="0.2">
      <c r="A815" s="29" t="str">
        <f t="shared" si="74"/>
        <v/>
      </c>
      <c r="B815" s="48"/>
      <c r="C815" s="74" t="s">
        <v>115</v>
      </c>
      <c r="D815" s="13"/>
      <c r="E815" s="10"/>
      <c r="F815" s="10"/>
      <c r="G815" s="24"/>
      <c r="H815" s="9"/>
      <c r="I815" s="9"/>
      <c r="J815" s="36"/>
      <c r="K815" s="10"/>
      <c r="L815" s="10"/>
      <c r="M815" s="12"/>
      <c r="N815" s="13"/>
      <c r="O815" s="13"/>
      <c r="R815" s="10"/>
      <c r="S815" s="33" t="b">
        <f t="shared" si="75"/>
        <v>0</v>
      </c>
      <c r="T815" s="33"/>
      <c r="U815" s="31" t="str">
        <f t="shared" si="72"/>
        <v/>
      </c>
      <c r="V815">
        <f t="shared" ca="1" si="77"/>
        <v>2031800352</v>
      </c>
      <c r="W815" s="34" t="str">
        <f t="shared" si="76"/>
        <v/>
      </c>
      <c r="X815" t="b">
        <f t="shared" si="73"/>
        <v>1</v>
      </c>
      <c r="AD815" s="20"/>
      <c r="AM815" s="17"/>
    </row>
    <row r="816" spans="1:39" ht="14.25" x14ac:dyDescent="0.2">
      <c r="A816" s="29" t="str">
        <f t="shared" si="74"/>
        <v/>
      </c>
      <c r="B816" s="48"/>
      <c r="C816" s="74" t="s">
        <v>115</v>
      </c>
      <c r="D816" s="13"/>
      <c r="E816" s="10"/>
      <c r="F816" s="10"/>
      <c r="G816" s="24"/>
      <c r="H816" s="9"/>
      <c r="I816" s="9"/>
      <c r="J816" s="36"/>
      <c r="K816" s="10"/>
      <c r="L816" s="10"/>
      <c r="M816" s="12"/>
      <c r="N816" s="13"/>
      <c r="O816" s="13"/>
      <c r="R816" s="10"/>
      <c r="S816" s="33" t="b">
        <f t="shared" si="75"/>
        <v>0</v>
      </c>
      <c r="T816" s="33"/>
      <c r="U816" s="31" t="str">
        <f t="shared" si="72"/>
        <v/>
      </c>
      <c r="V816">
        <f t="shared" ca="1" si="77"/>
        <v>2031800353</v>
      </c>
      <c r="W816" s="34" t="str">
        <f t="shared" si="76"/>
        <v/>
      </c>
      <c r="X816" t="b">
        <f t="shared" si="73"/>
        <v>1</v>
      </c>
      <c r="AD816" s="20"/>
      <c r="AM816" s="17"/>
    </row>
    <row r="817" spans="1:39" ht="14.25" x14ac:dyDescent="0.2">
      <c r="A817" s="29" t="str">
        <f t="shared" si="74"/>
        <v/>
      </c>
      <c r="B817" s="48"/>
      <c r="C817" s="74" t="s">
        <v>115</v>
      </c>
      <c r="D817" s="13"/>
      <c r="E817" s="10"/>
      <c r="F817" s="10"/>
      <c r="G817" s="24"/>
      <c r="H817" s="9"/>
      <c r="I817" s="9"/>
      <c r="J817" s="36"/>
      <c r="K817" s="10"/>
      <c r="L817" s="10"/>
      <c r="M817" s="12"/>
      <c r="N817" s="13"/>
      <c r="O817" s="13"/>
      <c r="R817" s="10"/>
      <c r="S817" s="33" t="b">
        <f t="shared" si="75"/>
        <v>0</v>
      </c>
      <c r="T817" s="33"/>
      <c r="U817" s="31" t="str">
        <f t="shared" si="72"/>
        <v/>
      </c>
      <c r="V817">
        <f t="shared" ca="1" si="77"/>
        <v>2031800354</v>
      </c>
      <c r="W817" s="34" t="str">
        <f t="shared" si="76"/>
        <v/>
      </c>
      <c r="X817" t="b">
        <f t="shared" si="73"/>
        <v>1</v>
      </c>
      <c r="AD817" s="20"/>
      <c r="AM817" s="17"/>
    </row>
    <row r="818" spans="1:39" ht="14.25" x14ac:dyDescent="0.2">
      <c r="A818" s="29" t="str">
        <f t="shared" si="74"/>
        <v/>
      </c>
      <c r="B818" s="48"/>
      <c r="C818" s="74" t="s">
        <v>115</v>
      </c>
      <c r="D818" s="13"/>
      <c r="E818" s="10"/>
      <c r="F818" s="10"/>
      <c r="G818" s="24"/>
      <c r="H818" s="9"/>
      <c r="I818" s="9"/>
      <c r="J818" s="36"/>
      <c r="K818" s="10"/>
      <c r="L818" s="10"/>
      <c r="M818" s="12"/>
      <c r="N818" s="13"/>
      <c r="O818" s="13"/>
      <c r="R818" s="10"/>
      <c r="S818" s="33" t="b">
        <f t="shared" si="75"/>
        <v>0</v>
      </c>
      <c r="T818" s="33"/>
      <c r="U818" s="31" t="str">
        <f t="shared" si="72"/>
        <v/>
      </c>
      <c r="V818">
        <f t="shared" ca="1" si="77"/>
        <v>2031800355</v>
      </c>
      <c r="W818" s="34" t="str">
        <f t="shared" si="76"/>
        <v/>
      </c>
      <c r="X818" t="b">
        <f t="shared" si="73"/>
        <v>1</v>
      </c>
      <c r="AD818" s="20"/>
      <c r="AM818" s="17"/>
    </row>
    <row r="819" spans="1:39" ht="14.25" x14ac:dyDescent="0.2">
      <c r="A819" s="29" t="str">
        <f t="shared" si="74"/>
        <v/>
      </c>
      <c r="B819" s="48"/>
      <c r="C819" s="74" t="s">
        <v>115</v>
      </c>
      <c r="D819" s="13"/>
      <c r="E819" s="10"/>
      <c r="F819" s="10"/>
      <c r="G819" s="24"/>
      <c r="H819" s="9"/>
      <c r="I819" s="9"/>
      <c r="J819" s="36"/>
      <c r="K819" s="10"/>
      <c r="L819" s="10"/>
      <c r="M819" s="12"/>
      <c r="N819" s="13"/>
      <c r="O819" s="13"/>
      <c r="R819" s="10"/>
      <c r="S819" s="33" t="b">
        <f t="shared" si="75"/>
        <v>0</v>
      </c>
      <c r="T819" s="33"/>
      <c r="U819" s="31" t="str">
        <f t="shared" si="72"/>
        <v/>
      </c>
      <c r="V819">
        <f t="shared" ca="1" si="77"/>
        <v>2031800356</v>
      </c>
      <c r="W819" s="34" t="str">
        <f t="shared" si="76"/>
        <v/>
      </c>
      <c r="X819" t="b">
        <f t="shared" si="73"/>
        <v>1</v>
      </c>
      <c r="AD819" s="20"/>
      <c r="AM819" s="17"/>
    </row>
    <row r="820" spans="1:39" ht="14.25" x14ac:dyDescent="0.2">
      <c r="A820" s="29" t="str">
        <f t="shared" si="74"/>
        <v/>
      </c>
      <c r="B820" s="48"/>
      <c r="C820" s="74" t="s">
        <v>115</v>
      </c>
      <c r="D820" s="13"/>
      <c r="E820" s="10"/>
      <c r="F820" s="10"/>
      <c r="G820" s="24"/>
      <c r="H820" s="9"/>
      <c r="I820" s="9"/>
      <c r="J820" s="36"/>
      <c r="K820" s="10"/>
      <c r="L820" s="10"/>
      <c r="M820" s="12"/>
      <c r="N820" s="13"/>
      <c r="O820" s="13"/>
      <c r="R820" s="10"/>
      <c r="S820" s="33" t="b">
        <f t="shared" si="75"/>
        <v>0</v>
      </c>
      <c r="T820" s="33"/>
      <c r="U820" s="31" t="str">
        <f t="shared" si="72"/>
        <v/>
      </c>
      <c r="V820">
        <f t="shared" ca="1" si="77"/>
        <v>2031800357</v>
      </c>
      <c r="W820" s="34" t="str">
        <f t="shared" si="76"/>
        <v/>
      </c>
      <c r="X820" t="b">
        <f t="shared" si="73"/>
        <v>1</v>
      </c>
      <c r="AD820" s="20"/>
      <c r="AM820" s="17"/>
    </row>
    <row r="821" spans="1:39" ht="14.25" x14ac:dyDescent="0.2">
      <c r="A821" s="29" t="str">
        <f t="shared" si="74"/>
        <v/>
      </c>
      <c r="B821" s="48"/>
      <c r="C821" s="74" t="s">
        <v>115</v>
      </c>
      <c r="D821" s="13"/>
      <c r="E821" s="10"/>
      <c r="F821" s="10"/>
      <c r="G821" s="24"/>
      <c r="H821" s="9"/>
      <c r="I821" s="9"/>
      <c r="J821" s="36"/>
      <c r="K821" s="10"/>
      <c r="L821" s="10"/>
      <c r="M821" s="12"/>
      <c r="N821" s="13"/>
      <c r="O821" s="13"/>
      <c r="R821" s="10"/>
      <c r="S821" s="33" t="b">
        <f t="shared" si="75"/>
        <v>0</v>
      </c>
      <c r="T821" s="33"/>
      <c r="U821" s="31" t="str">
        <f t="shared" si="72"/>
        <v/>
      </c>
      <c r="V821">
        <f t="shared" ca="1" si="77"/>
        <v>2031800358</v>
      </c>
      <c r="W821" s="34" t="str">
        <f t="shared" si="76"/>
        <v/>
      </c>
      <c r="X821" t="b">
        <f t="shared" si="73"/>
        <v>1</v>
      </c>
      <c r="AD821" s="20"/>
      <c r="AM821" s="17"/>
    </row>
    <row r="822" spans="1:39" ht="14.25" x14ac:dyDescent="0.2">
      <c r="A822" s="29" t="str">
        <f t="shared" si="74"/>
        <v/>
      </c>
      <c r="B822" s="48"/>
      <c r="C822" s="74" t="s">
        <v>115</v>
      </c>
      <c r="D822" s="13"/>
      <c r="E822" s="10"/>
      <c r="F822" s="10"/>
      <c r="G822" s="24"/>
      <c r="H822" s="9"/>
      <c r="I822" s="9"/>
      <c r="J822" s="36"/>
      <c r="K822" s="10"/>
      <c r="L822" s="10"/>
      <c r="M822" s="12"/>
      <c r="N822" s="13"/>
      <c r="O822" s="13"/>
      <c r="R822" s="10"/>
      <c r="S822" s="33" t="b">
        <f t="shared" si="75"/>
        <v>0</v>
      </c>
      <c r="T822" s="33"/>
      <c r="U822" s="31" t="str">
        <f t="shared" si="72"/>
        <v/>
      </c>
      <c r="V822">
        <f t="shared" ca="1" si="77"/>
        <v>2031800359</v>
      </c>
      <c r="W822" s="34" t="str">
        <f t="shared" si="76"/>
        <v/>
      </c>
      <c r="X822" t="b">
        <f t="shared" si="73"/>
        <v>1</v>
      </c>
      <c r="AD822" s="20"/>
      <c r="AM822" s="17"/>
    </row>
    <row r="823" spans="1:39" ht="14.25" x14ac:dyDescent="0.2">
      <c r="A823" s="29" t="str">
        <f t="shared" si="74"/>
        <v/>
      </c>
      <c r="B823" s="48"/>
      <c r="C823" s="74" t="s">
        <v>115</v>
      </c>
      <c r="D823" s="13"/>
      <c r="E823" s="10"/>
      <c r="F823" s="10"/>
      <c r="G823" s="24"/>
      <c r="H823" s="9"/>
      <c r="I823" s="9"/>
      <c r="J823" s="36"/>
      <c r="K823" s="10"/>
      <c r="L823" s="10"/>
      <c r="M823" s="12"/>
      <c r="N823" s="13"/>
      <c r="O823" s="13"/>
      <c r="R823" s="10"/>
      <c r="S823" s="33" t="b">
        <f t="shared" si="75"/>
        <v>0</v>
      </c>
      <c r="T823" s="33"/>
      <c r="U823" s="31" t="str">
        <f t="shared" si="72"/>
        <v/>
      </c>
      <c r="V823">
        <f t="shared" ca="1" si="77"/>
        <v>2031800360</v>
      </c>
      <c r="W823" s="34" t="str">
        <f t="shared" si="76"/>
        <v/>
      </c>
      <c r="X823" t="b">
        <f t="shared" si="73"/>
        <v>1</v>
      </c>
      <c r="AD823" s="20"/>
      <c r="AM823" s="17"/>
    </row>
    <row r="824" spans="1:39" ht="14.25" x14ac:dyDescent="0.2">
      <c r="A824" s="29" t="str">
        <f t="shared" si="74"/>
        <v/>
      </c>
      <c r="B824" s="48"/>
      <c r="C824" s="74" t="s">
        <v>115</v>
      </c>
      <c r="D824" s="13"/>
      <c r="E824" s="10"/>
      <c r="F824" s="10"/>
      <c r="G824" s="24"/>
      <c r="H824" s="9"/>
      <c r="I824" s="9"/>
      <c r="J824" s="36"/>
      <c r="K824" s="10"/>
      <c r="L824" s="10"/>
      <c r="M824" s="12"/>
      <c r="N824" s="13"/>
      <c r="O824" s="13"/>
      <c r="R824" s="10"/>
      <c r="S824" s="33" t="b">
        <f t="shared" si="75"/>
        <v>0</v>
      </c>
      <c r="T824" s="33"/>
      <c r="U824" s="31" t="str">
        <f t="shared" si="72"/>
        <v/>
      </c>
      <c r="V824">
        <f t="shared" ca="1" si="77"/>
        <v>2031800361</v>
      </c>
      <c r="W824" s="34" t="str">
        <f t="shared" si="76"/>
        <v/>
      </c>
      <c r="X824" t="b">
        <f t="shared" si="73"/>
        <v>1</v>
      </c>
      <c r="AD824" s="20"/>
      <c r="AM824" s="17"/>
    </row>
    <row r="825" spans="1:39" ht="14.25" x14ac:dyDescent="0.2">
      <c r="A825" s="29" t="str">
        <f t="shared" si="74"/>
        <v/>
      </c>
      <c r="B825" s="48"/>
      <c r="C825" s="74" t="s">
        <v>115</v>
      </c>
      <c r="D825" s="13"/>
      <c r="E825" s="10"/>
      <c r="F825" s="10"/>
      <c r="G825" s="24"/>
      <c r="H825" s="9"/>
      <c r="I825" s="9"/>
      <c r="J825" s="36"/>
      <c r="K825" s="10"/>
      <c r="L825" s="10"/>
      <c r="M825" s="12"/>
      <c r="N825" s="13"/>
      <c r="O825" s="13"/>
      <c r="R825" s="10"/>
      <c r="S825" s="33" t="b">
        <f t="shared" si="75"/>
        <v>0</v>
      </c>
      <c r="T825" s="33"/>
      <c r="U825" s="31" t="str">
        <f t="shared" si="72"/>
        <v/>
      </c>
      <c r="V825">
        <f t="shared" ca="1" si="77"/>
        <v>2031800362</v>
      </c>
      <c r="W825" s="34" t="str">
        <f t="shared" si="76"/>
        <v/>
      </c>
      <c r="X825" t="b">
        <f t="shared" si="73"/>
        <v>1</v>
      </c>
      <c r="AD825" s="20"/>
      <c r="AM825" s="17"/>
    </row>
    <row r="826" spans="1:39" ht="14.25" x14ac:dyDescent="0.2">
      <c r="A826" s="29" t="str">
        <f t="shared" si="74"/>
        <v/>
      </c>
      <c r="B826" s="48"/>
      <c r="C826" s="74" t="s">
        <v>115</v>
      </c>
      <c r="D826" s="13"/>
      <c r="E826" s="10"/>
      <c r="F826" s="10"/>
      <c r="G826" s="24"/>
      <c r="H826" s="9"/>
      <c r="I826" s="9"/>
      <c r="J826" s="36"/>
      <c r="K826" s="10"/>
      <c r="L826" s="10"/>
      <c r="M826" s="12"/>
      <c r="N826" s="13"/>
      <c r="O826" s="13"/>
      <c r="R826" s="10"/>
      <c r="S826" s="33" t="b">
        <f t="shared" si="75"/>
        <v>0</v>
      </c>
      <c r="T826" s="33"/>
      <c r="U826" s="31" t="str">
        <f t="shared" si="72"/>
        <v/>
      </c>
      <c r="V826">
        <f t="shared" ca="1" si="77"/>
        <v>2031800363</v>
      </c>
      <c r="W826" s="34" t="str">
        <f t="shared" si="76"/>
        <v/>
      </c>
      <c r="X826" t="b">
        <f t="shared" si="73"/>
        <v>1</v>
      </c>
      <c r="AD826" s="20"/>
      <c r="AM826" s="17"/>
    </row>
    <row r="827" spans="1:39" ht="14.25" x14ac:dyDescent="0.2">
      <c r="A827" s="29" t="str">
        <f t="shared" si="74"/>
        <v/>
      </c>
      <c r="B827" s="48"/>
      <c r="C827" s="74" t="s">
        <v>115</v>
      </c>
      <c r="D827" s="13"/>
      <c r="E827" s="10"/>
      <c r="F827" s="10"/>
      <c r="G827" s="24"/>
      <c r="H827" s="9"/>
      <c r="I827" s="9"/>
      <c r="J827" s="36"/>
      <c r="K827" s="10"/>
      <c r="L827" s="10"/>
      <c r="M827" s="12"/>
      <c r="N827" s="13"/>
      <c r="O827" s="13"/>
      <c r="R827" s="10"/>
      <c r="S827" s="33" t="b">
        <f t="shared" si="75"/>
        <v>0</v>
      </c>
      <c r="T827" s="33"/>
      <c r="U827" s="31" t="str">
        <f t="shared" si="72"/>
        <v/>
      </c>
      <c r="V827">
        <f t="shared" ca="1" si="77"/>
        <v>2031800364</v>
      </c>
      <c r="W827" s="34" t="str">
        <f t="shared" si="76"/>
        <v/>
      </c>
      <c r="X827" t="b">
        <f t="shared" si="73"/>
        <v>1</v>
      </c>
      <c r="AD827" s="20"/>
      <c r="AM827" s="17"/>
    </row>
    <row r="828" spans="1:39" ht="14.25" x14ac:dyDescent="0.2">
      <c r="A828" s="29" t="str">
        <f t="shared" si="74"/>
        <v/>
      </c>
      <c r="B828" s="48"/>
      <c r="C828" s="74" t="s">
        <v>115</v>
      </c>
      <c r="D828" s="13"/>
      <c r="E828" s="10"/>
      <c r="F828" s="10"/>
      <c r="G828" s="24"/>
      <c r="H828" s="9"/>
      <c r="I828" s="9"/>
      <c r="J828" s="36"/>
      <c r="K828" s="10"/>
      <c r="L828" s="10"/>
      <c r="M828" s="12"/>
      <c r="N828" s="13"/>
      <c r="O828" s="13"/>
      <c r="R828" s="10"/>
      <c r="S828" s="33" t="b">
        <f t="shared" si="75"/>
        <v>0</v>
      </c>
      <c r="T828" s="33"/>
      <c r="U828" s="31" t="str">
        <f t="shared" si="72"/>
        <v/>
      </c>
      <c r="V828">
        <f t="shared" ca="1" si="77"/>
        <v>2031800365</v>
      </c>
      <c r="W828" s="34" t="str">
        <f t="shared" si="76"/>
        <v/>
      </c>
      <c r="X828" t="b">
        <f t="shared" si="73"/>
        <v>1</v>
      </c>
      <c r="AD828" s="20"/>
      <c r="AM828" s="17"/>
    </row>
    <row r="829" spans="1:39" ht="14.25" x14ac:dyDescent="0.2">
      <c r="A829" s="29" t="str">
        <f t="shared" si="74"/>
        <v/>
      </c>
      <c r="B829" s="48"/>
      <c r="C829" s="74" t="s">
        <v>115</v>
      </c>
      <c r="D829" s="13"/>
      <c r="E829" s="10"/>
      <c r="F829" s="10"/>
      <c r="G829" s="24"/>
      <c r="H829" s="9"/>
      <c r="I829" s="9"/>
      <c r="J829" s="36"/>
      <c r="K829" s="10"/>
      <c r="L829" s="10"/>
      <c r="M829" s="12"/>
      <c r="N829" s="13"/>
      <c r="O829" s="13"/>
      <c r="R829" s="10"/>
      <c r="S829" s="33" t="b">
        <f t="shared" si="75"/>
        <v>0</v>
      </c>
      <c r="T829" s="33"/>
      <c r="U829" s="31" t="str">
        <f t="shared" si="72"/>
        <v/>
      </c>
      <c r="V829">
        <f t="shared" ca="1" si="77"/>
        <v>2031800366</v>
      </c>
      <c r="W829" s="34" t="str">
        <f t="shared" si="76"/>
        <v/>
      </c>
      <c r="X829" t="b">
        <f t="shared" si="73"/>
        <v>1</v>
      </c>
      <c r="AD829" s="20"/>
      <c r="AM829" s="17"/>
    </row>
    <row r="830" spans="1:39" ht="14.25" x14ac:dyDescent="0.2">
      <c r="A830" s="29" t="str">
        <f t="shared" si="74"/>
        <v/>
      </c>
      <c r="B830" s="48"/>
      <c r="C830" s="74" t="s">
        <v>115</v>
      </c>
      <c r="D830" s="13"/>
      <c r="E830" s="10"/>
      <c r="F830" s="10"/>
      <c r="G830" s="24"/>
      <c r="H830" s="9"/>
      <c r="I830" s="9"/>
      <c r="J830" s="36"/>
      <c r="K830" s="10"/>
      <c r="L830" s="10"/>
      <c r="M830" s="12"/>
      <c r="N830" s="13"/>
      <c r="O830" s="13"/>
      <c r="R830" s="10"/>
      <c r="S830" s="33" t="b">
        <f t="shared" si="75"/>
        <v>0</v>
      </c>
      <c r="T830" s="33"/>
      <c r="U830" s="31" t="str">
        <f t="shared" si="72"/>
        <v/>
      </c>
      <c r="V830">
        <f t="shared" ca="1" si="77"/>
        <v>2031800367</v>
      </c>
      <c r="W830" s="34" t="str">
        <f t="shared" si="76"/>
        <v/>
      </c>
      <c r="X830" t="b">
        <f t="shared" si="73"/>
        <v>1</v>
      </c>
      <c r="AD830" s="20"/>
      <c r="AM830" s="17"/>
    </row>
    <row r="831" spans="1:39" ht="14.25" x14ac:dyDescent="0.2">
      <c r="A831" s="29" t="str">
        <f t="shared" si="74"/>
        <v/>
      </c>
      <c r="B831" s="48"/>
      <c r="C831" s="74" t="s">
        <v>115</v>
      </c>
      <c r="D831" s="13"/>
      <c r="E831" s="10"/>
      <c r="F831" s="10"/>
      <c r="G831" s="24"/>
      <c r="H831" s="9"/>
      <c r="I831" s="9"/>
      <c r="J831" s="36"/>
      <c r="K831" s="10"/>
      <c r="L831" s="10"/>
      <c r="M831" s="12"/>
      <c r="N831" s="13"/>
      <c r="O831" s="13"/>
      <c r="R831" s="10"/>
      <c r="S831" s="33" t="b">
        <f t="shared" si="75"/>
        <v>0</v>
      </c>
      <c r="T831" s="33"/>
      <c r="U831" s="31" t="str">
        <f t="shared" si="72"/>
        <v/>
      </c>
      <c r="V831">
        <f t="shared" ca="1" si="77"/>
        <v>2031800368</v>
      </c>
      <c r="W831" s="34" t="str">
        <f t="shared" si="76"/>
        <v/>
      </c>
      <c r="X831" t="b">
        <f t="shared" si="73"/>
        <v>1</v>
      </c>
      <c r="AD831" s="20"/>
      <c r="AM831" s="17"/>
    </row>
    <row r="832" spans="1:39" ht="14.25" x14ac:dyDescent="0.2">
      <c r="A832" s="29" t="str">
        <f t="shared" si="74"/>
        <v/>
      </c>
      <c r="B832" s="48"/>
      <c r="C832" s="74" t="s">
        <v>115</v>
      </c>
      <c r="D832" s="13"/>
      <c r="E832" s="10"/>
      <c r="F832" s="10"/>
      <c r="G832" s="24"/>
      <c r="H832" s="9"/>
      <c r="I832" s="9"/>
      <c r="J832" s="36"/>
      <c r="K832" s="10"/>
      <c r="L832" s="10"/>
      <c r="M832" s="12"/>
      <c r="N832" s="13"/>
      <c r="O832" s="13"/>
      <c r="R832" s="10"/>
      <c r="S832" s="33" t="b">
        <f t="shared" si="75"/>
        <v>0</v>
      </c>
      <c r="T832" s="33"/>
      <c r="U832" s="31" t="str">
        <f t="shared" si="72"/>
        <v/>
      </c>
      <c r="V832">
        <f t="shared" ca="1" si="77"/>
        <v>2031800369</v>
      </c>
      <c r="W832" s="34" t="str">
        <f t="shared" si="76"/>
        <v/>
      </c>
      <c r="X832" t="b">
        <f t="shared" si="73"/>
        <v>1</v>
      </c>
      <c r="AD832" s="20"/>
      <c r="AM832" s="17"/>
    </row>
    <row r="833" spans="1:39" ht="14.25" x14ac:dyDescent="0.2">
      <c r="A833" s="29" t="str">
        <f t="shared" si="74"/>
        <v/>
      </c>
      <c r="B833" s="48"/>
      <c r="C833" s="74" t="s">
        <v>115</v>
      </c>
      <c r="D833" s="13"/>
      <c r="E833" s="10"/>
      <c r="F833" s="10"/>
      <c r="G833" s="24"/>
      <c r="H833" s="9"/>
      <c r="I833" s="9"/>
      <c r="J833" s="36"/>
      <c r="K833" s="10"/>
      <c r="L833" s="10"/>
      <c r="M833" s="12"/>
      <c r="N833" s="13"/>
      <c r="O833" s="13"/>
      <c r="R833" s="10"/>
      <c r="S833" s="33" t="b">
        <f t="shared" si="75"/>
        <v>0</v>
      </c>
      <c r="T833" s="33"/>
      <c r="U833" s="31" t="str">
        <f t="shared" si="72"/>
        <v/>
      </c>
      <c r="V833">
        <f t="shared" ca="1" si="77"/>
        <v>2031800370</v>
      </c>
      <c r="W833" s="34" t="str">
        <f t="shared" si="76"/>
        <v/>
      </c>
      <c r="X833" t="b">
        <f t="shared" si="73"/>
        <v>1</v>
      </c>
      <c r="AD833" s="20"/>
      <c r="AM833" s="17"/>
    </row>
    <row r="834" spans="1:39" ht="14.25" x14ac:dyDescent="0.2">
      <c r="A834" s="29" t="str">
        <f t="shared" si="74"/>
        <v/>
      </c>
      <c r="B834" s="48"/>
      <c r="C834" s="74" t="s">
        <v>115</v>
      </c>
      <c r="D834" s="13"/>
      <c r="E834" s="10"/>
      <c r="F834" s="10"/>
      <c r="G834" s="24"/>
      <c r="H834" s="9"/>
      <c r="I834" s="9"/>
      <c r="J834" s="36"/>
      <c r="K834" s="10"/>
      <c r="L834" s="10"/>
      <c r="M834" s="12"/>
      <c r="N834" s="13"/>
      <c r="O834" s="13"/>
      <c r="R834" s="10"/>
      <c r="S834" s="33" t="b">
        <f t="shared" si="75"/>
        <v>0</v>
      </c>
      <c r="T834" s="33"/>
      <c r="U834" s="31" t="str">
        <f t="shared" si="72"/>
        <v/>
      </c>
      <c r="V834">
        <f t="shared" ca="1" si="77"/>
        <v>2031800371</v>
      </c>
      <c r="W834" s="34" t="str">
        <f t="shared" si="76"/>
        <v/>
      </c>
      <c r="X834" t="b">
        <f t="shared" si="73"/>
        <v>1</v>
      </c>
      <c r="AD834" s="20"/>
      <c r="AM834" s="17"/>
    </row>
    <row r="835" spans="1:39" ht="14.25" x14ac:dyDescent="0.2">
      <c r="A835" s="29" t="str">
        <f t="shared" si="74"/>
        <v/>
      </c>
      <c r="B835" s="48"/>
      <c r="C835" s="74" t="s">
        <v>115</v>
      </c>
      <c r="D835" s="13"/>
      <c r="E835" s="10"/>
      <c r="F835" s="10"/>
      <c r="G835" s="24"/>
      <c r="H835" s="9"/>
      <c r="I835" s="9"/>
      <c r="J835" s="36"/>
      <c r="K835" s="10"/>
      <c r="L835" s="10"/>
      <c r="M835" s="12"/>
      <c r="N835" s="13"/>
      <c r="O835" s="13"/>
      <c r="R835" s="10"/>
      <c r="S835" s="33" t="b">
        <f t="shared" si="75"/>
        <v>0</v>
      </c>
      <c r="T835" s="33"/>
      <c r="U835" s="31" t="str">
        <f t="shared" si="72"/>
        <v/>
      </c>
      <c r="V835">
        <f t="shared" ca="1" si="77"/>
        <v>2031800372</v>
      </c>
      <c r="W835" s="34" t="str">
        <f t="shared" si="76"/>
        <v/>
      </c>
      <c r="X835" t="b">
        <f t="shared" si="73"/>
        <v>1</v>
      </c>
      <c r="AD835" s="20"/>
      <c r="AM835" s="17"/>
    </row>
    <row r="836" spans="1:39" ht="14.25" x14ac:dyDescent="0.2">
      <c r="A836" s="29" t="str">
        <f t="shared" si="74"/>
        <v/>
      </c>
      <c r="B836" s="48"/>
      <c r="C836" s="74" t="s">
        <v>115</v>
      </c>
      <c r="D836" s="13"/>
      <c r="E836" s="10"/>
      <c r="F836" s="10"/>
      <c r="G836" s="24"/>
      <c r="H836" s="9"/>
      <c r="I836" s="9"/>
      <c r="J836" s="36"/>
      <c r="K836" s="10"/>
      <c r="L836" s="10"/>
      <c r="M836" s="12"/>
      <c r="N836" s="13"/>
      <c r="O836" s="13"/>
      <c r="R836" s="10"/>
      <c r="S836" s="33" t="b">
        <f t="shared" si="75"/>
        <v>0</v>
      </c>
      <c r="T836" s="33"/>
      <c r="U836" s="31" t="str">
        <f t="shared" ref="U836:U899" si="78">IF(M836="Not Applicable","",IF(M836="100 (Full GST Credits)",100,IF(M836="75 (Reduced GST Credits)","75",IF(M836="GST Free","0",""))))</f>
        <v/>
      </c>
      <c r="V836">
        <f t="shared" ca="1" si="77"/>
        <v>2031800373</v>
      </c>
      <c r="W836" s="34" t="str">
        <f t="shared" si="76"/>
        <v/>
      </c>
      <c r="X836" t="b">
        <f t="shared" ref="X836:X899" si="79">IF(AND(R836&lt;&gt;"",O836&lt;&gt;42916),FALSE,IF(AND(R836&lt;&gt;"",D836&lt;&gt;42916),FALSE,TRUE))</f>
        <v>1</v>
      </c>
      <c r="AD836" s="20"/>
      <c r="AM836" s="17"/>
    </row>
    <row r="837" spans="1:39" ht="14.25" x14ac:dyDescent="0.2">
      <c r="A837" s="29" t="str">
        <f t="shared" ref="A837:A900" si="80">IF(AND(W837=TRUE,X837=TRUE),0,IF(OR(W837=FALSE,X837=FALSE),1,""))</f>
        <v/>
      </c>
      <c r="B837" s="48"/>
      <c r="C837" s="74" t="s">
        <v>115</v>
      </c>
      <c r="D837" s="13"/>
      <c r="E837" s="10"/>
      <c r="F837" s="10"/>
      <c r="G837" s="24"/>
      <c r="H837" s="9"/>
      <c r="I837" s="9"/>
      <c r="J837" s="36"/>
      <c r="K837" s="10"/>
      <c r="L837" s="10"/>
      <c r="M837" s="12"/>
      <c r="N837" s="13"/>
      <c r="O837" s="13"/>
      <c r="R837" s="10"/>
      <c r="S837" s="33" t="b">
        <f t="shared" ref="S837:S900" si="81">IF(R837&lt;&gt;"",TRUE,FALSE)</f>
        <v>0</v>
      </c>
      <c r="T837" s="33"/>
      <c r="U837" s="31" t="str">
        <f t="shared" si="78"/>
        <v/>
      </c>
      <c r="V837">
        <f t="shared" ca="1" si="77"/>
        <v>2031800374</v>
      </c>
      <c r="W837" s="34" t="str">
        <f t="shared" ref="W837:W900" si="82">IF(B837="Investment Transaction",NOT(OR(E837&lt;0,ISBLANK(C837),ISBLANK(D837),ISBLANK(H837),ISBLANK(I837),ISBLANK(J837))),"")</f>
        <v/>
      </c>
      <c r="X837" t="b">
        <f t="shared" si="79"/>
        <v>1</v>
      </c>
      <c r="AD837" s="20"/>
      <c r="AM837" s="17"/>
    </row>
    <row r="838" spans="1:39" ht="14.25" x14ac:dyDescent="0.2">
      <c r="A838" s="29" t="str">
        <f t="shared" si="80"/>
        <v/>
      </c>
      <c r="B838" s="48"/>
      <c r="C838" s="74" t="s">
        <v>115</v>
      </c>
      <c r="D838" s="13"/>
      <c r="E838" s="10"/>
      <c r="F838" s="10"/>
      <c r="G838" s="24"/>
      <c r="H838" s="9"/>
      <c r="I838" s="9"/>
      <c r="J838" s="36"/>
      <c r="K838" s="10"/>
      <c r="L838" s="10"/>
      <c r="M838" s="12"/>
      <c r="N838" s="13"/>
      <c r="O838" s="13"/>
      <c r="R838" s="10"/>
      <c r="S838" s="33" t="b">
        <f t="shared" si="81"/>
        <v>0</v>
      </c>
      <c r="T838" s="33"/>
      <c r="U838" s="31" t="str">
        <f t="shared" si="78"/>
        <v/>
      </c>
      <c r="V838">
        <f t="shared" ca="1" si="77"/>
        <v>2031800375</v>
      </c>
      <c r="W838" s="34" t="str">
        <f t="shared" si="82"/>
        <v/>
      </c>
      <c r="X838" t="b">
        <f t="shared" si="79"/>
        <v>1</v>
      </c>
      <c r="AD838" s="20"/>
      <c r="AM838" s="17"/>
    </row>
    <row r="839" spans="1:39" ht="14.25" x14ac:dyDescent="0.2">
      <c r="A839" s="29" t="str">
        <f t="shared" si="80"/>
        <v/>
      </c>
      <c r="B839" s="48"/>
      <c r="C839" s="74" t="s">
        <v>115</v>
      </c>
      <c r="D839" s="13"/>
      <c r="E839" s="10"/>
      <c r="F839" s="10"/>
      <c r="G839" s="24"/>
      <c r="H839" s="9"/>
      <c r="I839" s="9"/>
      <c r="J839" s="36"/>
      <c r="K839" s="10"/>
      <c r="L839" s="10"/>
      <c r="M839" s="12"/>
      <c r="N839" s="13"/>
      <c r="O839" s="13"/>
      <c r="R839" s="10"/>
      <c r="S839" s="33" t="b">
        <f t="shared" si="81"/>
        <v>0</v>
      </c>
      <c r="T839" s="33"/>
      <c r="U839" s="31" t="str">
        <f t="shared" si="78"/>
        <v/>
      </c>
      <c r="V839">
        <f t="shared" ref="V839:V902" ca="1" si="83">V838+1</f>
        <v>2031800376</v>
      </c>
      <c r="W839" s="34" t="str">
        <f t="shared" si="82"/>
        <v/>
      </c>
      <c r="X839" t="b">
        <f t="shared" si="79"/>
        <v>1</v>
      </c>
      <c r="AD839" s="20"/>
      <c r="AM839" s="17"/>
    </row>
    <row r="840" spans="1:39" ht="14.25" x14ac:dyDescent="0.2">
      <c r="A840" s="29" t="str">
        <f t="shared" si="80"/>
        <v/>
      </c>
      <c r="B840" s="48"/>
      <c r="C840" s="74" t="s">
        <v>115</v>
      </c>
      <c r="D840" s="13"/>
      <c r="E840" s="10"/>
      <c r="F840" s="10"/>
      <c r="G840" s="24"/>
      <c r="H840" s="9"/>
      <c r="I840" s="9"/>
      <c r="J840" s="36"/>
      <c r="K840" s="10"/>
      <c r="L840" s="10"/>
      <c r="M840" s="12"/>
      <c r="N840" s="13"/>
      <c r="O840" s="13"/>
      <c r="R840" s="10"/>
      <c r="S840" s="33" t="b">
        <f t="shared" si="81"/>
        <v>0</v>
      </c>
      <c r="T840" s="33"/>
      <c r="U840" s="31" t="str">
        <f t="shared" si="78"/>
        <v/>
      </c>
      <c r="V840">
        <f t="shared" ca="1" si="83"/>
        <v>2031800377</v>
      </c>
      <c r="W840" s="34" t="str">
        <f t="shared" si="82"/>
        <v/>
      </c>
      <c r="X840" t="b">
        <f t="shared" si="79"/>
        <v>1</v>
      </c>
      <c r="AD840" s="20"/>
      <c r="AM840" s="17"/>
    </row>
    <row r="841" spans="1:39" ht="14.25" x14ac:dyDescent="0.2">
      <c r="A841" s="29" t="str">
        <f t="shared" si="80"/>
        <v/>
      </c>
      <c r="B841" s="48"/>
      <c r="C841" s="74" t="s">
        <v>115</v>
      </c>
      <c r="D841" s="13"/>
      <c r="E841" s="10"/>
      <c r="F841" s="10"/>
      <c r="G841" s="24"/>
      <c r="H841" s="9"/>
      <c r="I841" s="9"/>
      <c r="J841" s="36"/>
      <c r="K841" s="10"/>
      <c r="L841" s="10"/>
      <c r="M841" s="12"/>
      <c r="N841" s="13"/>
      <c r="O841" s="13"/>
      <c r="R841" s="10"/>
      <c r="S841" s="33" t="b">
        <f t="shared" si="81"/>
        <v>0</v>
      </c>
      <c r="T841" s="33"/>
      <c r="U841" s="31" t="str">
        <f t="shared" si="78"/>
        <v/>
      </c>
      <c r="V841">
        <f t="shared" ca="1" si="83"/>
        <v>2031800378</v>
      </c>
      <c r="W841" s="34" t="str">
        <f t="shared" si="82"/>
        <v/>
      </c>
      <c r="X841" t="b">
        <f t="shared" si="79"/>
        <v>1</v>
      </c>
      <c r="AD841" s="20"/>
      <c r="AM841" s="17"/>
    </row>
    <row r="842" spans="1:39" ht="14.25" x14ac:dyDescent="0.2">
      <c r="A842" s="29" t="str">
        <f t="shared" si="80"/>
        <v/>
      </c>
      <c r="B842" s="48"/>
      <c r="C842" s="74" t="s">
        <v>115</v>
      </c>
      <c r="D842" s="13"/>
      <c r="E842" s="10"/>
      <c r="F842" s="10"/>
      <c r="G842" s="24"/>
      <c r="H842" s="9"/>
      <c r="I842" s="9"/>
      <c r="J842" s="36"/>
      <c r="K842" s="10"/>
      <c r="L842" s="10"/>
      <c r="M842" s="12"/>
      <c r="N842" s="13"/>
      <c r="O842" s="13"/>
      <c r="R842" s="10"/>
      <c r="S842" s="33" t="b">
        <f t="shared" si="81"/>
        <v>0</v>
      </c>
      <c r="T842" s="33"/>
      <c r="U842" s="31" t="str">
        <f t="shared" si="78"/>
        <v/>
      </c>
      <c r="V842">
        <f t="shared" ca="1" si="83"/>
        <v>2031800379</v>
      </c>
      <c r="W842" s="34" t="str">
        <f t="shared" si="82"/>
        <v/>
      </c>
      <c r="X842" t="b">
        <f t="shared" si="79"/>
        <v>1</v>
      </c>
      <c r="AD842" s="20"/>
      <c r="AM842" s="17"/>
    </row>
    <row r="843" spans="1:39" ht="14.25" x14ac:dyDescent="0.2">
      <c r="A843" s="29" t="str">
        <f t="shared" si="80"/>
        <v/>
      </c>
      <c r="B843" s="48"/>
      <c r="C843" s="74" t="s">
        <v>115</v>
      </c>
      <c r="D843" s="13"/>
      <c r="E843" s="10"/>
      <c r="F843" s="10"/>
      <c r="G843" s="24"/>
      <c r="H843" s="9"/>
      <c r="I843" s="9"/>
      <c r="J843" s="36"/>
      <c r="K843" s="10"/>
      <c r="L843" s="10"/>
      <c r="M843" s="12"/>
      <c r="N843" s="13"/>
      <c r="O843" s="13"/>
      <c r="R843" s="10"/>
      <c r="S843" s="33" t="b">
        <f t="shared" si="81"/>
        <v>0</v>
      </c>
      <c r="T843" s="33"/>
      <c r="U843" s="31" t="str">
        <f t="shared" si="78"/>
        <v/>
      </c>
      <c r="V843">
        <f t="shared" ca="1" si="83"/>
        <v>2031800380</v>
      </c>
      <c r="W843" s="34" t="str">
        <f t="shared" si="82"/>
        <v/>
      </c>
      <c r="X843" t="b">
        <f t="shared" si="79"/>
        <v>1</v>
      </c>
      <c r="AD843" s="20"/>
      <c r="AM843" s="17"/>
    </row>
    <row r="844" spans="1:39" ht="14.25" x14ac:dyDescent="0.2">
      <c r="A844" s="29" t="str">
        <f t="shared" si="80"/>
        <v/>
      </c>
      <c r="B844" s="48"/>
      <c r="C844" s="74" t="s">
        <v>115</v>
      </c>
      <c r="D844" s="13"/>
      <c r="E844" s="10"/>
      <c r="F844" s="10"/>
      <c r="G844" s="24"/>
      <c r="H844" s="9"/>
      <c r="I844" s="9"/>
      <c r="J844" s="36"/>
      <c r="K844" s="10"/>
      <c r="L844" s="10"/>
      <c r="M844" s="12"/>
      <c r="N844" s="13"/>
      <c r="O844" s="13"/>
      <c r="R844" s="10"/>
      <c r="S844" s="33" t="b">
        <f t="shared" si="81"/>
        <v>0</v>
      </c>
      <c r="T844" s="33"/>
      <c r="U844" s="31" t="str">
        <f t="shared" si="78"/>
        <v/>
      </c>
      <c r="V844">
        <f t="shared" ca="1" si="83"/>
        <v>2031800381</v>
      </c>
      <c r="W844" s="34" t="str">
        <f t="shared" si="82"/>
        <v/>
      </c>
      <c r="X844" t="b">
        <f t="shared" si="79"/>
        <v>1</v>
      </c>
      <c r="AD844" s="20"/>
      <c r="AM844" s="17"/>
    </row>
    <row r="845" spans="1:39" ht="14.25" x14ac:dyDescent="0.2">
      <c r="A845" s="29" t="str">
        <f t="shared" si="80"/>
        <v/>
      </c>
      <c r="B845" s="48"/>
      <c r="C845" s="74" t="s">
        <v>115</v>
      </c>
      <c r="D845" s="13"/>
      <c r="E845" s="10"/>
      <c r="F845" s="10"/>
      <c r="G845" s="24"/>
      <c r="H845" s="9"/>
      <c r="I845" s="9"/>
      <c r="J845" s="36"/>
      <c r="K845" s="10"/>
      <c r="L845" s="10"/>
      <c r="M845" s="12"/>
      <c r="N845" s="13"/>
      <c r="O845" s="13"/>
      <c r="R845" s="10"/>
      <c r="S845" s="33" t="b">
        <f t="shared" si="81"/>
        <v>0</v>
      </c>
      <c r="T845" s="33"/>
      <c r="U845" s="31" t="str">
        <f t="shared" si="78"/>
        <v/>
      </c>
      <c r="V845">
        <f t="shared" ca="1" si="83"/>
        <v>2031800382</v>
      </c>
      <c r="W845" s="34" t="str">
        <f t="shared" si="82"/>
        <v/>
      </c>
      <c r="X845" t="b">
        <f t="shared" si="79"/>
        <v>1</v>
      </c>
      <c r="AD845" s="20"/>
      <c r="AM845" s="17"/>
    </row>
    <row r="846" spans="1:39" ht="14.25" x14ac:dyDescent="0.2">
      <c r="A846" s="29" t="str">
        <f t="shared" si="80"/>
        <v/>
      </c>
      <c r="B846" s="48"/>
      <c r="C846" s="74" t="s">
        <v>115</v>
      </c>
      <c r="D846" s="13"/>
      <c r="E846" s="10"/>
      <c r="F846" s="10"/>
      <c r="G846" s="24"/>
      <c r="H846" s="9"/>
      <c r="I846" s="9"/>
      <c r="J846" s="36"/>
      <c r="K846" s="10"/>
      <c r="L846" s="10"/>
      <c r="M846" s="12"/>
      <c r="N846" s="13"/>
      <c r="O846" s="13"/>
      <c r="R846" s="10"/>
      <c r="S846" s="33" t="b">
        <f t="shared" si="81"/>
        <v>0</v>
      </c>
      <c r="T846" s="33"/>
      <c r="U846" s="31" t="str">
        <f t="shared" si="78"/>
        <v/>
      </c>
      <c r="V846">
        <f t="shared" ca="1" si="83"/>
        <v>2031800383</v>
      </c>
      <c r="W846" s="34" t="str">
        <f t="shared" si="82"/>
        <v/>
      </c>
      <c r="X846" t="b">
        <f t="shared" si="79"/>
        <v>1</v>
      </c>
      <c r="AD846" s="20"/>
      <c r="AM846" s="17"/>
    </row>
    <row r="847" spans="1:39" ht="14.25" x14ac:dyDescent="0.2">
      <c r="A847" s="29" t="str">
        <f t="shared" si="80"/>
        <v/>
      </c>
      <c r="B847" s="48"/>
      <c r="C847" s="74" t="s">
        <v>115</v>
      </c>
      <c r="D847" s="13"/>
      <c r="E847" s="10"/>
      <c r="F847" s="10"/>
      <c r="G847" s="24"/>
      <c r="H847" s="9"/>
      <c r="I847" s="9"/>
      <c r="J847" s="36"/>
      <c r="K847" s="10"/>
      <c r="L847" s="10"/>
      <c r="M847" s="12"/>
      <c r="N847" s="13"/>
      <c r="O847" s="13"/>
      <c r="R847" s="10"/>
      <c r="S847" s="33" t="b">
        <f t="shared" si="81"/>
        <v>0</v>
      </c>
      <c r="T847" s="33"/>
      <c r="U847" s="31" t="str">
        <f t="shared" si="78"/>
        <v/>
      </c>
      <c r="V847">
        <f t="shared" ca="1" si="83"/>
        <v>2031800384</v>
      </c>
      <c r="W847" s="34" t="str">
        <f t="shared" si="82"/>
        <v/>
      </c>
      <c r="X847" t="b">
        <f t="shared" si="79"/>
        <v>1</v>
      </c>
      <c r="AD847" s="20"/>
      <c r="AM847" s="17"/>
    </row>
    <row r="848" spans="1:39" ht="14.25" x14ac:dyDescent="0.2">
      <c r="A848" s="29" t="str">
        <f t="shared" si="80"/>
        <v/>
      </c>
      <c r="B848" s="48"/>
      <c r="C848" s="74" t="s">
        <v>115</v>
      </c>
      <c r="D848" s="13"/>
      <c r="E848" s="10"/>
      <c r="F848" s="10"/>
      <c r="G848" s="24"/>
      <c r="H848" s="9"/>
      <c r="I848" s="9"/>
      <c r="J848" s="36"/>
      <c r="K848" s="10"/>
      <c r="L848" s="10"/>
      <c r="M848" s="12"/>
      <c r="N848" s="13"/>
      <c r="O848" s="13"/>
      <c r="R848" s="10"/>
      <c r="S848" s="33" t="b">
        <f t="shared" si="81"/>
        <v>0</v>
      </c>
      <c r="T848" s="33"/>
      <c r="U848" s="31" t="str">
        <f t="shared" si="78"/>
        <v/>
      </c>
      <c r="V848">
        <f t="shared" ca="1" si="83"/>
        <v>2031800385</v>
      </c>
      <c r="W848" s="34" t="str">
        <f t="shared" si="82"/>
        <v/>
      </c>
      <c r="X848" t="b">
        <f t="shared" si="79"/>
        <v>1</v>
      </c>
      <c r="AD848" s="20"/>
      <c r="AM848" s="17"/>
    </row>
    <row r="849" spans="1:39" ht="14.25" x14ac:dyDescent="0.2">
      <c r="A849" s="29" t="str">
        <f t="shared" si="80"/>
        <v/>
      </c>
      <c r="B849" s="48"/>
      <c r="C849" s="74" t="s">
        <v>115</v>
      </c>
      <c r="D849" s="13"/>
      <c r="E849" s="10"/>
      <c r="F849" s="10"/>
      <c r="G849" s="24"/>
      <c r="H849" s="9"/>
      <c r="I849" s="9"/>
      <c r="J849" s="36"/>
      <c r="K849" s="10"/>
      <c r="L849" s="10"/>
      <c r="M849" s="12"/>
      <c r="N849" s="13"/>
      <c r="O849" s="13"/>
      <c r="R849" s="10"/>
      <c r="S849" s="33" t="b">
        <f t="shared" si="81"/>
        <v>0</v>
      </c>
      <c r="T849" s="33"/>
      <c r="U849" s="31" t="str">
        <f t="shared" si="78"/>
        <v/>
      </c>
      <c r="V849">
        <f t="shared" ca="1" si="83"/>
        <v>2031800386</v>
      </c>
      <c r="W849" s="34" t="str">
        <f t="shared" si="82"/>
        <v/>
      </c>
      <c r="X849" t="b">
        <f t="shared" si="79"/>
        <v>1</v>
      </c>
      <c r="AD849" s="20"/>
      <c r="AM849" s="17"/>
    </row>
    <row r="850" spans="1:39" ht="14.25" x14ac:dyDescent="0.2">
      <c r="A850" s="29" t="str">
        <f t="shared" si="80"/>
        <v/>
      </c>
      <c r="B850" s="48"/>
      <c r="C850" s="74" t="s">
        <v>115</v>
      </c>
      <c r="D850" s="13"/>
      <c r="E850" s="10"/>
      <c r="F850" s="10"/>
      <c r="G850" s="24"/>
      <c r="H850" s="9"/>
      <c r="I850" s="9"/>
      <c r="J850" s="36"/>
      <c r="K850" s="10"/>
      <c r="L850" s="10"/>
      <c r="M850" s="12"/>
      <c r="N850" s="13"/>
      <c r="O850" s="13"/>
      <c r="R850" s="10"/>
      <c r="S850" s="33" t="b">
        <f t="shared" si="81"/>
        <v>0</v>
      </c>
      <c r="T850" s="33"/>
      <c r="U850" s="31" t="str">
        <f t="shared" si="78"/>
        <v/>
      </c>
      <c r="V850">
        <f t="shared" ca="1" si="83"/>
        <v>2031800387</v>
      </c>
      <c r="W850" s="34" t="str">
        <f t="shared" si="82"/>
        <v/>
      </c>
      <c r="X850" t="b">
        <f t="shared" si="79"/>
        <v>1</v>
      </c>
      <c r="AD850" s="20"/>
      <c r="AM850" s="17"/>
    </row>
    <row r="851" spans="1:39" ht="14.25" x14ac:dyDescent="0.2">
      <c r="A851" s="29" t="str">
        <f t="shared" si="80"/>
        <v/>
      </c>
      <c r="B851" s="48"/>
      <c r="C851" s="74" t="s">
        <v>115</v>
      </c>
      <c r="D851" s="13"/>
      <c r="E851" s="10"/>
      <c r="F851" s="10"/>
      <c r="G851" s="24"/>
      <c r="H851" s="9"/>
      <c r="I851" s="9"/>
      <c r="J851" s="36"/>
      <c r="K851" s="10"/>
      <c r="L851" s="10"/>
      <c r="M851" s="12"/>
      <c r="N851" s="13"/>
      <c r="O851" s="13"/>
      <c r="R851" s="10"/>
      <c r="S851" s="33" t="b">
        <f t="shared" si="81"/>
        <v>0</v>
      </c>
      <c r="T851" s="33"/>
      <c r="U851" s="31" t="str">
        <f t="shared" si="78"/>
        <v/>
      </c>
      <c r="V851">
        <f t="shared" ca="1" si="83"/>
        <v>2031800388</v>
      </c>
      <c r="W851" s="34" t="str">
        <f t="shared" si="82"/>
        <v/>
      </c>
      <c r="X851" t="b">
        <f t="shared" si="79"/>
        <v>1</v>
      </c>
      <c r="AD851" s="20"/>
      <c r="AM851" s="17"/>
    </row>
    <row r="852" spans="1:39" ht="14.25" x14ac:dyDescent="0.2">
      <c r="A852" s="29" t="str">
        <f t="shared" si="80"/>
        <v/>
      </c>
      <c r="B852" s="48"/>
      <c r="C852" s="74" t="s">
        <v>115</v>
      </c>
      <c r="D852" s="13"/>
      <c r="E852" s="10"/>
      <c r="F852" s="10"/>
      <c r="G852" s="24"/>
      <c r="H852" s="9"/>
      <c r="I852" s="9"/>
      <c r="J852" s="36"/>
      <c r="K852" s="10"/>
      <c r="L852" s="10"/>
      <c r="M852" s="12"/>
      <c r="N852" s="13"/>
      <c r="O852" s="13"/>
      <c r="R852" s="10"/>
      <c r="S852" s="33" t="b">
        <f t="shared" si="81"/>
        <v>0</v>
      </c>
      <c r="T852" s="33"/>
      <c r="U852" s="31" t="str">
        <f t="shared" si="78"/>
        <v/>
      </c>
      <c r="V852">
        <f t="shared" ca="1" si="83"/>
        <v>2031800389</v>
      </c>
      <c r="W852" s="34" t="str">
        <f t="shared" si="82"/>
        <v/>
      </c>
      <c r="X852" t="b">
        <f t="shared" si="79"/>
        <v>1</v>
      </c>
      <c r="AD852" s="20"/>
      <c r="AM852" s="17"/>
    </row>
    <row r="853" spans="1:39" ht="14.25" x14ac:dyDescent="0.2">
      <c r="A853" s="29" t="str">
        <f t="shared" si="80"/>
        <v/>
      </c>
      <c r="B853" s="48"/>
      <c r="C853" s="74" t="s">
        <v>115</v>
      </c>
      <c r="D853" s="13"/>
      <c r="E853" s="10"/>
      <c r="F853" s="10"/>
      <c r="G853" s="24"/>
      <c r="H853" s="9"/>
      <c r="I853" s="9"/>
      <c r="J853" s="36"/>
      <c r="K853" s="10"/>
      <c r="L853" s="10"/>
      <c r="M853" s="12"/>
      <c r="N853" s="13"/>
      <c r="O853" s="13"/>
      <c r="R853" s="10"/>
      <c r="S853" s="33" t="b">
        <f t="shared" si="81"/>
        <v>0</v>
      </c>
      <c r="T853" s="33"/>
      <c r="U853" s="31" t="str">
        <f t="shared" si="78"/>
        <v/>
      </c>
      <c r="V853">
        <f t="shared" ca="1" si="83"/>
        <v>2031800390</v>
      </c>
      <c r="W853" s="34" t="str">
        <f t="shared" si="82"/>
        <v/>
      </c>
      <c r="X853" t="b">
        <f t="shared" si="79"/>
        <v>1</v>
      </c>
      <c r="AD853" s="20"/>
      <c r="AM853" s="17"/>
    </row>
    <row r="854" spans="1:39" ht="14.25" x14ac:dyDescent="0.2">
      <c r="A854" s="29" t="str">
        <f t="shared" si="80"/>
        <v/>
      </c>
      <c r="B854" s="48"/>
      <c r="C854" s="74" t="s">
        <v>115</v>
      </c>
      <c r="D854" s="13"/>
      <c r="E854" s="10"/>
      <c r="F854" s="10"/>
      <c r="G854" s="24"/>
      <c r="H854" s="9"/>
      <c r="I854" s="9"/>
      <c r="J854" s="36"/>
      <c r="K854" s="10"/>
      <c r="L854" s="10"/>
      <c r="M854" s="12"/>
      <c r="N854" s="13"/>
      <c r="O854" s="13"/>
      <c r="R854" s="10"/>
      <c r="S854" s="33" t="b">
        <f t="shared" si="81"/>
        <v>0</v>
      </c>
      <c r="T854" s="33"/>
      <c r="U854" s="31" t="str">
        <f t="shared" si="78"/>
        <v/>
      </c>
      <c r="V854">
        <f t="shared" ca="1" si="83"/>
        <v>2031800391</v>
      </c>
      <c r="W854" s="34" t="str">
        <f t="shared" si="82"/>
        <v/>
      </c>
      <c r="X854" t="b">
        <f t="shared" si="79"/>
        <v>1</v>
      </c>
      <c r="AD854" s="20"/>
      <c r="AM854" s="17"/>
    </row>
    <row r="855" spans="1:39" ht="14.25" x14ac:dyDescent="0.2">
      <c r="A855" s="29" t="str">
        <f t="shared" si="80"/>
        <v/>
      </c>
      <c r="B855" s="48"/>
      <c r="C855" s="74" t="s">
        <v>115</v>
      </c>
      <c r="D855" s="13"/>
      <c r="E855" s="10"/>
      <c r="F855" s="10"/>
      <c r="G855" s="24"/>
      <c r="H855" s="9"/>
      <c r="I855" s="9"/>
      <c r="J855" s="36"/>
      <c r="K855" s="10"/>
      <c r="L855" s="10"/>
      <c r="M855" s="12"/>
      <c r="N855" s="13"/>
      <c r="O855" s="13"/>
      <c r="R855" s="10"/>
      <c r="S855" s="33" t="b">
        <f t="shared" si="81"/>
        <v>0</v>
      </c>
      <c r="T855" s="33"/>
      <c r="U855" s="31" t="str">
        <f t="shared" si="78"/>
        <v/>
      </c>
      <c r="V855">
        <f t="shared" ca="1" si="83"/>
        <v>2031800392</v>
      </c>
      <c r="W855" s="34" t="str">
        <f t="shared" si="82"/>
        <v/>
      </c>
      <c r="X855" t="b">
        <f t="shared" si="79"/>
        <v>1</v>
      </c>
      <c r="AD855" s="20"/>
      <c r="AM855" s="17"/>
    </row>
    <row r="856" spans="1:39" ht="14.25" x14ac:dyDescent="0.2">
      <c r="A856" s="29" t="str">
        <f t="shared" si="80"/>
        <v/>
      </c>
      <c r="B856" s="48"/>
      <c r="C856" s="74" t="s">
        <v>115</v>
      </c>
      <c r="D856" s="13"/>
      <c r="E856" s="10"/>
      <c r="F856" s="10"/>
      <c r="G856" s="24"/>
      <c r="H856" s="9"/>
      <c r="I856" s="9"/>
      <c r="J856" s="36"/>
      <c r="K856" s="10"/>
      <c r="L856" s="10"/>
      <c r="M856" s="12"/>
      <c r="N856" s="13"/>
      <c r="O856" s="13"/>
      <c r="R856" s="10"/>
      <c r="S856" s="33" t="b">
        <f t="shared" si="81"/>
        <v>0</v>
      </c>
      <c r="T856" s="33"/>
      <c r="U856" s="31" t="str">
        <f t="shared" si="78"/>
        <v/>
      </c>
      <c r="V856">
        <f t="shared" ca="1" si="83"/>
        <v>2031800393</v>
      </c>
      <c r="W856" s="34" t="str">
        <f t="shared" si="82"/>
        <v/>
      </c>
      <c r="X856" t="b">
        <f t="shared" si="79"/>
        <v>1</v>
      </c>
      <c r="AD856" s="20"/>
      <c r="AM856" s="17"/>
    </row>
    <row r="857" spans="1:39" ht="14.25" x14ac:dyDescent="0.2">
      <c r="A857" s="29" t="str">
        <f t="shared" si="80"/>
        <v/>
      </c>
      <c r="B857" s="48"/>
      <c r="C857" s="74" t="s">
        <v>115</v>
      </c>
      <c r="D857" s="13"/>
      <c r="E857" s="10"/>
      <c r="F857" s="10"/>
      <c r="G857" s="24"/>
      <c r="H857" s="9"/>
      <c r="I857" s="9"/>
      <c r="J857" s="36"/>
      <c r="K857" s="10"/>
      <c r="L857" s="10"/>
      <c r="M857" s="12"/>
      <c r="N857" s="13"/>
      <c r="O857" s="13"/>
      <c r="R857" s="10"/>
      <c r="S857" s="33" t="b">
        <f t="shared" si="81"/>
        <v>0</v>
      </c>
      <c r="T857" s="33"/>
      <c r="U857" s="31" t="str">
        <f t="shared" si="78"/>
        <v/>
      </c>
      <c r="V857">
        <f t="shared" ca="1" si="83"/>
        <v>2031800394</v>
      </c>
      <c r="W857" s="34" t="str">
        <f t="shared" si="82"/>
        <v/>
      </c>
      <c r="X857" t="b">
        <f t="shared" si="79"/>
        <v>1</v>
      </c>
      <c r="AD857" s="20"/>
      <c r="AM857" s="17"/>
    </row>
    <row r="858" spans="1:39" ht="14.25" x14ac:dyDescent="0.2">
      <c r="A858" s="29" t="str">
        <f t="shared" si="80"/>
        <v/>
      </c>
      <c r="B858" s="48"/>
      <c r="C858" s="74" t="s">
        <v>115</v>
      </c>
      <c r="D858" s="13"/>
      <c r="E858" s="10"/>
      <c r="F858" s="10"/>
      <c r="G858" s="24"/>
      <c r="H858" s="9"/>
      <c r="I858" s="9"/>
      <c r="J858" s="36"/>
      <c r="K858" s="10"/>
      <c r="L858" s="10"/>
      <c r="M858" s="12"/>
      <c r="N858" s="13"/>
      <c r="O858" s="13"/>
      <c r="R858" s="10"/>
      <c r="S858" s="33" t="b">
        <f t="shared" si="81"/>
        <v>0</v>
      </c>
      <c r="T858" s="33"/>
      <c r="U858" s="31" t="str">
        <f t="shared" si="78"/>
        <v/>
      </c>
      <c r="V858">
        <f t="shared" ca="1" si="83"/>
        <v>2031800395</v>
      </c>
      <c r="W858" s="34" t="str">
        <f t="shared" si="82"/>
        <v/>
      </c>
      <c r="X858" t="b">
        <f t="shared" si="79"/>
        <v>1</v>
      </c>
      <c r="AD858" s="20"/>
      <c r="AM858" s="17"/>
    </row>
    <row r="859" spans="1:39" ht="14.25" x14ac:dyDescent="0.2">
      <c r="A859" s="29" t="str">
        <f t="shared" si="80"/>
        <v/>
      </c>
      <c r="B859" s="48"/>
      <c r="C859" s="74" t="s">
        <v>115</v>
      </c>
      <c r="D859" s="13"/>
      <c r="E859" s="10"/>
      <c r="F859" s="10"/>
      <c r="G859" s="24"/>
      <c r="H859" s="9"/>
      <c r="I859" s="9"/>
      <c r="J859" s="36"/>
      <c r="K859" s="10"/>
      <c r="L859" s="10"/>
      <c r="M859" s="12"/>
      <c r="N859" s="13"/>
      <c r="O859" s="13"/>
      <c r="R859" s="10"/>
      <c r="S859" s="33" t="b">
        <f t="shared" si="81"/>
        <v>0</v>
      </c>
      <c r="T859" s="33"/>
      <c r="U859" s="31" t="str">
        <f t="shared" si="78"/>
        <v/>
      </c>
      <c r="V859">
        <f t="shared" ca="1" si="83"/>
        <v>2031800396</v>
      </c>
      <c r="W859" s="34" t="str">
        <f t="shared" si="82"/>
        <v/>
      </c>
      <c r="X859" t="b">
        <f t="shared" si="79"/>
        <v>1</v>
      </c>
      <c r="AD859" s="20"/>
      <c r="AM859" s="17"/>
    </row>
    <row r="860" spans="1:39" ht="14.25" x14ac:dyDescent="0.2">
      <c r="A860" s="29" t="str">
        <f t="shared" si="80"/>
        <v/>
      </c>
      <c r="B860" s="48"/>
      <c r="C860" s="74" t="s">
        <v>115</v>
      </c>
      <c r="D860" s="13"/>
      <c r="E860" s="10"/>
      <c r="F860" s="10"/>
      <c r="G860" s="24"/>
      <c r="H860" s="9"/>
      <c r="I860" s="9"/>
      <c r="J860" s="36"/>
      <c r="K860" s="10"/>
      <c r="L860" s="10"/>
      <c r="M860" s="12"/>
      <c r="N860" s="13"/>
      <c r="O860" s="13"/>
      <c r="R860" s="10"/>
      <c r="S860" s="33" t="b">
        <f t="shared" si="81"/>
        <v>0</v>
      </c>
      <c r="T860" s="33"/>
      <c r="U860" s="31" t="str">
        <f t="shared" si="78"/>
        <v/>
      </c>
      <c r="V860">
        <f t="shared" ca="1" si="83"/>
        <v>2031800397</v>
      </c>
      <c r="W860" s="34" t="str">
        <f t="shared" si="82"/>
        <v/>
      </c>
      <c r="X860" t="b">
        <f t="shared" si="79"/>
        <v>1</v>
      </c>
      <c r="AD860" s="20"/>
      <c r="AM860" s="17"/>
    </row>
    <row r="861" spans="1:39" ht="14.25" x14ac:dyDescent="0.2">
      <c r="A861" s="29" t="str">
        <f t="shared" si="80"/>
        <v/>
      </c>
      <c r="B861" s="48"/>
      <c r="C861" s="74" t="s">
        <v>115</v>
      </c>
      <c r="D861" s="13"/>
      <c r="E861" s="10"/>
      <c r="F861" s="10"/>
      <c r="G861" s="24"/>
      <c r="H861" s="9"/>
      <c r="I861" s="9"/>
      <c r="J861" s="36"/>
      <c r="K861" s="10"/>
      <c r="L861" s="10"/>
      <c r="M861" s="12"/>
      <c r="N861" s="13"/>
      <c r="O861" s="13"/>
      <c r="R861" s="10"/>
      <c r="S861" s="33" t="b">
        <f t="shared" si="81"/>
        <v>0</v>
      </c>
      <c r="T861" s="33"/>
      <c r="U861" s="31" t="str">
        <f t="shared" si="78"/>
        <v/>
      </c>
      <c r="V861">
        <f t="shared" ca="1" si="83"/>
        <v>2031800398</v>
      </c>
      <c r="W861" s="34" t="str">
        <f t="shared" si="82"/>
        <v/>
      </c>
      <c r="X861" t="b">
        <f t="shared" si="79"/>
        <v>1</v>
      </c>
      <c r="AD861" s="20"/>
      <c r="AM861" s="17"/>
    </row>
    <row r="862" spans="1:39" ht="14.25" x14ac:dyDescent="0.2">
      <c r="A862" s="29" t="str">
        <f t="shared" si="80"/>
        <v/>
      </c>
      <c r="B862" s="48"/>
      <c r="C862" s="74" t="s">
        <v>115</v>
      </c>
      <c r="D862" s="13"/>
      <c r="E862" s="10"/>
      <c r="F862" s="10"/>
      <c r="G862" s="24"/>
      <c r="H862" s="9"/>
      <c r="I862" s="9"/>
      <c r="J862" s="36"/>
      <c r="K862" s="10"/>
      <c r="L862" s="10"/>
      <c r="M862" s="12"/>
      <c r="N862" s="13"/>
      <c r="O862" s="13"/>
      <c r="R862" s="10"/>
      <c r="S862" s="33" t="b">
        <f t="shared" si="81"/>
        <v>0</v>
      </c>
      <c r="T862" s="33"/>
      <c r="U862" s="31" t="str">
        <f t="shared" si="78"/>
        <v/>
      </c>
      <c r="V862">
        <f t="shared" ca="1" si="83"/>
        <v>2031800399</v>
      </c>
      <c r="W862" s="34" t="str">
        <f t="shared" si="82"/>
        <v/>
      </c>
      <c r="X862" t="b">
        <f t="shared" si="79"/>
        <v>1</v>
      </c>
      <c r="AD862" s="20"/>
      <c r="AM862" s="17"/>
    </row>
    <row r="863" spans="1:39" ht="14.25" x14ac:dyDescent="0.2">
      <c r="A863" s="29" t="str">
        <f t="shared" si="80"/>
        <v/>
      </c>
      <c r="B863" s="48"/>
      <c r="C863" s="74" t="s">
        <v>115</v>
      </c>
      <c r="D863" s="13"/>
      <c r="E863" s="10"/>
      <c r="F863" s="10"/>
      <c r="G863" s="24"/>
      <c r="H863" s="9"/>
      <c r="I863" s="9"/>
      <c r="J863" s="36"/>
      <c r="K863" s="10"/>
      <c r="L863" s="10"/>
      <c r="M863" s="12"/>
      <c r="N863" s="13"/>
      <c r="O863" s="13"/>
      <c r="R863" s="10"/>
      <c r="S863" s="33" t="b">
        <f t="shared" si="81"/>
        <v>0</v>
      </c>
      <c r="T863" s="33"/>
      <c r="U863" s="31" t="str">
        <f t="shared" si="78"/>
        <v/>
      </c>
      <c r="V863">
        <f t="shared" ca="1" si="83"/>
        <v>2031800400</v>
      </c>
      <c r="W863" s="34" t="str">
        <f t="shared" si="82"/>
        <v/>
      </c>
      <c r="X863" t="b">
        <f t="shared" si="79"/>
        <v>1</v>
      </c>
      <c r="AD863" s="20"/>
      <c r="AM863" s="17"/>
    </row>
    <row r="864" spans="1:39" ht="14.25" x14ac:dyDescent="0.2">
      <c r="A864" s="29" t="str">
        <f t="shared" si="80"/>
        <v/>
      </c>
      <c r="B864" s="48"/>
      <c r="C864" s="74" t="s">
        <v>115</v>
      </c>
      <c r="D864" s="13"/>
      <c r="E864" s="10"/>
      <c r="F864" s="10"/>
      <c r="G864" s="24"/>
      <c r="H864" s="9"/>
      <c r="I864" s="9"/>
      <c r="J864" s="36"/>
      <c r="K864" s="10"/>
      <c r="L864" s="10"/>
      <c r="M864" s="12"/>
      <c r="N864" s="13"/>
      <c r="O864" s="13"/>
      <c r="R864" s="10"/>
      <c r="S864" s="33" t="b">
        <f t="shared" si="81"/>
        <v>0</v>
      </c>
      <c r="T864" s="33"/>
      <c r="U864" s="31" t="str">
        <f t="shared" si="78"/>
        <v/>
      </c>
      <c r="V864">
        <f t="shared" ca="1" si="83"/>
        <v>2031800401</v>
      </c>
      <c r="W864" s="34" t="str">
        <f t="shared" si="82"/>
        <v/>
      </c>
      <c r="X864" t="b">
        <f t="shared" si="79"/>
        <v>1</v>
      </c>
      <c r="AD864" s="20"/>
      <c r="AM864" s="17"/>
    </row>
    <row r="865" spans="1:39" ht="14.25" x14ac:dyDescent="0.2">
      <c r="A865" s="29" t="str">
        <f t="shared" si="80"/>
        <v/>
      </c>
      <c r="B865" s="48"/>
      <c r="C865" s="74" t="s">
        <v>115</v>
      </c>
      <c r="D865" s="13"/>
      <c r="E865" s="10"/>
      <c r="F865" s="10"/>
      <c r="G865" s="24"/>
      <c r="H865" s="9"/>
      <c r="I865" s="9"/>
      <c r="J865" s="36"/>
      <c r="K865" s="10"/>
      <c r="L865" s="10"/>
      <c r="M865" s="12"/>
      <c r="N865" s="13"/>
      <c r="O865" s="13"/>
      <c r="R865" s="10"/>
      <c r="S865" s="33" t="b">
        <f t="shared" si="81"/>
        <v>0</v>
      </c>
      <c r="T865" s="33"/>
      <c r="U865" s="31" t="str">
        <f t="shared" si="78"/>
        <v/>
      </c>
      <c r="V865">
        <f t="shared" ca="1" si="83"/>
        <v>2031800402</v>
      </c>
      <c r="W865" s="34" t="str">
        <f t="shared" si="82"/>
        <v/>
      </c>
      <c r="X865" t="b">
        <f t="shared" si="79"/>
        <v>1</v>
      </c>
      <c r="AD865" s="20"/>
      <c r="AM865" s="17"/>
    </row>
    <row r="866" spans="1:39" ht="14.25" x14ac:dyDescent="0.2">
      <c r="A866" s="29" t="str">
        <f t="shared" si="80"/>
        <v/>
      </c>
      <c r="B866" s="48"/>
      <c r="C866" s="74" t="s">
        <v>115</v>
      </c>
      <c r="D866" s="13"/>
      <c r="E866" s="10"/>
      <c r="F866" s="10"/>
      <c r="G866" s="24"/>
      <c r="H866" s="9"/>
      <c r="I866" s="9"/>
      <c r="J866" s="36"/>
      <c r="K866" s="10"/>
      <c r="L866" s="10"/>
      <c r="M866" s="12"/>
      <c r="N866" s="13"/>
      <c r="O866" s="13"/>
      <c r="R866" s="10"/>
      <c r="S866" s="33" t="b">
        <f t="shared" si="81"/>
        <v>0</v>
      </c>
      <c r="T866" s="33"/>
      <c r="U866" s="31" t="str">
        <f t="shared" si="78"/>
        <v/>
      </c>
      <c r="V866">
        <f t="shared" ca="1" si="83"/>
        <v>2031800403</v>
      </c>
      <c r="W866" s="34" t="str">
        <f t="shared" si="82"/>
        <v/>
      </c>
      <c r="X866" t="b">
        <f t="shared" si="79"/>
        <v>1</v>
      </c>
      <c r="AD866" s="20"/>
      <c r="AM866" s="17"/>
    </row>
    <row r="867" spans="1:39" ht="14.25" x14ac:dyDescent="0.2">
      <c r="A867" s="29" t="str">
        <f t="shared" si="80"/>
        <v/>
      </c>
      <c r="B867" s="48"/>
      <c r="C867" s="74" t="s">
        <v>115</v>
      </c>
      <c r="D867" s="13"/>
      <c r="E867" s="10"/>
      <c r="F867" s="10"/>
      <c r="G867" s="24"/>
      <c r="H867" s="9"/>
      <c r="I867" s="9"/>
      <c r="J867" s="36"/>
      <c r="K867" s="10"/>
      <c r="L867" s="10"/>
      <c r="M867" s="12"/>
      <c r="N867" s="13"/>
      <c r="O867" s="13"/>
      <c r="R867" s="10"/>
      <c r="S867" s="33" t="b">
        <f t="shared" si="81"/>
        <v>0</v>
      </c>
      <c r="T867" s="33"/>
      <c r="U867" s="31" t="str">
        <f t="shared" si="78"/>
        <v/>
      </c>
      <c r="V867">
        <f t="shared" ca="1" si="83"/>
        <v>2031800404</v>
      </c>
      <c r="W867" s="34" t="str">
        <f t="shared" si="82"/>
        <v/>
      </c>
      <c r="X867" t="b">
        <f t="shared" si="79"/>
        <v>1</v>
      </c>
      <c r="AD867" s="20"/>
      <c r="AM867" s="17"/>
    </row>
    <row r="868" spans="1:39" ht="14.25" x14ac:dyDescent="0.2">
      <c r="A868" s="29" t="str">
        <f t="shared" si="80"/>
        <v/>
      </c>
      <c r="B868" s="48"/>
      <c r="C868" s="74" t="s">
        <v>115</v>
      </c>
      <c r="D868" s="13"/>
      <c r="E868" s="10"/>
      <c r="F868" s="10"/>
      <c r="G868" s="24"/>
      <c r="H868" s="9"/>
      <c r="I868" s="9"/>
      <c r="J868" s="36"/>
      <c r="K868" s="10"/>
      <c r="L868" s="10"/>
      <c r="M868" s="12"/>
      <c r="N868" s="13"/>
      <c r="O868" s="13"/>
      <c r="R868" s="10"/>
      <c r="S868" s="33" t="b">
        <f t="shared" si="81"/>
        <v>0</v>
      </c>
      <c r="T868" s="33"/>
      <c r="U868" s="31" t="str">
        <f t="shared" si="78"/>
        <v/>
      </c>
      <c r="V868">
        <f t="shared" ca="1" si="83"/>
        <v>2031800405</v>
      </c>
      <c r="W868" s="34" t="str">
        <f t="shared" si="82"/>
        <v/>
      </c>
      <c r="X868" t="b">
        <f t="shared" si="79"/>
        <v>1</v>
      </c>
      <c r="AD868" s="20"/>
      <c r="AM868" s="17"/>
    </row>
    <row r="869" spans="1:39" ht="14.25" x14ac:dyDescent="0.2">
      <c r="A869" s="29" t="str">
        <f t="shared" si="80"/>
        <v/>
      </c>
      <c r="B869" s="48"/>
      <c r="C869" s="74" t="s">
        <v>115</v>
      </c>
      <c r="D869" s="13"/>
      <c r="E869" s="10"/>
      <c r="F869" s="10"/>
      <c r="G869" s="24"/>
      <c r="H869" s="9"/>
      <c r="I869" s="9"/>
      <c r="J869" s="36"/>
      <c r="K869" s="10"/>
      <c r="L869" s="10"/>
      <c r="M869" s="12"/>
      <c r="N869" s="13"/>
      <c r="O869" s="13"/>
      <c r="R869" s="10"/>
      <c r="S869" s="33" t="b">
        <f t="shared" si="81"/>
        <v>0</v>
      </c>
      <c r="T869" s="33"/>
      <c r="U869" s="31" t="str">
        <f t="shared" si="78"/>
        <v/>
      </c>
      <c r="V869">
        <f t="shared" ca="1" si="83"/>
        <v>2031800406</v>
      </c>
      <c r="W869" s="34" t="str">
        <f t="shared" si="82"/>
        <v/>
      </c>
      <c r="X869" t="b">
        <f t="shared" si="79"/>
        <v>1</v>
      </c>
      <c r="AD869" s="20"/>
      <c r="AM869" s="17"/>
    </row>
    <row r="870" spans="1:39" ht="14.25" x14ac:dyDescent="0.2">
      <c r="A870" s="29" t="str">
        <f t="shared" si="80"/>
        <v/>
      </c>
      <c r="B870" s="48"/>
      <c r="C870" s="74" t="s">
        <v>115</v>
      </c>
      <c r="D870" s="13"/>
      <c r="E870" s="10"/>
      <c r="F870" s="10"/>
      <c r="G870" s="24"/>
      <c r="H870" s="9"/>
      <c r="I870" s="9"/>
      <c r="J870" s="36"/>
      <c r="K870" s="10"/>
      <c r="L870" s="10"/>
      <c r="M870" s="12"/>
      <c r="N870" s="13"/>
      <c r="O870" s="13"/>
      <c r="R870" s="10"/>
      <c r="S870" s="33" t="b">
        <f t="shared" si="81"/>
        <v>0</v>
      </c>
      <c r="T870" s="33"/>
      <c r="U870" s="31" t="str">
        <f t="shared" si="78"/>
        <v/>
      </c>
      <c r="V870">
        <f t="shared" ca="1" si="83"/>
        <v>2031800407</v>
      </c>
      <c r="W870" s="34" t="str">
        <f t="shared" si="82"/>
        <v/>
      </c>
      <c r="X870" t="b">
        <f t="shared" si="79"/>
        <v>1</v>
      </c>
      <c r="AD870" s="20"/>
      <c r="AM870" s="17"/>
    </row>
    <row r="871" spans="1:39" ht="14.25" x14ac:dyDescent="0.2">
      <c r="A871" s="29" t="str">
        <f t="shared" si="80"/>
        <v/>
      </c>
      <c r="B871" s="48"/>
      <c r="C871" s="74" t="s">
        <v>115</v>
      </c>
      <c r="D871" s="13"/>
      <c r="E871" s="10"/>
      <c r="F871" s="10"/>
      <c r="G871" s="24"/>
      <c r="H871" s="9"/>
      <c r="I871" s="9"/>
      <c r="J871" s="36"/>
      <c r="K871" s="10"/>
      <c r="L871" s="10"/>
      <c r="M871" s="12"/>
      <c r="N871" s="13"/>
      <c r="O871" s="13"/>
      <c r="R871" s="10"/>
      <c r="S871" s="33" t="b">
        <f t="shared" si="81"/>
        <v>0</v>
      </c>
      <c r="T871" s="33"/>
      <c r="U871" s="31" t="str">
        <f t="shared" si="78"/>
        <v/>
      </c>
      <c r="V871">
        <f t="shared" ca="1" si="83"/>
        <v>2031800408</v>
      </c>
      <c r="W871" s="34" t="str">
        <f t="shared" si="82"/>
        <v/>
      </c>
      <c r="X871" t="b">
        <f t="shared" si="79"/>
        <v>1</v>
      </c>
      <c r="AD871" s="20"/>
      <c r="AM871" s="17"/>
    </row>
    <row r="872" spans="1:39" ht="14.25" x14ac:dyDescent="0.2">
      <c r="A872" s="29" t="str">
        <f t="shared" si="80"/>
        <v/>
      </c>
      <c r="B872" s="48"/>
      <c r="C872" s="74" t="s">
        <v>115</v>
      </c>
      <c r="D872" s="13"/>
      <c r="E872" s="10"/>
      <c r="F872" s="10"/>
      <c r="G872" s="24"/>
      <c r="H872" s="9"/>
      <c r="I872" s="9"/>
      <c r="J872" s="36"/>
      <c r="K872" s="10"/>
      <c r="L872" s="10"/>
      <c r="M872" s="12"/>
      <c r="N872" s="13"/>
      <c r="O872" s="13"/>
      <c r="R872" s="10"/>
      <c r="S872" s="33" t="b">
        <f t="shared" si="81"/>
        <v>0</v>
      </c>
      <c r="T872" s="33"/>
      <c r="U872" s="31" t="str">
        <f t="shared" si="78"/>
        <v/>
      </c>
      <c r="V872">
        <f t="shared" ca="1" si="83"/>
        <v>2031800409</v>
      </c>
      <c r="W872" s="34" t="str">
        <f t="shared" si="82"/>
        <v/>
      </c>
      <c r="X872" t="b">
        <f t="shared" si="79"/>
        <v>1</v>
      </c>
      <c r="AD872" s="20"/>
      <c r="AM872" s="17"/>
    </row>
    <row r="873" spans="1:39" ht="14.25" x14ac:dyDescent="0.2">
      <c r="A873" s="29" t="str">
        <f t="shared" si="80"/>
        <v/>
      </c>
      <c r="B873" s="48"/>
      <c r="C873" s="74" t="s">
        <v>115</v>
      </c>
      <c r="D873" s="13"/>
      <c r="E873" s="10"/>
      <c r="F873" s="10"/>
      <c r="G873" s="24"/>
      <c r="H873" s="9"/>
      <c r="I873" s="9"/>
      <c r="J873" s="36"/>
      <c r="K873" s="10"/>
      <c r="L873" s="10"/>
      <c r="M873" s="12"/>
      <c r="N873" s="13"/>
      <c r="O873" s="13"/>
      <c r="R873" s="10"/>
      <c r="S873" s="33" t="b">
        <f t="shared" si="81"/>
        <v>0</v>
      </c>
      <c r="T873" s="33"/>
      <c r="U873" s="31" t="str">
        <f t="shared" si="78"/>
        <v/>
      </c>
      <c r="V873">
        <f t="shared" ca="1" si="83"/>
        <v>2031800410</v>
      </c>
      <c r="W873" s="34" t="str">
        <f t="shared" si="82"/>
        <v/>
      </c>
      <c r="X873" t="b">
        <f t="shared" si="79"/>
        <v>1</v>
      </c>
      <c r="AD873" s="20"/>
      <c r="AM873" s="17"/>
    </row>
    <row r="874" spans="1:39" ht="14.25" x14ac:dyDescent="0.2">
      <c r="A874" s="29" t="str">
        <f t="shared" si="80"/>
        <v/>
      </c>
      <c r="B874" s="48"/>
      <c r="C874" s="74" t="s">
        <v>115</v>
      </c>
      <c r="D874" s="13"/>
      <c r="E874" s="10"/>
      <c r="F874" s="10"/>
      <c r="G874" s="24"/>
      <c r="H874" s="9"/>
      <c r="I874" s="9"/>
      <c r="J874" s="36"/>
      <c r="K874" s="10"/>
      <c r="L874" s="10"/>
      <c r="M874" s="12"/>
      <c r="N874" s="13"/>
      <c r="O874" s="13"/>
      <c r="R874" s="10"/>
      <c r="S874" s="33" t="b">
        <f t="shared" si="81"/>
        <v>0</v>
      </c>
      <c r="T874" s="33"/>
      <c r="U874" s="31" t="str">
        <f t="shared" si="78"/>
        <v/>
      </c>
      <c r="V874">
        <f t="shared" ca="1" si="83"/>
        <v>2031800411</v>
      </c>
      <c r="W874" s="34" t="str">
        <f t="shared" si="82"/>
        <v/>
      </c>
      <c r="X874" t="b">
        <f t="shared" si="79"/>
        <v>1</v>
      </c>
      <c r="AD874" s="20"/>
      <c r="AM874" s="17"/>
    </row>
    <row r="875" spans="1:39" ht="14.25" x14ac:dyDescent="0.2">
      <c r="A875" s="29" t="str">
        <f t="shared" si="80"/>
        <v/>
      </c>
      <c r="B875" s="48"/>
      <c r="C875" s="74" t="s">
        <v>115</v>
      </c>
      <c r="D875" s="13"/>
      <c r="E875" s="10"/>
      <c r="F875" s="10"/>
      <c r="G875" s="24"/>
      <c r="H875" s="9"/>
      <c r="I875" s="9"/>
      <c r="J875" s="36"/>
      <c r="K875" s="10"/>
      <c r="L875" s="10"/>
      <c r="M875" s="12"/>
      <c r="N875" s="13"/>
      <c r="O875" s="13"/>
      <c r="R875" s="10"/>
      <c r="S875" s="33" t="b">
        <f t="shared" si="81"/>
        <v>0</v>
      </c>
      <c r="T875" s="33"/>
      <c r="U875" s="31" t="str">
        <f t="shared" si="78"/>
        <v/>
      </c>
      <c r="V875">
        <f t="shared" ca="1" si="83"/>
        <v>2031800412</v>
      </c>
      <c r="W875" s="34" t="str">
        <f t="shared" si="82"/>
        <v/>
      </c>
      <c r="X875" t="b">
        <f t="shared" si="79"/>
        <v>1</v>
      </c>
      <c r="AD875" s="20"/>
      <c r="AM875" s="17"/>
    </row>
    <row r="876" spans="1:39" ht="14.25" x14ac:dyDescent="0.2">
      <c r="A876" s="29" t="str">
        <f t="shared" si="80"/>
        <v/>
      </c>
      <c r="B876" s="48"/>
      <c r="C876" s="74" t="s">
        <v>115</v>
      </c>
      <c r="D876" s="13"/>
      <c r="E876" s="10"/>
      <c r="F876" s="10"/>
      <c r="G876" s="24"/>
      <c r="H876" s="9"/>
      <c r="I876" s="9"/>
      <c r="J876" s="36"/>
      <c r="K876" s="10"/>
      <c r="L876" s="10"/>
      <c r="M876" s="12"/>
      <c r="N876" s="13"/>
      <c r="O876" s="13"/>
      <c r="R876" s="10"/>
      <c r="S876" s="33" t="b">
        <f t="shared" si="81"/>
        <v>0</v>
      </c>
      <c r="T876" s="33"/>
      <c r="U876" s="31" t="str">
        <f t="shared" si="78"/>
        <v/>
      </c>
      <c r="V876">
        <f t="shared" ca="1" si="83"/>
        <v>2031800413</v>
      </c>
      <c r="W876" s="34" t="str">
        <f t="shared" si="82"/>
        <v/>
      </c>
      <c r="X876" t="b">
        <f t="shared" si="79"/>
        <v>1</v>
      </c>
      <c r="AD876" s="20"/>
      <c r="AM876" s="17"/>
    </row>
    <row r="877" spans="1:39" ht="14.25" x14ac:dyDescent="0.2">
      <c r="A877" s="29" t="str">
        <f t="shared" si="80"/>
        <v/>
      </c>
      <c r="B877" s="48"/>
      <c r="C877" s="74" t="s">
        <v>115</v>
      </c>
      <c r="D877" s="13"/>
      <c r="E877" s="10"/>
      <c r="F877" s="10"/>
      <c r="G877" s="24"/>
      <c r="H877" s="9"/>
      <c r="I877" s="9"/>
      <c r="J877" s="36"/>
      <c r="K877" s="10"/>
      <c r="L877" s="10"/>
      <c r="M877" s="12"/>
      <c r="N877" s="13"/>
      <c r="O877" s="13"/>
      <c r="R877" s="10"/>
      <c r="S877" s="33" t="b">
        <f t="shared" si="81"/>
        <v>0</v>
      </c>
      <c r="T877" s="33"/>
      <c r="U877" s="31" t="str">
        <f t="shared" si="78"/>
        <v/>
      </c>
      <c r="V877">
        <f t="shared" ca="1" si="83"/>
        <v>2031800414</v>
      </c>
      <c r="W877" s="34" t="str">
        <f t="shared" si="82"/>
        <v/>
      </c>
      <c r="X877" t="b">
        <f t="shared" si="79"/>
        <v>1</v>
      </c>
      <c r="AD877" s="20"/>
      <c r="AM877" s="17"/>
    </row>
    <row r="878" spans="1:39" ht="14.25" x14ac:dyDescent="0.2">
      <c r="A878" s="29" t="str">
        <f t="shared" si="80"/>
        <v/>
      </c>
      <c r="B878" s="48"/>
      <c r="C878" s="74" t="s">
        <v>115</v>
      </c>
      <c r="D878" s="13"/>
      <c r="E878" s="10"/>
      <c r="F878" s="10"/>
      <c r="G878" s="24"/>
      <c r="H878" s="9"/>
      <c r="I878" s="9"/>
      <c r="J878" s="36"/>
      <c r="K878" s="10"/>
      <c r="L878" s="10"/>
      <c r="M878" s="12"/>
      <c r="N878" s="13"/>
      <c r="O878" s="13"/>
      <c r="R878" s="10"/>
      <c r="S878" s="33" t="b">
        <f t="shared" si="81"/>
        <v>0</v>
      </c>
      <c r="T878" s="33"/>
      <c r="U878" s="31" t="str">
        <f t="shared" si="78"/>
        <v/>
      </c>
      <c r="V878">
        <f t="shared" ca="1" si="83"/>
        <v>2031800415</v>
      </c>
      <c r="W878" s="34" t="str">
        <f t="shared" si="82"/>
        <v/>
      </c>
      <c r="X878" t="b">
        <f t="shared" si="79"/>
        <v>1</v>
      </c>
      <c r="AD878" s="20"/>
      <c r="AM878" s="17"/>
    </row>
    <row r="879" spans="1:39" ht="14.25" x14ac:dyDescent="0.2">
      <c r="A879" s="29" t="str">
        <f t="shared" si="80"/>
        <v/>
      </c>
      <c r="B879" s="48"/>
      <c r="C879" s="74" t="s">
        <v>115</v>
      </c>
      <c r="D879" s="13"/>
      <c r="E879" s="10"/>
      <c r="F879" s="10"/>
      <c r="G879" s="24"/>
      <c r="H879" s="9"/>
      <c r="I879" s="9"/>
      <c r="J879" s="36"/>
      <c r="K879" s="10"/>
      <c r="L879" s="10"/>
      <c r="M879" s="12"/>
      <c r="N879" s="13"/>
      <c r="O879" s="13"/>
      <c r="R879" s="10"/>
      <c r="S879" s="33" t="b">
        <f t="shared" si="81"/>
        <v>0</v>
      </c>
      <c r="T879" s="33"/>
      <c r="U879" s="31" t="str">
        <f t="shared" si="78"/>
        <v/>
      </c>
      <c r="V879">
        <f t="shared" ca="1" si="83"/>
        <v>2031800416</v>
      </c>
      <c r="W879" s="34" t="str">
        <f t="shared" si="82"/>
        <v/>
      </c>
      <c r="X879" t="b">
        <f t="shared" si="79"/>
        <v>1</v>
      </c>
      <c r="AD879" s="20"/>
      <c r="AM879" s="17"/>
    </row>
    <row r="880" spans="1:39" ht="14.25" x14ac:dyDescent="0.2">
      <c r="A880" s="29" t="str">
        <f t="shared" si="80"/>
        <v/>
      </c>
      <c r="B880" s="48"/>
      <c r="C880" s="74" t="s">
        <v>115</v>
      </c>
      <c r="D880" s="13"/>
      <c r="E880" s="10"/>
      <c r="F880" s="10"/>
      <c r="G880" s="24"/>
      <c r="H880" s="9"/>
      <c r="I880" s="9"/>
      <c r="J880" s="36"/>
      <c r="K880" s="10"/>
      <c r="L880" s="10"/>
      <c r="M880" s="12"/>
      <c r="N880" s="13"/>
      <c r="O880" s="13"/>
      <c r="R880" s="10"/>
      <c r="S880" s="33" t="b">
        <f t="shared" si="81"/>
        <v>0</v>
      </c>
      <c r="T880" s="33"/>
      <c r="U880" s="31" t="str">
        <f t="shared" si="78"/>
        <v/>
      </c>
      <c r="V880">
        <f t="shared" ca="1" si="83"/>
        <v>2031800417</v>
      </c>
      <c r="W880" s="34" t="str">
        <f t="shared" si="82"/>
        <v/>
      </c>
      <c r="X880" t="b">
        <f t="shared" si="79"/>
        <v>1</v>
      </c>
      <c r="AD880" s="20"/>
      <c r="AM880" s="17"/>
    </row>
    <row r="881" spans="1:39" ht="14.25" x14ac:dyDescent="0.2">
      <c r="A881" s="29" t="str">
        <f t="shared" si="80"/>
        <v/>
      </c>
      <c r="B881" s="48"/>
      <c r="C881" s="74" t="s">
        <v>115</v>
      </c>
      <c r="D881" s="13"/>
      <c r="E881" s="10"/>
      <c r="F881" s="10"/>
      <c r="G881" s="24"/>
      <c r="H881" s="9"/>
      <c r="I881" s="9"/>
      <c r="J881" s="36"/>
      <c r="K881" s="10"/>
      <c r="L881" s="10"/>
      <c r="M881" s="12"/>
      <c r="N881" s="13"/>
      <c r="O881" s="13"/>
      <c r="R881" s="10"/>
      <c r="S881" s="33" t="b">
        <f t="shared" si="81"/>
        <v>0</v>
      </c>
      <c r="T881" s="33"/>
      <c r="U881" s="31" t="str">
        <f t="shared" si="78"/>
        <v/>
      </c>
      <c r="V881">
        <f t="shared" ca="1" si="83"/>
        <v>2031800418</v>
      </c>
      <c r="W881" s="34" t="str">
        <f t="shared" si="82"/>
        <v/>
      </c>
      <c r="X881" t="b">
        <f t="shared" si="79"/>
        <v>1</v>
      </c>
      <c r="AD881" s="20"/>
      <c r="AM881" s="17"/>
    </row>
    <row r="882" spans="1:39" ht="14.25" x14ac:dyDescent="0.2">
      <c r="A882" s="29" t="str">
        <f t="shared" si="80"/>
        <v/>
      </c>
      <c r="B882" s="48"/>
      <c r="C882" s="74" t="s">
        <v>115</v>
      </c>
      <c r="D882" s="13"/>
      <c r="E882" s="10"/>
      <c r="F882" s="10"/>
      <c r="G882" s="24"/>
      <c r="H882" s="9"/>
      <c r="I882" s="9"/>
      <c r="J882" s="36"/>
      <c r="K882" s="10"/>
      <c r="L882" s="10"/>
      <c r="M882" s="12"/>
      <c r="N882" s="13"/>
      <c r="O882" s="13"/>
      <c r="R882" s="10"/>
      <c r="S882" s="33" t="b">
        <f t="shared" si="81"/>
        <v>0</v>
      </c>
      <c r="T882" s="33"/>
      <c r="U882" s="31" t="str">
        <f t="shared" si="78"/>
        <v/>
      </c>
      <c r="V882">
        <f t="shared" ca="1" si="83"/>
        <v>2031800419</v>
      </c>
      <c r="W882" s="34" t="str">
        <f t="shared" si="82"/>
        <v/>
      </c>
      <c r="X882" t="b">
        <f t="shared" si="79"/>
        <v>1</v>
      </c>
      <c r="AD882" s="20"/>
      <c r="AM882" s="17"/>
    </row>
    <row r="883" spans="1:39" ht="14.25" x14ac:dyDescent="0.2">
      <c r="A883" s="29" t="str">
        <f t="shared" si="80"/>
        <v/>
      </c>
      <c r="B883" s="48"/>
      <c r="C883" s="74" t="s">
        <v>115</v>
      </c>
      <c r="D883" s="13"/>
      <c r="E883" s="10"/>
      <c r="F883" s="10"/>
      <c r="G883" s="24"/>
      <c r="H883" s="9"/>
      <c r="I883" s="9"/>
      <c r="J883" s="36"/>
      <c r="K883" s="10"/>
      <c r="L883" s="10"/>
      <c r="M883" s="12"/>
      <c r="N883" s="13"/>
      <c r="O883" s="13"/>
      <c r="R883" s="10"/>
      <c r="S883" s="33" t="b">
        <f t="shared" si="81"/>
        <v>0</v>
      </c>
      <c r="T883" s="33"/>
      <c r="U883" s="31" t="str">
        <f t="shared" si="78"/>
        <v/>
      </c>
      <c r="V883">
        <f t="shared" ca="1" si="83"/>
        <v>2031800420</v>
      </c>
      <c r="W883" s="34" t="str">
        <f t="shared" si="82"/>
        <v/>
      </c>
      <c r="X883" t="b">
        <f t="shared" si="79"/>
        <v>1</v>
      </c>
      <c r="AD883" s="20"/>
      <c r="AM883" s="17"/>
    </row>
    <row r="884" spans="1:39" ht="14.25" x14ac:dyDescent="0.2">
      <c r="A884" s="29" t="str">
        <f t="shared" si="80"/>
        <v/>
      </c>
      <c r="B884" s="48"/>
      <c r="C884" s="74" t="s">
        <v>115</v>
      </c>
      <c r="D884" s="13"/>
      <c r="E884" s="10"/>
      <c r="F884" s="10"/>
      <c r="G884" s="24"/>
      <c r="H884" s="9"/>
      <c r="I884" s="9"/>
      <c r="J884" s="36"/>
      <c r="K884" s="10"/>
      <c r="L884" s="10"/>
      <c r="M884" s="12"/>
      <c r="N884" s="13"/>
      <c r="O884" s="13"/>
      <c r="R884" s="10"/>
      <c r="S884" s="33" t="b">
        <f t="shared" si="81"/>
        <v>0</v>
      </c>
      <c r="T884" s="33"/>
      <c r="U884" s="31" t="str">
        <f t="shared" si="78"/>
        <v/>
      </c>
      <c r="V884">
        <f t="shared" ca="1" si="83"/>
        <v>2031800421</v>
      </c>
      <c r="W884" s="34" t="str">
        <f t="shared" si="82"/>
        <v/>
      </c>
      <c r="X884" t="b">
        <f t="shared" si="79"/>
        <v>1</v>
      </c>
      <c r="AD884" s="20"/>
      <c r="AM884" s="17"/>
    </row>
    <row r="885" spans="1:39" ht="14.25" x14ac:dyDescent="0.2">
      <c r="A885" s="29" t="str">
        <f t="shared" si="80"/>
        <v/>
      </c>
      <c r="B885" s="48"/>
      <c r="C885" s="74" t="s">
        <v>115</v>
      </c>
      <c r="D885" s="13"/>
      <c r="E885" s="10"/>
      <c r="F885" s="10"/>
      <c r="G885" s="24"/>
      <c r="H885" s="9"/>
      <c r="I885" s="9"/>
      <c r="J885" s="36"/>
      <c r="K885" s="10"/>
      <c r="L885" s="10"/>
      <c r="M885" s="12"/>
      <c r="N885" s="13"/>
      <c r="O885" s="13"/>
      <c r="R885" s="10"/>
      <c r="S885" s="33" t="b">
        <f t="shared" si="81"/>
        <v>0</v>
      </c>
      <c r="T885" s="33"/>
      <c r="U885" s="31" t="str">
        <f t="shared" si="78"/>
        <v/>
      </c>
      <c r="V885">
        <f t="shared" ca="1" si="83"/>
        <v>2031800422</v>
      </c>
      <c r="W885" s="34" t="str">
        <f t="shared" si="82"/>
        <v/>
      </c>
      <c r="X885" t="b">
        <f t="shared" si="79"/>
        <v>1</v>
      </c>
      <c r="AD885" s="20"/>
      <c r="AM885" s="17"/>
    </row>
    <row r="886" spans="1:39" ht="14.25" x14ac:dyDescent="0.2">
      <c r="A886" s="29" t="str">
        <f t="shared" si="80"/>
        <v/>
      </c>
      <c r="B886" s="48"/>
      <c r="C886" s="74" t="s">
        <v>115</v>
      </c>
      <c r="D886" s="13"/>
      <c r="E886" s="10"/>
      <c r="F886" s="10"/>
      <c r="G886" s="24"/>
      <c r="H886" s="9"/>
      <c r="I886" s="9"/>
      <c r="J886" s="36"/>
      <c r="K886" s="10"/>
      <c r="L886" s="10"/>
      <c r="M886" s="12"/>
      <c r="N886" s="13"/>
      <c r="O886" s="13"/>
      <c r="R886" s="10"/>
      <c r="S886" s="33" t="b">
        <f t="shared" si="81"/>
        <v>0</v>
      </c>
      <c r="T886" s="33"/>
      <c r="U886" s="31" t="str">
        <f t="shared" si="78"/>
        <v/>
      </c>
      <c r="V886">
        <f t="shared" ca="1" si="83"/>
        <v>2031800423</v>
      </c>
      <c r="W886" s="34" t="str">
        <f t="shared" si="82"/>
        <v/>
      </c>
      <c r="X886" t="b">
        <f t="shared" si="79"/>
        <v>1</v>
      </c>
      <c r="AD886" s="20"/>
      <c r="AM886" s="17"/>
    </row>
    <row r="887" spans="1:39" ht="14.25" x14ac:dyDescent="0.2">
      <c r="A887" s="29" t="str">
        <f t="shared" si="80"/>
        <v/>
      </c>
      <c r="B887" s="48"/>
      <c r="C887" s="74" t="s">
        <v>115</v>
      </c>
      <c r="D887" s="13"/>
      <c r="E887" s="10"/>
      <c r="F887" s="10"/>
      <c r="G887" s="24"/>
      <c r="H887" s="9"/>
      <c r="I887" s="9"/>
      <c r="J887" s="36"/>
      <c r="K887" s="10"/>
      <c r="L887" s="10"/>
      <c r="M887" s="12"/>
      <c r="N887" s="13"/>
      <c r="O887" s="13"/>
      <c r="R887" s="10"/>
      <c r="S887" s="33" t="b">
        <f t="shared" si="81"/>
        <v>0</v>
      </c>
      <c r="T887" s="33"/>
      <c r="U887" s="31" t="str">
        <f t="shared" si="78"/>
        <v/>
      </c>
      <c r="V887">
        <f t="shared" ca="1" si="83"/>
        <v>2031800424</v>
      </c>
      <c r="W887" s="34" t="str">
        <f t="shared" si="82"/>
        <v/>
      </c>
      <c r="X887" t="b">
        <f t="shared" si="79"/>
        <v>1</v>
      </c>
      <c r="AD887" s="20"/>
      <c r="AM887" s="17"/>
    </row>
    <row r="888" spans="1:39" ht="14.25" x14ac:dyDescent="0.2">
      <c r="A888" s="29" t="str">
        <f t="shared" si="80"/>
        <v/>
      </c>
      <c r="B888" s="48"/>
      <c r="C888" s="74" t="s">
        <v>115</v>
      </c>
      <c r="D888" s="13"/>
      <c r="E888" s="10"/>
      <c r="F888" s="10"/>
      <c r="G888" s="24"/>
      <c r="H888" s="9"/>
      <c r="I888" s="9"/>
      <c r="J888" s="36"/>
      <c r="K888" s="10"/>
      <c r="L888" s="10"/>
      <c r="M888" s="12"/>
      <c r="N888" s="13"/>
      <c r="O888" s="13"/>
      <c r="R888" s="10"/>
      <c r="S888" s="33" t="b">
        <f t="shared" si="81"/>
        <v>0</v>
      </c>
      <c r="T888" s="33"/>
      <c r="U888" s="31" t="str">
        <f t="shared" si="78"/>
        <v/>
      </c>
      <c r="V888">
        <f t="shared" ca="1" si="83"/>
        <v>2031800425</v>
      </c>
      <c r="W888" s="34" t="str">
        <f t="shared" si="82"/>
        <v/>
      </c>
      <c r="X888" t="b">
        <f t="shared" si="79"/>
        <v>1</v>
      </c>
      <c r="AD888" s="20"/>
      <c r="AM888" s="17"/>
    </row>
    <row r="889" spans="1:39" ht="14.25" x14ac:dyDescent="0.2">
      <c r="A889" s="29" t="str">
        <f t="shared" si="80"/>
        <v/>
      </c>
      <c r="B889" s="48"/>
      <c r="C889" s="74" t="s">
        <v>115</v>
      </c>
      <c r="D889" s="13"/>
      <c r="E889" s="10"/>
      <c r="F889" s="10"/>
      <c r="G889" s="24"/>
      <c r="H889" s="9"/>
      <c r="I889" s="9"/>
      <c r="J889" s="36"/>
      <c r="K889" s="10"/>
      <c r="L889" s="10"/>
      <c r="M889" s="12"/>
      <c r="N889" s="13"/>
      <c r="O889" s="13"/>
      <c r="R889" s="10"/>
      <c r="S889" s="33" t="b">
        <f t="shared" si="81"/>
        <v>0</v>
      </c>
      <c r="T889" s="33"/>
      <c r="U889" s="31" t="str">
        <f t="shared" si="78"/>
        <v/>
      </c>
      <c r="V889">
        <f t="shared" ca="1" si="83"/>
        <v>2031800426</v>
      </c>
      <c r="W889" s="34" t="str">
        <f t="shared" si="82"/>
        <v/>
      </c>
      <c r="X889" t="b">
        <f t="shared" si="79"/>
        <v>1</v>
      </c>
      <c r="AD889" s="20"/>
      <c r="AM889" s="17"/>
    </row>
    <row r="890" spans="1:39" ht="14.25" x14ac:dyDescent="0.2">
      <c r="A890" s="29" t="str">
        <f t="shared" si="80"/>
        <v/>
      </c>
      <c r="B890" s="48"/>
      <c r="C890" s="74" t="s">
        <v>115</v>
      </c>
      <c r="D890" s="13"/>
      <c r="E890" s="10"/>
      <c r="F890" s="10"/>
      <c r="G890" s="24"/>
      <c r="H890" s="9"/>
      <c r="I890" s="9"/>
      <c r="J890" s="36"/>
      <c r="K890" s="10"/>
      <c r="L890" s="10"/>
      <c r="M890" s="12"/>
      <c r="N890" s="13"/>
      <c r="O890" s="13"/>
      <c r="R890" s="10"/>
      <c r="S890" s="33" t="b">
        <f t="shared" si="81"/>
        <v>0</v>
      </c>
      <c r="T890" s="33"/>
      <c r="U890" s="31" t="str">
        <f t="shared" si="78"/>
        <v/>
      </c>
      <c r="V890">
        <f t="shared" ca="1" si="83"/>
        <v>2031800427</v>
      </c>
      <c r="W890" s="34" t="str">
        <f t="shared" si="82"/>
        <v/>
      </c>
      <c r="X890" t="b">
        <f t="shared" si="79"/>
        <v>1</v>
      </c>
      <c r="AD890" s="20"/>
      <c r="AM890" s="17"/>
    </row>
    <row r="891" spans="1:39" ht="14.25" x14ac:dyDescent="0.2">
      <c r="A891" s="29" t="str">
        <f t="shared" si="80"/>
        <v/>
      </c>
      <c r="B891" s="48"/>
      <c r="C891" s="74" t="s">
        <v>115</v>
      </c>
      <c r="D891" s="13"/>
      <c r="E891" s="10"/>
      <c r="F891" s="10"/>
      <c r="G891" s="24"/>
      <c r="H891" s="9"/>
      <c r="I891" s="9"/>
      <c r="J891" s="36"/>
      <c r="K891" s="10"/>
      <c r="L891" s="10"/>
      <c r="M891" s="12"/>
      <c r="N891" s="13"/>
      <c r="O891" s="13"/>
      <c r="R891" s="10"/>
      <c r="S891" s="33" t="b">
        <f t="shared" si="81"/>
        <v>0</v>
      </c>
      <c r="T891" s="33"/>
      <c r="U891" s="31" t="str">
        <f t="shared" si="78"/>
        <v/>
      </c>
      <c r="V891">
        <f t="shared" ca="1" si="83"/>
        <v>2031800428</v>
      </c>
      <c r="W891" s="34" t="str">
        <f t="shared" si="82"/>
        <v/>
      </c>
      <c r="X891" t="b">
        <f t="shared" si="79"/>
        <v>1</v>
      </c>
      <c r="AD891" s="20"/>
      <c r="AM891" s="17"/>
    </row>
    <row r="892" spans="1:39" ht="14.25" x14ac:dyDescent="0.2">
      <c r="A892" s="29" t="str">
        <f t="shared" si="80"/>
        <v/>
      </c>
      <c r="B892" s="48"/>
      <c r="C892" s="74" t="s">
        <v>115</v>
      </c>
      <c r="D892" s="13"/>
      <c r="E892" s="10"/>
      <c r="F892" s="10"/>
      <c r="G892" s="24"/>
      <c r="H892" s="9"/>
      <c r="I892" s="9"/>
      <c r="J892" s="36"/>
      <c r="K892" s="10"/>
      <c r="L892" s="10"/>
      <c r="M892" s="12"/>
      <c r="N892" s="13"/>
      <c r="O892" s="13"/>
      <c r="R892" s="10"/>
      <c r="S892" s="33" t="b">
        <f t="shared" si="81"/>
        <v>0</v>
      </c>
      <c r="T892" s="33"/>
      <c r="U892" s="31" t="str">
        <f t="shared" si="78"/>
        <v/>
      </c>
      <c r="V892">
        <f t="shared" ca="1" si="83"/>
        <v>2031800429</v>
      </c>
      <c r="W892" s="34" t="str">
        <f t="shared" si="82"/>
        <v/>
      </c>
      <c r="X892" t="b">
        <f t="shared" si="79"/>
        <v>1</v>
      </c>
      <c r="AD892" s="20"/>
      <c r="AM892" s="17"/>
    </row>
    <row r="893" spans="1:39" ht="14.25" x14ac:dyDescent="0.2">
      <c r="A893" s="29" t="str">
        <f t="shared" si="80"/>
        <v/>
      </c>
      <c r="B893" s="48"/>
      <c r="C893" s="74" t="s">
        <v>115</v>
      </c>
      <c r="D893" s="13"/>
      <c r="E893" s="10"/>
      <c r="F893" s="10"/>
      <c r="G893" s="24"/>
      <c r="H893" s="9"/>
      <c r="I893" s="9"/>
      <c r="J893" s="36"/>
      <c r="K893" s="10"/>
      <c r="L893" s="10"/>
      <c r="M893" s="12"/>
      <c r="N893" s="13"/>
      <c r="O893" s="13"/>
      <c r="R893" s="10"/>
      <c r="S893" s="33" t="b">
        <f t="shared" si="81"/>
        <v>0</v>
      </c>
      <c r="T893" s="33"/>
      <c r="U893" s="31" t="str">
        <f t="shared" si="78"/>
        <v/>
      </c>
      <c r="V893">
        <f t="shared" ca="1" si="83"/>
        <v>2031800430</v>
      </c>
      <c r="W893" s="34" t="str">
        <f t="shared" si="82"/>
        <v/>
      </c>
      <c r="X893" t="b">
        <f t="shared" si="79"/>
        <v>1</v>
      </c>
      <c r="AD893" s="20"/>
      <c r="AM893" s="17"/>
    </row>
    <row r="894" spans="1:39" ht="14.25" x14ac:dyDescent="0.2">
      <c r="A894" s="29" t="str">
        <f t="shared" si="80"/>
        <v/>
      </c>
      <c r="B894" s="48"/>
      <c r="C894" s="74" t="s">
        <v>115</v>
      </c>
      <c r="D894" s="13"/>
      <c r="E894" s="10"/>
      <c r="F894" s="10"/>
      <c r="G894" s="24"/>
      <c r="H894" s="9"/>
      <c r="I894" s="9"/>
      <c r="J894" s="36"/>
      <c r="K894" s="10"/>
      <c r="L894" s="10"/>
      <c r="M894" s="12"/>
      <c r="N894" s="13"/>
      <c r="O894" s="13"/>
      <c r="R894" s="10"/>
      <c r="S894" s="33" t="b">
        <f t="shared" si="81"/>
        <v>0</v>
      </c>
      <c r="T894" s="33"/>
      <c r="U894" s="31" t="str">
        <f t="shared" si="78"/>
        <v/>
      </c>
      <c r="V894">
        <f t="shared" ca="1" si="83"/>
        <v>2031800431</v>
      </c>
      <c r="W894" s="34" t="str">
        <f t="shared" si="82"/>
        <v/>
      </c>
      <c r="X894" t="b">
        <f t="shared" si="79"/>
        <v>1</v>
      </c>
      <c r="AD894" s="20"/>
      <c r="AM894" s="17"/>
    </row>
    <row r="895" spans="1:39" ht="14.25" x14ac:dyDescent="0.2">
      <c r="A895" s="29" t="str">
        <f t="shared" si="80"/>
        <v/>
      </c>
      <c r="B895" s="48"/>
      <c r="C895" s="74" t="s">
        <v>115</v>
      </c>
      <c r="D895" s="13"/>
      <c r="E895" s="10"/>
      <c r="F895" s="10"/>
      <c r="G895" s="24"/>
      <c r="H895" s="9"/>
      <c r="I895" s="9"/>
      <c r="J895" s="36"/>
      <c r="K895" s="10"/>
      <c r="L895" s="10"/>
      <c r="M895" s="12"/>
      <c r="N895" s="13"/>
      <c r="O895" s="13"/>
      <c r="R895" s="10"/>
      <c r="S895" s="33" t="b">
        <f t="shared" si="81"/>
        <v>0</v>
      </c>
      <c r="T895" s="33"/>
      <c r="U895" s="31" t="str">
        <f t="shared" si="78"/>
        <v/>
      </c>
      <c r="V895">
        <f t="shared" ca="1" si="83"/>
        <v>2031800432</v>
      </c>
      <c r="W895" s="34" t="str">
        <f t="shared" si="82"/>
        <v/>
      </c>
      <c r="X895" t="b">
        <f t="shared" si="79"/>
        <v>1</v>
      </c>
      <c r="AD895" s="20"/>
      <c r="AM895" s="17"/>
    </row>
    <row r="896" spans="1:39" ht="14.25" x14ac:dyDescent="0.2">
      <c r="A896" s="29" t="str">
        <f t="shared" si="80"/>
        <v/>
      </c>
      <c r="B896" s="48"/>
      <c r="C896" s="74" t="s">
        <v>115</v>
      </c>
      <c r="D896" s="13"/>
      <c r="E896" s="10"/>
      <c r="F896" s="10"/>
      <c r="G896" s="24"/>
      <c r="H896" s="9"/>
      <c r="I896" s="9"/>
      <c r="J896" s="36"/>
      <c r="K896" s="10"/>
      <c r="L896" s="10"/>
      <c r="M896" s="12"/>
      <c r="N896" s="13"/>
      <c r="O896" s="13"/>
      <c r="R896" s="10"/>
      <c r="S896" s="33" t="b">
        <f t="shared" si="81"/>
        <v>0</v>
      </c>
      <c r="T896" s="33"/>
      <c r="U896" s="31" t="str">
        <f t="shared" si="78"/>
        <v/>
      </c>
      <c r="V896">
        <f t="shared" ca="1" si="83"/>
        <v>2031800433</v>
      </c>
      <c r="W896" s="34" t="str">
        <f t="shared" si="82"/>
        <v/>
      </c>
      <c r="X896" t="b">
        <f t="shared" si="79"/>
        <v>1</v>
      </c>
      <c r="AD896" s="20"/>
      <c r="AM896" s="17"/>
    </row>
    <row r="897" spans="1:39" ht="14.25" x14ac:dyDescent="0.2">
      <c r="A897" s="29" t="str">
        <f t="shared" si="80"/>
        <v/>
      </c>
      <c r="B897" s="48"/>
      <c r="C897" s="74" t="s">
        <v>115</v>
      </c>
      <c r="D897" s="13"/>
      <c r="E897" s="10"/>
      <c r="F897" s="10"/>
      <c r="G897" s="24"/>
      <c r="H897" s="9"/>
      <c r="I897" s="9"/>
      <c r="J897" s="36"/>
      <c r="K897" s="10"/>
      <c r="L897" s="10"/>
      <c r="M897" s="12"/>
      <c r="N897" s="13"/>
      <c r="O897" s="13"/>
      <c r="R897" s="10"/>
      <c r="S897" s="33" t="b">
        <f t="shared" si="81"/>
        <v>0</v>
      </c>
      <c r="T897" s="33"/>
      <c r="U897" s="31" t="str">
        <f t="shared" si="78"/>
        <v/>
      </c>
      <c r="V897">
        <f t="shared" ca="1" si="83"/>
        <v>2031800434</v>
      </c>
      <c r="W897" s="34" t="str">
        <f t="shared" si="82"/>
        <v/>
      </c>
      <c r="X897" t="b">
        <f t="shared" si="79"/>
        <v>1</v>
      </c>
      <c r="AD897" s="20"/>
      <c r="AM897" s="17"/>
    </row>
    <row r="898" spans="1:39" ht="14.25" x14ac:dyDescent="0.2">
      <c r="A898" s="29" t="str">
        <f t="shared" si="80"/>
        <v/>
      </c>
      <c r="B898" s="48"/>
      <c r="C898" s="74" t="s">
        <v>115</v>
      </c>
      <c r="D898" s="13"/>
      <c r="E898" s="10"/>
      <c r="F898" s="10"/>
      <c r="G898" s="24"/>
      <c r="H898" s="9"/>
      <c r="I898" s="9"/>
      <c r="J898" s="36"/>
      <c r="K898" s="10"/>
      <c r="L898" s="10"/>
      <c r="M898" s="12"/>
      <c r="N898" s="13"/>
      <c r="O898" s="13"/>
      <c r="R898" s="10"/>
      <c r="S898" s="33" t="b">
        <f t="shared" si="81"/>
        <v>0</v>
      </c>
      <c r="T898" s="33"/>
      <c r="U898" s="31" t="str">
        <f t="shared" si="78"/>
        <v/>
      </c>
      <c r="V898">
        <f t="shared" ca="1" si="83"/>
        <v>2031800435</v>
      </c>
      <c r="W898" s="34" t="str">
        <f t="shared" si="82"/>
        <v/>
      </c>
      <c r="X898" t="b">
        <f t="shared" si="79"/>
        <v>1</v>
      </c>
      <c r="AD898" s="20"/>
      <c r="AM898" s="17"/>
    </row>
    <row r="899" spans="1:39" ht="14.25" x14ac:dyDescent="0.2">
      <c r="A899" s="29" t="str">
        <f t="shared" si="80"/>
        <v/>
      </c>
      <c r="B899" s="48"/>
      <c r="C899" s="74" t="s">
        <v>115</v>
      </c>
      <c r="D899" s="13"/>
      <c r="E899" s="10"/>
      <c r="F899" s="10"/>
      <c r="G899" s="24"/>
      <c r="H899" s="9"/>
      <c r="I899" s="9"/>
      <c r="J899" s="36"/>
      <c r="K899" s="10"/>
      <c r="L899" s="10"/>
      <c r="M899" s="12"/>
      <c r="N899" s="13"/>
      <c r="O899" s="13"/>
      <c r="R899" s="10"/>
      <c r="S899" s="33" t="b">
        <f t="shared" si="81"/>
        <v>0</v>
      </c>
      <c r="T899" s="33"/>
      <c r="U899" s="31" t="str">
        <f t="shared" si="78"/>
        <v/>
      </c>
      <c r="V899">
        <f t="shared" ca="1" si="83"/>
        <v>2031800436</v>
      </c>
      <c r="W899" s="34" t="str">
        <f t="shared" si="82"/>
        <v/>
      </c>
      <c r="X899" t="b">
        <f t="shared" si="79"/>
        <v>1</v>
      </c>
      <c r="AD899" s="20"/>
      <c r="AM899" s="17"/>
    </row>
    <row r="900" spans="1:39" ht="14.25" x14ac:dyDescent="0.2">
      <c r="A900" s="29" t="str">
        <f t="shared" si="80"/>
        <v/>
      </c>
      <c r="B900" s="48"/>
      <c r="C900" s="74" t="s">
        <v>115</v>
      </c>
      <c r="D900" s="13"/>
      <c r="E900" s="10"/>
      <c r="F900" s="10"/>
      <c r="G900" s="24"/>
      <c r="H900" s="9"/>
      <c r="I900" s="9"/>
      <c r="J900" s="36"/>
      <c r="K900" s="10"/>
      <c r="L900" s="10"/>
      <c r="M900" s="12"/>
      <c r="N900" s="13"/>
      <c r="O900" s="13"/>
      <c r="R900" s="10"/>
      <c r="S900" s="33" t="b">
        <f t="shared" si="81"/>
        <v>0</v>
      </c>
      <c r="T900" s="33"/>
      <c r="U900" s="31" t="str">
        <f t="shared" ref="U900:U963" si="84">IF(M900="Not Applicable","",IF(M900="100 (Full GST Credits)",100,IF(M900="75 (Reduced GST Credits)","75",IF(M900="GST Free","0",""))))</f>
        <v/>
      </c>
      <c r="V900">
        <f t="shared" ca="1" si="83"/>
        <v>2031800437</v>
      </c>
      <c r="W900" s="34" t="str">
        <f t="shared" si="82"/>
        <v/>
      </c>
      <c r="X900" t="b">
        <f t="shared" ref="X900:X964" si="85">IF(AND(R900&lt;&gt;"",O900&lt;&gt;42916),FALSE,IF(AND(R900&lt;&gt;"",D900&lt;&gt;42916),FALSE,TRUE))</f>
        <v>1</v>
      </c>
      <c r="AD900" s="20"/>
      <c r="AM900" s="17"/>
    </row>
    <row r="901" spans="1:39" ht="14.25" x14ac:dyDescent="0.2">
      <c r="A901" s="29" t="str">
        <f t="shared" ref="A901:A964" si="86">IF(AND(W901=TRUE,X901=TRUE),0,IF(OR(W901=FALSE,X901=FALSE),1,""))</f>
        <v/>
      </c>
      <c r="B901" s="48"/>
      <c r="C901" s="74" t="s">
        <v>115</v>
      </c>
      <c r="D901" s="13"/>
      <c r="E901" s="10"/>
      <c r="F901" s="10"/>
      <c r="G901" s="24"/>
      <c r="H901" s="9"/>
      <c r="I901" s="9"/>
      <c r="J901" s="36"/>
      <c r="K901" s="10"/>
      <c r="L901" s="10"/>
      <c r="M901" s="12"/>
      <c r="N901" s="13"/>
      <c r="O901" s="13"/>
      <c r="R901" s="10"/>
      <c r="S901" s="33" t="b">
        <f t="shared" ref="S901:S964" si="87">IF(R901&lt;&gt;"",TRUE,FALSE)</f>
        <v>0</v>
      </c>
      <c r="T901" s="33"/>
      <c r="U901" s="31" t="str">
        <f t="shared" si="84"/>
        <v/>
      </c>
      <c r="V901">
        <f t="shared" ca="1" si="83"/>
        <v>2031800438</v>
      </c>
      <c r="W901" s="34" t="str">
        <f t="shared" ref="W901:W964" si="88">IF(B901="Investment Transaction",NOT(OR(E901&lt;0,ISBLANK(C901),ISBLANK(D901),ISBLANK(H901),ISBLANK(I901),ISBLANK(J901))),"")</f>
        <v/>
      </c>
      <c r="X901" t="b">
        <f t="shared" si="85"/>
        <v>1</v>
      </c>
      <c r="AD901" s="20"/>
      <c r="AM901" s="17"/>
    </row>
    <row r="902" spans="1:39" ht="14.25" x14ac:dyDescent="0.2">
      <c r="A902" s="29" t="str">
        <f t="shared" si="86"/>
        <v/>
      </c>
      <c r="B902" s="48"/>
      <c r="C902" s="74" t="s">
        <v>115</v>
      </c>
      <c r="D902" s="13"/>
      <c r="E902" s="10"/>
      <c r="F902" s="10"/>
      <c r="G902" s="24"/>
      <c r="H902" s="9"/>
      <c r="I902" s="9"/>
      <c r="J902" s="36"/>
      <c r="K902" s="10"/>
      <c r="L902" s="10"/>
      <c r="M902" s="12"/>
      <c r="N902" s="13"/>
      <c r="O902" s="13"/>
      <c r="R902" s="10"/>
      <c r="S902" s="33" t="b">
        <f t="shared" si="87"/>
        <v>0</v>
      </c>
      <c r="T902" s="33"/>
      <c r="U902" s="31" t="str">
        <f t="shared" si="84"/>
        <v/>
      </c>
      <c r="V902">
        <f t="shared" ca="1" si="83"/>
        <v>2031800439</v>
      </c>
      <c r="W902" s="34" t="str">
        <f t="shared" si="88"/>
        <v/>
      </c>
      <c r="X902" t="b">
        <f t="shared" si="85"/>
        <v>1</v>
      </c>
      <c r="AD902" s="20"/>
      <c r="AM902" s="17"/>
    </row>
    <row r="903" spans="1:39" ht="14.25" x14ac:dyDescent="0.2">
      <c r="A903" s="29" t="str">
        <f t="shared" si="86"/>
        <v/>
      </c>
      <c r="B903" s="48"/>
      <c r="C903" s="74" t="s">
        <v>115</v>
      </c>
      <c r="D903" s="13"/>
      <c r="E903" s="10"/>
      <c r="F903" s="10"/>
      <c r="G903" s="24"/>
      <c r="H903" s="9"/>
      <c r="I903" s="9"/>
      <c r="J903" s="36"/>
      <c r="K903" s="10"/>
      <c r="L903" s="10"/>
      <c r="M903" s="12"/>
      <c r="N903" s="13"/>
      <c r="O903" s="13"/>
      <c r="R903" s="10"/>
      <c r="S903" s="33" t="b">
        <f t="shared" si="87"/>
        <v>0</v>
      </c>
      <c r="T903" s="33"/>
      <c r="U903" s="31" t="str">
        <f t="shared" si="84"/>
        <v/>
      </c>
      <c r="V903">
        <f t="shared" ref="V903:V966" ca="1" si="89">V902+1</f>
        <v>2031800440</v>
      </c>
      <c r="W903" s="34" t="str">
        <f t="shared" si="88"/>
        <v/>
      </c>
      <c r="X903" t="b">
        <f t="shared" si="85"/>
        <v>1</v>
      </c>
      <c r="AD903" s="20"/>
      <c r="AM903" s="17"/>
    </row>
    <row r="904" spans="1:39" ht="14.25" x14ac:dyDescent="0.2">
      <c r="A904" s="29" t="str">
        <f t="shared" si="86"/>
        <v/>
      </c>
      <c r="B904" s="48"/>
      <c r="C904" s="74" t="s">
        <v>115</v>
      </c>
      <c r="D904" s="13"/>
      <c r="E904" s="10"/>
      <c r="F904" s="10"/>
      <c r="G904" s="24"/>
      <c r="H904" s="9"/>
      <c r="I904" s="9"/>
      <c r="J904" s="36"/>
      <c r="K904" s="10"/>
      <c r="L904" s="10"/>
      <c r="M904" s="12"/>
      <c r="N904" s="13"/>
      <c r="O904" s="13"/>
      <c r="R904" s="10"/>
      <c r="S904" s="33" t="b">
        <f t="shared" si="87"/>
        <v>0</v>
      </c>
      <c r="T904" s="33"/>
      <c r="U904" s="31" t="str">
        <f t="shared" si="84"/>
        <v/>
      </c>
      <c r="V904">
        <f t="shared" ca="1" si="89"/>
        <v>2031800441</v>
      </c>
      <c r="W904" s="34" t="str">
        <f t="shared" si="88"/>
        <v/>
      </c>
      <c r="X904" t="b">
        <f t="shared" si="85"/>
        <v>1</v>
      </c>
      <c r="AD904" s="20"/>
      <c r="AM904" s="17"/>
    </row>
    <row r="905" spans="1:39" ht="14.25" x14ac:dyDescent="0.2">
      <c r="A905" s="29" t="str">
        <f t="shared" si="86"/>
        <v/>
      </c>
      <c r="B905" s="48"/>
      <c r="C905" s="74" t="s">
        <v>115</v>
      </c>
      <c r="D905" s="13"/>
      <c r="E905" s="10"/>
      <c r="F905" s="10"/>
      <c r="G905" s="24"/>
      <c r="H905" s="9"/>
      <c r="I905" s="9"/>
      <c r="J905" s="36"/>
      <c r="K905" s="10"/>
      <c r="L905" s="10"/>
      <c r="M905" s="12"/>
      <c r="N905" s="13"/>
      <c r="O905" s="13"/>
      <c r="R905" s="10"/>
      <c r="S905" s="33" t="b">
        <f t="shared" si="87"/>
        <v>0</v>
      </c>
      <c r="T905" s="33"/>
      <c r="U905" s="31" t="str">
        <f t="shared" si="84"/>
        <v/>
      </c>
      <c r="V905">
        <f t="shared" ca="1" si="89"/>
        <v>2031800442</v>
      </c>
      <c r="W905" s="34" t="str">
        <f t="shared" si="88"/>
        <v/>
      </c>
      <c r="X905" t="b">
        <f t="shared" si="85"/>
        <v>1</v>
      </c>
      <c r="AD905" s="20"/>
      <c r="AM905" s="17"/>
    </row>
    <row r="906" spans="1:39" ht="14.25" x14ac:dyDescent="0.2">
      <c r="A906" s="29" t="str">
        <f t="shared" si="86"/>
        <v/>
      </c>
      <c r="B906" s="48"/>
      <c r="C906" s="74" t="s">
        <v>115</v>
      </c>
      <c r="D906" s="13"/>
      <c r="E906" s="10"/>
      <c r="F906" s="10"/>
      <c r="G906" s="24"/>
      <c r="H906" s="9"/>
      <c r="I906" s="9"/>
      <c r="J906" s="36"/>
      <c r="K906" s="10"/>
      <c r="L906" s="10"/>
      <c r="M906" s="12"/>
      <c r="N906" s="13"/>
      <c r="O906" s="13"/>
      <c r="R906" s="10"/>
      <c r="S906" s="33" t="b">
        <f t="shared" si="87"/>
        <v>0</v>
      </c>
      <c r="T906" s="33"/>
      <c r="U906" s="31" t="str">
        <f t="shared" si="84"/>
        <v/>
      </c>
      <c r="V906">
        <f t="shared" ca="1" si="89"/>
        <v>2031800443</v>
      </c>
      <c r="W906" s="34" t="str">
        <f t="shared" si="88"/>
        <v/>
      </c>
      <c r="X906" t="b">
        <f t="shared" si="85"/>
        <v>1</v>
      </c>
      <c r="AD906" s="20"/>
      <c r="AM906" s="17"/>
    </row>
    <row r="907" spans="1:39" ht="14.25" x14ac:dyDescent="0.2">
      <c r="A907" s="29" t="str">
        <f t="shared" si="86"/>
        <v/>
      </c>
      <c r="B907" s="48"/>
      <c r="C907" s="74" t="s">
        <v>115</v>
      </c>
      <c r="D907" s="13"/>
      <c r="E907" s="10"/>
      <c r="F907" s="10"/>
      <c r="G907" s="24"/>
      <c r="H907" s="9"/>
      <c r="I907" s="9"/>
      <c r="J907" s="36"/>
      <c r="K907" s="10"/>
      <c r="L907" s="10"/>
      <c r="M907" s="12"/>
      <c r="N907" s="13"/>
      <c r="O907" s="13"/>
      <c r="R907" s="10"/>
      <c r="S907" s="33" t="b">
        <f t="shared" si="87"/>
        <v>0</v>
      </c>
      <c r="T907" s="33"/>
      <c r="U907" s="31" t="str">
        <f t="shared" si="84"/>
        <v/>
      </c>
      <c r="V907">
        <f t="shared" ca="1" si="89"/>
        <v>2031800444</v>
      </c>
      <c r="W907" s="34" t="str">
        <f t="shared" si="88"/>
        <v/>
      </c>
      <c r="X907" t="b">
        <f t="shared" si="85"/>
        <v>1</v>
      </c>
      <c r="AD907" s="20"/>
      <c r="AM907" s="17"/>
    </row>
    <row r="908" spans="1:39" ht="14.25" x14ac:dyDescent="0.2">
      <c r="A908" s="29" t="str">
        <f t="shared" si="86"/>
        <v/>
      </c>
      <c r="B908" s="48"/>
      <c r="C908" s="74" t="s">
        <v>115</v>
      </c>
      <c r="D908" s="13"/>
      <c r="E908" s="10"/>
      <c r="F908" s="10"/>
      <c r="G908" s="24"/>
      <c r="H908" s="9"/>
      <c r="I908" s="9"/>
      <c r="J908" s="36"/>
      <c r="K908" s="10"/>
      <c r="L908" s="10"/>
      <c r="M908" s="12"/>
      <c r="N908" s="13"/>
      <c r="O908" s="13"/>
      <c r="R908" s="10"/>
      <c r="S908" s="33" t="b">
        <f t="shared" si="87"/>
        <v>0</v>
      </c>
      <c r="T908" s="33"/>
      <c r="U908" s="31" t="str">
        <f t="shared" si="84"/>
        <v/>
      </c>
      <c r="V908">
        <f t="shared" ca="1" si="89"/>
        <v>2031800445</v>
      </c>
      <c r="W908" s="34" t="str">
        <f t="shared" si="88"/>
        <v/>
      </c>
      <c r="X908" t="b">
        <f t="shared" si="85"/>
        <v>1</v>
      </c>
      <c r="AD908" s="20"/>
      <c r="AM908" s="17"/>
    </row>
    <row r="909" spans="1:39" ht="14.25" x14ac:dyDescent="0.2">
      <c r="A909" s="29" t="str">
        <f t="shared" si="86"/>
        <v/>
      </c>
      <c r="B909" s="48"/>
      <c r="C909" s="74" t="s">
        <v>115</v>
      </c>
      <c r="D909" s="13"/>
      <c r="E909" s="10"/>
      <c r="F909" s="10"/>
      <c r="G909" s="24"/>
      <c r="H909" s="9"/>
      <c r="I909" s="9"/>
      <c r="J909" s="36"/>
      <c r="K909" s="10"/>
      <c r="L909" s="10"/>
      <c r="M909" s="12"/>
      <c r="N909" s="13"/>
      <c r="O909" s="13"/>
      <c r="R909" s="10"/>
      <c r="S909" s="33" t="b">
        <f t="shared" si="87"/>
        <v>0</v>
      </c>
      <c r="T909" s="33"/>
      <c r="U909" s="31" t="str">
        <f t="shared" si="84"/>
        <v/>
      </c>
      <c r="V909">
        <f t="shared" ca="1" si="89"/>
        <v>2031800446</v>
      </c>
      <c r="W909" s="34" t="str">
        <f t="shared" si="88"/>
        <v/>
      </c>
      <c r="X909" t="b">
        <f t="shared" si="85"/>
        <v>1</v>
      </c>
      <c r="AD909" s="20"/>
      <c r="AM909" s="17"/>
    </row>
    <row r="910" spans="1:39" ht="14.25" x14ac:dyDescent="0.2">
      <c r="A910" s="29" t="str">
        <f t="shared" si="86"/>
        <v/>
      </c>
      <c r="B910" s="48"/>
      <c r="C910" s="74" t="s">
        <v>115</v>
      </c>
      <c r="D910" s="13"/>
      <c r="E910" s="10"/>
      <c r="F910" s="10"/>
      <c r="G910" s="24"/>
      <c r="H910" s="9"/>
      <c r="I910" s="9"/>
      <c r="J910" s="36"/>
      <c r="K910" s="10"/>
      <c r="L910" s="10"/>
      <c r="M910" s="12"/>
      <c r="N910" s="13"/>
      <c r="O910" s="13"/>
      <c r="R910" s="10"/>
      <c r="S910" s="33" t="b">
        <f t="shared" si="87"/>
        <v>0</v>
      </c>
      <c r="T910" s="33"/>
      <c r="U910" s="31" t="str">
        <f t="shared" si="84"/>
        <v/>
      </c>
      <c r="V910">
        <f t="shared" ca="1" si="89"/>
        <v>2031800447</v>
      </c>
      <c r="W910" s="34" t="str">
        <f t="shared" si="88"/>
        <v/>
      </c>
      <c r="X910" t="b">
        <f t="shared" si="85"/>
        <v>1</v>
      </c>
      <c r="AD910" s="20"/>
      <c r="AM910" s="17"/>
    </row>
    <row r="911" spans="1:39" ht="14.25" x14ac:dyDescent="0.2">
      <c r="A911" s="29" t="str">
        <f t="shared" si="86"/>
        <v/>
      </c>
      <c r="B911" s="48"/>
      <c r="C911" s="74" t="s">
        <v>115</v>
      </c>
      <c r="D911" s="13"/>
      <c r="E911" s="10"/>
      <c r="F911" s="10"/>
      <c r="G911" s="24"/>
      <c r="H911" s="9"/>
      <c r="I911" s="9"/>
      <c r="J911" s="36"/>
      <c r="K911" s="10"/>
      <c r="L911" s="10"/>
      <c r="M911" s="12"/>
      <c r="N911" s="13"/>
      <c r="O911" s="13"/>
      <c r="R911" s="10"/>
      <c r="S911" s="33" t="b">
        <f t="shared" si="87"/>
        <v>0</v>
      </c>
      <c r="T911" s="33"/>
      <c r="U911" s="31" t="str">
        <f t="shared" si="84"/>
        <v/>
      </c>
      <c r="V911">
        <f t="shared" ca="1" si="89"/>
        <v>2031800448</v>
      </c>
      <c r="W911" s="34" t="str">
        <f t="shared" si="88"/>
        <v/>
      </c>
      <c r="X911" t="b">
        <f t="shared" si="85"/>
        <v>1</v>
      </c>
      <c r="AD911" s="20"/>
      <c r="AM911" s="17"/>
    </row>
    <row r="912" spans="1:39" ht="14.25" x14ac:dyDescent="0.2">
      <c r="A912" s="29" t="str">
        <f t="shared" si="86"/>
        <v/>
      </c>
      <c r="B912" s="48"/>
      <c r="C912" s="74" t="s">
        <v>115</v>
      </c>
      <c r="D912" s="13"/>
      <c r="E912" s="10"/>
      <c r="F912" s="10"/>
      <c r="G912" s="24"/>
      <c r="H912" s="9"/>
      <c r="I912" s="9"/>
      <c r="J912" s="36"/>
      <c r="K912" s="10"/>
      <c r="L912" s="10"/>
      <c r="M912" s="12"/>
      <c r="N912" s="13"/>
      <c r="O912" s="13"/>
      <c r="R912" s="10"/>
      <c r="S912" s="33" t="b">
        <f t="shared" si="87"/>
        <v>0</v>
      </c>
      <c r="T912" s="33"/>
      <c r="U912" s="31" t="str">
        <f t="shared" si="84"/>
        <v/>
      </c>
      <c r="V912">
        <f t="shared" ca="1" si="89"/>
        <v>2031800449</v>
      </c>
      <c r="W912" s="34" t="str">
        <f t="shared" si="88"/>
        <v/>
      </c>
      <c r="X912" t="b">
        <f t="shared" si="85"/>
        <v>1</v>
      </c>
      <c r="AD912" s="20"/>
      <c r="AM912" s="17"/>
    </row>
    <row r="913" spans="1:39" ht="14.25" x14ac:dyDescent="0.2">
      <c r="A913" s="29" t="str">
        <f t="shared" si="86"/>
        <v/>
      </c>
      <c r="B913" s="48"/>
      <c r="C913" s="74" t="s">
        <v>115</v>
      </c>
      <c r="D913" s="13"/>
      <c r="E913" s="10"/>
      <c r="F913" s="10"/>
      <c r="G913" s="24"/>
      <c r="H913" s="9"/>
      <c r="I913" s="9"/>
      <c r="J913" s="36"/>
      <c r="K913" s="10"/>
      <c r="L913" s="10"/>
      <c r="M913" s="12"/>
      <c r="N913" s="13"/>
      <c r="O913" s="13"/>
      <c r="R913" s="10"/>
      <c r="S913" s="33" t="b">
        <f t="shared" si="87"/>
        <v>0</v>
      </c>
      <c r="T913" s="33"/>
      <c r="U913" s="31" t="str">
        <f t="shared" si="84"/>
        <v/>
      </c>
      <c r="V913">
        <f t="shared" ca="1" si="89"/>
        <v>2031800450</v>
      </c>
      <c r="W913" s="34" t="str">
        <f t="shared" si="88"/>
        <v/>
      </c>
      <c r="X913" t="b">
        <f t="shared" si="85"/>
        <v>1</v>
      </c>
      <c r="AD913" s="20"/>
      <c r="AM913" s="17"/>
    </row>
    <row r="914" spans="1:39" ht="14.25" x14ac:dyDescent="0.2">
      <c r="A914" s="29" t="str">
        <f t="shared" si="86"/>
        <v/>
      </c>
      <c r="B914" s="48"/>
      <c r="C914" s="74" t="s">
        <v>115</v>
      </c>
      <c r="D914" s="13"/>
      <c r="E914" s="10"/>
      <c r="F914" s="10"/>
      <c r="G914" s="24"/>
      <c r="H914" s="9"/>
      <c r="I914" s="9"/>
      <c r="J914" s="36"/>
      <c r="K914" s="10"/>
      <c r="L914" s="10"/>
      <c r="M914" s="12"/>
      <c r="N914" s="13"/>
      <c r="O914" s="13"/>
      <c r="R914" s="10"/>
      <c r="S914" s="33" t="b">
        <f t="shared" si="87"/>
        <v>0</v>
      </c>
      <c r="T914" s="33"/>
      <c r="U914" s="31" t="str">
        <f t="shared" si="84"/>
        <v/>
      </c>
      <c r="V914">
        <f t="shared" ca="1" si="89"/>
        <v>2031800451</v>
      </c>
      <c r="W914" s="34" t="str">
        <f t="shared" si="88"/>
        <v/>
      </c>
      <c r="X914" t="b">
        <f t="shared" si="85"/>
        <v>1</v>
      </c>
      <c r="AD914" s="20"/>
      <c r="AM914" s="17"/>
    </row>
    <row r="915" spans="1:39" ht="14.25" x14ac:dyDescent="0.2">
      <c r="A915" s="29" t="str">
        <f t="shared" si="86"/>
        <v/>
      </c>
      <c r="B915" s="48"/>
      <c r="C915" s="74" t="s">
        <v>115</v>
      </c>
      <c r="D915" s="13"/>
      <c r="E915" s="10"/>
      <c r="F915" s="10"/>
      <c r="G915" s="24"/>
      <c r="H915" s="9"/>
      <c r="I915" s="9"/>
      <c r="J915" s="36"/>
      <c r="K915" s="10"/>
      <c r="L915" s="10"/>
      <c r="M915" s="12"/>
      <c r="N915" s="13"/>
      <c r="O915" s="13"/>
      <c r="R915" s="10"/>
      <c r="S915" s="33" t="b">
        <f t="shared" si="87"/>
        <v>0</v>
      </c>
      <c r="T915" s="33"/>
      <c r="U915" s="31" t="str">
        <f t="shared" si="84"/>
        <v/>
      </c>
      <c r="V915">
        <f t="shared" ca="1" si="89"/>
        <v>2031800452</v>
      </c>
      <c r="W915" s="34" t="str">
        <f t="shared" si="88"/>
        <v/>
      </c>
      <c r="X915" t="b">
        <f t="shared" si="85"/>
        <v>1</v>
      </c>
      <c r="AD915" s="20"/>
      <c r="AM915" s="17"/>
    </row>
    <row r="916" spans="1:39" ht="14.25" x14ac:dyDescent="0.2">
      <c r="A916" s="29" t="str">
        <f t="shared" si="86"/>
        <v/>
      </c>
      <c r="B916" s="48"/>
      <c r="C916" s="74" t="s">
        <v>115</v>
      </c>
      <c r="D916" s="13"/>
      <c r="E916" s="10"/>
      <c r="F916" s="10"/>
      <c r="G916" s="24"/>
      <c r="H916" s="9"/>
      <c r="I916" s="9"/>
      <c r="J916" s="36"/>
      <c r="K916" s="10"/>
      <c r="L916" s="10"/>
      <c r="M916" s="12"/>
      <c r="N916" s="13"/>
      <c r="O916" s="13"/>
      <c r="R916" s="10"/>
      <c r="S916" s="33" t="b">
        <f t="shared" si="87"/>
        <v>0</v>
      </c>
      <c r="T916" s="33"/>
      <c r="U916" s="31" t="str">
        <f t="shared" si="84"/>
        <v/>
      </c>
      <c r="V916">
        <f t="shared" ca="1" si="89"/>
        <v>2031800453</v>
      </c>
      <c r="W916" s="34" t="str">
        <f t="shared" si="88"/>
        <v/>
      </c>
      <c r="X916" t="b">
        <f t="shared" si="85"/>
        <v>1</v>
      </c>
      <c r="AD916" s="20"/>
      <c r="AM916" s="17"/>
    </row>
    <row r="917" spans="1:39" ht="14.25" x14ac:dyDescent="0.2">
      <c r="A917" s="29" t="str">
        <f t="shared" si="86"/>
        <v/>
      </c>
      <c r="B917" s="48"/>
      <c r="C917" s="74" t="s">
        <v>115</v>
      </c>
      <c r="D917" s="13"/>
      <c r="E917" s="10"/>
      <c r="F917" s="10"/>
      <c r="G917" s="24"/>
      <c r="H917" s="9"/>
      <c r="I917" s="9"/>
      <c r="J917" s="36"/>
      <c r="K917" s="10"/>
      <c r="L917" s="10"/>
      <c r="M917" s="12"/>
      <c r="N917" s="13"/>
      <c r="O917" s="13"/>
      <c r="R917" s="10"/>
      <c r="S917" s="33" t="b">
        <f t="shared" si="87"/>
        <v>0</v>
      </c>
      <c r="T917" s="33"/>
      <c r="U917" s="31" t="str">
        <f t="shared" si="84"/>
        <v/>
      </c>
      <c r="V917">
        <f t="shared" ca="1" si="89"/>
        <v>2031800454</v>
      </c>
      <c r="W917" s="34" t="str">
        <f t="shared" si="88"/>
        <v/>
      </c>
      <c r="X917" t="b">
        <f t="shared" si="85"/>
        <v>1</v>
      </c>
      <c r="AD917" s="20"/>
      <c r="AM917" s="17"/>
    </row>
    <row r="918" spans="1:39" ht="14.25" x14ac:dyDescent="0.2">
      <c r="A918" s="29" t="str">
        <f t="shared" si="86"/>
        <v/>
      </c>
      <c r="B918" s="48"/>
      <c r="C918" s="74" t="s">
        <v>115</v>
      </c>
      <c r="D918" s="13"/>
      <c r="E918" s="10"/>
      <c r="F918" s="10"/>
      <c r="G918" s="24"/>
      <c r="H918" s="9"/>
      <c r="I918" s="9"/>
      <c r="J918" s="36"/>
      <c r="K918" s="10"/>
      <c r="L918" s="10"/>
      <c r="M918" s="12"/>
      <c r="N918" s="13"/>
      <c r="O918" s="13"/>
      <c r="R918" s="10"/>
      <c r="S918" s="33" t="b">
        <f t="shared" si="87"/>
        <v>0</v>
      </c>
      <c r="T918" s="33"/>
      <c r="U918" s="31" t="str">
        <f t="shared" si="84"/>
        <v/>
      </c>
      <c r="V918">
        <f t="shared" ca="1" si="89"/>
        <v>2031800455</v>
      </c>
      <c r="W918" s="34" t="str">
        <f t="shared" si="88"/>
        <v/>
      </c>
      <c r="X918" t="b">
        <f t="shared" si="85"/>
        <v>1</v>
      </c>
      <c r="AD918" s="20"/>
      <c r="AM918" s="17"/>
    </row>
    <row r="919" spans="1:39" ht="14.25" x14ac:dyDescent="0.2">
      <c r="A919" s="29" t="str">
        <f t="shared" si="86"/>
        <v/>
      </c>
      <c r="B919" s="48"/>
      <c r="C919" s="74" t="s">
        <v>115</v>
      </c>
      <c r="D919" s="13"/>
      <c r="E919" s="10"/>
      <c r="F919" s="10"/>
      <c r="G919" s="24"/>
      <c r="H919" s="9"/>
      <c r="I919" s="9"/>
      <c r="J919" s="36"/>
      <c r="K919" s="10"/>
      <c r="L919" s="10"/>
      <c r="M919" s="12"/>
      <c r="N919" s="13"/>
      <c r="O919" s="13"/>
      <c r="R919" s="10"/>
      <c r="S919" s="33" t="b">
        <f t="shared" si="87"/>
        <v>0</v>
      </c>
      <c r="T919" s="33"/>
      <c r="U919" s="31" t="str">
        <f t="shared" si="84"/>
        <v/>
      </c>
      <c r="V919">
        <f t="shared" ca="1" si="89"/>
        <v>2031800456</v>
      </c>
      <c r="W919" s="34" t="str">
        <f t="shared" si="88"/>
        <v/>
      </c>
      <c r="X919" t="b">
        <f t="shared" si="85"/>
        <v>1</v>
      </c>
      <c r="AD919" s="20"/>
      <c r="AM919" s="17"/>
    </row>
    <row r="920" spans="1:39" ht="14.25" x14ac:dyDescent="0.2">
      <c r="A920" s="29" t="str">
        <f t="shared" si="86"/>
        <v/>
      </c>
      <c r="B920" s="48"/>
      <c r="C920" s="74" t="s">
        <v>115</v>
      </c>
      <c r="D920" s="13"/>
      <c r="E920" s="10"/>
      <c r="F920" s="10"/>
      <c r="G920" s="24"/>
      <c r="H920" s="9"/>
      <c r="I920" s="9"/>
      <c r="J920" s="36"/>
      <c r="K920" s="10"/>
      <c r="L920" s="10"/>
      <c r="M920" s="12"/>
      <c r="N920" s="13"/>
      <c r="O920" s="13"/>
      <c r="R920" s="10"/>
      <c r="S920" s="33" t="b">
        <f t="shared" si="87"/>
        <v>0</v>
      </c>
      <c r="T920" s="33"/>
      <c r="U920" s="31" t="str">
        <f t="shared" si="84"/>
        <v/>
      </c>
      <c r="V920">
        <f t="shared" ca="1" si="89"/>
        <v>2031800457</v>
      </c>
      <c r="W920" s="34" t="str">
        <f t="shared" si="88"/>
        <v/>
      </c>
      <c r="X920" t="b">
        <f t="shared" si="85"/>
        <v>1</v>
      </c>
      <c r="AD920" s="20"/>
      <c r="AM920" s="17"/>
    </row>
    <row r="921" spans="1:39" ht="14.25" x14ac:dyDescent="0.2">
      <c r="A921" s="29" t="str">
        <f t="shared" si="86"/>
        <v/>
      </c>
      <c r="B921" s="48"/>
      <c r="C921" s="74" t="s">
        <v>115</v>
      </c>
      <c r="D921" s="13"/>
      <c r="E921" s="10"/>
      <c r="F921" s="10"/>
      <c r="G921" s="24"/>
      <c r="H921" s="9"/>
      <c r="I921" s="9"/>
      <c r="J921" s="36"/>
      <c r="K921" s="10"/>
      <c r="L921" s="10"/>
      <c r="M921" s="12"/>
      <c r="N921" s="13"/>
      <c r="O921" s="13"/>
      <c r="R921" s="10"/>
      <c r="S921" s="33" t="b">
        <f t="shared" si="87"/>
        <v>0</v>
      </c>
      <c r="T921" s="33"/>
      <c r="U921" s="31" t="str">
        <f t="shared" si="84"/>
        <v/>
      </c>
      <c r="V921">
        <f t="shared" ca="1" si="89"/>
        <v>2031800458</v>
      </c>
      <c r="W921" s="34" t="str">
        <f t="shared" si="88"/>
        <v/>
      </c>
      <c r="X921" t="b">
        <f t="shared" si="85"/>
        <v>1</v>
      </c>
      <c r="AD921" s="20"/>
      <c r="AM921" s="17"/>
    </row>
    <row r="922" spans="1:39" ht="14.25" x14ac:dyDescent="0.2">
      <c r="A922" s="29" t="str">
        <f t="shared" si="86"/>
        <v/>
      </c>
      <c r="B922" s="48"/>
      <c r="C922" s="74" t="s">
        <v>115</v>
      </c>
      <c r="D922" s="13"/>
      <c r="E922" s="10"/>
      <c r="F922" s="10"/>
      <c r="G922" s="24"/>
      <c r="H922" s="9"/>
      <c r="I922" s="9"/>
      <c r="J922" s="36"/>
      <c r="K922" s="10"/>
      <c r="L922" s="10"/>
      <c r="M922" s="12"/>
      <c r="N922" s="13"/>
      <c r="O922" s="13"/>
      <c r="R922" s="10"/>
      <c r="S922" s="33" t="b">
        <f t="shared" si="87"/>
        <v>0</v>
      </c>
      <c r="T922" s="33"/>
      <c r="U922" s="31" t="str">
        <f t="shared" si="84"/>
        <v/>
      </c>
      <c r="V922">
        <f t="shared" ca="1" si="89"/>
        <v>2031800459</v>
      </c>
      <c r="W922" s="34" t="str">
        <f t="shared" si="88"/>
        <v/>
      </c>
      <c r="X922" t="b">
        <f t="shared" si="85"/>
        <v>1</v>
      </c>
      <c r="AD922" s="20"/>
      <c r="AM922" s="17"/>
    </row>
    <row r="923" spans="1:39" ht="14.25" x14ac:dyDescent="0.2">
      <c r="A923" s="29" t="str">
        <f t="shared" si="86"/>
        <v/>
      </c>
      <c r="B923" s="48"/>
      <c r="C923" s="74" t="s">
        <v>115</v>
      </c>
      <c r="D923" s="13"/>
      <c r="E923" s="10"/>
      <c r="F923" s="10"/>
      <c r="G923" s="24"/>
      <c r="H923" s="9"/>
      <c r="I923" s="9"/>
      <c r="J923" s="36"/>
      <c r="K923" s="10"/>
      <c r="L923" s="10"/>
      <c r="M923" s="12"/>
      <c r="N923" s="13"/>
      <c r="O923" s="13"/>
      <c r="R923" s="10"/>
      <c r="S923" s="33" t="b">
        <f t="shared" si="87"/>
        <v>0</v>
      </c>
      <c r="T923" s="33"/>
      <c r="U923" s="31" t="str">
        <f t="shared" si="84"/>
        <v/>
      </c>
      <c r="V923">
        <f t="shared" ca="1" si="89"/>
        <v>2031800460</v>
      </c>
      <c r="W923" s="34" t="str">
        <f t="shared" si="88"/>
        <v/>
      </c>
      <c r="X923" t="b">
        <f t="shared" si="85"/>
        <v>1</v>
      </c>
      <c r="AD923" s="20"/>
      <c r="AM923" s="17"/>
    </row>
    <row r="924" spans="1:39" ht="14.25" x14ac:dyDescent="0.2">
      <c r="A924" s="29" t="str">
        <f t="shared" si="86"/>
        <v/>
      </c>
      <c r="B924" s="48"/>
      <c r="C924" s="74" t="s">
        <v>115</v>
      </c>
      <c r="D924" s="13"/>
      <c r="E924" s="10"/>
      <c r="F924" s="10"/>
      <c r="G924" s="24"/>
      <c r="H924" s="9"/>
      <c r="I924" s="9"/>
      <c r="J924" s="36"/>
      <c r="K924" s="10"/>
      <c r="L924" s="10"/>
      <c r="M924" s="12"/>
      <c r="N924" s="13"/>
      <c r="O924" s="13"/>
      <c r="R924" s="10"/>
      <c r="S924" s="33" t="b">
        <f t="shared" si="87"/>
        <v>0</v>
      </c>
      <c r="T924" s="33"/>
      <c r="U924" s="31" t="str">
        <f t="shared" si="84"/>
        <v/>
      </c>
      <c r="V924">
        <f t="shared" ca="1" si="89"/>
        <v>2031800461</v>
      </c>
      <c r="W924" s="34" t="str">
        <f t="shared" si="88"/>
        <v/>
      </c>
      <c r="X924" t="b">
        <f t="shared" si="85"/>
        <v>1</v>
      </c>
      <c r="AD924" s="20"/>
      <c r="AM924" s="17"/>
    </row>
    <row r="925" spans="1:39" ht="14.25" x14ac:dyDescent="0.2">
      <c r="A925" s="29" t="str">
        <f t="shared" si="86"/>
        <v/>
      </c>
      <c r="B925" s="48"/>
      <c r="C925" s="74" t="s">
        <v>115</v>
      </c>
      <c r="D925" s="13"/>
      <c r="E925" s="10"/>
      <c r="F925" s="10"/>
      <c r="G925" s="24"/>
      <c r="H925" s="9"/>
      <c r="I925" s="9"/>
      <c r="J925" s="36"/>
      <c r="K925" s="10"/>
      <c r="L925" s="10"/>
      <c r="M925" s="12"/>
      <c r="N925" s="13"/>
      <c r="O925" s="13"/>
      <c r="R925" s="10"/>
      <c r="S925" s="33" t="b">
        <f t="shared" si="87"/>
        <v>0</v>
      </c>
      <c r="T925" s="33"/>
      <c r="U925" s="31" t="str">
        <f t="shared" si="84"/>
        <v/>
      </c>
      <c r="V925">
        <f t="shared" ca="1" si="89"/>
        <v>2031800462</v>
      </c>
      <c r="W925" s="34" t="str">
        <f t="shared" si="88"/>
        <v/>
      </c>
      <c r="X925" t="b">
        <f t="shared" si="85"/>
        <v>1</v>
      </c>
      <c r="AD925" s="20"/>
      <c r="AM925" s="17"/>
    </row>
    <row r="926" spans="1:39" ht="14.25" x14ac:dyDescent="0.2">
      <c r="A926" s="29" t="str">
        <f t="shared" si="86"/>
        <v/>
      </c>
      <c r="B926" s="48"/>
      <c r="C926" s="74" t="s">
        <v>115</v>
      </c>
      <c r="D926" s="13"/>
      <c r="E926" s="10"/>
      <c r="F926" s="10"/>
      <c r="G926" s="24"/>
      <c r="H926" s="9"/>
      <c r="I926" s="9"/>
      <c r="J926" s="36"/>
      <c r="K926" s="10"/>
      <c r="L926" s="10"/>
      <c r="M926" s="12"/>
      <c r="N926" s="13"/>
      <c r="O926" s="13"/>
      <c r="R926" s="10"/>
      <c r="S926" s="33" t="b">
        <f t="shared" si="87"/>
        <v>0</v>
      </c>
      <c r="T926" s="33"/>
      <c r="U926" s="31" t="str">
        <f t="shared" si="84"/>
        <v/>
      </c>
      <c r="V926">
        <f t="shared" ca="1" si="89"/>
        <v>2031800463</v>
      </c>
      <c r="W926" s="34" t="str">
        <f t="shared" si="88"/>
        <v/>
      </c>
      <c r="X926" t="b">
        <f t="shared" si="85"/>
        <v>1</v>
      </c>
      <c r="AD926" s="20"/>
      <c r="AM926" s="17"/>
    </row>
    <row r="927" spans="1:39" ht="14.25" x14ac:dyDescent="0.2">
      <c r="A927" s="29" t="str">
        <f t="shared" si="86"/>
        <v/>
      </c>
      <c r="B927" s="48"/>
      <c r="C927" s="74" t="s">
        <v>115</v>
      </c>
      <c r="D927" s="13"/>
      <c r="E927" s="10"/>
      <c r="F927" s="10"/>
      <c r="G927" s="24"/>
      <c r="H927" s="9"/>
      <c r="I927" s="9"/>
      <c r="J927" s="36"/>
      <c r="K927" s="10"/>
      <c r="L927" s="10"/>
      <c r="M927" s="12"/>
      <c r="N927" s="13"/>
      <c r="O927" s="13"/>
      <c r="R927" s="10"/>
      <c r="S927" s="33" t="b">
        <f t="shared" si="87"/>
        <v>0</v>
      </c>
      <c r="T927" s="33"/>
      <c r="U927" s="31" t="str">
        <f t="shared" si="84"/>
        <v/>
      </c>
      <c r="V927">
        <f t="shared" ca="1" si="89"/>
        <v>2031800464</v>
      </c>
      <c r="W927" s="34" t="str">
        <f t="shared" si="88"/>
        <v/>
      </c>
      <c r="X927" t="b">
        <f t="shared" si="85"/>
        <v>1</v>
      </c>
      <c r="AD927" s="20"/>
      <c r="AM927" s="17"/>
    </row>
    <row r="928" spans="1:39" ht="14.25" x14ac:dyDescent="0.2">
      <c r="A928" s="29" t="str">
        <f t="shared" si="86"/>
        <v/>
      </c>
      <c r="B928" s="48"/>
      <c r="C928" s="74" t="s">
        <v>115</v>
      </c>
      <c r="D928" s="13"/>
      <c r="E928" s="10"/>
      <c r="F928" s="10"/>
      <c r="G928" s="24"/>
      <c r="H928" s="9"/>
      <c r="I928" s="9"/>
      <c r="J928" s="36"/>
      <c r="K928" s="10"/>
      <c r="L928" s="10"/>
      <c r="M928" s="12"/>
      <c r="N928" s="13"/>
      <c r="O928" s="13"/>
      <c r="R928" s="10"/>
      <c r="S928" s="33" t="b">
        <f t="shared" si="87"/>
        <v>0</v>
      </c>
      <c r="T928" s="33"/>
      <c r="U928" s="31" t="str">
        <f t="shared" si="84"/>
        <v/>
      </c>
      <c r="V928">
        <f t="shared" ca="1" si="89"/>
        <v>2031800465</v>
      </c>
      <c r="W928" s="34" t="str">
        <f t="shared" si="88"/>
        <v/>
      </c>
      <c r="X928" t="b">
        <f t="shared" si="85"/>
        <v>1</v>
      </c>
      <c r="AD928" s="20"/>
      <c r="AM928" s="17"/>
    </row>
    <row r="929" spans="1:39" ht="14.25" x14ac:dyDescent="0.2">
      <c r="A929" s="29" t="str">
        <f t="shared" si="86"/>
        <v/>
      </c>
      <c r="B929" s="48"/>
      <c r="C929" s="74" t="s">
        <v>115</v>
      </c>
      <c r="D929" s="13"/>
      <c r="E929" s="10"/>
      <c r="F929" s="10"/>
      <c r="G929" s="24"/>
      <c r="H929" s="9"/>
      <c r="I929" s="9"/>
      <c r="J929" s="36"/>
      <c r="K929" s="10"/>
      <c r="L929" s="10"/>
      <c r="M929" s="12"/>
      <c r="N929" s="13"/>
      <c r="O929" s="13"/>
      <c r="R929" s="10"/>
      <c r="S929" s="33" t="b">
        <f t="shared" si="87"/>
        <v>0</v>
      </c>
      <c r="T929" s="33"/>
      <c r="U929" s="31" t="str">
        <f t="shared" si="84"/>
        <v/>
      </c>
      <c r="V929">
        <f t="shared" ca="1" si="89"/>
        <v>2031800466</v>
      </c>
      <c r="W929" s="34" t="str">
        <f t="shared" si="88"/>
        <v/>
      </c>
      <c r="X929" t="b">
        <f t="shared" si="85"/>
        <v>1</v>
      </c>
      <c r="AD929" s="20"/>
      <c r="AM929" s="17"/>
    </row>
    <row r="930" spans="1:39" ht="14.25" x14ac:dyDescent="0.2">
      <c r="A930" s="29" t="str">
        <f t="shared" si="86"/>
        <v/>
      </c>
      <c r="B930" s="48"/>
      <c r="C930" s="74" t="s">
        <v>115</v>
      </c>
      <c r="D930" s="13"/>
      <c r="E930" s="10"/>
      <c r="F930" s="10"/>
      <c r="G930" s="24"/>
      <c r="H930" s="9"/>
      <c r="I930" s="9"/>
      <c r="J930" s="36"/>
      <c r="K930" s="10"/>
      <c r="L930" s="10"/>
      <c r="M930" s="12"/>
      <c r="N930" s="13"/>
      <c r="O930" s="13"/>
      <c r="R930" s="10"/>
      <c r="S930" s="33" t="b">
        <f t="shared" si="87"/>
        <v>0</v>
      </c>
      <c r="T930" s="33"/>
      <c r="U930" s="31" t="str">
        <f t="shared" si="84"/>
        <v/>
      </c>
      <c r="V930">
        <f t="shared" ca="1" si="89"/>
        <v>2031800467</v>
      </c>
      <c r="W930" s="34" t="str">
        <f t="shared" si="88"/>
        <v/>
      </c>
      <c r="X930" t="b">
        <f t="shared" si="85"/>
        <v>1</v>
      </c>
      <c r="AD930" s="20"/>
      <c r="AM930" s="17"/>
    </row>
    <row r="931" spans="1:39" ht="14.25" x14ac:dyDescent="0.2">
      <c r="A931" s="29" t="str">
        <f t="shared" si="86"/>
        <v/>
      </c>
      <c r="B931" s="48"/>
      <c r="C931" s="74" t="s">
        <v>115</v>
      </c>
      <c r="D931" s="13"/>
      <c r="E931" s="10"/>
      <c r="F931" s="10"/>
      <c r="G931" s="24"/>
      <c r="H931" s="9"/>
      <c r="I931" s="9"/>
      <c r="J931" s="36"/>
      <c r="K931" s="10"/>
      <c r="L931" s="10"/>
      <c r="M931" s="12"/>
      <c r="N931" s="13"/>
      <c r="O931" s="13"/>
      <c r="R931" s="10"/>
      <c r="S931" s="33" t="b">
        <f t="shared" si="87"/>
        <v>0</v>
      </c>
      <c r="T931" s="33"/>
      <c r="U931" s="31" t="str">
        <f t="shared" si="84"/>
        <v/>
      </c>
      <c r="V931">
        <f t="shared" ca="1" si="89"/>
        <v>2031800468</v>
      </c>
      <c r="W931" s="34" t="str">
        <f t="shared" si="88"/>
        <v/>
      </c>
      <c r="X931" t="b">
        <f t="shared" si="85"/>
        <v>1</v>
      </c>
      <c r="AD931" s="20"/>
      <c r="AM931" s="17"/>
    </row>
    <row r="932" spans="1:39" ht="14.25" x14ac:dyDescent="0.2">
      <c r="A932" s="29" t="str">
        <f t="shared" si="86"/>
        <v/>
      </c>
      <c r="B932" s="48"/>
      <c r="C932" s="74" t="s">
        <v>115</v>
      </c>
      <c r="D932" s="13"/>
      <c r="E932" s="10"/>
      <c r="F932" s="10"/>
      <c r="G932" s="24"/>
      <c r="H932" s="9"/>
      <c r="I932" s="9"/>
      <c r="J932" s="36"/>
      <c r="K932" s="10"/>
      <c r="L932" s="10"/>
      <c r="M932" s="12"/>
      <c r="N932" s="13"/>
      <c r="O932" s="13"/>
      <c r="R932" s="10"/>
      <c r="S932" s="33" t="b">
        <f t="shared" si="87"/>
        <v>0</v>
      </c>
      <c r="T932" s="33"/>
      <c r="U932" s="31" t="str">
        <f t="shared" si="84"/>
        <v/>
      </c>
      <c r="V932">
        <f t="shared" ca="1" si="89"/>
        <v>2031800469</v>
      </c>
      <c r="W932" s="34" t="str">
        <f t="shared" si="88"/>
        <v/>
      </c>
      <c r="X932" t="b">
        <f t="shared" si="85"/>
        <v>1</v>
      </c>
      <c r="AD932" s="20"/>
      <c r="AM932" s="17"/>
    </row>
    <row r="933" spans="1:39" ht="14.25" x14ac:dyDescent="0.2">
      <c r="A933" s="29" t="str">
        <f t="shared" si="86"/>
        <v/>
      </c>
      <c r="B933" s="48"/>
      <c r="C933" s="74" t="s">
        <v>115</v>
      </c>
      <c r="D933" s="13"/>
      <c r="E933" s="10"/>
      <c r="F933" s="10"/>
      <c r="G933" s="24"/>
      <c r="H933" s="9"/>
      <c r="I933" s="9"/>
      <c r="J933" s="36"/>
      <c r="K933" s="10"/>
      <c r="L933" s="10"/>
      <c r="M933" s="12"/>
      <c r="N933" s="13"/>
      <c r="O933" s="13"/>
      <c r="R933" s="10"/>
      <c r="S933" s="33" t="b">
        <f t="shared" si="87"/>
        <v>0</v>
      </c>
      <c r="T933" s="33"/>
      <c r="U933" s="31" t="str">
        <f t="shared" si="84"/>
        <v/>
      </c>
      <c r="V933">
        <f t="shared" ca="1" si="89"/>
        <v>2031800470</v>
      </c>
      <c r="W933" s="34" t="str">
        <f t="shared" si="88"/>
        <v/>
      </c>
      <c r="X933" t="b">
        <f t="shared" si="85"/>
        <v>1</v>
      </c>
      <c r="AD933" s="20"/>
      <c r="AM933" s="17"/>
    </row>
    <row r="934" spans="1:39" ht="14.25" x14ac:dyDescent="0.2">
      <c r="A934" s="29" t="str">
        <f t="shared" si="86"/>
        <v/>
      </c>
      <c r="B934" s="48"/>
      <c r="C934" s="74" t="s">
        <v>115</v>
      </c>
      <c r="D934" s="13"/>
      <c r="E934" s="10"/>
      <c r="F934" s="10"/>
      <c r="G934" s="24"/>
      <c r="H934" s="9"/>
      <c r="I934" s="9"/>
      <c r="J934" s="36"/>
      <c r="K934" s="10"/>
      <c r="L934" s="10"/>
      <c r="M934" s="12"/>
      <c r="N934" s="13"/>
      <c r="O934" s="13"/>
      <c r="R934" s="10"/>
      <c r="S934" s="33" t="b">
        <f t="shared" si="87"/>
        <v>0</v>
      </c>
      <c r="T934" s="33"/>
      <c r="U934" s="31" t="str">
        <f t="shared" si="84"/>
        <v/>
      </c>
      <c r="V934">
        <f t="shared" ca="1" si="89"/>
        <v>2031800471</v>
      </c>
      <c r="W934" s="34" t="str">
        <f t="shared" si="88"/>
        <v/>
      </c>
      <c r="X934" t="b">
        <f t="shared" si="85"/>
        <v>1</v>
      </c>
      <c r="AD934" s="20"/>
      <c r="AM934" s="17"/>
    </row>
    <row r="935" spans="1:39" ht="14.25" x14ac:dyDescent="0.2">
      <c r="A935" s="29" t="str">
        <f t="shared" si="86"/>
        <v/>
      </c>
      <c r="B935" s="48"/>
      <c r="C935" s="74" t="s">
        <v>115</v>
      </c>
      <c r="D935" s="13"/>
      <c r="E935" s="10"/>
      <c r="F935" s="10"/>
      <c r="G935" s="24"/>
      <c r="H935" s="9"/>
      <c r="I935" s="9"/>
      <c r="J935" s="36"/>
      <c r="K935" s="10"/>
      <c r="L935" s="10"/>
      <c r="M935" s="12"/>
      <c r="N935" s="13"/>
      <c r="O935" s="13"/>
      <c r="R935" s="10"/>
      <c r="S935" s="33" t="b">
        <f t="shared" si="87"/>
        <v>0</v>
      </c>
      <c r="T935" s="33"/>
      <c r="U935" s="31" t="str">
        <f t="shared" si="84"/>
        <v/>
      </c>
      <c r="V935">
        <f t="shared" ca="1" si="89"/>
        <v>2031800472</v>
      </c>
      <c r="W935" s="34" t="str">
        <f t="shared" si="88"/>
        <v/>
      </c>
      <c r="X935" t="b">
        <f t="shared" si="85"/>
        <v>1</v>
      </c>
      <c r="AD935" s="20"/>
      <c r="AM935" s="17"/>
    </row>
    <row r="936" spans="1:39" ht="14.25" x14ac:dyDescent="0.2">
      <c r="A936" s="29" t="str">
        <f t="shared" si="86"/>
        <v/>
      </c>
      <c r="B936" s="48"/>
      <c r="C936" s="74" t="s">
        <v>115</v>
      </c>
      <c r="D936" s="13"/>
      <c r="E936" s="10"/>
      <c r="F936" s="10"/>
      <c r="G936" s="24"/>
      <c r="H936" s="9"/>
      <c r="I936" s="9"/>
      <c r="J936" s="36"/>
      <c r="K936" s="10"/>
      <c r="L936" s="10"/>
      <c r="M936" s="12"/>
      <c r="N936" s="13"/>
      <c r="O936" s="13"/>
      <c r="R936" s="10"/>
      <c r="S936" s="33" t="b">
        <f t="shared" si="87"/>
        <v>0</v>
      </c>
      <c r="T936" s="33"/>
      <c r="U936" s="31" t="str">
        <f t="shared" si="84"/>
        <v/>
      </c>
      <c r="V936">
        <f t="shared" ca="1" si="89"/>
        <v>2031800473</v>
      </c>
      <c r="W936" s="34" t="str">
        <f t="shared" si="88"/>
        <v/>
      </c>
      <c r="X936" t="b">
        <f t="shared" si="85"/>
        <v>1</v>
      </c>
      <c r="AD936" s="20"/>
      <c r="AM936" s="17"/>
    </row>
    <row r="937" spans="1:39" ht="14.25" x14ac:dyDescent="0.2">
      <c r="A937" s="29" t="str">
        <f t="shared" si="86"/>
        <v/>
      </c>
      <c r="B937" s="48"/>
      <c r="C937" s="74" t="s">
        <v>115</v>
      </c>
      <c r="D937" s="13"/>
      <c r="E937" s="10"/>
      <c r="F937" s="10"/>
      <c r="G937" s="24"/>
      <c r="H937" s="9"/>
      <c r="I937" s="9"/>
      <c r="J937" s="36"/>
      <c r="K937" s="10"/>
      <c r="L937" s="10"/>
      <c r="M937" s="12"/>
      <c r="N937" s="13"/>
      <c r="O937" s="13"/>
      <c r="R937" s="10"/>
      <c r="S937" s="33" t="b">
        <f t="shared" si="87"/>
        <v>0</v>
      </c>
      <c r="T937" s="33"/>
      <c r="U937" s="31" t="str">
        <f t="shared" si="84"/>
        <v/>
      </c>
      <c r="V937">
        <f t="shared" ca="1" si="89"/>
        <v>2031800474</v>
      </c>
      <c r="W937" s="34" t="str">
        <f t="shared" si="88"/>
        <v/>
      </c>
      <c r="X937" t="b">
        <f t="shared" si="85"/>
        <v>1</v>
      </c>
      <c r="AD937" s="20"/>
      <c r="AM937" s="17"/>
    </row>
    <row r="938" spans="1:39" ht="14.25" x14ac:dyDescent="0.2">
      <c r="A938" s="29" t="str">
        <f t="shared" si="86"/>
        <v/>
      </c>
      <c r="B938" s="48"/>
      <c r="C938" s="74" t="s">
        <v>115</v>
      </c>
      <c r="D938" s="13"/>
      <c r="E938" s="10"/>
      <c r="F938" s="10"/>
      <c r="G938" s="24"/>
      <c r="H938" s="9"/>
      <c r="I938" s="9"/>
      <c r="J938" s="36"/>
      <c r="K938" s="10"/>
      <c r="L938" s="10"/>
      <c r="M938" s="12"/>
      <c r="N938" s="13"/>
      <c r="O938" s="13"/>
      <c r="R938" s="10"/>
      <c r="S938" s="33" t="b">
        <f t="shared" si="87"/>
        <v>0</v>
      </c>
      <c r="T938" s="33"/>
      <c r="U938" s="31" t="str">
        <f t="shared" si="84"/>
        <v/>
      </c>
      <c r="V938">
        <f t="shared" ca="1" si="89"/>
        <v>2031800475</v>
      </c>
      <c r="W938" s="34" t="str">
        <f t="shared" si="88"/>
        <v/>
      </c>
      <c r="X938" t="b">
        <f t="shared" si="85"/>
        <v>1</v>
      </c>
      <c r="AD938" s="20"/>
      <c r="AM938" s="17"/>
    </row>
    <row r="939" spans="1:39" ht="14.25" x14ac:dyDescent="0.2">
      <c r="A939" s="29" t="str">
        <f t="shared" si="86"/>
        <v/>
      </c>
      <c r="B939" s="48"/>
      <c r="C939" s="74" t="s">
        <v>115</v>
      </c>
      <c r="D939" s="13"/>
      <c r="E939" s="10"/>
      <c r="F939" s="10"/>
      <c r="G939" s="24"/>
      <c r="H939" s="9"/>
      <c r="I939" s="9"/>
      <c r="J939" s="36"/>
      <c r="K939" s="10"/>
      <c r="L939" s="10"/>
      <c r="M939" s="12"/>
      <c r="N939" s="13"/>
      <c r="O939" s="13"/>
      <c r="R939" s="10"/>
      <c r="S939" s="33" t="b">
        <f t="shared" si="87"/>
        <v>0</v>
      </c>
      <c r="T939" s="33"/>
      <c r="U939" s="31" t="str">
        <f t="shared" si="84"/>
        <v/>
      </c>
      <c r="V939">
        <f t="shared" ca="1" si="89"/>
        <v>2031800476</v>
      </c>
      <c r="W939" s="34" t="str">
        <f t="shared" si="88"/>
        <v/>
      </c>
      <c r="X939" t="b">
        <f t="shared" si="85"/>
        <v>1</v>
      </c>
      <c r="AD939" s="20"/>
      <c r="AM939" s="17"/>
    </row>
    <row r="940" spans="1:39" ht="14.25" x14ac:dyDescent="0.2">
      <c r="A940" s="29" t="str">
        <f t="shared" si="86"/>
        <v/>
      </c>
      <c r="B940" s="48"/>
      <c r="C940" s="74" t="s">
        <v>115</v>
      </c>
      <c r="D940" s="13"/>
      <c r="E940" s="10"/>
      <c r="F940" s="10"/>
      <c r="G940" s="24"/>
      <c r="H940" s="9"/>
      <c r="I940" s="9"/>
      <c r="J940" s="36"/>
      <c r="K940" s="10"/>
      <c r="L940" s="10"/>
      <c r="M940" s="12"/>
      <c r="N940" s="13"/>
      <c r="O940" s="13"/>
      <c r="R940" s="10"/>
      <c r="S940" s="33" t="b">
        <f t="shared" si="87"/>
        <v>0</v>
      </c>
      <c r="T940" s="33"/>
      <c r="U940" s="31" t="str">
        <f t="shared" si="84"/>
        <v/>
      </c>
      <c r="V940">
        <f t="shared" ca="1" si="89"/>
        <v>2031800477</v>
      </c>
      <c r="W940" s="34" t="str">
        <f t="shared" si="88"/>
        <v/>
      </c>
      <c r="X940" t="b">
        <f t="shared" si="85"/>
        <v>1</v>
      </c>
      <c r="AD940" s="20"/>
      <c r="AM940" s="17"/>
    </row>
    <row r="941" spans="1:39" ht="14.25" x14ac:dyDescent="0.2">
      <c r="A941" s="29" t="str">
        <f t="shared" si="86"/>
        <v/>
      </c>
      <c r="B941" s="48"/>
      <c r="C941" s="74" t="s">
        <v>115</v>
      </c>
      <c r="D941" s="13"/>
      <c r="E941" s="10"/>
      <c r="F941" s="10"/>
      <c r="G941" s="24"/>
      <c r="H941" s="9"/>
      <c r="I941" s="9"/>
      <c r="J941" s="36"/>
      <c r="K941" s="10"/>
      <c r="L941" s="10"/>
      <c r="M941" s="12"/>
      <c r="N941" s="13"/>
      <c r="O941" s="13"/>
      <c r="R941" s="10"/>
      <c r="S941" s="33" t="b">
        <f t="shared" si="87"/>
        <v>0</v>
      </c>
      <c r="T941" s="33"/>
      <c r="U941" s="31" t="str">
        <f t="shared" si="84"/>
        <v/>
      </c>
      <c r="V941">
        <f t="shared" ca="1" si="89"/>
        <v>2031800478</v>
      </c>
      <c r="W941" s="34" t="str">
        <f t="shared" si="88"/>
        <v/>
      </c>
      <c r="X941" t="b">
        <f t="shared" si="85"/>
        <v>1</v>
      </c>
      <c r="AD941" s="20"/>
      <c r="AM941" s="17"/>
    </row>
    <row r="942" spans="1:39" ht="14.25" x14ac:dyDescent="0.2">
      <c r="A942" s="29" t="str">
        <f t="shared" si="86"/>
        <v/>
      </c>
      <c r="B942" s="48"/>
      <c r="C942" s="74" t="s">
        <v>115</v>
      </c>
      <c r="D942" s="13"/>
      <c r="E942" s="10"/>
      <c r="F942" s="10"/>
      <c r="G942" s="24"/>
      <c r="H942" s="9"/>
      <c r="I942" s="9"/>
      <c r="J942" s="36"/>
      <c r="K942" s="10"/>
      <c r="L942" s="10"/>
      <c r="M942" s="12"/>
      <c r="N942" s="13"/>
      <c r="O942" s="13"/>
      <c r="R942" s="10"/>
      <c r="S942" s="33" t="b">
        <f t="shared" si="87"/>
        <v>0</v>
      </c>
      <c r="T942" s="33"/>
      <c r="U942" s="31" t="str">
        <f t="shared" si="84"/>
        <v/>
      </c>
      <c r="V942">
        <f t="shared" ca="1" si="89"/>
        <v>2031800479</v>
      </c>
      <c r="W942" s="34" t="str">
        <f t="shared" si="88"/>
        <v/>
      </c>
      <c r="X942" t="b">
        <f t="shared" si="85"/>
        <v>1</v>
      </c>
      <c r="AD942" s="20"/>
      <c r="AM942" s="17"/>
    </row>
    <row r="943" spans="1:39" ht="14.25" x14ac:dyDescent="0.2">
      <c r="A943" s="29" t="str">
        <f t="shared" si="86"/>
        <v/>
      </c>
      <c r="B943" s="48"/>
      <c r="C943" s="74" t="s">
        <v>115</v>
      </c>
      <c r="D943" s="13"/>
      <c r="E943" s="10"/>
      <c r="F943" s="10"/>
      <c r="G943" s="24"/>
      <c r="H943" s="9"/>
      <c r="I943" s="9"/>
      <c r="J943" s="36"/>
      <c r="K943" s="10"/>
      <c r="L943" s="10"/>
      <c r="M943" s="12"/>
      <c r="N943" s="13"/>
      <c r="O943" s="13"/>
      <c r="R943" s="10"/>
      <c r="S943" s="33" t="b">
        <f t="shared" si="87"/>
        <v>0</v>
      </c>
      <c r="T943" s="33"/>
      <c r="U943" s="31" t="str">
        <f t="shared" si="84"/>
        <v/>
      </c>
      <c r="V943">
        <f t="shared" ca="1" si="89"/>
        <v>2031800480</v>
      </c>
      <c r="W943" s="34" t="str">
        <f t="shared" si="88"/>
        <v/>
      </c>
      <c r="X943" t="b">
        <f t="shared" si="85"/>
        <v>1</v>
      </c>
      <c r="AD943" s="20"/>
      <c r="AM943" s="17"/>
    </row>
    <row r="944" spans="1:39" ht="14.25" x14ac:dyDescent="0.2">
      <c r="A944" s="29" t="str">
        <f t="shared" si="86"/>
        <v/>
      </c>
      <c r="B944" s="48"/>
      <c r="C944" s="74" t="s">
        <v>115</v>
      </c>
      <c r="D944" s="13"/>
      <c r="E944" s="10"/>
      <c r="F944" s="10"/>
      <c r="G944" s="24"/>
      <c r="H944" s="9"/>
      <c r="I944" s="9"/>
      <c r="J944" s="36"/>
      <c r="K944" s="10"/>
      <c r="L944" s="10"/>
      <c r="M944" s="12"/>
      <c r="N944" s="13"/>
      <c r="O944" s="13"/>
      <c r="R944" s="10"/>
      <c r="S944" s="33" t="b">
        <f t="shared" si="87"/>
        <v>0</v>
      </c>
      <c r="T944" s="33"/>
      <c r="U944" s="31" t="str">
        <f t="shared" si="84"/>
        <v/>
      </c>
      <c r="V944">
        <f t="shared" ca="1" si="89"/>
        <v>2031800481</v>
      </c>
      <c r="W944" s="34" t="str">
        <f t="shared" si="88"/>
        <v/>
      </c>
      <c r="X944" t="b">
        <f t="shared" si="85"/>
        <v>1</v>
      </c>
      <c r="AD944" s="20"/>
      <c r="AM944" s="17"/>
    </row>
    <row r="945" spans="1:39" ht="14.25" x14ac:dyDescent="0.2">
      <c r="A945" s="29" t="str">
        <f t="shared" si="86"/>
        <v/>
      </c>
      <c r="B945" s="48"/>
      <c r="C945" s="74" t="s">
        <v>115</v>
      </c>
      <c r="D945" s="13"/>
      <c r="E945" s="10"/>
      <c r="F945" s="10"/>
      <c r="G945" s="24"/>
      <c r="H945" s="9"/>
      <c r="I945" s="9"/>
      <c r="J945" s="36"/>
      <c r="K945" s="10"/>
      <c r="L945" s="10"/>
      <c r="M945" s="12"/>
      <c r="N945" s="13"/>
      <c r="O945" s="13"/>
      <c r="R945" s="10"/>
      <c r="S945" s="33" t="b">
        <f t="shared" si="87"/>
        <v>0</v>
      </c>
      <c r="T945" s="33"/>
      <c r="U945" s="31" t="str">
        <f t="shared" si="84"/>
        <v/>
      </c>
      <c r="V945">
        <f t="shared" ca="1" si="89"/>
        <v>2031800482</v>
      </c>
      <c r="W945" s="34" t="str">
        <f t="shared" si="88"/>
        <v/>
      </c>
      <c r="X945" t="b">
        <f t="shared" si="85"/>
        <v>1</v>
      </c>
      <c r="AD945" s="20"/>
      <c r="AM945" s="17"/>
    </row>
    <row r="946" spans="1:39" ht="14.25" x14ac:dyDescent="0.2">
      <c r="A946" s="29" t="str">
        <f t="shared" si="86"/>
        <v/>
      </c>
      <c r="B946" s="48"/>
      <c r="C946" s="74" t="s">
        <v>115</v>
      </c>
      <c r="D946" s="13"/>
      <c r="E946" s="10"/>
      <c r="F946" s="10"/>
      <c r="G946" s="24"/>
      <c r="H946" s="9"/>
      <c r="I946" s="9"/>
      <c r="J946" s="36"/>
      <c r="K946" s="10"/>
      <c r="L946" s="10"/>
      <c r="M946" s="12"/>
      <c r="N946" s="13"/>
      <c r="O946" s="13"/>
      <c r="R946" s="10"/>
      <c r="S946" s="33" t="b">
        <f t="shared" si="87"/>
        <v>0</v>
      </c>
      <c r="T946" s="33"/>
      <c r="U946" s="31" t="str">
        <f t="shared" si="84"/>
        <v/>
      </c>
      <c r="V946">
        <f t="shared" ca="1" si="89"/>
        <v>2031800483</v>
      </c>
      <c r="W946" s="34" t="str">
        <f t="shared" si="88"/>
        <v/>
      </c>
      <c r="X946" t="b">
        <f t="shared" si="85"/>
        <v>1</v>
      </c>
      <c r="AD946" s="20"/>
      <c r="AM946" s="17"/>
    </row>
    <row r="947" spans="1:39" ht="14.25" x14ac:dyDescent="0.2">
      <c r="A947" s="29" t="str">
        <f t="shared" si="86"/>
        <v/>
      </c>
      <c r="B947" s="48"/>
      <c r="C947" s="74" t="s">
        <v>115</v>
      </c>
      <c r="D947" s="13"/>
      <c r="E947" s="10"/>
      <c r="F947" s="10"/>
      <c r="G947" s="24"/>
      <c r="H947" s="9"/>
      <c r="I947" s="9"/>
      <c r="J947" s="36"/>
      <c r="K947" s="10"/>
      <c r="L947" s="10"/>
      <c r="M947" s="12"/>
      <c r="N947" s="13"/>
      <c r="O947" s="13"/>
      <c r="R947" s="10"/>
      <c r="S947" s="33" t="b">
        <f t="shared" si="87"/>
        <v>0</v>
      </c>
      <c r="T947" s="33"/>
      <c r="U947" s="31" t="str">
        <f t="shared" si="84"/>
        <v/>
      </c>
      <c r="V947">
        <f t="shared" ca="1" si="89"/>
        <v>2031800484</v>
      </c>
      <c r="W947" s="34" t="str">
        <f t="shared" si="88"/>
        <v/>
      </c>
      <c r="X947" t="b">
        <f t="shared" si="85"/>
        <v>1</v>
      </c>
      <c r="AD947" s="20"/>
      <c r="AM947" s="17"/>
    </row>
    <row r="948" spans="1:39" ht="14.25" x14ac:dyDescent="0.2">
      <c r="A948" s="29" t="str">
        <f t="shared" si="86"/>
        <v/>
      </c>
      <c r="B948" s="48"/>
      <c r="C948" s="74" t="s">
        <v>115</v>
      </c>
      <c r="D948" s="13"/>
      <c r="E948" s="10"/>
      <c r="F948" s="10"/>
      <c r="G948" s="24"/>
      <c r="H948" s="9"/>
      <c r="I948" s="9"/>
      <c r="J948" s="36"/>
      <c r="K948" s="10"/>
      <c r="L948" s="10"/>
      <c r="M948" s="12"/>
      <c r="N948" s="13"/>
      <c r="O948" s="13"/>
      <c r="R948" s="10"/>
      <c r="S948" s="33" t="b">
        <f t="shared" si="87"/>
        <v>0</v>
      </c>
      <c r="T948" s="33"/>
      <c r="U948" s="31" t="str">
        <f t="shared" si="84"/>
        <v/>
      </c>
      <c r="V948">
        <f t="shared" ca="1" si="89"/>
        <v>2031800485</v>
      </c>
      <c r="W948" s="34" t="str">
        <f t="shared" si="88"/>
        <v/>
      </c>
      <c r="X948" t="b">
        <f t="shared" si="85"/>
        <v>1</v>
      </c>
      <c r="AD948" s="20"/>
      <c r="AM948" s="17"/>
    </row>
    <row r="949" spans="1:39" ht="14.25" x14ac:dyDescent="0.2">
      <c r="A949" s="29" t="str">
        <f t="shared" si="86"/>
        <v/>
      </c>
      <c r="B949" s="48"/>
      <c r="C949" s="74" t="s">
        <v>115</v>
      </c>
      <c r="D949" s="13"/>
      <c r="E949" s="10"/>
      <c r="F949" s="10"/>
      <c r="G949" s="24"/>
      <c r="H949" s="9"/>
      <c r="I949" s="9"/>
      <c r="J949" s="36"/>
      <c r="K949" s="10"/>
      <c r="L949" s="10"/>
      <c r="M949" s="12"/>
      <c r="N949" s="13"/>
      <c r="O949" s="13"/>
      <c r="R949" s="10"/>
      <c r="S949" s="33" t="b">
        <f t="shared" si="87"/>
        <v>0</v>
      </c>
      <c r="T949" s="33"/>
      <c r="U949" s="31" t="str">
        <f t="shared" si="84"/>
        <v/>
      </c>
      <c r="V949">
        <f t="shared" ca="1" si="89"/>
        <v>2031800486</v>
      </c>
      <c r="W949" s="34" t="str">
        <f t="shared" si="88"/>
        <v/>
      </c>
      <c r="X949" t="b">
        <f t="shared" si="85"/>
        <v>1</v>
      </c>
      <c r="AD949" s="20"/>
      <c r="AM949" s="17"/>
    </row>
    <row r="950" spans="1:39" ht="14.25" x14ac:dyDescent="0.2">
      <c r="A950" s="29" t="str">
        <f t="shared" si="86"/>
        <v/>
      </c>
      <c r="B950" s="48"/>
      <c r="C950" s="74" t="s">
        <v>115</v>
      </c>
      <c r="D950" s="13"/>
      <c r="E950" s="10"/>
      <c r="F950" s="10"/>
      <c r="G950" s="24"/>
      <c r="H950" s="9"/>
      <c r="I950" s="9"/>
      <c r="J950" s="36"/>
      <c r="K950" s="10"/>
      <c r="L950" s="10"/>
      <c r="M950" s="12"/>
      <c r="N950" s="13"/>
      <c r="O950" s="13"/>
      <c r="R950" s="10"/>
      <c r="S950" s="33" t="b">
        <f t="shared" si="87"/>
        <v>0</v>
      </c>
      <c r="T950" s="33"/>
      <c r="U950" s="31" t="str">
        <f t="shared" si="84"/>
        <v/>
      </c>
      <c r="V950">
        <f t="shared" ca="1" si="89"/>
        <v>2031800487</v>
      </c>
      <c r="W950" s="34" t="str">
        <f t="shared" si="88"/>
        <v/>
      </c>
      <c r="X950" t="b">
        <f t="shared" si="85"/>
        <v>1</v>
      </c>
      <c r="AD950" s="20"/>
      <c r="AM950" s="17"/>
    </row>
    <row r="951" spans="1:39" ht="14.25" x14ac:dyDescent="0.2">
      <c r="A951" s="29" t="str">
        <f t="shared" si="86"/>
        <v/>
      </c>
      <c r="B951" s="48"/>
      <c r="C951" s="74" t="s">
        <v>115</v>
      </c>
      <c r="D951" s="13"/>
      <c r="E951" s="10"/>
      <c r="F951" s="10"/>
      <c r="G951" s="24"/>
      <c r="H951" s="9"/>
      <c r="I951" s="9"/>
      <c r="J951" s="36"/>
      <c r="K951" s="10"/>
      <c r="L951" s="10"/>
      <c r="M951" s="12"/>
      <c r="N951" s="13"/>
      <c r="O951" s="13"/>
      <c r="R951" s="10"/>
      <c r="S951" s="33" t="b">
        <f t="shared" si="87"/>
        <v>0</v>
      </c>
      <c r="T951" s="33"/>
      <c r="U951" s="31" t="str">
        <f t="shared" si="84"/>
        <v/>
      </c>
      <c r="V951">
        <f t="shared" ca="1" si="89"/>
        <v>2031800488</v>
      </c>
      <c r="W951" s="34" t="str">
        <f t="shared" si="88"/>
        <v/>
      </c>
      <c r="X951" t="b">
        <f t="shared" si="85"/>
        <v>1</v>
      </c>
      <c r="AD951" s="20"/>
      <c r="AM951" s="17"/>
    </row>
    <row r="952" spans="1:39" ht="14.25" x14ac:dyDescent="0.2">
      <c r="A952" s="29" t="str">
        <f t="shared" si="86"/>
        <v/>
      </c>
      <c r="B952" s="48"/>
      <c r="C952" s="74" t="s">
        <v>115</v>
      </c>
      <c r="D952" s="13"/>
      <c r="E952" s="10"/>
      <c r="F952" s="10"/>
      <c r="G952" s="24"/>
      <c r="H952" s="9"/>
      <c r="I952" s="9"/>
      <c r="J952" s="36"/>
      <c r="K952" s="10"/>
      <c r="L952" s="10"/>
      <c r="M952" s="12"/>
      <c r="N952" s="13"/>
      <c r="O952" s="13"/>
      <c r="R952" s="10"/>
      <c r="S952" s="33" t="b">
        <f t="shared" si="87"/>
        <v>0</v>
      </c>
      <c r="T952" s="33"/>
      <c r="U952" s="31" t="str">
        <f t="shared" si="84"/>
        <v/>
      </c>
      <c r="V952">
        <f t="shared" ca="1" si="89"/>
        <v>2031800489</v>
      </c>
      <c r="W952" s="34" t="str">
        <f t="shared" si="88"/>
        <v/>
      </c>
      <c r="X952" t="b">
        <f t="shared" si="85"/>
        <v>1</v>
      </c>
      <c r="AD952" s="20"/>
      <c r="AM952" s="17"/>
    </row>
    <row r="953" spans="1:39" ht="14.25" x14ac:dyDescent="0.2">
      <c r="A953" s="29" t="str">
        <f t="shared" si="86"/>
        <v/>
      </c>
      <c r="B953" s="48"/>
      <c r="C953" s="74" t="s">
        <v>115</v>
      </c>
      <c r="D953" s="13"/>
      <c r="E953" s="10"/>
      <c r="F953" s="10"/>
      <c r="G953" s="24"/>
      <c r="H953" s="9"/>
      <c r="I953" s="9"/>
      <c r="J953" s="36"/>
      <c r="K953" s="10"/>
      <c r="L953" s="10"/>
      <c r="M953" s="12"/>
      <c r="N953" s="13"/>
      <c r="O953" s="13"/>
      <c r="R953" s="10"/>
      <c r="S953" s="33" t="b">
        <f t="shared" si="87"/>
        <v>0</v>
      </c>
      <c r="T953" s="33"/>
      <c r="U953" s="31" t="str">
        <f t="shared" si="84"/>
        <v/>
      </c>
      <c r="V953">
        <f t="shared" ca="1" si="89"/>
        <v>2031800490</v>
      </c>
      <c r="W953" s="34" t="str">
        <f t="shared" si="88"/>
        <v/>
      </c>
      <c r="X953" t="b">
        <f t="shared" si="85"/>
        <v>1</v>
      </c>
      <c r="AD953" s="20"/>
      <c r="AM953" s="17"/>
    </row>
    <row r="954" spans="1:39" ht="14.25" x14ac:dyDescent="0.2">
      <c r="A954" s="29" t="str">
        <f t="shared" si="86"/>
        <v/>
      </c>
      <c r="B954" s="48"/>
      <c r="C954" s="74" t="s">
        <v>115</v>
      </c>
      <c r="D954" s="13"/>
      <c r="E954" s="10"/>
      <c r="F954" s="10"/>
      <c r="G954" s="24"/>
      <c r="H954" s="9"/>
      <c r="I954" s="9"/>
      <c r="J954" s="36"/>
      <c r="K954" s="10"/>
      <c r="L954" s="10"/>
      <c r="M954" s="12"/>
      <c r="N954" s="13"/>
      <c r="O954" s="13"/>
      <c r="R954" s="10"/>
      <c r="S954" s="33" t="b">
        <f t="shared" si="87"/>
        <v>0</v>
      </c>
      <c r="T954" s="33"/>
      <c r="U954" s="31" t="str">
        <f t="shared" si="84"/>
        <v/>
      </c>
      <c r="V954">
        <f t="shared" ca="1" si="89"/>
        <v>2031800491</v>
      </c>
      <c r="W954" s="34" t="str">
        <f t="shared" si="88"/>
        <v/>
      </c>
      <c r="X954" t="b">
        <f t="shared" si="85"/>
        <v>1</v>
      </c>
      <c r="AD954" s="20"/>
      <c r="AM954" s="17"/>
    </row>
    <row r="955" spans="1:39" ht="14.25" x14ac:dyDescent="0.2">
      <c r="A955" s="29" t="str">
        <f t="shared" si="86"/>
        <v/>
      </c>
      <c r="B955" s="48"/>
      <c r="C955" s="74" t="s">
        <v>115</v>
      </c>
      <c r="D955" s="13"/>
      <c r="E955" s="10"/>
      <c r="F955" s="10"/>
      <c r="G955" s="24"/>
      <c r="H955" s="9"/>
      <c r="I955" s="9"/>
      <c r="J955" s="36"/>
      <c r="K955" s="10"/>
      <c r="L955" s="10"/>
      <c r="M955" s="12"/>
      <c r="N955" s="13"/>
      <c r="O955" s="13"/>
      <c r="R955" s="10"/>
      <c r="S955" s="33" t="b">
        <f t="shared" si="87"/>
        <v>0</v>
      </c>
      <c r="T955" s="33"/>
      <c r="U955" s="31" t="str">
        <f t="shared" si="84"/>
        <v/>
      </c>
      <c r="V955">
        <f t="shared" ca="1" si="89"/>
        <v>2031800492</v>
      </c>
      <c r="W955" s="34" t="str">
        <f t="shared" si="88"/>
        <v/>
      </c>
      <c r="X955" t="b">
        <f t="shared" si="85"/>
        <v>1</v>
      </c>
      <c r="AD955" s="20"/>
      <c r="AM955" s="17"/>
    </row>
    <row r="956" spans="1:39" ht="14.25" x14ac:dyDescent="0.2">
      <c r="A956" s="29" t="str">
        <f t="shared" si="86"/>
        <v/>
      </c>
      <c r="B956" s="48"/>
      <c r="C956" s="74" t="s">
        <v>115</v>
      </c>
      <c r="D956" s="13"/>
      <c r="E956" s="10"/>
      <c r="F956" s="10"/>
      <c r="G956" s="24"/>
      <c r="H956" s="9"/>
      <c r="I956" s="9"/>
      <c r="J956" s="36"/>
      <c r="K956" s="10"/>
      <c r="L956" s="10"/>
      <c r="M956" s="12"/>
      <c r="N956" s="13"/>
      <c r="O956" s="13"/>
      <c r="R956" s="10"/>
      <c r="S956" s="33" t="b">
        <f t="shared" si="87"/>
        <v>0</v>
      </c>
      <c r="T956" s="33"/>
      <c r="U956" s="31" t="str">
        <f t="shared" si="84"/>
        <v/>
      </c>
      <c r="V956">
        <f t="shared" ca="1" si="89"/>
        <v>2031800493</v>
      </c>
      <c r="W956" s="34" t="str">
        <f t="shared" si="88"/>
        <v/>
      </c>
      <c r="X956" t="b">
        <f t="shared" si="85"/>
        <v>1</v>
      </c>
      <c r="AD956" s="20"/>
      <c r="AM956" s="17"/>
    </row>
    <row r="957" spans="1:39" ht="14.25" x14ac:dyDescent="0.2">
      <c r="A957" s="29" t="str">
        <f t="shared" si="86"/>
        <v/>
      </c>
      <c r="B957" s="48"/>
      <c r="C957" s="74" t="s">
        <v>115</v>
      </c>
      <c r="D957" s="13"/>
      <c r="E957" s="10"/>
      <c r="F957" s="10"/>
      <c r="G957" s="24"/>
      <c r="H957" s="9"/>
      <c r="I957" s="9"/>
      <c r="J957" s="36"/>
      <c r="K957" s="10"/>
      <c r="L957" s="10"/>
      <c r="M957" s="12"/>
      <c r="N957" s="13"/>
      <c r="O957" s="13"/>
      <c r="R957" s="10"/>
      <c r="S957" s="33" t="b">
        <f t="shared" si="87"/>
        <v>0</v>
      </c>
      <c r="T957" s="33"/>
      <c r="U957" s="31" t="str">
        <f t="shared" si="84"/>
        <v/>
      </c>
      <c r="V957">
        <f t="shared" ca="1" si="89"/>
        <v>2031800494</v>
      </c>
      <c r="W957" s="34" t="str">
        <f t="shared" si="88"/>
        <v/>
      </c>
      <c r="X957" t="b">
        <f t="shared" si="85"/>
        <v>1</v>
      </c>
      <c r="AD957" s="20"/>
      <c r="AM957" s="17"/>
    </row>
    <row r="958" spans="1:39" ht="14.25" x14ac:dyDescent="0.2">
      <c r="A958" s="29" t="str">
        <f t="shared" si="86"/>
        <v/>
      </c>
      <c r="B958" s="48"/>
      <c r="C958" s="74" t="s">
        <v>115</v>
      </c>
      <c r="D958" s="13"/>
      <c r="E958" s="10"/>
      <c r="F958" s="10"/>
      <c r="G958" s="24"/>
      <c r="H958" s="9"/>
      <c r="I958" s="9"/>
      <c r="J958" s="36"/>
      <c r="K958" s="10"/>
      <c r="L958" s="10"/>
      <c r="M958" s="12"/>
      <c r="N958" s="13"/>
      <c r="O958" s="13"/>
      <c r="R958" s="10"/>
      <c r="S958" s="33" t="b">
        <f t="shared" si="87"/>
        <v>0</v>
      </c>
      <c r="T958" s="33"/>
      <c r="U958" s="31" t="str">
        <f t="shared" si="84"/>
        <v/>
      </c>
      <c r="V958">
        <f t="shared" ca="1" si="89"/>
        <v>2031800495</v>
      </c>
      <c r="W958" s="34" t="str">
        <f t="shared" si="88"/>
        <v/>
      </c>
      <c r="X958" t="b">
        <f t="shared" si="85"/>
        <v>1</v>
      </c>
      <c r="AD958" s="20"/>
      <c r="AM958" s="17"/>
    </row>
    <row r="959" spans="1:39" ht="14.25" x14ac:dyDescent="0.2">
      <c r="A959" s="29" t="str">
        <f t="shared" si="86"/>
        <v/>
      </c>
      <c r="B959" s="48"/>
      <c r="C959" s="74" t="s">
        <v>115</v>
      </c>
      <c r="D959" s="13"/>
      <c r="E959" s="10"/>
      <c r="F959" s="10"/>
      <c r="G959" s="24"/>
      <c r="H959" s="9"/>
      <c r="I959" s="9"/>
      <c r="J959" s="36"/>
      <c r="K959" s="10"/>
      <c r="L959" s="10"/>
      <c r="M959" s="12"/>
      <c r="N959" s="13"/>
      <c r="O959" s="13"/>
      <c r="R959" s="10"/>
      <c r="S959" s="33" t="b">
        <f t="shared" si="87"/>
        <v>0</v>
      </c>
      <c r="T959" s="33"/>
      <c r="U959" s="31" t="str">
        <f t="shared" si="84"/>
        <v/>
      </c>
      <c r="V959">
        <f t="shared" ca="1" si="89"/>
        <v>2031800496</v>
      </c>
      <c r="W959" s="34" t="str">
        <f t="shared" si="88"/>
        <v/>
      </c>
      <c r="X959" t="b">
        <f t="shared" si="85"/>
        <v>1</v>
      </c>
      <c r="AD959" s="20"/>
      <c r="AM959" s="17"/>
    </row>
    <row r="960" spans="1:39" ht="14.25" x14ac:dyDescent="0.2">
      <c r="A960" s="29" t="str">
        <f t="shared" si="86"/>
        <v/>
      </c>
      <c r="B960" s="48"/>
      <c r="C960" s="74" t="s">
        <v>115</v>
      </c>
      <c r="D960" s="13"/>
      <c r="E960" s="10"/>
      <c r="F960" s="10"/>
      <c r="G960" s="24"/>
      <c r="H960" s="9"/>
      <c r="I960" s="9"/>
      <c r="J960" s="36"/>
      <c r="K960" s="10"/>
      <c r="L960" s="10"/>
      <c r="M960" s="12"/>
      <c r="N960" s="13"/>
      <c r="O960" s="13"/>
      <c r="R960" s="10"/>
      <c r="S960" s="33" t="b">
        <f t="shared" si="87"/>
        <v>0</v>
      </c>
      <c r="T960" s="33"/>
      <c r="U960" s="31" t="str">
        <f t="shared" si="84"/>
        <v/>
      </c>
      <c r="V960">
        <f t="shared" ca="1" si="89"/>
        <v>2031800497</v>
      </c>
      <c r="W960" s="34" t="str">
        <f t="shared" si="88"/>
        <v/>
      </c>
      <c r="X960" t="b">
        <f t="shared" si="85"/>
        <v>1</v>
      </c>
      <c r="AD960" s="20"/>
      <c r="AM960" s="17"/>
    </row>
    <row r="961" spans="1:39" ht="14.25" x14ac:dyDescent="0.2">
      <c r="A961" s="29" t="str">
        <f t="shared" si="86"/>
        <v/>
      </c>
      <c r="B961" s="48"/>
      <c r="C961" s="74" t="s">
        <v>115</v>
      </c>
      <c r="D961" s="13"/>
      <c r="E961" s="10"/>
      <c r="F961" s="10"/>
      <c r="G961" s="24"/>
      <c r="H961" s="9"/>
      <c r="I961" s="9"/>
      <c r="J961" s="36"/>
      <c r="K961" s="10"/>
      <c r="L961" s="10"/>
      <c r="M961" s="12"/>
      <c r="N961" s="13"/>
      <c r="O961" s="13"/>
      <c r="R961" s="10"/>
      <c r="S961" s="33" t="b">
        <f t="shared" si="87"/>
        <v>0</v>
      </c>
      <c r="T961" s="33"/>
      <c r="U961" s="31" t="str">
        <f t="shared" si="84"/>
        <v/>
      </c>
      <c r="V961">
        <f t="shared" ca="1" si="89"/>
        <v>2031800498</v>
      </c>
      <c r="W961" s="34" t="str">
        <f t="shared" si="88"/>
        <v/>
      </c>
      <c r="X961" t="b">
        <f t="shared" si="85"/>
        <v>1</v>
      </c>
      <c r="AD961" s="20"/>
      <c r="AM961" s="17"/>
    </row>
    <row r="962" spans="1:39" ht="14.25" x14ac:dyDescent="0.2">
      <c r="A962" s="29" t="str">
        <f t="shared" si="86"/>
        <v/>
      </c>
      <c r="B962" s="48"/>
      <c r="C962" s="74" t="s">
        <v>115</v>
      </c>
      <c r="D962" s="13"/>
      <c r="E962" s="10"/>
      <c r="F962" s="10"/>
      <c r="G962" s="24"/>
      <c r="H962" s="9"/>
      <c r="I962" s="9"/>
      <c r="J962" s="36"/>
      <c r="K962" s="10"/>
      <c r="L962" s="10"/>
      <c r="M962" s="12"/>
      <c r="N962" s="13"/>
      <c r="O962" s="13"/>
      <c r="R962" s="10"/>
      <c r="S962" s="33" t="b">
        <f t="shared" si="87"/>
        <v>0</v>
      </c>
      <c r="T962" s="33"/>
      <c r="U962" s="31" t="str">
        <f t="shared" si="84"/>
        <v/>
      </c>
      <c r="V962">
        <f t="shared" ca="1" si="89"/>
        <v>2031800499</v>
      </c>
      <c r="W962" s="34" t="str">
        <f t="shared" si="88"/>
        <v/>
      </c>
      <c r="X962" t="b">
        <f t="shared" si="85"/>
        <v>1</v>
      </c>
      <c r="AD962" s="20"/>
      <c r="AM962" s="17"/>
    </row>
    <row r="963" spans="1:39" ht="14.25" x14ac:dyDescent="0.2">
      <c r="A963" s="29" t="str">
        <f t="shared" si="86"/>
        <v/>
      </c>
      <c r="B963" s="48"/>
      <c r="C963" s="74" t="s">
        <v>115</v>
      </c>
      <c r="D963" s="13"/>
      <c r="E963" s="10"/>
      <c r="F963" s="10"/>
      <c r="G963" s="24"/>
      <c r="H963" s="9"/>
      <c r="I963" s="9"/>
      <c r="J963" s="36"/>
      <c r="K963" s="10"/>
      <c r="L963" s="10"/>
      <c r="M963" s="12"/>
      <c r="N963" s="13"/>
      <c r="O963" s="13"/>
      <c r="R963" s="10"/>
      <c r="S963" s="33" t="b">
        <f t="shared" si="87"/>
        <v>0</v>
      </c>
      <c r="T963" s="33"/>
      <c r="U963" s="31" t="str">
        <f t="shared" si="84"/>
        <v/>
      </c>
      <c r="V963">
        <f t="shared" ca="1" si="89"/>
        <v>2031800500</v>
      </c>
      <c r="W963" s="34" t="str">
        <f t="shared" si="88"/>
        <v/>
      </c>
      <c r="X963" t="b">
        <f t="shared" si="85"/>
        <v>1</v>
      </c>
      <c r="AD963" s="20"/>
      <c r="AM963" s="17"/>
    </row>
    <row r="964" spans="1:39" ht="14.25" x14ac:dyDescent="0.2">
      <c r="A964" s="29" t="str">
        <f t="shared" si="86"/>
        <v/>
      </c>
      <c r="B964" s="48"/>
      <c r="C964" s="74" t="s">
        <v>115</v>
      </c>
      <c r="D964" s="13"/>
      <c r="E964" s="10"/>
      <c r="F964" s="10"/>
      <c r="G964" s="24"/>
      <c r="H964" s="9"/>
      <c r="I964" s="9"/>
      <c r="J964" s="36"/>
      <c r="K964" s="10"/>
      <c r="L964" s="10"/>
      <c r="M964" s="12"/>
      <c r="N964" s="13"/>
      <c r="O964" s="13"/>
      <c r="R964" s="10"/>
      <c r="S964" s="33" t="b">
        <f t="shared" si="87"/>
        <v>0</v>
      </c>
      <c r="T964" s="33"/>
      <c r="U964" s="31" t="str">
        <f t="shared" ref="U964:U1003" si="90">IF(M964="Not Applicable","",IF(M964="100 (Full GST Credits)",100,IF(M964="75 (Reduced GST Credits)","75",IF(M964="GST Free","0",""))))</f>
        <v/>
      </c>
      <c r="V964">
        <f t="shared" ca="1" si="89"/>
        <v>2031800501</v>
      </c>
      <c r="W964" s="34" t="str">
        <f t="shared" si="88"/>
        <v/>
      </c>
      <c r="X964" t="b">
        <f t="shared" si="85"/>
        <v>1</v>
      </c>
      <c r="AD964" s="20"/>
      <c r="AM964" s="17"/>
    </row>
    <row r="965" spans="1:39" ht="14.25" x14ac:dyDescent="0.2">
      <c r="A965" s="29" t="str">
        <f t="shared" ref="A965:A1003" si="91">IF(AND(W965=TRUE,X965=TRUE),0,IF(OR(W965=FALSE,X965=FALSE),1,""))</f>
        <v/>
      </c>
      <c r="B965" s="48"/>
      <c r="C965" s="74" t="s">
        <v>115</v>
      </c>
      <c r="D965" s="13"/>
      <c r="E965" s="10"/>
      <c r="F965" s="10"/>
      <c r="G965" s="24"/>
      <c r="H965" s="9"/>
      <c r="I965" s="9"/>
      <c r="J965" s="36"/>
      <c r="K965" s="10"/>
      <c r="L965" s="10"/>
      <c r="M965" s="12"/>
      <c r="N965" s="13"/>
      <c r="O965" s="13"/>
      <c r="R965" s="10"/>
      <c r="S965" s="33" t="b">
        <f t="shared" ref="S965:S1003" si="92">IF(R965&lt;&gt;"",TRUE,FALSE)</f>
        <v>0</v>
      </c>
      <c r="T965" s="33"/>
      <c r="U965" s="31" t="str">
        <f t="shared" si="90"/>
        <v/>
      </c>
      <c r="V965">
        <f t="shared" ca="1" si="89"/>
        <v>2031800502</v>
      </c>
      <c r="W965" s="34" t="str">
        <f t="shared" ref="W965:W1003" si="93">IF(B965="Investment Transaction",NOT(OR(E965&lt;0,ISBLANK(C965),ISBLANK(D965),ISBLANK(H965),ISBLANK(I965),ISBLANK(J965))),"")</f>
        <v/>
      </c>
      <c r="X965" t="b">
        <f t="shared" ref="X965:X1003" si="94">IF(AND(R965&lt;&gt;"",O965&lt;&gt;42916),FALSE,IF(AND(R965&lt;&gt;"",D965&lt;&gt;42916),FALSE,TRUE))</f>
        <v>1</v>
      </c>
      <c r="AD965" s="20"/>
      <c r="AM965" s="17"/>
    </row>
    <row r="966" spans="1:39" ht="14.25" x14ac:dyDescent="0.2">
      <c r="A966" s="29" t="str">
        <f t="shared" si="91"/>
        <v/>
      </c>
      <c r="B966" s="48"/>
      <c r="C966" s="74" t="s">
        <v>115</v>
      </c>
      <c r="D966" s="13"/>
      <c r="E966" s="10"/>
      <c r="F966" s="10"/>
      <c r="G966" s="24"/>
      <c r="H966" s="9"/>
      <c r="I966" s="9"/>
      <c r="J966" s="36"/>
      <c r="K966" s="10"/>
      <c r="L966" s="10"/>
      <c r="M966" s="12"/>
      <c r="N966" s="13"/>
      <c r="O966" s="13"/>
      <c r="R966" s="10"/>
      <c r="S966" s="33" t="b">
        <f t="shared" si="92"/>
        <v>0</v>
      </c>
      <c r="T966" s="33"/>
      <c r="U966" s="31" t="str">
        <f t="shared" si="90"/>
        <v/>
      </c>
      <c r="V966">
        <f t="shared" ca="1" si="89"/>
        <v>2031800503</v>
      </c>
      <c r="W966" s="34" t="str">
        <f t="shared" si="93"/>
        <v/>
      </c>
      <c r="X966" t="b">
        <f t="shared" si="94"/>
        <v>1</v>
      </c>
      <c r="AD966" s="20"/>
      <c r="AM966" s="17"/>
    </row>
    <row r="967" spans="1:39" ht="14.25" x14ac:dyDescent="0.2">
      <c r="A967" s="29" t="str">
        <f t="shared" si="91"/>
        <v/>
      </c>
      <c r="B967" s="48"/>
      <c r="C967" s="74" t="s">
        <v>115</v>
      </c>
      <c r="D967" s="13"/>
      <c r="E967" s="10"/>
      <c r="F967" s="10"/>
      <c r="G967" s="24"/>
      <c r="H967" s="9"/>
      <c r="I967" s="9"/>
      <c r="J967" s="36"/>
      <c r="K967" s="10"/>
      <c r="L967" s="10"/>
      <c r="M967" s="12"/>
      <c r="N967" s="13"/>
      <c r="O967" s="13"/>
      <c r="R967" s="10"/>
      <c r="S967" s="33" t="b">
        <f t="shared" si="92"/>
        <v>0</v>
      </c>
      <c r="T967" s="33"/>
      <c r="U967" s="31" t="str">
        <f t="shared" si="90"/>
        <v/>
      </c>
      <c r="V967">
        <f t="shared" ref="V967:V1003" ca="1" si="95">V966+1</f>
        <v>2031800504</v>
      </c>
      <c r="W967" s="34" t="str">
        <f t="shared" si="93"/>
        <v/>
      </c>
      <c r="X967" t="b">
        <f t="shared" si="94"/>
        <v>1</v>
      </c>
      <c r="AD967" s="20"/>
      <c r="AM967" s="17"/>
    </row>
    <row r="968" spans="1:39" ht="14.25" x14ac:dyDescent="0.2">
      <c r="A968" s="29" t="str">
        <f t="shared" si="91"/>
        <v/>
      </c>
      <c r="B968" s="48"/>
      <c r="C968" s="74" t="s">
        <v>115</v>
      </c>
      <c r="D968" s="13"/>
      <c r="E968" s="10"/>
      <c r="F968" s="10"/>
      <c r="G968" s="24"/>
      <c r="H968" s="9"/>
      <c r="I968" s="9"/>
      <c r="J968" s="36"/>
      <c r="K968" s="10"/>
      <c r="L968" s="10"/>
      <c r="M968" s="12"/>
      <c r="N968" s="13"/>
      <c r="O968" s="13"/>
      <c r="R968" s="10"/>
      <c r="S968" s="33" t="b">
        <f t="shared" si="92"/>
        <v>0</v>
      </c>
      <c r="T968" s="33"/>
      <c r="U968" s="31" t="str">
        <f t="shared" si="90"/>
        <v/>
      </c>
      <c r="V968">
        <f t="shared" ca="1" si="95"/>
        <v>2031800505</v>
      </c>
      <c r="W968" s="34" t="str">
        <f t="shared" si="93"/>
        <v/>
      </c>
      <c r="X968" t="b">
        <f t="shared" si="94"/>
        <v>1</v>
      </c>
      <c r="AD968" s="20"/>
      <c r="AM968" s="17"/>
    </row>
    <row r="969" spans="1:39" ht="14.25" x14ac:dyDescent="0.2">
      <c r="A969" s="29" t="str">
        <f t="shared" si="91"/>
        <v/>
      </c>
      <c r="B969" s="48"/>
      <c r="C969" s="74" t="s">
        <v>115</v>
      </c>
      <c r="D969" s="13"/>
      <c r="E969" s="10"/>
      <c r="F969" s="10"/>
      <c r="G969" s="24"/>
      <c r="H969" s="9"/>
      <c r="I969" s="9"/>
      <c r="J969" s="36"/>
      <c r="K969" s="10"/>
      <c r="L969" s="10"/>
      <c r="M969" s="12"/>
      <c r="N969" s="13"/>
      <c r="O969" s="13"/>
      <c r="R969" s="10"/>
      <c r="S969" s="33" t="b">
        <f t="shared" si="92"/>
        <v>0</v>
      </c>
      <c r="T969" s="33"/>
      <c r="U969" s="31" t="str">
        <f t="shared" si="90"/>
        <v/>
      </c>
      <c r="V969">
        <f t="shared" ca="1" si="95"/>
        <v>2031800506</v>
      </c>
      <c r="W969" s="34" t="str">
        <f t="shared" si="93"/>
        <v/>
      </c>
      <c r="X969" t="b">
        <f t="shared" si="94"/>
        <v>1</v>
      </c>
      <c r="AD969" s="20"/>
      <c r="AM969" s="17"/>
    </row>
    <row r="970" spans="1:39" ht="14.25" x14ac:dyDescent="0.2">
      <c r="A970" s="29" t="str">
        <f t="shared" si="91"/>
        <v/>
      </c>
      <c r="B970" s="48"/>
      <c r="C970" s="74" t="s">
        <v>115</v>
      </c>
      <c r="D970" s="13"/>
      <c r="E970" s="10"/>
      <c r="F970" s="10"/>
      <c r="G970" s="24"/>
      <c r="H970" s="9"/>
      <c r="I970" s="9"/>
      <c r="J970" s="36"/>
      <c r="K970" s="10"/>
      <c r="L970" s="10"/>
      <c r="M970" s="12"/>
      <c r="N970" s="13"/>
      <c r="O970" s="13"/>
      <c r="R970" s="10"/>
      <c r="S970" s="33" t="b">
        <f t="shared" si="92"/>
        <v>0</v>
      </c>
      <c r="T970" s="33"/>
      <c r="U970" s="31" t="str">
        <f t="shared" si="90"/>
        <v/>
      </c>
      <c r="V970">
        <f t="shared" ca="1" si="95"/>
        <v>2031800507</v>
      </c>
      <c r="W970" s="34" t="str">
        <f t="shared" si="93"/>
        <v/>
      </c>
      <c r="X970" t="b">
        <f t="shared" si="94"/>
        <v>1</v>
      </c>
      <c r="AD970" s="20"/>
      <c r="AM970" s="17"/>
    </row>
    <row r="971" spans="1:39" ht="14.25" x14ac:dyDescent="0.2">
      <c r="A971" s="29" t="str">
        <f t="shared" si="91"/>
        <v/>
      </c>
      <c r="B971" s="48"/>
      <c r="C971" s="74" t="s">
        <v>115</v>
      </c>
      <c r="D971" s="13"/>
      <c r="E971" s="10"/>
      <c r="F971" s="10"/>
      <c r="G971" s="24"/>
      <c r="H971" s="9"/>
      <c r="I971" s="9"/>
      <c r="J971" s="36"/>
      <c r="K971" s="10"/>
      <c r="L971" s="10"/>
      <c r="M971" s="12"/>
      <c r="N971" s="13"/>
      <c r="O971" s="13"/>
      <c r="R971" s="10"/>
      <c r="S971" s="33" t="b">
        <f t="shared" si="92"/>
        <v>0</v>
      </c>
      <c r="T971" s="33"/>
      <c r="U971" s="31" t="str">
        <f t="shared" si="90"/>
        <v/>
      </c>
      <c r="V971">
        <f t="shared" ca="1" si="95"/>
        <v>2031800508</v>
      </c>
      <c r="W971" s="34" t="str">
        <f t="shared" si="93"/>
        <v/>
      </c>
      <c r="X971" t="b">
        <f t="shared" si="94"/>
        <v>1</v>
      </c>
      <c r="AD971" s="20"/>
      <c r="AM971" s="17"/>
    </row>
    <row r="972" spans="1:39" ht="14.25" x14ac:dyDescent="0.2">
      <c r="A972" s="29" t="str">
        <f t="shared" si="91"/>
        <v/>
      </c>
      <c r="B972" s="48"/>
      <c r="C972" s="74" t="s">
        <v>115</v>
      </c>
      <c r="D972" s="13"/>
      <c r="E972" s="10"/>
      <c r="F972" s="10"/>
      <c r="G972" s="24"/>
      <c r="H972" s="9"/>
      <c r="I972" s="9"/>
      <c r="J972" s="36"/>
      <c r="K972" s="10"/>
      <c r="L972" s="10"/>
      <c r="M972" s="12"/>
      <c r="N972" s="13"/>
      <c r="O972" s="13"/>
      <c r="R972" s="10"/>
      <c r="S972" s="33" t="b">
        <f t="shared" si="92"/>
        <v>0</v>
      </c>
      <c r="T972" s="33"/>
      <c r="U972" s="31" t="str">
        <f t="shared" si="90"/>
        <v/>
      </c>
      <c r="V972">
        <f t="shared" ca="1" si="95"/>
        <v>2031800509</v>
      </c>
      <c r="W972" s="34" t="str">
        <f t="shared" si="93"/>
        <v/>
      </c>
      <c r="X972" t="b">
        <f t="shared" si="94"/>
        <v>1</v>
      </c>
      <c r="AD972" s="20"/>
      <c r="AM972" s="17"/>
    </row>
    <row r="973" spans="1:39" ht="14.25" x14ac:dyDescent="0.2">
      <c r="A973" s="29" t="str">
        <f t="shared" si="91"/>
        <v/>
      </c>
      <c r="B973" s="48"/>
      <c r="C973" s="74" t="s">
        <v>115</v>
      </c>
      <c r="D973" s="13"/>
      <c r="E973" s="10"/>
      <c r="F973" s="10"/>
      <c r="G973" s="24"/>
      <c r="H973" s="9"/>
      <c r="I973" s="9"/>
      <c r="J973" s="36"/>
      <c r="K973" s="10"/>
      <c r="L973" s="10"/>
      <c r="M973" s="12"/>
      <c r="N973" s="13"/>
      <c r="O973" s="13"/>
      <c r="R973" s="10"/>
      <c r="S973" s="33" t="b">
        <f t="shared" si="92"/>
        <v>0</v>
      </c>
      <c r="T973" s="33"/>
      <c r="U973" s="31" t="str">
        <f t="shared" si="90"/>
        <v/>
      </c>
      <c r="V973">
        <f t="shared" ca="1" si="95"/>
        <v>2031800510</v>
      </c>
      <c r="W973" s="34" t="str">
        <f t="shared" si="93"/>
        <v/>
      </c>
      <c r="X973" t="b">
        <f t="shared" si="94"/>
        <v>1</v>
      </c>
      <c r="AD973" s="20"/>
      <c r="AM973" s="17"/>
    </row>
    <row r="974" spans="1:39" ht="14.25" x14ac:dyDescent="0.2">
      <c r="A974" s="29" t="str">
        <f t="shared" si="91"/>
        <v/>
      </c>
      <c r="B974" s="48"/>
      <c r="C974" s="74" t="s">
        <v>115</v>
      </c>
      <c r="D974" s="13"/>
      <c r="E974" s="10"/>
      <c r="F974" s="10"/>
      <c r="G974" s="24"/>
      <c r="H974" s="9"/>
      <c r="I974" s="9"/>
      <c r="J974" s="36"/>
      <c r="K974" s="10"/>
      <c r="L974" s="10"/>
      <c r="M974" s="12"/>
      <c r="N974" s="13"/>
      <c r="O974" s="13"/>
      <c r="R974" s="10"/>
      <c r="S974" s="33" t="b">
        <f t="shared" si="92"/>
        <v>0</v>
      </c>
      <c r="T974" s="33"/>
      <c r="U974" s="31" t="str">
        <f t="shared" si="90"/>
        <v/>
      </c>
      <c r="V974">
        <f t="shared" ca="1" si="95"/>
        <v>2031800511</v>
      </c>
      <c r="W974" s="34" t="str">
        <f t="shared" si="93"/>
        <v/>
      </c>
      <c r="X974" t="b">
        <f t="shared" si="94"/>
        <v>1</v>
      </c>
      <c r="AD974" s="20"/>
      <c r="AM974" s="17"/>
    </row>
    <row r="975" spans="1:39" ht="14.25" x14ac:dyDescent="0.2">
      <c r="A975" s="29" t="str">
        <f t="shared" si="91"/>
        <v/>
      </c>
      <c r="B975" s="48"/>
      <c r="C975" s="74" t="s">
        <v>115</v>
      </c>
      <c r="D975" s="13"/>
      <c r="E975" s="10"/>
      <c r="F975" s="10"/>
      <c r="G975" s="24"/>
      <c r="H975" s="9"/>
      <c r="I975" s="9"/>
      <c r="J975" s="36"/>
      <c r="K975" s="10"/>
      <c r="L975" s="10"/>
      <c r="M975" s="12"/>
      <c r="N975" s="13"/>
      <c r="O975" s="13"/>
      <c r="R975" s="10"/>
      <c r="S975" s="33" t="b">
        <f t="shared" si="92"/>
        <v>0</v>
      </c>
      <c r="T975" s="33"/>
      <c r="U975" s="31" t="str">
        <f t="shared" si="90"/>
        <v/>
      </c>
      <c r="V975">
        <f t="shared" ca="1" si="95"/>
        <v>2031800512</v>
      </c>
      <c r="W975" s="34" t="str">
        <f t="shared" si="93"/>
        <v/>
      </c>
      <c r="X975" t="b">
        <f t="shared" si="94"/>
        <v>1</v>
      </c>
      <c r="AD975" s="20"/>
      <c r="AM975" s="17"/>
    </row>
    <row r="976" spans="1:39" ht="14.25" x14ac:dyDescent="0.2">
      <c r="A976" s="29" t="str">
        <f t="shared" si="91"/>
        <v/>
      </c>
      <c r="B976" s="48"/>
      <c r="C976" s="74" t="s">
        <v>115</v>
      </c>
      <c r="D976" s="13"/>
      <c r="E976" s="10"/>
      <c r="F976" s="10"/>
      <c r="G976" s="24"/>
      <c r="H976" s="9"/>
      <c r="I976" s="9"/>
      <c r="J976" s="36"/>
      <c r="K976" s="10"/>
      <c r="L976" s="10"/>
      <c r="M976" s="12"/>
      <c r="N976" s="13"/>
      <c r="O976" s="13"/>
      <c r="R976" s="10"/>
      <c r="S976" s="33" t="b">
        <f t="shared" si="92"/>
        <v>0</v>
      </c>
      <c r="T976" s="33"/>
      <c r="U976" s="31" t="str">
        <f t="shared" si="90"/>
        <v/>
      </c>
      <c r="V976">
        <f t="shared" ca="1" si="95"/>
        <v>2031800513</v>
      </c>
      <c r="W976" s="34" t="str">
        <f t="shared" si="93"/>
        <v/>
      </c>
      <c r="X976" t="b">
        <f t="shared" si="94"/>
        <v>1</v>
      </c>
      <c r="AD976" s="20"/>
      <c r="AM976" s="17"/>
    </row>
    <row r="977" spans="1:39" ht="14.25" x14ac:dyDescent="0.2">
      <c r="A977" s="29" t="str">
        <f t="shared" si="91"/>
        <v/>
      </c>
      <c r="B977" s="48"/>
      <c r="C977" s="74" t="s">
        <v>115</v>
      </c>
      <c r="D977" s="13"/>
      <c r="E977" s="10"/>
      <c r="F977" s="10"/>
      <c r="G977" s="24"/>
      <c r="H977" s="9"/>
      <c r="I977" s="9"/>
      <c r="J977" s="36"/>
      <c r="K977" s="10"/>
      <c r="L977" s="10"/>
      <c r="M977" s="12"/>
      <c r="N977" s="13"/>
      <c r="O977" s="13"/>
      <c r="R977" s="10"/>
      <c r="S977" s="33" t="b">
        <f t="shared" si="92"/>
        <v>0</v>
      </c>
      <c r="T977" s="33"/>
      <c r="U977" s="31" t="str">
        <f t="shared" si="90"/>
        <v/>
      </c>
      <c r="V977">
        <f t="shared" ca="1" si="95"/>
        <v>2031800514</v>
      </c>
      <c r="W977" s="34" t="str">
        <f t="shared" si="93"/>
        <v/>
      </c>
      <c r="X977" t="b">
        <f t="shared" si="94"/>
        <v>1</v>
      </c>
      <c r="AD977" s="20"/>
      <c r="AM977" s="17"/>
    </row>
    <row r="978" spans="1:39" ht="14.25" x14ac:dyDescent="0.2">
      <c r="A978" s="29" t="str">
        <f t="shared" si="91"/>
        <v/>
      </c>
      <c r="B978" s="48"/>
      <c r="C978" s="74" t="s">
        <v>115</v>
      </c>
      <c r="D978" s="13"/>
      <c r="E978" s="10"/>
      <c r="F978" s="10"/>
      <c r="G978" s="24"/>
      <c r="H978" s="9"/>
      <c r="I978" s="9"/>
      <c r="J978" s="36"/>
      <c r="K978" s="10"/>
      <c r="L978" s="10"/>
      <c r="M978" s="12"/>
      <c r="N978" s="13"/>
      <c r="O978" s="13"/>
      <c r="R978" s="10"/>
      <c r="S978" s="33" t="b">
        <f t="shared" si="92"/>
        <v>0</v>
      </c>
      <c r="T978" s="33"/>
      <c r="U978" s="31" t="str">
        <f t="shared" si="90"/>
        <v/>
      </c>
      <c r="V978">
        <f t="shared" ca="1" si="95"/>
        <v>2031800515</v>
      </c>
      <c r="W978" s="34" t="str">
        <f t="shared" si="93"/>
        <v/>
      </c>
      <c r="X978" t="b">
        <f t="shared" si="94"/>
        <v>1</v>
      </c>
      <c r="AD978" s="20"/>
      <c r="AM978" s="17"/>
    </row>
    <row r="979" spans="1:39" ht="14.25" x14ac:dyDescent="0.2">
      <c r="A979" s="29" t="str">
        <f t="shared" si="91"/>
        <v/>
      </c>
      <c r="B979" s="48"/>
      <c r="C979" s="74" t="s">
        <v>115</v>
      </c>
      <c r="D979" s="13"/>
      <c r="E979" s="10"/>
      <c r="F979" s="10"/>
      <c r="G979" s="24"/>
      <c r="H979" s="9"/>
      <c r="I979" s="9"/>
      <c r="J979" s="36"/>
      <c r="K979" s="10"/>
      <c r="L979" s="10"/>
      <c r="M979" s="12"/>
      <c r="N979" s="13"/>
      <c r="O979" s="13"/>
      <c r="R979" s="10"/>
      <c r="S979" s="33" t="b">
        <f t="shared" si="92"/>
        <v>0</v>
      </c>
      <c r="T979" s="33"/>
      <c r="U979" s="31" t="str">
        <f t="shared" si="90"/>
        <v/>
      </c>
      <c r="V979">
        <f t="shared" ca="1" si="95"/>
        <v>2031800516</v>
      </c>
      <c r="W979" s="34" t="str">
        <f t="shared" si="93"/>
        <v/>
      </c>
      <c r="X979" t="b">
        <f t="shared" si="94"/>
        <v>1</v>
      </c>
      <c r="AD979" s="20"/>
      <c r="AM979" s="17"/>
    </row>
    <row r="980" spans="1:39" ht="14.25" x14ac:dyDescent="0.2">
      <c r="A980" s="29" t="str">
        <f t="shared" si="91"/>
        <v/>
      </c>
      <c r="B980" s="48"/>
      <c r="C980" s="74" t="s">
        <v>115</v>
      </c>
      <c r="D980" s="13"/>
      <c r="E980" s="10"/>
      <c r="F980" s="10"/>
      <c r="G980" s="24"/>
      <c r="H980" s="9"/>
      <c r="I980" s="9"/>
      <c r="J980" s="36"/>
      <c r="K980" s="10"/>
      <c r="L980" s="10"/>
      <c r="M980" s="12"/>
      <c r="N980" s="13"/>
      <c r="O980" s="13"/>
      <c r="R980" s="10"/>
      <c r="S980" s="33" t="b">
        <f t="shared" si="92"/>
        <v>0</v>
      </c>
      <c r="T980" s="33"/>
      <c r="U980" s="31" t="str">
        <f t="shared" si="90"/>
        <v/>
      </c>
      <c r="V980">
        <f t="shared" ca="1" si="95"/>
        <v>2031800517</v>
      </c>
      <c r="W980" s="34" t="str">
        <f t="shared" si="93"/>
        <v/>
      </c>
      <c r="X980" t="b">
        <f t="shared" si="94"/>
        <v>1</v>
      </c>
      <c r="AD980" s="20"/>
      <c r="AM980" s="17"/>
    </row>
    <row r="981" spans="1:39" ht="14.25" x14ac:dyDescent="0.2">
      <c r="A981" s="29" t="str">
        <f t="shared" si="91"/>
        <v/>
      </c>
      <c r="B981" s="48"/>
      <c r="C981" s="74" t="s">
        <v>115</v>
      </c>
      <c r="D981" s="13"/>
      <c r="E981" s="10"/>
      <c r="F981" s="10"/>
      <c r="G981" s="24"/>
      <c r="H981" s="9"/>
      <c r="I981" s="9"/>
      <c r="J981" s="36"/>
      <c r="K981" s="10"/>
      <c r="L981" s="10"/>
      <c r="M981" s="12"/>
      <c r="N981" s="13"/>
      <c r="O981" s="13"/>
      <c r="R981" s="10"/>
      <c r="S981" s="33" t="b">
        <f t="shared" si="92"/>
        <v>0</v>
      </c>
      <c r="T981" s="33"/>
      <c r="U981" s="31" t="str">
        <f t="shared" si="90"/>
        <v/>
      </c>
      <c r="V981">
        <f t="shared" ca="1" si="95"/>
        <v>2031800518</v>
      </c>
      <c r="W981" s="34" t="str">
        <f t="shared" si="93"/>
        <v/>
      </c>
      <c r="X981" t="b">
        <f t="shared" si="94"/>
        <v>1</v>
      </c>
      <c r="AD981" s="20"/>
      <c r="AM981" s="17"/>
    </row>
    <row r="982" spans="1:39" ht="14.25" x14ac:dyDescent="0.2">
      <c r="A982" s="29" t="str">
        <f t="shared" si="91"/>
        <v/>
      </c>
      <c r="B982" s="48"/>
      <c r="C982" s="74" t="s">
        <v>115</v>
      </c>
      <c r="D982" s="13"/>
      <c r="E982" s="10"/>
      <c r="F982" s="10"/>
      <c r="G982" s="24"/>
      <c r="H982" s="9"/>
      <c r="I982" s="9"/>
      <c r="J982" s="36"/>
      <c r="K982" s="10"/>
      <c r="L982" s="10"/>
      <c r="M982" s="12"/>
      <c r="N982" s="13"/>
      <c r="O982" s="13"/>
      <c r="R982" s="10"/>
      <c r="S982" s="33" t="b">
        <f t="shared" si="92"/>
        <v>0</v>
      </c>
      <c r="T982" s="33"/>
      <c r="U982" s="31" t="str">
        <f t="shared" si="90"/>
        <v/>
      </c>
      <c r="V982">
        <f t="shared" ca="1" si="95"/>
        <v>2031800519</v>
      </c>
      <c r="W982" s="34" t="str">
        <f t="shared" si="93"/>
        <v/>
      </c>
      <c r="X982" t="b">
        <f t="shared" si="94"/>
        <v>1</v>
      </c>
      <c r="AD982" s="20"/>
      <c r="AM982" s="17"/>
    </row>
    <row r="983" spans="1:39" ht="14.25" x14ac:dyDescent="0.2">
      <c r="A983" s="29" t="str">
        <f t="shared" si="91"/>
        <v/>
      </c>
      <c r="B983" s="48"/>
      <c r="C983" s="74" t="s">
        <v>115</v>
      </c>
      <c r="D983" s="13"/>
      <c r="E983" s="10"/>
      <c r="F983" s="10"/>
      <c r="G983" s="24"/>
      <c r="H983" s="9"/>
      <c r="I983" s="9"/>
      <c r="J983" s="36"/>
      <c r="K983" s="10"/>
      <c r="L983" s="10"/>
      <c r="M983" s="12"/>
      <c r="N983" s="13"/>
      <c r="O983" s="13"/>
      <c r="R983" s="10"/>
      <c r="S983" s="33" t="b">
        <f t="shared" si="92"/>
        <v>0</v>
      </c>
      <c r="T983" s="33"/>
      <c r="U983" s="31" t="str">
        <f t="shared" si="90"/>
        <v/>
      </c>
      <c r="V983">
        <f t="shared" ca="1" si="95"/>
        <v>2031800520</v>
      </c>
      <c r="W983" s="34" t="str">
        <f t="shared" si="93"/>
        <v/>
      </c>
      <c r="X983" t="b">
        <f t="shared" si="94"/>
        <v>1</v>
      </c>
      <c r="AD983" s="20"/>
      <c r="AM983" s="17"/>
    </row>
    <row r="984" spans="1:39" ht="14.25" x14ac:dyDescent="0.2">
      <c r="A984" s="29" t="str">
        <f t="shared" si="91"/>
        <v/>
      </c>
      <c r="B984" s="48"/>
      <c r="C984" s="74" t="s">
        <v>115</v>
      </c>
      <c r="D984" s="13"/>
      <c r="E984" s="10"/>
      <c r="F984" s="10"/>
      <c r="G984" s="24"/>
      <c r="H984" s="9"/>
      <c r="I984" s="9"/>
      <c r="J984" s="36"/>
      <c r="K984" s="10"/>
      <c r="L984" s="10"/>
      <c r="M984" s="12"/>
      <c r="N984" s="13"/>
      <c r="O984" s="13"/>
      <c r="R984" s="10"/>
      <c r="S984" s="33" t="b">
        <f t="shared" si="92"/>
        <v>0</v>
      </c>
      <c r="T984" s="33"/>
      <c r="U984" s="31" t="str">
        <f t="shared" si="90"/>
        <v/>
      </c>
      <c r="V984">
        <f t="shared" ca="1" si="95"/>
        <v>2031800521</v>
      </c>
      <c r="W984" s="34" t="str">
        <f t="shared" si="93"/>
        <v/>
      </c>
      <c r="X984" t="b">
        <f t="shared" si="94"/>
        <v>1</v>
      </c>
      <c r="AD984" s="20"/>
      <c r="AM984" s="17"/>
    </row>
    <row r="985" spans="1:39" ht="14.25" x14ac:dyDescent="0.2">
      <c r="A985" s="29" t="str">
        <f t="shared" si="91"/>
        <v/>
      </c>
      <c r="B985" s="48"/>
      <c r="C985" s="74" t="s">
        <v>115</v>
      </c>
      <c r="D985" s="13"/>
      <c r="E985" s="10"/>
      <c r="F985" s="10"/>
      <c r="G985" s="24"/>
      <c r="H985" s="9"/>
      <c r="I985" s="9"/>
      <c r="J985" s="36"/>
      <c r="K985" s="10"/>
      <c r="L985" s="10"/>
      <c r="M985" s="12"/>
      <c r="N985" s="13"/>
      <c r="O985" s="13"/>
      <c r="R985" s="10"/>
      <c r="S985" s="33" t="b">
        <f t="shared" si="92"/>
        <v>0</v>
      </c>
      <c r="T985" s="33"/>
      <c r="U985" s="31" t="str">
        <f t="shared" si="90"/>
        <v/>
      </c>
      <c r="V985">
        <f t="shared" ca="1" si="95"/>
        <v>2031800522</v>
      </c>
      <c r="W985" s="34" t="str">
        <f t="shared" si="93"/>
        <v/>
      </c>
      <c r="X985" t="b">
        <f t="shared" si="94"/>
        <v>1</v>
      </c>
      <c r="AD985" s="20"/>
      <c r="AM985" s="17"/>
    </row>
    <row r="986" spans="1:39" ht="14.25" x14ac:dyDescent="0.2">
      <c r="A986" s="29" t="str">
        <f t="shared" si="91"/>
        <v/>
      </c>
      <c r="B986" s="48"/>
      <c r="C986" s="74" t="s">
        <v>115</v>
      </c>
      <c r="D986" s="13"/>
      <c r="E986" s="10"/>
      <c r="F986" s="10"/>
      <c r="G986" s="24"/>
      <c r="H986" s="9"/>
      <c r="I986" s="9"/>
      <c r="J986" s="36"/>
      <c r="K986" s="10"/>
      <c r="L986" s="10"/>
      <c r="M986" s="12"/>
      <c r="N986" s="13"/>
      <c r="O986" s="13"/>
      <c r="R986" s="10"/>
      <c r="S986" s="33" t="b">
        <f t="shared" si="92"/>
        <v>0</v>
      </c>
      <c r="T986" s="33"/>
      <c r="U986" s="31" t="str">
        <f t="shared" si="90"/>
        <v/>
      </c>
      <c r="V986">
        <f t="shared" ca="1" si="95"/>
        <v>2031800523</v>
      </c>
      <c r="W986" s="34" t="str">
        <f t="shared" si="93"/>
        <v/>
      </c>
      <c r="X986" t="b">
        <f t="shared" si="94"/>
        <v>1</v>
      </c>
      <c r="AD986" s="20"/>
      <c r="AM986" s="17"/>
    </row>
    <row r="987" spans="1:39" ht="14.25" x14ac:dyDescent="0.2">
      <c r="A987" s="29" t="str">
        <f t="shared" si="91"/>
        <v/>
      </c>
      <c r="B987" s="48"/>
      <c r="C987" s="74" t="s">
        <v>115</v>
      </c>
      <c r="D987" s="13"/>
      <c r="E987" s="10"/>
      <c r="F987" s="10"/>
      <c r="G987" s="24"/>
      <c r="H987" s="9"/>
      <c r="I987" s="9"/>
      <c r="J987" s="36"/>
      <c r="K987" s="10"/>
      <c r="L987" s="10"/>
      <c r="M987" s="12"/>
      <c r="N987" s="13"/>
      <c r="O987" s="13"/>
      <c r="R987" s="10"/>
      <c r="S987" s="33" t="b">
        <f t="shared" si="92"/>
        <v>0</v>
      </c>
      <c r="T987" s="33"/>
      <c r="U987" s="31" t="str">
        <f t="shared" si="90"/>
        <v/>
      </c>
      <c r="V987">
        <f t="shared" ca="1" si="95"/>
        <v>2031800524</v>
      </c>
      <c r="W987" s="34" t="str">
        <f t="shared" si="93"/>
        <v/>
      </c>
      <c r="X987" t="b">
        <f t="shared" si="94"/>
        <v>1</v>
      </c>
      <c r="AD987" s="20"/>
      <c r="AM987" s="17"/>
    </row>
    <row r="988" spans="1:39" ht="14.25" x14ac:dyDescent="0.2">
      <c r="A988" s="29" t="str">
        <f t="shared" si="91"/>
        <v/>
      </c>
      <c r="B988" s="48"/>
      <c r="C988" s="74" t="s">
        <v>115</v>
      </c>
      <c r="D988" s="13"/>
      <c r="E988" s="10"/>
      <c r="F988" s="10"/>
      <c r="G988" s="24"/>
      <c r="H988" s="9"/>
      <c r="I988" s="9"/>
      <c r="J988" s="36"/>
      <c r="K988" s="10"/>
      <c r="L988" s="10"/>
      <c r="M988" s="12"/>
      <c r="N988" s="13"/>
      <c r="O988" s="13"/>
      <c r="R988" s="10"/>
      <c r="S988" s="33" t="b">
        <f t="shared" si="92"/>
        <v>0</v>
      </c>
      <c r="T988" s="33"/>
      <c r="U988" s="31" t="str">
        <f t="shared" si="90"/>
        <v/>
      </c>
      <c r="V988">
        <f t="shared" ca="1" si="95"/>
        <v>2031800525</v>
      </c>
      <c r="W988" s="34" t="str">
        <f t="shared" si="93"/>
        <v/>
      </c>
      <c r="X988" t="b">
        <f t="shared" si="94"/>
        <v>1</v>
      </c>
      <c r="AD988" s="20"/>
      <c r="AM988" s="17"/>
    </row>
    <row r="989" spans="1:39" ht="14.25" x14ac:dyDescent="0.2">
      <c r="A989" s="29" t="str">
        <f t="shared" si="91"/>
        <v/>
      </c>
      <c r="B989" s="48"/>
      <c r="C989" s="74" t="s">
        <v>115</v>
      </c>
      <c r="D989" s="13"/>
      <c r="E989" s="10"/>
      <c r="F989" s="10"/>
      <c r="G989" s="24"/>
      <c r="H989" s="9"/>
      <c r="I989" s="9"/>
      <c r="J989" s="36"/>
      <c r="K989" s="10"/>
      <c r="L989" s="10"/>
      <c r="M989" s="12"/>
      <c r="N989" s="13"/>
      <c r="O989" s="13"/>
      <c r="R989" s="10"/>
      <c r="S989" s="33" t="b">
        <f t="shared" si="92"/>
        <v>0</v>
      </c>
      <c r="T989" s="33"/>
      <c r="U989" s="31" t="str">
        <f t="shared" si="90"/>
        <v/>
      </c>
      <c r="V989">
        <f t="shared" ca="1" si="95"/>
        <v>2031800526</v>
      </c>
      <c r="W989" s="34" t="str">
        <f t="shared" si="93"/>
        <v/>
      </c>
      <c r="X989" t="b">
        <f t="shared" si="94"/>
        <v>1</v>
      </c>
      <c r="AD989" s="20"/>
      <c r="AM989" s="17"/>
    </row>
    <row r="990" spans="1:39" ht="14.25" x14ac:dyDescent="0.2">
      <c r="A990" s="29" t="str">
        <f t="shared" si="91"/>
        <v/>
      </c>
      <c r="B990" s="48"/>
      <c r="C990" s="74" t="s">
        <v>115</v>
      </c>
      <c r="D990" s="13"/>
      <c r="E990" s="10"/>
      <c r="F990" s="10"/>
      <c r="G990" s="24"/>
      <c r="H990" s="9"/>
      <c r="I990" s="9"/>
      <c r="J990" s="36"/>
      <c r="K990" s="10"/>
      <c r="L990" s="10"/>
      <c r="M990" s="12"/>
      <c r="N990" s="13"/>
      <c r="O990" s="13"/>
      <c r="R990" s="10"/>
      <c r="S990" s="33" t="b">
        <f t="shared" si="92"/>
        <v>0</v>
      </c>
      <c r="T990" s="33"/>
      <c r="U990" s="31" t="str">
        <f t="shared" si="90"/>
        <v/>
      </c>
      <c r="V990">
        <f t="shared" ca="1" si="95"/>
        <v>2031800527</v>
      </c>
      <c r="W990" s="34" t="str">
        <f t="shared" si="93"/>
        <v/>
      </c>
      <c r="X990" t="b">
        <f t="shared" si="94"/>
        <v>1</v>
      </c>
      <c r="AD990" s="20"/>
      <c r="AM990" s="17"/>
    </row>
    <row r="991" spans="1:39" ht="14.25" x14ac:dyDescent="0.2">
      <c r="A991" s="29" t="str">
        <f t="shared" si="91"/>
        <v/>
      </c>
      <c r="B991" s="48"/>
      <c r="C991" s="74" t="s">
        <v>115</v>
      </c>
      <c r="D991" s="13"/>
      <c r="E991" s="10"/>
      <c r="F991" s="10"/>
      <c r="G991" s="24"/>
      <c r="H991" s="9"/>
      <c r="I991" s="9"/>
      <c r="J991" s="36"/>
      <c r="K991" s="10"/>
      <c r="L991" s="10"/>
      <c r="M991" s="12"/>
      <c r="N991" s="13"/>
      <c r="O991" s="13"/>
      <c r="R991" s="10"/>
      <c r="S991" s="33" t="b">
        <f t="shared" si="92"/>
        <v>0</v>
      </c>
      <c r="T991" s="33"/>
      <c r="U991" s="31" t="str">
        <f t="shared" si="90"/>
        <v/>
      </c>
      <c r="V991">
        <f t="shared" ca="1" si="95"/>
        <v>2031800528</v>
      </c>
      <c r="W991" s="34" t="str">
        <f t="shared" si="93"/>
        <v/>
      </c>
      <c r="X991" t="b">
        <f t="shared" si="94"/>
        <v>1</v>
      </c>
      <c r="AD991" s="20"/>
      <c r="AM991" s="17"/>
    </row>
    <row r="992" spans="1:39" ht="14.25" x14ac:dyDescent="0.2">
      <c r="A992" s="29" t="str">
        <f t="shared" si="91"/>
        <v/>
      </c>
      <c r="B992" s="48"/>
      <c r="C992" s="74" t="s">
        <v>115</v>
      </c>
      <c r="D992" s="13"/>
      <c r="E992" s="10"/>
      <c r="F992" s="10"/>
      <c r="G992" s="24"/>
      <c r="H992" s="9"/>
      <c r="I992" s="9"/>
      <c r="J992" s="36"/>
      <c r="K992" s="10"/>
      <c r="L992" s="10"/>
      <c r="M992" s="12"/>
      <c r="N992" s="13"/>
      <c r="O992" s="13"/>
      <c r="R992" s="10"/>
      <c r="S992" s="33" t="b">
        <f t="shared" si="92"/>
        <v>0</v>
      </c>
      <c r="T992" s="33"/>
      <c r="U992" s="31" t="str">
        <f t="shared" si="90"/>
        <v/>
      </c>
      <c r="V992">
        <f t="shared" ca="1" si="95"/>
        <v>2031800529</v>
      </c>
      <c r="W992" s="34" t="str">
        <f t="shared" si="93"/>
        <v/>
      </c>
      <c r="X992" t="b">
        <f t="shared" si="94"/>
        <v>1</v>
      </c>
      <c r="AD992" s="20"/>
      <c r="AM992" s="17"/>
    </row>
    <row r="993" spans="1:39" ht="14.25" x14ac:dyDescent="0.2">
      <c r="A993" s="29" t="str">
        <f t="shared" si="91"/>
        <v/>
      </c>
      <c r="B993" s="48"/>
      <c r="C993" s="74" t="s">
        <v>115</v>
      </c>
      <c r="D993" s="13"/>
      <c r="E993" s="10"/>
      <c r="F993" s="10"/>
      <c r="G993" s="24"/>
      <c r="H993" s="9"/>
      <c r="I993" s="9"/>
      <c r="J993" s="36"/>
      <c r="K993" s="10"/>
      <c r="L993" s="10"/>
      <c r="M993" s="12"/>
      <c r="N993" s="13"/>
      <c r="O993" s="13"/>
      <c r="R993" s="10"/>
      <c r="S993" s="33" t="b">
        <f t="shared" si="92"/>
        <v>0</v>
      </c>
      <c r="T993" s="33"/>
      <c r="U993" s="31" t="str">
        <f t="shared" si="90"/>
        <v/>
      </c>
      <c r="V993">
        <f t="shared" ca="1" si="95"/>
        <v>2031800530</v>
      </c>
      <c r="W993" s="34" t="str">
        <f t="shared" si="93"/>
        <v/>
      </c>
      <c r="X993" t="b">
        <f t="shared" si="94"/>
        <v>1</v>
      </c>
      <c r="AD993" s="20"/>
      <c r="AM993" s="17"/>
    </row>
    <row r="994" spans="1:39" ht="14.25" x14ac:dyDescent="0.2">
      <c r="A994" s="29" t="str">
        <f t="shared" si="91"/>
        <v/>
      </c>
      <c r="B994" s="48"/>
      <c r="C994" s="74" t="s">
        <v>115</v>
      </c>
      <c r="D994" s="13"/>
      <c r="E994" s="10"/>
      <c r="F994" s="10"/>
      <c r="G994" s="24"/>
      <c r="H994" s="9"/>
      <c r="I994" s="9"/>
      <c r="J994" s="36"/>
      <c r="K994" s="10"/>
      <c r="L994" s="10"/>
      <c r="M994" s="12"/>
      <c r="N994" s="13"/>
      <c r="O994" s="13"/>
      <c r="R994" s="10"/>
      <c r="S994" s="33" t="b">
        <f t="shared" si="92"/>
        <v>0</v>
      </c>
      <c r="T994" s="33"/>
      <c r="U994" s="31" t="str">
        <f t="shared" si="90"/>
        <v/>
      </c>
      <c r="V994">
        <f t="shared" ca="1" si="95"/>
        <v>2031800531</v>
      </c>
      <c r="W994" s="34" t="str">
        <f t="shared" si="93"/>
        <v/>
      </c>
      <c r="X994" t="b">
        <f t="shared" si="94"/>
        <v>1</v>
      </c>
      <c r="AD994" s="20"/>
      <c r="AM994" s="17"/>
    </row>
    <row r="995" spans="1:39" ht="14.25" x14ac:dyDescent="0.2">
      <c r="A995" s="29" t="str">
        <f t="shared" si="91"/>
        <v/>
      </c>
      <c r="B995" s="48"/>
      <c r="C995" s="74" t="s">
        <v>115</v>
      </c>
      <c r="D995" s="13"/>
      <c r="E995" s="10"/>
      <c r="F995" s="10"/>
      <c r="G995" s="24"/>
      <c r="H995" s="9"/>
      <c r="I995" s="9"/>
      <c r="J995" s="36"/>
      <c r="K995" s="10"/>
      <c r="L995" s="10"/>
      <c r="M995" s="12"/>
      <c r="N995" s="13"/>
      <c r="O995" s="13"/>
      <c r="R995" s="10"/>
      <c r="S995" s="33" t="b">
        <f t="shared" si="92"/>
        <v>0</v>
      </c>
      <c r="T995" s="33"/>
      <c r="U995" s="31" t="str">
        <f t="shared" si="90"/>
        <v/>
      </c>
      <c r="V995">
        <f t="shared" ca="1" si="95"/>
        <v>2031800532</v>
      </c>
      <c r="W995" s="34" t="str">
        <f t="shared" si="93"/>
        <v/>
      </c>
      <c r="X995" t="b">
        <f t="shared" si="94"/>
        <v>1</v>
      </c>
      <c r="AD995" s="20"/>
      <c r="AM995" s="17"/>
    </row>
    <row r="996" spans="1:39" ht="14.25" x14ac:dyDescent="0.2">
      <c r="A996" s="29" t="str">
        <f t="shared" si="91"/>
        <v/>
      </c>
      <c r="B996" s="48"/>
      <c r="C996" s="74" t="s">
        <v>115</v>
      </c>
      <c r="D996" s="13"/>
      <c r="E996" s="10"/>
      <c r="F996" s="10"/>
      <c r="G996" s="24"/>
      <c r="H996" s="9"/>
      <c r="I996" s="9"/>
      <c r="J996" s="36"/>
      <c r="K996" s="10"/>
      <c r="L996" s="10"/>
      <c r="M996" s="12"/>
      <c r="N996" s="13"/>
      <c r="O996" s="13"/>
      <c r="R996" s="10"/>
      <c r="S996" s="33" t="b">
        <f t="shared" si="92"/>
        <v>0</v>
      </c>
      <c r="T996" s="33"/>
      <c r="U996" s="31" t="str">
        <f t="shared" si="90"/>
        <v/>
      </c>
      <c r="V996">
        <f t="shared" ca="1" si="95"/>
        <v>2031800533</v>
      </c>
      <c r="W996" s="34" t="str">
        <f t="shared" si="93"/>
        <v/>
      </c>
      <c r="X996" t="b">
        <f t="shared" si="94"/>
        <v>1</v>
      </c>
      <c r="AD996" s="20"/>
      <c r="AM996" s="17"/>
    </row>
    <row r="997" spans="1:39" ht="14.25" x14ac:dyDescent="0.2">
      <c r="A997" s="29" t="str">
        <f t="shared" si="91"/>
        <v/>
      </c>
      <c r="B997" s="48"/>
      <c r="C997" s="74" t="s">
        <v>115</v>
      </c>
      <c r="D997" s="13"/>
      <c r="E997" s="10"/>
      <c r="F997" s="10"/>
      <c r="G997" s="24"/>
      <c r="H997" s="9"/>
      <c r="I997" s="9"/>
      <c r="J997" s="36"/>
      <c r="K997" s="10"/>
      <c r="L997" s="10"/>
      <c r="M997" s="12"/>
      <c r="N997" s="13"/>
      <c r="O997" s="13"/>
      <c r="R997" s="10"/>
      <c r="S997" s="33" t="b">
        <f t="shared" si="92"/>
        <v>0</v>
      </c>
      <c r="T997" s="33"/>
      <c r="U997" s="31" t="str">
        <f t="shared" si="90"/>
        <v/>
      </c>
      <c r="V997">
        <f t="shared" ca="1" si="95"/>
        <v>2031800534</v>
      </c>
      <c r="W997" s="34" t="str">
        <f t="shared" si="93"/>
        <v/>
      </c>
      <c r="X997" t="b">
        <f t="shared" si="94"/>
        <v>1</v>
      </c>
      <c r="AD997" s="20"/>
      <c r="AM997" s="17"/>
    </row>
    <row r="998" spans="1:39" ht="14.25" x14ac:dyDescent="0.2">
      <c r="A998" s="29" t="str">
        <f t="shared" si="91"/>
        <v/>
      </c>
      <c r="B998" s="48"/>
      <c r="C998" s="74" t="s">
        <v>115</v>
      </c>
      <c r="D998" s="13"/>
      <c r="E998" s="10"/>
      <c r="F998" s="10"/>
      <c r="G998" s="24"/>
      <c r="H998" s="9"/>
      <c r="I998" s="9"/>
      <c r="J998" s="36"/>
      <c r="K998" s="10"/>
      <c r="L998" s="10"/>
      <c r="M998" s="12"/>
      <c r="N998" s="13"/>
      <c r="O998" s="13"/>
      <c r="R998" s="10"/>
      <c r="S998" s="33" t="b">
        <f t="shared" si="92"/>
        <v>0</v>
      </c>
      <c r="T998" s="33"/>
      <c r="U998" s="31" t="str">
        <f t="shared" si="90"/>
        <v/>
      </c>
      <c r="V998">
        <f t="shared" ca="1" si="95"/>
        <v>2031800535</v>
      </c>
      <c r="W998" s="34" t="str">
        <f t="shared" si="93"/>
        <v/>
      </c>
      <c r="X998" t="b">
        <f t="shared" si="94"/>
        <v>1</v>
      </c>
      <c r="AD998" s="20"/>
      <c r="AM998" s="17"/>
    </row>
    <row r="999" spans="1:39" ht="14.25" x14ac:dyDescent="0.2">
      <c r="A999" s="29" t="str">
        <f t="shared" si="91"/>
        <v/>
      </c>
      <c r="B999" s="48"/>
      <c r="C999" s="74" t="s">
        <v>115</v>
      </c>
      <c r="D999" s="13"/>
      <c r="E999" s="10"/>
      <c r="F999" s="10"/>
      <c r="G999" s="24"/>
      <c r="H999" s="9"/>
      <c r="I999" s="9"/>
      <c r="J999" s="36"/>
      <c r="K999" s="10"/>
      <c r="L999" s="10"/>
      <c r="M999" s="12"/>
      <c r="N999" s="13"/>
      <c r="O999" s="13"/>
      <c r="R999" s="10"/>
      <c r="S999" s="33" t="b">
        <f t="shared" si="92"/>
        <v>0</v>
      </c>
      <c r="T999" s="33"/>
      <c r="U999" s="31" t="str">
        <f t="shared" si="90"/>
        <v/>
      </c>
      <c r="V999">
        <f t="shared" ca="1" si="95"/>
        <v>2031800536</v>
      </c>
      <c r="W999" s="34" t="str">
        <f t="shared" si="93"/>
        <v/>
      </c>
      <c r="X999" t="b">
        <f t="shared" si="94"/>
        <v>1</v>
      </c>
      <c r="AD999" s="20"/>
      <c r="AM999" s="17"/>
    </row>
    <row r="1000" spans="1:39" ht="14.25" x14ac:dyDescent="0.2">
      <c r="A1000" s="29" t="str">
        <f t="shared" si="91"/>
        <v/>
      </c>
      <c r="B1000" s="48"/>
      <c r="C1000" s="74" t="s">
        <v>115</v>
      </c>
      <c r="D1000" s="13"/>
      <c r="E1000" s="10"/>
      <c r="F1000" s="10"/>
      <c r="G1000" s="24"/>
      <c r="H1000" s="9"/>
      <c r="I1000" s="9"/>
      <c r="J1000" s="36"/>
      <c r="K1000" s="10"/>
      <c r="L1000" s="10"/>
      <c r="M1000" s="12"/>
      <c r="N1000" s="13"/>
      <c r="O1000" s="13"/>
      <c r="R1000" s="10"/>
      <c r="S1000" s="33" t="b">
        <f t="shared" si="92"/>
        <v>0</v>
      </c>
      <c r="T1000" s="33"/>
      <c r="U1000" s="31" t="str">
        <f t="shared" si="90"/>
        <v/>
      </c>
      <c r="V1000">
        <f t="shared" ca="1" si="95"/>
        <v>2031800537</v>
      </c>
      <c r="W1000" s="34" t="str">
        <f t="shared" si="93"/>
        <v/>
      </c>
      <c r="X1000" t="b">
        <f t="shared" si="94"/>
        <v>1</v>
      </c>
      <c r="AD1000" s="20"/>
      <c r="AM1000" s="17"/>
    </row>
    <row r="1001" spans="1:39" ht="14.25" x14ac:dyDescent="0.2">
      <c r="A1001" s="29" t="str">
        <f t="shared" si="91"/>
        <v/>
      </c>
      <c r="B1001" s="48"/>
      <c r="C1001" s="74" t="s">
        <v>115</v>
      </c>
      <c r="D1001" s="13"/>
      <c r="E1001" s="10"/>
      <c r="F1001" s="10"/>
      <c r="G1001" s="24"/>
      <c r="H1001" s="9"/>
      <c r="I1001" s="9"/>
      <c r="J1001" s="36"/>
      <c r="K1001" s="10"/>
      <c r="L1001" s="10"/>
      <c r="M1001" s="12"/>
      <c r="N1001" s="13"/>
      <c r="O1001" s="13"/>
      <c r="R1001" s="10"/>
      <c r="S1001" s="33" t="b">
        <f t="shared" si="92"/>
        <v>0</v>
      </c>
      <c r="T1001" s="33"/>
      <c r="U1001" s="31" t="str">
        <f t="shared" si="90"/>
        <v/>
      </c>
      <c r="V1001">
        <f t="shared" ca="1" si="95"/>
        <v>2031800538</v>
      </c>
      <c r="W1001" s="34" t="str">
        <f t="shared" si="93"/>
        <v/>
      </c>
      <c r="X1001" t="b">
        <f t="shared" si="94"/>
        <v>1</v>
      </c>
      <c r="AD1001" s="20"/>
      <c r="AM1001" s="17"/>
    </row>
    <row r="1002" spans="1:39" ht="14.25" x14ac:dyDescent="0.2">
      <c r="A1002" s="29" t="str">
        <f t="shared" si="91"/>
        <v/>
      </c>
      <c r="B1002" s="48"/>
      <c r="C1002" s="74" t="s">
        <v>115</v>
      </c>
      <c r="D1002" s="13"/>
      <c r="E1002" s="10"/>
      <c r="F1002" s="10"/>
      <c r="G1002" s="24"/>
      <c r="H1002" s="9"/>
      <c r="I1002" s="9"/>
      <c r="J1002" s="36"/>
      <c r="K1002" s="10"/>
      <c r="L1002" s="10"/>
      <c r="M1002" s="12"/>
      <c r="N1002" s="13"/>
      <c r="O1002" s="13"/>
      <c r="R1002" s="10"/>
      <c r="S1002" s="33" t="b">
        <f t="shared" si="92"/>
        <v>0</v>
      </c>
      <c r="T1002" s="33"/>
      <c r="U1002" s="31" t="str">
        <f t="shared" si="90"/>
        <v/>
      </c>
      <c r="V1002">
        <f t="shared" ca="1" si="95"/>
        <v>2031800539</v>
      </c>
      <c r="W1002" s="34" t="str">
        <f t="shared" si="93"/>
        <v/>
      </c>
      <c r="X1002" t="b">
        <f t="shared" si="94"/>
        <v>1</v>
      </c>
      <c r="AD1002" s="20"/>
      <c r="AM1002" s="17"/>
    </row>
    <row r="1003" spans="1:39" ht="14.25" x14ac:dyDescent="0.2">
      <c r="A1003" s="29" t="str">
        <f t="shared" si="91"/>
        <v/>
      </c>
      <c r="B1003" s="48"/>
      <c r="C1003" s="74" t="s">
        <v>115</v>
      </c>
      <c r="D1003" s="13"/>
      <c r="E1003" s="10"/>
      <c r="F1003" s="10"/>
      <c r="G1003" s="24"/>
      <c r="H1003" s="9"/>
      <c r="I1003" s="9"/>
      <c r="J1003" s="36"/>
      <c r="K1003" s="10"/>
      <c r="L1003" s="10"/>
      <c r="M1003" s="12"/>
      <c r="N1003" s="13"/>
      <c r="O1003" s="13"/>
      <c r="R1003" s="10"/>
      <c r="S1003" s="33" t="b">
        <f t="shared" si="92"/>
        <v>0</v>
      </c>
      <c r="T1003" s="33"/>
      <c r="U1003" s="31" t="str">
        <f t="shared" si="90"/>
        <v/>
      </c>
      <c r="V1003">
        <f t="shared" ca="1" si="95"/>
        <v>2031800540</v>
      </c>
      <c r="W1003" s="34" t="str">
        <f t="shared" si="93"/>
        <v/>
      </c>
      <c r="X1003" t="b">
        <f t="shared" si="94"/>
        <v>1</v>
      </c>
      <c r="AD1003" s="20"/>
      <c r="AM1003" s="17"/>
    </row>
    <row r="1004" spans="1:39" ht="14.25" x14ac:dyDescent="0.2">
      <c r="A1004" s="29"/>
      <c r="B1004" s="48"/>
      <c r="C1004" s="75"/>
      <c r="D1004" s="51"/>
      <c r="E1004" s="52"/>
      <c r="F1004" s="52"/>
      <c r="G1004" s="53"/>
      <c r="H1004" s="48"/>
      <c r="I1004" s="48"/>
      <c r="J1004" s="54"/>
      <c r="K1004" s="52"/>
      <c r="L1004" s="52"/>
      <c r="M1004" s="55"/>
      <c r="N1004" s="51"/>
      <c r="O1004" s="51"/>
      <c r="R1004" s="52"/>
      <c r="S1004" s="33"/>
      <c r="T1004" s="33"/>
      <c r="U1004" s="31"/>
      <c r="W1004" s="34"/>
      <c r="AD1004" s="20"/>
      <c r="AM1004" s="17"/>
    </row>
    <row r="1005" spans="1:39" ht="14.25" x14ac:dyDescent="0.2">
      <c r="A1005" s="29"/>
      <c r="B1005" s="48"/>
      <c r="C1005" s="75"/>
      <c r="D1005" s="51"/>
      <c r="E1005" s="52"/>
      <c r="F1005" s="52"/>
      <c r="G1005" s="53"/>
      <c r="H1005" s="48"/>
      <c r="I1005" s="48"/>
      <c r="J1005" s="54"/>
      <c r="K1005" s="52"/>
      <c r="L1005" s="52"/>
      <c r="M1005" s="55"/>
      <c r="N1005" s="51"/>
      <c r="O1005" s="51"/>
      <c r="R1005" s="52"/>
      <c r="S1005" s="33"/>
      <c r="T1005" s="33"/>
      <c r="U1005" s="31"/>
      <c r="W1005" s="34"/>
      <c r="AD1005" s="20"/>
      <c r="AM1005" s="17"/>
    </row>
    <row r="1006" spans="1:39" ht="14.25" x14ac:dyDescent="0.2">
      <c r="A1006" s="29"/>
      <c r="B1006" s="48"/>
      <c r="C1006" s="75"/>
      <c r="D1006" s="51"/>
      <c r="E1006" s="52"/>
      <c r="F1006" s="52"/>
      <c r="G1006" s="53"/>
      <c r="H1006" s="48"/>
      <c r="I1006" s="48"/>
      <c r="J1006" s="54"/>
      <c r="K1006" s="52"/>
      <c r="L1006" s="52"/>
      <c r="M1006" s="55"/>
      <c r="N1006" s="51"/>
      <c r="O1006" s="51"/>
      <c r="R1006" s="52"/>
      <c r="S1006" s="33"/>
      <c r="T1006" s="33"/>
      <c r="U1006" s="31"/>
      <c r="W1006" s="34"/>
      <c r="AD1006" s="20"/>
      <c r="AM1006" s="17"/>
    </row>
    <row r="1007" spans="1:39" ht="14.25" x14ac:dyDescent="0.2">
      <c r="A1007" s="29"/>
      <c r="B1007" s="48"/>
      <c r="C1007" s="75"/>
      <c r="D1007" s="51"/>
      <c r="E1007" s="52"/>
      <c r="F1007" s="52"/>
      <c r="G1007" s="53"/>
      <c r="H1007" s="48"/>
      <c r="I1007" s="48"/>
      <c r="J1007" s="54"/>
      <c r="K1007" s="52"/>
      <c r="L1007" s="52"/>
      <c r="M1007" s="55"/>
      <c r="N1007" s="51"/>
      <c r="O1007" s="51"/>
      <c r="R1007" s="52"/>
      <c r="S1007" s="33"/>
      <c r="T1007" s="33"/>
      <c r="U1007" s="31"/>
      <c r="W1007" s="34"/>
      <c r="AD1007" s="20"/>
      <c r="AM1007" s="17"/>
    </row>
    <row r="1008" spans="1:39" ht="14.25" x14ac:dyDescent="0.2">
      <c r="A1008" s="29"/>
      <c r="B1008" s="48"/>
      <c r="C1008" s="75"/>
      <c r="D1008" s="51"/>
      <c r="E1008" s="52"/>
      <c r="F1008" s="52"/>
      <c r="G1008" s="53"/>
      <c r="H1008" s="48"/>
      <c r="I1008" s="48"/>
      <c r="J1008" s="54"/>
      <c r="K1008" s="52"/>
      <c r="L1008" s="52"/>
      <c r="M1008" s="55"/>
      <c r="N1008" s="51"/>
      <c r="O1008" s="51"/>
      <c r="R1008" s="52"/>
      <c r="S1008" s="33"/>
      <c r="T1008" s="33"/>
      <c r="U1008" s="31"/>
      <c r="W1008" s="34"/>
      <c r="AD1008" s="20"/>
      <c r="AM1008" s="17"/>
    </row>
    <row r="1009" spans="1:39" ht="14.25" x14ac:dyDescent="0.2">
      <c r="A1009" s="29"/>
      <c r="B1009" s="48"/>
      <c r="C1009" s="75"/>
      <c r="D1009" s="51"/>
      <c r="E1009" s="52"/>
      <c r="F1009" s="52"/>
      <c r="G1009" s="53"/>
      <c r="H1009" s="48"/>
      <c r="I1009" s="48"/>
      <c r="J1009" s="54"/>
      <c r="K1009" s="52"/>
      <c r="L1009" s="52"/>
      <c r="M1009" s="55"/>
      <c r="N1009" s="51"/>
      <c r="O1009" s="51"/>
      <c r="R1009" s="52"/>
      <c r="S1009" s="33"/>
      <c r="T1009" s="33"/>
      <c r="U1009" s="31"/>
      <c r="W1009" s="34"/>
      <c r="AD1009" s="20"/>
      <c r="AM1009" s="17"/>
    </row>
    <row r="1010" spans="1:39" ht="14.25" x14ac:dyDescent="0.2">
      <c r="A1010" s="29"/>
      <c r="B1010" s="48"/>
      <c r="C1010" s="75"/>
      <c r="D1010" s="51"/>
      <c r="E1010" s="52"/>
      <c r="F1010" s="52"/>
      <c r="G1010" s="53"/>
      <c r="H1010" s="48"/>
      <c r="I1010" s="48"/>
      <c r="J1010" s="54"/>
      <c r="K1010" s="52"/>
      <c r="L1010" s="52"/>
      <c r="M1010" s="55"/>
      <c r="N1010" s="51"/>
      <c r="O1010" s="51"/>
      <c r="R1010" s="52"/>
      <c r="S1010" s="33"/>
      <c r="T1010" s="33"/>
      <c r="U1010" s="31"/>
      <c r="W1010" s="34"/>
      <c r="AD1010" s="20"/>
      <c r="AM1010" s="17"/>
    </row>
    <row r="1011" spans="1:39" ht="14.25" x14ac:dyDescent="0.2">
      <c r="A1011" s="29"/>
      <c r="B1011" s="48"/>
      <c r="C1011" s="75"/>
      <c r="D1011" s="51"/>
      <c r="E1011" s="52"/>
      <c r="F1011" s="52"/>
      <c r="G1011" s="53"/>
      <c r="H1011" s="48"/>
      <c r="I1011" s="48"/>
      <c r="J1011" s="54"/>
      <c r="K1011" s="52"/>
      <c r="L1011" s="52"/>
      <c r="M1011" s="55"/>
      <c r="N1011" s="51"/>
      <c r="O1011" s="51"/>
      <c r="R1011" s="52"/>
      <c r="S1011" s="33"/>
      <c r="T1011" s="33"/>
      <c r="U1011" s="31"/>
      <c r="W1011" s="34"/>
      <c r="AD1011" s="20"/>
      <c r="AM1011" s="17"/>
    </row>
    <row r="1012" spans="1:39" ht="14.25" x14ac:dyDescent="0.2">
      <c r="A1012" s="29"/>
      <c r="B1012" s="48"/>
      <c r="C1012" s="75"/>
      <c r="D1012" s="51"/>
      <c r="E1012" s="52"/>
      <c r="F1012" s="52"/>
      <c r="G1012" s="53"/>
      <c r="H1012" s="48"/>
      <c r="I1012" s="48"/>
      <c r="J1012" s="54"/>
      <c r="K1012" s="52"/>
      <c r="L1012" s="52"/>
      <c r="M1012" s="55"/>
      <c r="N1012" s="51"/>
      <c r="O1012" s="51"/>
      <c r="R1012" s="52"/>
      <c r="S1012" s="33"/>
      <c r="T1012" s="33"/>
      <c r="U1012" s="31"/>
      <c r="W1012" s="34"/>
      <c r="AD1012" s="20"/>
      <c r="AM1012" s="17"/>
    </row>
    <row r="1013" spans="1:39" ht="14.25" x14ac:dyDescent="0.2">
      <c r="A1013" s="29"/>
      <c r="B1013" s="48"/>
      <c r="C1013" s="75"/>
      <c r="D1013" s="51"/>
      <c r="E1013" s="52"/>
      <c r="F1013" s="52"/>
      <c r="G1013" s="53"/>
      <c r="H1013" s="48"/>
      <c r="I1013" s="48"/>
      <c r="J1013" s="54"/>
      <c r="K1013" s="52"/>
      <c r="L1013" s="52"/>
      <c r="M1013" s="55"/>
      <c r="N1013" s="51"/>
      <c r="O1013" s="51"/>
      <c r="R1013" s="52"/>
      <c r="S1013" s="33"/>
      <c r="T1013" s="33"/>
      <c r="U1013" s="31"/>
      <c r="W1013" s="34"/>
      <c r="AD1013" s="20"/>
      <c r="AM1013" s="17"/>
    </row>
    <row r="1014" spans="1:39" ht="14.25" x14ac:dyDescent="0.2">
      <c r="A1014" s="29"/>
      <c r="B1014" s="48"/>
      <c r="C1014" s="75"/>
      <c r="D1014" s="51"/>
      <c r="E1014" s="52"/>
      <c r="F1014" s="52"/>
      <c r="G1014" s="53"/>
      <c r="H1014" s="48"/>
      <c r="I1014" s="48"/>
      <c r="J1014" s="54"/>
      <c r="K1014" s="52"/>
      <c r="L1014" s="52"/>
      <c r="M1014" s="55"/>
      <c r="N1014" s="51"/>
      <c r="O1014" s="51"/>
      <c r="R1014" s="52"/>
      <c r="S1014" s="33"/>
      <c r="T1014" s="33"/>
      <c r="U1014" s="31"/>
      <c r="W1014" s="34"/>
      <c r="AD1014" s="20"/>
      <c r="AM1014" s="17"/>
    </row>
    <row r="1015" spans="1:39" ht="14.25" x14ac:dyDescent="0.2">
      <c r="A1015" s="29"/>
      <c r="B1015" s="48"/>
      <c r="C1015" s="75"/>
      <c r="D1015" s="51"/>
      <c r="E1015" s="52"/>
      <c r="F1015" s="52"/>
      <c r="G1015" s="53"/>
      <c r="H1015" s="48"/>
      <c r="I1015" s="48"/>
      <c r="J1015" s="54"/>
      <c r="K1015" s="52"/>
      <c r="L1015" s="52"/>
      <c r="M1015" s="55"/>
      <c r="N1015" s="51"/>
      <c r="O1015" s="51"/>
      <c r="R1015" s="52"/>
      <c r="S1015" s="33"/>
      <c r="T1015" s="33"/>
      <c r="U1015" s="31"/>
      <c r="W1015" s="34"/>
      <c r="AD1015" s="20"/>
      <c r="AM1015" s="17"/>
    </row>
    <row r="1016" spans="1:39" ht="14.25" x14ac:dyDescent="0.2">
      <c r="A1016" s="29"/>
      <c r="B1016" s="48"/>
      <c r="C1016" s="75"/>
      <c r="D1016" s="51"/>
      <c r="E1016" s="52"/>
      <c r="F1016" s="52"/>
      <c r="G1016" s="53"/>
      <c r="H1016" s="48"/>
      <c r="I1016" s="48"/>
      <c r="J1016" s="54"/>
      <c r="K1016" s="52"/>
      <c r="L1016" s="52"/>
      <c r="M1016" s="55"/>
      <c r="N1016" s="51"/>
      <c r="O1016" s="51"/>
      <c r="R1016" s="52"/>
      <c r="S1016" s="33"/>
      <c r="T1016" s="33"/>
      <c r="U1016" s="31"/>
      <c r="W1016" s="34"/>
      <c r="AD1016" s="20"/>
      <c r="AM1016" s="17"/>
    </row>
    <row r="1017" spans="1:39" ht="14.25" x14ac:dyDescent="0.2">
      <c r="A1017" s="29"/>
      <c r="B1017" s="48"/>
      <c r="C1017" s="75"/>
      <c r="D1017" s="51"/>
      <c r="E1017" s="52"/>
      <c r="F1017" s="52"/>
      <c r="G1017" s="53"/>
      <c r="H1017" s="48"/>
      <c r="I1017" s="48"/>
      <c r="J1017" s="54"/>
      <c r="K1017" s="52"/>
      <c r="L1017" s="52"/>
      <c r="M1017" s="55"/>
      <c r="N1017" s="51"/>
      <c r="O1017" s="51"/>
      <c r="R1017" s="52"/>
      <c r="S1017" s="33"/>
      <c r="T1017" s="33"/>
      <c r="U1017" s="31"/>
      <c r="W1017" s="34"/>
      <c r="AD1017" s="20"/>
      <c r="AM1017" s="17"/>
    </row>
    <row r="1018" spans="1:39" ht="14.25" x14ac:dyDescent="0.2">
      <c r="A1018" s="29"/>
      <c r="B1018" s="48"/>
      <c r="C1018" s="75"/>
      <c r="D1018" s="51"/>
      <c r="E1018" s="52"/>
      <c r="F1018" s="52"/>
      <c r="G1018" s="53"/>
      <c r="H1018" s="48"/>
      <c r="I1018" s="48"/>
      <c r="J1018" s="54"/>
      <c r="K1018" s="52"/>
      <c r="L1018" s="52"/>
      <c r="M1018" s="55"/>
      <c r="N1018" s="51"/>
      <c r="O1018" s="51"/>
      <c r="R1018" s="52"/>
      <c r="S1018" s="33"/>
      <c r="T1018" s="33"/>
      <c r="U1018" s="31"/>
      <c r="W1018" s="34"/>
      <c r="AD1018" s="20"/>
      <c r="AM1018" s="17"/>
    </row>
    <row r="1019" spans="1:39" ht="14.25" x14ac:dyDescent="0.2">
      <c r="A1019" s="29"/>
      <c r="B1019" s="48"/>
      <c r="C1019" s="75"/>
      <c r="D1019" s="51"/>
      <c r="E1019" s="52"/>
      <c r="F1019" s="52"/>
      <c r="G1019" s="53"/>
      <c r="H1019" s="48"/>
      <c r="I1019" s="48"/>
      <c r="J1019" s="54"/>
      <c r="K1019" s="52"/>
      <c r="L1019" s="52"/>
      <c r="M1019" s="55"/>
      <c r="N1019" s="51"/>
      <c r="O1019" s="51"/>
      <c r="R1019" s="52"/>
      <c r="S1019" s="33"/>
      <c r="T1019" s="33"/>
      <c r="U1019" s="31"/>
      <c r="W1019" s="34"/>
      <c r="AD1019" s="20"/>
      <c r="AM1019" s="17"/>
    </row>
    <row r="1020" spans="1:39" ht="14.25" x14ac:dyDescent="0.2">
      <c r="A1020" s="29"/>
      <c r="B1020" s="48"/>
      <c r="C1020" s="75"/>
      <c r="D1020" s="51"/>
      <c r="E1020" s="52"/>
      <c r="F1020" s="52"/>
      <c r="G1020" s="53"/>
      <c r="H1020" s="48"/>
      <c r="I1020" s="48"/>
      <c r="J1020" s="54"/>
      <c r="K1020" s="52"/>
      <c r="L1020" s="52"/>
      <c r="M1020" s="55"/>
      <c r="N1020" s="51"/>
      <c r="O1020" s="51"/>
      <c r="R1020" s="52"/>
      <c r="S1020" s="33"/>
      <c r="T1020" s="33"/>
      <c r="U1020" s="31"/>
      <c r="W1020" s="34"/>
      <c r="AD1020" s="20"/>
      <c r="AM1020" s="17"/>
    </row>
    <row r="1021" spans="1:39" ht="14.25" x14ac:dyDescent="0.2">
      <c r="A1021" s="29"/>
      <c r="B1021" s="48"/>
      <c r="C1021" s="75"/>
      <c r="D1021" s="51"/>
      <c r="E1021" s="52"/>
      <c r="F1021" s="52"/>
      <c r="G1021" s="53"/>
      <c r="H1021" s="48"/>
      <c r="I1021" s="48"/>
      <c r="J1021" s="54"/>
      <c r="K1021" s="52"/>
      <c r="L1021" s="52"/>
      <c r="M1021" s="55"/>
      <c r="N1021" s="51"/>
      <c r="O1021" s="51"/>
      <c r="R1021" s="52"/>
      <c r="S1021" s="33"/>
      <c r="T1021" s="33"/>
      <c r="U1021" s="31"/>
      <c r="W1021" s="34"/>
      <c r="AD1021" s="20"/>
      <c r="AM1021" s="17"/>
    </row>
    <row r="1022" spans="1:39" ht="14.25" x14ac:dyDescent="0.2">
      <c r="A1022" s="29"/>
      <c r="B1022" s="48"/>
      <c r="C1022" s="75"/>
      <c r="D1022" s="51"/>
      <c r="E1022" s="52"/>
      <c r="F1022" s="52"/>
      <c r="G1022" s="53"/>
      <c r="H1022" s="48"/>
      <c r="I1022" s="48"/>
      <c r="J1022" s="54"/>
      <c r="K1022" s="52"/>
      <c r="L1022" s="52"/>
      <c r="M1022" s="55"/>
      <c r="N1022" s="51"/>
      <c r="O1022" s="51"/>
      <c r="R1022" s="52"/>
      <c r="S1022" s="33"/>
      <c r="T1022" s="33"/>
      <c r="U1022" s="31"/>
      <c r="W1022" s="34"/>
      <c r="AD1022" s="20"/>
      <c r="AM1022" s="17"/>
    </row>
    <row r="1023" spans="1:39" ht="14.25" x14ac:dyDescent="0.2">
      <c r="A1023" s="29"/>
      <c r="B1023" s="48"/>
      <c r="C1023" s="75"/>
      <c r="D1023" s="51"/>
      <c r="E1023" s="52"/>
      <c r="F1023" s="52"/>
      <c r="G1023" s="53"/>
      <c r="H1023" s="48"/>
      <c r="I1023" s="48"/>
      <c r="J1023" s="54"/>
      <c r="K1023" s="52"/>
      <c r="L1023" s="52"/>
      <c r="M1023" s="55"/>
      <c r="N1023" s="51"/>
      <c r="O1023" s="51"/>
      <c r="R1023" s="52"/>
      <c r="S1023" s="33"/>
      <c r="T1023" s="33"/>
      <c r="U1023" s="31"/>
      <c r="W1023" s="34"/>
      <c r="AD1023" s="20"/>
      <c r="AM1023" s="17"/>
    </row>
    <row r="1024" spans="1:39" ht="14.25" x14ac:dyDescent="0.2">
      <c r="A1024" s="29"/>
      <c r="B1024" s="48"/>
      <c r="C1024" s="75"/>
      <c r="D1024" s="51"/>
      <c r="E1024" s="52"/>
      <c r="F1024" s="52"/>
      <c r="G1024" s="53"/>
      <c r="H1024" s="48"/>
      <c r="I1024" s="48"/>
      <c r="J1024" s="54"/>
      <c r="K1024" s="52"/>
      <c r="L1024" s="52"/>
      <c r="M1024" s="55"/>
      <c r="N1024" s="51"/>
      <c r="O1024" s="51"/>
      <c r="R1024" s="52"/>
      <c r="S1024" s="33"/>
      <c r="T1024" s="33"/>
      <c r="U1024" s="31"/>
      <c r="W1024" s="34"/>
      <c r="AD1024" s="20"/>
      <c r="AM1024" s="17"/>
    </row>
    <row r="1025" spans="1:39" ht="14.25" x14ac:dyDescent="0.2">
      <c r="A1025" s="29"/>
      <c r="B1025" s="48"/>
      <c r="C1025" s="75"/>
      <c r="D1025" s="51"/>
      <c r="E1025" s="52"/>
      <c r="F1025" s="52"/>
      <c r="G1025" s="53"/>
      <c r="H1025" s="48"/>
      <c r="I1025" s="48"/>
      <c r="J1025" s="54"/>
      <c r="K1025" s="52"/>
      <c r="L1025" s="52"/>
      <c r="M1025" s="55"/>
      <c r="N1025" s="51"/>
      <c r="O1025" s="51"/>
      <c r="R1025" s="52"/>
      <c r="S1025" s="33"/>
      <c r="T1025" s="33"/>
      <c r="U1025" s="31"/>
      <c r="W1025" s="34"/>
      <c r="AD1025" s="20"/>
      <c r="AM1025" s="17"/>
    </row>
    <row r="1026" spans="1:39" ht="14.25" x14ac:dyDescent="0.2">
      <c r="A1026" s="29"/>
      <c r="B1026" s="48"/>
      <c r="C1026" s="75"/>
      <c r="D1026" s="51"/>
      <c r="E1026" s="52"/>
      <c r="F1026" s="52"/>
      <c r="G1026" s="53"/>
      <c r="H1026" s="48"/>
      <c r="I1026" s="48"/>
      <c r="J1026" s="54"/>
      <c r="K1026" s="52"/>
      <c r="L1026" s="52"/>
      <c r="M1026" s="55"/>
      <c r="N1026" s="51"/>
      <c r="O1026" s="51"/>
      <c r="R1026" s="52"/>
      <c r="S1026" s="33"/>
      <c r="T1026" s="33"/>
      <c r="U1026" s="31"/>
      <c r="W1026" s="34"/>
      <c r="AD1026" s="20"/>
      <c r="AM1026" s="17"/>
    </row>
    <row r="1027" spans="1:39" ht="14.25" x14ac:dyDescent="0.2">
      <c r="A1027" s="29"/>
      <c r="B1027" s="48"/>
      <c r="C1027" s="75"/>
      <c r="D1027" s="51"/>
      <c r="E1027" s="52"/>
      <c r="F1027" s="52"/>
      <c r="G1027" s="53"/>
      <c r="H1027" s="48"/>
      <c r="I1027" s="48"/>
      <c r="J1027" s="54"/>
      <c r="K1027" s="52"/>
      <c r="L1027" s="52"/>
      <c r="M1027" s="55"/>
      <c r="N1027" s="51"/>
      <c r="O1027" s="51"/>
      <c r="R1027" s="52"/>
      <c r="S1027" s="33"/>
      <c r="T1027" s="33"/>
      <c r="U1027" s="31"/>
      <c r="W1027" s="34"/>
      <c r="AD1027" s="20"/>
      <c r="AM1027" s="17"/>
    </row>
    <row r="1028" spans="1:39" ht="14.25" x14ac:dyDescent="0.2">
      <c r="A1028" s="29"/>
      <c r="B1028" s="48"/>
      <c r="C1028" s="75"/>
      <c r="D1028" s="51"/>
      <c r="E1028" s="52"/>
      <c r="F1028" s="52"/>
      <c r="G1028" s="53"/>
      <c r="H1028" s="48"/>
      <c r="I1028" s="48"/>
      <c r="J1028" s="54"/>
      <c r="K1028" s="52"/>
      <c r="L1028" s="52"/>
      <c r="M1028" s="55"/>
      <c r="N1028" s="51"/>
      <c r="O1028" s="51"/>
      <c r="R1028" s="52"/>
      <c r="S1028" s="33"/>
      <c r="T1028" s="33"/>
      <c r="U1028" s="31"/>
      <c r="W1028" s="34"/>
      <c r="AD1028" s="20"/>
      <c r="AM1028" s="17"/>
    </row>
    <row r="1029" spans="1:39" ht="14.25" x14ac:dyDescent="0.2">
      <c r="A1029" s="29"/>
      <c r="B1029" s="48"/>
      <c r="C1029" s="75"/>
      <c r="D1029" s="51"/>
      <c r="E1029" s="52"/>
      <c r="F1029" s="52"/>
      <c r="G1029" s="53"/>
      <c r="H1029" s="48"/>
      <c r="I1029" s="48"/>
      <c r="J1029" s="54"/>
      <c r="K1029" s="52"/>
      <c r="L1029" s="52"/>
      <c r="M1029" s="55"/>
      <c r="N1029" s="51"/>
      <c r="O1029" s="51"/>
      <c r="R1029" s="52"/>
      <c r="S1029" s="33"/>
      <c r="T1029" s="33"/>
      <c r="U1029" s="31"/>
      <c r="W1029" s="34"/>
      <c r="AD1029" s="20"/>
      <c r="AM1029" s="17"/>
    </row>
    <row r="1030" spans="1:39" ht="14.25" x14ac:dyDescent="0.2">
      <c r="A1030" s="29"/>
      <c r="B1030" s="48"/>
      <c r="C1030" s="75"/>
      <c r="D1030" s="51"/>
      <c r="E1030" s="52"/>
      <c r="F1030" s="52"/>
      <c r="G1030" s="53"/>
      <c r="H1030" s="48"/>
      <c r="I1030" s="48"/>
      <c r="J1030" s="54"/>
      <c r="K1030" s="52"/>
      <c r="L1030" s="52"/>
      <c r="M1030" s="55"/>
      <c r="N1030" s="51"/>
      <c r="O1030" s="51"/>
      <c r="R1030" s="52"/>
      <c r="S1030" s="33"/>
      <c r="T1030" s="33"/>
      <c r="U1030" s="31"/>
      <c r="W1030" s="34"/>
      <c r="AD1030" s="20"/>
      <c r="AM1030" s="17"/>
    </row>
    <row r="1031" spans="1:39" ht="14.25" x14ac:dyDescent="0.2">
      <c r="A1031" s="29"/>
      <c r="B1031" s="48"/>
      <c r="C1031" s="75"/>
      <c r="D1031" s="51"/>
      <c r="E1031" s="52"/>
      <c r="F1031" s="52"/>
      <c r="G1031" s="53"/>
      <c r="H1031" s="48"/>
      <c r="I1031" s="48"/>
      <c r="J1031" s="54"/>
      <c r="K1031" s="52"/>
      <c r="L1031" s="52"/>
      <c r="M1031" s="55"/>
      <c r="N1031" s="51"/>
      <c r="O1031" s="51"/>
      <c r="R1031" s="52"/>
      <c r="S1031" s="33"/>
      <c r="T1031" s="33"/>
      <c r="U1031" s="31"/>
      <c r="W1031" s="34"/>
      <c r="AD1031" s="20"/>
      <c r="AM1031" s="17"/>
    </row>
    <row r="1032" spans="1:39" ht="14.25" x14ac:dyDescent="0.2">
      <c r="A1032" s="29"/>
      <c r="B1032" s="48"/>
      <c r="C1032" s="75"/>
      <c r="D1032" s="51"/>
      <c r="E1032" s="52"/>
      <c r="F1032" s="52"/>
      <c r="G1032" s="53"/>
      <c r="H1032" s="48"/>
      <c r="I1032" s="48"/>
      <c r="J1032" s="54"/>
      <c r="K1032" s="52"/>
      <c r="L1032" s="52"/>
      <c r="M1032" s="55"/>
      <c r="N1032" s="51"/>
      <c r="O1032" s="51"/>
      <c r="R1032" s="52"/>
      <c r="S1032" s="33"/>
      <c r="T1032" s="33"/>
      <c r="U1032" s="31"/>
      <c r="W1032" s="34"/>
      <c r="AD1032" s="20"/>
      <c r="AM1032" s="17"/>
    </row>
    <row r="1033" spans="1:39" ht="14.25" x14ac:dyDescent="0.2">
      <c r="A1033" s="29"/>
      <c r="B1033" s="48"/>
      <c r="C1033" s="75"/>
      <c r="D1033" s="51"/>
      <c r="E1033" s="52"/>
      <c r="F1033" s="52"/>
      <c r="G1033" s="53"/>
      <c r="H1033" s="48"/>
      <c r="I1033" s="48"/>
      <c r="J1033" s="54"/>
      <c r="K1033" s="52"/>
      <c r="L1033" s="52"/>
      <c r="M1033" s="55"/>
      <c r="N1033" s="51"/>
      <c r="O1033" s="51"/>
      <c r="R1033" s="52"/>
      <c r="S1033" s="33"/>
      <c r="T1033" s="33"/>
      <c r="U1033" s="31"/>
      <c r="W1033" s="34"/>
      <c r="AD1033" s="20"/>
      <c r="AM1033" s="17"/>
    </row>
    <row r="1034" spans="1:39" ht="14.25" x14ac:dyDescent="0.2">
      <c r="A1034" s="29"/>
      <c r="B1034" s="48"/>
      <c r="C1034" s="75"/>
      <c r="D1034" s="51"/>
      <c r="E1034" s="52"/>
      <c r="F1034" s="52"/>
      <c r="G1034" s="53"/>
      <c r="H1034" s="48"/>
      <c r="I1034" s="48"/>
      <c r="J1034" s="54"/>
      <c r="K1034" s="52"/>
      <c r="L1034" s="52"/>
      <c r="M1034" s="55"/>
      <c r="N1034" s="51"/>
      <c r="O1034" s="51"/>
      <c r="R1034" s="52"/>
      <c r="S1034" s="33"/>
      <c r="T1034" s="33"/>
      <c r="U1034" s="31"/>
      <c r="W1034" s="34"/>
      <c r="AD1034" s="20"/>
      <c r="AM1034" s="17"/>
    </row>
    <row r="1035" spans="1:39" ht="14.25" x14ac:dyDescent="0.2">
      <c r="A1035" s="29"/>
      <c r="B1035" s="48"/>
      <c r="C1035" s="75"/>
      <c r="D1035" s="51"/>
      <c r="E1035" s="52"/>
      <c r="F1035" s="52"/>
      <c r="G1035" s="53"/>
      <c r="H1035" s="48"/>
      <c r="I1035" s="48"/>
      <c r="J1035" s="54"/>
      <c r="K1035" s="52"/>
      <c r="L1035" s="52"/>
      <c r="M1035" s="55"/>
      <c r="N1035" s="51"/>
      <c r="O1035" s="51"/>
      <c r="R1035" s="52"/>
      <c r="S1035" s="33"/>
      <c r="T1035" s="33"/>
      <c r="U1035" s="31"/>
      <c r="W1035" s="34"/>
      <c r="AD1035" s="20"/>
      <c r="AM1035" s="17"/>
    </row>
    <row r="1036" spans="1:39" ht="14.25" x14ac:dyDescent="0.2">
      <c r="A1036" s="29"/>
      <c r="B1036" s="48"/>
      <c r="C1036" s="75"/>
      <c r="D1036" s="51"/>
      <c r="E1036" s="52"/>
      <c r="F1036" s="52"/>
      <c r="G1036" s="53"/>
      <c r="H1036" s="48"/>
      <c r="I1036" s="48"/>
      <c r="J1036" s="54"/>
      <c r="K1036" s="52"/>
      <c r="L1036" s="52"/>
      <c r="M1036" s="55"/>
      <c r="N1036" s="51"/>
      <c r="O1036" s="51"/>
      <c r="R1036" s="52"/>
      <c r="S1036" s="33"/>
      <c r="T1036" s="33"/>
      <c r="U1036" s="31"/>
      <c r="W1036" s="34"/>
      <c r="AD1036" s="20"/>
      <c r="AM1036" s="17"/>
    </row>
    <row r="1037" spans="1:39" ht="14.25" x14ac:dyDescent="0.2">
      <c r="A1037" s="29"/>
      <c r="B1037" s="48"/>
      <c r="C1037" s="75"/>
      <c r="D1037" s="51"/>
      <c r="E1037" s="52"/>
      <c r="F1037" s="52"/>
      <c r="G1037" s="53"/>
      <c r="H1037" s="48"/>
      <c r="I1037" s="48"/>
      <c r="J1037" s="54"/>
      <c r="K1037" s="52"/>
      <c r="L1037" s="52"/>
      <c r="M1037" s="55"/>
      <c r="N1037" s="51"/>
      <c r="O1037" s="51"/>
      <c r="R1037" s="52"/>
      <c r="S1037" s="33"/>
      <c r="T1037" s="33"/>
      <c r="U1037" s="31"/>
      <c r="W1037" s="34"/>
      <c r="AD1037" s="20"/>
      <c r="AM1037" s="17"/>
    </row>
    <row r="1038" spans="1:39" ht="14.25" x14ac:dyDescent="0.2">
      <c r="A1038" s="29"/>
      <c r="B1038" s="48"/>
      <c r="C1038" s="75"/>
      <c r="D1038" s="51"/>
      <c r="E1038" s="52"/>
      <c r="F1038" s="52"/>
      <c r="G1038" s="53"/>
      <c r="H1038" s="48"/>
      <c r="I1038" s="48"/>
      <c r="J1038" s="54"/>
      <c r="K1038" s="52"/>
      <c r="L1038" s="52"/>
      <c r="M1038" s="55"/>
      <c r="N1038" s="51"/>
      <c r="O1038" s="51"/>
      <c r="R1038" s="52"/>
      <c r="S1038" s="33"/>
      <c r="T1038" s="33"/>
      <c r="U1038" s="31"/>
      <c r="W1038" s="34"/>
      <c r="AD1038" s="20"/>
      <c r="AM1038" s="17"/>
    </row>
    <row r="1039" spans="1:39" ht="14.25" x14ac:dyDescent="0.2">
      <c r="A1039" s="29"/>
      <c r="B1039" s="48"/>
      <c r="C1039" s="75"/>
      <c r="D1039" s="51"/>
      <c r="E1039" s="52"/>
      <c r="F1039" s="52"/>
      <c r="G1039" s="53"/>
      <c r="H1039" s="48"/>
      <c r="I1039" s="48"/>
      <c r="J1039" s="54"/>
      <c r="K1039" s="52"/>
      <c r="L1039" s="52"/>
      <c r="M1039" s="55"/>
      <c r="N1039" s="51"/>
      <c r="O1039" s="51"/>
      <c r="R1039" s="52"/>
      <c r="S1039" s="33"/>
      <c r="T1039" s="33"/>
      <c r="U1039" s="31"/>
      <c r="W1039" s="34"/>
      <c r="AD1039" s="20"/>
      <c r="AM1039" s="17"/>
    </row>
    <row r="1040" spans="1:39" ht="14.25" x14ac:dyDescent="0.2">
      <c r="A1040" s="29"/>
      <c r="B1040" s="48"/>
      <c r="C1040" s="75"/>
      <c r="D1040" s="51"/>
      <c r="E1040" s="52"/>
      <c r="F1040" s="52"/>
      <c r="G1040" s="53"/>
      <c r="H1040" s="48"/>
      <c r="I1040" s="48"/>
      <c r="J1040" s="54"/>
      <c r="K1040" s="52"/>
      <c r="L1040" s="52"/>
      <c r="M1040" s="55"/>
      <c r="N1040" s="51"/>
      <c r="O1040" s="51"/>
      <c r="R1040" s="52"/>
      <c r="S1040" s="33"/>
      <c r="T1040" s="33"/>
      <c r="U1040" s="31"/>
      <c r="W1040" s="34"/>
      <c r="AD1040" s="20"/>
      <c r="AM1040" s="17"/>
    </row>
    <row r="1041" spans="1:39" ht="14.25" x14ac:dyDescent="0.2">
      <c r="A1041" s="29"/>
      <c r="B1041" s="48"/>
      <c r="C1041" s="75"/>
      <c r="D1041" s="51"/>
      <c r="E1041" s="52"/>
      <c r="F1041" s="52"/>
      <c r="G1041" s="53"/>
      <c r="H1041" s="48"/>
      <c r="I1041" s="48"/>
      <c r="J1041" s="54"/>
      <c r="K1041" s="52"/>
      <c r="L1041" s="52"/>
      <c r="M1041" s="55"/>
      <c r="N1041" s="51"/>
      <c r="O1041" s="51"/>
      <c r="R1041" s="52"/>
      <c r="S1041" s="33"/>
      <c r="T1041" s="33"/>
      <c r="U1041" s="31"/>
      <c r="W1041" s="34"/>
      <c r="AD1041" s="20"/>
      <c r="AM1041" s="17"/>
    </row>
    <row r="1042" spans="1:39" ht="14.25" x14ac:dyDescent="0.2">
      <c r="A1042" s="29"/>
      <c r="B1042" s="48"/>
      <c r="C1042" s="75"/>
      <c r="D1042" s="51"/>
      <c r="E1042" s="52"/>
      <c r="F1042" s="52"/>
      <c r="G1042" s="53"/>
      <c r="H1042" s="48"/>
      <c r="I1042" s="48"/>
      <c r="J1042" s="54"/>
      <c r="K1042" s="52"/>
      <c r="L1042" s="52"/>
      <c r="M1042" s="55"/>
      <c r="N1042" s="51"/>
      <c r="O1042" s="51"/>
      <c r="R1042" s="52"/>
      <c r="S1042" s="33"/>
      <c r="T1042" s="33"/>
      <c r="U1042" s="31"/>
      <c r="W1042" s="34"/>
      <c r="AD1042" s="20"/>
      <c r="AM1042" s="17"/>
    </row>
    <row r="1043" spans="1:39" ht="14.25" x14ac:dyDescent="0.2">
      <c r="A1043" s="29"/>
      <c r="B1043" s="48"/>
      <c r="C1043" s="75"/>
      <c r="D1043" s="51"/>
      <c r="E1043" s="52"/>
      <c r="F1043" s="52"/>
      <c r="G1043" s="53"/>
      <c r="H1043" s="48"/>
      <c r="I1043" s="48"/>
      <c r="J1043" s="54"/>
      <c r="K1043" s="52"/>
      <c r="L1043" s="52"/>
      <c r="M1043" s="55"/>
      <c r="N1043" s="51"/>
      <c r="O1043" s="51"/>
      <c r="R1043" s="52"/>
      <c r="S1043" s="33"/>
      <c r="T1043" s="33"/>
      <c r="U1043" s="31"/>
      <c r="W1043" s="34"/>
      <c r="AD1043" s="20"/>
      <c r="AM1043" s="17"/>
    </row>
    <row r="1044" spans="1:39" ht="14.25" x14ac:dyDescent="0.2">
      <c r="A1044" s="29"/>
      <c r="B1044" s="48"/>
      <c r="C1044" s="75"/>
      <c r="D1044" s="51"/>
      <c r="E1044" s="52"/>
      <c r="F1044" s="52"/>
      <c r="G1044" s="53"/>
      <c r="H1044" s="48"/>
      <c r="I1044" s="48"/>
      <c r="J1044" s="54"/>
      <c r="K1044" s="52"/>
      <c r="L1044" s="52"/>
      <c r="M1044" s="55"/>
      <c r="N1044" s="51"/>
      <c r="O1044" s="51"/>
      <c r="R1044" s="52"/>
      <c r="S1044" s="33"/>
      <c r="T1044" s="33"/>
      <c r="U1044" s="31"/>
      <c r="W1044" s="34"/>
      <c r="AD1044" s="20"/>
      <c r="AM1044" s="17"/>
    </row>
    <row r="1045" spans="1:39" ht="14.25" x14ac:dyDescent="0.2">
      <c r="A1045" s="29"/>
      <c r="B1045" s="48"/>
      <c r="C1045" s="75"/>
      <c r="D1045" s="51"/>
      <c r="E1045" s="52"/>
      <c r="F1045" s="52"/>
      <c r="G1045" s="53"/>
      <c r="H1045" s="48"/>
      <c r="I1045" s="48"/>
      <c r="J1045" s="54"/>
      <c r="K1045" s="52"/>
      <c r="L1045" s="52"/>
      <c r="M1045" s="55"/>
      <c r="N1045" s="51"/>
      <c r="O1045" s="51"/>
      <c r="R1045" s="52"/>
      <c r="S1045" s="33"/>
      <c r="T1045" s="33"/>
      <c r="U1045" s="31"/>
      <c r="W1045" s="34"/>
      <c r="AD1045" s="20"/>
      <c r="AM1045" s="17"/>
    </row>
    <row r="1046" spans="1:39" ht="14.25" x14ac:dyDescent="0.2">
      <c r="A1046" s="29"/>
      <c r="B1046" s="48"/>
      <c r="C1046" s="75"/>
      <c r="D1046" s="51"/>
      <c r="E1046" s="52"/>
      <c r="F1046" s="52"/>
      <c r="G1046" s="53"/>
      <c r="H1046" s="48"/>
      <c r="I1046" s="48"/>
      <c r="J1046" s="54"/>
      <c r="K1046" s="52"/>
      <c r="L1046" s="52"/>
      <c r="M1046" s="55"/>
      <c r="N1046" s="51"/>
      <c r="O1046" s="51"/>
      <c r="R1046" s="52"/>
      <c r="S1046" s="33"/>
      <c r="T1046" s="33"/>
      <c r="U1046" s="31"/>
      <c r="W1046" s="34"/>
      <c r="AD1046" s="20"/>
      <c r="AM1046" s="17"/>
    </row>
    <row r="1047" spans="1:39" ht="14.25" x14ac:dyDescent="0.2">
      <c r="A1047" s="29"/>
      <c r="B1047" s="48"/>
      <c r="C1047" s="75"/>
      <c r="D1047" s="51"/>
      <c r="E1047" s="52"/>
      <c r="F1047" s="52"/>
      <c r="G1047" s="53"/>
      <c r="H1047" s="48"/>
      <c r="I1047" s="48"/>
      <c r="J1047" s="54"/>
      <c r="K1047" s="52"/>
      <c r="L1047" s="52"/>
      <c r="M1047" s="55"/>
      <c r="N1047" s="51"/>
      <c r="O1047" s="51"/>
      <c r="R1047" s="52"/>
      <c r="S1047" s="33"/>
      <c r="T1047" s="33"/>
      <c r="U1047" s="31"/>
      <c r="W1047" s="34"/>
      <c r="AD1047" s="20"/>
      <c r="AM1047" s="17"/>
    </row>
    <row r="1048" spans="1:39" ht="14.25" x14ac:dyDescent="0.2">
      <c r="A1048" s="29"/>
      <c r="B1048" s="48"/>
      <c r="C1048" s="75"/>
      <c r="D1048" s="51"/>
      <c r="E1048" s="52"/>
      <c r="F1048" s="52"/>
      <c r="G1048" s="53"/>
      <c r="H1048" s="48"/>
      <c r="I1048" s="48"/>
      <c r="J1048" s="54"/>
      <c r="K1048" s="52"/>
      <c r="L1048" s="52"/>
      <c r="M1048" s="55"/>
      <c r="N1048" s="51"/>
      <c r="O1048" s="51"/>
      <c r="R1048" s="52"/>
      <c r="S1048" s="33"/>
      <c r="T1048" s="33"/>
      <c r="U1048" s="31"/>
      <c r="W1048" s="34"/>
      <c r="AD1048" s="20"/>
      <c r="AM1048" s="17"/>
    </row>
    <row r="1049" spans="1:39" ht="14.25" x14ac:dyDescent="0.2">
      <c r="A1049" s="29"/>
      <c r="B1049" s="48"/>
      <c r="C1049" s="75"/>
      <c r="D1049" s="51"/>
      <c r="E1049" s="52"/>
      <c r="F1049" s="52"/>
      <c r="G1049" s="53"/>
      <c r="H1049" s="48"/>
      <c r="I1049" s="48"/>
      <c r="J1049" s="54"/>
      <c r="K1049" s="52"/>
      <c r="L1049" s="52"/>
      <c r="M1049" s="55"/>
      <c r="N1049" s="51"/>
      <c r="O1049" s="51"/>
      <c r="R1049" s="52"/>
      <c r="S1049" s="33"/>
      <c r="T1049" s="33"/>
      <c r="U1049" s="31"/>
      <c r="W1049" s="34"/>
      <c r="AD1049" s="20"/>
      <c r="AM1049" s="17"/>
    </row>
    <row r="1050" spans="1:39" ht="14.25" x14ac:dyDescent="0.2">
      <c r="A1050" s="29"/>
      <c r="B1050" s="48"/>
      <c r="C1050" s="75"/>
      <c r="D1050" s="51"/>
      <c r="E1050" s="52"/>
      <c r="F1050" s="52"/>
      <c r="G1050" s="53"/>
      <c r="H1050" s="48"/>
      <c r="I1050" s="48"/>
      <c r="J1050" s="54"/>
      <c r="K1050" s="52"/>
      <c r="L1050" s="52"/>
      <c r="M1050" s="55"/>
      <c r="N1050" s="51"/>
      <c r="O1050" s="51"/>
      <c r="R1050" s="52"/>
      <c r="S1050" s="33"/>
      <c r="T1050" s="33"/>
      <c r="U1050" s="31"/>
      <c r="W1050" s="34"/>
      <c r="AD1050" s="20"/>
      <c r="AM1050" s="17"/>
    </row>
    <row r="1051" spans="1:39" ht="14.25" x14ac:dyDescent="0.2">
      <c r="A1051" s="29"/>
      <c r="B1051" s="48"/>
      <c r="C1051" s="75"/>
      <c r="D1051" s="51"/>
      <c r="E1051" s="52"/>
      <c r="F1051" s="52"/>
      <c r="G1051" s="53"/>
      <c r="H1051" s="48"/>
      <c r="I1051" s="48"/>
      <c r="J1051" s="54"/>
      <c r="K1051" s="52"/>
      <c r="L1051" s="52"/>
      <c r="M1051" s="55"/>
      <c r="N1051" s="51"/>
      <c r="O1051" s="51"/>
      <c r="R1051" s="52"/>
      <c r="S1051" s="33"/>
      <c r="T1051" s="33"/>
      <c r="U1051" s="31"/>
      <c r="W1051" s="34"/>
      <c r="AD1051" s="20"/>
      <c r="AM1051" s="17"/>
    </row>
    <row r="1052" spans="1:39" ht="14.25" x14ac:dyDescent="0.2">
      <c r="A1052" s="29"/>
      <c r="B1052" s="48"/>
      <c r="C1052" s="75"/>
      <c r="D1052" s="51"/>
      <c r="E1052" s="52"/>
      <c r="F1052" s="52"/>
      <c r="G1052" s="53"/>
      <c r="H1052" s="48"/>
      <c r="I1052" s="48"/>
      <c r="J1052" s="54"/>
      <c r="K1052" s="52"/>
      <c r="L1052" s="52"/>
      <c r="M1052" s="55"/>
      <c r="N1052" s="51"/>
      <c r="O1052" s="51"/>
      <c r="R1052" s="52"/>
      <c r="S1052" s="33"/>
      <c r="T1052" s="33"/>
      <c r="U1052" s="31"/>
      <c r="W1052" s="34"/>
      <c r="AD1052" s="20"/>
      <c r="AM1052" s="17"/>
    </row>
    <row r="1053" spans="1:39" ht="14.25" x14ac:dyDescent="0.2">
      <c r="A1053" s="29"/>
      <c r="B1053" s="48"/>
      <c r="C1053" s="75"/>
      <c r="D1053" s="51"/>
      <c r="E1053" s="52"/>
      <c r="F1053" s="52"/>
      <c r="G1053" s="53"/>
      <c r="H1053" s="48"/>
      <c r="I1053" s="48"/>
      <c r="J1053" s="54"/>
      <c r="K1053" s="52"/>
      <c r="L1053" s="52"/>
      <c r="M1053" s="55"/>
      <c r="N1053" s="51"/>
      <c r="O1053" s="51"/>
      <c r="R1053" s="52"/>
      <c r="S1053" s="33"/>
      <c r="T1053" s="33"/>
      <c r="U1053" s="31"/>
      <c r="W1053" s="34"/>
      <c r="AD1053" s="20"/>
      <c r="AM1053" s="17"/>
    </row>
    <row r="1054" spans="1:39" ht="14.25" x14ac:dyDescent="0.2">
      <c r="A1054" s="29"/>
      <c r="B1054" s="48"/>
      <c r="C1054" s="75"/>
      <c r="D1054" s="51"/>
      <c r="E1054" s="52"/>
      <c r="F1054" s="52"/>
      <c r="G1054" s="53"/>
      <c r="H1054" s="48"/>
      <c r="I1054" s="48"/>
      <c r="J1054" s="54"/>
      <c r="K1054" s="52"/>
      <c r="L1054" s="52"/>
      <c r="M1054" s="55"/>
      <c r="N1054" s="51"/>
      <c r="O1054" s="51"/>
      <c r="R1054" s="52"/>
      <c r="S1054" s="33"/>
      <c r="T1054" s="33"/>
      <c r="U1054" s="31"/>
      <c r="W1054" s="34"/>
      <c r="AD1054" s="20"/>
      <c r="AM1054" s="17"/>
    </row>
    <row r="1055" spans="1:39" ht="14.25" x14ac:dyDescent="0.2">
      <c r="A1055" s="29"/>
      <c r="B1055" s="48"/>
      <c r="C1055" s="75"/>
      <c r="D1055" s="51"/>
      <c r="E1055" s="52"/>
      <c r="F1055" s="52"/>
      <c r="G1055" s="53"/>
      <c r="H1055" s="48"/>
      <c r="I1055" s="48"/>
      <c r="J1055" s="54"/>
      <c r="K1055" s="52"/>
      <c r="L1055" s="52"/>
      <c r="M1055" s="55"/>
      <c r="N1055" s="51"/>
      <c r="O1055" s="51"/>
      <c r="R1055" s="52"/>
      <c r="S1055" s="33"/>
      <c r="T1055" s="33"/>
      <c r="U1055" s="31"/>
      <c r="W1055" s="34"/>
      <c r="AD1055" s="20"/>
      <c r="AM1055" s="17"/>
    </row>
    <row r="1056" spans="1:39" ht="14.25" x14ac:dyDescent="0.2">
      <c r="A1056" s="29"/>
      <c r="B1056" s="48"/>
      <c r="C1056" s="75"/>
      <c r="D1056" s="51"/>
      <c r="E1056" s="52"/>
      <c r="F1056" s="52"/>
      <c r="G1056" s="53"/>
      <c r="H1056" s="48"/>
      <c r="I1056" s="48"/>
      <c r="J1056" s="54"/>
      <c r="K1056" s="52"/>
      <c r="L1056" s="52"/>
      <c r="M1056" s="55"/>
      <c r="N1056" s="51"/>
      <c r="O1056" s="51"/>
      <c r="R1056" s="52"/>
      <c r="S1056" s="33"/>
      <c r="T1056" s="33"/>
      <c r="U1056" s="31"/>
      <c r="W1056" s="34"/>
      <c r="AD1056" s="20"/>
      <c r="AM1056" s="17"/>
    </row>
    <row r="1057" spans="1:39" ht="14.25" x14ac:dyDescent="0.2">
      <c r="A1057" s="29"/>
      <c r="B1057" s="48"/>
      <c r="C1057" s="75"/>
      <c r="D1057" s="51"/>
      <c r="E1057" s="52"/>
      <c r="F1057" s="52"/>
      <c r="G1057" s="53"/>
      <c r="H1057" s="48"/>
      <c r="I1057" s="48"/>
      <c r="J1057" s="54"/>
      <c r="K1057" s="52"/>
      <c r="L1057" s="52"/>
      <c r="M1057" s="55"/>
      <c r="N1057" s="51"/>
      <c r="O1057" s="51"/>
      <c r="R1057" s="52"/>
      <c r="S1057" s="33"/>
      <c r="T1057" s="33"/>
      <c r="U1057" s="31"/>
      <c r="W1057" s="34"/>
      <c r="AD1057" s="20"/>
      <c r="AM1057" s="17"/>
    </row>
    <row r="1058" spans="1:39" ht="14.25" x14ac:dyDescent="0.2">
      <c r="A1058" s="29"/>
      <c r="B1058" s="48"/>
      <c r="C1058" s="75"/>
      <c r="D1058" s="51"/>
      <c r="E1058" s="52"/>
      <c r="F1058" s="52"/>
      <c r="G1058" s="53"/>
      <c r="H1058" s="48"/>
      <c r="I1058" s="48"/>
      <c r="J1058" s="54"/>
      <c r="K1058" s="52"/>
      <c r="L1058" s="52"/>
      <c r="M1058" s="55"/>
      <c r="N1058" s="51"/>
      <c r="O1058" s="51"/>
      <c r="R1058" s="52"/>
      <c r="S1058" s="33"/>
      <c r="T1058" s="33"/>
      <c r="U1058" s="31"/>
      <c r="W1058" s="34"/>
      <c r="AD1058" s="20"/>
      <c r="AM1058" s="17"/>
    </row>
    <row r="1059" spans="1:39" ht="14.25" x14ac:dyDescent="0.2">
      <c r="A1059" s="29"/>
      <c r="B1059" s="48"/>
      <c r="C1059" s="75"/>
      <c r="D1059" s="51"/>
      <c r="E1059" s="52"/>
      <c r="F1059" s="52"/>
      <c r="G1059" s="53"/>
      <c r="H1059" s="48"/>
      <c r="I1059" s="48"/>
      <c r="J1059" s="54"/>
      <c r="K1059" s="52"/>
      <c r="L1059" s="52"/>
      <c r="M1059" s="55"/>
      <c r="N1059" s="51"/>
      <c r="O1059" s="51"/>
      <c r="R1059" s="52"/>
      <c r="S1059" s="33"/>
      <c r="T1059" s="33"/>
      <c r="U1059" s="31"/>
      <c r="W1059" s="34"/>
      <c r="AD1059" s="20"/>
      <c r="AM1059" s="17"/>
    </row>
    <row r="1060" spans="1:39" ht="14.25" x14ac:dyDescent="0.2">
      <c r="A1060" s="29"/>
      <c r="B1060" s="48"/>
      <c r="C1060" s="75"/>
      <c r="D1060" s="51"/>
      <c r="E1060" s="52"/>
      <c r="F1060" s="52"/>
      <c r="G1060" s="53"/>
      <c r="H1060" s="48"/>
      <c r="I1060" s="48"/>
      <c r="J1060" s="54"/>
      <c r="K1060" s="52"/>
      <c r="L1060" s="52"/>
      <c r="M1060" s="55"/>
      <c r="N1060" s="51"/>
      <c r="O1060" s="51"/>
      <c r="R1060" s="52"/>
      <c r="S1060" s="33"/>
      <c r="T1060" s="33"/>
      <c r="U1060" s="31"/>
      <c r="W1060" s="34"/>
      <c r="AD1060" s="20"/>
      <c r="AM1060" s="17"/>
    </row>
    <row r="1061" spans="1:39" ht="14.25" x14ac:dyDescent="0.2">
      <c r="A1061" s="29"/>
      <c r="B1061" s="48"/>
      <c r="C1061" s="75"/>
      <c r="D1061" s="51"/>
      <c r="E1061" s="52"/>
      <c r="F1061" s="52"/>
      <c r="G1061" s="53"/>
      <c r="H1061" s="48"/>
      <c r="I1061" s="48"/>
      <c r="J1061" s="54"/>
      <c r="K1061" s="52"/>
      <c r="L1061" s="52"/>
      <c r="M1061" s="55"/>
      <c r="N1061" s="51"/>
      <c r="O1061" s="51"/>
      <c r="R1061" s="52"/>
      <c r="S1061" s="33"/>
      <c r="T1061" s="33"/>
      <c r="U1061" s="31"/>
      <c r="W1061" s="34"/>
      <c r="AD1061" s="20"/>
      <c r="AM1061" s="17"/>
    </row>
    <row r="1062" spans="1:39" ht="14.25" x14ac:dyDescent="0.2">
      <c r="A1062" s="29"/>
      <c r="B1062" s="48"/>
      <c r="C1062" s="75"/>
      <c r="D1062" s="51"/>
      <c r="E1062" s="52"/>
      <c r="F1062" s="52"/>
      <c r="G1062" s="53"/>
      <c r="H1062" s="48"/>
      <c r="I1062" s="48"/>
      <c r="J1062" s="54"/>
      <c r="K1062" s="52"/>
      <c r="L1062" s="52"/>
      <c r="M1062" s="55"/>
      <c r="N1062" s="51"/>
      <c r="O1062" s="51"/>
      <c r="R1062" s="52"/>
      <c r="S1062" s="33"/>
      <c r="T1062" s="33"/>
      <c r="U1062" s="31"/>
      <c r="W1062" s="34"/>
      <c r="AD1062" s="20"/>
      <c r="AM1062" s="17"/>
    </row>
    <row r="1063" spans="1:39" ht="14.25" x14ac:dyDescent="0.2">
      <c r="A1063" s="29"/>
      <c r="B1063" s="48"/>
      <c r="C1063" s="75"/>
      <c r="D1063" s="51"/>
      <c r="E1063" s="52"/>
      <c r="F1063" s="52"/>
      <c r="G1063" s="53"/>
      <c r="H1063" s="48"/>
      <c r="I1063" s="48"/>
      <c r="J1063" s="54"/>
      <c r="K1063" s="52"/>
      <c r="L1063" s="52"/>
      <c r="M1063" s="55"/>
      <c r="N1063" s="51"/>
      <c r="O1063" s="51"/>
      <c r="R1063" s="52"/>
      <c r="S1063" s="33"/>
      <c r="T1063" s="33"/>
      <c r="U1063" s="31"/>
      <c r="W1063" s="34"/>
      <c r="AD1063" s="20"/>
      <c r="AM1063" s="17"/>
    </row>
    <row r="1064" spans="1:39" ht="14.25" x14ac:dyDescent="0.2">
      <c r="A1064" s="29"/>
      <c r="B1064" s="48"/>
      <c r="C1064" s="75"/>
      <c r="D1064" s="51"/>
      <c r="E1064" s="52"/>
      <c r="F1064" s="52"/>
      <c r="G1064" s="53"/>
      <c r="H1064" s="48"/>
      <c r="I1064" s="48"/>
      <c r="J1064" s="54"/>
      <c r="K1064" s="52"/>
      <c r="L1064" s="52"/>
      <c r="M1064" s="55"/>
      <c r="N1064" s="51"/>
      <c r="O1064" s="51"/>
      <c r="R1064" s="52"/>
      <c r="S1064" s="33"/>
      <c r="T1064" s="33"/>
      <c r="U1064" s="31"/>
      <c r="W1064" s="34"/>
      <c r="AD1064" s="20"/>
      <c r="AM1064" s="17"/>
    </row>
    <row r="1065" spans="1:39" ht="14.25" x14ac:dyDescent="0.2">
      <c r="A1065" s="29"/>
      <c r="B1065" s="48"/>
      <c r="C1065" s="75"/>
      <c r="D1065" s="51"/>
      <c r="E1065" s="52"/>
      <c r="F1065" s="52"/>
      <c r="G1065" s="53"/>
      <c r="H1065" s="48"/>
      <c r="I1065" s="48"/>
      <c r="J1065" s="54"/>
      <c r="K1065" s="52"/>
      <c r="L1065" s="52"/>
      <c r="M1065" s="55"/>
      <c r="N1065" s="51"/>
      <c r="O1065" s="51"/>
      <c r="R1065" s="52"/>
      <c r="S1065" s="33"/>
      <c r="T1065" s="33"/>
      <c r="U1065" s="31"/>
      <c r="W1065" s="34"/>
      <c r="AD1065" s="20"/>
      <c r="AM1065" s="17"/>
    </row>
    <row r="1066" spans="1:39" ht="14.25" x14ac:dyDescent="0.2">
      <c r="A1066" s="29"/>
      <c r="B1066" s="48"/>
      <c r="C1066" s="75"/>
      <c r="D1066" s="51"/>
      <c r="E1066" s="52"/>
      <c r="F1066" s="52"/>
      <c r="G1066" s="53"/>
      <c r="H1066" s="48"/>
      <c r="I1066" s="48"/>
      <c r="J1066" s="54"/>
      <c r="K1066" s="52"/>
      <c r="L1066" s="52"/>
      <c r="M1066" s="55"/>
      <c r="N1066" s="51"/>
      <c r="O1066" s="51"/>
      <c r="R1066" s="52"/>
      <c r="S1066" s="33"/>
      <c r="T1066" s="33"/>
      <c r="U1066" s="31"/>
      <c r="W1066" s="34"/>
      <c r="AD1066" s="20"/>
      <c r="AM1066" s="17"/>
    </row>
    <row r="1067" spans="1:39" ht="14.25" x14ac:dyDescent="0.2">
      <c r="A1067" s="29"/>
      <c r="B1067" s="48"/>
      <c r="C1067" s="75"/>
      <c r="D1067" s="51"/>
      <c r="E1067" s="52"/>
      <c r="F1067" s="52"/>
      <c r="G1067" s="53"/>
      <c r="H1067" s="48"/>
      <c r="I1067" s="48"/>
      <c r="J1067" s="54"/>
      <c r="K1067" s="52"/>
      <c r="L1067" s="52"/>
      <c r="M1067" s="55"/>
      <c r="N1067" s="51"/>
      <c r="O1067" s="51"/>
      <c r="R1067" s="52"/>
      <c r="S1067" s="33"/>
      <c r="T1067" s="33"/>
      <c r="U1067" s="31"/>
      <c r="W1067" s="34"/>
      <c r="AD1067" s="20"/>
      <c r="AM1067" s="17"/>
    </row>
    <row r="1068" spans="1:39" ht="14.25" x14ac:dyDescent="0.2">
      <c r="A1068" s="29"/>
      <c r="B1068" s="48"/>
      <c r="C1068" s="75"/>
      <c r="D1068" s="51"/>
      <c r="E1068" s="52"/>
      <c r="F1068" s="52"/>
      <c r="G1068" s="53"/>
      <c r="H1068" s="48"/>
      <c r="I1068" s="48"/>
      <c r="J1068" s="54"/>
      <c r="K1068" s="52"/>
      <c r="L1068" s="52"/>
      <c r="M1068" s="55"/>
      <c r="N1068" s="51"/>
      <c r="O1068" s="51"/>
      <c r="R1068" s="52"/>
      <c r="S1068" s="33"/>
      <c r="T1068" s="33"/>
      <c r="U1068" s="31"/>
      <c r="W1068" s="34"/>
      <c r="AD1068" s="20"/>
      <c r="AM1068" s="17"/>
    </row>
    <row r="1069" spans="1:39" ht="14.25" x14ac:dyDescent="0.2">
      <c r="A1069" s="29"/>
      <c r="B1069" s="48"/>
      <c r="C1069" s="75"/>
      <c r="D1069" s="51"/>
      <c r="E1069" s="52"/>
      <c r="F1069" s="52"/>
      <c r="G1069" s="53"/>
      <c r="H1069" s="48"/>
      <c r="I1069" s="48"/>
      <c r="J1069" s="54"/>
      <c r="K1069" s="52"/>
      <c r="L1069" s="52"/>
      <c r="M1069" s="55"/>
      <c r="N1069" s="51"/>
      <c r="O1069" s="51"/>
      <c r="R1069" s="52"/>
      <c r="S1069" s="33"/>
      <c r="T1069" s="33"/>
      <c r="U1069" s="31"/>
      <c r="W1069" s="34"/>
      <c r="AD1069" s="20"/>
      <c r="AM1069" s="17"/>
    </row>
    <row r="1070" spans="1:39" ht="14.25" x14ac:dyDescent="0.2">
      <c r="A1070" s="29"/>
      <c r="B1070" s="48"/>
      <c r="C1070" s="75"/>
      <c r="D1070" s="51"/>
      <c r="E1070" s="52"/>
      <c r="F1070" s="52"/>
      <c r="G1070" s="53"/>
      <c r="H1070" s="48"/>
      <c r="I1070" s="48"/>
      <c r="J1070" s="54"/>
      <c r="K1070" s="52"/>
      <c r="L1070" s="52"/>
      <c r="M1070" s="55"/>
      <c r="N1070" s="51"/>
      <c r="O1070" s="51"/>
      <c r="R1070" s="52"/>
      <c r="S1070" s="33"/>
      <c r="T1070" s="33"/>
      <c r="U1070" s="31"/>
      <c r="W1070" s="34"/>
      <c r="AD1070" s="20"/>
      <c r="AM1070" s="17"/>
    </row>
    <row r="1071" spans="1:39" ht="14.25" x14ac:dyDescent="0.2">
      <c r="A1071" s="29"/>
      <c r="B1071" s="48"/>
      <c r="C1071" s="75"/>
      <c r="D1071" s="51"/>
      <c r="E1071" s="52"/>
      <c r="F1071" s="52"/>
      <c r="G1071" s="53"/>
      <c r="H1071" s="48"/>
      <c r="I1071" s="48"/>
      <c r="J1071" s="54"/>
      <c r="K1071" s="52"/>
      <c r="L1071" s="52"/>
      <c r="M1071" s="55"/>
      <c r="N1071" s="51"/>
      <c r="O1071" s="51"/>
      <c r="R1071" s="52"/>
      <c r="S1071" s="33"/>
      <c r="T1071" s="33"/>
      <c r="U1071" s="31"/>
      <c r="W1071" s="34"/>
      <c r="AD1071" s="20"/>
      <c r="AM1071" s="17"/>
    </row>
    <row r="1072" spans="1:39" ht="14.25" x14ac:dyDescent="0.2">
      <c r="A1072" s="29"/>
      <c r="B1072" s="48"/>
      <c r="C1072" s="75"/>
      <c r="D1072" s="51"/>
      <c r="E1072" s="52"/>
      <c r="F1072" s="52"/>
      <c r="G1072" s="53"/>
      <c r="H1072" s="48"/>
      <c r="I1072" s="48"/>
      <c r="J1072" s="54"/>
      <c r="K1072" s="52"/>
      <c r="L1072" s="52"/>
      <c r="M1072" s="55"/>
      <c r="N1072" s="51"/>
      <c r="O1072" s="51"/>
      <c r="R1072" s="52"/>
      <c r="S1072" s="33"/>
      <c r="T1072" s="33"/>
      <c r="U1072" s="31"/>
      <c r="W1072" s="34"/>
      <c r="AD1072" s="20"/>
      <c r="AM1072" s="17"/>
    </row>
    <row r="1073" spans="1:39" ht="14.25" x14ac:dyDescent="0.2">
      <c r="A1073" s="29"/>
      <c r="B1073" s="48"/>
      <c r="C1073" s="75"/>
      <c r="D1073" s="51"/>
      <c r="E1073" s="52"/>
      <c r="F1073" s="52"/>
      <c r="G1073" s="53"/>
      <c r="H1073" s="48"/>
      <c r="I1073" s="48"/>
      <c r="J1073" s="54"/>
      <c r="K1073" s="52"/>
      <c r="L1073" s="52"/>
      <c r="M1073" s="55"/>
      <c r="N1073" s="51"/>
      <c r="O1073" s="51"/>
      <c r="R1073" s="52"/>
      <c r="S1073" s="33"/>
      <c r="T1073" s="33"/>
      <c r="U1073" s="31"/>
      <c r="W1073" s="34"/>
      <c r="AD1073" s="20"/>
      <c r="AM1073" s="17"/>
    </row>
    <row r="1074" spans="1:39" ht="14.25" x14ac:dyDescent="0.2">
      <c r="A1074" s="29"/>
      <c r="B1074" s="48"/>
      <c r="C1074" s="75"/>
      <c r="D1074" s="51"/>
      <c r="E1074" s="52"/>
      <c r="F1074" s="52"/>
      <c r="G1074" s="53"/>
      <c r="H1074" s="48"/>
      <c r="I1074" s="48"/>
      <c r="J1074" s="54"/>
      <c r="K1074" s="52"/>
      <c r="L1074" s="52"/>
      <c r="M1074" s="55"/>
      <c r="N1074" s="51"/>
      <c r="O1074" s="51"/>
      <c r="R1074" s="52"/>
      <c r="S1074" s="33"/>
      <c r="T1074" s="33"/>
      <c r="U1074" s="31"/>
      <c r="W1074" s="34"/>
      <c r="AD1074" s="20"/>
      <c r="AM1074" s="17"/>
    </row>
    <row r="1075" spans="1:39" ht="14.25" x14ac:dyDescent="0.2">
      <c r="A1075" s="29"/>
      <c r="B1075" s="48"/>
      <c r="C1075" s="75"/>
      <c r="D1075" s="51"/>
      <c r="E1075" s="52"/>
      <c r="F1075" s="52"/>
      <c r="G1075" s="53"/>
      <c r="H1075" s="48"/>
      <c r="I1075" s="48"/>
      <c r="J1075" s="54"/>
      <c r="K1075" s="52"/>
      <c r="L1075" s="52"/>
      <c r="M1075" s="55"/>
      <c r="N1075" s="51"/>
      <c r="O1075" s="51"/>
      <c r="R1075" s="52"/>
      <c r="S1075" s="33"/>
      <c r="T1075" s="33"/>
      <c r="U1075" s="31"/>
      <c r="W1075" s="34"/>
      <c r="AD1075" s="20"/>
      <c r="AM1075" s="17"/>
    </row>
    <row r="1076" spans="1:39" ht="14.25" x14ac:dyDescent="0.2">
      <c r="A1076" s="29"/>
      <c r="B1076" s="48"/>
      <c r="C1076" s="75"/>
      <c r="D1076" s="51"/>
      <c r="E1076" s="52"/>
      <c r="F1076" s="52"/>
      <c r="G1076" s="53"/>
      <c r="H1076" s="48"/>
      <c r="I1076" s="48"/>
      <c r="J1076" s="54"/>
      <c r="K1076" s="52"/>
      <c r="L1076" s="52"/>
      <c r="M1076" s="55"/>
      <c r="N1076" s="51"/>
      <c r="O1076" s="51"/>
      <c r="R1076" s="52"/>
      <c r="S1076" s="33"/>
      <c r="T1076" s="33"/>
      <c r="U1076" s="31"/>
      <c r="W1076" s="34"/>
      <c r="AD1076" s="20"/>
      <c r="AM1076" s="17"/>
    </row>
    <row r="1077" spans="1:39" ht="14.25" x14ac:dyDescent="0.2">
      <c r="A1077" s="29"/>
      <c r="B1077" s="48"/>
      <c r="C1077" s="75"/>
      <c r="D1077" s="51"/>
      <c r="E1077" s="52"/>
      <c r="F1077" s="52"/>
      <c r="G1077" s="53"/>
      <c r="H1077" s="48"/>
      <c r="I1077" s="48"/>
      <c r="J1077" s="54"/>
      <c r="K1077" s="52"/>
      <c r="L1077" s="52"/>
      <c r="M1077" s="55"/>
      <c r="N1077" s="51"/>
      <c r="O1077" s="51"/>
      <c r="R1077" s="52"/>
      <c r="S1077" s="33"/>
      <c r="T1077" s="33"/>
      <c r="U1077" s="31"/>
      <c r="W1077" s="34"/>
      <c r="AD1077" s="20"/>
      <c r="AM1077" s="17"/>
    </row>
    <row r="1078" spans="1:39" ht="14.25" x14ac:dyDescent="0.2">
      <c r="A1078" s="29"/>
      <c r="B1078" s="48"/>
      <c r="C1078" s="75"/>
      <c r="D1078" s="51"/>
      <c r="E1078" s="52"/>
      <c r="F1078" s="52"/>
      <c r="G1078" s="53"/>
      <c r="H1078" s="48"/>
      <c r="I1078" s="48"/>
      <c r="J1078" s="54"/>
      <c r="K1078" s="52"/>
      <c r="L1078" s="52"/>
      <c r="M1078" s="55"/>
      <c r="N1078" s="51"/>
      <c r="O1078" s="51"/>
      <c r="R1078" s="52"/>
      <c r="S1078" s="33"/>
      <c r="T1078" s="33"/>
      <c r="U1078" s="31"/>
      <c r="W1078" s="34"/>
      <c r="AD1078" s="20"/>
      <c r="AM1078" s="17"/>
    </row>
    <row r="1079" spans="1:39" ht="14.25" x14ac:dyDescent="0.2">
      <c r="A1079" s="29"/>
      <c r="B1079" s="48"/>
      <c r="C1079" s="75"/>
      <c r="D1079" s="51"/>
      <c r="E1079" s="52"/>
      <c r="F1079" s="52"/>
      <c r="G1079" s="53"/>
      <c r="H1079" s="48"/>
      <c r="I1079" s="48"/>
      <c r="J1079" s="54"/>
      <c r="K1079" s="52"/>
      <c r="L1079" s="52"/>
      <c r="M1079" s="55"/>
      <c r="N1079" s="51"/>
      <c r="O1079" s="51"/>
      <c r="R1079" s="52"/>
      <c r="S1079" s="33"/>
      <c r="T1079" s="33"/>
      <c r="U1079" s="31"/>
      <c r="W1079" s="34"/>
      <c r="AD1079" s="20"/>
      <c r="AM1079" s="17"/>
    </row>
    <row r="1080" spans="1:39" ht="14.25" x14ac:dyDescent="0.2">
      <c r="A1080" s="29"/>
      <c r="B1080" s="48"/>
      <c r="C1080" s="75"/>
      <c r="D1080" s="51"/>
      <c r="E1080" s="52"/>
      <c r="F1080" s="52"/>
      <c r="G1080" s="53"/>
      <c r="H1080" s="48"/>
      <c r="I1080" s="48"/>
      <c r="J1080" s="54"/>
      <c r="K1080" s="52"/>
      <c r="L1080" s="52"/>
      <c r="M1080" s="55"/>
      <c r="N1080" s="51"/>
      <c r="O1080" s="51"/>
      <c r="R1080" s="52"/>
      <c r="S1080" s="33"/>
      <c r="T1080" s="33"/>
      <c r="U1080" s="31"/>
      <c r="W1080" s="34"/>
      <c r="AD1080" s="20"/>
      <c r="AM1080" s="17"/>
    </row>
    <row r="1081" spans="1:39" ht="14.25" x14ac:dyDescent="0.2">
      <c r="A1081" s="29"/>
      <c r="B1081" s="48"/>
      <c r="C1081" s="75"/>
      <c r="D1081" s="51"/>
      <c r="E1081" s="52"/>
      <c r="F1081" s="52"/>
      <c r="G1081" s="53"/>
      <c r="H1081" s="48"/>
      <c r="I1081" s="48"/>
      <c r="J1081" s="54"/>
      <c r="K1081" s="52"/>
      <c r="L1081" s="52"/>
      <c r="M1081" s="55"/>
      <c r="N1081" s="51"/>
      <c r="O1081" s="51"/>
      <c r="R1081" s="52"/>
      <c r="S1081" s="33"/>
      <c r="T1081" s="33"/>
      <c r="U1081" s="31"/>
      <c r="W1081" s="34"/>
      <c r="AD1081" s="20"/>
      <c r="AM1081" s="17"/>
    </row>
    <row r="1082" spans="1:39" ht="14.25" x14ac:dyDescent="0.2">
      <c r="A1082" s="29"/>
      <c r="B1082" s="48"/>
      <c r="C1082" s="75"/>
      <c r="D1082" s="51"/>
      <c r="E1082" s="52"/>
      <c r="F1082" s="52"/>
      <c r="G1082" s="53"/>
      <c r="H1082" s="48"/>
      <c r="I1082" s="48"/>
      <c r="J1082" s="54"/>
      <c r="K1082" s="52"/>
      <c r="L1082" s="52"/>
      <c r="M1082" s="55"/>
      <c r="N1082" s="51"/>
      <c r="O1082" s="51"/>
      <c r="R1082" s="52"/>
      <c r="S1082" s="33"/>
      <c r="T1082" s="33"/>
      <c r="U1082" s="31"/>
      <c r="W1082" s="34"/>
      <c r="AD1082" s="20"/>
      <c r="AM1082" s="17"/>
    </row>
    <row r="1083" spans="1:39" ht="14.25" x14ac:dyDescent="0.2">
      <c r="A1083" s="29"/>
      <c r="B1083" s="48"/>
      <c r="C1083" s="75"/>
      <c r="D1083" s="51"/>
      <c r="E1083" s="52"/>
      <c r="F1083" s="52"/>
      <c r="G1083" s="53"/>
      <c r="H1083" s="48"/>
      <c r="I1083" s="48"/>
      <c r="J1083" s="54"/>
      <c r="K1083" s="52"/>
      <c r="L1083" s="52"/>
      <c r="M1083" s="55"/>
      <c r="N1083" s="51"/>
      <c r="O1083" s="51"/>
      <c r="R1083" s="52"/>
      <c r="S1083" s="33"/>
      <c r="T1083" s="33"/>
      <c r="U1083" s="31"/>
      <c r="W1083" s="34"/>
      <c r="AD1083" s="20"/>
      <c r="AM1083" s="17"/>
    </row>
    <row r="1084" spans="1:39" ht="14.25" x14ac:dyDescent="0.2">
      <c r="A1084" s="29"/>
      <c r="B1084" s="48"/>
      <c r="C1084" s="75"/>
      <c r="D1084" s="51"/>
      <c r="E1084" s="52"/>
      <c r="F1084" s="52"/>
      <c r="G1084" s="53"/>
      <c r="H1084" s="48"/>
      <c r="I1084" s="48"/>
      <c r="J1084" s="54"/>
      <c r="K1084" s="52"/>
      <c r="L1084" s="52"/>
      <c r="M1084" s="55"/>
      <c r="N1084" s="51"/>
      <c r="O1084" s="51"/>
      <c r="R1084" s="52"/>
      <c r="S1084" s="33"/>
      <c r="T1084" s="33"/>
      <c r="U1084" s="31"/>
      <c r="W1084" s="34"/>
      <c r="AD1084" s="20"/>
      <c r="AM1084" s="17"/>
    </row>
    <row r="1085" spans="1:39" ht="14.25" x14ac:dyDescent="0.2">
      <c r="A1085" s="29"/>
      <c r="B1085" s="48"/>
      <c r="C1085" s="75"/>
      <c r="D1085" s="51"/>
      <c r="E1085" s="52"/>
      <c r="F1085" s="52"/>
      <c r="G1085" s="53"/>
      <c r="H1085" s="48"/>
      <c r="I1085" s="48"/>
      <c r="J1085" s="54"/>
      <c r="K1085" s="52"/>
      <c r="L1085" s="52"/>
      <c r="M1085" s="55"/>
      <c r="N1085" s="51"/>
      <c r="O1085" s="51"/>
      <c r="R1085" s="52"/>
      <c r="S1085" s="33"/>
      <c r="T1085" s="33"/>
      <c r="U1085" s="31"/>
      <c r="W1085" s="34"/>
      <c r="AD1085" s="20"/>
      <c r="AM1085" s="17"/>
    </row>
    <row r="1086" spans="1:39" ht="14.25" x14ac:dyDescent="0.2">
      <c r="A1086" s="29"/>
      <c r="B1086" s="48"/>
      <c r="C1086" s="75"/>
      <c r="D1086" s="51"/>
      <c r="E1086" s="52"/>
      <c r="F1086" s="52"/>
      <c r="G1086" s="53"/>
      <c r="H1086" s="48"/>
      <c r="I1086" s="48"/>
      <c r="J1086" s="54"/>
      <c r="K1086" s="52"/>
      <c r="L1086" s="52"/>
      <c r="M1086" s="55"/>
      <c r="N1086" s="51"/>
      <c r="O1086" s="51"/>
      <c r="R1086" s="52"/>
      <c r="S1086" s="33"/>
      <c r="T1086" s="33"/>
      <c r="U1086" s="31"/>
      <c r="W1086" s="34"/>
      <c r="AD1086" s="20"/>
      <c r="AM1086" s="17"/>
    </row>
    <row r="1087" spans="1:39" ht="14.25" x14ac:dyDescent="0.2">
      <c r="A1087" s="29"/>
      <c r="B1087" s="48"/>
      <c r="C1087" s="75"/>
      <c r="D1087" s="51"/>
      <c r="E1087" s="52"/>
      <c r="F1087" s="52"/>
      <c r="G1087" s="53"/>
      <c r="H1087" s="48"/>
      <c r="I1087" s="48"/>
      <c r="J1087" s="54"/>
      <c r="K1087" s="52"/>
      <c r="L1087" s="52"/>
      <c r="M1087" s="55"/>
      <c r="N1087" s="51"/>
      <c r="O1087" s="51"/>
      <c r="R1087" s="52"/>
      <c r="S1087" s="33"/>
      <c r="T1087" s="33"/>
      <c r="U1087" s="31"/>
      <c r="W1087" s="34"/>
      <c r="AD1087" s="20"/>
      <c r="AM1087" s="17"/>
    </row>
    <row r="1088" spans="1:39" ht="14.25" x14ac:dyDescent="0.2">
      <c r="A1088" s="29"/>
      <c r="B1088" s="48"/>
      <c r="C1088" s="75"/>
      <c r="D1088" s="51"/>
      <c r="E1088" s="52"/>
      <c r="F1088" s="52"/>
      <c r="G1088" s="53"/>
      <c r="H1088" s="48"/>
      <c r="I1088" s="48"/>
      <c r="J1088" s="54"/>
      <c r="K1088" s="52"/>
      <c r="L1088" s="52"/>
      <c r="M1088" s="55"/>
      <c r="N1088" s="51"/>
      <c r="O1088" s="51"/>
      <c r="R1088" s="52"/>
      <c r="S1088" s="33"/>
      <c r="T1088" s="33"/>
      <c r="U1088" s="31"/>
      <c r="W1088" s="34"/>
      <c r="AD1088" s="20"/>
      <c r="AM1088" s="17"/>
    </row>
    <row r="1089" spans="1:39" ht="14.25" x14ac:dyDescent="0.2">
      <c r="A1089" s="29"/>
      <c r="B1089" s="48"/>
      <c r="C1089" s="75"/>
      <c r="D1089" s="51"/>
      <c r="E1089" s="52"/>
      <c r="F1089" s="52"/>
      <c r="G1089" s="53"/>
      <c r="H1089" s="48"/>
      <c r="I1089" s="48"/>
      <c r="J1089" s="54"/>
      <c r="K1089" s="52"/>
      <c r="L1089" s="52"/>
      <c r="M1089" s="55"/>
      <c r="N1089" s="51"/>
      <c r="O1089" s="51"/>
      <c r="R1089" s="52"/>
      <c r="S1089" s="33"/>
      <c r="T1089" s="33"/>
      <c r="U1089" s="31"/>
      <c r="W1089" s="34"/>
      <c r="AD1089" s="20"/>
      <c r="AM1089" s="17"/>
    </row>
    <row r="1090" spans="1:39" ht="14.25" x14ac:dyDescent="0.2">
      <c r="A1090" s="29"/>
      <c r="B1090" s="48"/>
      <c r="C1090" s="75"/>
      <c r="D1090" s="51"/>
      <c r="E1090" s="52"/>
      <c r="F1090" s="52"/>
      <c r="G1090" s="53"/>
      <c r="H1090" s="48"/>
      <c r="I1090" s="48"/>
      <c r="J1090" s="54"/>
      <c r="K1090" s="52"/>
      <c r="L1090" s="52"/>
      <c r="M1090" s="55"/>
      <c r="N1090" s="51"/>
      <c r="O1090" s="51"/>
      <c r="R1090" s="52"/>
      <c r="S1090" s="33"/>
      <c r="T1090" s="33"/>
      <c r="U1090" s="31"/>
      <c r="W1090" s="34"/>
      <c r="AD1090" s="20"/>
      <c r="AM1090" s="17"/>
    </row>
    <row r="1091" spans="1:39" ht="14.25" x14ac:dyDescent="0.2">
      <c r="A1091" s="29"/>
      <c r="B1091" s="48"/>
      <c r="C1091" s="75"/>
      <c r="D1091" s="51"/>
      <c r="E1091" s="52"/>
      <c r="F1091" s="52"/>
      <c r="G1091" s="53"/>
      <c r="H1091" s="48"/>
      <c r="I1091" s="48"/>
      <c r="J1091" s="54"/>
      <c r="K1091" s="52"/>
      <c r="L1091" s="52"/>
      <c r="M1091" s="55"/>
      <c r="N1091" s="51"/>
      <c r="O1091" s="51"/>
      <c r="R1091" s="52"/>
      <c r="S1091" s="33"/>
      <c r="T1091" s="33"/>
      <c r="U1091" s="31"/>
      <c r="W1091" s="34"/>
      <c r="AD1091" s="20"/>
      <c r="AM1091" s="17"/>
    </row>
    <row r="1092" spans="1:39" ht="14.25" x14ac:dyDescent="0.2">
      <c r="A1092" s="29"/>
      <c r="B1092" s="48"/>
      <c r="C1092" s="75"/>
      <c r="D1092" s="51"/>
      <c r="E1092" s="52"/>
      <c r="F1092" s="52"/>
      <c r="G1092" s="53"/>
      <c r="H1092" s="48"/>
      <c r="I1092" s="48"/>
      <c r="J1092" s="54"/>
      <c r="K1092" s="52"/>
      <c r="L1092" s="52"/>
      <c r="M1092" s="55"/>
      <c r="N1092" s="51"/>
      <c r="O1092" s="51"/>
      <c r="R1092" s="52"/>
      <c r="S1092" s="33"/>
      <c r="T1092" s="33"/>
      <c r="U1092" s="31"/>
      <c r="W1092" s="34"/>
      <c r="AD1092" s="20"/>
      <c r="AM1092" s="17"/>
    </row>
    <row r="1093" spans="1:39" ht="14.25" x14ac:dyDescent="0.2">
      <c r="A1093" s="29"/>
      <c r="B1093" s="48"/>
      <c r="C1093" s="75"/>
      <c r="D1093" s="51"/>
      <c r="E1093" s="52"/>
      <c r="F1093" s="52"/>
      <c r="G1093" s="53"/>
      <c r="H1093" s="48"/>
      <c r="I1093" s="48"/>
      <c r="J1093" s="54"/>
      <c r="K1093" s="52"/>
      <c r="L1093" s="52"/>
      <c r="M1093" s="55"/>
      <c r="N1093" s="51"/>
      <c r="O1093" s="51"/>
      <c r="R1093" s="52"/>
      <c r="S1093" s="33"/>
      <c r="T1093" s="33"/>
      <c r="U1093" s="31"/>
      <c r="W1093" s="34"/>
      <c r="AD1093" s="20"/>
      <c r="AM1093" s="17"/>
    </row>
    <row r="1094" spans="1:39" ht="14.25" x14ac:dyDescent="0.2">
      <c r="A1094" s="29"/>
      <c r="B1094" s="48"/>
      <c r="C1094" s="75"/>
      <c r="D1094" s="51"/>
      <c r="E1094" s="52"/>
      <c r="F1094" s="52"/>
      <c r="G1094" s="53"/>
      <c r="H1094" s="48"/>
      <c r="I1094" s="48"/>
      <c r="J1094" s="54"/>
      <c r="K1094" s="52"/>
      <c r="L1094" s="52"/>
      <c r="M1094" s="55"/>
      <c r="N1094" s="51"/>
      <c r="O1094" s="51"/>
      <c r="R1094" s="52"/>
      <c r="S1094" s="33"/>
      <c r="T1094" s="33"/>
      <c r="U1094" s="31"/>
      <c r="W1094" s="34"/>
      <c r="AD1094" s="20"/>
      <c r="AM1094" s="17"/>
    </row>
    <row r="1095" spans="1:39" ht="14.25" x14ac:dyDescent="0.2">
      <c r="A1095" s="29"/>
      <c r="B1095" s="48"/>
      <c r="C1095" s="75"/>
      <c r="D1095" s="51"/>
      <c r="E1095" s="52"/>
      <c r="F1095" s="52"/>
      <c r="G1095" s="53"/>
      <c r="H1095" s="48"/>
      <c r="I1095" s="48"/>
      <c r="J1095" s="54"/>
      <c r="K1095" s="52"/>
      <c r="L1095" s="52"/>
      <c r="M1095" s="55"/>
      <c r="N1095" s="51"/>
      <c r="O1095" s="51"/>
      <c r="R1095" s="52"/>
      <c r="S1095" s="33"/>
      <c r="T1095" s="33"/>
      <c r="U1095" s="31"/>
      <c r="W1095" s="34"/>
      <c r="AD1095" s="20"/>
      <c r="AM1095" s="17"/>
    </row>
    <row r="1096" spans="1:39" ht="14.25" x14ac:dyDescent="0.2">
      <c r="A1096" s="29"/>
      <c r="B1096" s="48"/>
      <c r="C1096" s="75"/>
      <c r="D1096" s="51"/>
      <c r="E1096" s="52"/>
      <c r="F1096" s="52"/>
      <c r="G1096" s="53"/>
      <c r="H1096" s="48"/>
      <c r="I1096" s="48"/>
      <c r="J1096" s="54"/>
      <c r="K1096" s="52"/>
      <c r="L1096" s="52"/>
      <c r="M1096" s="55"/>
      <c r="N1096" s="51"/>
      <c r="O1096" s="51"/>
      <c r="R1096" s="52"/>
      <c r="S1096" s="33"/>
      <c r="T1096" s="33"/>
      <c r="U1096" s="31"/>
      <c r="W1096" s="34"/>
      <c r="AD1096" s="20"/>
      <c r="AM1096" s="17"/>
    </row>
    <row r="1097" spans="1:39" ht="14.25" x14ac:dyDescent="0.2">
      <c r="A1097" s="29"/>
      <c r="B1097" s="48"/>
      <c r="C1097" s="75"/>
      <c r="D1097" s="51"/>
      <c r="E1097" s="52"/>
      <c r="F1097" s="52"/>
      <c r="G1097" s="53"/>
      <c r="H1097" s="48"/>
      <c r="I1097" s="48"/>
      <c r="J1097" s="54"/>
      <c r="K1097" s="52"/>
      <c r="L1097" s="52"/>
      <c r="M1097" s="55"/>
      <c r="N1097" s="51"/>
      <c r="O1097" s="51"/>
      <c r="R1097" s="52"/>
      <c r="S1097" s="33"/>
      <c r="T1097" s="33"/>
      <c r="U1097" s="31"/>
      <c r="W1097" s="34"/>
      <c r="AD1097" s="20"/>
      <c r="AM1097" s="17"/>
    </row>
    <row r="1098" spans="1:39" ht="14.25" x14ac:dyDescent="0.2">
      <c r="A1098" s="29"/>
      <c r="B1098" s="48"/>
      <c r="C1098" s="75"/>
      <c r="D1098" s="51"/>
      <c r="E1098" s="52"/>
      <c r="F1098" s="52"/>
      <c r="G1098" s="53"/>
      <c r="H1098" s="48"/>
      <c r="I1098" s="48"/>
      <c r="J1098" s="54"/>
      <c r="K1098" s="52"/>
      <c r="L1098" s="52"/>
      <c r="M1098" s="55"/>
      <c r="N1098" s="51"/>
      <c r="O1098" s="51"/>
      <c r="R1098" s="52"/>
      <c r="S1098" s="33"/>
      <c r="T1098" s="33"/>
      <c r="U1098" s="31"/>
      <c r="W1098" s="34"/>
      <c r="AD1098" s="20"/>
      <c r="AM1098" s="17"/>
    </row>
    <row r="1099" spans="1:39" ht="14.25" x14ac:dyDescent="0.2">
      <c r="A1099" s="29"/>
      <c r="B1099" s="48"/>
      <c r="C1099" s="75"/>
      <c r="D1099" s="51"/>
      <c r="E1099" s="52"/>
      <c r="F1099" s="52"/>
      <c r="G1099" s="53"/>
      <c r="H1099" s="48"/>
      <c r="I1099" s="48"/>
      <c r="J1099" s="54"/>
      <c r="K1099" s="52"/>
      <c r="L1099" s="52"/>
      <c r="M1099" s="55"/>
      <c r="N1099" s="51"/>
      <c r="O1099" s="51"/>
      <c r="R1099" s="52"/>
      <c r="S1099" s="33"/>
      <c r="T1099" s="33"/>
      <c r="U1099" s="31"/>
      <c r="W1099" s="34"/>
      <c r="AD1099" s="20"/>
      <c r="AM1099" s="17"/>
    </row>
    <row r="1100" spans="1:39" ht="14.25" x14ac:dyDescent="0.2">
      <c r="A1100" s="29"/>
      <c r="B1100" s="48"/>
      <c r="C1100" s="75"/>
      <c r="D1100" s="51"/>
      <c r="E1100" s="52"/>
      <c r="F1100" s="52"/>
      <c r="G1100" s="53"/>
      <c r="H1100" s="48"/>
      <c r="I1100" s="48"/>
      <c r="J1100" s="54"/>
      <c r="K1100" s="52"/>
      <c r="L1100" s="52"/>
      <c r="M1100" s="55"/>
      <c r="N1100" s="51"/>
      <c r="O1100" s="51"/>
      <c r="R1100" s="52"/>
      <c r="S1100" s="33"/>
      <c r="T1100" s="33"/>
      <c r="U1100" s="31"/>
      <c r="W1100" s="34"/>
      <c r="AD1100" s="20"/>
      <c r="AM1100" s="17"/>
    </row>
    <row r="1101" spans="1:39" ht="14.25" x14ac:dyDescent="0.2">
      <c r="A1101" s="29"/>
      <c r="B1101" s="48"/>
      <c r="C1101" s="75"/>
      <c r="D1101" s="51"/>
      <c r="E1101" s="52"/>
      <c r="F1101" s="52"/>
      <c r="G1101" s="53"/>
      <c r="H1101" s="48"/>
      <c r="I1101" s="48"/>
      <c r="J1101" s="54"/>
      <c r="K1101" s="52"/>
      <c r="L1101" s="52"/>
      <c r="M1101" s="55"/>
      <c r="N1101" s="51"/>
      <c r="O1101" s="51"/>
      <c r="R1101" s="52"/>
      <c r="S1101" s="33"/>
      <c r="T1101" s="33"/>
      <c r="U1101" s="31"/>
      <c r="W1101" s="34"/>
      <c r="AD1101" s="20"/>
      <c r="AM1101" s="17"/>
    </row>
    <row r="1102" spans="1:39" ht="14.25" x14ac:dyDescent="0.2">
      <c r="A1102" s="29"/>
      <c r="B1102" s="48"/>
      <c r="C1102" s="75"/>
      <c r="D1102" s="51"/>
      <c r="E1102" s="52"/>
      <c r="F1102" s="52"/>
      <c r="G1102" s="53"/>
      <c r="H1102" s="48"/>
      <c r="I1102" s="48"/>
      <c r="J1102" s="54"/>
      <c r="K1102" s="52"/>
      <c r="L1102" s="52"/>
      <c r="M1102" s="55"/>
      <c r="N1102" s="51"/>
      <c r="O1102" s="51"/>
      <c r="R1102" s="52"/>
      <c r="S1102" s="33"/>
      <c r="T1102" s="33"/>
      <c r="U1102" s="31"/>
      <c r="W1102" s="34"/>
      <c r="AD1102" s="20"/>
      <c r="AM1102" s="17"/>
    </row>
    <row r="1103" spans="1:39" ht="14.25" x14ac:dyDescent="0.2">
      <c r="A1103" s="29"/>
      <c r="B1103" s="48"/>
      <c r="C1103" s="75"/>
      <c r="D1103" s="51"/>
      <c r="E1103" s="52"/>
      <c r="F1103" s="52"/>
      <c r="G1103" s="53"/>
      <c r="H1103" s="48"/>
      <c r="I1103" s="48"/>
      <c r="J1103" s="54"/>
      <c r="K1103" s="52"/>
      <c r="L1103" s="52"/>
      <c r="M1103" s="55"/>
      <c r="N1103" s="51"/>
      <c r="O1103" s="51"/>
      <c r="R1103" s="52"/>
      <c r="S1103" s="33"/>
      <c r="T1103" s="33"/>
      <c r="U1103" s="31"/>
      <c r="W1103" s="34"/>
      <c r="AD1103" s="20"/>
      <c r="AM1103" s="17"/>
    </row>
    <row r="1104" spans="1:39" ht="14.25" x14ac:dyDescent="0.2">
      <c r="A1104" s="29"/>
      <c r="B1104" s="48"/>
      <c r="C1104" s="75"/>
      <c r="D1104" s="51"/>
      <c r="E1104" s="52"/>
      <c r="F1104" s="52"/>
      <c r="G1104" s="53"/>
      <c r="H1104" s="48"/>
      <c r="I1104" s="48"/>
      <c r="J1104" s="54"/>
      <c r="K1104" s="52"/>
      <c r="L1104" s="52"/>
      <c r="M1104" s="55"/>
      <c r="N1104" s="51"/>
      <c r="O1104" s="51"/>
      <c r="R1104" s="52"/>
      <c r="S1104" s="33"/>
      <c r="T1104" s="33"/>
      <c r="U1104" s="31"/>
      <c r="W1104" s="34"/>
      <c r="AD1104" s="20"/>
      <c r="AM1104" s="17"/>
    </row>
    <row r="1105" spans="1:39" ht="14.25" x14ac:dyDescent="0.2">
      <c r="A1105" s="29"/>
      <c r="B1105" s="48"/>
      <c r="C1105" s="75"/>
      <c r="D1105" s="51"/>
      <c r="E1105" s="52"/>
      <c r="F1105" s="52"/>
      <c r="G1105" s="53"/>
      <c r="H1105" s="48"/>
      <c r="I1105" s="48"/>
      <c r="J1105" s="54"/>
      <c r="K1105" s="52"/>
      <c r="L1105" s="52"/>
      <c r="M1105" s="55"/>
      <c r="N1105" s="51"/>
      <c r="O1105" s="51"/>
      <c r="R1105" s="52"/>
      <c r="S1105" s="33"/>
      <c r="T1105" s="33"/>
      <c r="U1105" s="31"/>
      <c r="W1105" s="34"/>
      <c r="AD1105" s="20"/>
      <c r="AM1105" s="17"/>
    </row>
    <row r="1106" spans="1:39" ht="14.25" x14ac:dyDescent="0.2">
      <c r="A1106" s="29"/>
      <c r="B1106" s="48"/>
      <c r="C1106" s="75"/>
      <c r="D1106" s="51"/>
      <c r="E1106" s="52"/>
      <c r="F1106" s="52"/>
      <c r="G1106" s="53"/>
      <c r="H1106" s="48"/>
      <c r="I1106" s="48"/>
      <c r="J1106" s="54"/>
      <c r="K1106" s="52"/>
      <c r="L1106" s="52"/>
      <c r="M1106" s="55"/>
      <c r="N1106" s="51"/>
      <c r="O1106" s="51"/>
      <c r="R1106" s="52"/>
      <c r="S1106" s="33"/>
      <c r="T1106" s="33"/>
      <c r="U1106" s="31"/>
      <c r="W1106" s="34"/>
      <c r="AD1106" s="20"/>
      <c r="AM1106" s="17"/>
    </row>
    <row r="1107" spans="1:39" ht="14.25" x14ac:dyDescent="0.2">
      <c r="A1107" s="29"/>
      <c r="B1107" s="48"/>
      <c r="C1107" s="75"/>
      <c r="D1107" s="51"/>
      <c r="E1107" s="52"/>
      <c r="F1107" s="52"/>
      <c r="G1107" s="53"/>
      <c r="H1107" s="48"/>
      <c r="I1107" s="48"/>
      <c r="J1107" s="54"/>
      <c r="K1107" s="52"/>
      <c r="L1107" s="52"/>
      <c r="M1107" s="55"/>
      <c r="N1107" s="51"/>
      <c r="O1107" s="51"/>
      <c r="R1107" s="52"/>
      <c r="S1107" s="33"/>
      <c r="T1107" s="33"/>
      <c r="U1107" s="31"/>
      <c r="W1107" s="34"/>
      <c r="AD1107" s="20"/>
      <c r="AM1107" s="17"/>
    </row>
    <row r="1108" spans="1:39" ht="14.25" x14ac:dyDescent="0.2">
      <c r="A1108" s="29"/>
      <c r="B1108" s="48"/>
      <c r="C1108" s="75"/>
      <c r="D1108" s="51"/>
      <c r="E1108" s="52"/>
      <c r="F1108" s="52"/>
      <c r="G1108" s="53"/>
      <c r="H1108" s="48"/>
      <c r="I1108" s="48"/>
      <c r="J1108" s="54"/>
      <c r="K1108" s="52"/>
      <c r="L1108" s="52"/>
      <c r="M1108" s="55"/>
      <c r="N1108" s="51"/>
      <c r="O1108" s="51"/>
      <c r="R1108" s="52"/>
      <c r="S1108" s="33"/>
      <c r="T1108" s="33"/>
      <c r="U1108" s="31"/>
      <c r="W1108" s="34"/>
      <c r="AD1108" s="20"/>
      <c r="AM1108" s="17"/>
    </row>
    <row r="1109" spans="1:39" ht="14.25" x14ac:dyDescent="0.2">
      <c r="A1109" s="29"/>
      <c r="B1109" s="48"/>
      <c r="C1109" s="75"/>
      <c r="D1109" s="51"/>
      <c r="E1109" s="52"/>
      <c r="F1109" s="52"/>
      <c r="G1109" s="53"/>
      <c r="H1109" s="48"/>
      <c r="I1109" s="48"/>
      <c r="J1109" s="54"/>
      <c r="K1109" s="52"/>
      <c r="L1109" s="52"/>
      <c r="M1109" s="55"/>
      <c r="N1109" s="51"/>
      <c r="O1109" s="51"/>
      <c r="R1109" s="52"/>
      <c r="S1109" s="33"/>
      <c r="T1109" s="33"/>
      <c r="U1109" s="31"/>
      <c r="W1109" s="34"/>
      <c r="AD1109" s="20"/>
      <c r="AM1109" s="17"/>
    </row>
    <row r="1110" spans="1:39" ht="14.25" x14ac:dyDescent="0.2">
      <c r="A1110" s="29"/>
      <c r="B1110" s="48"/>
      <c r="C1110" s="75"/>
      <c r="D1110" s="51"/>
      <c r="E1110" s="52"/>
      <c r="F1110" s="52"/>
      <c r="G1110" s="53"/>
      <c r="H1110" s="48"/>
      <c r="I1110" s="48"/>
      <c r="J1110" s="54"/>
      <c r="K1110" s="52"/>
      <c r="L1110" s="52"/>
      <c r="M1110" s="55"/>
      <c r="N1110" s="51"/>
      <c r="O1110" s="51"/>
      <c r="R1110" s="52"/>
      <c r="S1110" s="33"/>
      <c r="T1110" s="33"/>
      <c r="U1110" s="31"/>
      <c r="W1110" s="34"/>
      <c r="AD1110" s="20"/>
      <c r="AM1110" s="17"/>
    </row>
    <row r="1111" spans="1:39" ht="14.25" x14ac:dyDescent="0.2">
      <c r="A1111" s="29"/>
      <c r="B1111" s="48"/>
      <c r="C1111" s="75"/>
      <c r="D1111" s="51"/>
      <c r="E1111" s="52"/>
      <c r="F1111" s="52"/>
      <c r="G1111" s="53"/>
      <c r="H1111" s="48"/>
      <c r="I1111" s="48"/>
      <c r="J1111" s="54"/>
      <c r="K1111" s="52"/>
      <c r="L1111" s="52"/>
      <c r="M1111" s="55"/>
      <c r="N1111" s="51"/>
      <c r="O1111" s="51"/>
      <c r="R1111" s="52"/>
      <c r="S1111" s="33"/>
      <c r="T1111" s="33"/>
      <c r="U1111" s="31"/>
      <c r="W1111" s="34"/>
      <c r="AD1111" s="20"/>
      <c r="AM1111" s="17"/>
    </row>
    <row r="1112" spans="1:39" ht="14.25" x14ac:dyDescent="0.2">
      <c r="A1112" s="29"/>
      <c r="B1112" s="48"/>
      <c r="C1112" s="75"/>
      <c r="D1112" s="51"/>
      <c r="E1112" s="52"/>
      <c r="F1112" s="52"/>
      <c r="G1112" s="53"/>
      <c r="H1112" s="48"/>
      <c r="I1112" s="48"/>
      <c r="J1112" s="54"/>
      <c r="K1112" s="52"/>
      <c r="L1112" s="52"/>
      <c r="M1112" s="55"/>
      <c r="N1112" s="51"/>
      <c r="O1112" s="51"/>
      <c r="R1112" s="52"/>
      <c r="S1112" s="33"/>
      <c r="T1112" s="33"/>
      <c r="U1112" s="31"/>
      <c r="W1112" s="34"/>
      <c r="AD1112" s="20"/>
      <c r="AM1112" s="17"/>
    </row>
    <row r="1113" spans="1:39" ht="14.25" x14ac:dyDescent="0.2">
      <c r="A1113" s="29"/>
      <c r="B1113" s="48"/>
      <c r="C1113" s="75"/>
      <c r="D1113" s="51"/>
      <c r="E1113" s="52"/>
      <c r="F1113" s="52"/>
      <c r="G1113" s="53"/>
      <c r="H1113" s="48"/>
      <c r="I1113" s="48"/>
      <c r="J1113" s="54"/>
      <c r="K1113" s="52"/>
      <c r="L1113" s="52"/>
      <c r="M1113" s="55"/>
      <c r="N1113" s="51"/>
      <c r="O1113" s="51"/>
      <c r="R1113" s="52"/>
      <c r="S1113" s="33"/>
      <c r="T1113" s="33"/>
      <c r="U1113" s="31"/>
      <c r="W1113" s="34"/>
      <c r="AD1113" s="20"/>
      <c r="AM1113" s="17"/>
    </row>
    <row r="1114" spans="1:39" ht="14.25" x14ac:dyDescent="0.2">
      <c r="A1114" s="29"/>
      <c r="B1114" s="48"/>
      <c r="C1114" s="75"/>
      <c r="D1114" s="51"/>
      <c r="E1114" s="52"/>
      <c r="F1114" s="52"/>
      <c r="G1114" s="53"/>
      <c r="H1114" s="48"/>
      <c r="I1114" s="48"/>
      <c r="J1114" s="54"/>
      <c r="K1114" s="52"/>
      <c r="L1114" s="52"/>
      <c r="M1114" s="55"/>
      <c r="N1114" s="51"/>
      <c r="O1114" s="51"/>
      <c r="R1114" s="52"/>
      <c r="S1114" s="33"/>
      <c r="T1114" s="33"/>
      <c r="U1114" s="31"/>
      <c r="W1114" s="34"/>
      <c r="AD1114" s="20"/>
      <c r="AM1114" s="17"/>
    </row>
    <row r="1115" spans="1:39" ht="14.25" x14ac:dyDescent="0.2">
      <c r="A1115" s="29"/>
      <c r="B1115" s="48"/>
      <c r="C1115" s="75"/>
      <c r="D1115" s="51"/>
      <c r="E1115" s="52"/>
      <c r="F1115" s="52"/>
      <c r="G1115" s="53"/>
      <c r="H1115" s="48"/>
      <c r="I1115" s="48"/>
      <c r="J1115" s="54"/>
      <c r="K1115" s="52"/>
      <c r="L1115" s="52"/>
      <c r="M1115" s="55"/>
      <c r="N1115" s="51"/>
      <c r="O1115" s="51"/>
      <c r="R1115" s="52"/>
      <c r="S1115" s="33"/>
      <c r="T1115" s="33"/>
      <c r="U1115" s="31"/>
      <c r="W1115" s="34"/>
      <c r="AD1115" s="20"/>
      <c r="AM1115" s="17"/>
    </row>
    <row r="1116" spans="1:39" ht="14.25" x14ac:dyDescent="0.2">
      <c r="A1116" s="29"/>
      <c r="B1116" s="48"/>
      <c r="C1116" s="75"/>
      <c r="D1116" s="51"/>
      <c r="E1116" s="52"/>
      <c r="F1116" s="52"/>
      <c r="G1116" s="53"/>
      <c r="H1116" s="48"/>
      <c r="I1116" s="48"/>
      <c r="J1116" s="54"/>
      <c r="K1116" s="52"/>
      <c r="L1116" s="52"/>
      <c r="M1116" s="55"/>
      <c r="N1116" s="51"/>
      <c r="O1116" s="51"/>
      <c r="R1116" s="52"/>
      <c r="S1116" s="33"/>
      <c r="T1116" s="33"/>
      <c r="U1116" s="31"/>
      <c r="W1116" s="34"/>
      <c r="AD1116" s="20"/>
      <c r="AM1116" s="17"/>
    </row>
    <row r="1117" spans="1:39" ht="14.25" x14ac:dyDescent="0.2">
      <c r="A1117" s="29"/>
      <c r="B1117" s="48"/>
      <c r="C1117" s="75"/>
      <c r="D1117" s="51"/>
      <c r="E1117" s="52"/>
      <c r="F1117" s="52"/>
      <c r="G1117" s="53"/>
      <c r="H1117" s="48"/>
      <c r="I1117" s="48"/>
      <c r="J1117" s="54"/>
      <c r="K1117" s="52"/>
      <c r="L1117" s="52"/>
      <c r="M1117" s="55"/>
      <c r="N1117" s="51"/>
      <c r="O1117" s="51"/>
      <c r="R1117" s="52"/>
      <c r="S1117" s="33"/>
      <c r="T1117" s="33"/>
      <c r="U1117" s="31"/>
      <c r="W1117" s="34"/>
      <c r="AD1117" s="20"/>
      <c r="AM1117" s="17"/>
    </row>
    <row r="1118" spans="1:39" ht="14.25" x14ac:dyDescent="0.2">
      <c r="A1118" s="29"/>
      <c r="B1118" s="48"/>
      <c r="C1118" s="75"/>
      <c r="D1118" s="51"/>
      <c r="E1118" s="52"/>
      <c r="F1118" s="52"/>
      <c r="G1118" s="53"/>
      <c r="H1118" s="48"/>
      <c r="I1118" s="48"/>
      <c r="J1118" s="54"/>
      <c r="K1118" s="52"/>
      <c r="L1118" s="52"/>
      <c r="M1118" s="55"/>
      <c r="N1118" s="51"/>
      <c r="O1118" s="51"/>
      <c r="R1118" s="52"/>
      <c r="S1118" s="33"/>
      <c r="T1118" s="33"/>
      <c r="U1118" s="31"/>
      <c r="W1118" s="34"/>
      <c r="AD1118" s="20"/>
      <c r="AM1118" s="17"/>
    </row>
    <row r="1119" spans="1:39" ht="14.25" x14ac:dyDescent="0.2">
      <c r="A1119" s="29"/>
      <c r="B1119" s="48"/>
      <c r="C1119" s="75"/>
      <c r="D1119" s="51"/>
      <c r="E1119" s="52"/>
      <c r="F1119" s="52"/>
      <c r="G1119" s="53"/>
      <c r="H1119" s="48"/>
      <c r="I1119" s="48"/>
      <c r="J1119" s="54"/>
      <c r="K1119" s="52"/>
      <c r="L1119" s="52"/>
      <c r="M1119" s="55"/>
      <c r="N1119" s="51"/>
      <c r="O1119" s="51"/>
      <c r="R1119" s="52"/>
      <c r="S1119" s="33"/>
      <c r="T1119" s="33"/>
      <c r="U1119" s="31"/>
      <c r="W1119" s="34"/>
      <c r="AD1119" s="20"/>
      <c r="AM1119" s="17"/>
    </row>
    <row r="1120" spans="1:39" ht="14.25" x14ac:dyDescent="0.2">
      <c r="A1120" s="29"/>
      <c r="B1120" s="48"/>
      <c r="C1120" s="75"/>
      <c r="D1120" s="51"/>
      <c r="E1120" s="52"/>
      <c r="F1120" s="52"/>
      <c r="G1120" s="53"/>
      <c r="H1120" s="48"/>
      <c r="I1120" s="48"/>
      <c r="J1120" s="54"/>
      <c r="K1120" s="52"/>
      <c r="L1120" s="52"/>
      <c r="M1120" s="55"/>
      <c r="N1120" s="51"/>
      <c r="O1120" s="51"/>
      <c r="R1120" s="52"/>
      <c r="S1120" s="33"/>
      <c r="T1120" s="33"/>
      <c r="U1120" s="31"/>
      <c r="W1120" s="34"/>
      <c r="AD1120" s="20"/>
      <c r="AM1120" s="17"/>
    </row>
    <row r="1121" spans="1:39" ht="14.25" x14ac:dyDescent="0.2">
      <c r="A1121" s="29"/>
      <c r="B1121" s="48"/>
      <c r="C1121" s="75"/>
      <c r="D1121" s="51"/>
      <c r="E1121" s="52"/>
      <c r="F1121" s="52"/>
      <c r="G1121" s="53"/>
      <c r="H1121" s="48"/>
      <c r="I1121" s="48"/>
      <c r="J1121" s="54"/>
      <c r="K1121" s="52"/>
      <c r="L1121" s="52"/>
      <c r="M1121" s="55"/>
      <c r="N1121" s="51"/>
      <c r="O1121" s="51"/>
      <c r="R1121" s="52"/>
      <c r="S1121" s="33"/>
      <c r="T1121" s="33"/>
      <c r="U1121" s="31"/>
      <c r="W1121" s="34"/>
      <c r="AD1121" s="20"/>
      <c r="AM1121" s="17"/>
    </row>
    <row r="1122" spans="1:39" ht="14.25" x14ac:dyDescent="0.2">
      <c r="A1122" s="29"/>
      <c r="B1122" s="48"/>
      <c r="C1122" s="75"/>
      <c r="D1122" s="51"/>
      <c r="E1122" s="52"/>
      <c r="F1122" s="52"/>
      <c r="G1122" s="53"/>
      <c r="H1122" s="48"/>
      <c r="I1122" s="48"/>
      <c r="J1122" s="54"/>
      <c r="K1122" s="52"/>
      <c r="L1122" s="52"/>
      <c r="M1122" s="55"/>
      <c r="N1122" s="51"/>
      <c r="O1122" s="51"/>
      <c r="R1122" s="52"/>
      <c r="S1122" s="33"/>
      <c r="T1122" s="33"/>
      <c r="U1122" s="31"/>
      <c r="W1122" s="34"/>
      <c r="AD1122" s="20"/>
      <c r="AM1122" s="17"/>
    </row>
    <row r="1123" spans="1:39" ht="14.25" x14ac:dyDescent="0.2">
      <c r="A1123" s="29"/>
      <c r="B1123" s="48"/>
      <c r="C1123" s="75"/>
      <c r="D1123" s="51"/>
      <c r="E1123" s="52"/>
      <c r="F1123" s="52"/>
      <c r="G1123" s="53"/>
      <c r="H1123" s="48"/>
      <c r="I1123" s="48"/>
      <c r="J1123" s="54"/>
      <c r="K1123" s="52"/>
      <c r="L1123" s="52"/>
      <c r="M1123" s="55"/>
      <c r="N1123" s="51"/>
      <c r="O1123" s="51"/>
      <c r="R1123" s="52"/>
      <c r="S1123" s="33"/>
      <c r="T1123" s="33"/>
      <c r="U1123" s="31"/>
      <c r="W1123" s="34"/>
      <c r="AD1123" s="20"/>
      <c r="AM1123" s="17"/>
    </row>
    <row r="1124" spans="1:39" ht="14.25" x14ac:dyDescent="0.2">
      <c r="A1124" s="29"/>
      <c r="B1124" s="48"/>
      <c r="C1124" s="75"/>
      <c r="D1124" s="51"/>
      <c r="E1124" s="52"/>
      <c r="F1124" s="52"/>
      <c r="G1124" s="53"/>
      <c r="H1124" s="48"/>
      <c r="I1124" s="48"/>
      <c r="J1124" s="54"/>
      <c r="K1124" s="52"/>
      <c r="L1124" s="52"/>
      <c r="M1124" s="55"/>
      <c r="N1124" s="51"/>
      <c r="O1124" s="51"/>
      <c r="R1124" s="52"/>
      <c r="S1124" s="33"/>
      <c r="T1124" s="33"/>
      <c r="U1124" s="31"/>
      <c r="W1124" s="34"/>
      <c r="AD1124" s="20"/>
      <c r="AM1124" s="17"/>
    </row>
    <row r="1125" spans="1:39" ht="14.25" x14ac:dyDescent="0.2">
      <c r="A1125" s="29"/>
      <c r="B1125" s="48"/>
      <c r="C1125" s="75"/>
      <c r="D1125" s="51"/>
      <c r="E1125" s="52"/>
      <c r="F1125" s="52"/>
      <c r="G1125" s="53"/>
      <c r="H1125" s="48"/>
      <c r="I1125" s="48"/>
      <c r="J1125" s="54"/>
      <c r="K1125" s="52"/>
      <c r="L1125" s="52"/>
      <c r="M1125" s="55"/>
      <c r="N1125" s="51"/>
      <c r="O1125" s="51"/>
      <c r="R1125" s="52"/>
      <c r="S1125" s="33"/>
      <c r="T1125" s="33"/>
      <c r="U1125" s="31"/>
      <c r="W1125" s="34"/>
      <c r="AD1125" s="20"/>
      <c r="AM1125" s="17"/>
    </row>
    <row r="1126" spans="1:39" ht="14.25" x14ac:dyDescent="0.2">
      <c r="A1126" s="29"/>
      <c r="B1126" s="48"/>
      <c r="C1126" s="75"/>
      <c r="D1126" s="51"/>
      <c r="E1126" s="52"/>
      <c r="F1126" s="52"/>
      <c r="G1126" s="53"/>
      <c r="H1126" s="48"/>
      <c r="I1126" s="48"/>
      <c r="J1126" s="54"/>
      <c r="K1126" s="52"/>
      <c r="L1126" s="52"/>
      <c r="M1126" s="55"/>
      <c r="N1126" s="51"/>
      <c r="O1126" s="51"/>
      <c r="R1126" s="52"/>
      <c r="S1126" s="33"/>
      <c r="T1126" s="33"/>
      <c r="U1126" s="31"/>
      <c r="W1126" s="34"/>
      <c r="AD1126" s="20"/>
      <c r="AM1126" s="17"/>
    </row>
    <row r="1127" spans="1:39" ht="14.25" x14ac:dyDescent="0.2">
      <c r="A1127" s="29"/>
      <c r="B1127" s="48"/>
      <c r="C1127" s="75"/>
      <c r="D1127" s="51"/>
      <c r="E1127" s="52"/>
      <c r="F1127" s="52"/>
      <c r="G1127" s="53"/>
      <c r="H1127" s="48"/>
      <c r="I1127" s="48"/>
      <c r="J1127" s="54"/>
      <c r="K1127" s="52"/>
      <c r="L1127" s="52"/>
      <c r="M1127" s="55"/>
      <c r="N1127" s="51"/>
      <c r="O1127" s="51"/>
      <c r="R1127" s="52"/>
      <c r="S1127" s="33"/>
      <c r="T1127" s="33"/>
      <c r="U1127" s="31"/>
      <c r="W1127" s="34"/>
      <c r="AD1127" s="20"/>
      <c r="AM1127" s="17"/>
    </row>
    <row r="1128" spans="1:39" ht="14.25" x14ac:dyDescent="0.2">
      <c r="A1128" s="29"/>
      <c r="B1128" s="48"/>
      <c r="C1128" s="75"/>
      <c r="D1128" s="51"/>
      <c r="E1128" s="52"/>
      <c r="F1128" s="52"/>
      <c r="G1128" s="53"/>
      <c r="H1128" s="48"/>
      <c r="I1128" s="48"/>
      <c r="J1128" s="54"/>
      <c r="K1128" s="52"/>
      <c r="L1128" s="52"/>
      <c r="M1128" s="55"/>
      <c r="N1128" s="51"/>
      <c r="O1128" s="51"/>
      <c r="R1128" s="52"/>
      <c r="S1128" s="33"/>
      <c r="T1128" s="33"/>
      <c r="U1128" s="31"/>
      <c r="W1128" s="34"/>
      <c r="AD1128" s="20"/>
      <c r="AM1128" s="17"/>
    </row>
    <row r="1129" spans="1:39" ht="14.25" x14ac:dyDescent="0.2">
      <c r="A1129" s="29"/>
      <c r="B1129" s="48"/>
      <c r="C1129" s="75"/>
      <c r="D1129" s="51"/>
      <c r="E1129" s="52"/>
      <c r="F1129" s="52"/>
      <c r="G1129" s="53"/>
      <c r="H1129" s="48"/>
      <c r="I1129" s="48"/>
      <c r="J1129" s="54"/>
      <c r="K1129" s="52"/>
      <c r="L1129" s="52"/>
      <c r="M1129" s="55"/>
      <c r="N1129" s="51"/>
      <c r="O1129" s="51"/>
      <c r="R1129" s="52"/>
      <c r="S1129" s="33"/>
      <c r="T1129" s="33"/>
      <c r="U1129" s="31"/>
      <c r="W1129" s="34"/>
      <c r="AD1129" s="20"/>
      <c r="AM1129" s="17"/>
    </row>
    <row r="1130" spans="1:39" ht="14.25" x14ac:dyDescent="0.2">
      <c r="A1130" s="29"/>
      <c r="B1130" s="48"/>
      <c r="C1130" s="75"/>
      <c r="D1130" s="51"/>
      <c r="E1130" s="52"/>
      <c r="F1130" s="52"/>
      <c r="G1130" s="53"/>
      <c r="H1130" s="48"/>
      <c r="I1130" s="48"/>
      <c r="J1130" s="54"/>
      <c r="K1130" s="52"/>
      <c r="L1130" s="52"/>
      <c r="M1130" s="55"/>
      <c r="N1130" s="51"/>
      <c r="O1130" s="51"/>
      <c r="R1130" s="52"/>
      <c r="S1130" s="33"/>
      <c r="T1130" s="33"/>
      <c r="U1130" s="31"/>
      <c r="W1130" s="34"/>
      <c r="AD1130" s="20"/>
      <c r="AM1130" s="17"/>
    </row>
    <row r="1131" spans="1:39" ht="14.25" x14ac:dyDescent="0.2">
      <c r="A1131" s="29"/>
      <c r="B1131" s="48"/>
      <c r="C1131" s="75"/>
      <c r="D1131" s="51"/>
      <c r="E1131" s="52"/>
      <c r="F1131" s="52"/>
      <c r="G1131" s="53"/>
      <c r="H1131" s="48"/>
      <c r="I1131" s="48"/>
      <c r="J1131" s="54"/>
      <c r="K1131" s="52"/>
      <c r="L1131" s="52"/>
      <c r="M1131" s="55"/>
      <c r="N1131" s="51"/>
      <c r="O1131" s="51"/>
      <c r="R1131" s="52"/>
      <c r="S1131" s="33"/>
      <c r="T1131" s="33"/>
      <c r="U1131" s="31"/>
      <c r="W1131" s="34"/>
      <c r="AD1131" s="20"/>
      <c r="AM1131" s="17"/>
    </row>
    <row r="1132" spans="1:39" ht="14.25" x14ac:dyDescent="0.2">
      <c r="A1132" s="29"/>
      <c r="B1132" s="48"/>
      <c r="C1132" s="75"/>
      <c r="D1132" s="51"/>
      <c r="E1132" s="52"/>
      <c r="F1132" s="52"/>
      <c r="G1132" s="53"/>
      <c r="H1132" s="48"/>
      <c r="I1132" s="48"/>
      <c r="J1132" s="54"/>
      <c r="K1132" s="52"/>
      <c r="L1132" s="52"/>
      <c r="M1132" s="55"/>
      <c r="N1132" s="51"/>
      <c r="O1132" s="51"/>
      <c r="R1132" s="52"/>
      <c r="S1132" s="33"/>
      <c r="T1132" s="33"/>
      <c r="U1132" s="31"/>
      <c r="W1132" s="34"/>
      <c r="AD1132" s="20"/>
      <c r="AM1132" s="17"/>
    </row>
    <row r="1133" spans="1:39" ht="14.25" x14ac:dyDescent="0.2">
      <c r="A1133" s="29"/>
      <c r="B1133" s="48"/>
      <c r="C1133" s="75"/>
      <c r="D1133" s="51"/>
      <c r="E1133" s="52"/>
      <c r="F1133" s="52"/>
      <c r="G1133" s="53"/>
      <c r="H1133" s="48"/>
      <c r="I1133" s="48"/>
      <c r="J1133" s="54"/>
      <c r="K1133" s="52"/>
      <c r="L1133" s="52"/>
      <c r="M1133" s="55"/>
      <c r="N1133" s="51"/>
      <c r="O1133" s="51"/>
      <c r="R1133" s="52"/>
      <c r="S1133" s="33"/>
      <c r="T1133" s="33"/>
      <c r="U1133" s="31"/>
      <c r="W1133" s="34"/>
      <c r="AD1133" s="20"/>
      <c r="AM1133" s="17"/>
    </row>
    <row r="1134" spans="1:39" ht="14.25" x14ac:dyDescent="0.2">
      <c r="A1134" s="29"/>
      <c r="B1134" s="48"/>
      <c r="C1134" s="75"/>
      <c r="D1134" s="51"/>
      <c r="E1134" s="52"/>
      <c r="F1134" s="52"/>
      <c r="G1134" s="53"/>
      <c r="H1134" s="48"/>
      <c r="I1134" s="48"/>
      <c r="J1134" s="54"/>
      <c r="K1134" s="52"/>
      <c r="L1134" s="52"/>
      <c r="M1134" s="55"/>
      <c r="N1134" s="51"/>
      <c r="O1134" s="51"/>
      <c r="R1134" s="52"/>
      <c r="S1134" s="33"/>
      <c r="T1134" s="33"/>
      <c r="U1134" s="31"/>
      <c r="W1134" s="34"/>
      <c r="AD1134" s="20"/>
      <c r="AM1134" s="17"/>
    </row>
    <row r="1135" spans="1:39" ht="14.25" x14ac:dyDescent="0.2">
      <c r="A1135" s="29"/>
      <c r="B1135" s="48"/>
      <c r="C1135" s="75"/>
      <c r="D1135" s="51"/>
      <c r="E1135" s="52"/>
      <c r="F1135" s="52"/>
      <c r="G1135" s="53"/>
      <c r="H1135" s="48"/>
      <c r="I1135" s="48"/>
      <c r="J1135" s="54"/>
      <c r="K1135" s="52"/>
      <c r="L1135" s="52"/>
      <c r="M1135" s="55"/>
      <c r="N1135" s="51"/>
      <c r="O1135" s="51"/>
      <c r="R1135" s="52"/>
      <c r="S1135" s="33"/>
      <c r="T1135" s="33"/>
      <c r="U1135" s="31"/>
      <c r="W1135" s="34"/>
      <c r="AD1135" s="20"/>
      <c r="AM1135" s="17"/>
    </row>
    <row r="1136" spans="1:39" ht="14.25" x14ac:dyDescent="0.2">
      <c r="A1136" s="29"/>
      <c r="B1136" s="48"/>
      <c r="C1136" s="75"/>
      <c r="D1136" s="51"/>
      <c r="E1136" s="52"/>
      <c r="F1136" s="52"/>
      <c r="G1136" s="53"/>
      <c r="H1136" s="48"/>
      <c r="I1136" s="48"/>
      <c r="J1136" s="54"/>
      <c r="K1136" s="52"/>
      <c r="L1136" s="52"/>
      <c r="M1136" s="55"/>
      <c r="N1136" s="51"/>
      <c r="O1136" s="51"/>
      <c r="R1136" s="52"/>
      <c r="S1136" s="33"/>
      <c r="T1136" s="33"/>
      <c r="U1136" s="31"/>
      <c r="W1136" s="34"/>
      <c r="AD1136" s="20"/>
      <c r="AM1136" s="17"/>
    </row>
    <row r="1137" spans="1:39" ht="14.25" x14ac:dyDescent="0.2">
      <c r="A1137" s="29"/>
      <c r="B1137" s="48"/>
      <c r="C1137" s="75"/>
      <c r="D1137" s="51"/>
      <c r="E1137" s="52"/>
      <c r="F1137" s="52"/>
      <c r="G1137" s="53"/>
      <c r="H1137" s="48"/>
      <c r="I1137" s="48"/>
      <c r="J1137" s="54"/>
      <c r="K1137" s="52"/>
      <c r="L1137" s="52"/>
      <c r="M1137" s="55"/>
      <c r="N1137" s="51"/>
      <c r="O1137" s="51"/>
      <c r="R1137" s="52"/>
      <c r="S1137" s="33"/>
      <c r="T1137" s="33"/>
      <c r="U1137" s="31"/>
      <c r="W1137" s="34"/>
      <c r="AD1137" s="20"/>
      <c r="AM1137" s="17"/>
    </row>
    <row r="1138" spans="1:39" ht="14.25" x14ac:dyDescent="0.2">
      <c r="A1138" s="29"/>
      <c r="B1138" s="48"/>
      <c r="C1138" s="75"/>
      <c r="D1138" s="51"/>
      <c r="E1138" s="52"/>
      <c r="F1138" s="52"/>
      <c r="G1138" s="53"/>
      <c r="H1138" s="48"/>
      <c r="I1138" s="48"/>
      <c r="J1138" s="54"/>
      <c r="K1138" s="52"/>
      <c r="L1138" s="52"/>
      <c r="M1138" s="55"/>
      <c r="N1138" s="51"/>
      <c r="O1138" s="51"/>
      <c r="R1138" s="52"/>
      <c r="S1138" s="33"/>
      <c r="T1138" s="33"/>
      <c r="U1138" s="31"/>
      <c r="W1138" s="34"/>
      <c r="AD1138" s="20"/>
      <c r="AM1138" s="17"/>
    </row>
    <row r="1139" spans="1:39" ht="14.25" x14ac:dyDescent="0.2">
      <c r="A1139" s="29"/>
      <c r="B1139" s="48"/>
      <c r="C1139" s="75"/>
      <c r="D1139" s="51"/>
      <c r="E1139" s="52"/>
      <c r="F1139" s="52"/>
      <c r="G1139" s="53"/>
      <c r="H1139" s="48"/>
      <c r="I1139" s="48"/>
      <c r="J1139" s="54"/>
      <c r="K1139" s="52"/>
      <c r="L1139" s="52"/>
      <c r="M1139" s="55"/>
      <c r="N1139" s="51"/>
      <c r="O1139" s="51"/>
      <c r="R1139" s="52"/>
      <c r="S1139" s="33"/>
      <c r="T1139" s="33"/>
      <c r="U1139" s="31"/>
      <c r="W1139" s="34"/>
      <c r="AD1139" s="20"/>
      <c r="AM1139" s="17"/>
    </row>
    <row r="1140" spans="1:39" ht="14.25" x14ac:dyDescent="0.2">
      <c r="A1140" s="29"/>
      <c r="B1140" s="48"/>
      <c r="C1140" s="75"/>
      <c r="D1140" s="51"/>
      <c r="E1140" s="52"/>
      <c r="F1140" s="52"/>
      <c r="G1140" s="53"/>
      <c r="H1140" s="48"/>
      <c r="I1140" s="48"/>
      <c r="J1140" s="54"/>
      <c r="K1140" s="52"/>
      <c r="L1140" s="52"/>
      <c r="M1140" s="55"/>
      <c r="N1140" s="51"/>
      <c r="O1140" s="51"/>
      <c r="R1140" s="52"/>
      <c r="S1140" s="33"/>
      <c r="T1140" s="33"/>
      <c r="U1140" s="31"/>
      <c r="W1140" s="34"/>
      <c r="AD1140" s="20"/>
      <c r="AM1140" s="17"/>
    </row>
    <row r="1141" spans="1:39" ht="14.25" x14ac:dyDescent="0.2">
      <c r="A1141" s="29"/>
      <c r="B1141" s="48"/>
      <c r="C1141" s="75"/>
      <c r="D1141" s="51"/>
      <c r="E1141" s="52"/>
      <c r="F1141" s="52"/>
      <c r="G1141" s="53"/>
      <c r="H1141" s="48"/>
      <c r="I1141" s="48"/>
      <c r="J1141" s="54"/>
      <c r="K1141" s="52"/>
      <c r="L1141" s="52"/>
      <c r="M1141" s="55"/>
      <c r="N1141" s="51"/>
      <c r="O1141" s="51"/>
      <c r="R1141" s="52"/>
      <c r="S1141" s="33"/>
      <c r="T1141" s="33"/>
      <c r="U1141" s="31"/>
      <c r="W1141" s="34"/>
      <c r="AD1141" s="20"/>
      <c r="AM1141" s="17"/>
    </row>
    <row r="1142" spans="1:39" ht="14.25" x14ac:dyDescent="0.2">
      <c r="A1142" s="29"/>
      <c r="B1142" s="48"/>
      <c r="C1142" s="75"/>
      <c r="D1142" s="51"/>
      <c r="E1142" s="52"/>
      <c r="F1142" s="52"/>
      <c r="G1142" s="53"/>
      <c r="H1142" s="48"/>
      <c r="I1142" s="48"/>
      <c r="J1142" s="54"/>
      <c r="K1142" s="52"/>
      <c r="L1142" s="52"/>
      <c r="M1142" s="55"/>
      <c r="N1142" s="51"/>
      <c r="O1142" s="51"/>
      <c r="R1142" s="52"/>
      <c r="S1142" s="33"/>
      <c r="T1142" s="33"/>
      <c r="U1142" s="31"/>
      <c r="W1142" s="34"/>
      <c r="AD1142" s="20"/>
      <c r="AM1142" s="17"/>
    </row>
    <row r="1143" spans="1:39" ht="14.25" x14ac:dyDescent="0.2">
      <c r="A1143" s="29"/>
      <c r="B1143" s="48"/>
      <c r="C1143" s="75"/>
      <c r="D1143" s="51"/>
      <c r="E1143" s="52"/>
      <c r="F1143" s="52"/>
      <c r="G1143" s="53"/>
      <c r="H1143" s="48"/>
      <c r="I1143" s="48"/>
      <c r="J1143" s="54"/>
      <c r="K1143" s="52"/>
      <c r="L1143" s="52"/>
      <c r="M1143" s="55"/>
      <c r="N1143" s="51"/>
      <c r="O1143" s="51"/>
      <c r="R1143" s="52"/>
      <c r="S1143" s="33"/>
      <c r="T1143" s="33"/>
      <c r="U1143" s="31"/>
      <c r="W1143" s="34"/>
      <c r="AD1143" s="20"/>
      <c r="AM1143" s="17"/>
    </row>
    <row r="1144" spans="1:39" ht="14.25" x14ac:dyDescent="0.2">
      <c r="A1144" s="29"/>
      <c r="B1144" s="48"/>
      <c r="C1144" s="75"/>
      <c r="D1144" s="51"/>
      <c r="E1144" s="52"/>
      <c r="F1144" s="52"/>
      <c r="G1144" s="53"/>
      <c r="H1144" s="48"/>
      <c r="I1144" s="48"/>
      <c r="J1144" s="54"/>
      <c r="K1144" s="52"/>
      <c r="L1144" s="52"/>
      <c r="M1144" s="55"/>
      <c r="N1144" s="51"/>
      <c r="O1144" s="51"/>
      <c r="R1144" s="52"/>
      <c r="S1144" s="33"/>
      <c r="T1144" s="33"/>
      <c r="U1144" s="31"/>
      <c r="W1144" s="34"/>
      <c r="AD1144" s="20"/>
      <c r="AM1144" s="17"/>
    </row>
    <row r="1145" spans="1:39" ht="14.25" x14ac:dyDescent="0.2">
      <c r="A1145" s="29"/>
      <c r="B1145" s="48"/>
      <c r="C1145" s="75"/>
      <c r="D1145" s="51"/>
      <c r="E1145" s="52"/>
      <c r="F1145" s="52"/>
      <c r="G1145" s="53"/>
      <c r="H1145" s="48"/>
      <c r="I1145" s="48"/>
      <c r="J1145" s="54"/>
      <c r="K1145" s="52"/>
      <c r="L1145" s="52"/>
      <c r="M1145" s="55"/>
      <c r="N1145" s="51"/>
      <c r="O1145" s="51"/>
      <c r="R1145" s="52"/>
      <c r="S1145" s="33"/>
      <c r="T1145" s="33"/>
      <c r="U1145" s="31"/>
      <c r="W1145" s="34"/>
      <c r="AD1145" s="20"/>
      <c r="AM1145" s="17"/>
    </row>
    <row r="1146" spans="1:39" ht="14.25" x14ac:dyDescent="0.2">
      <c r="A1146" s="29"/>
      <c r="B1146" s="48"/>
      <c r="C1146" s="75"/>
      <c r="D1146" s="51"/>
      <c r="E1146" s="52"/>
      <c r="F1146" s="52"/>
      <c r="G1146" s="53"/>
      <c r="H1146" s="48"/>
      <c r="I1146" s="48"/>
      <c r="J1146" s="54"/>
      <c r="K1146" s="52"/>
      <c r="L1146" s="52"/>
      <c r="M1146" s="55"/>
      <c r="N1146" s="51"/>
      <c r="O1146" s="51"/>
      <c r="R1146" s="52"/>
      <c r="S1146" s="33"/>
      <c r="T1146" s="33"/>
      <c r="U1146" s="31"/>
      <c r="W1146" s="34"/>
      <c r="AD1146" s="20"/>
      <c r="AM1146" s="17"/>
    </row>
    <row r="1147" spans="1:39" ht="14.25" x14ac:dyDescent="0.2">
      <c r="A1147" s="29"/>
      <c r="B1147" s="48"/>
      <c r="C1147" s="75"/>
      <c r="D1147" s="51"/>
      <c r="E1147" s="52"/>
      <c r="F1147" s="52"/>
      <c r="G1147" s="53"/>
      <c r="H1147" s="48"/>
      <c r="I1147" s="48"/>
      <c r="J1147" s="54"/>
      <c r="K1147" s="52"/>
      <c r="L1147" s="52"/>
      <c r="M1147" s="55"/>
      <c r="N1147" s="51"/>
      <c r="O1147" s="51"/>
      <c r="R1147" s="52"/>
      <c r="S1147" s="33"/>
      <c r="T1147" s="33"/>
      <c r="U1147" s="31"/>
      <c r="W1147" s="34"/>
      <c r="AD1147" s="20"/>
      <c r="AM1147" s="17"/>
    </row>
    <row r="1148" spans="1:39" ht="14.25" x14ac:dyDescent="0.2">
      <c r="A1148" s="29"/>
      <c r="B1148" s="48"/>
      <c r="C1148" s="75"/>
      <c r="D1148" s="51"/>
      <c r="E1148" s="52"/>
      <c r="F1148" s="52"/>
      <c r="G1148" s="53"/>
      <c r="H1148" s="48"/>
      <c r="I1148" s="48"/>
      <c r="J1148" s="54"/>
      <c r="K1148" s="52"/>
      <c r="L1148" s="52"/>
      <c r="M1148" s="55"/>
      <c r="N1148" s="51"/>
      <c r="O1148" s="51"/>
      <c r="R1148" s="52"/>
      <c r="S1148" s="33"/>
      <c r="T1148" s="33"/>
      <c r="U1148" s="31"/>
      <c r="W1148" s="34"/>
      <c r="AD1148" s="20"/>
      <c r="AM1148" s="17"/>
    </row>
    <row r="1149" spans="1:39" ht="14.25" x14ac:dyDescent="0.2">
      <c r="A1149" s="29"/>
      <c r="B1149" s="48"/>
      <c r="C1149" s="75"/>
      <c r="D1149" s="51"/>
      <c r="E1149" s="52"/>
      <c r="F1149" s="52"/>
      <c r="G1149" s="53"/>
      <c r="H1149" s="48"/>
      <c r="I1149" s="48"/>
      <c r="J1149" s="54"/>
      <c r="K1149" s="52"/>
      <c r="L1149" s="52"/>
      <c r="M1149" s="55"/>
      <c r="N1149" s="51"/>
      <c r="O1149" s="51"/>
      <c r="R1149" s="52"/>
      <c r="S1149" s="33"/>
      <c r="T1149" s="33"/>
      <c r="U1149" s="31"/>
      <c r="W1149" s="34"/>
      <c r="AD1149" s="20"/>
      <c r="AM1149" s="17"/>
    </row>
    <row r="1150" spans="1:39" ht="14.25" x14ac:dyDescent="0.2">
      <c r="A1150" s="29"/>
      <c r="B1150" s="48"/>
      <c r="C1150" s="75"/>
      <c r="D1150" s="51"/>
      <c r="E1150" s="52"/>
      <c r="F1150" s="52"/>
      <c r="G1150" s="53"/>
      <c r="H1150" s="48"/>
      <c r="I1150" s="48"/>
      <c r="J1150" s="54"/>
      <c r="K1150" s="52"/>
      <c r="L1150" s="52"/>
      <c r="M1150" s="55"/>
      <c r="N1150" s="51"/>
      <c r="O1150" s="51"/>
      <c r="R1150" s="52"/>
      <c r="S1150" s="33"/>
      <c r="T1150" s="33"/>
      <c r="U1150" s="31"/>
      <c r="W1150" s="34"/>
      <c r="AD1150" s="20"/>
      <c r="AM1150" s="17"/>
    </row>
    <row r="1151" spans="1:39" ht="14.25" x14ac:dyDescent="0.2">
      <c r="A1151" s="29"/>
      <c r="B1151" s="48"/>
      <c r="C1151" s="75"/>
      <c r="D1151" s="51"/>
      <c r="E1151" s="52"/>
      <c r="F1151" s="52"/>
      <c r="G1151" s="53"/>
      <c r="H1151" s="48"/>
      <c r="I1151" s="48"/>
      <c r="J1151" s="54"/>
      <c r="K1151" s="52"/>
      <c r="L1151" s="52"/>
      <c r="M1151" s="55"/>
      <c r="N1151" s="51"/>
      <c r="O1151" s="51"/>
      <c r="R1151" s="52"/>
      <c r="S1151" s="33"/>
      <c r="T1151" s="33"/>
      <c r="U1151" s="31"/>
      <c r="W1151" s="34"/>
      <c r="AD1151" s="20"/>
      <c r="AM1151" s="17"/>
    </row>
    <row r="1152" spans="1:39" ht="14.25" x14ac:dyDescent="0.2">
      <c r="A1152" s="29"/>
      <c r="B1152" s="48"/>
      <c r="C1152" s="75"/>
      <c r="D1152" s="51"/>
      <c r="E1152" s="52"/>
      <c r="F1152" s="52"/>
      <c r="G1152" s="53"/>
      <c r="H1152" s="48"/>
      <c r="I1152" s="48"/>
      <c r="J1152" s="54"/>
      <c r="K1152" s="52"/>
      <c r="L1152" s="52"/>
      <c r="M1152" s="55"/>
      <c r="N1152" s="51"/>
      <c r="O1152" s="51"/>
      <c r="R1152" s="52"/>
      <c r="S1152" s="33"/>
      <c r="T1152" s="33"/>
      <c r="U1152" s="31"/>
      <c r="W1152" s="34"/>
      <c r="AD1152" s="20"/>
      <c r="AM1152" s="17"/>
    </row>
    <row r="1153" spans="1:39" ht="14.25" x14ac:dyDescent="0.2">
      <c r="A1153" s="29"/>
      <c r="B1153" s="48"/>
      <c r="C1153" s="75"/>
      <c r="D1153" s="51"/>
      <c r="E1153" s="52"/>
      <c r="F1153" s="52"/>
      <c r="G1153" s="53"/>
      <c r="H1153" s="48"/>
      <c r="I1153" s="48"/>
      <c r="J1153" s="54"/>
      <c r="K1153" s="52"/>
      <c r="L1153" s="52"/>
      <c r="M1153" s="55"/>
      <c r="N1153" s="51"/>
      <c r="O1153" s="51"/>
      <c r="R1153" s="52"/>
      <c r="S1153" s="33"/>
      <c r="T1153" s="33"/>
      <c r="U1153" s="31"/>
      <c r="W1153" s="34"/>
      <c r="AD1153" s="20"/>
      <c r="AM1153" s="17"/>
    </row>
    <row r="1154" spans="1:39" ht="14.25" x14ac:dyDescent="0.2">
      <c r="A1154" s="29"/>
      <c r="B1154" s="48"/>
      <c r="C1154" s="75"/>
      <c r="D1154" s="51"/>
      <c r="E1154" s="52"/>
      <c r="F1154" s="52"/>
      <c r="G1154" s="53"/>
      <c r="H1154" s="48"/>
      <c r="I1154" s="48"/>
      <c r="J1154" s="54"/>
      <c r="K1154" s="52"/>
      <c r="L1154" s="52"/>
      <c r="M1154" s="55"/>
      <c r="N1154" s="51"/>
      <c r="O1154" s="51"/>
      <c r="R1154" s="52"/>
      <c r="S1154" s="33"/>
      <c r="T1154" s="33"/>
      <c r="U1154" s="31"/>
      <c r="W1154" s="34"/>
      <c r="AD1154" s="20"/>
      <c r="AM1154" s="17"/>
    </row>
    <row r="1155" spans="1:39" ht="14.25" x14ac:dyDescent="0.2">
      <c r="A1155" s="29"/>
      <c r="B1155" s="48"/>
      <c r="C1155" s="75"/>
      <c r="D1155" s="51"/>
      <c r="E1155" s="52"/>
      <c r="F1155" s="52"/>
      <c r="G1155" s="53"/>
      <c r="H1155" s="48"/>
      <c r="I1155" s="48"/>
      <c r="J1155" s="54"/>
      <c r="K1155" s="52"/>
      <c r="L1155" s="52"/>
      <c r="M1155" s="55"/>
      <c r="N1155" s="51"/>
      <c r="O1155" s="51"/>
      <c r="R1155" s="52"/>
      <c r="S1155" s="33"/>
      <c r="T1155" s="33"/>
      <c r="U1155" s="31"/>
      <c r="W1155" s="34"/>
      <c r="AD1155" s="20"/>
      <c r="AM1155" s="17"/>
    </row>
    <row r="1156" spans="1:39" ht="14.25" x14ac:dyDescent="0.2">
      <c r="A1156" s="29"/>
      <c r="B1156" s="48"/>
      <c r="C1156" s="75"/>
      <c r="D1156" s="51"/>
      <c r="E1156" s="52"/>
      <c r="F1156" s="52"/>
      <c r="G1156" s="53"/>
      <c r="H1156" s="48"/>
      <c r="I1156" s="48"/>
      <c r="J1156" s="54"/>
      <c r="K1156" s="52"/>
      <c r="L1156" s="52"/>
      <c r="M1156" s="55"/>
      <c r="N1156" s="51"/>
      <c r="O1156" s="51"/>
      <c r="R1156" s="52"/>
      <c r="S1156" s="33"/>
      <c r="T1156" s="33"/>
      <c r="U1156" s="31"/>
      <c r="W1156" s="34"/>
      <c r="AD1156" s="20"/>
      <c r="AM1156" s="17"/>
    </row>
    <row r="1157" spans="1:39" ht="14.25" x14ac:dyDescent="0.2">
      <c r="A1157" s="29"/>
      <c r="B1157" s="48"/>
      <c r="C1157" s="75"/>
      <c r="D1157" s="51"/>
      <c r="E1157" s="52"/>
      <c r="F1157" s="52"/>
      <c r="G1157" s="53"/>
      <c r="H1157" s="48"/>
      <c r="I1157" s="48"/>
      <c r="J1157" s="54"/>
      <c r="K1157" s="52"/>
      <c r="L1157" s="52"/>
      <c r="M1157" s="55"/>
      <c r="N1157" s="51"/>
      <c r="O1157" s="51"/>
      <c r="R1157" s="52"/>
      <c r="S1157" s="33"/>
      <c r="T1157" s="33"/>
      <c r="U1157" s="31"/>
      <c r="W1157" s="34"/>
      <c r="AD1157" s="20"/>
      <c r="AM1157" s="17"/>
    </row>
    <row r="1158" spans="1:39" ht="14.25" x14ac:dyDescent="0.2">
      <c r="A1158" s="29"/>
      <c r="B1158" s="48"/>
      <c r="C1158" s="75"/>
      <c r="D1158" s="51"/>
      <c r="E1158" s="52"/>
      <c r="F1158" s="52"/>
      <c r="G1158" s="53"/>
      <c r="H1158" s="48"/>
      <c r="I1158" s="48"/>
      <c r="J1158" s="54"/>
      <c r="K1158" s="52"/>
      <c r="L1158" s="52"/>
      <c r="M1158" s="55"/>
      <c r="N1158" s="51"/>
      <c r="O1158" s="51"/>
      <c r="R1158" s="52"/>
      <c r="S1158" s="33"/>
      <c r="T1158" s="33"/>
      <c r="U1158" s="31"/>
      <c r="W1158" s="34"/>
      <c r="AD1158" s="20"/>
      <c r="AM1158" s="17"/>
    </row>
    <row r="1159" spans="1:39" ht="14.25" x14ac:dyDescent="0.2">
      <c r="A1159" s="29"/>
      <c r="B1159" s="48"/>
      <c r="C1159" s="75"/>
      <c r="D1159" s="51"/>
      <c r="E1159" s="52"/>
      <c r="F1159" s="52"/>
      <c r="G1159" s="53"/>
      <c r="H1159" s="48"/>
      <c r="I1159" s="48"/>
      <c r="J1159" s="54"/>
      <c r="K1159" s="52"/>
      <c r="L1159" s="52"/>
      <c r="M1159" s="55"/>
      <c r="N1159" s="51"/>
      <c r="O1159" s="51"/>
      <c r="R1159" s="52"/>
      <c r="S1159" s="33"/>
      <c r="T1159" s="33"/>
      <c r="U1159" s="31"/>
      <c r="W1159" s="34"/>
      <c r="AD1159" s="20"/>
      <c r="AM1159" s="17"/>
    </row>
    <row r="1160" spans="1:39" ht="14.25" x14ac:dyDescent="0.2">
      <c r="A1160" s="29"/>
      <c r="B1160" s="48"/>
      <c r="C1160" s="75"/>
      <c r="D1160" s="51"/>
      <c r="E1160" s="52"/>
      <c r="F1160" s="52"/>
      <c r="G1160" s="53"/>
      <c r="H1160" s="48"/>
      <c r="I1160" s="48"/>
      <c r="J1160" s="54"/>
      <c r="K1160" s="52"/>
      <c r="L1160" s="52"/>
      <c r="M1160" s="55"/>
      <c r="N1160" s="51"/>
      <c r="O1160" s="51"/>
      <c r="R1160" s="52"/>
      <c r="S1160" s="33"/>
      <c r="T1160" s="33"/>
      <c r="U1160" s="31"/>
      <c r="W1160" s="34"/>
      <c r="AD1160" s="20"/>
      <c r="AM1160" s="17"/>
    </row>
    <row r="1161" spans="1:39" ht="14.25" x14ac:dyDescent="0.2">
      <c r="A1161" s="29"/>
      <c r="B1161" s="48"/>
      <c r="C1161" s="75"/>
      <c r="D1161" s="51"/>
      <c r="E1161" s="52"/>
      <c r="F1161" s="52"/>
      <c r="G1161" s="53"/>
      <c r="H1161" s="48"/>
      <c r="I1161" s="48"/>
      <c r="J1161" s="54"/>
      <c r="K1161" s="52"/>
      <c r="L1161" s="52"/>
      <c r="M1161" s="55"/>
      <c r="N1161" s="51"/>
      <c r="O1161" s="51"/>
      <c r="R1161" s="52"/>
      <c r="S1161" s="33"/>
      <c r="T1161" s="33"/>
      <c r="U1161" s="31"/>
      <c r="W1161" s="34"/>
      <c r="AD1161" s="20"/>
      <c r="AM1161" s="17"/>
    </row>
    <row r="1162" spans="1:39" ht="14.25" x14ac:dyDescent="0.2">
      <c r="A1162" s="29"/>
      <c r="B1162" s="48"/>
      <c r="C1162" s="75"/>
      <c r="D1162" s="51"/>
      <c r="E1162" s="52"/>
      <c r="F1162" s="52"/>
      <c r="G1162" s="53"/>
      <c r="H1162" s="48"/>
      <c r="I1162" s="48"/>
      <c r="J1162" s="54"/>
      <c r="K1162" s="52"/>
      <c r="L1162" s="52"/>
      <c r="M1162" s="55"/>
      <c r="N1162" s="51"/>
      <c r="O1162" s="51"/>
      <c r="R1162" s="52"/>
      <c r="S1162" s="33"/>
      <c r="T1162" s="33"/>
      <c r="U1162" s="31"/>
      <c r="W1162" s="34"/>
      <c r="AD1162" s="20"/>
      <c r="AM1162" s="17"/>
    </row>
    <row r="1163" spans="1:39" ht="14.25" x14ac:dyDescent="0.2">
      <c r="A1163" s="29"/>
      <c r="B1163" s="48"/>
      <c r="C1163" s="75"/>
      <c r="D1163" s="51"/>
      <c r="E1163" s="52"/>
      <c r="F1163" s="52"/>
      <c r="G1163" s="53"/>
      <c r="H1163" s="48"/>
      <c r="I1163" s="48"/>
      <c r="J1163" s="54"/>
      <c r="K1163" s="52"/>
      <c r="L1163" s="52"/>
      <c r="M1163" s="55"/>
      <c r="N1163" s="51"/>
      <c r="O1163" s="51"/>
      <c r="R1163" s="52"/>
      <c r="S1163" s="33"/>
      <c r="T1163" s="33"/>
      <c r="U1163" s="31"/>
      <c r="W1163" s="34"/>
      <c r="AD1163" s="20"/>
      <c r="AM1163" s="17"/>
    </row>
    <row r="1164" spans="1:39" ht="14.25" x14ac:dyDescent="0.2">
      <c r="A1164" s="29"/>
      <c r="B1164" s="48"/>
      <c r="C1164" s="75"/>
      <c r="D1164" s="51"/>
      <c r="E1164" s="52"/>
      <c r="F1164" s="52"/>
      <c r="G1164" s="53"/>
      <c r="H1164" s="48"/>
      <c r="I1164" s="48"/>
      <c r="J1164" s="54"/>
      <c r="K1164" s="52"/>
      <c r="L1164" s="52"/>
      <c r="M1164" s="55"/>
      <c r="N1164" s="51"/>
      <c r="O1164" s="51"/>
      <c r="R1164" s="52"/>
      <c r="S1164" s="33"/>
      <c r="T1164" s="33"/>
      <c r="U1164" s="31"/>
      <c r="W1164" s="34"/>
      <c r="AD1164" s="20"/>
      <c r="AM1164" s="17"/>
    </row>
    <row r="1165" spans="1:39" ht="14.25" x14ac:dyDescent="0.2">
      <c r="A1165" s="29"/>
      <c r="B1165" s="48"/>
      <c r="C1165" s="75"/>
      <c r="D1165" s="51"/>
      <c r="E1165" s="52"/>
      <c r="F1165" s="52"/>
      <c r="G1165" s="53"/>
      <c r="H1165" s="48"/>
      <c r="I1165" s="48"/>
      <c r="J1165" s="54"/>
      <c r="K1165" s="52"/>
      <c r="L1165" s="52"/>
      <c r="M1165" s="55"/>
      <c r="N1165" s="51"/>
      <c r="O1165" s="51"/>
      <c r="R1165" s="52"/>
      <c r="S1165" s="33"/>
      <c r="T1165" s="33"/>
      <c r="U1165" s="31"/>
      <c r="W1165" s="34"/>
      <c r="AD1165" s="20"/>
      <c r="AM1165" s="17"/>
    </row>
    <row r="1166" spans="1:39" ht="14.25" x14ac:dyDescent="0.2">
      <c r="A1166" s="29"/>
      <c r="B1166" s="48"/>
      <c r="C1166" s="75"/>
      <c r="D1166" s="51"/>
      <c r="E1166" s="52"/>
      <c r="F1166" s="52"/>
      <c r="G1166" s="53"/>
      <c r="H1166" s="48"/>
      <c r="I1166" s="48"/>
      <c r="J1166" s="54"/>
      <c r="K1166" s="52"/>
      <c r="L1166" s="52"/>
      <c r="M1166" s="55"/>
      <c r="N1166" s="51"/>
      <c r="O1166" s="51"/>
      <c r="R1166" s="52"/>
      <c r="S1166" s="33"/>
      <c r="T1166" s="33"/>
      <c r="U1166" s="31"/>
      <c r="W1166" s="34"/>
      <c r="AD1166" s="20"/>
      <c r="AM1166" s="17"/>
    </row>
    <row r="1167" spans="1:39" ht="14.25" x14ac:dyDescent="0.2">
      <c r="A1167" s="29"/>
      <c r="B1167" s="48"/>
      <c r="C1167" s="75"/>
      <c r="D1167" s="51"/>
      <c r="E1167" s="52"/>
      <c r="F1167" s="52"/>
      <c r="G1167" s="53"/>
      <c r="H1167" s="48"/>
      <c r="I1167" s="48"/>
      <c r="J1167" s="54"/>
      <c r="K1167" s="52"/>
      <c r="L1167" s="52"/>
      <c r="M1167" s="55"/>
      <c r="N1167" s="51"/>
      <c r="O1167" s="51"/>
      <c r="R1167" s="52"/>
      <c r="S1167" s="33"/>
      <c r="T1167" s="33"/>
      <c r="U1167" s="31"/>
      <c r="W1167" s="34"/>
      <c r="AD1167" s="20"/>
      <c r="AM1167" s="17"/>
    </row>
    <row r="1168" spans="1:39" ht="14.25" x14ac:dyDescent="0.2">
      <c r="A1168" s="29"/>
      <c r="B1168" s="48"/>
      <c r="C1168" s="75"/>
      <c r="D1168" s="51"/>
      <c r="E1168" s="52"/>
      <c r="F1168" s="52"/>
      <c r="G1168" s="53"/>
      <c r="H1168" s="48"/>
      <c r="I1168" s="48"/>
      <c r="J1168" s="54"/>
      <c r="K1168" s="52"/>
      <c r="L1168" s="52"/>
      <c r="M1168" s="55"/>
      <c r="N1168" s="51"/>
      <c r="O1168" s="51"/>
      <c r="R1168" s="52"/>
      <c r="S1168" s="33"/>
      <c r="T1168" s="33"/>
      <c r="U1168" s="31"/>
      <c r="W1168" s="34"/>
      <c r="AD1168" s="20"/>
      <c r="AM1168" s="17"/>
    </row>
    <row r="1169" spans="1:39" ht="14.25" x14ac:dyDescent="0.2">
      <c r="A1169" s="29"/>
      <c r="B1169" s="48"/>
      <c r="C1169" s="75"/>
      <c r="D1169" s="51"/>
      <c r="E1169" s="52"/>
      <c r="F1169" s="52"/>
      <c r="G1169" s="53"/>
      <c r="H1169" s="48"/>
      <c r="I1169" s="48"/>
      <c r="J1169" s="54"/>
      <c r="K1169" s="52"/>
      <c r="L1169" s="52"/>
      <c r="M1169" s="55"/>
      <c r="N1169" s="51"/>
      <c r="O1169" s="51"/>
      <c r="R1169" s="52"/>
      <c r="S1169" s="33"/>
      <c r="T1169" s="33"/>
      <c r="U1169" s="31"/>
      <c r="W1169" s="34"/>
      <c r="AD1169" s="20"/>
      <c r="AM1169" s="17"/>
    </row>
    <row r="1170" spans="1:39" ht="14.25" x14ac:dyDescent="0.2">
      <c r="A1170" s="29"/>
      <c r="B1170" s="48"/>
      <c r="C1170" s="75"/>
      <c r="D1170" s="51"/>
      <c r="E1170" s="52"/>
      <c r="F1170" s="52"/>
      <c r="G1170" s="53"/>
      <c r="H1170" s="48"/>
      <c r="I1170" s="48"/>
      <c r="J1170" s="54"/>
      <c r="K1170" s="52"/>
      <c r="L1170" s="52"/>
      <c r="M1170" s="55"/>
      <c r="N1170" s="51"/>
      <c r="O1170" s="51"/>
      <c r="R1170" s="52"/>
      <c r="S1170" s="33"/>
      <c r="T1170" s="33"/>
      <c r="U1170" s="31"/>
      <c r="W1170" s="34"/>
      <c r="AD1170" s="20"/>
      <c r="AM1170" s="17"/>
    </row>
    <row r="1171" spans="1:39" ht="14.25" x14ac:dyDescent="0.2">
      <c r="A1171" s="29"/>
      <c r="B1171" s="48"/>
      <c r="C1171" s="75"/>
      <c r="D1171" s="51"/>
      <c r="E1171" s="52"/>
      <c r="F1171" s="52"/>
      <c r="G1171" s="53"/>
      <c r="H1171" s="48"/>
      <c r="I1171" s="48"/>
      <c r="J1171" s="54"/>
      <c r="K1171" s="52"/>
      <c r="L1171" s="52"/>
      <c r="M1171" s="55"/>
      <c r="N1171" s="51"/>
      <c r="O1171" s="51"/>
      <c r="R1171" s="52"/>
      <c r="S1171" s="33"/>
      <c r="T1171" s="33"/>
      <c r="U1171" s="31"/>
      <c r="W1171" s="34"/>
      <c r="AD1171" s="20"/>
      <c r="AM1171" s="17"/>
    </row>
    <row r="1172" spans="1:39" ht="14.25" x14ac:dyDescent="0.2">
      <c r="A1172" s="29"/>
      <c r="B1172" s="48"/>
      <c r="C1172" s="75"/>
      <c r="D1172" s="51"/>
      <c r="E1172" s="52"/>
      <c r="F1172" s="52"/>
      <c r="G1172" s="53"/>
      <c r="H1172" s="48"/>
      <c r="I1172" s="48"/>
      <c r="J1172" s="54"/>
      <c r="K1172" s="52"/>
      <c r="L1172" s="52"/>
      <c r="M1172" s="55"/>
      <c r="N1172" s="51"/>
      <c r="O1172" s="51"/>
      <c r="R1172" s="52"/>
      <c r="S1172" s="33"/>
      <c r="T1172" s="33"/>
      <c r="U1172" s="31"/>
      <c r="W1172" s="34"/>
      <c r="AD1172" s="20"/>
      <c r="AM1172" s="17"/>
    </row>
    <row r="1173" spans="1:39" ht="14.25" x14ac:dyDescent="0.2">
      <c r="A1173" s="29"/>
      <c r="B1173" s="48"/>
      <c r="C1173" s="75"/>
      <c r="D1173" s="51"/>
      <c r="E1173" s="52"/>
      <c r="F1173" s="52"/>
      <c r="G1173" s="53"/>
      <c r="H1173" s="48"/>
      <c r="I1173" s="48"/>
      <c r="J1173" s="54"/>
      <c r="K1173" s="52"/>
      <c r="L1173" s="52"/>
      <c r="M1173" s="55"/>
      <c r="N1173" s="51"/>
      <c r="O1173" s="51"/>
      <c r="R1173" s="52"/>
      <c r="S1173" s="33"/>
      <c r="T1173" s="33"/>
      <c r="U1173" s="31"/>
      <c r="W1173" s="34"/>
      <c r="AD1173" s="20"/>
      <c r="AM1173" s="17"/>
    </row>
    <row r="1174" spans="1:39" ht="14.25" x14ac:dyDescent="0.2">
      <c r="A1174" s="29"/>
      <c r="B1174" s="48"/>
      <c r="C1174" s="75"/>
      <c r="D1174" s="51"/>
      <c r="E1174" s="52"/>
      <c r="F1174" s="52"/>
      <c r="G1174" s="53"/>
      <c r="H1174" s="48"/>
      <c r="I1174" s="48"/>
      <c r="J1174" s="54"/>
      <c r="K1174" s="52"/>
      <c r="L1174" s="52"/>
      <c r="M1174" s="55"/>
      <c r="N1174" s="51"/>
      <c r="O1174" s="51"/>
      <c r="R1174" s="52"/>
      <c r="S1174" s="33"/>
      <c r="T1174" s="33"/>
      <c r="U1174" s="31"/>
      <c r="W1174" s="34"/>
      <c r="AD1174" s="20"/>
      <c r="AM1174" s="17"/>
    </row>
    <row r="1175" spans="1:39" ht="14.25" x14ac:dyDescent="0.2">
      <c r="A1175" s="29"/>
      <c r="B1175" s="48"/>
      <c r="C1175" s="75"/>
      <c r="D1175" s="51"/>
      <c r="E1175" s="52"/>
      <c r="F1175" s="52"/>
      <c r="G1175" s="53"/>
      <c r="H1175" s="48"/>
      <c r="I1175" s="48"/>
      <c r="J1175" s="54"/>
      <c r="K1175" s="52"/>
      <c r="L1175" s="52"/>
      <c r="M1175" s="55"/>
      <c r="N1175" s="51"/>
      <c r="O1175" s="51"/>
      <c r="R1175" s="52"/>
      <c r="S1175" s="33"/>
      <c r="T1175" s="33"/>
      <c r="U1175" s="31"/>
      <c r="W1175" s="34"/>
      <c r="AD1175" s="20"/>
      <c r="AM1175" s="17"/>
    </row>
    <row r="1176" spans="1:39" ht="14.25" x14ac:dyDescent="0.2">
      <c r="A1176" s="29"/>
      <c r="B1176" s="48"/>
      <c r="C1176" s="75"/>
      <c r="D1176" s="51"/>
      <c r="E1176" s="52"/>
      <c r="F1176" s="52"/>
      <c r="G1176" s="53"/>
      <c r="H1176" s="48"/>
      <c r="I1176" s="48"/>
      <c r="J1176" s="54"/>
      <c r="K1176" s="52"/>
      <c r="L1176" s="52"/>
      <c r="M1176" s="55"/>
      <c r="N1176" s="51"/>
      <c r="O1176" s="51"/>
      <c r="R1176" s="52"/>
      <c r="S1176" s="33"/>
      <c r="T1176" s="33"/>
      <c r="U1176" s="31"/>
      <c r="W1176" s="34"/>
      <c r="AD1176" s="20"/>
      <c r="AM1176" s="17"/>
    </row>
    <row r="1177" spans="1:39" ht="14.25" x14ac:dyDescent="0.2">
      <c r="A1177" s="29"/>
      <c r="B1177" s="48"/>
      <c r="C1177" s="75"/>
      <c r="D1177" s="51"/>
      <c r="E1177" s="52"/>
      <c r="F1177" s="52"/>
      <c r="G1177" s="53"/>
      <c r="H1177" s="48"/>
      <c r="I1177" s="48"/>
      <c r="J1177" s="54"/>
      <c r="K1177" s="52"/>
      <c r="L1177" s="52"/>
      <c r="M1177" s="55"/>
      <c r="N1177" s="51"/>
      <c r="O1177" s="51"/>
      <c r="R1177" s="52"/>
      <c r="S1177" s="33"/>
      <c r="T1177" s="33"/>
      <c r="U1177" s="31"/>
      <c r="W1177" s="34"/>
      <c r="AD1177" s="20"/>
      <c r="AM1177" s="17"/>
    </row>
    <row r="1178" spans="1:39" ht="14.25" x14ac:dyDescent="0.2">
      <c r="A1178" s="29"/>
      <c r="B1178" s="48"/>
      <c r="C1178" s="75"/>
      <c r="D1178" s="51"/>
      <c r="E1178" s="52"/>
      <c r="F1178" s="52"/>
      <c r="G1178" s="53"/>
      <c r="H1178" s="48"/>
      <c r="I1178" s="48"/>
      <c r="J1178" s="54"/>
      <c r="K1178" s="52"/>
      <c r="L1178" s="52"/>
      <c r="M1178" s="55"/>
      <c r="N1178" s="51"/>
      <c r="O1178" s="51"/>
      <c r="R1178" s="52"/>
      <c r="S1178" s="33"/>
      <c r="T1178" s="33"/>
      <c r="U1178" s="31"/>
      <c r="W1178" s="34"/>
      <c r="AD1178" s="20"/>
      <c r="AM1178" s="17"/>
    </row>
    <row r="1179" spans="1:39" ht="14.25" x14ac:dyDescent="0.2">
      <c r="A1179" s="29"/>
      <c r="B1179" s="48"/>
      <c r="C1179" s="75"/>
      <c r="D1179" s="51"/>
      <c r="E1179" s="52"/>
      <c r="F1179" s="52"/>
      <c r="G1179" s="53"/>
      <c r="H1179" s="48"/>
      <c r="I1179" s="48"/>
      <c r="J1179" s="54"/>
      <c r="K1179" s="52"/>
      <c r="L1179" s="52"/>
      <c r="M1179" s="55"/>
      <c r="N1179" s="51"/>
      <c r="O1179" s="51"/>
      <c r="R1179" s="52"/>
      <c r="S1179" s="33"/>
      <c r="T1179" s="33"/>
      <c r="U1179" s="31"/>
      <c r="W1179" s="34"/>
      <c r="AD1179" s="20"/>
      <c r="AM1179" s="17"/>
    </row>
    <row r="1180" spans="1:39" ht="14.25" x14ac:dyDescent="0.2">
      <c r="A1180" s="29"/>
      <c r="B1180" s="48"/>
      <c r="C1180" s="75"/>
      <c r="D1180" s="51"/>
      <c r="E1180" s="52"/>
      <c r="F1180" s="52"/>
      <c r="G1180" s="53"/>
      <c r="H1180" s="48"/>
      <c r="I1180" s="48"/>
      <c r="J1180" s="54"/>
      <c r="K1180" s="52"/>
      <c r="L1180" s="52"/>
      <c r="M1180" s="55"/>
      <c r="N1180" s="51"/>
      <c r="O1180" s="51"/>
      <c r="R1180" s="52"/>
      <c r="S1180" s="33"/>
      <c r="T1180" s="33"/>
      <c r="U1180" s="31"/>
      <c r="W1180" s="34"/>
      <c r="AD1180" s="20"/>
      <c r="AM1180" s="17"/>
    </row>
    <row r="1181" spans="1:39" ht="14.25" x14ac:dyDescent="0.2">
      <c r="A1181" s="29"/>
      <c r="B1181" s="48"/>
      <c r="C1181" s="75"/>
      <c r="D1181" s="51"/>
      <c r="E1181" s="52"/>
      <c r="F1181" s="52"/>
      <c r="G1181" s="53"/>
      <c r="H1181" s="48"/>
      <c r="I1181" s="48"/>
      <c r="J1181" s="54"/>
      <c r="K1181" s="52"/>
      <c r="L1181" s="52"/>
      <c r="M1181" s="55"/>
      <c r="N1181" s="51"/>
      <c r="O1181" s="51"/>
      <c r="R1181" s="52"/>
      <c r="S1181" s="33"/>
      <c r="T1181" s="33"/>
      <c r="U1181" s="31"/>
      <c r="W1181" s="34"/>
      <c r="AD1181" s="20"/>
      <c r="AM1181" s="17"/>
    </row>
    <row r="1182" spans="1:39" ht="14.25" x14ac:dyDescent="0.2">
      <c r="A1182" s="29"/>
      <c r="B1182" s="48"/>
      <c r="C1182" s="75"/>
      <c r="D1182" s="51"/>
      <c r="E1182" s="52"/>
      <c r="F1182" s="52"/>
      <c r="G1182" s="53"/>
      <c r="H1182" s="48"/>
      <c r="I1182" s="48"/>
      <c r="J1182" s="54"/>
      <c r="K1182" s="52"/>
      <c r="L1182" s="52"/>
      <c r="M1182" s="55"/>
      <c r="N1182" s="51"/>
      <c r="O1182" s="51"/>
      <c r="R1182" s="52"/>
      <c r="S1182" s="33"/>
      <c r="T1182" s="33"/>
      <c r="U1182" s="31"/>
      <c r="W1182" s="34"/>
      <c r="AD1182" s="20"/>
      <c r="AM1182" s="17"/>
    </row>
    <row r="1183" spans="1:39" ht="14.25" x14ac:dyDescent="0.2">
      <c r="A1183" s="29"/>
      <c r="B1183" s="48"/>
      <c r="C1183" s="75"/>
      <c r="D1183" s="51"/>
      <c r="E1183" s="52"/>
      <c r="F1183" s="52"/>
      <c r="G1183" s="53"/>
      <c r="H1183" s="48"/>
      <c r="I1183" s="48"/>
      <c r="J1183" s="54"/>
      <c r="K1183" s="52"/>
      <c r="L1183" s="52"/>
      <c r="M1183" s="55"/>
      <c r="N1183" s="51"/>
      <c r="O1183" s="51"/>
      <c r="R1183" s="52"/>
      <c r="S1183" s="33"/>
      <c r="T1183" s="33"/>
      <c r="U1183" s="31"/>
      <c r="W1183" s="34"/>
      <c r="AD1183" s="20"/>
      <c r="AM1183" s="17"/>
    </row>
    <row r="1184" spans="1:39" ht="14.25" x14ac:dyDescent="0.2">
      <c r="A1184" s="29"/>
      <c r="B1184" s="48"/>
      <c r="C1184" s="75"/>
      <c r="D1184" s="51"/>
      <c r="E1184" s="52"/>
      <c r="F1184" s="52"/>
      <c r="G1184" s="53"/>
      <c r="H1184" s="48"/>
      <c r="I1184" s="48"/>
      <c r="J1184" s="54"/>
      <c r="K1184" s="52"/>
      <c r="L1184" s="52"/>
      <c r="M1184" s="55"/>
      <c r="N1184" s="51"/>
      <c r="O1184" s="51"/>
      <c r="R1184" s="52"/>
      <c r="S1184" s="33"/>
      <c r="T1184" s="33"/>
      <c r="U1184" s="31"/>
      <c r="W1184" s="34"/>
      <c r="AD1184" s="20"/>
      <c r="AM1184" s="17"/>
    </row>
    <row r="1185" spans="1:39" ht="14.25" x14ac:dyDescent="0.2">
      <c r="A1185" s="29"/>
      <c r="B1185" s="48"/>
      <c r="C1185" s="75"/>
      <c r="D1185" s="51"/>
      <c r="E1185" s="52"/>
      <c r="F1185" s="52"/>
      <c r="G1185" s="53"/>
      <c r="H1185" s="48"/>
      <c r="I1185" s="48"/>
      <c r="J1185" s="54"/>
      <c r="K1185" s="52"/>
      <c r="L1185" s="52"/>
      <c r="M1185" s="55"/>
      <c r="N1185" s="51"/>
      <c r="O1185" s="51"/>
      <c r="R1185" s="52"/>
      <c r="S1185" s="33"/>
      <c r="T1185" s="33"/>
      <c r="U1185" s="31"/>
      <c r="W1185" s="34"/>
      <c r="AD1185" s="20"/>
      <c r="AM1185" s="17"/>
    </row>
    <row r="1186" spans="1:39" ht="14.25" x14ac:dyDescent="0.2">
      <c r="A1186" s="29"/>
      <c r="B1186" s="48"/>
      <c r="C1186" s="75"/>
      <c r="D1186" s="51"/>
      <c r="E1186" s="52"/>
      <c r="F1186" s="52"/>
      <c r="G1186" s="53"/>
      <c r="H1186" s="48"/>
      <c r="I1186" s="48"/>
      <c r="J1186" s="54"/>
      <c r="K1186" s="52"/>
      <c r="L1186" s="52"/>
      <c r="M1186" s="55"/>
      <c r="N1186" s="51"/>
      <c r="O1186" s="51"/>
      <c r="R1186" s="52"/>
      <c r="S1186" s="33"/>
      <c r="T1186" s="33"/>
      <c r="U1186" s="31"/>
      <c r="W1186" s="34"/>
      <c r="AD1186" s="20"/>
      <c r="AM1186" s="17"/>
    </row>
    <row r="1187" spans="1:39" ht="14.25" x14ac:dyDescent="0.2">
      <c r="A1187" s="29"/>
      <c r="B1187" s="48"/>
      <c r="C1187" s="75"/>
      <c r="D1187" s="51"/>
      <c r="E1187" s="52"/>
      <c r="F1187" s="52"/>
      <c r="G1187" s="53"/>
      <c r="H1187" s="48"/>
      <c r="I1187" s="48"/>
      <c r="J1187" s="54"/>
      <c r="K1187" s="52"/>
      <c r="L1187" s="52"/>
      <c r="M1187" s="55"/>
      <c r="N1187" s="51"/>
      <c r="O1187" s="51"/>
      <c r="R1187" s="52"/>
      <c r="S1187" s="33"/>
      <c r="T1187" s="33"/>
      <c r="U1187" s="31"/>
      <c r="W1187" s="34"/>
      <c r="AD1187" s="20"/>
      <c r="AM1187" s="17"/>
    </row>
    <row r="1188" spans="1:39" ht="14.25" x14ac:dyDescent="0.2">
      <c r="A1188" s="29"/>
      <c r="B1188" s="48"/>
      <c r="C1188" s="75"/>
      <c r="D1188" s="51"/>
      <c r="E1188" s="52"/>
      <c r="F1188" s="52"/>
      <c r="G1188" s="53"/>
      <c r="H1188" s="48"/>
      <c r="I1188" s="48"/>
      <c r="J1188" s="54"/>
      <c r="K1188" s="52"/>
      <c r="L1188" s="52"/>
      <c r="M1188" s="55"/>
      <c r="N1188" s="51"/>
      <c r="O1188" s="51"/>
      <c r="R1188" s="52"/>
      <c r="S1188" s="33"/>
      <c r="T1188" s="33"/>
      <c r="U1188" s="31"/>
      <c r="W1188" s="34"/>
      <c r="AD1188" s="20"/>
      <c r="AM1188" s="17"/>
    </row>
    <row r="1189" spans="1:39" ht="14.25" x14ac:dyDescent="0.2">
      <c r="A1189" s="29"/>
      <c r="B1189" s="48"/>
      <c r="C1189" s="75"/>
      <c r="D1189" s="51"/>
      <c r="E1189" s="52"/>
      <c r="F1189" s="52"/>
      <c r="G1189" s="53"/>
      <c r="H1189" s="48"/>
      <c r="I1189" s="48"/>
      <c r="J1189" s="54"/>
      <c r="K1189" s="52"/>
      <c r="L1189" s="52"/>
      <c r="M1189" s="55"/>
      <c r="N1189" s="51"/>
      <c r="O1189" s="51"/>
      <c r="R1189" s="52"/>
      <c r="S1189" s="33"/>
      <c r="T1189" s="33"/>
      <c r="U1189" s="31"/>
      <c r="W1189" s="34"/>
      <c r="AD1189" s="20"/>
      <c r="AM1189" s="17"/>
    </row>
    <row r="1190" spans="1:39" ht="14.25" x14ac:dyDescent="0.2">
      <c r="A1190" s="29"/>
      <c r="B1190" s="48"/>
      <c r="C1190" s="75"/>
      <c r="D1190" s="51"/>
      <c r="E1190" s="52"/>
      <c r="F1190" s="52"/>
      <c r="G1190" s="53"/>
      <c r="H1190" s="48"/>
      <c r="I1190" s="48"/>
      <c r="J1190" s="54"/>
      <c r="K1190" s="52"/>
      <c r="L1190" s="52"/>
      <c r="M1190" s="55"/>
      <c r="N1190" s="51"/>
      <c r="O1190" s="51"/>
      <c r="R1190" s="52"/>
      <c r="S1190" s="33"/>
      <c r="T1190" s="33"/>
      <c r="U1190" s="31"/>
      <c r="W1190" s="34"/>
      <c r="AD1190" s="20"/>
      <c r="AM1190" s="17"/>
    </row>
    <row r="1191" spans="1:39" ht="14.25" x14ac:dyDescent="0.2">
      <c r="A1191" s="29"/>
      <c r="B1191" s="48"/>
      <c r="C1191" s="75"/>
      <c r="D1191" s="51"/>
      <c r="E1191" s="52"/>
      <c r="F1191" s="52"/>
      <c r="G1191" s="53"/>
      <c r="H1191" s="48"/>
      <c r="I1191" s="48"/>
      <c r="J1191" s="54"/>
      <c r="K1191" s="52"/>
      <c r="L1191" s="52"/>
      <c r="M1191" s="55"/>
      <c r="N1191" s="51"/>
      <c r="O1191" s="51"/>
      <c r="R1191" s="52"/>
      <c r="S1191" s="33"/>
      <c r="T1191" s="33"/>
      <c r="U1191" s="31"/>
      <c r="W1191" s="34"/>
      <c r="AD1191" s="20"/>
      <c r="AM1191" s="17"/>
    </row>
    <row r="1192" spans="1:39" ht="14.25" x14ac:dyDescent="0.2">
      <c r="A1192" s="29"/>
      <c r="B1192" s="48"/>
      <c r="C1192" s="75"/>
      <c r="D1192" s="51"/>
      <c r="E1192" s="52"/>
      <c r="F1192" s="52"/>
      <c r="G1192" s="53"/>
      <c r="H1192" s="48"/>
      <c r="I1192" s="48"/>
      <c r="J1192" s="54"/>
      <c r="K1192" s="52"/>
      <c r="L1192" s="52"/>
      <c r="M1192" s="55"/>
      <c r="N1192" s="51"/>
      <c r="O1192" s="51"/>
      <c r="R1192" s="52"/>
      <c r="S1192" s="33"/>
      <c r="T1192" s="33"/>
      <c r="U1192" s="31"/>
      <c r="W1192" s="34"/>
      <c r="AD1192" s="20"/>
      <c r="AM1192" s="17"/>
    </row>
    <row r="1193" spans="1:39" ht="14.25" x14ac:dyDescent="0.2">
      <c r="A1193" s="29"/>
      <c r="B1193" s="48"/>
      <c r="C1193" s="75"/>
      <c r="D1193" s="51"/>
      <c r="E1193" s="52"/>
      <c r="F1193" s="52"/>
      <c r="G1193" s="53"/>
      <c r="H1193" s="48"/>
      <c r="I1193" s="48"/>
      <c r="J1193" s="54"/>
      <c r="K1193" s="52"/>
      <c r="L1193" s="52"/>
      <c r="M1193" s="55"/>
      <c r="N1193" s="51"/>
      <c r="O1193" s="51"/>
      <c r="R1193" s="52"/>
      <c r="S1193" s="33"/>
      <c r="T1193" s="33"/>
      <c r="U1193" s="31"/>
      <c r="W1193" s="34"/>
      <c r="AD1193" s="20"/>
      <c r="AM1193" s="17"/>
    </row>
    <row r="1194" spans="1:39" ht="14.25" x14ac:dyDescent="0.2">
      <c r="A1194" s="29"/>
      <c r="B1194" s="48"/>
      <c r="C1194" s="75"/>
      <c r="D1194" s="51"/>
      <c r="E1194" s="52"/>
      <c r="F1194" s="52"/>
      <c r="G1194" s="53"/>
      <c r="H1194" s="48"/>
      <c r="I1194" s="48"/>
      <c r="J1194" s="54"/>
      <c r="K1194" s="52"/>
      <c r="L1194" s="52"/>
      <c r="M1194" s="55"/>
      <c r="N1194" s="51"/>
      <c r="O1194" s="51"/>
      <c r="R1194" s="52"/>
      <c r="S1194" s="33"/>
      <c r="T1194" s="33"/>
      <c r="U1194" s="31"/>
      <c r="W1194" s="34"/>
      <c r="AD1194" s="20"/>
      <c r="AM1194" s="17"/>
    </row>
    <row r="1195" spans="1:39" ht="14.25" x14ac:dyDescent="0.2">
      <c r="A1195" s="29"/>
      <c r="B1195" s="48"/>
      <c r="C1195" s="75"/>
      <c r="D1195" s="51"/>
      <c r="E1195" s="52"/>
      <c r="F1195" s="52"/>
      <c r="G1195" s="53"/>
      <c r="H1195" s="48"/>
      <c r="I1195" s="48"/>
      <c r="J1195" s="54"/>
      <c r="K1195" s="52"/>
      <c r="L1195" s="52"/>
      <c r="M1195" s="55"/>
      <c r="N1195" s="51"/>
      <c r="O1195" s="51"/>
      <c r="R1195" s="52"/>
      <c r="S1195" s="33"/>
      <c r="T1195" s="33"/>
      <c r="U1195" s="31"/>
      <c r="W1195" s="34"/>
      <c r="AD1195" s="20"/>
      <c r="AM1195" s="17"/>
    </row>
    <row r="1196" spans="1:39" ht="14.25" x14ac:dyDescent="0.2">
      <c r="A1196" s="29"/>
      <c r="B1196" s="48"/>
      <c r="C1196" s="75"/>
      <c r="D1196" s="51"/>
      <c r="E1196" s="52"/>
      <c r="F1196" s="52"/>
      <c r="G1196" s="53"/>
      <c r="H1196" s="48"/>
      <c r="I1196" s="48"/>
      <c r="J1196" s="54"/>
      <c r="K1196" s="52"/>
      <c r="L1196" s="52"/>
      <c r="M1196" s="55"/>
      <c r="N1196" s="51"/>
      <c r="O1196" s="51"/>
      <c r="R1196" s="52"/>
      <c r="S1196" s="33"/>
      <c r="T1196" s="33"/>
      <c r="U1196" s="31"/>
      <c r="W1196" s="34"/>
      <c r="AD1196" s="20"/>
      <c r="AM1196" s="17"/>
    </row>
    <row r="1197" spans="1:39" ht="14.25" x14ac:dyDescent="0.2">
      <c r="A1197" s="29"/>
      <c r="B1197" s="48"/>
      <c r="C1197" s="75"/>
      <c r="D1197" s="51"/>
      <c r="E1197" s="52"/>
      <c r="F1197" s="52"/>
      <c r="G1197" s="53"/>
      <c r="H1197" s="48"/>
      <c r="I1197" s="48"/>
      <c r="J1197" s="54"/>
      <c r="K1197" s="52"/>
      <c r="L1197" s="52"/>
      <c r="M1197" s="55"/>
      <c r="N1197" s="51"/>
      <c r="O1197" s="51"/>
      <c r="R1197" s="52"/>
      <c r="S1197" s="33"/>
      <c r="T1197" s="33"/>
      <c r="U1197" s="31"/>
      <c r="W1197" s="34"/>
      <c r="AD1197" s="20"/>
      <c r="AM1197" s="17"/>
    </row>
    <row r="1198" spans="1:39" ht="14.25" x14ac:dyDescent="0.2">
      <c r="A1198" s="29"/>
      <c r="B1198" s="48"/>
      <c r="C1198" s="75"/>
      <c r="D1198" s="51"/>
      <c r="E1198" s="52"/>
      <c r="F1198" s="52"/>
      <c r="G1198" s="53"/>
      <c r="H1198" s="48"/>
      <c r="I1198" s="48"/>
      <c r="J1198" s="54"/>
      <c r="K1198" s="52"/>
      <c r="L1198" s="52"/>
      <c r="M1198" s="55"/>
      <c r="N1198" s="51"/>
      <c r="O1198" s="51"/>
      <c r="R1198" s="52"/>
      <c r="S1198" s="33"/>
      <c r="T1198" s="33"/>
      <c r="U1198" s="31"/>
      <c r="W1198" s="34"/>
      <c r="AD1198" s="20"/>
      <c r="AM1198" s="17"/>
    </row>
    <row r="1199" spans="1:39" ht="14.25" x14ac:dyDescent="0.2">
      <c r="A1199" s="29"/>
      <c r="B1199" s="48"/>
      <c r="C1199" s="75"/>
      <c r="D1199" s="51"/>
      <c r="E1199" s="52"/>
      <c r="F1199" s="52"/>
      <c r="G1199" s="53"/>
      <c r="H1199" s="48"/>
      <c r="I1199" s="48"/>
      <c r="J1199" s="54"/>
      <c r="K1199" s="52"/>
      <c r="L1199" s="52"/>
      <c r="M1199" s="55"/>
      <c r="N1199" s="51"/>
      <c r="O1199" s="51"/>
      <c r="R1199" s="52"/>
      <c r="S1199" s="33"/>
      <c r="T1199" s="33"/>
      <c r="U1199" s="31"/>
      <c r="W1199" s="34"/>
      <c r="AD1199" s="20"/>
      <c r="AM1199" s="17"/>
    </row>
    <row r="1200" spans="1:39" ht="14.25" x14ac:dyDescent="0.2">
      <c r="A1200" s="29"/>
      <c r="B1200" s="48"/>
      <c r="C1200" s="75"/>
      <c r="D1200" s="51"/>
      <c r="E1200" s="52"/>
      <c r="F1200" s="52"/>
      <c r="G1200" s="53"/>
      <c r="H1200" s="48"/>
      <c r="I1200" s="48"/>
      <c r="J1200" s="54"/>
      <c r="K1200" s="52"/>
      <c r="L1200" s="52"/>
      <c r="M1200" s="55"/>
      <c r="N1200" s="51"/>
      <c r="O1200" s="51"/>
      <c r="R1200" s="52"/>
      <c r="S1200" s="33"/>
      <c r="T1200" s="33"/>
      <c r="U1200" s="31"/>
      <c r="W1200" s="34"/>
      <c r="AD1200" s="20"/>
      <c r="AM1200" s="17"/>
    </row>
    <row r="1201" spans="1:39" ht="14.25" x14ac:dyDescent="0.2">
      <c r="A1201" s="29"/>
      <c r="B1201" s="48"/>
      <c r="C1201" s="75"/>
      <c r="D1201" s="51"/>
      <c r="E1201" s="52"/>
      <c r="F1201" s="52"/>
      <c r="G1201" s="53"/>
      <c r="H1201" s="48"/>
      <c r="I1201" s="48"/>
      <c r="J1201" s="54"/>
      <c r="K1201" s="52"/>
      <c r="L1201" s="52"/>
      <c r="M1201" s="55"/>
      <c r="N1201" s="51"/>
      <c r="O1201" s="51"/>
      <c r="R1201" s="52"/>
      <c r="S1201" s="33"/>
      <c r="T1201" s="33"/>
      <c r="U1201" s="31"/>
      <c r="W1201" s="34"/>
      <c r="AD1201" s="20"/>
      <c r="AM1201" s="17"/>
    </row>
    <row r="1202" spans="1:39" ht="14.25" x14ac:dyDescent="0.2">
      <c r="A1202" s="29"/>
      <c r="B1202" s="48"/>
      <c r="C1202" s="75"/>
      <c r="D1202" s="51"/>
      <c r="E1202" s="52"/>
      <c r="F1202" s="52"/>
      <c r="G1202" s="53"/>
      <c r="H1202" s="48"/>
      <c r="I1202" s="48"/>
      <c r="J1202" s="54"/>
      <c r="K1202" s="52"/>
      <c r="L1202" s="52"/>
      <c r="M1202" s="55"/>
      <c r="N1202" s="51"/>
      <c r="O1202" s="51"/>
      <c r="R1202" s="52"/>
      <c r="S1202" s="33"/>
      <c r="T1202" s="33"/>
      <c r="U1202" s="31"/>
      <c r="W1202" s="34"/>
      <c r="AD1202" s="20"/>
      <c r="AM1202" s="17"/>
    </row>
    <row r="1203" spans="1:39" ht="14.25" x14ac:dyDescent="0.2">
      <c r="A1203" s="29"/>
      <c r="B1203" s="48"/>
      <c r="C1203" s="75"/>
      <c r="D1203" s="51"/>
      <c r="E1203" s="52"/>
      <c r="F1203" s="52"/>
      <c r="G1203" s="53"/>
      <c r="H1203" s="48"/>
      <c r="I1203" s="48"/>
      <c r="J1203" s="54"/>
      <c r="K1203" s="52"/>
      <c r="L1203" s="52"/>
      <c r="M1203" s="55"/>
      <c r="N1203" s="51"/>
      <c r="O1203" s="51"/>
      <c r="R1203" s="52"/>
      <c r="S1203" s="33"/>
      <c r="T1203" s="33"/>
      <c r="U1203" s="31"/>
      <c r="W1203" s="34"/>
      <c r="AD1203" s="20"/>
      <c r="AM1203" s="17"/>
    </row>
    <row r="1204" spans="1:39" ht="14.25" x14ac:dyDescent="0.2">
      <c r="A1204" s="29"/>
      <c r="B1204" s="48"/>
      <c r="C1204" s="75"/>
      <c r="D1204" s="51"/>
      <c r="E1204" s="52"/>
      <c r="F1204" s="52"/>
      <c r="G1204" s="53"/>
      <c r="H1204" s="48"/>
      <c r="I1204" s="48"/>
      <c r="J1204" s="54"/>
      <c r="K1204" s="52"/>
      <c r="L1204" s="52"/>
      <c r="M1204" s="55"/>
      <c r="N1204" s="51"/>
      <c r="O1204" s="51"/>
      <c r="R1204" s="52"/>
      <c r="S1204" s="33"/>
      <c r="T1204" s="33"/>
      <c r="U1204" s="31"/>
      <c r="W1204" s="34"/>
      <c r="AD1204" s="20"/>
      <c r="AM1204" s="17"/>
    </row>
    <row r="1205" spans="1:39" ht="14.25" x14ac:dyDescent="0.2">
      <c r="A1205" s="29"/>
      <c r="B1205" s="48"/>
      <c r="C1205" s="75"/>
      <c r="D1205" s="51"/>
      <c r="E1205" s="52"/>
      <c r="F1205" s="52"/>
      <c r="G1205" s="53"/>
      <c r="H1205" s="48"/>
      <c r="I1205" s="48"/>
      <c r="J1205" s="54"/>
      <c r="K1205" s="52"/>
      <c r="L1205" s="52"/>
      <c r="M1205" s="55"/>
      <c r="N1205" s="51"/>
      <c r="O1205" s="51"/>
      <c r="R1205" s="52"/>
      <c r="S1205" s="33"/>
      <c r="T1205" s="33"/>
      <c r="U1205" s="31"/>
      <c r="W1205" s="34"/>
      <c r="AD1205" s="20"/>
      <c r="AM1205" s="17"/>
    </row>
    <row r="1206" spans="1:39" ht="14.25" x14ac:dyDescent="0.2">
      <c r="A1206" s="29"/>
      <c r="B1206" s="48"/>
      <c r="C1206" s="75"/>
      <c r="D1206" s="51"/>
      <c r="E1206" s="52"/>
      <c r="F1206" s="52"/>
      <c r="G1206" s="53"/>
      <c r="H1206" s="48"/>
      <c r="I1206" s="48"/>
      <c r="J1206" s="54"/>
      <c r="K1206" s="52"/>
      <c r="L1206" s="52"/>
      <c r="M1206" s="55"/>
      <c r="N1206" s="51"/>
      <c r="O1206" s="51"/>
      <c r="R1206" s="52"/>
      <c r="S1206" s="33"/>
      <c r="T1206" s="33"/>
      <c r="U1206" s="31"/>
      <c r="W1206" s="34"/>
      <c r="AD1206" s="20"/>
      <c r="AM1206" s="17"/>
    </row>
    <row r="1207" spans="1:39" ht="14.25" x14ac:dyDescent="0.2">
      <c r="A1207" s="29"/>
      <c r="B1207" s="48"/>
      <c r="C1207" s="75"/>
      <c r="D1207" s="51"/>
      <c r="E1207" s="52"/>
      <c r="F1207" s="52"/>
      <c r="G1207" s="53"/>
      <c r="H1207" s="48"/>
      <c r="I1207" s="48"/>
      <c r="J1207" s="54"/>
      <c r="K1207" s="52"/>
      <c r="L1207" s="52"/>
      <c r="M1207" s="55"/>
      <c r="N1207" s="51"/>
      <c r="O1207" s="51"/>
      <c r="R1207" s="52"/>
      <c r="S1207" s="33"/>
      <c r="T1207" s="33"/>
      <c r="U1207" s="31"/>
      <c r="W1207" s="34"/>
      <c r="AD1207" s="20"/>
      <c r="AM1207" s="17"/>
    </row>
    <row r="1208" spans="1:39" ht="14.25" x14ac:dyDescent="0.2">
      <c r="A1208" s="29"/>
      <c r="B1208" s="48"/>
      <c r="C1208" s="75"/>
      <c r="D1208" s="51"/>
      <c r="E1208" s="52"/>
      <c r="F1208" s="52"/>
      <c r="G1208" s="53"/>
      <c r="H1208" s="48"/>
      <c r="I1208" s="48"/>
      <c r="J1208" s="54"/>
      <c r="K1208" s="52"/>
      <c r="L1208" s="52"/>
      <c r="M1208" s="55"/>
      <c r="N1208" s="51"/>
      <c r="O1208" s="51"/>
      <c r="R1208" s="52"/>
      <c r="S1208" s="33"/>
      <c r="T1208" s="33"/>
      <c r="U1208" s="31"/>
      <c r="W1208" s="34"/>
      <c r="AD1208" s="20"/>
      <c r="AM1208" s="17"/>
    </row>
    <row r="1209" spans="1:39" ht="14.25" x14ac:dyDescent="0.2">
      <c r="A1209" s="29"/>
      <c r="B1209" s="48"/>
      <c r="C1209" s="75"/>
      <c r="D1209" s="51"/>
      <c r="E1209" s="52"/>
      <c r="F1209" s="52"/>
      <c r="G1209" s="53"/>
      <c r="H1209" s="48"/>
      <c r="I1209" s="48"/>
      <c r="J1209" s="54"/>
      <c r="K1209" s="52"/>
      <c r="L1209" s="52"/>
      <c r="M1209" s="55"/>
      <c r="N1209" s="51"/>
      <c r="O1209" s="51"/>
      <c r="R1209" s="52"/>
      <c r="S1209" s="33"/>
      <c r="T1209" s="33"/>
      <c r="U1209" s="31"/>
      <c r="W1209" s="34"/>
      <c r="AD1209" s="20"/>
      <c r="AM1209" s="17"/>
    </row>
    <row r="1210" spans="1:39" ht="14.25" x14ac:dyDescent="0.2">
      <c r="A1210" s="29"/>
      <c r="B1210" s="48"/>
      <c r="C1210" s="75"/>
      <c r="D1210" s="51"/>
      <c r="E1210" s="52"/>
      <c r="F1210" s="52"/>
      <c r="G1210" s="53"/>
      <c r="H1210" s="48"/>
      <c r="I1210" s="48"/>
      <c r="J1210" s="54"/>
      <c r="K1210" s="52"/>
      <c r="L1210" s="52"/>
      <c r="M1210" s="55"/>
      <c r="N1210" s="51"/>
      <c r="O1210" s="51"/>
      <c r="R1210" s="52"/>
      <c r="S1210" s="33"/>
      <c r="T1210" s="33"/>
      <c r="U1210" s="31"/>
      <c r="W1210" s="34"/>
      <c r="AD1210" s="20"/>
      <c r="AM1210" s="17"/>
    </row>
    <row r="1211" spans="1:39" ht="14.25" x14ac:dyDescent="0.2">
      <c r="A1211" s="29"/>
      <c r="B1211" s="48"/>
      <c r="C1211" s="75"/>
      <c r="D1211" s="51"/>
      <c r="E1211" s="52"/>
      <c r="F1211" s="52"/>
      <c r="G1211" s="53"/>
      <c r="H1211" s="48"/>
      <c r="I1211" s="48"/>
      <c r="J1211" s="54"/>
      <c r="K1211" s="52"/>
      <c r="L1211" s="52"/>
      <c r="M1211" s="55"/>
      <c r="N1211" s="51"/>
      <c r="O1211" s="51"/>
      <c r="R1211" s="52"/>
      <c r="S1211" s="33"/>
      <c r="T1211" s="33"/>
      <c r="U1211" s="31"/>
      <c r="W1211" s="34"/>
      <c r="AD1211" s="20"/>
      <c r="AM1211" s="17"/>
    </row>
    <row r="1212" spans="1:39" ht="14.25" x14ac:dyDescent="0.2">
      <c r="A1212" s="29"/>
      <c r="B1212" s="48"/>
      <c r="C1212" s="75"/>
      <c r="D1212" s="51"/>
      <c r="E1212" s="52"/>
      <c r="F1212" s="52"/>
      <c r="G1212" s="53"/>
      <c r="H1212" s="48"/>
      <c r="I1212" s="48"/>
      <c r="J1212" s="54"/>
      <c r="K1212" s="52"/>
      <c r="L1212" s="52"/>
      <c r="M1212" s="55"/>
      <c r="N1212" s="51"/>
      <c r="O1212" s="51"/>
      <c r="R1212" s="52"/>
      <c r="S1212" s="33"/>
      <c r="T1212" s="33"/>
      <c r="U1212" s="31"/>
      <c r="W1212" s="34"/>
      <c r="AD1212" s="20"/>
      <c r="AM1212" s="17"/>
    </row>
    <row r="1213" spans="1:39" ht="14.25" x14ac:dyDescent="0.2">
      <c r="A1213" s="29"/>
      <c r="B1213" s="48"/>
      <c r="C1213" s="75"/>
      <c r="D1213" s="51"/>
      <c r="E1213" s="52"/>
      <c r="F1213" s="52"/>
      <c r="G1213" s="53"/>
      <c r="H1213" s="48"/>
      <c r="I1213" s="48"/>
      <c r="J1213" s="54"/>
      <c r="K1213" s="52"/>
      <c r="L1213" s="52"/>
      <c r="M1213" s="55"/>
      <c r="N1213" s="51"/>
      <c r="O1213" s="51"/>
      <c r="R1213" s="52"/>
      <c r="S1213" s="33"/>
      <c r="T1213" s="33"/>
      <c r="U1213" s="31"/>
      <c r="W1213" s="34"/>
      <c r="AD1213" s="20"/>
      <c r="AM1213" s="17"/>
    </row>
    <row r="1214" spans="1:39" ht="14.25" x14ac:dyDescent="0.2">
      <c r="A1214" s="29"/>
      <c r="B1214" s="48"/>
      <c r="C1214" s="75"/>
      <c r="D1214" s="51"/>
      <c r="E1214" s="52"/>
      <c r="F1214" s="52"/>
      <c r="G1214" s="53"/>
      <c r="H1214" s="48"/>
      <c r="I1214" s="48"/>
      <c r="J1214" s="54"/>
      <c r="K1214" s="52"/>
      <c r="L1214" s="52"/>
      <c r="M1214" s="55"/>
      <c r="N1214" s="51"/>
      <c r="O1214" s="51"/>
      <c r="R1214" s="52"/>
      <c r="S1214" s="33"/>
      <c r="T1214" s="33"/>
      <c r="U1214" s="31"/>
      <c r="W1214" s="34"/>
      <c r="AD1214" s="20"/>
      <c r="AM1214" s="17"/>
    </row>
    <row r="1215" spans="1:39" ht="14.25" x14ac:dyDescent="0.2">
      <c r="A1215" s="29"/>
      <c r="B1215" s="48"/>
      <c r="C1215" s="75"/>
      <c r="D1215" s="51"/>
      <c r="E1215" s="52"/>
      <c r="F1215" s="52"/>
      <c r="G1215" s="53"/>
      <c r="H1215" s="48"/>
      <c r="I1215" s="48"/>
      <c r="J1215" s="54"/>
      <c r="K1215" s="52"/>
      <c r="L1215" s="52"/>
      <c r="M1215" s="55"/>
      <c r="N1215" s="51"/>
      <c r="O1215" s="51"/>
      <c r="R1215" s="52"/>
      <c r="S1215" s="33"/>
      <c r="T1215" s="33"/>
      <c r="U1215" s="31"/>
      <c r="W1215" s="34"/>
      <c r="AD1215" s="20"/>
      <c r="AM1215" s="17"/>
    </row>
    <row r="1216" spans="1:39" ht="14.25" x14ac:dyDescent="0.2">
      <c r="A1216" s="29"/>
      <c r="B1216" s="48"/>
      <c r="C1216" s="75"/>
      <c r="D1216" s="51"/>
      <c r="E1216" s="52"/>
      <c r="F1216" s="52"/>
      <c r="G1216" s="53"/>
      <c r="H1216" s="48"/>
      <c r="I1216" s="48"/>
      <c r="J1216" s="54"/>
      <c r="K1216" s="52"/>
      <c r="L1216" s="52"/>
      <c r="M1216" s="55"/>
      <c r="N1216" s="51"/>
      <c r="O1216" s="51"/>
      <c r="R1216" s="52"/>
      <c r="S1216" s="33"/>
      <c r="T1216" s="33"/>
      <c r="U1216" s="31"/>
      <c r="W1216" s="34"/>
      <c r="AD1216" s="20"/>
      <c r="AM1216" s="17"/>
    </row>
    <row r="1217" spans="1:39" ht="14.25" x14ac:dyDescent="0.2">
      <c r="A1217" s="29"/>
      <c r="B1217" s="48"/>
      <c r="C1217" s="75"/>
      <c r="D1217" s="51"/>
      <c r="E1217" s="52"/>
      <c r="F1217" s="52"/>
      <c r="G1217" s="53"/>
      <c r="H1217" s="48"/>
      <c r="I1217" s="48"/>
      <c r="J1217" s="54"/>
      <c r="K1217" s="52"/>
      <c r="L1217" s="52"/>
      <c r="M1217" s="55"/>
      <c r="N1217" s="51"/>
      <c r="O1217" s="51"/>
      <c r="R1217" s="52"/>
      <c r="S1217" s="33"/>
      <c r="T1217" s="33"/>
      <c r="U1217" s="31"/>
      <c r="W1217" s="34"/>
      <c r="AD1217" s="20"/>
      <c r="AM1217" s="17"/>
    </row>
    <row r="1218" spans="1:39" ht="14.25" x14ac:dyDescent="0.2">
      <c r="A1218" s="29"/>
      <c r="B1218" s="48"/>
      <c r="C1218" s="75"/>
      <c r="D1218" s="51"/>
      <c r="E1218" s="52"/>
      <c r="F1218" s="52"/>
      <c r="G1218" s="53"/>
      <c r="H1218" s="48"/>
      <c r="I1218" s="48"/>
      <c r="J1218" s="54"/>
      <c r="K1218" s="52"/>
      <c r="L1218" s="52"/>
      <c r="M1218" s="55"/>
      <c r="N1218" s="51"/>
      <c r="O1218" s="51"/>
      <c r="R1218" s="52"/>
      <c r="S1218" s="33"/>
      <c r="T1218" s="33"/>
      <c r="U1218" s="31"/>
      <c r="W1218" s="34"/>
      <c r="AD1218" s="20"/>
      <c r="AM1218" s="17"/>
    </row>
    <row r="1219" spans="1:39" ht="14.25" x14ac:dyDescent="0.2">
      <c r="A1219" s="29"/>
      <c r="B1219" s="48"/>
      <c r="C1219" s="75"/>
      <c r="D1219" s="51"/>
      <c r="E1219" s="52"/>
      <c r="F1219" s="52"/>
      <c r="G1219" s="53"/>
      <c r="H1219" s="48"/>
      <c r="I1219" s="48"/>
      <c r="J1219" s="54"/>
      <c r="K1219" s="52"/>
      <c r="L1219" s="52"/>
      <c r="M1219" s="55"/>
      <c r="N1219" s="51"/>
      <c r="O1219" s="51"/>
      <c r="R1219" s="52"/>
      <c r="S1219" s="33"/>
      <c r="T1219" s="33"/>
      <c r="U1219" s="31"/>
      <c r="W1219" s="34"/>
      <c r="AD1219" s="20"/>
      <c r="AM1219" s="17"/>
    </row>
    <row r="1220" spans="1:39" ht="14.25" x14ac:dyDescent="0.2">
      <c r="A1220" s="29"/>
      <c r="B1220" s="48"/>
      <c r="C1220" s="75"/>
      <c r="D1220" s="51"/>
      <c r="E1220" s="52"/>
      <c r="F1220" s="52"/>
      <c r="G1220" s="53"/>
      <c r="H1220" s="48"/>
      <c r="I1220" s="48"/>
      <c r="J1220" s="54"/>
      <c r="K1220" s="52"/>
      <c r="L1220" s="52"/>
      <c r="M1220" s="55"/>
      <c r="N1220" s="51"/>
      <c r="O1220" s="51"/>
      <c r="R1220" s="52"/>
      <c r="S1220" s="33"/>
      <c r="T1220" s="33"/>
      <c r="U1220" s="31"/>
      <c r="W1220" s="34"/>
      <c r="AD1220" s="20"/>
      <c r="AM1220" s="17"/>
    </row>
    <row r="1221" spans="1:39" ht="14.25" x14ac:dyDescent="0.2">
      <c r="A1221" s="29"/>
      <c r="B1221" s="48"/>
      <c r="C1221" s="75"/>
      <c r="D1221" s="51"/>
      <c r="E1221" s="52"/>
      <c r="F1221" s="52"/>
      <c r="G1221" s="53"/>
      <c r="H1221" s="48"/>
      <c r="I1221" s="48"/>
      <c r="J1221" s="54"/>
      <c r="K1221" s="52"/>
      <c r="L1221" s="52"/>
      <c r="M1221" s="55"/>
      <c r="N1221" s="51"/>
      <c r="O1221" s="51"/>
      <c r="R1221" s="52"/>
      <c r="S1221" s="33"/>
      <c r="T1221" s="33"/>
      <c r="U1221" s="31"/>
      <c r="W1221" s="34"/>
      <c r="AD1221" s="20"/>
      <c r="AM1221" s="17"/>
    </row>
    <row r="1222" spans="1:39" ht="14.25" x14ac:dyDescent="0.2">
      <c r="A1222" s="29"/>
      <c r="B1222" s="48"/>
      <c r="C1222" s="75"/>
      <c r="D1222" s="51"/>
      <c r="E1222" s="52"/>
      <c r="F1222" s="52"/>
      <c r="G1222" s="53"/>
      <c r="H1222" s="48"/>
      <c r="I1222" s="48"/>
      <c r="J1222" s="54"/>
      <c r="K1222" s="52"/>
      <c r="L1222" s="52"/>
      <c r="M1222" s="55"/>
      <c r="N1222" s="51"/>
      <c r="O1222" s="51"/>
      <c r="R1222" s="52"/>
      <c r="S1222" s="33"/>
      <c r="T1222" s="33"/>
      <c r="U1222" s="31"/>
      <c r="W1222" s="34"/>
      <c r="AD1222" s="20"/>
      <c r="AM1222" s="17"/>
    </row>
    <row r="1223" spans="1:39" ht="14.25" x14ac:dyDescent="0.2">
      <c r="A1223" s="29"/>
      <c r="B1223" s="48"/>
      <c r="C1223" s="75"/>
      <c r="D1223" s="51"/>
      <c r="E1223" s="52"/>
      <c r="F1223" s="52"/>
      <c r="G1223" s="53"/>
      <c r="H1223" s="48"/>
      <c r="I1223" s="48"/>
      <c r="J1223" s="54"/>
      <c r="K1223" s="52"/>
      <c r="L1223" s="52"/>
      <c r="M1223" s="55"/>
      <c r="N1223" s="51"/>
      <c r="O1223" s="51"/>
      <c r="R1223" s="52"/>
      <c r="S1223" s="33"/>
      <c r="T1223" s="33"/>
      <c r="U1223" s="31"/>
      <c r="W1223" s="34"/>
      <c r="AD1223" s="20"/>
      <c r="AM1223" s="17"/>
    </row>
    <row r="1224" spans="1:39" ht="14.25" x14ac:dyDescent="0.2">
      <c r="A1224" s="29"/>
      <c r="B1224" s="48"/>
      <c r="C1224" s="75"/>
      <c r="D1224" s="51"/>
      <c r="E1224" s="52"/>
      <c r="F1224" s="52"/>
      <c r="G1224" s="53"/>
      <c r="H1224" s="48"/>
      <c r="I1224" s="48"/>
      <c r="J1224" s="54"/>
      <c r="K1224" s="52"/>
      <c r="L1224" s="52"/>
      <c r="M1224" s="55"/>
      <c r="N1224" s="51"/>
      <c r="O1224" s="51"/>
      <c r="R1224" s="52"/>
      <c r="S1224" s="33"/>
      <c r="T1224" s="33"/>
      <c r="U1224" s="31"/>
      <c r="W1224" s="34"/>
      <c r="AD1224" s="20"/>
      <c r="AM1224" s="17"/>
    </row>
    <row r="1225" spans="1:39" ht="14.25" x14ac:dyDescent="0.2">
      <c r="A1225" s="29"/>
      <c r="B1225" s="48"/>
      <c r="C1225" s="75"/>
      <c r="D1225" s="51"/>
      <c r="E1225" s="52"/>
      <c r="F1225" s="52"/>
      <c r="G1225" s="53"/>
      <c r="H1225" s="48"/>
      <c r="I1225" s="48"/>
      <c r="J1225" s="54"/>
      <c r="K1225" s="52"/>
      <c r="L1225" s="52"/>
      <c r="M1225" s="55"/>
      <c r="N1225" s="51"/>
      <c r="O1225" s="51"/>
      <c r="R1225" s="52"/>
      <c r="S1225" s="33"/>
      <c r="T1225" s="33"/>
      <c r="U1225" s="31"/>
      <c r="W1225" s="34"/>
      <c r="AD1225" s="20"/>
      <c r="AM1225" s="17"/>
    </row>
    <row r="1226" spans="1:39" ht="14.25" x14ac:dyDescent="0.2">
      <c r="A1226" s="29"/>
      <c r="B1226" s="48"/>
      <c r="C1226" s="75"/>
      <c r="D1226" s="51"/>
      <c r="E1226" s="52"/>
      <c r="F1226" s="52"/>
      <c r="G1226" s="53"/>
      <c r="H1226" s="48"/>
      <c r="I1226" s="48"/>
      <c r="J1226" s="54"/>
      <c r="K1226" s="52"/>
      <c r="L1226" s="52"/>
      <c r="M1226" s="55"/>
      <c r="N1226" s="51"/>
      <c r="O1226" s="51"/>
      <c r="R1226" s="52"/>
      <c r="S1226" s="33"/>
      <c r="T1226" s="33"/>
      <c r="U1226" s="31"/>
      <c r="W1226" s="34"/>
      <c r="AD1226" s="20"/>
      <c r="AM1226" s="17"/>
    </row>
    <row r="1227" spans="1:39" ht="14.25" x14ac:dyDescent="0.2">
      <c r="A1227" s="29"/>
      <c r="B1227" s="48"/>
      <c r="C1227" s="75"/>
      <c r="D1227" s="51"/>
      <c r="E1227" s="52"/>
      <c r="F1227" s="52"/>
      <c r="G1227" s="53"/>
      <c r="H1227" s="48"/>
      <c r="I1227" s="48"/>
      <c r="J1227" s="54"/>
      <c r="K1227" s="52"/>
      <c r="L1227" s="52"/>
      <c r="M1227" s="55"/>
      <c r="N1227" s="51"/>
      <c r="O1227" s="51"/>
      <c r="R1227" s="52"/>
      <c r="S1227" s="33"/>
      <c r="T1227" s="33"/>
      <c r="U1227" s="31"/>
      <c r="W1227" s="34"/>
      <c r="AD1227" s="20"/>
      <c r="AM1227" s="17"/>
    </row>
    <row r="1228" spans="1:39" ht="14.25" x14ac:dyDescent="0.2">
      <c r="A1228" s="29"/>
      <c r="B1228" s="48"/>
      <c r="C1228" s="75"/>
      <c r="D1228" s="51"/>
      <c r="E1228" s="52"/>
      <c r="F1228" s="52"/>
      <c r="G1228" s="53"/>
      <c r="H1228" s="48"/>
      <c r="I1228" s="48"/>
      <c r="J1228" s="54"/>
      <c r="K1228" s="52"/>
      <c r="L1228" s="52"/>
      <c r="M1228" s="55"/>
      <c r="N1228" s="51"/>
      <c r="O1228" s="51"/>
      <c r="R1228" s="52"/>
      <c r="S1228" s="33"/>
      <c r="T1228" s="33"/>
      <c r="U1228" s="31"/>
      <c r="W1228" s="34"/>
      <c r="AD1228" s="20"/>
      <c r="AM1228" s="17"/>
    </row>
    <row r="1229" spans="1:39" ht="14.25" x14ac:dyDescent="0.2">
      <c r="A1229" s="29"/>
      <c r="B1229" s="48"/>
      <c r="C1229" s="75"/>
      <c r="D1229" s="51"/>
      <c r="E1229" s="52"/>
      <c r="F1229" s="52"/>
      <c r="G1229" s="53"/>
      <c r="H1229" s="48"/>
      <c r="I1229" s="48"/>
      <c r="J1229" s="54"/>
      <c r="K1229" s="52"/>
      <c r="L1229" s="52"/>
      <c r="M1229" s="55"/>
      <c r="N1229" s="51"/>
      <c r="O1229" s="51"/>
      <c r="R1229" s="52"/>
      <c r="S1229" s="33"/>
      <c r="T1229" s="33"/>
      <c r="U1229" s="31"/>
      <c r="W1229" s="34"/>
      <c r="AD1229" s="20"/>
      <c r="AM1229" s="17"/>
    </row>
    <row r="1230" spans="1:39" ht="14.25" x14ac:dyDescent="0.2">
      <c r="A1230" s="29"/>
      <c r="B1230" s="48"/>
      <c r="C1230" s="75"/>
      <c r="D1230" s="51"/>
      <c r="E1230" s="52"/>
      <c r="F1230" s="52"/>
      <c r="G1230" s="53"/>
      <c r="H1230" s="48"/>
      <c r="I1230" s="48"/>
      <c r="J1230" s="54"/>
      <c r="K1230" s="52"/>
      <c r="L1230" s="52"/>
      <c r="M1230" s="55"/>
      <c r="N1230" s="51"/>
      <c r="O1230" s="51"/>
      <c r="R1230" s="52"/>
      <c r="S1230" s="33"/>
      <c r="T1230" s="33"/>
      <c r="U1230" s="31"/>
      <c r="W1230" s="34"/>
      <c r="AD1230" s="20"/>
      <c r="AM1230" s="17"/>
    </row>
    <row r="1231" spans="1:39" ht="14.25" x14ac:dyDescent="0.2">
      <c r="A1231" s="29"/>
      <c r="B1231" s="48"/>
      <c r="C1231" s="75"/>
      <c r="D1231" s="51"/>
      <c r="E1231" s="52"/>
      <c r="F1231" s="52"/>
      <c r="G1231" s="53"/>
      <c r="H1231" s="48"/>
      <c r="I1231" s="48"/>
      <c r="J1231" s="54"/>
      <c r="K1231" s="52"/>
      <c r="L1231" s="52"/>
      <c r="M1231" s="55"/>
      <c r="N1231" s="51"/>
      <c r="O1231" s="51"/>
      <c r="R1231" s="52"/>
      <c r="S1231" s="33"/>
      <c r="T1231" s="33"/>
      <c r="U1231" s="31"/>
      <c r="W1231" s="34"/>
      <c r="AD1231" s="20"/>
      <c r="AM1231" s="17"/>
    </row>
    <row r="1232" spans="1:39" ht="14.25" x14ac:dyDescent="0.2">
      <c r="A1232" s="29"/>
      <c r="B1232" s="48"/>
      <c r="C1232" s="75"/>
      <c r="D1232" s="51"/>
      <c r="E1232" s="52"/>
      <c r="F1232" s="52"/>
      <c r="G1232" s="53"/>
      <c r="H1232" s="48"/>
      <c r="I1232" s="48"/>
      <c r="J1232" s="54"/>
      <c r="K1232" s="52"/>
      <c r="L1232" s="52"/>
      <c r="M1232" s="55"/>
      <c r="N1232" s="51"/>
      <c r="O1232" s="51"/>
      <c r="R1232" s="52"/>
      <c r="S1232" s="33"/>
      <c r="T1232" s="33"/>
      <c r="U1232" s="31"/>
      <c r="W1232" s="34"/>
      <c r="AD1232" s="20"/>
      <c r="AM1232" s="17"/>
    </row>
    <row r="1233" spans="1:39" ht="14.25" x14ac:dyDescent="0.2">
      <c r="A1233" s="29"/>
      <c r="B1233" s="48"/>
      <c r="C1233" s="75"/>
      <c r="D1233" s="51"/>
      <c r="E1233" s="52"/>
      <c r="F1233" s="52"/>
      <c r="G1233" s="53"/>
      <c r="H1233" s="48"/>
      <c r="I1233" s="48"/>
      <c r="J1233" s="54"/>
      <c r="K1233" s="52"/>
      <c r="L1233" s="52"/>
      <c r="M1233" s="55"/>
      <c r="N1233" s="51"/>
      <c r="O1233" s="51"/>
      <c r="R1233" s="52"/>
      <c r="S1233" s="33"/>
      <c r="T1233" s="33"/>
      <c r="U1233" s="31"/>
      <c r="W1233" s="34"/>
      <c r="AD1233" s="20"/>
      <c r="AM1233" s="17"/>
    </row>
    <row r="1234" spans="1:39" ht="14.25" x14ac:dyDescent="0.2">
      <c r="A1234" s="29"/>
      <c r="B1234" s="48"/>
      <c r="C1234" s="75"/>
      <c r="D1234" s="51"/>
      <c r="E1234" s="52"/>
      <c r="F1234" s="52"/>
      <c r="G1234" s="53"/>
      <c r="H1234" s="48"/>
      <c r="I1234" s="48"/>
      <c r="J1234" s="54"/>
      <c r="K1234" s="52"/>
      <c r="L1234" s="52"/>
      <c r="M1234" s="55"/>
      <c r="N1234" s="51"/>
      <c r="O1234" s="51"/>
      <c r="R1234" s="52"/>
      <c r="S1234" s="33"/>
      <c r="T1234" s="33"/>
      <c r="U1234" s="31"/>
      <c r="W1234" s="34"/>
      <c r="AD1234" s="20"/>
      <c r="AM1234" s="17"/>
    </row>
    <row r="1235" spans="1:39" ht="14.25" x14ac:dyDescent="0.2">
      <c r="A1235" s="29"/>
      <c r="B1235" s="48"/>
      <c r="C1235" s="75"/>
      <c r="D1235" s="51"/>
      <c r="E1235" s="52"/>
      <c r="F1235" s="52"/>
      <c r="G1235" s="53"/>
      <c r="H1235" s="48"/>
      <c r="I1235" s="48"/>
      <c r="J1235" s="54"/>
      <c r="K1235" s="52"/>
      <c r="L1235" s="52"/>
      <c r="M1235" s="55"/>
      <c r="N1235" s="51"/>
      <c r="O1235" s="51"/>
      <c r="R1235" s="52"/>
      <c r="S1235" s="33"/>
      <c r="T1235" s="33"/>
      <c r="U1235" s="31"/>
      <c r="W1235" s="34"/>
      <c r="AD1235" s="20"/>
      <c r="AM1235" s="17"/>
    </row>
    <row r="1236" spans="1:39" ht="14.25" x14ac:dyDescent="0.2">
      <c r="A1236" s="29"/>
      <c r="B1236" s="48"/>
      <c r="C1236" s="75"/>
      <c r="D1236" s="51"/>
      <c r="E1236" s="52"/>
      <c r="F1236" s="52"/>
      <c r="G1236" s="53"/>
      <c r="H1236" s="48"/>
      <c r="I1236" s="48"/>
      <c r="J1236" s="54"/>
      <c r="K1236" s="52"/>
      <c r="L1236" s="52"/>
      <c r="M1236" s="55"/>
      <c r="N1236" s="51"/>
      <c r="O1236" s="51"/>
      <c r="R1236" s="52"/>
      <c r="S1236" s="33"/>
      <c r="T1236" s="33"/>
      <c r="U1236" s="31"/>
      <c r="W1236" s="34"/>
      <c r="AD1236" s="20"/>
      <c r="AM1236" s="17"/>
    </row>
    <row r="1237" spans="1:39" ht="14.25" x14ac:dyDescent="0.2">
      <c r="A1237" s="29"/>
      <c r="B1237" s="48"/>
      <c r="C1237" s="75"/>
      <c r="D1237" s="51"/>
      <c r="E1237" s="52"/>
      <c r="F1237" s="52"/>
      <c r="G1237" s="53"/>
      <c r="H1237" s="48"/>
      <c r="I1237" s="48"/>
      <c r="J1237" s="54"/>
      <c r="K1237" s="52"/>
      <c r="L1237" s="52"/>
      <c r="M1237" s="55"/>
      <c r="N1237" s="51"/>
      <c r="O1237" s="51"/>
      <c r="R1237" s="52"/>
      <c r="S1237" s="33"/>
      <c r="T1237" s="33"/>
      <c r="U1237" s="31"/>
      <c r="W1237" s="34"/>
      <c r="AD1237" s="20"/>
      <c r="AM1237" s="17"/>
    </row>
    <row r="1238" spans="1:39" ht="14.25" x14ac:dyDescent="0.2">
      <c r="A1238" s="29"/>
      <c r="B1238" s="48"/>
      <c r="C1238" s="75"/>
      <c r="D1238" s="51"/>
      <c r="E1238" s="52"/>
      <c r="F1238" s="52"/>
      <c r="G1238" s="53"/>
      <c r="H1238" s="48"/>
      <c r="I1238" s="48"/>
      <c r="J1238" s="54"/>
      <c r="K1238" s="52"/>
      <c r="L1238" s="52"/>
      <c r="M1238" s="55"/>
      <c r="N1238" s="51"/>
      <c r="O1238" s="51"/>
      <c r="R1238" s="52"/>
      <c r="S1238" s="33"/>
      <c r="T1238" s="33"/>
      <c r="U1238" s="31"/>
      <c r="W1238" s="34"/>
      <c r="AD1238" s="20"/>
      <c r="AM1238" s="17"/>
    </row>
    <row r="1239" spans="1:39" ht="14.25" x14ac:dyDescent="0.2">
      <c r="A1239" s="29"/>
      <c r="B1239" s="48"/>
      <c r="C1239" s="75"/>
      <c r="D1239" s="51"/>
      <c r="E1239" s="52"/>
      <c r="F1239" s="52"/>
      <c r="G1239" s="53"/>
      <c r="H1239" s="48"/>
      <c r="I1239" s="48"/>
      <c r="J1239" s="54"/>
      <c r="K1239" s="52"/>
      <c r="L1239" s="52"/>
      <c r="M1239" s="55"/>
      <c r="N1239" s="51"/>
      <c r="O1239" s="51"/>
      <c r="R1239" s="52"/>
      <c r="S1239" s="33"/>
      <c r="T1239" s="33"/>
      <c r="U1239" s="31"/>
      <c r="W1239" s="34"/>
      <c r="AD1239" s="20"/>
      <c r="AM1239" s="17"/>
    </row>
    <row r="1240" spans="1:39" ht="14.25" x14ac:dyDescent="0.2">
      <c r="A1240" s="29"/>
      <c r="B1240" s="48"/>
      <c r="C1240" s="75"/>
      <c r="D1240" s="51"/>
      <c r="E1240" s="52"/>
      <c r="F1240" s="52"/>
      <c r="G1240" s="53"/>
      <c r="H1240" s="48"/>
      <c r="I1240" s="48"/>
      <c r="J1240" s="54"/>
      <c r="K1240" s="52"/>
      <c r="L1240" s="52"/>
      <c r="M1240" s="55"/>
      <c r="N1240" s="51"/>
      <c r="O1240" s="51"/>
      <c r="R1240" s="52"/>
      <c r="S1240" s="33"/>
      <c r="T1240" s="33"/>
      <c r="U1240" s="31"/>
      <c r="W1240" s="34"/>
      <c r="AD1240" s="20"/>
      <c r="AM1240" s="17"/>
    </row>
    <row r="1241" spans="1:39" ht="14.25" x14ac:dyDescent="0.2">
      <c r="A1241" s="29"/>
      <c r="B1241" s="48"/>
      <c r="C1241" s="75"/>
      <c r="D1241" s="51"/>
      <c r="E1241" s="52"/>
      <c r="F1241" s="52"/>
      <c r="G1241" s="53"/>
      <c r="H1241" s="48"/>
      <c r="I1241" s="48"/>
      <c r="J1241" s="54"/>
      <c r="K1241" s="52"/>
      <c r="L1241" s="52"/>
      <c r="M1241" s="55"/>
      <c r="N1241" s="51"/>
      <c r="O1241" s="51"/>
      <c r="R1241" s="52"/>
      <c r="S1241" s="33"/>
      <c r="T1241" s="33"/>
      <c r="U1241" s="31"/>
      <c r="W1241" s="34"/>
      <c r="AD1241" s="20"/>
      <c r="AM1241" s="17"/>
    </row>
    <row r="1242" spans="1:39" ht="14.25" x14ac:dyDescent="0.2">
      <c r="A1242" s="29"/>
      <c r="B1242" s="48"/>
      <c r="C1242" s="75"/>
      <c r="D1242" s="51"/>
      <c r="E1242" s="52"/>
      <c r="F1242" s="52"/>
      <c r="G1242" s="53"/>
      <c r="H1242" s="48"/>
      <c r="I1242" s="48"/>
      <c r="J1242" s="54"/>
      <c r="K1242" s="52"/>
      <c r="L1242" s="52"/>
      <c r="M1242" s="55"/>
      <c r="N1242" s="51"/>
      <c r="O1242" s="51"/>
      <c r="R1242" s="52"/>
      <c r="S1242" s="33"/>
      <c r="T1242" s="33"/>
      <c r="U1242" s="31"/>
      <c r="W1242" s="34"/>
      <c r="AD1242" s="20"/>
      <c r="AM1242" s="17"/>
    </row>
    <row r="1243" spans="1:39" ht="14.25" x14ac:dyDescent="0.2">
      <c r="A1243" s="29"/>
      <c r="B1243" s="48"/>
      <c r="C1243" s="75"/>
      <c r="D1243" s="51"/>
      <c r="E1243" s="52"/>
      <c r="F1243" s="52"/>
      <c r="G1243" s="53"/>
      <c r="H1243" s="48"/>
      <c r="I1243" s="48"/>
      <c r="J1243" s="54"/>
      <c r="K1243" s="52"/>
      <c r="L1243" s="52"/>
      <c r="M1243" s="55"/>
      <c r="N1243" s="51"/>
      <c r="O1243" s="51"/>
      <c r="R1243" s="52"/>
      <c r="S1243" s="33"/>
      <c r="T1243" s="33"/>
      <c r="U1243" s="31"/>
      <c r="W1243" s="34"/>
      <c r="AD1243" s="20"/>
      <c r="AM1243" s="17"/>
    </row>
    <row r="1244" spans="1:39" ht="14.25" x14ac:dyDescent="0.2">
      <c r="A1244" s="29"/>
      <c r="B1244" s="48"/>
      <c r="C1244" s="75"/>
      <c r="D1244" s="51"/>
      <c r="E1244" s="52"/>
      <c r="F1244" s="52"/>
      <c r="G1244" s="53"/>
      <c r="H1244" s="48"/>
      <c r="I1244" s="48"/>
      <c r="J1244" s="54"/>
      <c r="K1244" s="52"/>
      <c r="L1244" s="52"/>
      <c r="M1244" s="55"/>
      <c r="N1244" s="51"/>
      <c r="O1244" s="51"/>
      <c r="R1244" s="52"/>
      <c r="S1244" s="33"/>
      <c r="T1244" s="33"/>
      <c r="U1244" s="31"/>
      <c r="W1244" s="34"/>
      <c r="AD1244" s="20"/>
      <c r="AM1244" s="17"/>
    </row>
    <row r="1245" spans="1:39" ht="14.25" x14ac:dyDescent="0.2">
      <c r="A1245" s="29"/>
      <c r="B1245" s="48"/>
      <c r="C1245" s="75"/>
      <c r="D1245" s="51"/>
      <c r="E1245" s="52"/>
      <c r="F1245" s="52"/>
      <c r="G1245" s="53"/>
      <c r="H1245" s="48"/>
      <c r="I1245" s="48"/>
      <c r="J1245" s="54"/>
      <c r="K1245" s="52"/>
      <c r="L1245" s="52"/>
      <c r="M1245" s="55"/>
      <c r="N1245" s="51"/>
      <c r="O1245" s="51"/>
      <c r="R1245" s="52"/>
      <c r="S1245" s="33"/>
      <c r="T1245" s="33"/>
      <c r="U1245" s="31"/>
      <c r="W1245" s="34"/>
      <c r="AD1245" s="20"/>
      <c r="AM1245" s="17"/>
    </row>
    <row r="1246" spans="1:39" ht="14.25" x14ac:dyDescent="0.2">
      <c r="A1246" s="29"/>
      <c r="B1246" s="48"/>
      <c r="C1246" s="75"/>
      <c r="D1246" s="51"/>
      <c r="E1246" s="52"/>
      <c r="F1246" s="52"/>
      <c r="G1246" s="53"/>
      <c r="H1246" s="48"/>
      <c r="I1246" s="48"/>
      <c r="J1246" s="54"/>
      <c r="K1246" s="52"/>
      <c r="L1246" s="52"/>
      <c r="M1246" s="55"/>
      <c r="N1246" s="51"/>
      <c r="O1246" s="51"/>
      <c r="R1246" s="52"/>
      <c r="S1246" s="33"/>
      <c r="T1246" s="33"/>
      <c r="U1246" s="31"/>
      <c r="W1246" s="34"/>
      <c r="AD1246" s="20"/>
      <c r="AM1246" s="17"/>
    </row>
    <row r="1247" spans="1:39" ht="14.25" x14ac:dyDescent="0.2">
      <c r="A1247" s="29"/>
      <c r="B1247" s="48"/>
      <c r="C1247" s="75"/>
      <c r="D1247" s="51"/>
      <c r="E1247" s="52"/>
      <c r="F1247" s="52"/>
      <c r="G1247" s="53"/>
      <c r="H1247" s="48"/>
      <c r="I1247" s="48"/>
      <c r="J1247" s="54"/>
      <c r="K1247" s="52"/>
      <c r="L1247" s="52"/>
      <c r="M1247" s="55"/>
      <c r="N1247" s="51"/>
      <c r="O1247" s="51"/>
      <c r="R1247" s="52"/>
      <c r="S1247" s="33"/>
      <c r="T1247" s="33"/>
      <c r="U1247" s="31"/>
      <c r="W1247" s="34"/>
      <c r="AD1247" s="20"/>
      <c r="AM1247" s="17"/>
    </row>
    <row r="1248" spans="1:39" ht="14.25" x14ac:dyDescent="0.2">
      <c r="A1248" s="29"/>
      <c r="B1248" s="48"/>
      <c r="C1248" s="75"/>
      <c r="D1248" s="51"/>
      <c r="E1248" s="52"/>
      <c r="F1248" s="52"/>
      <c r="G1248" s="53"/>
      <c r="H1248" s="48"/>
      <c r="I1248" s="48"/>
      <c r="J1248" s="54"/>
      <c r="K1248" s="52"/>
      <c r="L1248" s="52"/>
      <c r="M1248" s="55"/>
      <c r="N1248" s="51"/>
      <c r="O1248" s="51"/>
      <c r="R1248" s="52"/>
      <c r="S1248" s="33"/>
      <c r="T1248" s="33"/>
      <c r="U1248" s="31"/>
      <c r="W1248" s="34"/>
      <c r="AD1248" s="20"/>
      <c r="AM1248" s="17"/>
    </row>
    <row r="1249" spans="1:39" ht="14.25" x14ac:dyDescent="0.2">
      <c r="A1249" s="29"/>
      <c r="B1249" s="48"/>
      <c r="C1249" s="75"/>
      <c r="D1249" s="51"/>
      <c r="E1249" s="52"/>
      <c r="F1249" s="52"/>
      <c r="G1249" s="53"/>
      <c r="H1249" s="48"/>
      <c r="I1249" s="48"/>
      <c r="J1249" s="54"/>
      <c r="K1249" s="52"/>
      <c r="L1249" s="52"/>
      <c r="M1249" s="55"/>
      <c r="N1249" s="51"/>
      <c r="O1249" s="51"/>
      <c r="R1249" s="52"/>
      <c r="S1249" s="33"/>
      <c r="T1249" s="33"/>
      <c r="U1249" s="31"/>
      <c r="W1249" s="34"/>
      <c r="AD1249" s="20"/>
      <c r="AM1249" s="17"/>
    </row>
    <row r="1250" spans="1:39" ht="14.25" x14ac:dyDescent="0.2">
      <c r="A1250" s="29"/>
      <c r="B1250" s="48"/>
      <c r="C1250" s="75"/>
      <c r="D1250" s="51"/>
      <c r="E1250" s="52"/>
      <c r="F1250" s="52"/>
      <c r="G1250" s="53"/>
      <c r="H1250" s="48"/>
      <c r="I1250" s="48"/>
      <c r="J1250" s="54"/>
      <c r="K1250" s="52"/>
      <c r="L1250" s="52"/>
      <c r="M1250" s="55"/>
      <c r="N1250" s="51"/>
      <c r="O1250" s="51"/>
      <c r="R1250" s="52"/>
      <c r="S1250" s="33"/>
      <c r="T1250" s="33"/>
      <c r="U1250" s="31"/>
      <c r="W1250" s="34"/>
      <c r="AD1250" s="20"/>
      <c r="AM1250" s="17"/>
    </row>
    <row r="1251" spans="1:39" ht="14.25" x14ac:dyDescent="0.2">
      <c r="A1251" s="29"/>
      <c r="B1251" s="48"/>
      <c r="C1251" s="75"/>
      <c r="D1251" s="51"/>
      <c r="E1251" s="52"/>
      <c r="F1251" s="52"/>
      <c r="G1251" s="53"/>
      <c r="H1251" s="48"/>
      <c r="I1251" s="48"/>
      <c r="J1251" s="54"/>
      <c r="K1251" s="52"/>
      <c r="L1251" s="52"/>
      <c r="M1251" s="55"/>
      <c r="N1251" s="51"/>
      <c r="O1251" s="51"/>
      <c r="R1251" s="52"/>
      <c r="S1251" s="33"/>
      <c r="T1251" s="33"/>
      <c r="U1251" s="31"/>
      <c r="W1251" s="34"/>
      <c r="AD1251" s="20"/>
      <c r="AM1251" s="17"/>
    </row>
    <row r="1252" spans="1:39" ht="14.25" x14ac:dyDescent="0.2">
      <c r="A1252" s="29"/>
      <c r="B1252" s="48"/>
      <c r="C1252" s="75"/>
      <c r="D1252" s="51"/>
      <c r="E1252" s="52"/>
      <c r="F1252" s="52"/>
      <c r="G1252" s="53"/>
      <c r="H1252" s="48"/>
      <c r="I1252" s="48"/>
      <c r="J1252" s="54"/>
      <c r="K1252" s="52"/>
      <c r="L1252" s="52"/>
      <c r="M1252" s="55"/>
      <c r="N1252" s="51"/>
      <c r="O1252" s="51"/>
      <c r="R1252" s="52"/>
      <c r="S1252" s="33"/>
      <c r="T1252" s="33"/>
      <c r="U1252" s="31"/>
      <c r="W1252" s="34"/>
      <c r="AD1252" s="20"/>
      <c r="AM1252" s="17"/>
    </row>
    <row r="1253" spans="1:39" ht="14.25" x14ac:dyDescent="0.2">
      <c r="A1253" s="29"/>
      <c r="B1253" s="48"/>
      <c r="C1253" s="75"/>
      <c r="D1253" s="51"/>
      <c r="E1253" s="52"/>
      <c r="F1253" s="52"/>
      <c r="G1253" s="53"/>
      <c r="H1253" s="48"/>
      <c r="I1253" s="48"/>
      <c r="J1253" s="54"/>
      <c r="K1253" s="52"/>
      <c r="L1253" s="52"/>
      <c r="M1253" s="55"/>
      <c r="N1253" s="51"/>
      <c r="O1253" s="51"/>
      <c r="R1253" s="52"/>
      <c r="S1253" s="33"/>
      <c r="T1253" s="33"/>
      <c r="U1253" s="31"/>
      <c r="W1253" s="34"/>
      <c r="AD1253" s="20"/>
      <c r="AM1253" s="17"/>
    </row>
    <row r="1254" spans="1:39" ht="14.25" x14ac:dyDescent="0.2">
      <c r="A1254" s="29"/>
      <c r="B1254" s="48"/>
      <c r="C1254" s="75"/>
      <c r="D1254" s="51"/>
      <c r="E1254" s="52"/>
      <c r="F1254" s="52"/>
      <c r="G1254" s="53"/>
      <c r="H1254" s="48"/>
      <c r="I1254" s="48"/>
      <c r="J1254" s="54"/>
      <c r="K1254" s="52"/>
      <c r="L1254" s="52"/>
      <c r="M1254" s="55"/>
      <c r="N1254" s="51"/>
      <c r="O1254" s="51"/>
      <c r="R1254" s="52"/>
      <c r="S1254" s="33"/>
      <c r="T1254" s="33"/>
      <c r="U1254" s="31"/>
      <c r="W1254" s="34"/>
      <c r="AD1254" s="20"/>
      <c r="AM1254" s="17"/>
    </row>
    <row r="1255" spans="1:39" ht="14.25" x14ac:dyDescent="0.2">
      <c r="A1255" s="29"/>
      <c r="B1255" s="48"/>
      <c r="C1255" s="75"/>
      <c r="D1255" s="51"/>
      <c r="E1255" s="52"/>
      <c r="F1255" s="52"/>
      <c r="G1255" s="53"/>
      <c r="H1255" s="48"/>
      <c r="I1255" s="48"/>
      <c r="J1255" s="54"/>
      <c r="K1255" s="52"/>
      <c r="L1255" s="52"/>
      <c r="M1255" s="55"/>
      <c r="N1255" s="51"/>
      <c r="O1255" s="51"/>
      <c r="R1255" s="52"/>
      <c r="S1255" s="33"/>
      <c r="T1255" s="33"/>
      <c r="U1255" s="31"/>
      <c r="W1255" s="34"/>
      <c r="AD1255" s="20"/>
      <c r="AM1255" s="17"/>
    </row>
    <row r="1256" spans="1:39" ht="14.25" x14ac:dyDescent="0.2">
      <c r="A1256" s="29"/>
      <c r="B1256" s="48"/>
      <c r="C1256" s="75"/>
      <c r="D1256" s="51"/>
      <c r="E1256" s="52"/>
      <c r="F1256" s="52"/>
      <c r="G1256" s="53"/>
      <c r="H1256" s="48"/>
      <c r="I1256" s="48"/>
      <c r="J1256" s="54"/>
      <c r="K1256" s="52"/>
      <c r="L1256" s="52"/>
      <c r="M1256" s="55"/>
      <c r="N1256" s="51"/>
      <c r="O1256" s="51"/>
      <c r="R1256" s="52"/>
      <c r="S1256" s="33"/>
      <c r="T1256" s="33"/>
      <c r="U1256" s="31"/>
      <c r="W1256" s="34"/>
      <c r="AD1256" s="20"/>
      <c r="AM1256" s="17"/>
    </row>
    <row r="1257" spans="1:39" ht="14.25" x14ac:dyDescent="0.2">
      <c r="A1257" s="29"/>
      <c r="B1257" s="48"/>
      <c r="C1257" s="75"/>
      <c r="D1257" s="51"/>
      <c r="E1257" s="52"/>
      <c r="F1257" s="52"/>
      <c r="G1257" s="53"/>
      <c r="H1257" s="48"/>
      <c r="I1257" s="48"/>
      <c r="J1257" s="54"/>
      <c r="K1257" s="52"/>
      <c r="L1257" s="52"/>
      <c r="M1257" s="55"/>
      <c r="N1257" s="51"/>
      <c r="O1257" s="51"/>
      <c r="R1257" s="52"/>
      <c r="S1257" s="33"/>
      <c r="T1257" s="33"/>
      <c r="U1257" s="31"/>
      <c r="W1257" s="34"/>
      <c r="AD1257" s="20"/>
      <c r="AM1257" s="17"/>
    </row>
    <row r="1258" spans="1:39" ht="14.25" x14ac:dyDescent="0.2">
      <c r="A1258" s="29"/>
      <c r="B1258" s="48"/>
      <c r="C1258" s="75"/>
      <c r="D1258" s="51"/>
      <c r="E1258" s="52"/>
      <c r="F1258" s="52"/>
      <c r="G1258" s="53"/>
      <c r="H1258" s="48"/>
      <c r="I1258" s="48"/>
      <c r="J1258" s="54"/>
      <c r="K1258" s="52"/>
      <c r="L1258" s="52"/>
      <c r="M1258" s="55"/>
      <c r="N1258" s="51"/>
      <c r="O1258" s="51"/>
      <c r="R1258" s="52"/>
      <c r="S1258" s="33"/>
      <c r="T1258" s="33"/>
      <c r="U1258" s="31"/>
      <c r="W1258" s="34"/>
      <c r="AD1258" s="20"/>
      <c r="AM1258" s="17"/>
    </row>
    <row r="1259" spans="1:39" ht="14.25" x14ac:dyDescent="0.2">
      <c r="A1259" s="29"/>
      <c r="B1259" s="48"/>
      <c r="C1259" s="75"/>
      <c r="D1259" s="51"/>
      <c r="E1259" s="52"/>
      <c r="F1259" s="52"/>
      <c r="G1259" s="53"/>
      <c r="H1259" s="48"/>
      <c r="I1259" s="48"/>
      <c r="J1259" s="54"/>
      <c r="K1259" s="52"/>
      <c r="L1259" s="52"/>
      <c r="M1259" s="55"/>
      <c r="N1259" s="51"/>
      <c r="O1259" s="51"/>
      <c r="R1259" s="52"/>
      <c r="S1259" s="33"/>
      <c r="T1259" s="33"/>
      <c r="U1259" s="31"/>
      <c r="W1259" s="34"/>
      <c r="AD1259" s="20"/>
      <c r="AM1259" s="17"/>
    </row>
    <row r="1260" spans="1:39" ht="14.25" x14ac:dyDescent="0.2">
      <c r="A1260" s="29"/>
      <c r="B1260" s="48"/>
      <c r="C1260" s="75"/>
      <c r="D1260" s="51"/>
      <c r="E1260" s="52"/>
      <c r="F1260" s="52"/>
      <c r="G1260" s="53"/>
      <c r="H1260" s="48"/>
      <c r="I1260" s="48"/>
      <c r="J1260" s="54"/>
      <c r="K1260" s="52"/>
      <c r="L1260" s="52"/>
      <c r="M1260" s="55"/>
      <c r="N1260" s="51"/>
      <c r="O1260" s="51"/>
      <c r="R1260" s="52"/>
      <c r="S1260" s="33"/>
      <c r="T1260" s="33"/>
      <c r="U1260" s="31"/>
      <c r="W1260" s="34"/>
      <c r="AD1260" s="20"/>
      <c r="AM1260" s="17"/>
    </row>
    <row r="1261" spans="1:39" ht="14.25" x14ac:dyDescent="0.2">
      <c r="A1261" s="29"/>
      <c r="B1261" s="48"/>
      <c r="C1261" s="75"/>
      <c r="D1261" s="51"/>
      <c r="E1261" s="52"/>
      <c r="F1261" s="52"/>
      <c r="G1261" s="53"/>
      <c r="H1261" s="48"/>
      <c r="I1261" s="48"/>
      <c r="J1261" s="54"/>
      <c r="K1261" s="52"/>
      <c r="L1261" s="52"/>
      <c r="M1261" s="55"/>
      <c r="N1261" s="51"/>
      <c r="O1261" s="51"/>
      <c r="R1261" s="52"/>
      <c r="S1261" s="33"/>
      <c r="T1261" s="33"/>
      <c r="U1261" s="31"/>
      <c r="W1261" s="34"/>
      <c r="AD1261" s="20"/>
      <c r="AM1261" s="17"/>
    </row>
    <row r="1262" spans="1:39" ht="14.25" x14ac:dyDescent="0.2">
      <c r="A1262" s="29"/>
      <c r="B1262" s="48"/>
      <c r="C1262" s="75"/>
      <c r="D1262" s="51"/>
      <c r="E1262" s="52"/>
      <c r="F1262" s="52"/>
      <c r="G1262" s="53"/>
      <c r="H1262" s="48"/>
      <c r="I1262" s="48"/>
      <c r="J1262" s="54"/>
      <c r="K1262" s="52"/>
      <c r="L1262" s="52"/>
      <c r="M1262" s="55"/>
      <c r="N1262" s="51"/>
      <c r="O1262" s="51"/>
      <c r="R1262" s="52"/>
      <c r="S1262" s="33"/>
      <c r="T1262" s="33"/>
      <c r="U1262" s="31"/>
      <c r="W1262" s="34"/>
      <c r="AD1262" s="20"/>
      <c r="AM1262" s="17"/>
    </row>
    <row r="1263" spans="1:39" ht="14.25" x14ac:dyDescent="0.2">
      <c r="A1263" s="29"/>
      <c r="B1263" s="48"/>
      <c r="C1263" s="75"/>
      <c r="D1263" s="51"/>
      <c r="E1263" s="52"/>
      <c r="F1263" s="52"/>
      <c r="G1263" s="53"/>
      <c r="H1263" s="48"/>
      <c r="I1263" s="48"/>
      <c r="J1263" s="54"/>
      <c r="K1263" s="52"/>
      <c r="L1263" s="52"/>
      <c r="M1263" s="55"/>
      <c r="N1263" s="51"/>
      <c r="O1263" s="51"/>
      <c r="R1263" s="52"/>
      <c r="S1263" s="33"/>
      <c r="T1263" s="33"/>
      <c r="U1263" s="31"/>
      <c r="W1263" s="34"/>
      <c r="AD1263" s="20"/>
      <c r="AM1263" s="17"/>
    </row>
    <row r="1264" spans="1:39" ht="14.25" x14ac:dyDescent="0.2">
      <c r="A1264" s="29"/>
      <c r="B1264" s="48"/>
      <c r="C1264" s="75"/>
      <c r="D1264" s="51"/>
      <c r="E1264" s="52"/>
      <c r="F1264" s="52"/>
      <c r="G1264" s="53"/>
      <c r="H1264" s="48"/>
      <c r="I1264" s="48"/>
      <c r="J1264" s="54"/>
      <c r="K1264" s="52"/>
      <c r="L1264" s="52"/>
      <c r="M1264" s="55"/>
      <c r="N1264" s="51"/>
      <c r="O1264" s="51"/>
      <c r="R1264" s="52"/>
      <c r="S1264" s="33"/>
      <c r="T1264" s="33"/>
      <c r="U1264" s="31"/>
      <c r="W1264" s="34"/>
      <c r="AD1264" s="20"/>
      <c r="AM1264" s="17"/>
    </row>
    <row r="1265" spans="1:39" ht="14.25" x14ac:dyDescent="0.2">
      <c r="A1265" s="29"/>
      <c r="B1265" s="48"/>
      <c r="C1265" s="75"/>
      <c r="D1265" s="51"/>
      <c r="E1265" s="52"/>
      <c r="F1265" s="52"/>
      <c r="G1265" s="53"/>
      <c r="H1265" s="48"/>
      <c r="I1265" s="48"/>
      <c r="J1265" s="54"/>
      <c r="K1265" s="52"/>
      <c r="L1265" s="52"/>
      <c r="M1265" s="55"/>
      <c r="N1265" s="51"/>
      <c r="O1265" s="51"/>
      <c r="R1265" s="52"/>
      <c r="S1265" s="33"/>
      <c r="T1265" s="33"/>
      <c r="U1265" s="31"/>
      <c r="W1265" s="34"/>
      <c r="AD1265" s="20"/>
      <c r="AM1265" s="17"/>
    </row>
    <row r="1266" spans="1:39" ht="14.25" x14ac:dyDescent="0.2">
      <c r="A1266" s="29"/>
      <c r="B1266" s="48"/>
      <c r="C1266" s="75"/>
      <c r="D1266" s="51"/>
      <c r="E1266" s="52"/>
      <c r="F1266" s="52"/>
      <c r="G1266" s="53"/>
      <c r="H1266" s="48"/>
      <c r="I1266" s="48"/>
      <c r="J1266" s="54"/>
      <c r="K1266" s="52"/>
      <c r="L1266" s="52"/>
      <c r="M1266" s="55"/>
      <c r="N1266" s="51"/>
      <c r="O1266" s="51"/>
      <c r="R1266" s="52"/>
      <c r="S1266" s="33"/>
      <c r="T1266" s="33"/>
      <c r="U1266" s="31"/>
      <c r="W1266" s="34"/>
      <c r="AD1266" s="20"/>
      <c r="AM1266" s="17"/>
    </row>
    <row r="1267" spans="1:39" ht="14.25" x14ac:dyDescent="0.2">
      <c r="A1267" s="29"/>
      <c r="B1267" s="48"/>
      <c r="C1267" s="75"/>
      <c r="D1267" s="51"/>
      <c r="E1267" s="52"/>
      <c r="F1267" s="52"/>
      <c r="G1267" s="53"/>
      <c r="H1267" s="48"/>
      <c r="I1267" s="48"/>
      <c r="J1267" s="54"/>
      <c r="K1267" s="52"/>
      <c r="L1267" s="52"/>
      <c r="M1267" s="55"/>
      <c r="N1267" s="51"/>
      <c r="O1267" s="51"/>
      <c r="R1267" s="52"/>
      <c r="S1267" s="33"/>
      <c r="T1267" s="33"/>
      <c r="U1267" s="31"/>
      <c r="W1267" s="34"/>
      <c r="AD1267" s="20"/>
      <c r="AM1267" s="17"/>
    </row>
    <row r="1268" spans="1:39" ht="14.25" x14ac:dyDescent="0.2">
      <c r="A1268" s="29"/>
      <c r="B1268" s="48"/>
      <c r="C1268" s="75"/>
      <c r="D1268" s="51"/>
      <c r="E1268" s="52"/>
      <c r="F1268" s="52"/>
      <c r="G1268" s="53"/>
      <c r="H1268" s="48"/>
      <c r="I1268" s="48"/>
      <c r="J1268" s="54"/>
      <c r="K1268" s="52"/>
      <c r="L1268" s="52"/>
      <c r="M1268" s="55"/>
      <c r="N1268" s="51"/>
      <c r="O1268" s="51"/>
      <c r="R1268" s="52"/>
      <c r="S1268" s="33"/>
      <c r="T1268" s="33"/>
      <c r="U1268" s="31"/>
      <c r="W1268" s="34"/>
      <c r="AD1268" s="20"/>
      <c r="AM1268" s="17"/>
    </row>
    <row r="1269" spans="1:39" ht="14.25" x14ac:dyDescent="0.2">
      <c r="A1269" s="29"/>
      <c r="B1269" s="48"/>
      <c r="C1269" s="75"/>
      <c r="D1269" s="51"/>
      <c r="E1269" s="52"/>
      <c r="F1269" s="52"/>
      <c r="G1269" s="53"/>
      <c r="H1269" s="48"/>
      <c r="I1269" s="48"/>
      <c r="J1269" s="54"/>
      <c r="K1269" s="52"/>
      <c r="L1269" s="52"/>
      <c r="M1269" s="55"/>
      <c r="N1269" s="51"/>
      <c r="O1269" s="51"/>
      <c r="R1269" s="52"/>
      <c r="S1269" s="33"/>
      <c r="T1269" s="33"/>
      <c r="U1269" s="31"/>
      <c r="W1269" s="34"/>
      <c r="AD1269" s="20"/>
      <c r="AM1269" s="17"/>
    </row>
    <row r="1270" spans="1:39" ht="14.25" x14ac:dyDescent="0.2">
      <c r="A1270" s="29"/>
      <c r="B1270" s="48"/>
      <c r="C1270" s="75"/>
      <c r="D1270" s="51"/>
      <c r="E1270" s="52"/>
      <c r="F1270" s="52"/>
      <c r="G1270" s="53"/>
      <c r="H1270" s="48"/>
      <c r="I1270" s="48"/>
      <c r="J1270" s="54"/>
      <c r="K1270" s="52"/>
      <c r="L1270" s="52"/>
      <c r="M1270" s="55"/>
      <c r="N1270" s="51"/>
      <c r="O1270" s="51"/>
      <c r="R1270" s="52"/>
      <c r="S1270" s="33"/>
      <c r="T1270" s="33"/>
      <c r="U1270" s="31"/>
      <c r="W1270" s="34"/>
      <c r="AD1270" s="20"/>
      <c r="AM1270" s="17"/>
    </row>
    <row r="1271" spans="1:39" ht="14.25" x14ac:dyDescent="0.2">
      <c r="A1271" s="29"/>
      <c r="B1271" s="48"/>
      <c r="C1271" s="75"/>
      <c r="D1271" s="51"/>
      <c r="E1271" s="52"/>
      <c r="F1271" s="52"/>
      <c r="G1271" s="53"/>
      <c r="H1271" s="48"/>
      <c r="I1271" s="48"/>
      <c r="J1271" s="54"/>
      <c r="K1271" s="52"/>
      <c r="L1271" s="52"/>
      <c r="M1271" s="55"/>
      <c r="N1271" s="51"/>
      <c r="O1271" s="51"/>
      <c r="R1271" s="52"/>
      <c r="S1271" s="33"/>
      <c r="T1271" s="33"/>
      <c r="U1271" s="31"/>
      <c r="W1271" s="34"/>
      <c r="AD1271" s="20"/>
      <c r="AM1271" s="17"/>
    </row>
    <row r="1272" spans="1:39" ht="14.25" x14ac:dyDescent="0.2">
      <c r="A1272" s="29"/>
      <c r="B1272" s="48"/>
      <c r="C1272" s="75"/>
      <c r="D1272" s="51"/>
      <c r="E1272" s="52"/>
      <c r="F1272" s="52"/>
      <c r="G1272" s="53"/>
      <c r="H1272" s="48"/>
      <c r="I1272" s="48"/>
      <c r="J1272" s="54"/>
      <c r="K1272" s="52"/>
      <c r="L1272" s="52"/>
      <c r="M1272" s="55"/>
      <c r="N1272" s="51"/>
      <c r="O1272" s="51"/>
      <c r="R1272" s="52"/>
      <c r="S1272" s="33"/>
      <c r="T1272" s="33"/>
      <c r="U1272" s="31"/>
      <c r="W1272" s="34"/>
      <c r="AD1272" s="20"/>
      <c r="AM1272" s="17"/>
    </row>
    <row r="1273" spans="1:39" ht="14.25" x14ac:dyDescent="0.2">
      <c r="A1273" s="29"/>
      <c r="B1273" s="48"/>
      <c r="C1273" s="75"/>
      <c r="D1273" s="51"/>
      <c r="E1273" s="52"/>
      <c r="F1273" s="52"/>
      <c r="G1273" s="53"/>
      <c r="H1273" s="48"/>
      <c r="I1273" s="48"/>
      <c r="J1273" s="54"/>
      <c r="K1273" s="52"/>
      <c r="L1273" s="52"/>
      <c r="M1273" s="55"/>
      <c r="N1273" s="51"/>
      <c r="O1273" s="51"/>
      <c r="R1273" s="52"/>
      <c r="S1273" s="33"/>
      <c r="T1273" s="33"/>
      <c r="U1273" s="31"/>
      <c r="W1273" s="34"/>
      <c r="AD1273" s="20"/>
      <c r="AM1273" s="17"/>
    </row>
    <row r="1274" spans="1:39" ht="14.25" x14ac:dyDescent="0.2">
      <c r="A1274" s="29"/>
      <c r="B1274" s="48"/>
      <c r="C1274" s="75"/>
      <c r="D1274" s="51"/>
      <c r="E1274" s="52"/>
      <c r="F1274" s="52"/>
      <c r="G1274" s="53"/>
      <c r="H1274" s="48"/>
      <c r="I1274" s="48"/>
      <c r="J1274" s="54"/>
      <c r="K1274" s="52"/>
      <c r="L1274" s="52"/>
      <c r="M1274" s="55"/>
      <c r="N1274" s="51"/>
      <c r="O1274" s="51"/>
      <c r="R1274" s="52"/>
      <c r="S1274" s="33"/>
      <c r="T1274" s="33"/>
      <c r="U1274" s="31"/>
      <c r="W1274" s="34"/>
      <c r="AD1274" s="20"/>
      <c r="AM1274" s="17"/>
    </row>
    <row r="1275" spans="1:39" ht="14.25" x14ac:dyDescent="0.2">
      <c r="A1275" s="29"/>
      <c r="B1275" s="48"/>
      <c r="C1275" s="75"/>
      <c r="D1275" s="51"/>
      <c r="E1275" s="52"/>
      <c r="F1275" s="52"/>
      <c r="G1275" s="53"/>
      <c r="H1275" s="48"/>
      <c r="I1275" s="48"/>
      <c r="J1275" s="54"/>
      <c r="K1275" s="52"/>
      <c r="L1275" s="52"/>
      <c r="M1275" s="55"/>
      <c r="N1275" s="51"/>
      <c r="O1275" s="51"/>
      <c r="R1275" s="52"/>
      <c r="S1275" s="33"/>
      <c r="T1275" s="33"/>
      <c r="U1275" s="31"/>
      <c r="W1275" s="34"/>
      <c r="AD1275" s="20"/>
      <c r="AM1275" s="17"/>
    </row>
    <row r="1276" spans="1:39" ht="14.25" x14ac:dyDescent="0.2">
      <c r="A1276" s="29"/>
      <c r="B1276" s="48"/>
      <c r="C1276" s="75"/>
      <c r="D1276" s="51"/>
      <c r="E1276" s="52"/>
      <c r="F1276" s="52"/>
      <c r="G1276" s="53"/>
      <c r="H1276" s="48"/>
      <c r="I1276" s="48"/>
      <c r="J1276" s="54"/>
      <c r="K1276" s="52"/>
      <c r="L1276" s="52"/>
      <c r="M1276" s="55"/>
      <c r="N1276" s="51"/>
      <c r="O1276" s="51"/>
      <c r="R1276" s="52"/>
      <c r="S1276" s="33"/>
      <c r="T1276" s="33"/>
      <c r="U1276" s="31"/>
      <c r="W1276" s="34"/>
      <c r="AD1276" s="20"/>
      <c r="AM1276" s="17"/>
    </row>
    <row r="1277" spans="1:39" ht="14.25" x14ac:dyDescent="0.2">
      <c r="A1277" s="29"/>
      <c r="B1277" s="48"/>
      <c r="C1277" s="75"/>
      <c r="D1277" s="51"/>
      <c r="E1277" s="52"/>
      <c r="F1277" s="52"/>
      <c r="G1277" s="53"/>
      <c r="H1277" s="48"/>
      <c r="I1277" s="48"/>
      <c r="J1277" s="54"/>
      <c r="K1277" s="52"/>
      <c r="L1277" s="52"/>
      <c r="M1277" s="55"/>
      <c r="N1277" s="51"/>
      <c r="O1277" s="51"/>
      <c r="R1277" s="52"/>
      <c r="S1277" s="33"/>
      <c r="T1277" s="33"/>
      <c r="U1277" s="31"/>
      <c r="W1277" s="34"/>
      <c r="AD1277" s="20"/>
      <c r="AM1277" s="17"/>
    </row>
    <row r="1278" spans="1:39" ht="14.25" x14ac:dyDescent="0.2">
      <c r="A1278" s="29"/>
      <c r="B1278" s="48"/>
      <c r="C1278" s="75"/>
      <c r="D1278" s="51"/>
      <c r="E1278" s="52"/>
      <c r="F1278" s="52"/>
      <c r="G1278" s="53"/>
      <c r="H1278" s="48"/>
      <c r="I1278" s="48"/>
      <c r="J1278" s="54"/>
      <c r="K1278" s="52"/>
      <c r="L1278" s="52"/>
      <c r="M1278" s="55"/>
      <c r="N1278" s="51"/>
      <c r="O1278" s="51"/>
      <c r="R1278" s="52"/>
      <c r="S1278" s="33"/>
      <c r="T1278" s="33"/>
      <c r="U1278" s="31"/>
      <c r="W1278" s="34"/>
      <c r="AD1278" s="20"/>
      <c r="AM1278" s="17"/>
    </row>
    <row r="1279" spans="1:39" ht="14.25" x14ac:dyDescent="0.2">
      <c r="A1279" s="29"/>
      <c r="B1279" s="48"/>
      <c r="C1279" s="75"/>
      <c r="D1279" s="51"/>
      <c r="E1279" s="52"/>
      <c r="F1279" s="52"/>
      <c r="G1279" s="53"/>
      <c r="H1279" s="48"/>
      <c r="I1279" s="48"/>
      <c r="J1279" s="54"/>
      <c r="K1279" s="52"/>
      <c r="L1279" s="52"/>
      <c r="M1279" s="55"/>
      <c r="N1279" s="51"/>
      <c r="O1279" s="51"/>
      <c r="R1279" s="52"/>
      <c r="S1279" s="33"/>
      <c r="T1279" s="33"/>
      <c r="U1279" s="31"/>
      <c r="W1279" s="34"/>
      <c r="AD1279" s="20"/>
      <c r="AM1279" s="17"/>
    </row>
    <row r="1280" spans="1:39" ht="14.25" x14ac:dyDescent="0.2">
      <c r="A1280" s="29"/>
      <c r="B1280" s="48"/>
      <c r="C1280" s="75"/>
      <c r="D1280" s="51"/>
      <c r="E1280" s="52"/>
      <c r="F1280" s="52"/>
      <c r="G1280" s="53"/>
      <c r="H1280" s="48"/>
      <c r="I1280" s="48"/>
      <c r="J1280" s="54"/>
      <c r="K1280" s="52"/>
      <c r="L1280" s="52"/>
      <c r="M1280" s="55"/>
      <c r="N1280" s="51"/>
      <c r="O1280" s="51"/>
      <c r="R1280" s="52"/>
      <c r="S1280" s="33"/>
      <c r="T1280" s="33"/>
      <c r="U1280" s="31"/>
      <c r="W1280" s="34"/>
      <c r="AD1280" s="20"/>
      <c r="AM1280" s="17"/>
    </row>
    <row r="1281" spans="1:39" ht="14.25" x14ac:dyDescent="0.2">
      <c r="A1281" s="29"/>
      <c r="B1281" s="48"/>
      <c r="C1281" s="75"/>
      <c r="D1281" s="51"/>
      <c r="E1281" s="52"/>
      <c r="F1281" s="52"/>
      <c r="G1281" s="53"/>
      <c r="H1281" s="48"/>
      <c r="I1281" s="48"/>
      <c r="J1281" s="54"/>
      <c r="K1281" s="52"/>
      <c r="L1281" s="52"/>
      <c r="M1281" s="55"/>
      <c r="N1281" s="51"/>
      <c r="O1281" s="51"/>
      <c r="R1281" s="52"/>
      <c r="S1281" s="33"/>
      <c r="T1281" s="33"/>
      <c r="U1281" s="31"/>
      <c r="W1281" s="34"/>
      <c r="AD1281" s="20"/>
      <c r="AM1281" s="17"/>
    </row>
    <row r="1282" spans="1:39" ht="14.25" x14ac:dyDescent="0.2">
      <c r="A1282" s="29"/>
      <c r="B1282" s="48"/>
      <c r="C1282" s="75"/>
      <c r="D1282" s="51"/>
      <c r="E1282" s="52"/>
      <c r="F1282" s="52"/>
      <c r="G1282" s="53"/>
      <c r="H1282" s="48"/>
      <c r="I1282" s="48"/>
      <c r="J1282" s="54"/>
      <c r="K1282" s="52"/>
      <c r="L1282" s="52"/>
      <c r="M1282" s="55"/>
      <c r="N1282" s="51"/>
      <c r="O1282" s="51"/>
      <c r="R1282" s="52"/>
      <c r="S1282" s="33"/>
      <c r="T1282" s="33"/>
      <c r="U1282" s="31"/>
      <c r="W1282" s="34"/>
      <c r="AD1282" s="20"/>
      <c r="AM1282" s="17"/>
    </row>
    <row r="1283" spans="1:39" ht="14.25" x14ac:dyDescent="0.2">
      <c r="A1283" s="29"/>
      <c r="B1283" s="48"/>
      <c r="C1283" s="75"/>
      <c r="D1283" s="51"/>
      <c r="E1283" s="52"/>
      <c r="F1283" s="52"/>
      <c r="G1283" s="53"/>
      <c r="H1283" s="48"/>
      <c r="I1283" s="48"/>
      <c r="J1283" s="54"/>
      <c r="K1283" s="52"/>
      <c r="L1283" s="52"/>
      <c r="M1283" s="55"/>
      <c r="N1283" s="51"/>
      <c r="O1283" s="51"/>
      <c r="R1283" s="52"/>
      <c r="S1283" s="33"/>
      <c r="T1283" s="33"/>
      <c r="U1283" s="31"/>
      <c r="W1283" s="34"/>
      <c r="AD1283" s="20"/>
      <c r="AM1283" s="17"/>
    </row>
    <row r="1284" spans="1:39" ht="14.25" x14ac:dyDescent="0.2">
      <c r="A1284" s="29"/>
      <c r="B1284" s="48"/>
      <c r="C1284" s="75"/>
      <c r="D1284" s="51"/>
      <c r="E1284" s="52"/>
      <c r="F1284" s="52"/>
      <c r="G1284" s="53"/>
      <c r="H1284" s="48"/>
      <c r="I1284" s="48"/>
      <c r="J1284" s="54"/>
      <c r="K1284" s="52"/>
      <c r="L1284" s="52"/>
      <c r="M1284" s="55"/>
      <c r="N1284" s="51"/>
      <c r="O1284" s="51"/>
      <c r="R1284" s="52"/>
      <c r="S1284" s="33"/>
      <c r="T1284" s="33"/>
      <c r="U1284" s="31"/>
      <c r="W1284" s="34"/>
      <c r="AD1284" s="20"/>
      <c r="AM1284" s="17"/>
    </row>
    <row r="1285" spans="1:39" ht="14.25" x14ac:dyDescent="0.2">
      <c r="A1285" s="29"/>
      <c r="B1285" s="48"/>
      <c r="C1285" s="75"/>
      <c r="D1285" s="51"/>
      <c r="E1285" s="52"/>
      <c r="F1285" s="52"/>
      <c r="G1285" s="53"/>
      <c r="H1285" s="48"/>
      <c r="I1285" s="48"/>
      <c r="J1285" s="54"/>
      <c r="K1285" s="52"/>
      <c r="L1285" s="52"/>
      <c r="M1285" s="55"/>
      <c r="N1285" s="51"/>
      <c r="O1285" s="51"/>
      <c r="R1285" s="52"/>
      <c r="S1285" s="33"/>
      <c r="T1285" s="33"/>
      <c r="U1285" s="31"/>
      <c r="W1285" s="34"/>
      <c r="AD1285" s="20"/>
      <c r="AM1285" s="17"/>
    </row>
    <row r="1286" spans="1:39" ht="14.25" x14ac:dyDescent="0.2">
      <c r="A1286" s="29"/>
      <c r="B1286" s="48"/>
      <c r="C1286" s="75"/>
      <c r="D1286" s="51"/>
      <c r="E1286" s="52"/>
      <c r="F1286" s="52"/>
      <c r="G1286" s="53"/>
      <c r="H1286" s="48"/>
      <c r="I1286" s="48"/>
      <c r="J1286" s="54"/>
      <c r="K1286" s="52"/>
      <c r="L1286" s="52"/>
      <c r="M1286" s="55"/>
      <c r="N1286" s="51"/>
      <c r="O1286" s="51"/>
      <c r="R1286" s="52"/>
      <c r="S1286" s="33"/>
      <c r="T1286" s="33"/>
      <c r="U1286" s="31"/>
      <c r="W1286" s="34"/>
      <c r="AD1286" s="20"/>
      <c r="AM1286" s="17"/>
    </row>
    <row r="1287" spans="1:39" ht="14.25" x14ac:dyDescent="0.2">
      <c r="A1287" s="29"/>
      <c r="B1287" s="48"/>
      <c r="C1287" s="75"/>
      <c r="D1287" s="51"/>
      <c r="E1287" s="52"/>
      <c r="F1287" s="52"/>
      <c r="G1287" s="53"/>
      <c r="H1287" s="48"/>
      <c r="I1287" s="48"/>
      <c r="J1287" s="54"/>
      <c r="K1287" s="52"/>
      <c r="L1287" s="52"/>
      <c r="M1287" s="55"/>
      <c r="N1287" s="51"/>
      <c r="O1287" s="51"/>
      <c r="R1287" s="52"/>
      <c r="S1287" s="33"/>
      <c r="T1287" s="33"/>
      <c r="U1287" s="31"/>
      <c r="W1287" s="34"/>
      <c r="AD1287" s="20"/>
      <c r="AM1287" s="17"/>
    </row>
    <row r="1288" spans="1:39" ht="14.25" x14ac:dyDescent="0.2">
      <c r="A1288" s="29"/>
      <c r="B1288" s="48"/>
      <c r="C1288" s="75"/>
      <c r="D1288" s="51"/>
      <c r="E1288" s="52"/>
      <c r="F1288" s="52"/>
      <c r="G1288" s="53"/>
      <c r="H1288" s="48"/>
      <c r="I1288" s="48"/>
      <c r="J1288" s="54"/>
      <c r="K1288" s="52"/>
      <c r="L1288" s="52"/>
      <c r="M1288" s="55"/>
      <c r="N1288" s="51"/>
      <c r="O1288" s="51"/>
      <c r="R1288" s="52"/>
      <c r="S1288" s="33"/>
      <c r="T1288" s="33"/>
      <c r="U1288" s="31"/>
      <c r="W1288" s="34"/>
      <c r="AD1288" s="20"/>
      <c r="AM1288" s="17"/>
    </row>
    <row r="1289" spans="1:39" ht="14.25" x14ac:dyDescent="0.2">
      <c r="A1289" s="29"/>
      <c r="B1289" s="48"/>
      <c r="C1289" s="75"/>
      <c r="D1289" s="51"/>
      <c r="E1289" s="52"/>
      <c r="F1289" s="52"/>
      <c r="G1289" s="53"/>
      <c r="H1289" s="48"/>
      <c r="I1289" s="48"/>
      <c r="J1289" s="54"/>
      <c r="K1289" s="52"/>
      <c r="L1289" s="52"/>
      <c r="M1289" s="55"/>
      <c r="N1289" s="51"/>
      <c r="O1289" s="51"/>
      <c r="R1289" s="52"/>
      <c r="S1289" s="33"/>
      <c r="T1289" s="33"/>
      <c r="U1289" s="31"/>
      <c r="W1289" s="34"/>
      <c r="AD1289" s="20"/>
      <c r="AM1289" s="17"/>
    </row>
    <row r="1290" spans="1:39" ht="14.25" x14ac:dyDescent="0.2">
      <c r="A1290" s="29"/>
      <c r="B1290" s="48"/>
      <c r="C1290" s="75"/>
      <c r="D1290" s="51"/>
      <c r="E1290" s="52"/>
      <c r="F1290" s="52"/>
      <c r="G1290" s="53"/>
      <c r="H1290" s="48"/>
      <c r="I1290" s="48"/>
      <c r="J1290" s="54"/>
      <c r="K1290" s="52"/>
      <c r="L1290" s="52"/>
      <c r="M1290" s="55"/>
      <c r="N1290" s="51"/>
      <c r="O1290" s="51"/>
      <c r="R1290" s="52"/>
      <c r="S1290" s="33"/>
      <c r="T1290" s="33"/>
      <c r="U1290" s="31"/>
      <c r="W1290" s="34"/>
      <c r="AD1290" s="20"/>
      <c r="AM1290" s="17"/>
    </row>
    <row r="1291" spans="1:39" ht="14.25" x14ac:dyDescent="0.2">
      <c r="A1291" s="29"/>
      <c r="B1291" s="48"/>
      <c r="C1291" s="75"/>
      <c r="D1291" s="51"/>
      <c r="E1291" s="52"/>
      <c r="F1291" s="52"/>
      <c r="G1291" s="53"/>
      <c r="H1291" s="48"/>
      <c r="I1291" s="48"/>
      <c r="J1291" s="54"/>
      <c r="K1291" s="52"/>
      <c r="L1291" s="52"/>
      <c r="M1291" s="55"/>
      <c r="N1291" s="51"/>
      <c r="O1291" s="51"/>
      <c r="R1291" s="52"/>
      <c r="S1291" s="33"/>
      <c r="T1291" s="33"/>
      <c r="U1291" s="31"/>
      <c r="W1291" s="34"/>
      <c r="AD1291" s="20"/>
      <c r="AM1291" s="17"/>
    </row>
    <row r="1292" spans="1:39" ht="14.25" x14ac:dyDescent="0.2">
      <c r="A1292" s="29"/>
      <c r="B1292" s="48"/>
      <c r="C1292" s="75"/>
      <c r="D1292" s="51"/>
      <c r="E1292" s="52"/>
      <c r="F1292" s="52"/>
      <c r="G1292" s="53"/>
      <c r="H1292" s="48"/>
      <c r="I1292" s="48"/>
      <c r="J1292" s="54"/>
      <c r="K1292" s="52"/>
      <c r="L1292" s="52"/>
      <c r="M1292" s="55"/>
      <c r="N1292" s="51"/>
      <c r="O1292" s="51"/>
      <c r="R1292" s="52"/>
      <c r="S1292" s="33"/>
      <c r="T1292" s="33"/>
      <c r="U1292" s="31"/>
      <c r="W1292" s="34"/>
      <c r="AD1292" s="20"/>
      <c r="AM1292" s="17"/>
    </row>
    <row r="1293" spans="1:39" ht="14.25" x14ac:dyDescent="0.2">
      <c r="A1293" s="29"/>
      <c r="B1293" s="48"/>
      <c r="C1293" s="75"/>
      <c r="D1293" s="51"/>
      <c r="E1293" s="52"/>
      <c r="F1293" s="52"/>
      <c r="G1293" s="53"/>
      <c r="H1293" s="48"/>
      <c r="I1293" s="48"/>
      <c r="J1293" s="54"/>
      <c r="K1293" s="52"/>
      <c r="L1293" s="52"/>
      <c r="M1293" s="55"/>
      <c r="N1293" s="51"/>
      <c r="O1293" s="51"/>
      <c r="R1293" s="52"/>
      <c r="S1293" s="33"/>
      <c r="T1293" s="33"/>
      <c r="U1293" s="31"/>
      <c r="W1293" s="34"/>
      <c r="AD1293" s="20"/>
      <c r="AM1293" s="17"/>
    </row>
    <row r="1294" spans="1:39" ht="14.25" x14ac:dyDescent="0.2">
      <c r="A1294" s="29"/>
      <c r="B1294" s="48"/>
      <c r="C1294" s="75"/>
      <c r="D1294" s="51"/>
      <c r="E1294" s="52"/>
      <c r="F1294" s="52"/>
      <c r="G1294" s="53"/>
      <c r="H1294" s="48"/>
      <c r="I1294" s="48"/>
      <c r="J1294" s="54"/>
      <c r="K1294" s="52"/>
      <c r="L1294" s="52"/>
      <c r="M1294" s="55"/>
      <c r="N1294" s="51"/>
      <c r="O1294" s="51"/>
      <c r="R1294" s="52"/>
      <c r="S1294" s="33"/>
      <c r="T1294" s="33"/>
      <c r="U1294" s="31"/>
      <c r="W1294" s="34"/>
      <c r="AD1294" s="20"/>
      <c r="AM1294" s="17"/>
    </row>
    <row r="1295" spans="1:39" ht="14.25" x14ac:dyDescent="0.2">
      <c r="A1295" s="29"/>
      <c r="B1295" s="48"/>
      <c r="C1295" s="75"/>
      <c r="D1295" s="51"/>
      <c r="E1295" s="52"/>
      <c r="F1295" s="52"/>
      <c r="G1295" s="53"/>
      <c r="H1295" s="48"/>
      <c r="I1295" s="48"/>
      <c r="J1295" s="54"/>
      <c r="K1295" s="52"/>
      <c r="L1295" s="52"/>
      <c r="M1295" s="55"/>
      <c r="N1295" s="51"/>
      <c r="O1295" s="51"/>
      <c r="R1295" s="52"/>
      <c r="S1295" s="33"/>
      <c r="T1295" s="33"/>
      <c r="U1295" s="31"/>
      <c r="W1295" s="34"/>
      <c r="AD1295" s="20"/>
      <c r="AM1295" s="17"/>
    </row>
    <row r="1296" spans="1:39" ht="14.25" x14ac:dyDescent="0.2">
      <c r="A1296" s="29"/>
      <c r="B1296" s="48"/>
      <c r="C1296" s="75"/>
      <c r="D1296" s="51"/>
      <c r="E1296" s="52"/>
      <c r="F1296" s="52"/>
      <c r="G1296" s="53"/>
      <c r="H1296" s="48"/>
      <c r="I1296" s="48"/>
      <c r="J1296" s="54"/>
      <c r="K1296" s="52"/>
      <c r="L1296" s="52"/>
      <c r="M1296" s="55"/>
      <c r="N1296" s="51"/>
      <c r="O1296" s="51"/>
      <c r="R1296" s="52"/>
      <c r="S1296" s="33"/>
      <c r="T1296" s="33"/>
      <c r="U1296" s="31"/>
      <c r="W1296" s="34"/>
      <c r="AD1296" s="20"/>
      <c r="AM1296" s="17"/>
    </row>
    <row r="1297" spans="1:39" ht="14.25" x14ac:dyDescent="0.2">
      <c r="A1297" s="29"/>
      <c r="B1297" s="48"/>
      <c r="C1297" s="75"/>
      <c r="D1297" s="51"/>
      <c r="E1297" s="52"/>
      <c r="F1297" s="52"/>
      <c r="G1297" s="53"/>
      <c r="H1297" s="48"/>
      <c r="I1297" s="48"/>
      <c r="J1297" s="54"/>
      <c r="K1297" s="52"/>
      <c r="L1297" s="52"/>
      <c r="M1297" s="55"/>
      <c r="N1297" s="51"/>
      <c r="O1297" s="51"/>
      <c r="R1297" s="52"/>
      <c r="S1297" s="33"/>
      <c r="T1297" s="33"/>
      <c r="U1297" s="31"/>
      <c r="W1297" s="34"/>
      <c r="AD1297" s="20"/>
      <c r="AM1297" s="17"/>
    </row>
    <row r="1298" spans="1:39" ht="14.25" x14ac:dyDescent="0.2">
      <c r="A1298" s="29"/>
      <c r="B1298" s="48"/>
      <c r="C1298" s="75"/>
      <c r="D1298" s="51"/>
      <c r="E1298" s="52"/>
      <c r="F1298" s="52"/>
      <c r="G1298" s="53"/>
      <c r="H1298" s="48"/>
      <c r="I1298" s="48"/>
      <c r="J1298" s="54"/>
      <c r="K1298" s="52"/>
      <c r="L1298" s="52"/>
      <c r="M1298" s="55"/>
      <c r="N1298" s="51"/>
      <c r="O1298" s="51"/>
      <c r="R1298" s="52"/>
      <c r="S1298" s="33"/>
      <c r="T1298" s="33"/>
      <c r="U1298" s="31"/>
      <c r="W1298" s="34"/>
      <c r="AD1298" s="20"/>
      <c r="AM1298" s="17"/>
    </row>
    <row r="1299" spans="1:39" ht="14.25" x14ac:dyDescent="0.2">
      <c r="A1299" s="29"/>
      <c r="B1299" s="48"/>
      <c r="C1299" s="75"/>
      <c r="D1299" s="51"/>
      <c r="E1299" s="52"/>
      <c r="F1299" s="52"/>
      <c r="G1299" s="53"/>
      <c r="H1299" s="48"/>
      <c r="I1299" s="48"/>
      <c r="J1299" s="54"/>
      <c r="K1299" s="52"/>
      <c r="L1299" s="52"/>
      <c r="M1299" s="55"/>
      <c r="N1299" s="51"/>
      <c r="O1299" s="51"/>
      <c r="R1299" s="52"/>
      <c r="S1299" s="33"/>
      <c r="T1299" s="33"/>
      <c r="U1299" s="31"/>
      <c r="W1299" s="34"/>
      <c r="AD1299" s="20"/>
      <c r="AM1299" s="17"/>
    </row>
    <row r="1300" spans="1:39" ht="14.25" x14ac:dyDescent="0.2">
      <c r="A1300" s="29"/>
      <c r="B1300" s="48"/>
      <c r="C1300" s="75"/>
      <c r="D1300" s="51"/>
      <c r="E1300" s="52"/>
      <c r="F1300" s="52"/>
      <c r="G1300" s="53"/>
      <c r="H1300" s="48"/>
      <c r="I1300" s="48"/>
      <c r="J1300" s="54"/>
      <c r="K1300" s="52"/>
      <c r="L1300" s="52"/>
      <c r="M1300" s="55"/>
      <c r="N1300" s="51"/>
      <c r="O1300" s="51"/>
      <c r="R1300" s="52"/>
      <c r="S1300" s="33"/>
      <c r="T1300" s="33"/>
      <c r="U1300" s="31"/>
      <c r="W1300" s="34"/>
      <c r="AD1300" s="20"/>
      <c r="AM1300" s="17"/>
    </row>
    <row r="1301" spans="1:39" ht="14.25" x14ac:dyDescent="0.2">
      <c r="A1301" s="29"/>
      <c r="B1301" s="48"/>
      <c r="C1301" s="75"/>
      <c r="D1301" s="51"/>
      <c r="E1301" s="52"/>
      <c r="F1301" s="52"/>
      <c r="G1301" s="53"/>
      <c r="H1301" s="48"/>
      <c r="I1301" s="48"/>
      <c r="J1301" s="54"/>
      <c r="K1301" s="52"/>
      <c r="L1301" s="52"/>
      <c r="M1301" s="55"/>
      <c r="N1301" s="51"/>
      <c r="O1301" s="51"/>
      <c r="R1301" s="52"/>
      <c r="S1301" s="33"/>
      <c r="T1301" s="33"/>
      <c r="U1301" s="31"/>
      <c r="W1301" s="34"/>
      <c r="AD1301" s="20"/>
      <c r="AM1301" s="17"/>
    </row>
    <row r="1302" spans="1:39" ht="14.25" x14ac:dyDescent="0.2">
      <c r="A1302" s="29"/>
      <c r="B1302" s="48"/>
      <c r="C1302" s="75"/>
      <c r="D1302" s="51"/>
      <c r="E1302" s="52"/>
      <c r="F1302" s="52"/>
      <c r="G1302" s="53"/>
      <c r="H1302" s="48"/>
      <c r="I1302" s="48"/>
      <c r="J1302" s="54"/>
      <c r="K1302" s="52"/>
      <c r="L1302" s="52"/>
      <c r="M1302" s="55"/>
      <c r="N1302" s="51"/>
      <c r="O1302" s="51"/>
      <c r="R1302" s="52"/>
      <c r="S1302" s="33"/>
      <c r="T1302" s="33"/>
      <c r="U1302" s="31"/>
      <c r="W1302" s="34"/>
      <c r="AD1302" s="20"/>
      <c r="AM1302" s="17"/>
    </row>
    <row r="1303" spans="1:39" ht="14.25" x14ac:dyDescent="0.2">
      <c r="A1303" s="29"/>
      <c r="B1303" s="48"/>
      <c r="C1303" s="75"/>
      <c r="D1303" s="51"/>
      <c r="E1303" s="52"/>
      <c r="F1303" s="52"/>
      <c r="G1303" s="53"/>
      <c r="H1303" s="48"/>
      <c r="I1303" s="48"/>
      <c r="J1303" s="54"/>
      <c r="K1303" s="52"/>
      <c r="L1303" s="52"/>
      <c r="M1303" s="55"/>
      <c r="N1303" s="51"/>
      <c r="O1303" s="51"/>
      <c r="R1303" s="52"/>
      <c r="S1303" s="33"/>
      <c r="T1303" s="33"/>
      <c r="U1303" s="31"/>
      <c r="W1303" s="34"/>
      <c r="AD1303" s="20"/>
      <c r="AM1303" s="17"/>
    </row>
    <row r="1304" spans="1:39" ht="14.25" x14ac:dyDescent="0.2">
      <c r="A1304" s="29"/>
      <c r="B1304" s="48"/>
      <c r="C1304" s="75"/>
      <c r="D1304" s="51"/>
      <c r="E1304" s="52"/>
      <c r="F1304" s="52"/>
      <c r="G1304" s="53"/>
      <c r="H1304" s="48"/>
      <c r="I1304" s="48"/>
      <c r="J1304" s="54"/>
      <c r="K1304" s="52"/>
      <c r="L1304" s="52"/>
      <c r="M1304" s="55"/>
      <c r="N1304" s="51"/>
      <c r="O1304" s="51"/>
      <c r="R1304" s="52"/>
      <c r="S1304" s="33"/>
      <c r="T1304" s="33"/>
      <c r="U1304" s="31"/>
      <c r="W1304" s="34"/>
      <c r="AD1304" s="20"/>
      <c r="AM1304" s="17"/>
    </row>
    <row r="1305" spans="1:39" ht="14.25" x14ac:dyDescent="0.2">
      <c r="A1305" s="29"/>
      <c r="B1305" s="48"/>
      <c r="C1305" s="75"/>
      <c r="D1305" s="51"/>
      <c r="E1305" s="52"/>
      <c r="F1305" s="52"/>
      <c r="G1305" s="53"/>
      <c r="H1305" s="48"/>
      <c r="I1305" s="48"/>
      <c r="J1305" s="54"/>
      <c r="K1305" s="52"/>
      <c r="L1305" s="52"/>
      <c r="M1305" s="55"/>
      <c r="N1305" s="51"/>
      <c r="O1305" s="51"/>
      <c r="R1305" s="52"/>
      <c r="S1305" s="33"/>
      <c r="T1305" s="33"/>
      <c r="U1305" s="31"/>
      <c r="W1305" s="34"/>
      <c r="AD1305" s="20"/>
      <c r="AM1305" s="17"/>
    </row>
    <row r="1306" spans="1:39" ht="14.25" x14ac:dyDescent="0.2">
      <c r="A1306" s="29"/>
      <c r="B1306" s="48"/>
      <c r="C1306" s="75"/>
      <c r="D1306" s="51"/>
      <c r="E1306" s="52"/>
      <c r="F1306" s="52"/>
      <c r="G1306" s="53"/>
      <c r="H1306" s="48"/>
      <c r="I1306" s="48"/>
      <c r="J1306" s="54"/>
      <c r="K1306" s="52"/>
      <c r="L1306" s="52"/>
      <c r="M1306" s="55"/>
      <c r="N1306" s="51"/>
      <c r="O1306" s="51"/>
      <c r="R1306" s="52"/>
      <c r="S1306" s="33"/>
      <c r="T1306" s="33"/>
      <c r="U1306" s="31"/>
      <c r="W1306" s="34"/>
      <c r="AD1306" s="20"/>
      <c r="AM1306" s="17"/>
    </row>
    <row r="1307" spans="1:39" ht="14.25" x14ac:dyDescent="0.2">
      <c r="A1307" s="29"/>
      <c r="B1307" s="48"/>
      <c r="C1307" s="75"/>
      <c r="D1307" s="51"/>
      <c r="E1307" s="52"/>
      <c r="F1307" s="52"/>
      <c r="G1307" s="53"/>
      <c r="H1307" s="48"/>
      <c r="I1307" s="48"/>
      <c r="J1307" s="54"/>
      <c r="K1307" s="52"/>
      <c r="L1307" s="52"/>
      <c r="M1307" s="55"/>
      <c r="N1307" s="51"/>
      <c r="O1307" s="51"/>
      <c r="R1307" s="52"/>
      <c r="S1307" s="33"/>
      <c r="T1307" s="33"/>
      <c r="U1307" s="31"/>
      <c r="W1307" s="34"/>
      <c r="AD1307" s="20"/>
      <c r="AM1307" s="17"/>
    </row>
    <row r="1308" spans="1:39" ht="14.25" x14ac:dyDescent="0.2">
      <c r="A1308" s="29"/>
      <c r="B1308" s="48"/>
      <c r="C1308" s="75"/>
      <c r="D1308" s="51"/>
      <c r="E1308" s="52"/>
      <c r="F1308" s="52"/>
      <c r="G1308" s="53"/>
      <c r="H1308" s="48"/>
      <c r="I1308" s="48"/>
      <c r="J1308" s="54"/>
      <c r="K1308" s="52"/>
      <c r="L1308" s="52"/>
      <c r="M1308" s="55"/>
      <c r="N1308" s="51"/>
      <c r="O1308" s="51"/>
      <c r="R1308" s="52"/>
      <c r="S1308" s="33"/>
      <c r="T1308" s="33"/>
      <c r="U1308" s="31"/>
      <c r="W1308" s="34"/>
      <c r="AD1308" s="20"/>
      <c r="AM1308" s="17"/>
    </row>
    <row r="1309" spans="1:39" ht="14.25" x14ac:dyDescent="0.2">
      <c r="A1309" s="29"/>
      <c r="B1309" s="48"/>
      <c r="C1309" s="75"/>
      <c r="D1309" s="51"/>
      <c r="E1309" s="52"/>
      <c r="F1309" s="52"/>
      <c r="G1309" s="53"/>
      <c r="H1309" s="48"/>
      <c r="I1309" s="48"/>
      <c r="J1309" s="54"/>
      <c r="K1309" s="52"/>
      <c r="L1309" s="52"/>
      <c r="M1309" s="55"/>
      <c r="N1309" s="51"/>
      <c r="O1309" s="51"/>
      <c r="R1309" s="52"/>
      <c r="S1309" s="33"/>
      <c r="T1309" s="33"/>
      <c r="U1309" s="31"/>
      <c r="W1309" s="34"/>
      <c r="AD1309" s="20"/>
      <c r="AM1309" s="17"/>
    </row>
    <row r="1310" spans="1:39" ht="14.25" x14ac:dyDescent="0.2">
      <c r="A1310" s="29"/>
      <c r="B1310" s="48"/>
      <c r="C1310" s="75"/>
      <c r="D1310" s="51"/>
      <c r="E1310" s="52"/>
      <c r="F1310" s="52"/>
      <c r="G1310" s="53"/>
      <c r="H1310" s="48"/>
      <c r="I1310" s="48"/>
      <c r="J1310" s="54"/>
      <c r="K1310" s="52"/>
      <c r="L1310" s="52"/>
      <c r="M1310" s="55"/>
      <c r="N1310" s="51"/>
      <c r="O1310" s="51"/>
      <c r="R1310" s="52"/>
      <c r="S1310" s="33"/>
      <c r="T1310" s="33"/>
      <c r="U1310" s="31"/>
      <c r="W1310" s="34"/>
      <c r="AD1310" s="20"/>
      <c r="AM1310" s="17"/>
    </row>
    <row r="1311" spans="1:39" ht="14.25" x14ac:dyDescent="0.2">
      <c r="A1311" s="29"/>
      <c r="B1311" s="48"/>
      <c r="C1311" s="75"/>
      <c r="D1311" s="51"/>
      <c r="E1311" s="52"/>
      <c r="F1311" s="52"/>
      <c r="G1311" s="53"/>
      <c r="H1311" s="48"/>
      <c r="I1311" s="48"/>
      <c r="J1311" s="54"/>
      <c r="K1311" s="52"/>
      <c r="L1311" s="52"/>
      <c r="M1311" s="55"/>
      <c r="N1311" s="51"/>
      <c r="O1311" s="51"/>
      <c r="R1311" s="52"/>
      <c r="S1311" s="33"/>
      <c r="T1311" s="33"/>
      <c r="U1311" s="31"/>
      <c r="W1311" s="34"/>
      <c r="AD1311" s="20"/>
      <c r="AM1311" s="17"/>
    </row>
    <row r="1312" spans="1:39" ht="14.25" x14ac:dyDescent="0.2">
      <c r="A1312" s="29"/>
      <c r="B1312" s="48"/>
      <c r="C1312" s="75"/>
      <c r="D1312" s="51"/>
      <c r="E1312" s="52"/>
      <c r="F1312" s="52"/>
      <c r="G1312" s="53"/>
      <c r="H1312" s="48"/>
      <c r="I1312" s="48"/>
      <c r="J1312" s="54"/>
      <c r="K1312" s="52"/>
      <c r="L1312" s="52"/>
      <c r="M1312" s="55"/>
      <c r="N1312" s="51"/>
      <c r="O1312" s="51"/>
      <c r="R1312" s="52"/>
      <c r="S1312" s="33"/>
      <c r="T1312" s="33"/>
      <c r="U1312" s="31"/>
      <c r="W1312" s="34"/>
      <c r="AD1312" s="20"/>
      <c r="AM1312" s="17"/>
    </row>
    <row r="1313" spans="1:39" ht="14.25" x14ac:dyDescent="0.2">
      <c r="A1313" s="29"/>
      <c r="B1313" s="48"/>
      <c r="C1313" s="75"/>
      <c r="D1313" s="51"/>
      <c r="E1313" s="52"/>
      <c r="F1313" s="52"/>
      <c r="G1313" s="53"/>
      <c r="H1313" s="48"/>
      <c r="I1313" s="48"/>
      <c r="J1313" s="54"/>
      <c r="K1313" s="52"/>
      <c r="L1313" s="52"/>
      <c r="M1313" s="55"/>
      <c r="N1313" s="51"/>
      <c r="O1313" s="51"/>
      <c r="R1313" s="52"/>
      <c r="S1313" s="33"/>
      <c r="T1313" s="33"/>
      <c r="U1313" s="31"/>
      <c r="W1313" s="34"/>
      <c r="AD1313" s="20"/>
      <c r="AM1313" s="17"/>
    </row>
    <row r="1314" spans="1:39" ht="14.25" x14ac:dyDescent="0.2">
      <c r="A1314" s="29"/>
      <c r="B1314" s="48"/>
      <c r="C1314" s="75"/>
      <c r="D1314" s="51"/>
      <c r="E1314" s="52"/>
      <c r="F1314" s="52"/>
      <c r="G1314" s="53"/>
      <c r="H1314" s="48"/>
      <c r="I1314" s="48"/>
      <c r="J1314" s="54"/>
      <c r="K1314" s="52"/>
      <c r="L1314" s="52"/>
      <c r="M1314" s="55"/>
      <c r="N1314" s="51"/>
      <c r="O1314" s="51"/>
      <c r="R1314" s="52"/>
      <c r="S1314" s="33"/>
      <c r="T1314" s="33"/>
      <c r="U1314" s="31"/>
      <c r="W1314" s="34"/>
      <c r="AD1314" s="20"/>
      <c r="AM1314" s="17"/>
    </row>
    <row r="1315" spans="1:39" ht="14.25" x14ac:dyDescent="0.2">
      <c r="A1315" s="29"/>
      <c r="B1315" s="48"/>
      <c r="C1315" s="75"/>
      <c r="D1315" s="51"/>
      <c r="E1315" s="52"/>
      <c r="F1315" s="52"/>
      <c r="G1315" s="53"/>
      <c r="H1315" s="48"/>
      <c r="I1315" s="48"/>
      <c r="J1315" s="54"/>
      <c r="K1315" s="52"/>
      <c r="L1315" s="52"/>
      <c r="M1315" s="55"/>
      <c r="N1315" s="51"/>
      <c r="O1315" s="51"/>
      <c r="R1315" s="52"/>
      <c r="S1315" s="33"/>
      <c r="T1315" s="33"/>
      <c r="U1315" s="31"/>
      <c r="W1315" s="34"/>
      <c r="AD1315" s="20"/>
      <c r="AM1315" s="17"/>
    </row>
    <row r="1316" spans="1:39" ht="14.25" x14ac:dyDescent="0.2">
      <c r="A1316" s="29"/>
      <c r="B1316" s="48"/>
      <c r="C1316" s="75"/>
      <c r="D1316" s="51"/>
      <c r="E1316" s="52"/>
      <c r="F1316" s="52"/>
      <c r="G1316" s="53"/>
      <c r="H1316" s="48"/>
      <c r="I1316" s="48"/>
      <c r="J1316" s="54"/>
      <c r="K1316" s="52"/>
      <c r="L1316" s="52"/>
      <c r="M1316" s="55"/>
      <c r="N1316" s="51"/>
      <c r="O1316" s="51"/>
      <c r="R1316" s="52"/>
      <c r="S1316" s="33"/>
      <c r="T1316" s="33"/>
      <c r="U1316" s="31"/>
      <c r="W1316" s="34"/>
      <c r="AD1316" s="20"/>
      <c r="AM1316" s="17"/>
    </row>
    <row r="1317" spans="1:39" ht="14.25" x14ac:dyDescent="0.2">
      <c r="A1317" s="29"/>
      <c r="B1317" s="48"/>
      <c r="C1317" s="75"/>
      <c r="D1317" s="51"/>
      <c r="E1317" s="52"/>
      <c r="F1317" s="52"/>
      <c r="G1317" s="53"/>
      <c r="H1317" s="48"/>
      <c r="I1317" s="48"/>
      <c r="J1317" s="54"/>
      <c r="K1317" s="52"/>
      <c r="L1317" s="52"/>
      <c r="M1317" s="55"/>
      <c r="N1317" s="51"/>
      <c r="O1317" s="51"/>
      <c r="R1317" s="52"/>
      <c r="S1317" s="33"/>
      <c r="T1317" s="33"/>
      <c r="U1317" s="31"/>
      <c r="W1317" s="34"/>
      <c r="AD1317" s="20"/>
      <c r="AM1317" s="17"/>
    </row>
    <row r="1318" spans="1:39" ht="14.25" x14ac:dyDescent="0.2">
      <c r="A1318" s="29"/>
      <c r="B1318" s="48"/>
      <c r="C1318" s="75"/>
      <c r="D1318" s="51"/>
      <c r="E1318" s="52"/>
      <c r="F1318" s="52"/>
      <c r="G1318" s="53"/>
      <c r="H1318" s="48"/>
      <c r="I1318" s="48"/>
      <c r="J1318" s="54"/>
      <c r="K1318" s="52"/>
      <c r="L1318" s="52"/>
      <c r="M1318" s="55"/>
      <c r="N1318" s="51"/>
      <c r="O1318" s="51"/>
      <c r="R1318" s="52"/>
      <c r="S1318" s="33"/>
      <c r="T1318" s="33"/>
      <c r="U1318" s="31"/>
      <c r="W1318" s="34"/>
      <c r="AD1318" s="20"/>
      <c r="AM1318" s="17"/>
    </row>
    <row r="1319" spans="1:39" ht="14.25" x14ac:dyDescent="0.2">
      <c r="A1319" s="29"/>
      <c r="B1319" s="48"/>
      <c r="C1319" s="75"/>
      <c r="D1319" s="51"/>
      <c r="E1319" s="52"/>
      <c r="F1319" s="52"/>
      <c r="G1319" s="53"/>
      <c r="H1319" s="48"/>
      <c r="I1319" s="48"/>
      <c r="J1319" s="54"/>
      <c r="K1319" s="52"/>
      <c r="L1319" s="52"/>
      <c r="M1319" s="55"/>
      <c r="N1319" s="51"/>
      <c r="O1319" s="51"/>
      <c r="R1319" s="52"/>
      <c r="S1319" s="33"/>
      <c r="T1319" s="33"/>
      <c r="U1319" s="31"/>
      <c r="W1319" s="34"/>
      <c r="AD1319" s="20"/>
      <c r="AM1319" s="17"/>
    </row>
    <row r="1320" spans="1:39" ht="14.25" x14ac:dyDescent="0.2">
      <c r="A1320" s="29"/>
      <c r="B1320" s="48"/>
      <c r="C1320" s="75"/>
      <c r="D1320" s="51"/>
      <c r="E1320" s="52"/>
      <c r="F1320" s="52"/>
      <c r="G1320" s="53"/>
      <c r="H1320" s="48"/>
      <c r="I1320" s="48"/>
      <c r="J1320" s="54"/>
      <c r="K1320" s="52"/>
      <c r="L1320" s="52"/>
      <c r="M1320" s="55"/>
      <c r="N1320" s="51"/>
      <c r="O1320" s="51"/>
      <c r="R1320" s="52"/>
      <c r="S1320" s="33"/>
      <c r="T1320" s="33"/>
      <c r="U1320" s="31"/>
      <c r="W1320" s="34"/>
      <c r="AD1320" s="20"/>
      <c r="AM1320" s="17"/>
    </row>
    <row r="1321" spans="1:39" ht="14.25" x14ac:dyDescent="0.2">
      <c r="A1321" s="29"/>
      <c r="B1321" s="48"/>
      <c r="C1321" s="75"/>
      <c r="D1321" s="51"/>
      <c r="E1321" s="52"/>
      <c r="F1321" s="52"/>
      <c r="G1321" s="53"/>
      <c r="H1321" s="48"/>
      <c r="I1321" s="48"/>
      <c r="J1321" s="54"/>
      <c r="K1321" s="52"/>
      <c r="L1321" s="52"/>
      <c r="M1321" s="55"/>
      <c r="N1321" s="51"/>
      <c r="O1321" s="51"/>
      <c r="R1321" s="52"/>
      <c r="S1321" s="33"/>
      <c r="T1321" s="33"/>
      <c r="U1321" s="31"/>
      <c r="W1321" s="34"/>
      <c r="AD1321" s="20"/>
      <c r="AM1321" s="17"/>
    </row>
    <row r="1322" spans="1:39" ht="14.25" x14ac:dyDescent="0.2">
      <c r="A1322" s="29"/>
      <c r="B1322" s="48"/>
      <c r="C1322" s="75"/>
      <c r="D1322" s="51"/>
      <c r="E1322" s="52"/>
      <c r="F1322" s="52"/>
      <c r="G1322" s="53"/>
      <c r="H1322" s="48"/>
      <c r="I1322" s="48"/>
      <c r="J1322" s="54"/>
      <c r="K1322" s="52"/>
      <c r="L1322" s="52"/>
      <c r="M1322" s="55"/>
      <c r="N1322" s="51"/>
      <c r="O1322" s="51"/>
      <c r="R1322" s="52"/>
      <c r="S1322" s="33"/>
      <c r="T1322" s="33"/>
      <c r="U1322" s="31"/>
      <c r="W1322" s="34"/>
      <c r="AD1322" s="20"/>
      <c r="AM1322" s="17"/>
    </row>
    <row r="1323" spans="1:39" ht="14.25" x14ac:dyDescent="0.2">
      <c r="A1323" s="29"/>
      <c r="B1323" s="48"/>
      <c r="C1323" s="75"/>
      <c r="D1323" s="51"/>
      <c r="E1323" s="52"/>
      <c r="F1323" s="52"/>
      <c r="G1323" s="53"/>
      <c r="H1323" s="48"/>
      <c r="I1323" s="48"/>
      <c r="J1323" s="54"/>
      <c r="K1323" s="52"/>
      <c r="L1323" s="52"/>
      <c r="M1323" s="55"/>
      <c r="N1323" s="51"/>
      <c r="O1323" s="51"/>
      <c r="R1323" s="52"/>
      <c r="S1323" s="33"/>
      <c r="T1323" s="33"/>
      <c r="U1323" s="31"/>
      <c r="W1323" s="34"/>
      <c r="AD1323" s="20"/>
      <c r="AM1323" s="17"/>
    </row>
    <row r="1324" spans="1:39" ht="14.25" x14ac:dyDescent="0.2">
      <c r="A1324" s="29"/>
      <c r="B1324" s="48"/>
      <c r="C1324" s="75"/>
      <c r="D1324" s="51"/>
      <c r="E1324" s="52"/>
      <c r="F1324" s="52"/>
      <c r="G1324" s="53"/>
      <c r="H1324" s="48"/>
      <c r="I1324" s="48"/>
      <c r="J1324" s="54"/>
      <c r="K1324" s="52"/>
      <c r="L1324" s="52"/>
      <c r="M1324" s="55"/>
      <c r="N1324" s="51"/>
      <c r="O1324" s="51"/>
      <c r="R1324" s="52"/>
      <c r="S1324" s="33"/>
      <c r="T1324" s="33"/>
      <c r="U1324" s="31"/>
      <c r="W1324" s="34"/>
      <c r="AD1324" s="20"/>
      <c r="AM1324" s="17"/>
    </row>
    <row r="1325" spans="1:39" ht="14.25" x14ac:dyDescent="0.2">
      <c r="A1325" s="29"/>
      <c r="B1325" s="48"/>
      <c r="C1325" s="75"/>
      <c r="D1325" s="51"/>
      <c r="E1325" s="52"/>
      <c r="F1325" s="52"/>
      <c r="G1325" s="53"/>
      <c r="H1325" s="48"/>
      <c r="I1325" s="48"/>
      <c r="J1325" s="54"/>
      <c r="K1325" s="52"/>
      <c r="L1325" s="52"/>
      <c r="M1325" s="55"/>
      <c r="N1325" s="51"/>
      <c r="O1325" s="51"/>
      <c r="R1325" s="52"/>
      <c r="S1325" s="33"/>
      <c r="T1325" s="33"/>
      <c r="U1325" s="31"/>
      <c r="W1325" s="34"/>
      <c r="AD1325" s="20"/>
      <c r="AM1325" s="17"/>
    </row>
    <row r="1326" spans="1:39" ht="14.25" x14ac:dyDescent="0.2">
      <c r="A1326" s="29"/>
      <c r="B1326" s="48"/>
      <c r="C1326" s="75"/>
      <c r="D1326" s="51"/>
      <c r="E1326" s="52"/>
      <c r="F1326" s="52"/>
      <c r="G1326" s="53"/>
      <c r="H1326" s="48"/>
      <c r="I1326" s="48"/>
      <c r="J1326" s="54"/>
      <c r="K1326" s="52"/>
      <c r="L1326" s="52"/>
      <c r="M1326" s="55"/>
      <c r="N1326" s="51"/>
      <c r="O1326" s="51"/>
      <c r="R1326" s="52"/>
      <c r="S1326" s="33"/>
      <c r="T1326" s="33"/>
      <c r="U1326" s="31"/>
      <c r="W1326" s="34"/>
      <c r="AD1326" s="20"/>
      <c r="AM1326" s="17"/>
    </row>
    <row r="1327" spans="1:39" ht="14.25" x14ac:dyDescent="0.2">
      <c r="A1327" s="29"/>
      <c r="B1327" s="48"/>
      <c r="C1327" s="75"/>
      <c r="D1327" s="51"/>
      <c r="E1327" s="52"/>
      <c r="F1327" s="52"/>
      <c r="G1327" s="53"/>
      <c r="H1327" s="48"/>
      <c r="I1327" s="48"/>
      <c r="J1327" s="54"/>
      <c r="K1327" s="52"/>
      <c r="L1327" s="52"/>
      <c r="M1327" s="55"/>
      <c r="N1327" s="51"/>
      <c r="O1327" s="51"/>
      <c r="R1327" s="52"/>
      <c r="S1327" s="33"/>
      <c r="T1327" s="33"/>
      <c r="U1327" s="31"/>
      <c r="W1327" s="34"/>
      <c r="AD1327" s="20"/>
      <c r="AM1327" s="17"/>
    </row>
    <row r="1328" spans="1:39" ht="14.25" x14ac:dyDescent="0.2">
      <c r="A1328" s="29"/>
      <c r="B1328" s="48"/>
      <c r="C1328" s="75"/>
      <c r="D1328" s="51"/>
      <c r="E1328" s="52"/>
      <c r="F1328" s="52"/>
      <c r="G1328" s="53"/>
      <c r="H1328" s="48"/>
      <c r="I1328" s="48"/>
      <c r="J1328" s="54"/>
      <c r="K1328" s="52"/>
      <c r="L1328" s="52"/>
      <c r="M1328" s="55"/>
      <c r="N1328" s="51"/>
      <c r="O1328" s="51"/>
      <c r="R1328" s="52"/>
      <c r="S1328" s="33"/>
      <c r="T1328" s="33"/>
      <c r="U1328" s="31"/>
      <c r="W1328" s="34"/>
      <c r="AD1328" s="20"/>
      <c r="AM1328" s="17"/>
    </row>
    <row r="1329" spans="1:39" ht="14.25" x14ac:dyDescent="0.2">
      <c r="A1329" s="29"/>
      <c r="B1329" s="48"/>
      <c r="C1329" s="75"/>
      <c r="D1329" s="51"/>
      <c r="E1329" s="52"/>
      <c r="F1329" s="52"/>
      <c r="G1329" s="53"/>
      <c r="H1329" s="48"/>
      <c r="I1329" s="48"/>
      <c r="J1329" s="54"/>
      <c r="K1329" s="52"/>
      <c r="L1329" s="52"/>
      <c r="M1329" s="55"/>
      <c r="N1329" s="51"/>
      <c r="O1329" s="51"/>
      <c r="R1329" s="52"/>
      <c r="S1329" s="33"/>
      <c r="T1329" s="33"/>
      <c r="U1329" s="31"/>
      <c r="W1329" s="34"/>
      <c r="AD1329" s="20"/>
      <c r="AM1329" s="17"/>
    </row>
    <row r="1330" spans="1:39" ht="14.25" x14ac:dyDescent="0.2">
      <c r="A1330" s="29"/>
      <c r="B1330" s="48"/>
      <c r="C1330" s="75"/>
      <c r="D1330" s="51"/>
      <c r="E1330" s="52"/>
      <c r="F1330" s="52"/>
      <c r="G1330" s="53"/>
      <c r="H1330" s="48"/>
      <c r="I1330" s="48"/>
      <c r="J1330" s="54"/>
      <c r="K1330" s="52"/>
      <c r="L1330" s="52"/>
      <c r="M1330" s="55"/>
      <c r="N1330" s="51"/>
      <c r="O1330" s="51"/>
      <c r="R1330" s="52"/>
      <c r="S1330" s="33"/>
      <c r="T1330" s="33"/>
      <c r="U1330" s="31"/>
      <c r="W1330" s="34"/>
      <c r="AD1330" s="20"/>
      <c r="AM1330" s="17"/>
    </row>
    <row r="1331" spans="1:39" ht="14.25" x14ac:dyDescent="0.2">
      <c r="A1331" s="29"/>
      <c r="B1331" s="48"/>
      <c r="C1331" s="75"/>
      <c r="D1331" s="51"/>
      <c r="E1331" s="52"/>
      <c r="F1331" s="52"/>
      <c r="G1331" s="53"/>
      <c r="H1331" s="48"/>
      <c r="I1331" s="48"/>
      <c r="J1331" s="54"/>
      <c r="K1331" s="52"/>
      <c r="L1331" s="52"/>
      <c r="M1331" s="55"/>
      <c r="N1331" s="51"/>
      <c r="O1331" s="51"/>
      <c r="R1331" s="52"/>
      <c r="S1331" s="33"/>
      <c r="T1331" s="33"/>
      <c r="U1331" s="31"/>
      <c r="W1331" s="34"/>
      <c r="AD1331" s="20"/>
      <c r="AM1331" s="17"/>
    </row>
    <row r="1332" spans="1:39" ht="14.25" x14ac:dyDescent="0.2">
      <c r="A1332" s="29"/>
      <c r="B1332" s="48"/>
      <c r="C1332" s="75"/>
      <c r="D1332" s="51"/>
      <c r="E1332" s="52"/>
      <c r="F1332" s="52"/>
      <c r="G1332" s="53"/>
      <c r="H1332" s="48"/>
      <c r="I1332" s="48"/>
      <c r="J1332" s="54"/>
      <c r="K1332" s="52"/>
      <c r="L1332" s="52"/>
      <c r="M1332" s="55"/>
      <c r="N1332" s="51"/>
      <c r="O1332" s="51"/>
      <c r="R1332" s="52"/>
      <c r="S1332" s="33"/>
      <c r="T1332" s="33"/>
      <c r="U1332" s="31"/>
      <c r="W1332" s="34"/>
      <c r="AD1332" s="20"/>
      <c r="AM1332" s="17"/>
    </row>
    <row r="1333" spans="1:39" ht="14.25" x14ac:dyDescent="0.2">
      <c r="A1333" s="29"/>
      <c r="B1333" s="48"/>
      <c r="C1333" s="75"/>
      <c r="D1333" s="51"/>
      <c r="E1333" s="52"/>
      <c r="F1333" s="52"/>
      <c r="G1333" s="53"/>
      <c r="H1333" s="48"/>
      <c r="I1333" s="48"/>
      <c r="J1333" s="54"/>
      <c r="K1333" s="52"/>
      <c r="L1333" s="52"/>
      <c r="M1333" s="55"/>
      <c r="N1333" s="51"/>
      <c r="O1333" s="51"/>
      <c r="R1333" s="52"/>
      <c r="S1333" s="33"/>
      <c r="T1333" s="33"/>
      <c r="U1333" s="31"/>
      <c r="W1333" s="34"/>
      <c r="AD1333" s="20"/>
      <c r="AM1333" s="17"/>
    </row>
    <row r="1334" spans="1:39" ht="14.25" x14ac:dyDescent="0.2">
      <c r="A1334" s="29"/>
      <c r="B1334" s="48"/>
      <c r="C1334" s="75"/>
      <c r="D1334" s="51"/>
      <c r="E1334" s="52"/>
      <c r="F1334" s="52"/>
      <c r="G1334" s="53"/>
      <c r="H1334" s="48"/>
      <c r="I1334" s="48"/>
      <c r="J1334" s="54"/>
      <c r="K1334" s="52"/>
      <c r="L1334" s="52"/>
      <c r="M1334" s="55"/>
      <c r="N1334" s="51"/>
      <c r="O1334" s="51"/>
      <c r="R1334" s="52"/>
      <c r="S1334" s="33"/>
      <c r="T1334" s="33"/>
      <c r="U1334" s="31"/>
      <c r="W1334" s="34"/>
      <c r="AD1334" s="20"/>
      <c r="AM1334" s="17"/>
    </row>
    <row r="1335" spans="1:39" ht="14.25" x14ac:dyDescent="0.2">
      <c r="A1335" s="29"/>
      <c r="B1335" s="48"/>
      <c r="C1335" s="75"/>
      <c r="D1335" s="51"/>
      <c r="E1335" s="52"/>
      <c r="F1335" s="52"/>
      <c r="G1335" s="53"/>
      <c r="H1335" s="48"/>
      <c r="I1335" s="48"/>
      <c r="J1335" s="54"/>
      <c r="K1335" s="52"/>
      <c r="L1335" s="52"/>
      <c r="M1335" s="55"/>
      <c r="N1335" s="51"/>
      <c r="O1335" s="51"/>
      <c r="R1335" s="52"/>
      <c r="S1335" s="33"/>
      <c r="T1335" s="33"/>
      <c r="U1335" s="31"/>
      <c r="W1335" s="34"/>
      <c r="AD1335" s="20"/>
      <c r="AM1335" s="17"/>
    </row>
    <row r="1336" spans="1:39" ht="14.25" x14ac:dyDescent="0.2">
      <c r="A1336" s="29"/>
      <c r="B1336" s="48"/>
      <c r="C1336" s="75"/>
      <c r="D1336" s="51"/>
      <c r="E1336" s="52"/>
      <c r="F1336" s="52"/>
      <c r="G1336" s="53"/>
      <c r="H1336" s="48"/>
      <c r="I1336" s="48"/>
      <c r="J1336" s="54"/>
      <c r="K1336" s="52"/>
      <c r="L1336" s="52"/>
      <c r="M1336" s="55"/>
      <c r="N1336" s="51"/>
      <c r="O1336" s="51"/>
      <c r="R1336" s="52"/>
      <c r="S1336" s="33"/>
      <c r="T1336" s="33"/>
      <c r="U1336" s="31"/>
      <c r="W1336" s="34"/>
      <c r="AD1336" s="20"/>
      <c r="AM1336" s="17"/>
    </row>
    <row r="1337" spans="1:39" ht="14.25" x14ac:dyDescent="0.2">
      <c r="A1337" s="29"/>
      <c r="B1337" s="48"/>
      <c r="C1337" s="75"/>
      <c r="D1337" s="51"/>
      <c r="E1337" s="52"/>
      <c r="F1337" s="52"/>
      <c r="G1337" s="53"/>
      <c r="H1337" s="48"/>
      <c r="I1337" s="48"/>
      <c r="J1337" s="54"/>
      <c r="K1337" s="52"/>
      <c r="L1337" s="52"/>
      <c r="M1337" s="55"/>
      <c r="N1337" s="51"/>
      <c r="O1337" s="51"/>
      <c r="R1337" s="52"/>
      <c r="S1337" s="33"/>
      <c r="T1337" s="33"/>
      <c r="U1337" s="31"/>
      <c r="W1337" s="34"/>
      <c r="AD1337" s="20"/>
      <c r="AM1337" s="17"/>
    </row>
    <row r="1338" spans="1:39" ht="14.25" x14ac:dyDescent="0.2">
      <c r="A1338" s="29"/>
      <c r="B1338" s="48"/>
      <c r="C1338" s="75"/>
      <c r="D1338" s="51"/>
      <c r="E1338" s="52"/>
      <c r="F1338" s="52"/>
      <c r="G1338" s="53"/>
      <c r="H1338" s="48"/>
      <c r="I1338" s="48"/>
      <c r="J1338" s="54"/>
      <c r="K1338" s="52"/>
      <c r="L1338" s="52"/>
      <c r="M1338" s="55"/>
      <c r="N1338" s="51"/>
      <c r="O1338" s="51"/>
      <c r="R1338" s="52"/>
      <c r="S1338" s="33"/>
      <c r="T1338" s="33"/>
      <c r="U1338" s="31"/>
      <c r="W1338" s="34"/>
      <c r="AD1338" s="20"/>
      <c r="AM1338" s="17"/>
    </row>
    <row r="1339" spans="1:39" ht="14.25" x14ac:dyDescent="0.2">
      <c r="A1339" s="29"/>
      <c r="B1339" s="48"/>
      <c r="C1339" s="75"/>
      <c r="D1339" s="51"/>
      <c r="E1339" s="52"/>
      <c r="F1339" s="52"/>
      <c r="G1339" s="53"/>
      <c r="H1339" s="48"/>
      <c r="I1339" s="48"/>
      <c r="J1339" s="54"/>
      <c r="K1339" s="52"/>
      <c r="L1339" s="52"/>
      <c r="M1339" s="55"/>
      <c r="N1339" s="51"/>
      <c r="O1339" s="51"/>
      <c r="R1339" s="52"/>
      <c r="S1339" s="33"/>
      <c r="T1339" s="33"/>
      <c r="U1339" s="31"/>
      <c r="W1339" s="34"/>
      <c r="AD1339" s="20"/>
      <c r="AM1339" s="17"/>
    </row>
    <row r="1340" spans="1:39" ht="14.25" x14ac:dyDescent="0.2">
      <c r="A1340" s="29"/>
      <c r="B1340" s="48"/>
      <c r="C1340" s="75"/>
      <c r="D1340" s="51"/>
      <c r="E1340" s="52"/>
      <c r="F1340" s="52"/>
      <c r="G1340" s="53"/>
      <c r="H1340" s="48"/>
      <c r="I1340" s="48"/>
      <c r="J1340" s="54"/>
      <c r="K1340" s="52"/>
      <c r="L1340" s="52"/>
      <c r="M1340" s="55"/>
      <c r="N1340" s="51"/>
      <c r="O1340" s="51"/>
      <c r="R1340" s="52"/>
      <c r="S1340" s="33"/>
      <c r="T1340" s="33"/>
      <c r="U1340" s="31"/>
      <c r="W1340" s="34"/>
      <c r="AD1340" s="20"/>
      <c r="AM1340" s="17"/>
    </row>
    <row r="1341" spans="1:39" ht="14.25" x14ac:dyDescent="0.2">
      <c r="A1341" s="29"/>
      <c r="B1341" s="48"/>
      <c r="C1341" s="75"/>
      <c r="D1341" s="51"/>
      <c r="E1341" s="52"/>
      <c r="F1341" s="52"/>
      <c r="G1341" s="53"/>
      <c r="H1341" s="48"/>
      <c r="I1341" s="48"/>
      <c r="J1341" s="54"/>
      <c r="K1341" s="52"/>
      <c r="L1341" s="52"/>
      <c r="M1341" s="55"/>
      <c r="N1341" s="51"/>
      <c r="O1341" s="51"/>
      <c r="R1341" s="52"/>
      <c r="S1341" s="33"/>
      <c r="T1341" s="33"/>
      <c r="U1341" s="31"/>
      <c r="W1341" s="34"/>
      <c r="AD1341" s="20"/>
      <c r="AM1341" s="17"/>
    </row>
    <row r="1342" spans="1:39" ht="14.25" x14ac:dyDescent="0.2">
      <c r="A1342" s="29"/>
      <c r="B1342" s="48"/>
      <c r="C1342" s="75"/>
      <c r="D1342" s="51"/>
      <c r="E1342" s="52"/>
      <c r="F1342" s="52"/>
      <c r="G1342" s="53"/>
      <c r="H1342" s="48"/>
      <c r="I1342" s="48"/>
      <c r="J1342" s="54"/>
      <c r="K1342" s="52"/>
      <c r="L1342" s="52"/>
      <c r="M1342" s="55"/>
      <c r="N1342" s="51"/>
      <c r="O1342" s="51"/>
      <c r="R1342" s="52"/>
      <c r="S1342" s="33"/>
      <c r="T1342" s="33"/>
      <c r="U1342" s="31"/>
      <c r="W1342" s="34"/>
      <c r="AD1342" s="20"/>
      <c r="AM1342" s="17"/>
    </row>
    <row r="1343" spans="1:39" ht="14.25" x14ac:dyDescent="0.2">
      <c r="A1343" s="29"/>
      <c r="B1343" s="48"/>
      <c r="C1343" s="75"/>
      <c r="D1343" s="51"/>
      <c r="E1343" s="52"/>
      <c r="F1343" s="52"/>
      <c r="G1343" s="53"/>
      <c r="H1343" s="48"/>
      <c r="I1343" s="48"/>
      <c r="J1343" s="54"/>
      <c r="K1343" s="52"/>
      <c r="L1343" s="52"/>
      <c r="M1343" s="55"/>
      <c r="N1343" s="51"/>
      <c r="O1343" s="51"/>
      <c r="R1343" s="52"/>
      <c r="S1343" s="33"/>
      <c r="T1343" s="33"/>
      <c r="U1343" s="31"/>
      <c r="W1343" s="34"/>
      <c r="AD1343" s="20"/>
      <c r="AM1343" s="17"/>
    </row>
    <row r="1344" spans="1:39" ht="14.25" x14ac:dyDescent="0.2">
      <c r="A1344" s="29"/>
      <c r="B1344" s="48"/>
      <c r="C1344" s="75"/>
      <c r="D1344" s="51"/>
      <c r="E1344" s="52"/>
      <c r="F1344" s="52"/>
      <c r="G1344" s="53"/>
      <c r="H1344" s="48"/>
      <c r="I1344" s="48"/>
      <c r="J1344" s="54"/>
      <c r="K1344" s="52"/>
      <c r="L1344" s="52"/>
      <c r="M1344" s="55"/>
      <c r="N1344" s="51"/>
      <c r="O1344" s="51"/>
      <c r="R1344" s="52"/>
      <c r="S1344" s="33"/>
      <c r="T1344" s="33"/>
      <c r="U1344" s="31"/>
      <c r="W1344" s="34"/>
      <c r="AD1344" s="20"/>
      <c r="AM1344" s="17"/>
    </row>
    <row r="1345" spans="1:39" ht="14.25" x14ac:dyDescent="0.2">
      <c r="A1345" s="29"/>
      <c r="B1345" s="48"/>
      <c r="C1345" s="75"/>
      <c r="D1345" s="51"/>
      <c r="E1345" s="52"/>
      <c r="F1345" s="52"/>
      <c r="G1345" s="53"/>
      <c r="H1345" s="48"/>
      <c r="I1345" s="48"/>
      <c r="J1345" s="54"/>
      <c r="K1345" s="52"/>
      <c r="L1345" s="52"/>
      <c r="M1345" s="55"/>
      <c r="N1345" s="51"/>
      <c r="O1345" s="51"/>
      <c r="R1345" s="52"/>
      <c r="S1345" s="33"/>
      <c r="T1345" s="33"/>
      <c r="U1345" s="31"/>
      <c r="W1345" s="34"/>
      <c r="AD1345" s="20"/>
      <c r="AM1345" s="17"/>
    </row>
    <row r="1346" spans="1:39" ht="14.25" x14ac:dyDescent="0.2">
      <c r="A1346" s="29"/>
      <c r="B1346" s="48"/>
      <c r="C1346" s="75"/>
      <c r="D1346" s="51"/>
      <c r="E1346" s="52"/>
      <c r="F1346" s="52"/>
      <c r="G1346" s="53"/>
      <c r="H1346" s="48"/>
      <c r="I1346" s="48"/>
      <c r="J1346" s="54"/>
      <c r="K1346" s="52"/>
      <c r="L1346" s="52"/>
      <c r="M1346" s="55"/>
      <c r="N1346" s="51"/>
      <c r="O1346" s="51"/>
      <c r="R1346" s="52"/>
      <c r="S1346" s="33"/>
      <c r="T1346" s="33"/>
      <c r="U1346" s="31"/>
      <c r="W1346" s="34"/>
      <c r="AD1346" s="20"/>
      <c r="AM1346" s="17"/>
    </row>
    <row r="1347" spans="1:39" ht="14.25" x14ac:dyDescent="0.2">
      <c r="A1347" s="29"/>
      <c r="B1347" s="48"/>
      <c r="C1347" s="75"/>
      <c r="D1347" s="51"/>
      <c r="E1347" s="52"/>
      <c r="F1347" s="52"/>
      <c r="G1347" s="53"/>
      <c r="H1347" s="48"/>
      <c r="I1347" s="48"/>
      <c r="J1347" s="54"/>
      <c r="K1347" s="52"/>
      <c r="L1347" s="52"/>
      <c r="M1347" s="55"/>
      <c r="N1347" s="51"/>
      <c r="O1347" s="51"/>
      <c r="R1347" s="52"/>
      <c r="S1347" s="33"/>
      <c r="T1347" s="33"/>
      <c r="U1347" s="31"/>
      <c r="W1347" s="34"/>
      <c r="AD1347" s="20"/>
      <c r="AM1347" s="17"/>
    </row>
    <row r="1348" spans="1:39" ht="14.25" x14ac:dyDescent="0.2">
      <c r="A1348" s="29"/>
      <c r="B1348" s="48"/>
      <c r="C1348" s="75"/>
      <c r="D1348" s="51"/>
      <c r="E1348" s="52"/>
      <c r="F1348" s="52"/>
      <c r="G1348" s="53"/>
      <c r="H1348" s="48"/>
      <c r="I1348" s="48"/>
      <c r="J1348" s="54"/>
      <c r="K1348" s="52"/>
      <c r="L1348" s="52"/>
      <c r="M1348" s="55"/>
      <c r="N1348" s="51"/>
      <c r="O1348" s="51"/>
      <c r="R1348" s="52"/>
      <c r="S1348" s="33"/>
      <c r="T1348" s="33"/>
      <c r="U1348" s="31"/>
      <c r="W1348" s="34"/>
      <c r="AD1348" s="20"/>
      <c r="AM1348" s="17"/>
    </row>
    <row r="1349" spans="1:39" ht="14.25" x14ac:dyDescent="0.2">
      <c r="A1349" s="29"/>
      <c r="B1349" s="48"/>
      <c r="C1349" s="75"/>
      <c r="D1349" s="51"/>
      <c r="E1349" s="52"/>
      <c r="F1349" s="52"/>
      <c r="G1349" s="53"/>
      <c r="H1349" s="48"/>
      <c r="I1349" s="48"/>
      <c r="J1349" s="54"/>
      <c r="K1349" s="52"/>
      <c r="L1349" s="52"/>
      <c r="M1349" s="55"/>
      <c r="N1349" s="51"/>
      <c r="O1349" s="51"/>
      <c r="R1349" s="52"/>
      <c r="S1349" s="33"/>
      <c r="T1349" s="33"/>
      <c r="U1349" s="31"/>
      <c r="W1349" s="34"/>
      <c r="AD1349" s="20"/>
      <c r="AM1349" s="17"/>
    </row>
    <row r="1350" spans="1:39" ht="14.25" x14ac:dyDescent="0.2">
      <c r="A1350" s="29"/>
      <c r="B1350" s="48"/>
      <c r="C1350" s="75"/>
      <c r="D1350" s="51"/>
      <c r="E1350" s="52"/>
      <c r="F1350" s="52"/>
      <c r="G1350" s="53"/>
      <c r="H1350" s="48"/>
      <c r="I1350" s="48"/>
      <c r="J1350" s="54"/>
      <c r="K1350" s="52"/>
      <c r="L1350" s="52"/>
      <c r="M1350" s="55"/>
      <c r="N1350" s="51"/>
      <c r="O1350" s="51"/>
      <c r="R1350" s="52"/>
      <c r="S1350" s="33"/>
      <c r="T1350" s="33"/>
      <c r="U1350" s="31"/>
      <c r="W1350" s="34"/>
      <c r="AD1350" s="20"/>
      <c r="AM1350" s="17"/>
    </row>
    <row r="1351" spans="1:39" ht="14.25" x14ac:dyDescent="0.2">
      <c r="A1351" s="29"/>
      <c r="B1351" s="48"/>
      <c r="C1351" s="75"/>
      <c r="D1351" s="51"/>
      <c r="E1351" s="52"/>
      <c r="F1351" s="52"/>
      <c r="G1351" s="53"/>
      <c r="H1351" s="48"/>
      <c r="I1351" s="48"/>
      <c r="J1351" s="54"/>
      <c r="K1351" s="52"/>
      <c r="L1351" s="52"/>
      <c r="M1351" s="55"/>
      <c r="N1351" s="51"/>
      <c r="O1351" s="51"/>
      <c r="R1351" s="52"/>
      <c r="S1351" s="33"/>
      <c r="T1351" s="33"/>
      <c r="U1351" s="31"/>
      <c r="W1351" s="34"/>
      <c r="AD1351" s="20"/>
      <c r="AM1351" s="17"/>
    </row>
    <row r="1352" spans="1:39" ht="14.25" x14ac:dyDescent="0.2">
      <c r="A1352" s="29"/>
      <c r="B1352" s="48"/>
      <c r="C1352" s="75"/>
      <c r="D1352" s="51"/>
      <c r="E1352" s="52"/>
      <c r="F1352" s="52"/>
      <c r="G1352" s="53"/>
      <c r="H1352" s="48"/>
      <c r="I1352" s="48"/>
      <c r="J1352" s="54"/>
      <c r="K1352" s="52"/>
      <c r="L1352" s="52"/>
      <c r="M1352" s="55"/>
      <c r="N1352" s="51"/>
      <c r="O1352" s="51"/>
      <c r="R1352" s="52"/>
      <c r="S1352" s="33"/>
      <c r="T1352" s="33"/>
      <c r="U1352" s="31"/>
      <c r="W1352" s="34"/>
      <c r="AD1352" s="20"/>
      <c r="AM1352" s="17"/>
    </row>
    <row r="1353" spans="1:39" ht="14.25" x14ac:dyDescent="0.2">
      <c r="A1353" s="29"/>
      <c r="B1353" s="48"/>
      <c r="C1353" s="75"/>
      <c r="D1353" s="51"/>
      <c r="E1353" s="52"/>
      <c r="F1353" s="52"/>
      <c r="G1353" s="53"/>
      <c r="H1353" s="48"/>
      <c r="I1353" s="48"/>
      <c r="J1353" s="54"/>
      <c r="K1353" s="52"/>
      <c r="L1353" s="52"/>
      <c r="M1353" s="55"/>
      <c r="N1353" s="51"/>
      <c r="O1353" s="51"/>
      <c r="R1353" s="52"/>
      <c r="S1353" s="33"/>
      <c r="T1353" s="33"/>
      <c r="U1353" s="31"/>
      <c r="W1353" s="34"/>
      <c r="AD1353" s="20"/>
      <c r="AM1353" s="17"/>
    </row>
    <row r="1354" spans="1:39" ht="14.25" x14ac:dyDescent="0.2">
      <c r="A1354" s="29"/>
      <c r="B1354" s="48"/>
      <c r="C1354" s="75"/>
      <c r="D1354" s="51"/>
      <c r="E1354" s="52"/>
      <c r="F1354" s="52"/>
      <c r="G1354" s="53"/>
      <c r="H1354" s="48"/>
      <c r="I1354" s="48"/>
      <c r="J1354" s="54"/>
      <c r="K1354" s="52"/>
      <c r="L1354" s="52"/>
      <c r="M1354" s="55"/>
      <c r="N1354" s="51"/>
      <c r="O1354" s="51"/>
      <c r="R1354" s="52"/>
      <c r="S1354" s="33"/>
      <c r="T1354" s="33"/>
      <c r="U1354" s="31"/>
      <c r="W1354" s="34"/>
      <c r="AD1354" s="20"/>
      <c r="AM1354" s="17"/>
    </row>
    <row r="1355" spans="1:39" ht="14.25" x14ac:dyDescent="0.2">
      <c r="A1355" s="29"/>
      <c r="B1355" s="48"/>
      <c r="C1355" s="75"/>
      <c r="D1355" s="51"/>
      <c r="E1355" s="52"/>
      <c r="F1355" s="52"/>
      <c r="G1355" s="53"/>
      <c r="H1355" s="48"/>
      <c r="I1355" s="48"/>
      <c r="J1355" s="54"/>
      <c r="K1355" s="52"/>
      <c r="L1355" s="52"/>
      <c r="M1355" s="55"/>
      <c r="N1355" s="51"/>
      <c r="O1355" s="51"/>
      <c r="R1355" s="52"/>
      <c r="S1355" s="33"/>
      <c r="T1355" s="33"/>
      <c r="U1355" s="31"/>
      <c r="W1355" s="34"/>
      <c r="AD1355" s="20"/>
      <c r="AM1355" s="17"/>
    </row>
    <row r="1356" spans="1:39" ht="14.25" x14ac:dyDescent="0.2">
      <c r="A1356" s="29"/>
      <c r="B1356" s="48"/>
      <c r="C1356" s="75"/>
      <c r="D1356" s="51"/>
      <c r="E1356" s="52"/>
      <c r="F1356" s="52"/>
      <c r="G1356" s="53"/>
      <c r="H1356" s="48"/>
      <c r="I1356" s="48"/>
      <c r="J1356" s="54"/>
      <c r="K1356" s="52"/>
      <c r="L1356" s="52"/>
      <c r="M1356" s="55"/>
      <c r="N1356" s="51"/>
      <c r="O1356" s="51"/>
      <c r="R1356" s="52"/>
      <c r="S1356" s="33"/>
      <c r="T1356" s="33"/>
      <c r="U1356" s="31"/>
      <c r="W1356" s="34"/>
      <c r="AD1356" s="20"/>
      <c r="AM1356" s="17"/>
    </row>
    <row r="1357" spans="1:39" ht="14.25" x14ac:dyDescent="0.2">
      <c r="A1357" s="29"/>
      <c r="B1357" s="48"/>
      <c r="C1357" s="75"/>
      <c r="D1357" s="51"/>
      <c r="E1357" s="52"/>
      <c r="F1357" s="52"/>
      <c r="G1357" s="53"/>
      <c r="H1357" s="48"/>
      <c r="I1357" s="48"/>
      <c r="J1357" s="54"/>
      <c r="K1357" s="52"/>
      <c r="L1357" s="52"/>
      <c r="M1357" s="55"/>
      <c r="N1357" s="51"/>
      <c r="O1357" s="51"/>
      <c r="R1357" s="52"/>
      <c r="S1357" s="33"/>
      <c r="T1357" s="33"/>
      <c r="U1357" s="31"/>
      <c r="W1357" s="34"/>
      <c r="AD1357" s="20"/>
      <c r="AM1357" s="17"/>
    </row>
    <row r="1358" spans="1:39" ht="14.25" x14ac:dyDescent="0.2">
      <c r="A1358" s="29"/>
      <c r="B1358" s="48"/>
      <c r="C1358" s="75"/>
      <c r="D1358" s="51"/>
      <c r="E1358" s="52"/>
      <c r="F1358" s="52"/>
      <c r="G1358" s="53"/>
      <c r="H1358" s="48"/>
      <c r="I1358" s="48"/>
      <c r="J1358" s="54"/>
      <c r="K1358" s="52"/>
      <c r="L1358" s="52"/>
      <c r="M1358" s="55"/>
      <c r="N1358" s="51"/>
      <c r="O1358" s="51"/>
      <c r="R1358" s="52"/>
      <c r="S1358" s="33"/>
      <c r="T1358" s="33"/>
      <c r="U1358" s="31"/>
      <c r="W1358" s="34"/>
      <c r="AD1358" s="20"/>
      <c r="AM1358" s="17"/>
    </row>
    <row r="1359" spans="1:39" ht="14.25" x14ac:dyDescent="0.2">
      <c r="A1359" s="29"/>
      <c r="B1359" s="48"/>
      <c r="C1359" s="75"/>
      <c r="D1359" s="51"/>
      <c r="E1359" s="52"/>
      <c r="F1359" s="52"/>
      <c r="G1359" s="53"/>
      <c r="H1359" s="48"/>
      <c r="I1359" s="48"/>
      <c r="J1359" s="54"/>
      <c r="K1359" s="52"/>
      <c r="L1359" s="52"/>
      <c r="M1359" s="55"/>
      <c r="N1359" s="51"/>
      <c r="O1359" s="51"/>
      <c r="R1359" s="52"/>
      <c r="S1359" s="33"/>
      <c r="T1359" s="33"/>
      <c r="U1359" s="31"/>
      <c r="W1359" s="34"/>
      <c r="AD1359" s="20"/>
      <c r="AM1359" s="17"/>
    </row>
    <row r="1360" spans="1:39" ht="14.25" x14ac:dyDescent="0.2">
      <c r="A1360" s="29"/>
      <c r="B1360" s="48"/>
      <c r="C1360" s="75"/>
      <c r="D1360" s="51"/>
      <c r="E1360" s="52"/>
      <c r="F1360" s="52"/>
      <c r="G1360" s="53"/>
      <c r="H1360" s="48"/>
      <c r="I1360" s="48"/>
      <c r="J1360" s="54"/>
      <c r="K1360" s="52"/>
      <c r="L1360" s="52"/>
      <c r="M1360" s="55"/>
      <c r="N1360" s="51"/>
      <c r="O1360" s="51"/>
      <c r="R1360" s="52"/>
      <c r="S1360" s="33"/>
      <c r="T1360" s="33"/>
      <c r="U1360" s="31"/>
      <c r="W1360" s="34"/>
      <c r="AD1360" s="20"/>
      <c r="AM1360" s="17"/>
    </row>
    <row r="1361" spans="1:39" ht="14.25" x14ac:dyDescent="0.2">
      <c r="A1361" s="29"/>
      <c r="B1361" s="48"/>
      <c r="C1361" s="75"/>
      <c r="D1361" s="51"/>
      <c r="E1361" s="52"/>
      <c r="F1361" s="52"/>
      <c r="G1361" s="53"/>
      <c r="H1361" s="48"/>
      <c r="I1361" s="48"/>
      <c r="J1361" s="54"/>
      <c r="K1361" s="52"/>
      <c r="L1361" s="52"/>
      <c r="M1361" s="55"/>
      <c r="N1361" s="51"/>
      <c r="O1361" s="51"/>
      <c r="R1361" s="52"/>
      <c r="S1361" s="33"/>
      <c r="T1361" s="33"/>
      <c r="U1361" s="31"/>
      <c r="W1361" s="34"/>
      <c r="AD1361" s="20"/>
      <c r="AM1361" s="17"/>
    </row>
    <row r="1362" spans="1:39" ht="14.25" x14ac:dyDescent="0.2">
      <c r="A1362" s="29"/>
      <c r="B1362" s="48"/>
      <c r="C1362" s="75"/>
      <c r="D1362" s="51"/>
      <c r="E1362" s="52"/>
      <c r="F1362" s="52"/>
      <c r="G1362" s="53"/>
      <c r="H1362" s="48"/>
      <c r="I1362" s="48"/>
      <c r="J1362" s="54"/>
      <c r="K1362" s="52"/>
      <c r="L1362" s="52"/>
      <c r="M1362" s="55"/>
      <c r="N1362" s="51"/>
      <c r="O1362" s="51"/>
      <c r="R1362" s="52"/>
      <c r="S1362" s="33"/>
      <c r="T1362" s="33"/>
      <c r="U1362" s="31"/>
      <c r="W1362" s="34"/>
      <c r="AD1362" s="20"/>
      <c r="AM1362" s="17"/>
    </row>
    <row r="1363" spans="1:39" ht="14.25" x14ac:dyDescent="0.2">
      <c r="A1363" s="29"/>
      <c r="B1363" s="48"/>
      <c r="C1363" s="75"/>
      <c r="D1363" s="51"/>
      <c r="E1363" s="52"/>
      <c r="F1363" s="52"/>
      <c r="G1363" s="53"/>
      <c r="H1363" s="48"/>
      <c r="I1363" s="48"/>
      <c r="J1363" s="54"/>
      <c r="K1363" s="52"/>
      <c r="L1363" s="52"/>
      <c r="M1363" s="55"/>
      <c r="N1363" s="51"/>
      <c r="O1363" s="51"/>
      <c r="R1363" s="52"/>
      <c r="S1363" s="33"/>
      <c r="T1363" s="33"/>
      <c r="U1363" s="31"/>
      <c r="W1363" s="34"/>
      <c r="AD1363" s="20"/>
      <c r="AM1363" s="17"/>
    </row>
    <row r="1364" spans="1:39" ht="14.25" x14ac:dyDescent="0.2">
      <c r="A1364" s="29"/>
      <c r="B1364" s="48"/>
      <c r="C1364" s="75"/>
      <c r="D1364" s="51"/>
      <c r="E1364" s="52"/>
      <c r="F1364" s="52"/>
      <c r="G1364" s="53"/>
      <c r="H1364" s="48"/>
      <c r="I1364" s="48"/>
      <c r="J1364" s="54"/>
      <c r="K1364" s="52"/>
      <c r="L1364" s="52"/>
      <c r="M1364" s="55"/>
      <c r="N1364" s="51"/>
      <c r="O1364" s="51"/>
      <c r="R1364" s="52"/>
      <c r="S1364" s="33"/>
      <c r="T1364" s="33"/>
      <c r="U1364" s="31"/>
      <c r="W1364" s="34"/>
      <c r="AD1364" s="20"/>
      <c r="AM1364" s="17"/>
    </row>
    <row r="1365" spans="1:39" ht="14.25" x14ac:dyDescent="0.2">
      <c r="A1365" s="29"/>
      <c r="B1365" s="48"/>
      <c r="C1365" s="75"/>
      <c r="D1365" s="51"/>
      <c r="E1365" s="52"/>
      <c r="F1365" s="52"/>
      <c r="G1365" s="53"/>
      <c r="H1365" s="48"/>
      <c r="I1365" s="48"/>
      <c r="J1365" s="54"/>
      <c r="K1365" s="52"/>
      <c r="L1365" s="52"/>
      <c r="M1365" s="55"/>
      <c r="N1365" s="51"/>
      <c r="O1365" s="51"/>
      <c r="R1365" s="52"/>
      <c r="S1365" s="33"/>
      <c r="T1365" s="33"/>
      <c r="U1365" s="31"/>
      <c r="W1365" s="34"/>
      <c r="AD1365" s="20"/>
      <c r="AM1365" s="17"/>
    </row>
    <row r="1366" spans="1:39" ht="14.25" x14ac:dyDescent="0.2">
      <c r="A1366" s="29"/>
      <c r="B1366" s="48"/>
      <c r="C1366" s="75"/>
      <c r="D1366" s="51"/>
      <c r="E1366" s="52"/>
      <c r="F1366" s="52"/>
      <c r="G1366" s="53"/>
      <c r="H1366" s="48"/>
      <c r="I1366" s="48"/>
      <c r="J1366" s="54"/>
      <c r="K1366" s="52"/>
      <c r="L1366" s="52"/>
      <c r="M1366" s="55"/>
      <c r="N1366" s="51"/>
      <c r="O1366" s="51"/>
      <c r="R1366" s="52"/>
      <c r="S1366" s="33"/>
      <c r="T1366" s="33"/>
      <c r="U1366" s="31"/>
      <c r="W1366" s="34"/>
      <c r="AD1366" s="20"/>
      <c r="AM1366" s="17"/>
    </row>
    <row r="1367" spans="1:39" ht="14.25" x14ac:dyDescent="0.2">
      <c r="A1367" s="29"/>
      <c r="B1367" s="48"/>
      <c r="C1367" s="75"/>
      <c r="D1367" s="51"/>
      <c r="E1367" s="52"/>
      <c r="F1367" s="52"/>
      <c r="G1367" s="53"/>
      <c r="H1367" s="48"/>
      <c r="I1367" s="48"/>
      <c r="J1367" s="54"/>
      <c r="K1367" s="52"/>
      <c r="L1367" s="52"/>
      <c r="M1367" s="55"/>
      <c r="N1367" s="51"/>
      <c r="O1367" s="51"/>
      <c r="R1367" s="52"/>
      <c r="S1367" s="33"/>
      <c r="T1367" s="33"/>
      <c r="U1367" s="31"/>
      <c r="W1367" s="34"/>
      <c r="AD1367" s="20"/>
      <c r="AM1367" s="17"/>
    </row>
    <row r="1368" spans="1:39" ht="14.25" x14ac:dyDescent="0.2">
      <c r="A1368" s="29"/>
      <c r="B1368" s="48"/>
      <c r="C1368" s="75"/>
      <c r="D1368" s="51"/>
      <c r="E1368" s="52"/>
      <c r="F1368" s="52"/>
      <c r="G1368" s="53"/>
      <c r="H1368" s="48"/>
      <c r="I1368" s="48"/>
      <c r="J1368" s="54"/>
      <c r="K1368" s="52"/>
      <c r="L1368" s="52"/>
      <c r="M1368" s="55"/>
      <c r="N1368" s="51"/>
      <c r="O1368" s="51"/>
      <c r="R1368" s="52"/>
      <c r="S1368" s="33"/>
      <c r="T1368" s="33"/>
      <c r="U1368" s="31"/>
      <c r="W1368" s="34"/>
      <c r="AD1368" s="20"/>
      <c r="AM1368" s="17"/>
    </row>
    <row r="1369" spans="1:39" ht="14.25" x14ac:dyDescent="0.2">
      <c r="A1369" s="29"/>
      <c r="B1369" s="48"/>
      <c r="C1369" s="75"/>
      <c r="D1369" s="51"/>
      <c r="E1369" s="52"/>
      <c r="F1369" s="52"/>
      <c r="G1369" s="53"/>
      <c r="H1369" s="48"/>
      <c r="I1369" s="48"/>
      <c r="J1369" s="54"/>
      <c r="K1369" s="52"/>
      <c r="L1369" s="52"/>
      <c r="M1369" s="55"/>
      <c r="N1369" s="51"/>
      <c r="O1369" s="51"/>
      <c r="R1369" s="52"/>
      <c r="S1369" s="33"/>
      <c r="T1369" s="33"/>
      <c r="U1369" s="31"/>
      <c r="W1369" s="34"/>
      <c r="AD1369" s="20"/>
      <c r="AM1369" s="17"/>
    </row>
    <row r="1370" spans="1:39" ht="14.25" x14ac:dyDescent="0.2">
      <c r="A1370" s="29"/>
      <c r="B1370" s="48"/>
      <c r="C1370" s="75"/>
      <c r="D1370" s="51"/>
      <c r="E1370" s="52"/>
      <c r="F1370" s="52"/>
      <c r="G1370" s="53"/>
      <c r="H1370" s="48"/>
      <c r="I1370" s="48"/>
      <c r="J1370" s="54"/>
      <c r="K1370" s="52"/>
      <c r="L1370" s="52"/>
      <c r="M1370" s="55"/>
      <c r="N1370" s="51"/>
      <c r="O1370" s="51"/>
      <c r="R1370" s="52"/>
      <c r="S1370" s="33"/>
      <c r="T1370" s="33"/>
      <c r="U1370" s="31"/>
      <c r="W1370" s="34"/>
      <c r="AD1370" s="20"/>
      <c r="AM1370" s="17"/>
    </row>
    <row r="1371" spans="1:39" ht="14.25" x14ac:dyDescent="0.2">
      <c r="A1371" s="29"/>
      <c r="B1371" s="48"/>
      <c r="C1371" s="75"/>
      <c r="D1371" s="51"/>
      <c r="E1371" s="52"/>
      <c r="F1371" s="52"/>
      <c r="G1371" s="53"/>
      <c r="H1371" s="48"/>
      <c r="I1371" s="48"/>
      <c r="J1371" s="54"/>
      <c r="K1371" s="52"/>
      <c r="L1371" s="52"/>
      <c r="M1371" s="55"/>
      <c r="N1371" s="51"/>
      <c r="O1371" s="51"/>
      <c r="R1371" s="52"/>
      <c r="S1371" s="33"/>
      <c r="T1371" s="33"/>
      <c r="U1371" s="31"/>
      <c r="W1371" s="34"/>
      <c r="AD1371" s="20"/>
      <c r="AM1371" s="17"/>
    </row>
    <row r="1372" spans="1:39" ht="14.25" x14ac:dyDescent="0.2">
      <c r="A1372" s="29"/>
      <c r="B1372" s="48"/>
      <c r="C1372" s="75"/>
      <c r="D1372" s="51"/>
      <c r="E1372" s="52"/>
      <c r="F1372" s="52"/>
      <c r="G1372" s="53"/>
      <c r="H1372" s="48"/>
      <c r="I1372" s="48"/>
      <c r="J1372" s="54"/>
      <c r="K1372" s="52"/>
      <c r="L1372" s="52"/>
      <c r="M1372" s="55"/>
      <c r="N1372" s="51"/>
      <c r="O1372" s="51"/>
      <c r="R1372" s="52"/>
      <c r="S1372" s="33"/>
      <c r="T1372" s="33"/>
      <c r="U1372" s="31"/>
      <c r="W1372" s="34"/>
      <c r="AD1372" s="20"/>
      <c r="AM1372" s="17"/>
    </row>
    <row r="1373" spans="1:39" ht="14.25" x14ac:dyDescent="0.2">
      <c r="A1373" s="29"/>
      <c r="B1373" s="48"/>
      <c r="C1373" s="75"/>
      <c r="D1373" s="51"/>
      <c r="E1373" s="52"/>
      <c r="F1373" s="52"/>
      <c r="G1373" s="53"/>
      <c r="H1373" s="48"/>
      <c r="I1373" s="48"/>
      <c r="J1373" s="54"/>
      <c r="K1373" s="52"/>
      <c r="L1373" s="52"/>
      <c r="M1373" s="55"/>
      <c r="N1373" s="51"/>
      <c r="O1373" s="51"/>
      <c r="R1373" s="52"/>
      <c r="S1373" s="33"/>
      <c r="T1373" s="33"/>
      <c r="U1373" s="31"/>
      <c r="W1373" s="34"/>
      <c r="AD1373" s="20"/>
      <c r="AM1373" s="17"/>
    </row>
    <row r="1374" spans="1:39" ht="14.25" x14ac:dyDescent="0.2">
      <c r="A1374" s="29"/>
      <c r="B1374" s="48"/>
      <c r="C1374" s="75"/>
      <c r="D1374" s="51"/>
      <c r="E1374" s="52"/>
      <c r="F1374" s="52"/>
      <c r="G1374" s="53"/>
      <c r="H1374" s="48"/>
      <c r="I1374" s="48"/>
      <c r="J1374" s="54"/>
      <c r="K1374" s="52"/>
      <c r="L1374" s="52"/>
      <c r="M1374" s="55"/>
      <c r="N1374" s="51"/>
      <c r="O1374" s="51"/>
      <c r="R1374" s="52"/>
      <c r="S1374" s="33"/>
      <c r="T1374" s="33"/>
      <c r="U1374" s="31"/>
      <c r="W1374" s="34"/>
      <c r="AD1374" s="20"/>
      <c r="AM1374" s="17"/>
    </row>
    <row r="1375" spans="1:39" ht="14.25" x14ac:dyDescent="0.2">
      <c r="A1375" s="29"/>
      <c r="B1375" s="48"/>
      <c r="C1375" s="75"/>
      <c r="D1375" s="51"/>
      <c r="E1375" s="52"/>
      <c r="F1375" s="52"/>
      <c r="G1375" s="53"/>
      <c r="H1375" s="48"/>
      <c r="I1375" s="48"/>
      <c r="J1375" s="54"/>
      <c r="K1375" s="52"/>
      <c r="L1375" s="52"/>
      <c r="M1375" s="55"/>
      <c r="N1375" s="51"/>
      <c r="O1375" s="51"/>
      <c r="R1375" s="52"/>
      <c r="S1375" s="33"/>
      <c r="T1375" s="33"/>
      <c r="U1375" s="31"/>
      <c r="W1375" s="34"/>
      <c r="AD1375" s="20"/>
      <c r="AM1375" s="17"/>
    </row>
    <row r="1376" spans="1:39" ht="14.25" x14ac:dyDescent="0.2">
      <c r="A1376" s="29"/>
      <c r="B1376" s="48"/>
      <c r="C1376" s="75"/>
      <c r="D1376" s="51"/>
      <c r="E1376" s="52"/>
      <c r="F1376" s="52"/>
      <c r="G1376" s="53"/>
      <c r="H1376" s="48"/>
      <c r="I1376" s="48"/>
      <c r="J1376" s="54"/>
      <c r="K1376" s="52"/>
      <c r="L1376" s="52"/>
      <c r="M1376" s="55"/>
      <c r="N1376" s="51"/>
      <c r="O1376" s="51"/>
      <c r="R1376" s="52"/>
      <c r="S1376" s="33"/>
      <c r="T1376" s="33"/>
      <c r="U1376" s="31"/>
      <c r="W1376" s="34"/>
      <c r="AD1376" s="20"/>
      <c r="AM1376" s="17"/>
    </row>
    <row r="1377" spans="1:39" ht="14.25" x14ac:dyDescent="0.2">
      <c r="A1377" s="29"/>
      <c r="B1377" s="48"/>
      <c r="C1377" s="75"/>
      <c r="D1377" s="51"/>
      <c r="E1377" s="52"/>
      <c r="F1377" s="52"/>
      <c r="G1377" s="53"/>
      <c r="H1377" s="48"/>
      <c r="I1377" s="48"/>
      <c r="J1377" s="54"/>
      <c r="K1377" s="52"/>
      <c r="L1377" s="52"/>
      <c r="M1377" s="55"/>
      <c r="N1377" s="51"/>
      <c r="O1377" s="51"/>
      <c r="R1377" s="52"/>
      <c r="S1377" s="33"/>
      <c r="T1377" s="33"/>
      <c r="U1377" s="31"/>
      <c r="W1377" s="34"/>
      <c r="AD1377" s="20"/>
      <c r="AM1377" s="17"/>
    </row>
    <row r="1378" spans="1:39" ht="14.25" x14ac:dyDescent="0.2">
      <c r="A1378" s="29"/>
      <c r="B1378" s="48"/>
      <c r="C1378" s="75"/>
      <c r="D1378" s="51"/>
      <c r="E1378" s="52"/>
      <c r="F1378" s="52"/>
      <c r="G1378" s="53"/>
      <c r="H1378" s="48"/>
      <c r="I1378" s="48"/>
      <c r="J1378" s="54"/>
      <c r="K1378" s="52"/>
      <c r="L1378" s="52"/>
      <c r="M1378" s="55"/>
      <c r="N1378" s="51"/>
      <c r="O1378" s="51"/>
      <c r="R1378" s="52"/>
      <c r="S1378" s="33"/>
      <c r="T1378" s="33"/>
      <c r="U1378" s="31"/>
      <c r="W1378" s="34"/>
      <c r="AD1378" s="20"/>
      <c r="AM1378" s="17"/>
    </row>
    <row r="1379" spans="1:39" ht="14.25" x14ac:dyDescent="0.2">
      <c r="A1379" s="29"/>
      <c r="B1379" s="48"/>
      <c r="C1379" s="75"/>
      <c r="D1379" s="51"/>
      <c r="E1379" s="52"/>
      <c r="F1379" s="52"/>
      <c r="G1379" s="53"/>
      <c r="H1379" s="48"/>
      <c r="I1379" s="48"/>
      <c r="J1379" s="54"/>
      <c r="K1379" s="52"/>
      <c r="L1379" s="52"/>
      <c r="M1379" s="55"/>
      <c r="N1379" s="51"/>
      <c r="O1379" s="51"/>
      <c r="R1379" s="52"/>
      <c r="S1379" s="33"/>
      <c r="T1379" s="33"/>
      <c r="U1379" s="31"/>
      <c r="W1379" s="34"/>
      <c r="AD1379" s="20"/>
      <c r="AM1379" s="17"/>
    </row>
    <row r="1380" spans="1:39" ht="14.25" x14ac:dyDescent="0.2">
      <c r="A1380" s="29"/>
      <c r="B1380" s="48"/>
      <c r="C1380" s="75"/>
      <c r="D1380" s="51"/>
      <c r="E1380" s="52"/>
      <c r="F1380" s="52"/>
      <c r="G1380" s="53"/>
      <c r="H1380" s="48"/>
      <c r="I1380" s="48"/>
      <c r="J1380" s="54"/>
      <c r="K1380" s="52"/>
      <c r="L1380" s="52"/>
      <c r="M1380" s="55"/>
      <c r="N1380" s="51"/>
      <c r="O1380" s="51"/>
      <c r="R1380" s="52"/>
      <c r="S1380" s="33"/>
      <c r="T1380" s="33"/>
      <c r="U1380" s="31"/>
      <c r="W1380" s="34"/>
      <c r="AD1380" s="20"/>
      <c r="AM1380" s="17"/>
    </row>
    <row r="1381" spans="1:39" ht="14.25" x14ac:dyDescent="0.2">
      <c r="A1381" s="29"/>
      <c r="B1381" s="48"/>
      <c r="C1381" s="75"/>
      <c r="D1381" s="51"/>
      <c r="E1381" s="52"/>
      <c r="F1381" s="52"/>
      <c r="G1381" s="53"/>
      <c r="H1381" s="48"/>
      <c r="I1381" s="48"/>
      <c r="J1381" s="54"/>
      <c r="K1381" s="52"/>
      <c r="L1381" s="52"/>
      <c r="M1381" s="55"/>
      <c r="N1381" s="51"/>
      <c r="O1381" s="51"/>
      <c r="R1381" s="52"/>
      <c r="S1381" s="33"/>
      <c r="T1381" s="33"/>
      <c r="U1381" s="31"/>
      <c r="W1381" s="34"/>
      <c r="AD1381" s="20"/>
      <c r="AM1381" s="17"/>
    </row>
    <row r="1382" spans="1:39" ht="14.25" x14ac:dyDescent="0.2">
      <c r="A1382" s="29"/>
      <c r="B1382" s="48"/>
      <c r="C1382" s="75"/>
      <c r="D1382" s="51"/>
      <c r="E1382" s="52"/>
      <c r="F1382" s="52"/>
      <c r="G1382" s="53"/>
      <c r="H1382" s="48"/>
      <c r="I1382" s="48"/>
      <c r="J1382" s="54"/>
      <c r="K1382" s="52"/>
      <c r="L1382" s="52"/>
      <c r="M1382" s="55"/>
      <c r="N1382" s="51"/>
      <c r="O1382" s="51"/>
      <c r="R1382" s="52"/>
      <c r="S1382" s="33"/>
      <c r="T1382" s="33"/>
      <c r="U1382" s="31"/>
      <c r="W1382" s="34"/>
      <c r="AD1382" s="20"/>
      <c r="AM1382" s="17"/>
    </row>
    <row r="1383" spans="1:39" ht="14.25" x14ac:dyDescent="0.2">
      <c r="A1383" s="29"/>
      <c r="B1383" s="48"/>
      <c r="C1383" s="75"/>
      <c r="D1383" s="51"/>
      <c r="E1383" s="52"/>
      <c r="F1383" s="52"/>
      <c r="G1383" s="53"/>
      <c r="H1383" s="48"/>
      <c r="I1383" s="48"/>
      <c r="J1383" s="54"/>
      <c r="K1383" s="52"/>
      <c r="L1383" s="52"/>
      <c r="M1383" s="55"/>
      <c r="N1383" s="51"/>
      <c r="O1383" s="51"/>
      <c r="R1383" s="52"/>
      <c r="S1383" s="33"/>
      <c r="T1383" s="33"/>
      <c r="U1383" s="31"/>
      <c r="W1383" s="34"/>
      <c r="AD1383" s="20"/>
      <c r="AM1383" s="17"/>
    </row>
    <row r="1384" spans="1:39" ht="14.25" x14ac:dyDescent="0.2">
      <c r="A1384" s="29"/>
      <c r="B1384" s="48"/>
      <c r="C1384" s="75"/>
      <c r="D1384" s="51"/>
      <c r="E1384" s="52"/>
      <c r="F1384" s="52"/>
      <c r="G1384" s="53"/>
      <c r="H1384" s="48"/>
      <c r="I1384" s="48"/>
      <c r="J1384" s="54"/>
      <c r="K1384" s="52"/>
      <c r="L1384" s="52"/>
      <c r="M1384" s="55"/>
      <c r="N1384" s="51"/>
      <c r="O1384" s="51"/>
      <c r="R1384" s="52"/>
      <c r="S1384" s="33"/>
      <c r="T1384" s="33"/>
      <c r="U1384" s="31"/>
      <c r="W1384" s="34"/>
      <c r="AD1384" s="20"/>
      <c r="AM1384" s="17"/>
    </row>
    <row r="1385" spans="1:39" ht="14.25" x14ac:dyDescent="0.2">
      <c r="A1385" s="29"/>
      <c r="B1385" s="48"/>
      <c r="C1385" s="75"/>
      <c r="D1385" s="51"/>
      <c r="E1385" s="52"/>
      <c r="F1385" s="52"/>
      <c r="G1385" s="53"/>
      <c r="H1385" s="48"/>
      <c r="I1385" s="48"/>
      <c r="J1385" s="54"/>
      <c r="K1385" s="52"/>
      <c r="L1385" s="52"/>
      <c r="M1385" s="55"/>
      <c r="N1385" s="51"/>
      <c r="O1385" s="51"/>
      <c r="R1385" s="52"/>
      <c r="S1385" s="33"/>
      <c r="T1385" s="33"/>
      <c r="U1385" s="31"/>
      <c r="W1385" s="34"/>
      <c r="AD1385" s="20"/>
      <c r="AM1385" s="17"/>
    </row>
    <row r="1386" spans="1:39" ht="14.25" x14ac:dyDescent="0.2">
      <c r="A1386" s="29"/>
      <c r="B1386" s="48"/>
      <c r="C1386" s="75"/>
      <c r="D1386" s="51"/>
      <c r="E1386" s="52"/>
      <c r="F1386" s="52"/>
      <c r="G1386" s="53"/>
      <c r="H1386" s="48"/>
      <c r="I1386" s="48"/>
      <c r="J1386" s="54"/>
      <c r="K1386" s="52"/>
      <c r="L1386" s="52"/>
      <c r="M1386" s="55"/>
      <c r="N1386" s="51"/>
      <c r="O1386" s="51"/>
      <c r="R1386" s="52"/>
      <c r="S1386" s="33"/>
      <c r="T1386" s="33"/>
      <c r="U1386" s="31"/>
      <c r="W1386" s="34"/>
      <c r="AD1386" s="20"/>
      <c r="AM1386" s="17"/>
    </row>
    <row r="1387" spans="1:39" ht="14.25" x14ac:dyDescent="0.2">
      <c r="A1387" s="29"/>
      <c r="B1387" s="48"/>
      <c r="C1387" s="75"/>
      <c r="D1387" s="51"/>
      <c r="E1387" s="52"/>
      <c r="F1387" s="52"/>
      <c r="G1387" s="53"/>
      <c r="H1387" s="48"/>
      <c r="I1387" s="48"/>
      <c r="J1387" s="54"/>
      <c r="K1387" s="52"/>
      <c r="L1387" s="52"/>
      <c r="M1387" s="55"/>
      <c r="N1387" s="51"/>
      <c r="O1387" s="51"/>
      <c r="R1387" s="52"/>
      <c r="S1387" s="33"/>
      <c r="T1387" s="33"/>
      <c r="U1387" s="31"/>
      <c r="W1387" s="34"/>
      <c r="AD1387" s="20"/>
      <c r="AM1387" s="17"/>
    </row>
    <row r="1388" spans="1:39" ht="14.25" x14ac:dyDescent="0.2">
      <c r="A1388" s="29"/>
      <c r="B1388" s="48"/>
      <c r="C1388" s="75"/>
      <c r="D1388" s="51"/>
      <c r="E1388" s="52"/>
      <c r="F1388" s="52"/>
      <c r="G1388" s="53"/>
      <c r="H1388" s="48"/>
      <c r="I1388" s="48"/>
      <c r="J1388" s="54"/>
      <c r="K1388" s="52"/>
      <c r="L1388" s="52"/>
      <c r="M1388" s="55"/>
      <c r="N1388" s="51"/>
      <c r="O1388" s="51"/>
      <c r="R1388" s="52"/>
      <c r="S1388" s="33"/>
      <c r="T1388" s="33"/>
      <c r="U1388" s="31"/>
      <c r="W1388" s="34"/>
      <c r="AD1388" s="20"/>
      <c r="AM1388" s="17"/>
    </row>
    <row r="1389" spans="1:39" ht="14.25" x14ac:dyDescent="0.2">
      <c r="A1389" s="29"/>
      <c r="B1389" s="48"/>
      <c r="C1389" s="75"/>
      <c r="D1389" s="51"/>
      <c r="E1389" s="52"/>
      <c r="F1389" s="52"/>
      <c r="G1389" s="53"/>
      <c r="H1389" s="48"/>
      <c r="I1389" s="48"/>
      <c r="J1389" s="54"/>
      <c r="K1389" s="52"/>
      <c r="L1389" s="52"/>
      <c r="M1389" s="55"/>
      <c r="N1389" s="51"/>
      <c r="O1389" s="51"/>
      <c r="R1389" s="52"/>
      <c r="S1389" s="33"/>
      <c r="T1389" s="33"/>
      <c r="U1389" s="31"/>
      <c r="W1389" s="34"/>
      <c r="AD1389" s="20"/>
      <c r="AM1389" s="17"/>
    </row>
    <row r="1390" spans="1:39" ht="14.25" x14ac:dyDescent="0.2">
      <c r="A1390" s="29"/>
      <c r="B1390" s="48"/>
      <c r="C1390" s="75"/>
      <c r="D1390" s="51"/>
      <c r="E1390" s="52"/>
      <c r="F1390" s="52"/>
      <c r="G1390" s="53"/>
      <c r="H1390" s="48"/>
      <c r="I1390" s="48"/>
      <c r="J1390" s="54"/>
      <c r="K1390" s="52"/>
      <c r="L1390" s="52"/>
      <c r="M1390" s="55"/>
      <c r="N1390" s="51"/>
      <c r="O1390" s="51"/>
      <c r="R1390" s="52"/>
      <c r="S1390" s="33"/>
      <c r="T1390" s="33"/>
      <c r="U1390" s="31"/>
      <c r="W1390" s="34"/>
      <c r="AD1390" s="20"/>
      <c r="AM1390" s="17"/>
    </row>
    <row r="1391" spans="1:39" ht="14.25" x14ac:dyDescent="0.2">
      <c r="A1391" s="29"/>
      <c r="B1391" s="48"/>
      <c r="C1391" s="75"/>
      <c r="D1391" s="51"/>
      <c r="E1391" s="52"/>
      <c r="F1391" s="52"/>
      <c r="G1391" s="53"/>
      <c r="H1391" s="48"/>
      <c r="I1391" s="48"/>
      <c r="J1391" s="54"/>
      <c r="K1391" s="52"/>
      <c r="L1391" s="52"/>
      <c r="M1391" s="55"/>
      <c r="N1391" s="51"/>
      <c r="O1391" s="51"/>
      <c r="R1391" s="52"/>
      <c r="S1391" s="33"/>
      <c r="T1391" s="33"/>
      <c r="U1391" s="31"/>
      <c r="W1391" s="34"/>
      <c r="AD1391" s="20"/>
      <c r="AM1391" s="17"/>
    </row>
    <row r="1392" spans="1:39" ht="14.25" x14ac:dyDescent="0.2">
      <c r="A1392" s="29"/>
      <c r="B1392" s="48"/>
      <c r="C1392" s="75"/>
      <c r="D1392" s="51"/>
      <c r="E1392" s="52"/>
      <c r="F1392" s="52"/>
      <c r="G1392" s="53"/>
      <c r="H1392" s="48"/>
      <c r="I1392" s="48"/>
      <c r="J1392" s="54"/>
      <c r="K1392" s="52"/>
      <c r="L1392" s="52"/>
      <c r="M1392" s="55"/>
      <c r="N1392" s="51"/>
      <c r="O1392" s="51"/>
      <c r="R1392" s="52"/>
      <c r="S1392" s="33"/>
      <c r="T1392" s="33"/>
      <c r="U1392" s="31"/>
      <c r="W1392" s="34"/>
      <c r="AD1392" s="20"/>
      <c r="AM1392" s="17"/>
    </row>
    <row r="1393" spans="1:39" ht="14.25" x14ac:dyDescent="0.2">
      <c r="A1393" s="29"/>
      <c r="B1393" s="48"/>
      <c r="C1393" s="75"/>
      <c r="D1393" s="51"/>
      <c r="E1393" s="52"/>
      <c r="F1393" s="52"/>
      <c r="G1393" s="53"/>
      <c r="H1393" s="48"/>
      <c r="I1393" s="48"/>
      <c r="J1393" s="54"/>
      <c r="K1393" s="52"/>
      <c r="L1393" s="52"/>
      <c r="M1393" s="55"/>
      <c r="N1393" s="51"/>
      <c r="O1393" s="51"/>
      <c r="R1393" s="52"/>
      <c r="S1393" s="33"/>
      <c r="T1393" s="33"/>
      <c r="U1393" s="31"/>
      <c r="W1393" s="34"/>
      <c r="AD1393" s="20"/>
      <c r="AM1393" s="17"/>
    </row>
    <row r="1394" spans="1:39" ht="14.25" x14ac:dyDescent="0.2">
      <c r="A1394" s="29"/>
      <c r="B1394" s="48"/>
      <c r="C1394" s="75"/>
      <c r="D1394" s="51"/>
      <c r="E1394" s="52"/>
      <c r="F1394" s="52"/>
      <c r="G1394" s="53"/>
      <c r="H1394" s="48"/>
      <c r="I1394" s="48"/>
      <c r="J1394" s="54"/>
      <c r="K1394" s="52"/>
      <c r="L1394" s="52"/>
      <c r="M1394" s="55"/>
      <c r="N1394" s="51"/>
      <c r="O1394" s="51"/>
      <c r="R1394" s="52"/>
      <c r="S1394" s="33"/>
      <c r="T1394" s="33"/>
      <c r="U1394" s="31"/>
      <c r="W1394" s="34"/>
      <c r="AD1394" s="20"/>
      <c r="AM1394" s="17"/>
    </row>
    <row r="1395" spans="1:39" ht="14.25" x14ac:dyDescent="0.2">
      <c r="A1395" s="29"/>
      <c r="B1395" s="48"/>
      <c r="C1395" s="75"/>
      <c r="D1395" s="51"/>
      <c r="E1395" s="52"/>
      <c r="F1395" s="52"/>
      <c r="G1395" s="53"/>
      <c r="H1395" s="48"/>
      <c r="I1395" s="48"/>
      <c r="J1395" s="54"/>
      <c r="K1395" s="52"/>
      <c r="L1395" s="52"/>
      <c r="M1395" s="55"/>
      <c r="N1395" s="51"/>
      <c r="O1395" s="51"/>
      <c r="R1395" s="52"/>
      <c r="S1395" s="33"/>
      <c r="T1395" s="33"/>
      <c r="U1395" s="31"/>
      <c r="W1395" s="34"/>
      <c r="AD1395" s="20"/>
      <c r="AM1395" s="17"/>
    </row>
    <row r="1396" spans="1:39" ht="14.25" x14ac:dyDescent="0.2">
      <c r="A1396" s="29"/>
      <c r="B1396" s="48"/>
      <c r="C1396" s="75"/>
      <c r="D1396" s="51"/>
      <c r="E1396" s="52"/>
      <c r="F1396" s="52"/>
      <c r="G1396" s="53"/>
      <c r="H1396" s="48"/>
      <c r="I1396" s="48"/>
      <c r="J1396" s="54"/>
      <c r="K1396" s="52"/>
      <c r="L1396" s="52"/>
      <c r="M1396" s="55"/>
      <c r="N1396" s="51"/>
      <c r="O1396" s="51"/>
      <c r="R1396" s="52"/>
      <c r="S1396" s="33"/>
      <c r="T1396" s="33"/>
      <c r="U1396" s="31"/>
      <c r="W1396" s="34"/>
      <c r="AD1396" s="20"/>
      <c r="AM1396" s="17"/>
    </row>
    <row r="1397" spans="1:39" ht="14.25" x14ac:dyDescent="0.2">
      <c r="A1397" s="29"/>
      <c r="B1397" s="48"/>
      <c r="C1397" s="75"/>
      <c r="D1397" s="51"/>
      <c r="E1397" s="52"/>
      <c r="F1397" s="52"/>
      <c r="G1397" s="53"/>
      <c r="H1397" s="48"/>
      <c r="I1397" s="48"/>
      <c r="J1397" s="54"/>
      <c r="K1397" s="52"/>
      <c r="L1397" s="52"/>
      <c r="M1397" s="55"/>
      <c r="N1397" s="51"/>
      <c r="O1397" s="51"/>
      <c r="R1397" s="52"/>
      <c r="S1397" s="33"/>
      <c r="T1397" s="33"/>
      <c r="U1397" s="31"/>
      <c r="W1397" s="34"/>
      <c r="AD1397" s="20"/>
      <c r="AM1397" s="17"/>
    </row>
    <row r="1398" spans="1:39" ht="14.25" x14ac:dyDescent="0.2">
      <c r="A1398" s="29"/>
      <c r="B1398" s="48"/>
      <c r="C1398" s="75"/>
      <c r="D1398" s="51"/>
      <c r="E1398" s="52"/>
      <c r="F1398" s="52"/>
      <c r="G1398" s="53"/>
      <c r="H1398" s="48"/>
      <c r="I1398" s="48"/>
      <c r="J1398" s="54"/>
      <c r="K1398" s="52"/>
      <c r="L1398" s="52"/>
      <c r="M1398" s="55"/>
      <c r="N1398" s="51"/>
      <c r="O1398" s="51"/>
      <c r="R1398" s="52"/>
      <c r="S1398" s="33"/>
      <c r="T1398" s="33"/>
      <c r="U1398" s="31"/>
      <c r="W1398" s="34"/>
      <c r="AD1398" s="20"/>
      <c r="AM1398" s="17"/>
    </row>
    <row r="1399" spans="1:39" ht="14.25" x14ac:dyDescent="0.2">
      <c r="A1399" s="29"/>
      <c r="B1399" s="48"/>
      <c r="C1399" s="75"/>
      <c r="D1399" s="51"/>
      <c r="E1399" s="52"/>
      <c r="F1399" s="52"/>
      <c r="G1399" s="53"/>
      <c r="H1399" s="48"/>
      <c r="I1399" s="48"/>
      <c r="J1399" s="54"/>
      <c r="K1399" s="52"/>
      <c r="L1399" s="52"/>
      <c r="M1399" s="55"/>
      <c r="N1399" s="51"/>
      <c r="O1399" s="51"/>
      <c r="R1399" s="52"/>
      <c r="S1399" s="33"/>
      <c r="T1399" s="33"/>
      <c r="U1399" s="31"/>
      <c r="W1399" s="34"/>
      <c r="AD1399" s="20"/>
      <c r="AM1399" s="17"/>
    </row>
    <row r="1400" spans="1:39" ht="14.25" x14ac:dyDescent="0.2">
      <c r="A1400" s="29"/>
      <c r="B1400" s="48"/>
      <c r="C1400" s="75"/>
      <c r="D1400" s="51"/>
      <c r="E1400" s="52"/>
      <c r="F1400" s="52"/>
      <c r="G1400" s="53"/>
      <c r="H1400" s="48"/>
      <c r="I1400" s="48"/>
      <c r="J1400" s="54"/>
      <c r="K1400" s="52"/>
      <c r="L1400" s="52"/>
      <c r="M1400" s="55"/>
      <c r="N1400" s="51"/>
      <c r="O1400" s="51"/>
      <c r="R1400" s="52"/>
      <c r="S1400" s="33"/>
      <c r="T1400" s="33"/>
      <c r="U1400" s="31"/>
      <c r="W1400" s="34"/>
      <c r="AD1400" s="20"/>
      <c r="AM1400" s="17"/>
    </row>
    <row r="1401" spans="1:39" ht="14.25" x14ac:dyDescent="0.2">
      <c r="A1401" s="29"/>
      <c r="B1401" s="48"/>
      <c r="C1401" s="75"/>
      <c r="D1401" s="51"/>
      <c r="E1401" s="52"/>
      <c r="F1401" s="52"/>
      <c r="G1401" s="53"/>
      <c r="H1401" s="48"/>
      <c r="I1401" s="48"/>
      <c r="J1401" s="54"/>
      <c r="K1401" s="52"/>
      <c r="L1401" s="52"/>
      <c r="M1401" s="55"/>
      <c r="N1401" s="51"/>
      <c r="O1401" s="51"/>
      <c r="R1401" s="52"/>
      <c r="S1401" s="33"/>
      <c r="T1401" s="33"/>
      <c r="U1401" s="31"/>
      <c r="W1401" s="34"/>
      <c r="AD1401" s="20"/>
      <c r="AM1401" s="17"/>
    </row>
    <row r="1402" spans="1:39" ht="14.25" x14ac:dyDescent="0.2">
      <c r="A1402" s="29"/>
      <c r="B1402" s="48"/>
      <c r="C1402" s="75"/>
      <c r="D1402" s="51"/>
      <c r="E1402" s="52"/>
      <c r="F1402" s="52"/>
      <c r="G1402" s="53"/>
      <c r="H1402" s="48"/>
      <c r="I1402" s="48"/>
      <c r="J1402" s="54"/>
      <c r="K1402" s="52"/>
      <c r="L1402" s="52"/>
      <c r="M1402" s="55"/>
      <c r="N1402" s="51"/>
      <c r="O1402" s="51"/>
      <c r="R1402" s="52"/>
      <c r="S1402" s="33"/>
      <c r="T1402" s="33"/>
      <c r="U1402" s="31"/>
      <c r="W1402" s="34"/>
      <c r="AD1402" s="20"/>
      <c r="AM1402" s="17"/>
    </row>
    <row r="1403" spans="1:39" ht="14.25" x14ac:dyDescent="0.2">
      <c r="A1403" s="29"/>
      <c r="B1403" s="48"/>
      <c r="C1403" s="75"/>
      <c r="D1403" s="51"/>
      <c r="E1403" s="52"/>
      <c r="F1403" s="52"/>
      <c r="G1403" s="53"/>
      <c r="H1403" s="48"/>
      <c r="I1403" s="48"/>
      <c r="J1403" s="54"/>
      <c r="K1403" s="52"/>
      <c r="L1403" s="52"/>
      <c r="M1403" s="55"/>
      <c r="N1403" s="51"/>
      <c r="O1403" s="51"/>
      <c r="R1403" s="52"/>
      <c r="S1403" s="33"/>
      <c r="T1403" s="33"/>
      <c r="U1403" s="31"/>
      <c r="W1403" s="34"/>
      <c r="AD1403" s="20"/>
      <c r="AM1403" s="17"/>
    </row>
    <row r="1404" spans="1:39" ht="14.25" x14ac:dyDescent="0.2">
      <c r="A1404" s="29"/>
      <c r="B1404" s="48"/>
      <c r="C1404" s="75"/>
      <c r="D1404" s="51"/>
      <c r="E1404" s="52"/>
      <c r="F1404" s="52"/>
      <c r="G1404" s="53"/>
      <c r="H1404" s="48"/>
      <c r="I1404" s="48"/>
      <c r="J1404" s="54"/>
      <c r="K1404" s="52"/>
      <c r="L1404" s="52"/>
      <c r="M1404" s="55"/>
      <c r="N1404" s="51"/>
      <c r="O1404" s="51"/>
      <c r="R1404" s="52"/>
      <c r="S1404" s="33"/>
      <c r="T1404" s="33"/>
      <c r="U1404" s="31"/>
      <c r="W1404" s="34"/>
      <c r="AD1404" s="20"/>
      <c r="AM1404" s="17"/>
    </row>
    <row r="1405" spans="1:39" ht="14.25" x14ac:dyDescent="0.2">
      <c r="A1405" s="29"/>
      <c r="B1405" s="48"/>
      <c r="C1405" s="75"/>
      <c r="D1405" s="51"/>
      <c r="E1405" s="52"/>
      <c r="F1405" s="52"/>
      <c r="G1405" s="53"/>
      <c r="H1405" s="48"/>
      <c r="I1405" s="48"/>
      <c r="J1405" s="54"/>
      <c r="K1405" s="52"/>
      <c r="L1405" s="52"/>
      <c r="M1405" s="55"/>
      <c r="N1405" s="51"/>
      <c r="O1405" s="51"/>
      <c r="R1405" s="52"/>
      <c r="S1405" s="33"/>
      <c r="T1405" s="33"/>
      <c r="U1405" s="31"/>
      <c r="W1405" s="34"/>
      <c r="AD1405" s="20"/>
      <c r="AM1405" s="17"/>
    </row>
    <row r="1406" spans="1:39" ht="14.25" x14ac:dyDescent="0.2">
      <c r="A1406" s="29"/>
      <c r="B1406" s="48"/>
      <c r="C1406" s="75"/>
      <c r="D1406" s="51"/>
      <c r="E1406" s="52"/>
      <c r="F1406" s="52"/>
      <c r="G1406" s="53"/>
      <c r="H1406" s="48"/>
      <c r="I1406" s="48"/>
      <c r="J1406" s="54"/>
      <c r="K1406" s="52"/>
      <c r="L1406" s="52"/>
      <c r="M1406" s="55"/>
      <c r="N1406" s="51"/>
      <c r="O1406" s="51"/>
      <c r="R1406" s="52"/>
      <c r="S1406" s="33"/>
      <c r="T1406" s="33"/>
      <c r="U1406" s="31"/>
      <c r="W1406" s="34"/>
      <c r="AD1406" s="20"/>
      <c r="AM1406" s="17"/>
    </row>
    <row r="1407" spans="1:39" ht="14.25" x14ac:dyDescent="0.2">
      <c r="A1407" s="29"/>
      <c r="B1407" s="48"/>
      <c r="C1407" s="75"/>
      <c r="D1407" s="51"/>
      <c r="E1407" s="52"/>
      <c r="F1407" s="52"/>
      <c r="G1407" s="53"/>
      <c r="H1407" s="48"/>
      <c r="I1407" s="48"/>
      <c r="J1407" s="54"/>
      <c r="K1407" s="52"/>
      <c r="L1407" s="52"/>
      <c r="M1407" s="55"/>
      <c r="N1407" s="51"/>
      <c r="O1407" s="51"/>
      <c r="R1407" s="52"/>
      <c r="S1407" s="33"/>
      <c r="T1407" s="33"/>
      <c r="U1407" s="31"/>
      <c r="W1407" s="34"/>
      <c r="AD1407" s="20"/>
      <c r="AM1407" s="17"/>
    </row>
    <row r="1408" spans="1:39" ht="14.25" x14ac:dyDescent="0.2">
      <c r="A1408" s="29"/>
      <c r="B1408" s="48"/>
      <c r="C1408" s="75"/>
      <c r="D1408" s="51"/>
      <c r="E1408" s="52"/>
      <c r="F1408" s="52"/>
      <c r="G1408" s="53"/>
      <c r="H1408" s="48"/>
      <c r="I1408" s="48"/>
      <c r="J1408" s="54"/>
      <c r="K1408" s="52"/>
      <c r="L1408" s="52"/>
      <c r="M1408" s="55"/>
      <c r="N1408" s="51"/>
      <c r="O1408" s="51"/>
      <c r="R1408" s="52"/>
      <c r="S1408" s="33"/>
      <c r="T1408" s="33"/>
      <c r="U1408" s="31"/>
      <c r="W1408" s="34"/>
      <c r="AD1408" s="20"/>
      <c r="AM1408" s="17"/>
    </row>
    <row r="1409" spans="1:39" ht="14.25" x14ac:dyDescent="0.2">
      <c r="A1409" s="29"/>
      <c r="B1409" s="48"/>
      <c r="C1409" s="75"/>
      <c r="D1409" s="51"/>
      <c r="E1409" s="52"/>
      <c r="F1409" s="52"/>
      <c r="G1409" s="53"/>
      <c r="H1409" s="48"/>
      <c r="I1409" s="48"/>
      <c r="J1409" s="54"/>
      <c r="K1409" s="52"/>
      <c r="L1409" s="52"/>
      <c r="M1409" s="55"/>
      <c r="N1409" s="51"/>
      <c r="O1409" s="51"/>
      <c r="R1409" s="52"/>
      <c r="S1409" s="33"/>
      <c r="T1409" s="33"/>
      <c r="U1409" s="31"/>
      <c r="W1409" s="34"/>
      <c r="AD1409" s="20"/>
      <c r="AM1409" s="17"/>
    </row>
    <row r="1410" spans="1:39" ht="14.25" x14ac:dyDescent="0.2">
      <c r="A1410" s="29"/>
      <c r="B1410" s="48"/>
      <c r="C1410" s="75"/>
      <c r="D1410" s="51"/>
      <c r="E1410" s="52"/>
      <c r="F1410" s="52"/>
      <c r="G1410" s="53"/>
      <c r="H1410" s="48"/>
      <c r="I1410" s="48"/>
      <c r="J1410" s="54"/>
      <c r="K1410" s="52"/>
      <c r="L1410" s="52"/>
      <c r="M1410" s="55"/>
      <c r="N1410" s="51"/>
      <c r="O1410" s="51"/>
      <c r="R1410" s="52"/>
      <c r="S1410" s="33"/>
      <c r="T1410" s="33"/>
      <c r="U1410" s="31"/>
      <c r="W1410" s="34"/>
      <c r="AD1410" s="20"/>
      <c r="AM1410" s="17"/>
    </row>
    <row r="1411" spans="1:39" ht="14.25" x14ac:dyDescent="0.2">
      <c r="A1411" s="29"/>
      <c r="B1411" s="48"/>
      <c r="C1411" s="75"/>
      <c r="D1411" s="51"/>
      <c r="E1411" s="52"/>
      <c r="F1411" s="52"/>
      <c r="G1411" s="53"/>
      <c r="H1411" s="48"/>
      <c r="I1411" s="48"/>
      <c r="J1411" s="54"/>
      <c r="K1411" s="52"/>
      <c r="L1411" s="52"/>
      <c r="M1411" s="55"/>
      <c r="N1411" s="51"/>
      <c r="O1411" s="51"/>
      <c r="R1411" s="52"/>
      <c r="S1411" s="33"/>
      <c r="T1411" s="33"/>
      <c r="U1411" s="31"/>
      <c r="W1411" s="34"/>
      <c r="AD1411" s="20"/>
      <c r="AM1411" s="17"/>
    </row>
    <row r="1412" spans="1:39" ht="14.25" x14ac:dyDescent="0.2">
      <c r="A1412" s="29"/>
      <c r="B1412" s="48"/>
      <c r="C1412" s="75"/>
      <c r="D1412" s="51"/>
      <c r="E1412" s="52"/>
      <c r="F1412" s="52"/>
      <c r="G1412" s="53"/>
      <c r="H1412" s="48"/>
      <c r="I1412" s="48"/>
      <c r="J1412" s="54"/>
      <c r="K1412" s="52"/>
      <c r="L1412" s="52"/>
      <c r="M1412" s="55"/>
      <c r="N1412" s="51"/>
      <c r="O1412" s="51"/>
      <c r="R1412" s="52"/>
      <c r="S1412" s="33"/>
      <c r="T1412" s="33"/>
      <c r="U1412" s="31"/>
      <c r="W1412" s="34"/>
      <c r="AD1412" s="20"/>
      <c r="AM1412" s="17"/>
    </row>
    <row r="1413" spans="1:39" ht="14.25" x14ac:dyDescent="0.2">
      <c r="A1413" s="29"/>
      <c r="B1413" s="48"/>
      <c r="C1413" s="75"/>
      <c r="D1413" s="51"/>
      <c r="E1413" s="52"/>
      <c r="F1413" s="52"/>
      <c r="G1413" s="53"/>
      <c r="H1413" s="48"/>
      <c r="I1413" s="48"/>
      <c r="J1413" s="54"/>
      <c r="K1413" s="52"/>
      <c r="L1413" s="52"/>
      <c r="M1413" s="55"/>
      <c r="N1413" s="51"/>
      <c r="O1413" s="51"/>
      <c r="R1413" s="52"/>
      <c r="S1413" s="33"/>
      <c r="T1413" s="33"/>
      <c r="U1413" s="31"/>
      <c r="W1413" s="34"/>
      <c r="AD1413" s="20"/>
      <c r="AM1413" s="17"/>
    </row>
    <row r="1414" spans="1:39" ht="14.25" x14ac:dyDescent="0.2">
      <c r="A1414" s="29"/>
      <c r="B1414" s="48"/>
      <c r="C1414" s="75"/>
      <c r="D1414" s="51"/>
      <c r="E1414" s="52"/>
      <c r="F1414" s="52"/>
      <c r="G1414" s="53"/>
      <c r="H1414" s="48"/>
      <c r="I1414" s="48"/>
      <c r="J1414" s="54"/>
      <c r="K1414" s="52"/>
      <c r="L1414" s="52"/>
      <c r="M1414" s="55"/>
      <c r="N1414" s="51"/>
      <c r="O1414" s="51"/>
      <c r="R1414" s="52"/>
      <c r="S1414" s="33"/>
      <c r="T1414" s="33"/>
      <c r="U1414" s="31"/>
      <c r="W1414" s="34"/>
      <c r="AD1414" s="20"/>
      <c r="AM1414" s="17"/>
    </row>
    <row r="1415" spans="1:39" ht="14.25" x14ac:dyDescent="0.2">
      <c r="A1415" s="29"/>
      <c r="B1415" s="48"/>
      <c r="C1415" s="75"/>
      <c r="D1415" s="51"/>
      <c r="E1415" s="52"/>
      <c r="F1415" s="52"/>
      <c r="G1415" s="53"/>
      <c r="H1415" s="48"/>
      <c r="I1415" s="48"/>
      <c r="J1415" s="54"/>
      <c r="K1415" s="52"/>
      <c r="L1415" s="52"/>
      <c r="M1415" s="55"/>
      <c r="N1415" s="51"/>
      <c r="O1415" s="51"/>
      <c r="R1415" s="52"/>
      <c r="S1415" s="33"/>
      <c r="T1415" s="33"/>
      <c r="U1415" s="31"/>
      <c r="W1415" s="34"/>
      <c r="AD1415" s="20"/>
      <c r="AM1415" s="17"/>
    </row>
    <row r="1416" spans="1:39" ht="14.25" x14ac:dyDescent="0.2">
      <c r="A1416" s="29"/>
      <c r="B1416" s="48"/>
      <c r="C1416" s="75"/>
      <c r="D1416" s="51"/>
      <c r="E1416" s="52"/>
      <c r="F1416" s="52"/>
      <c r="G1416" s="53"/>
      <c r="H1416" s="48"/>
      <c r="I1416" s="48"/>
      <c r="J1416" s="54"/>
      <c r="K1416" s="52"/>
      <c r="L1416" s="52"/>
      <c r="M1416" s="55"/>
      <c r="N1416" s="51"/>
      <c r="O1416" s="51"/>
      <c r="R1416" s="52"/>
      <c r="S1416" s="33"/>
      <c r="T1416" s="33"/>
      <c r="U1416" s="31"/>
      <c r="W1416" s="34"/>
      <c r="AD1416" s="20"/>
      <c r="AM1416" s="17"/>
    </row>
    <row r="1417" spans="1:39" ht="14.25" x14ac:dyDescent="0.2">
      <c r="A1417" s="29"/>
      <c r="B1417" s="48"/>
      <c r="C1417" s="75"/>
      <c r="D1417" s="51"/>
      <c r="E1417" s="52"/>
      <c r="F1417" s="52"/>
      <c r="G1417" s="53"/>
      <c r="H1417" s="48"/>
      <c r="I1417" s="48"/>
      <c r="J1417" s="54"/>
      <c r="K1417" s="52"/>
      <c r="L1417" s="52"/>
      <c r="M1417" s="55"/>
      <c r="N1417" s="51"/>
      <c r="O1417" s="51"/>
      <c r="R1417" s="52"/>
      <c r="S1417" s="33"/>
      <c r="T1417" s="33"/>
      <c r="U1417" s="31"/>
      <c r="W1417" s="34"/>
      <c r="AD1417" s="20"/>
      <c r="AM1417" s="17"/>
    </row>
    <row r="1418" spans="1:39" ht="14.25" x14ac:dyDescent="0.2">
      <c r="A1418" s="29"/>
      <c r="B1418" s="48"/>
      <c r="C1418" s="75"/>
      <c r="D1418" s="51"/>
      <c r="E1418" s="52"/>
      <c r="F1418" s="52"/>
      <c r="G1418" s="53"/>
      <c r="H1418" s="48"/>
      <c r="I1418" s="48"/>
      <c r="J1418" s="54"/>
      <c r="K1418" s="52"/>
      <c r="L1418" s="52"/>
      <c r="M1418" s="55"/>
      <c r="N1418" s="51"/>
      <c r="O1418" s="51"/>
      <c r="R1418" s="52"/>
      <c r="S1418" s="33"/>
      <c r="T1418" s="33"/>
      <c r="U1418" s="31"/>
      <c r="W1418" s="34"/>
      <c r="AD1418" s="20"/>
      <c r="AM1418" s="17"/>
    </row>
    <row r="1419" spans="1:39" ht="14.25" x14ac:dyDescent="0.2">
      <c r="A1419" s="29"/>
      <c r="B1419" s="48"/>
      <c r="C1419" s="75"/>
      <c r="D1419" s="51"/>
      <c r="E1419" s="52"/>
      <c r="F1419" s="52"/>
      <c r="G1419" s="53"/>
      <c r="H1419" s="48"/>
      <c r="I1419" s="48"/>
      <c r="J1419" s="54"/>
      <c r="K1419" s="52"/>
      <c r="L1419" s="52"/>
      <c r="M1419" s="55"/>
      <c r="N1419" s="51"/>
      <c r="O1419" s="51"/>
      <c r="R1419" s="52"/>
      <c r="S1419" s="33"/>
      <c r="T1419" s="33"/>
      <c r="U1419" s="31"/>
      <c r="W1419" s="34"/>
      <c r="AD1419" s="20"/>
      <c r="AM1419" s="17"/>
    </row>
    <row r="1420" spans="1:39" ht="14.25" x14ac:dyDescent="0.2">
      <c r="A1420" s="29"/>
      <c r="B1420" s="48"/>
      <c r="C1420" s="75"/>
      <c r="D1420" s="51"/>
      <c r="E1420" s="52"/>
      <c r="F1420" s="52"/>
      <c r="G1420" s="53"/>
      <c r="H1420" s="48"/>
      <c r="I1420" s="48"/>
      <c r="J1420" s="54"/>
      <c r="K1420" s="52"/>
      <c r="L1420" s="52"/>
      <c r="M1420" s="55"/>
      <c r="N1420" s="51"/>
      <c r="O1420" s="51"/>
      <c r="R1420" s="52"/>
      <c r="S1420" s="33"/>
      <c r="T1420" s="33"/>
      <c r="U1420" s="31"/>
      <c r="W1420" s="34"/>
      <c r="AD1420" s="20"/>
      <c r="AM1420" s="17"/>
    </row>
    <row r="1421" spans="1:39" ht="14.25" x14ac:dyDescent="0.2">
      <c r="A1421" s="29"/>
      <c r="B1421" s="48"/>
      <c r="C1421" s="75"/>
      <c r="D1421" s="51"/>
      <c r="E1421" s="52"/>
      <c r="F1421" s="52"/>
      <c r="G1421" s="53"/>
      <c r="H1421" s="48"/>
      <c r="I1421" s="48"/>
      <c r="J1421" s="54"/>
      <c r="K1421" s="52"/>
      <c r="L1421" s="52"/>
      <c r="M1421" s="55"/>
      <c r="N1421" s="51"/>
      <c r="O1421" s="51"/>
      <c r="R1421" s="52"/>
      <c r="S1421" s="33"/>
      <c r="T1421" s="33"/>
      <c r="U1421" s="31"/>
      <c r="W1421" s="34"/>
      <c r="AD1421" s="20"/>
      <c r="AM1421" s="17"/>
    </row>
    <row r="1422" spans="1:39" ht="14.25" x14ac:dyDescent="0.2">
      <c r="A1422" s="29"/>
      <c r="B1422" s="48"/>
      <c r="C1422" s="75"/>
      <c r="D1422" s="51"/>
      <c r="E1422" s="52"/>
      <c r="F1422" s="52"/>
      <c r="G1422" s="53"/>
      <c r="H1422" s="48"/>
      <c r="I1422" s="48"/>
      <c r="J1422" s="54"/>
      <c r="K1422" s="52"/>
      <c r="L1422" s="52"/>
      <c r="M1422" s="55"/>
      <c r="N1422" s="51"/>
      <c r="O1422" s="51"/>
      <c r="R1422" s="52"/>
      <c r="S1422" s="33"/>
      <c r="T1422" s="33"/>
      <c r="U1422" s="31"/>
      <c r="W1422" s="34"/>
      <c r="AD1422" s="20"/>
      <c r="AM1422" s="17"/>
    </row>
    <row r="1423" spans="1:39" ht="14.25" x14ac:dyDescent="0.2">
      <c r="A1423" s="29"/>
      <c r="B1423" s="48"/>
      <c r="C1423" s="75"/>
      <c r="D1423" s="51"/>
      <c r="E1423" s="52"/>
      <c r="F1423" s="52"/>
      <c r="G1423" s="53"/>
      <c r="H1423" s="48"/>
      <c r="I1423" s="48"/>
      <c r="J1423" s="54"/>
      <c r="K1423" s="52"/>
      <c r="L1423" s="52"/>
      <c r="M1423" s="55"/>
      <c r="N1423" s="51"/>
      <c r="O1423" s="51"/>
      <c r="R1423" s="52"/>
      <c r="S1423" s="33"/>
      <c r="T1423" s="33"/>
      <c r="U1423" s="31"/>
      <c r="W1423" s="34"/>
      <c r="AD1423" s="20"/>
      <c r="AM1423" s="17"/>
    </row>
    <row r="1424" spans="1:39" ht="14.25" x14ac:dyDescent="0.2">
      <c r="A1424" s="29"/>
      <c r="B1424" s="48"/>
      <c r="C1424" s="75"/>
      <c r="D1424" s="51"/>
      <c r="E1424" s="52"/>
      <c r="F1424" s="52"/>
      <c r="G1424" s="53"/>
      <c r="H1424" s="48"/>
      <c r="I1424" s="48"/>
      <c r="J1424" s="54"/>
      <c r="K1424" s="52"/>
      <c r="L1424" s="52"/>
      <c r="M1424" s="55"/>
      <c r="N1424" s="51"/>
      <c r="O1424" s="51"/>
      <c r="R1424" s="52"/>
      <c r="S1424" s="33"/>
      <c r="T1424" s="33"/>
      <c r="U1424" s="31"/>
      <c r="W1424" s="34"/>
      <c r="AD1424" s="20"/>
      <c r="AM1424" s="17"/>
    </row>
    <row r="1425" spans="1:39" ht="14.25" x14ac:dyDescent="0.2">
      <c r="A1425" s="29"/>
      <c r="B1425" s="48"/>
      <c r="C1425" s="75"/>
      <c r="D1425" s="51"/>
      <c r="E1425" s="52"/>
      <c r="F1425" s="52"/>
      <c r="G1425" s="53"/>
      <c r="H1425" s="48"/>
      <c r="I1425" s="48"/>
      <c r="J1425" s="54"/>
      <c r="K1425" s="52"/>
      <c r="L1425" s="52"/>
      <c r="M1425" s="55"/>
      <c r="N1425" s="51"/>
      <c r="O1425" s="51"/>
      <c r="R1425" s="52"/>
      <c r="S1425" s="33"/>
      <c r="T1425" s="33"/>
      <c r="U1425" s="31"/>
      <c r="W1425" s="34"/>
      <c r="AD1425" s="20"/>
      <c r="AM1425" s="17"/>
    </row>
    <row r="1426" spans="1:39" ht="14.25" x14ac:dyDescent="0.2">
      <c r="A1426" s="29"/>
      <c r="B1426" s="48"/>
      <c r="C1426" s="75"/>
      <c r="D1426" s="51"/>
      <c r="E1426" s="52"/>
      <c r="F1426" s="52"/>
      <c r="G1426" s="53"/>
      <c r="H1426" s="48"/>
      <c r="I1426" s="48"/>
      <c r="J1426" s="54"/>
      <c r="K1426" s="52"/>
      <c r="L1426" s="52"/>
      <c r="M1426" s="55"/>
      <c r="N1426" s="51"/>
      <c r="O1426" s="51"/>
      <c r="R1426" s="52"/>
      <c r="S1426" s="33"/>
      <c r="T1426" s="33"/>
      <c r="U1426" s="31"/>
      <c r="W1426" s="34"/>
      <c r="AD1426" s="20"/>
      <c r="AM1426" s="17"/>
    </row>
    <row r="1427" spans="1:39" ht="14.25" x14ac:dyDescent="0.2">
      <c r="A1427" s="29"/>
      <c r="B1427" s="48"/>
      <c r="C1427" s="75"/>
      <c r="D1427" s="51"/>
      <c r="E1427" s="52"/>
      <c r="F1427" s="52"/>
      <c r="G1427" s="53"/>
      <c r="H1427" s="48"/>
      <c r="I1427" s="48"/>
      <c r="J1427" s="54"/>
      <c r="K1427" s="52"/>
      <c r="L1427" s="52"/>
      <c r="M1427" s="55"/>
      <c r="N1427" s="51"/>
      <c r="O1427" s="51"/>
      <c r="R1427" s="52"/>
      <c r="S1427" s="33"/>
      <c r="T1427" s="33"/>
      <c r="U1427" s="31"/>
      <c r="W1427" s="34"/>
      <c r="AD1427" s="20"/>
      <c r="AM1427" s="17"/>
    </row>
    <row r="1428" spans="1:39" ht="14.25" x14ac:dyDescent="0.2">
      <c r="A1428" s="29"/>
      <c r="B1428" s="48"/>
      <c r="C1428" s="75"/>
      <c r="D1428" s="51"/>
      <c r="E1428" s="52"/>
      <c r="F1428" s="52"/>
      <c r="G1428" s="53"/>
      <c r="H1428" s="48"/>
      <c r="I1428" s="48"/>
      <c r="J1428" s="54"/>
      <c r="K1428" s="52"/>
      <c r="L1428" s="52"/>
      <c r="M1428" s="55"/>
      <c r="N1428" s="51"/>
      <c r="O1428" s="51"/>
      <c r="R1428" s="52"/>
      <c r="S1428" s="33"/>
      <c r="T1428" s="33"/>
      <c r="U1428" s="31"/>
      <c r="W1428" s="34"/>
      <c r="AD1428" s="20"/>
      <c r="AM1428" s="17"/>
    </row>
    <row r="1429" spans="1:39" ht="14.25" x14ac:dyDescent="0.2">
      <c r="A1429" s="29"/>
      <c r="B1429" s="48"/>
      <c r="C1429" s="75"/>
      <c r="D1429" s="51"/>
      <c r="E1429" s="52"/>
      <c r="F1429" s="52"/>
      <c r="G1429" s="53"/>
      <c r="H1429" s="48"/>
      <c r="I1429" s="48"/>
      <c r="J1429" s="54"/>
      <c r="K1429" s="52"/>
      <c r="L1429" s="52"/>
      <c r="M1429" s="55"/>
      <c r="N1429" s="51"/>
      <c r="O1429" s="51"/>
      <c r="R1429" s="52"/>
      <c r="S1429" s="33"/>
      <c r="T1429" s="33"/>
      <c r="U1429" s="31"/>
      <c r="W1429" s="34"/>
      <c r="AD1429" s="20"/>
      <c r="AM1429" s="17"/>
    </row>
    <row r="1430" spans="1:39" ht="14.25" x14ac:dyDescent="0.2">
      <c r="A1430" s="29"/>
      <c r="B1430" s="48"/>
      <c r="C1430" s="75"/>
      <c r="D1430" s="51"/>
      <c r="E1430" s="52"/>
      <c r="F1430" s="52"/>
      <c r="G1430" s="53"/>
      <c r="H1430" s="48"/>
      <c r="I1430" s="48"/>
      <c r="J1430" s="54"/>
      <c r="K1430" s="52"/>
      <c r="L1430" s="52"/>
      <c r="M1430" s="55"/>
      <c r="N1430" s="51"/>
      <c r="O1430" s="51"/>
      <c r="R1430" s="52"/>
      <c r="S1430" s="33"/>
      <c r="T1430" s="33"/>
      <c r="U1430" s="31"/>
      <c r="W1430" s="34"/>
      <c r="AD1430" s="20"/>
      <c r="AM1430" s="17"/>
    </row>
    <row r="1431" spans="1:39" ht="14.25" x14ac:dyDescent="0.2">
      <c r="A1431" s="29"/>
      <c r="B1431" s="48"/>
      <c r="C1431" s="75"/>
      <c r="D1431" s="51"/>
      <c r="E1431" s="52"/>
      <c r="F1431" s="52"/>
      <c r="G1431" s="53"/>
      <c r="H1431" s="48"/>
      <c r="I1431" s="48"/>
      <c r="J1431" s="54"/>
      <c r="K1431" s="52"/>
      <c r="L1431" s="52"/>
      <c r="M1431" s="55"/>
      <c r="N1431" s="51"/>
      <c r="O1431" s="51"/>
      <c r="R1431" s="52"/>
      <c r="S1431" s="33"/>
      <c r="T1431" s="33"/>
      <c r="U1431" s="31"/>
      <c r="W1431" s="34"/>
      <c r="AD1431" s="20"/>
      <c r="AM1431" s="17"/>
    </row>
    <row r="1432" spans="1:39" ht="14.25" x14ac:dyDescent="0.2">
      <c r="A1432" s="29"/>
      <c r="B1432" s="48"/>
      <c r="C1432" s="75"/>
      <c r="D1432" s="51"/>
      <c r="E1432" s="52"/>
      <c r="F1432" s="52"/>
      <c r="G1432" s="53"/>
      <c r="H1432" s="48"/>
      <c r="I1432" s="48"/>
      <c r="J1432" s="54"/>
      <c r="K1432" s="52"/>
      <c r="L1432" s="52"/>
      <c r="M1432" s="55"/>
      <c r="N1432" s="51"/>
      <c r="O1432" s="51"/>
      <c r="R1432" s="52"/>
      <c r="S1432" s="33"/>
      <c r="T1432" s="33"/>
      <c r="U1432" s="31"/>
      <c r="W1432" s="34"/>
      <c r="AD1432" s="20"/>
      <c r="AM1432" s="17"/>
    </row>
    <row r="1433" spans="1:39" ht="14.25" x14ac:dyDescent="0.2">
      <c r="A1433" s="29"/>
      <c r="B1433" s="48"/>
      <c r="C1433" s="75"/>
      <c r="D1433" s="51"/>
      <c r="E1433" s="52"/>
      <c r="F1433" s="52"/>
      <c r="G1433" s="53"/>
      <c r="H1433" s="48"/>
      <c r="I1433" s="48"/>
      <c r="J1433" s="54"/>
      <c r="K1433" s="52"/>
      <c r="L1433" s="52"/>
      <c r="M1433" s="55"/>
      <c r="N1433" s="51"/>
      <c r="O1433" s="51"/>
      <c r="R1433" s="52"/>
      <c r="S1433" s="33"/>
      <c r="T1433" s="33"/>
      <c r="U1433" s="31"/>
      <c r="W1433" s="34"/>
      <c r="AD1433" s="20"/>
      <c r="AM1433" s="17"/>
    </row>
    <row r="1434" spans="1:39" ht="14.25" x14ac:dyDescent="0.2">
      <c r="A1434" s="29"/>
      <c r="B1434" s="48"/>
      <c r="C1434" s="75"/>
      <c r="D1434" s="51"/>
      <c r="E1434" s="52"/>
      <c r="F1434" s="52"/>
      <c r="G1434" s="53"/>
      <c r="H1434" s="48"/>
      <c r="I1434" s="48"/>
      <c r="J1434" s="54"/>
      <c r="K1434" s="52"/>
      <c r="L1434" s="52"/>
      <c r="M1434" s="55"/>
      <c r="N1434" s="51"/>
      <c r="O1434" s="51"/>
      <c r="R1434" s="52"/>
      <c r="S1434" s="33"/>
      <c r="T1434" s="33"/>
      <c r="U1434" s="31"/>
      <c r="W1434" s="34"/>
      <c r="AD1434" s="20"/>
      <c r="AM1434" s="17"/>
    </row>
    <row r="1435" spans="1:39" ht="14.25" x14ac:dyDescent="0.2">
      <c r="A1435" s="29"/>
      <c r="B1435" s="48"/>
      <c r="C1435" s="75"/>
      <c r="D1435" s="51"/>
      <c r="E1435" s="52"/>
      <c r="F1435" s="52"/>
      <c r="G1435" s="53"/>
      <c r="H1435" s="48"/>
      <c r="I1435" s="48"/>
      <c r="J1435" s="54"/>
      <c r="K1435" s="52"/>
      <c r="L1435" s="52"/>
      <c r="M1435" s="55"/>
      <c r="N1435" s="51"/>
      <c r="O1435" s="51"/>
      <c r="R1435" s="52"/>
      <c r="S1435" s="33"/>
      <c r="T1435" s="33"/>
      <c r="U1435" s="31"/>
      <c r="W1435" s="34"/>
      <c r="AD1435" s="20"/>
      <c r="AM1435" s="17"/>
    </row>
    <row r="1436" spans="1:39" ht="14.25" x14ac:dyDescent="0.2">
      <c r="A1436" s="29"/>
      <c r="B1436" s="48"/>
      <c r="C1436" s="75"/>
      <c r="D1436" s="51"/>
      <c r="E1436" s="52"/>
      <c r="F1436" s="52"/>
      <c r="G1436" s="53"/>
      <c r="H1436" s="48"/>
      <c r="I1436" s="48"/>
      <c r="J1436" s="54"/>
      <c r="K1436" s="52"/>
      <c r="L1436" s="52"/>
      <c r="M1436" s="55"/>
      <c r="N1436" s="51"/>
      <c r="O1436" s="51"/>
      <c r="R1436" s="52"/>
      <c r="S1436" s="33"/>
      <c r="T1436" s="33"/>
      <c r="U1436" s="31"/>
      <c r="W1436" s="34"/>
      <c r="AD1436" s="20"/>
      <c r="AM1436" s="17"/>
    </row>
    <row r="1437" spans="1:39" ht="14.25" x14ac:dyDescent="0.2">
      <c r="A1437" s="29"/>
      <c r="B1437" s="48"/>
      <c r="C1437" s="75"/>
      <c r="D1437" s="51"/>
      <c r="E1437" s="52"/>
      <c r="F1437" s="52"/>
      <c r="G1437" s="53"/>
      <c r="H1437" s="48"/>
      <c r="I1437" s="48"/>
      <c r="J1437" s="54"/>
      <c r="K1437" s="52"/>
      <c r="L1437" s="52"/>
      <c r="M1437" s="55"/>
      <c r="N1437" s="51"/>
      <c r="O1437" s="51"/>
      <c r="R1437" s="52"/>
      <c r="S1437" s="33"/>
      <c r="T1437" s="33"/>
      <c r="U1437" s="31"/>
      <c r="W1437" s="34"/>
      <c r="AD1437" s="20"/>
      <c r="AM1437" s="17"/>
    </row>
    <row r="1438" spans="1:39" ht="14.25" x14ac:dyDescent="0.2">
      <c r="A1438" s="29"/>
      <c r="B1438" s="48"/>
      <c r="C1438" s="75"/>
      <c r="D1438" s="51"/>
      <c r="E1438" s="52"/>
      <c r="F1438" s="52"/>
      <c r="G1438" s="53"/>
      <c r="H1438" s="48"/>
      <c r="I1438" s="48"/>
      <c r="J1438" s="54"/>
      <c r="K1438" s="52"/>
      <c r="L1438" s="52"/>
      <c r="M1438" s="55"/>
      <c r="N1438" s="51"/>
      <c r="O1438" s="51"/>
      <c r="R1438" s="52"/>
      <c r="S1438" s="33"/>
      <c r="T1438" s="33"/>
      <c r="U1438" s="31"/>
      <c r="W1438" s="34"/>
      <c r="AD1438" s="20"/>
      <c r="AM1438" s="17"/>
    </row>
    <row r="1439" spans="1:39" ht="14.25" x14ac:dyDescent="0.2">
      <c r="A1439" s="29"/>
      <c r="B1439" s="48"/>
      <c r="C1439" s="75"/>
      <c r="D1439" s="51"/>
      <c r="E1439" s="52"/>
      <c r="F1439" s="52"/>
      <c r="G1439" s="53"/>
      <c r="H1439" s="48"/>
      <c r="I1439" s="48"/>
      <c r="J1439" s="54"/>
      <c r="K1439" s="52"/>
      <c r="L1439" s="52"/>
      <c r="M1439" s="55"/>
      <c r="N1439" s="51"/>
      <c r="O1439" s="51"/>
      <c r="R1439" s="52"/>
      <c r="S1439" s="33"/>
      <c r="T1439" s="33"/>
      <c r="U1439" s="31"/>
      <c r="W1439" s="34"/>
      <c r="AD1439" s="20"/>
      <c r="AM1439" s="17"/>
    </row>
    <row r="1440" spans="1:39" ht="14.25" x14ac:dyDescent="0.2">
      <c r="A1440" s="29"/>
      <c r="B1440" s="48"/>
      <c r="C1440" s="75"/>
      <c r="D1440" s="51"/>
      <c r="E1440" s="52"/>
      <c r="F1440" s="52"/>
      <c r="G1440" s="53"/>
      <c r="H1440" s="48"/>
      <c r="I1440" s="48"/>
      <c r="J1440" s="54"/>
      <c r="K1440" s="52"/>
      <c r="L1440" s="52"/>
      <c r="M1440" s="55"/>
      <c r="N1440" s="51"/>
      <c r="O1440" s="51"/>
      <c r="R1440" s="52"/>
      <c r="S1440" s="33"/>
      <c r="T1440" s="33"/>
      <c r="U1440" s="31"/>
      <c r="W1440" s="34"/>
      <c r="AD1440" s="20"/>
      <c r="AM1440" s="17"/>
    </row>
    <row r="1441" spans="1:39" ht="14.25" x14ac:dyDescent="0.2">
      <c r="A1441" s="29"/>
      <c r="B1441" s="48"/>
      <c r="C1441" s="75"/>
      <c r="D1441" s="51"/>
      <c r="E1441" s="52"/>
      <c r="F1441" s="52"/>
      <c r="G1441" s="53"/>
      <c r="H1441" s="48"/>
      <c r="I1441" s="48"/>
      <c r="J1441" s="54"/>
      <c r="K1441" s="52"/>
      <c r="L1441" s="52"/>
      <c r="M1441" s="55"/>
      <c r="N1441" s="51"/>
      <c r="O1441" s="51"/>
      <c r="R1441" s="52"/>
      <c r="S1441" s="33"/>
      <c r="T1441" s="33"/>
      <c r="U1441" s="31"/>
      <c r="W1441" s="34"/>
      <c r="AD1441" s="20"/>
      <c r="AM1441" s="17"/>
    </row>
    <row r="1442" spans="1:39" ht="14.25" x14ac:dyDescent="0.2">
      <c r="A1442" s="29"/>
      <c r="B1442" s="48"/>
      <c r="C1442" s="75"/>
      <c r="D1442" s="51"/>
      <c r="E1442" s="52"/>
      <c r="F1442" s="52"/>
      <c r="G1442" s="53"/>
      <c r="H1442" s="48"/>
      <c r="I1442" s="48"/>
      <c r="J1442" s="54"/>
      <c r="K1442" s="52"/>
      <c r="L1442" s="52"/>
      <c r="M1442" s="55"/>
      <c r="N1442" s="51"/>
      <c r="O1442" s="51"/>
      <c r="R1442" s="52"/>
      <c r="S1442" s="33"/>
      <c r="T1442" s="33"/>
      <c r="U1442" s="31"/>
      <c r="W1442" s="34"/>
      <c r="AD1442" s="20"/>
      <c r="AM1442" s="17"/>
    </row>
    <row r="1443" spans="1:39" ht="14.25" x14ac:dyDescent="0.2">
      <c r="A1443" s="29"/>
      <c r="B1443" s="48"/>
      <c r="C1443" s="75"/>
      <c r="D1443" s="51"/>
      <c r="E1443" s="52"/>
      <c r="F1443" s="52"/>
      <c r="G1443" s="53"/>
      <c r="H1443" s="48"/>
      <c r="I1443" s="48"/>
      <c r="J1443" s="54"/>
      <c r="K1443" s="52"/>
      <c r="L1443" s="52"/>
      <c r="M1443" s="55"/>
      <c r="N1443" s="51"/>
      <c r="O1443" s="51"/>
      <c r="R1443" s="52"/>
      <c r="S1443" s="33"/>
      <c r="T1443" s="33"/>
      <c r="U1443" s="31"/>
      <c r="W1443" s="34"/>
      <c r="AD1443" s="20"/>
      <c r="AM1443" s="17"/>
    </row>
    <row r="1444" spans="1:39" ht="14.25" x14ac:dyDescent="0.2">
      <c r="A1444" s="29"/>
      <c r="B1444" s="48"/>
      <c r="C1444" s="75"/>
      <c r="D1444" s="51"/>
      <c r="E1444" s="52"/>
      <c r="F1444" s="52"/>
      <c r="G1444" s="53"/>
      <c r="H1444" s="48"/>
      <c r="I1444" s="48"/>
      <c r="J1444" s="54"/>
      <c r="K1444" s="52"/>
      <c r="L1444" s="52"/>
      <c r="M1444" s="55"/>
      <c r="N1444" s="51"/>
      <c r="O1444" s="51"/>
      <c r="R1444" s="52"/>
      <c r="S1444" s="33"/>
      <c r="T1444" s="33"/>
      <c r="U1444" s="31"/>
      <c r="W1444" s="34"/>
      <c r="AD1444" s="20"/>
      <c r="AM1444" s="17"/>
    </row>
    <row r="1445" spans="1:39" ht="14.25" x14ac:dyDescent="0.2">
      <c r="A1445" s="29"/>
      <c r="B1445" s="48"/>
      <c r="C1445" s="75"/>
      <c r="D1445" s="51"/>
      <c r="E1445" s="52"/>
      <c r="F1445" s="52"/>
      <c r="G1445" s="53"/>
      <c r="H1445" s="48"/>
      <c r="I1445" s="48"/>
      <c r="J1445" s="54"/>
      <c r="K1445" s="52"/>
      <c r="L1445" s="52"/>
      <c r="M1445" s="55"/>
      <c r="N1445" s="51"/>
      <c r="O1445" s="51"/>
      <c r="R1445" s="52"/>
      <c r="S1445" s="33"/>
      <c r="T1445" s="33"/>
      <c r="U1445" s="31"/>
      <c r="W1445" s="34"/>
      <c r="AD1445" s="20"/>
      <c r="AM1445" s="17"/>
    </row>
    <row r="1446" spans="1:39" ht="14.25" x14ac:dyDescent="0.2">
      <c r="A1446" s="29"/>
      <c r="B1446" s="48"/>
      <c r="C1446" s="75"/>
      <c r="D1446" s="51"/>
      <c r="E1446" s="52"/>
      <c r="F1446" s="52"/>
      <c r="G1446" s="53"/>
      <c r="H1446" s="48"/>
      <c r="I1446" s="48"/>
      <c r="J1446" s="54"/>
      <c r="K1446" s="52"/>
      <c r="L1446" s="52"/>
      <c r="M1446" s="55"/>
      <c r="N1446" s="51"/>
      <c r="O1446" s="51"/>
      <c r="R1446" s="52"/>
      <c r="S1446" s="33"/>
      <c r="T1446" s="33"/>
      <c r="U1446" s="31"/>
      <c r="W1446" s="34"/>
      <c r="AD1446" s="20"/>
      <c r="AM1446" s="17"/>
    </row>
    <row r="1447" spans="1:39" ht="14.25" x14ac:dyDescent="0.2">
      <c r="A1447" s="29"/>
      <c r="B1447" s="48"/>
      <c r="C1447" s="75"/>
      <c r="D1447" s="51"/>
      <c r="E1447" s="52"/>
      <c r="F1447" s="52"/>
      <c r="G1447" s="53"/>
      <c r="H1447" s="48"/>
      <c r="I1447" s="48"/>
      <c r="J1447" s="54"/>
      <c r="K1447" s="52"/>
      <c r="L1447" s="52"/>
      <c r="M1447" s="55"/>
      <c r="N1447" s="51"/>
      <c r="O1447" s="51"/>
      <c r="R1447" s="52"/>
      <c r="S1447" s="33"/>
      <c r="T1447" s="33"/>
      <c r="U1447" s="31"/>
      <c r="W1447" s="34"/>
      <c r="AD1447" s="20"/>
      <c r="AM1447" s="17"/>
    </row>
    <row r="1448" spans="1:39" ht="14.25" x14ac:dyDescent="0.2">
      <c r="A1448" s="29"/>
      <c r="B1448" s="48"/>
      <c r="C1448" s="75"/>
      <c r="D1448" s="51"/>
      <c r="E1448" s="52"/>
      <c r="F1448" s="52"/>
      <c r="G1448" s="53"/>
      <c r="H1448" s="48"/>
      <c r="I1448" s="48"/>
      <c r="J1448" s="54"/>
      <c r="K1448" s="52"/>
      <c r="L1448" s="52"/>
      <c r="M1448" s="55"/>
      <c r="N1448" s="51"/>
      <c r="O1448" s="51"/>
      <c r="R1448" s="52"/>
      <c r="S1448" s="33"/>
      <c r="T1448" s="33"/>
      <c r="U1448" s="31"/>
      <c r="W1448" s="34"/>
      <c r="AD1448" s="20"/>
      <c r="AM1448" s="17"/>
    </row>
    <row r="1449" spans="1:39" ht="14.25" x14ac:dyDescent="0.2">
      <c r="A1449" s="29"/>
      <c r="B1449" s="48"/>
      <c r="C1449" s="75"/>
      <c r="D1449" s="51"/>
      <c r="E1449" s="52"/>
      <c r="F1449" s="52"/>
      <c r="G1449" s="53"/>
      <c r="H1449" s="48"/>
      <c r="I1449" s="48"/>
      <c r="J1449" s="54"/>
      <c r="K1449" s="52"/>
      <c r="L1449" s="52"/>
      <c r="M1449" s="55"/>
      <c r="N1449" s="51"/>
      <c r="O1449" s="51"/>
      <c r="R1449" s="52"/>
      <c r="S1449" s="33"/>
      <c r="T1449" s="33"/>
      <c r="U1449" s="31"/>
      <c r="W1449" s="34"/>
      <c r="AD1449" s="20"/>
      <c r="AM1449" s="17"/>
    </row>
    <row r="1450" spans="1:39" ht="14.25" x14ac:dyDescent="0.2">
      <c r="A1450" s="29"/>
      <c r="B1450" s="48"/>
      <c r="C1450" s="75"/>
      <c r="D1450" s="51"/>
      <c r="E1450" s="52"/>
      <c r="F1450" s="52"/>
      <c r="G1450" s="53"/>
      <c r="H1450" s="48"/>
      <c r="I1450" s="48"/>
      <c r="J1450" s="54"/>
      <c r="K1450" s="52"/>
      <c r="L1450" s="52"/>
      <c r="M1450" s="55"/>
      <c r="N1450" s="51"/>
      <c r="O1450" s="51"/>
      <c r="R1450" s="52"/>
      <c r="S1450" s="33"/>
      <c r="T1450" s="33"/>
      <c r="U1450" s="31"/>
      <c r="W1450" s="34"/>
      <c r="AD1450" s="20"/>
      <c r="AM1450" s="17"/>
    </row>
    <row r="1451" spans="1:39" ht="14.25" x14ac:dyDescent="0.2">
      <c r="A1451" s="29"/>
      <c r="B1451" s="48"/>
      <c r="C1451" s="75"/>
      <c r="D1451" s="51"/>
      <c r="E1451" s="52"/>
      <c r="F1451" s="52"/>
      <c r="G1451" s="53"/>
      <c r="H1451" s="48"/>
      <c r="I1451" s="48"/>
      <c r="J1451" s="54"/>
      <c r="K1451" s="52"/>
      <c r="L1451" s="52"/>
      <c r="M1451" s="55"/>
      <c r="N1451" s="51"/>
      <c r="O1451" s="51"/>
      <c r="R1451" s="52"/>
      <c r="S1451" s="33"/>
      <c r="T1451" s="33"/>
      <c r="U1451" s="31"/>
      <c r="W1451" s="34"/>
      <c r="AD1451" s="20"/>
      <c r="AM1451" s="17"/>
    </row>
    <row r="1452" spans="1:39" ht="14.25" x14ac:dyDescent="0.2">
      <c r="A1452" s="29"/>
      <c r="B1452" s="48"/>
      <c r="C1452" s="75"/>
      <c r="D1452" s="51"/>
      <c r="E1452" s="52"/>
      <c r="F1452" s="52"/>
      <c r="G1452" s="53"/>
      <c r="H1452" s="48"/>
      <c r="I1452" s="48"/>
      <c r="J1452" s="54"/>
      <c r="K1452" s="52"/>
      <c r="L1452" s="52"/>
      <c r="M1452" s="55"/>
      <c r="N1452" s="51"/>
      <c r="O1452" s="51"/>
      <c r="R1452" s="52"/>
      <c r="S1452" s="33"/>
      <c r="T1452" s="33"/>
      <c r="U1452" s="31"/>
      <c r="W1452" s="34"/>
      <c r="AD1452" s="20"/>
      <c r="AM1452" s="17"/>
    </row>
    <row r="1453" spans="1:39" ht="14.25" x14ac:dyDescent="0.2">
      <c r="A1453" s="29"/>
      <c r="B1453" s="48"/>
      <c r="C1453" s="75"/>
      <c r="D1453" s="51"/>
      <c r="E1453" s="52"/>
      <c r="F1453" s="52"/>
      <c r="G1453" s="53"/>
      <c r="H1453" s="48"/>
      <c r="I1453" s="48"/>
      <c r="J1453" s="54"/>
      <c r="K1453" s="52"/>
      <c r="L1453" s="52"/>
      <c r="M1453" s="55"/>
      <c r="N1453" s="51"/>
      <c r="O1453" s="51"/>
      <c r="R1453" s="52"/>
      <c r="S1453" s="33"/>
      <c r="T1453" s="33"/>
      <c r="U1453" s="31"/>
      <c r="W1453" s="34"/>
      <c r="AD1453" s="20"/>
      <c r="AM1453" s="17"/>
    </row>
    <row r="1454" spans="1:39" ht="14.25" x14ac:dyDescent="0.2">
      <c r="A1454" s="29"/>
      <c r="B1454" s="48"/>
      <c r="C1454" s="75"/>
      <c r="D1454" s="51"/>
      <c r="E1454" s="52"/>
      <c r="F1454" s="52"/>
      <c r="G1454" s="53"/>
      <c r="H1454" s="48"/>
      <c r="I1454" s="48"/>
      <c r="J1454" s="54"/>
      <c r="K1454" s="52"/>
      <c r="L1454" s="52"/>
      <c r="M1454" s="55"/>
      <c r="N1454" s="51"/>
      <c r="O1454" s="51"/>
      <c r="R1454" s="52"/>
      <c r="S1454" s="33"/>
      <c r="T1454" s="33"/>
      <c r="U1454" s="31"/>
      <c r="W1454" s="34"/>
      <c r="AD1454" s="20"/>
      <c r="AM1454" s="17"/>
    </row>
    <row r="1455" spans="1:39" ht="14.25" x14ac:dyDescent="0.2">
      <c r="A1455" s="29"/>
      <c r="B1455" s="48"/>
      <c r="C1455" s="75"/>
      <c r="D1455" s="51"/>
      <c r="E1455" s="52"/>
      <c r="F1455" s="52"/>
      <c r="G1455" s="53"/>
      <c r="H1455" s="48"/>
      <c r="I1455" s="48"/>
      <c r="J1455" s="54"/>
      <c r="K1455" s="52"/>
      <c r="L1455" s="52"/>
      <c r="M1455" s="55"/>
      <c r="N1455" s="51"/>
      <c r="O1455" s="51"/>
      <c r="R1455" s="52"/>
      <c r="S1455" s="33"/>
      <c r="T1455" s="33"/>
      <c r="U1455" s="31"/>
      <c r="W1455" s="34"/>
      <c r="AD1455" s="20"/>
      <c r="AM1455" s="17"/>
    </row>
    <row r="1456" spans="1:39" ht="14.25" x14ac:dyDescent="0.2">
      <c r="A1456" s="29"/>
      <c r="B1456" s="48"/>
      <c r="C1456" s="75"/>
      <c r="D1456" s="51"/>
      <c r="E1456" s="52"/>
      <c r="F1456" s="52"/>
      <c r="G1456" s="53"/>
      <c r="H1456" s="48"/>
      <c r="I1456" s="48"/>
      <c r="J1456" s="54"/>
      <c r="K1456" s="52"/>
      <c r="L1456" s="52"/>
      <c r="M1456" s="55"/>
      <c r="N1456" s="51"/>
      <c r="O1456" s="51"/>
      <c r="R1456" s="52"/>
      <c r="S1456" s="33"/>
      <c r="T1456" s="33"/>
      <c r="U1456" s="31"/>
      <c r="W1456" s="34"/>
      <c r="AD1456" s="20"/>
      <c r="AM1456" s="17"/>
    </row>
    <row r="1457" spans="1:39" ht="14.25" x14ac:dyDescent="0.2">
      <c r="A1457" s="29"/>
      <c r="B1457" s="48"/>
      <c r="C1457" s="75"/>
      <c r="D1457" s="51"/>
      <c r="E1457" s="52"/>
      <c r="F1457" s="52"/>
      <c r="G1457" s="53"/>
      <c r="H1457" s="48"/>
      <c r="I1457" s="48"/>
      <c r="J1457" s="54"/>
      <c r="K1457" s="52"/>
      <c r="L1457" s="52"/>
      <c r="M1457" s="55"/>
      <c r="N1457" s="51"/>
      <c r="O1457" s="51"/>
      <c r="R1457" s="52"/>
      <c r="S1457" s="33"/>
      <c r="T1457" s="33"/>
      <c r="U1457" s="31"/>
      <c r="W1457" s="34"/>
      <c r="AD1457" s="20"/>
      <c r="AM1457" s="17"/>
    </row>
    <row r="1458" spans="1:39" ht="14.25" x14ac:dyDescent="0.2">
      <c r="A1458" s="29"/>
      <c r="B1458" s="48"/>
      <c r="C1458" s="75"/>
      <c r="D1458" s="51"/>
      <c r="E1458" s="52"/>
      <c r="F1458" s="52"/>
      <c r="G1458" s="53"/>
      <c r="H1458" s="48"/>
      <c r="I1458" s="48"/>
      <c r="J1458" s="54"/>
      <c r="K1458" s="52"/>
      <c r="L1458" s="52"/>
      <c r="M1458" s="55"/>
      <c r="N1458" s="51"/>
      <c r="O1458" s="51"/>
      <c r="R1458" s="52"/>
      <c r="S1458" s="33"/>
      <c r="T1458" s="33"/>
      <c r="U1458" s="31"/>
      <c r="W1458" s="34"/>
      <c r="AD1458" s="20"/>
      <c r="AM1458" s="17"/>
    </row>
    <row r="1459" spans="1:39" ht="14.25" x14ac:dyDescent="0.2">
      <c r="A1459" s="29"/>
      <c r="B1459" s="48"/>
      <c r="C1459" s="75"/>
      <c r="D1459" s="51"/>
      <c r="E1459" s="52"/>
      <c r="F1459" s="52"/>
      <c r="G1459" s="53"/>
      <c r="H1459" s="48"/>
      <c r="I1459" s="48"/>
      <c r="J1459" s="54"/>
      <c r="K1459" s="52"/>
      <c r="L1459" s="52"/>
      <c r="M1459" s="55"/>
      <c r="N1459" s="51"/>
      <c r="O1459" s="51"/>
      <c r="R1459" s="52"/>
      <c r="S1459" s="33"/>
      <c r="T1459" s="33"/>
      <c r="U1459" s="31"/>
      <c r="W1459" s="34"/>
      <c r="AD1459" s="20"/>
      <c r="AM1459" s="17"/>
    </row>
    <row r="1460" spans="1:39" ht="14.25" x14ac:dyDescent="0.2">
      <c r="A1460" s="29"/>
      <c r="B1460" s="48"/>
      <c r="C1460" s="75"/>
      <c r="D1460" s="51"/>
      <c r="E1460" s="52"/>
      <c r="F1460" s="52"/>
      <c r="G1460" s="53"/>
      <c r="H1460" s="48"/>
      <c r="I1460" s="48"/>
      <c r="J1460" s="54"/>
      <c r="K1460" s="52"/>
      <c r="L1460" s="52"/>
      <c r="M1460" s="55"/>
      <c r="N1460" s="51"/>
      <c r="O1460" s="51"/>
      <c r="R1460" s="52"/>
      <c r="S1460" s="33"/>
      <c r="T1460" s="33"/>
      <c r="U1460" s="31"/>
      <c r="W1460" s="34"/>
      <c r="AD1460" s="20"/>
      <c r="AM1460" s="17"/>
    </row>
    <row r="1461" spans="1:39" ht="14.25" x14ac:dyDescent="0.2">
      <c r="A1461" s="29"/>
      <c r="B1461" s="48"/>
      <c r="C1461" s="75"/>
      <c r="D1461" s="51"/>
      <c r="E1461" s="52"/>
      <c r="F1461" s="52"/>
      <c r="G1461" s="53"/>
      <c r="H1461" s="48"/>
      <c r="I1461" s="48"/>
      <c r="J1461" s="54"/>
      <c r="K1461" s="52"/>
      <c r="L1461" s="52"/>
      <c r="M1461" s="55"/>
      <c r="N1461" s="51"/>
      <c r="O1461" s="51"/>
      <c r="R1461" s="52"/>
      <c r="S1461" s="33"/>
      <c r="T1461" s="33"/>
      <c r="U1461" s="31"/>
      <c r="W1461" s="34"/>
      <c r="AD1461" s="20"/>
      <c r="AM1461" s="17"/>
    </row>
    <row r="1462" spans="1:39" ht="14.25" x14ac:dyDescent="0.2">
      <c r="A1462" s="29"/>
      <c r="B1462" s="48"/>
      <c r="C1462" s="75"/>
      <c r="D1462" s="51"/>
      <c r="E1462" s="52"/>
      <c r="F1462" s="52"/>
      <c r="G1462" s="53"/>
      <c r="H1462" s="48"/>
      <c r="I1462" s="48"/>
      <c r="J1462" s="54"/>
      <c r="K1462" s="52"/>
      <c r="L1462" s="52"/>
      <c r="M1462" s="55"/>
      <c r="N1462" s="51"/>
      <c r="O1462" s="51"/>
      <c r="R1462" s="52"/>
      <c r="S1462" s="33"/>
      <c r="T1462" s="33"/>
      <c r="U1462" s="31"/>
      <c r="W1462" s="34"/>
      <c r="AD1462" s="20"/>
      <c r="AM1462" s="17"/>
    </row>
    <row r="1463" spans="1:39" ht="14.25" x14ac:dyDescent="0.2">
      <c r="A1463" s="29"/>
      <c r="B1463" s="48"/>
      <c r="C1463" s="75"/>
      <c r="D1463" s="51"/>
      <c r="E1463" s="52"/>
      <c r="F1463" s="52"/>
      <c r="G1463" s="53"/>
      <c r="H1463" s="48"/>
      <c r="I1463" s="48"/>
      <c r="J1463" s="54"/>
      <c r="K1463" s="52"/>
      <c r="L1463" s="52"/>
      <c r="M1463" s="55"/>
      <c r="N1463" s="51"/>
      <c r="O1463" s="51"/>
      <c r="R1463" s="52"/>
      <c r="S1463" s="33"/>
      <c r="T1463" s="33"/>
      <c r="U1463" s="31"/>
      <c r="W1463" s="34"/>
      <c r="AD1463" s="20"/>
      <c r="AM1463" s="17"/>
    </row>
    <row r="1464" spans="1:39" ht="14.25" x14ac:dyDescent="0.2">
      <c r="A1464" s="29"/>
      <c r="B1464" s="48"/>
      <c r="C1464" s="75"/>
      <c r="D1464" s="51"/>
      <c r="E1464" s="52"/>
      <c r="F1464" s="52"/>
      <c r="G1464" s="53"/>
      <c r="H1464" s="48"/>
      <c r="I1464" s="48"/>
      <c r="J1464" s="54"/>
      <c r="K1464" s="52"/>
      <c r="L1464" s="52"/>
      <c r="M1464" s="55"/>
      <c r="N1464" s="51"/>
      <c r="O1464" s="51"/>
      <c r="R1464" s="52"/>
      <c r="S1464" s="33"/>
      <c r="T1464" s="33"/>
      <c r="U1464" s="31"/>
      <c r="W1464" s="34"/>
      <c r="AD1464" s="20"/>
      <c r="AM1464" s="17"/>
    </row>
    <row r="1465" spans="1:39" ht="14.25" x14ac:dyDescent="0.2">
      <c r="A1465" s="29"/>
      <c r="B1465" s="48"/>
      <c r="C1465" s="75"/>
      <c r="D1465" s="51"/>
      <c r="E1465" s="52"/>
      <c r="F1465" s="52"/>
      <c r="G1465" s="53"/>
      <c r="H1465" s="48"/>
      <c r="I1465" s="48"/>
      <c r="J1465" s="54"/>
      <c r="K1465" s="52"/>
      <c r="L1465" s="52"/>
      <c r="M1465" s="55"/>
      <c r="N1465" s="51"/>
      <c r="O1465" s="51"/>
      <c r="R1465" s="52"/>
      <c r="S1465" s="33"/>
      <c r="T1465" s="33"/>
      <c r="U1465" s="31"/>
      <c r="W1465" s="34"/>
      <c r="AD1465" s="20"/>
      <c r="AM1465" s="17"/>
    </row>
    <row r="1466" spans="1:39" ht="14.25" x14ac:dyDescent="0.2">
      <c r="A1466" s="29"/>
      <c r="B1466" s="48"/>
      <c r="C1466" s="75"/>
      <c r="D1466" s="51"/>
      <c r="E1466" s="52"/>
      <c r="F1466" s="52"/>
      <c r="G1466" s="53"/>
      <c r="H1466" s="48"/>
      <c r="I1466" s="48"/>
      <c r="J1466" s="54"/>
      <c r="K1466" s="52"/>
      <c r="L1466" s="52"/>
      <c r="M1466" s="55"/>
      <c r="N1466" s="51"/>
      <c r="O1466" s="51"/>
      <c r="R1466" s="52"/>
      <c r="S1466" s="33"/>
      <c r="T1466" s="33"/>
      <c r="U1466" s="31"/>
      <c r="W1466" s="34"/>
      <c r="AD1466" s="20"/>
      <c r="AM1466" s="17"/>
    </row>
    <row r="1467" spans="1:39" ht="14.25" x14ac:dyDescent="0.2">
      <c r="A1467" s="29"/>
      <c r="B1467" s="48"/>
      <c r="C1467" s="75"/>
      <c r="D1467" s="51"/>
      <c r="E1467" s="52"/>
      <c r="F1467" s="52"/>
      <c r="G1467" s="53"/>
      <c r="H1467" s="48"/>
      <c r="I1467" s="48"/>
      <c r="J1467" s="54"/>
      <c r="K1467" s="52"/>
      <c r="L1467" s="52"/>
      <c r="M1467" s="55"/>
      <c r="N1467" s="51"/>
      <c r="O1467" s="51"/>
      <c r="R1467" s="52"/>
      <c r="S1467" s="33"/>
      <c r="T1467" s="33"/>
      <c r="U1467" s="31"/>
      <c r="W1467" s="34"/>
      <c r="AD1467" s="20"/>
      <c r="AM1467" s="17"/>
    </row>
    <row r="1468" spans="1:39" ht="14.25" x14ac:dyDescent="0.2">
      <c r="A1468" s="29"/>
      <c r="B1468" s="48"/>
      <c r="C1468" s="75"/>
      <c r="D1468" s="51"/>
      <c r="E1468" s="52"/>
      <c r="F1468" s="52"/>
      <c r="G1468" s="53"/>
      <c r="H1468" s="48"/>
      <c r="I1468" s="48"/>
      <c r="J1468" s="54"/>
      <c r="K1468" s="52"/>
      <c r="L1468" s="52"/>
      <c r="M1468" s="55"/>
      <c r="N1468" s="51"/>
      <c r="O1468" s="51"/>
      <c r="R1468" s="52"/>
      <c r="S1468" s="33"/>
      <c r="T1468" s="33"/>
      <c r="U1468" s="31"/>
      <c r="W1468" s="34"/>
      <c r="AD1468" s="20"/>
      <c r="AM1468" s="17"/>
    </row>
    <row r="1469" spans="1:39" ht="14.25" x14ac:dyDescent="0.2">
      <c r="A1469" s="29"/>
      <c r="B1469" s="48"/>
      <c r="C1469" s="75"/>
      <c r="D1469" s="51"/>
      <c r="E1469" s="52"/>
      <c r="F1469" s="52"/>
      <c r="G1469" s="53"/>
      <c r="H1469" s="48"/>
      <c r="I1469" s="48"/>
      <c r="J1469" s="54"/>
      <c r="K1469" s="52"/>
      <c r="L1469" s="52"/>
      <c r="M1469" s="55"/>
      <c r="N1469" s="51"/>
      <c r="O1469" s="51"/>
      <c r="R1469" s="52"/>
      <c r="S1469" s="33"/>
      <c r="T1469" s="33"/>
      <c r="U1469" s="31"/>
      <c r="W1469" s="34"/>
      <c r="AD1469" s="20"/>
      <c r="AM1469" s="17"/>
    </row>
    <row r="1470" spans="1:39" ht="14.25" x14ac:dyDescent="0.2">
      <c r="A1470" s="29"/>
      <c r="B1470" s="48"/>
      <c r="C1470" s="75"/>
      <c r="D1470" s="51"/>
      <c r="E1470" s="52"/>
      <c r="F1470" s="52"/>
      <c r="G1470" s="53"/>
      <c r="H1470" s="48"/>
      <c r="I1470" s="48"/>
      <c r="J1470" s="54"/>
      <c r="K1470" s="52"/>
      <c r="L1470" s="52"/>
      <c r="M1470" s="55"/>
      <c r="N1470" s="51"/>
      <c r="O1470" s="51"/>
      <c r="R1470" s="52"/>
      <c r="S1470" s="33"/>
      <c r="T1470" s="33"/>
      <c r="U1470" s="31"/>
      <c r="W1470" s="34"/>
      <c r="AD1470" s="20"/>
      <c r="AM1470" s="17"/>
    </row>
    <row r="1471" spans="1:39" ht="14.25" x14ac:dyDescent="0.2">
      <c r="A1471" s="29"/>
      <c r="B1471" s="48"/>
      <c r="C1471" s="75"/>
      <c r="D1471" s="51"/>
      <c r="E1471" s="52"/>
      <c r="F1471" s="52"/>
      <c r="G1471" s="53"/>
      <c r="H1471" s="48"/>
      <c r="I1471" s="48"/>
      <c r="J1471" s="54"/>
      <c r="K1471" s="52"/>
      <c r="L1471" s="52"/>
      <c r="M1471" s="55"/>
      <c r="N1471" s="51"/>
      <c r="O1471" s="51"/>
      <c r="R1471" s="52"/>
      <c r="S1471" s="33"/>
      <c r="T1471" s="33"/>
      <c r="U1471" s="31"/>
      <c r="W1471" s="34"/>
      <c r="AD1471" s="20"/>
      <c r="AM1471" s="17"/>
    </row>
    <row r="1472" spans="1:39" ht="14.25" x14ac:dyDescent="0.2">
      <c r="A1472" s="29"/>
      <c r="B1472" s="48"/>
      <c r="C1472" s="75"/>
      <c r="D1472" s="51"/>
      <c r="E1472" s="52"/>
      <c r="F1472" s="52"/>
      <c r="G1472" s="53"/>
      <c r="H1472" s="48"/>
      <c r="I1472" s="48"/>
      <c r="J1472" s="54"/>
      <c r="K1472" s="52"/>
      <c r="L1472" s="52"/>
      <c r="M1472" s="55"/>
      <c r="N1472" s="51"/>
      <c r="O1472" s="51"/>
      <c r="R1472" s="52"/>
      <c r="S1472" s="33"/>
      <c r="T1472" s="33"/>
      <c r="U1472" s="31"/>
      <c r="W1472" s="34"/>
      <c r="AD1472" s="20"/>
      <c r="AM1472" s="17"/>
    </row>
    <row r="1473" spans="1:39" ht="14.25" x14ac:dyDescent="0.2">
      <c r="A1473" s="29"/>
      <c r="B1473" s="48"/>
      <c r="C1473" s="75"/>
      <c r="D1473" s="51"/>
      <c r="E1473" s="52"/>
      <c r="F1473" s="52"/>
      <c r="G1473" s="53"/>
      <c r="H1473" s="48"/>
      <c r="I1473" s="48"/>
      <c r="J1473" s="54"/>
      <c r="K1473" s="52"/>
      <c r="L1473" s="52"/>
      <c r="M1473" s="55"/>
      <c r="N1473" s="51"/>
      <c r="O1473" s="51"/>
      <c r="R1473" s="52"/>
      <c r="S1473" s="33"/>
      <c r="T1473" s="33"/>
      <c r="U1473" s="31"/>
      <c r="W1473" s="34"/>
      <c r="AD1473" s="20"/>
      <c r="AM1473" s="17"/>
    </row>
    <row r="1474" spans="1:39" ht="14.25" x14ac:dyDescent="0.2">
      <c r="A1474" s="29"/>
      <c r="B1474" s="48"/>
      <c r="C1474" s="75"/>
      <c r="D1474" s="51"/>
      <c r="E1474" s="52"/>
      <c r="F1474" s="52"/>
      <c r="G1474" s="53"/>
      <c r="H1474" s="48"/>
      <c r="I1474" s="48"/>
      <c r="J1474" s="54"/>
      <c r="K1474" s="52"/>
      <c r="L1474" s="52"/>
      <c r="M1474" s="55"/>
      <c r="N1474" s="51"/>
      <c r="O1474" s="51"/>
      <c r="R1474" s="52"/>
      <c r="S1474" s="33"/>
      <c r="T1474" s="33"/>
      <c r="U1474" s="31"/>
      <c r="W1474" s="34"/>
      <c r="AD1474" s="20"/>
      <c r="AM1474" s="17"/>
    </row>
    <row r="1475" spans="1:39" ht="14.25" x14ac:dyDescent="0.2">
      <c r="A1475" s="29"/>
      <c r="B1475" s="48"/>
      <c r="C1475" s="75"/>
      <c r="D1475" s="51"/>
      <c r="E1475" s="52"/>
      <c r="F1475" s="52"/>
      <c r="G1475" s="53"/>
      <c r="H1475" s="48"/>
      <c r="I1475" s="48"/>
      <c r="J1475" s="54"/>
      <c r="K1475" s="52"/>
      <c r="L1475" s="52"/>
      <c r="M1475" s="55"/>
      <c r="N1475" s="51"/>
      <c r="O1475" s="51"/>
      <c r="R1475" s="52"/>
      <c r="S1475" s="33"/>
      <c r="T1475" s="33"/>
      <c r="U1475" s="31"/>
      <c r="W1475" s="34"/>
      <c r="AD1475" s="20"/>
      <c r="AM1475" s="17"/>
    </row>
    <row r="1476" spans="1:39" ht="14.25" x14ac:dyDescent="0.2">
      <c r="A1476" s="29"/>
      <c r="B1476" s="48"/>
      <c r="C1476" s="75"/>
      <c r="D1476" s="51"/>
      <c r="E1476" s="52"/>
      <c r="F1476" s="52"/>
      <c r="G1476" s="53"/>
      <c r="H1476" s="48"/>
      <c r="I1476" s="48"/>
      <c r="J1476" s="54"/>
      <c r="K1476" s="52"/>
      <c r="L1476" s="52"/>
      <c r="M1476" s="55"/>
      <c r="N1476" s="51"/>
      <c r="O1476" s="51"/>
      <c r="R1476" s="52"/>
      <c r="S1476" s="33"/>
      <c r="T1476" s="33"/>
      <c r="U1476" s="31"/>
      <c r="W1476" s="34"/>
      <c r="AD1476" s="20"/>
      <c r="AM1476" s="17"/>
    </row>
    <row r="1477" spans="1:39" ht="14.25" x14ac:dyDescent="0.2">
      <c r="A1477" s="29"/>
      <c r="B1477" s="48"/>
      <c r="C1477" s="75"/>
      <c r="D1477" s="51"/>
      <c r="E1477" s="52"/>
      <c r="F1477" s="52"/>
      <c r="G1477" s="53"/>
      <c r="H1477" s="48"/>
      <c r="I1477" s="48"/>
      <c r="J1477" s="54"/>
      <c r="K1477" s="52"/>
      <c r="L1477" s="52"/>
      <c r="M1477" s="55"/>
      <c r="N1477" s="51"/>
      <c r="O1477" s="51"/>
      <c r="R1477" s="52"/>
      <c r="S1477" s="33"/>
      <c r="T1477" s="33"/>
      <c r="U1477" s="31"/>
      <c r="W1477" s="34"/>
      <c r="AD1477" s="20"/>
      <c r="AM1477" s="17"/>
    </row>
    <row r="1478" spans="1:39" ht="14.25" x14ac:dyDescent="0.2">
      <c r="A1478" s="29"/>
      <c r="B1478" s="48"/>
      <c r="C1478" s="75"/>
      <c r="D1478" s="51"/>
      <c r="E1478" s="52"/>
      <c r="F1478" s="52"/>
      <c r="G1478" s="53"/>
      <c r="H1478" s="48"/>
      <c r="I1478" s="48"/>
      <c r="J1478" s="54"/>
      <c r="K1478" s="52"/>
      <c r="L1478" s="52"/>
      <c r="M1478" s="55"/>
      <c r="N1478" s="51"/>
      <c r="O1478" s="51"/>
      <c r="R1478" s="52"/>
      <c r="S1478" s="33"/>
      <c r="T1478" s="33"/>
      <c r="U1478" s="31"/>
      <c r="W1478" s="34"/>
      <c r="AD1478" s="20"/>
      <c r="AM1478" s="17"/>
    </row>
    <row r="1479" spans="1:39" ht="14.25" x14ac:dyDescent="0.2">
      <c r="A1479" s="29"/>
      <c r="B1479" s="48"/>
      <c r="C1479" s="75"/>
      <c r="D1479" s="51"/>
      <c r="E1479" s="52"/>
      <c r="F1479" s="52"/>
      <c r="G1479" s="53"/>
      <c r="H1479" s="48"/>
      <c r="I1479" s="48"/>
      <c r="J1479" s="54"/>
      <c r="K1479" s="52"/>
      <c r="L1479" s="52"/>
      <c r="M1479" s="55"/>
      <c r="N1479" s="51"/>
      <c r="O1479" s="51"/>
      <c r="R1479" s="52"/>
      <c r="S1479" s="33"/>
      <c r="T1479" s="33"/>
      <c r="U1479" s="31"/>
      <c r="W1479" s="34"/>
      <c r="AD1479" s="20"/>
      <c r="AM1479" s="17"/>
    </row>
    <row r="1480" spans="1:39" ht="14.25" x14ac:dyDescent="0.2">
      <c r="A1480" s="29"/>
      <c r="B1480" s="48"/>
      <c r="C1480" s="75"/>
      <c r="D1480" s="51"/>
      <c r="E1480" s="52"/>
      <c r="F1480" s="52"/>
      <c r="G1480" s="53"/>
      <c r="H1480" s="48"/>
      <c r="I1480" s="48"/>
      <c r="J1480" s="54"/>
      <c r="K1480" s="52"/>
      <c r="L1480" s="52"/>
      <c r="M1480" s="55"/>
      <c r="N1480" s="51"/>
      <c r="O1480" s="51"/>
      <c r="R1480" s="52"/>
      <c r="S1480" s="33"/>
      <c r="T1480" s="33"/>
      <c r="U1480" s="31"/>
      <c r="W1480" s="34"/>
      <c r="AD1480" s="20"/>
      <c r="AM1480" s="17"/>
    </row>
    <row r="1481" spans="1:39" ht="14.25" x14ac:dyDescent="0.2">
      <c r="A1481" s="29"/>
      <c r="B1481" s="48"/>
      <c r="C1481" s="75"/>
      <c r="D1481" s="51"/>
      <c r="E1481" s="52"/>
      <c r="F1481" s="52"/>
      <c r="G1481" s="53"/>
      <c r="H1481" s="48"/>
      <c r="I1481" s="48"/>
      <c r="J1481" s="54"/>
      <c r="K1481" s="52"/>
      <c r="L1481" s="52"/>
      <c r="M1481" s="55"/>
      <c r="N1481" s="51"/>
      <c r="O1481" s="51"/>
      <c r="R1481" s="52"/>
      <c r="S1481" s="33"/>
      <c r="T1481" s="33"/>
      <c r="U1481" s="31"/>
      <c r="W1481" s="34"/>
      <c r="AD1481" s="20"/>
      <c r="AM1481" s="17"/>
    </row>
    <row r="1482" spans="1:39" ht="14.25" x14ac:dyDescent="0.2">
      <c r="A1482" s="29"/>
      <c r="B1482" s="48"/>
      <c r="C1482" s="75"/>
      <c r="D1482" s="51"/>
      <c r="E1482" s="52"/>
      <c r="F1482" s="52"/>
      <c r="G1482" s="53"/>
      <c r="H1482" s="48"/>
      <c r="I1482" s="48"/>
      <c r="J1482" s="54"/>
      <c r="K1482" s="52"/>
      <c r="L1482" s="52"/>
      <c r="M1482" s="55"/>
      <c r="N1482" s="51"/>
      <c r="O1482" s="51"/>
      <c r="R1482" s="52"/>
      <c r="S1482" s="33"/>
      <c r="T1482" s="33"/>
      <c r="U1482" s="31"/>
      <c r="W1482" s="34"/>
      <c r="AD1482" s="20"/>
      <c r="AM1482" s="17"/>
    </row>
    <row r="1483" spans="1:39" ht="14.25" x14ac:dyDescent="0.2">
      <c r="A1483" s="29"/>
      <c r="B1483" s="48"/>
      <c r="C1483" s="75"/>
      <c r="D1483" s="51"/>
      <c r="E1483" s="52"/>
      <c r="F1483" s="52"/>
      <c r="G1483" s="53"/>
      <c r="H1483" s="48"/>
      <c r="I1483" s="48"/>
      <c r="J1483" s="54"/>
      <c r="K1483" s="52"/>
      <c r="L1483" s="52"/>
      <c r="M1483" s="55"/>
      <c r="N1483" s="51"/>
      <c r="O1483" s="51"/>
      <c r="R1483" s="52"/>
      <c r="S1483" s="33"/>
      <c r="T1483" s="33"/>
      <c r="U1483" s="31"/>
      <c r="W1483" s="34"/>
      <c r="AD1483" s="20"/>
      <c r="AM1483" s="17"/>
    </row>
    <row r="1484" spans="1:39" ht="14.25" x14ac:dyDescent="0.2">
      <c r="A1484" s="29"/>
      <c r="B1484" s="48"/>
      <c r="C1484" s="75"/>
      <c r="D1484" s="51"/>
      <c r="E1484" s="52"/>
      <c r="F1484" s="52"/>
      <c r="G1484" s="53"/>
      <c r="H1484" s="48"/>
      <c r="I1484" s="48"/>
      <c r="J1484" s="54"/>
      <c r="K1484" s="52"/>
      <c r="L1484" s="52"/>
      <c r="M1484" s="55"/>
      <c r="N1484" s="51"/>
      <c r="O1484" s="51"/>
      <c r="R1484" s="52"/>
      <c r="S1484" s="33"/>
      <c r="T1484" s="33"/>
      <c r="U1484" s="31"/>
      <c r="W1484" s="34"/>
      <c r="AD1484" s="20"/>
      <c r="AM1484" s="17"/>
    </row>
    <row r="1485" spans="1:39" ht="14.25" x14ac:dyDescent="0.2">
      <c r="A1485" s="29"/>
      <c r="B1485" s="48"/>
      <c r="C1485" s="75"/>
      <c r="D1485" s="51"/>
      <c r="E1485" s="52"/>
      <c r="F1485" s="52"/>
      <c r="G1485" s="53"/>
      <c r="H1485" s="48"/>
      <c r="I1485" s="48"/>
      <c r="J1485" s="54"/>
      <c r="K1485" s="52"/>
      <c r="L1485" s="52"/>
      <c r="M1485" s="55"/>
      <c r="N1485" s="51"/>
      <c r="O1485" s="51"/>
      <c r="R1485" s="52"/>
      <c r="S1485" s="33"/>
      <c r="T1485" s="33"/>
      <c r="U1485" s="31"/>
      <c r="W1485" s="34"/>
      <c r="AD1485" s="20"/>
      <c r="AM1485" s="17"/>
    </row>
    <row r="1486" spans="1:39" ht="14.25" x14ac:dyDescent="0.2">
      <c r="A1486" s="29"/>
      <c r="B1486" s="48"/>
      <c r="C1486" s="75"/>
      <c r="D1486" s="51"/>
      <c r="E1486" s="52"/>
      <c r="F1486" s="52"/>
      <c r="G1486" s="53"/>
      <c r="H1486" s="48"/>
      <c r="I1486" s="48"/>
      <c r="J1486" s="54"/>
      <c r="K1486" s="52"/>
      <c r="L1486" s="52"/>
      <c r="M1486" s="55"/>
      <c r="N1486" s="51"/>
      <c r="O1486" s="51"/>
      <c r="R1486" s="52"/>
      <c r="S1486" s="33"/>
      <c r="T1486" s="33"/>
      <c r="U1486" s="31"/>
      <c r="W1486" s="34"/>
      <c r="AD1486" s="20"/>
      <c r="AM1486" s="17"/>
    </row>
    <row r="1487" spans="1:39" ht="14.25" x14ac:dyDescent="0.2">
      <c r="A1487" s="29"/>
      <c r="B1487" s="48"/>
      <c r="C1487" s="75"/>
      <c r="D1487" s="51"/>
      <c r="E1487" s="52"/>
      <c r="F1487" s="52"/>
      <c r="G1487" s="53"/>
      <c r="H1487" s="48"/>
      <c r="I1487" s="48"/>
      <c r="J1487" s="54"/>
      <c r="K1487" s="52"/>
      <c r="L1487" s="52"/>
      <c r="M1487" s="55"/>
      <c r="N1487" s="51"/>
      <c r="O1487" s="51"/>
      <c r="R1487" s="52"/>
      <c r="S1487" s="33"/>
      <c r="T1487" s="33"/>
      <c r="U1487" s="31"/>
      <c r="W1487" s="34"/>
      <c r="AD1487" s="20"/>
      <c r="AM1487" s="17"/>
    </row>
    <row r="1488" spans="1:39" ht="14.25" x14ac:dyDescent="0.2">
      <c r="A1488" s="29"/>
      <c r="B1488" s="48"/>
      <c r="C1488" s="75"/>
      <c r="D1488" s="51"/>
      <c r="E1488" s="52"/>
      <c r="F1488" s="52"/>
      <c r="G1488" s="53"/>
      <c r="H1488" s="48"/>
      <c r="I1488" s="48"/>
      <c r="J1488" s="54"/>
      <c r="K1488" s="52"/>
      <c r="L1488" s="52"/>
      <c r="M1488" s="55"/>
      <c r="N1488" s="51"/>
      <c r="O1488" s="51"/>
      <c r="R1488" s="52"/>
      <c r="S1488" s="33"/>
      <c r="T1488" s="33"/>
      <c r="U1488" s="31"/>
      <c r="W1488" s="34"/>
      <c r="AD1488" s="20"/>
      <c r="AM1488" s="17"/>
    </row>
    <row r="1489" spans="1:39" ht="14.25" x14ac:dyDescent="0.2">
      <c r="A1489" s="29"/>
      <c r="B1489" s="48"/>
      <c r="C1489" s="75"/>
      <c r="D1489" s="51"/>
      <c r="E1489" s="52"/>
      <c r="F1489" s="52"/>
      <c r="G1489" s="53"/>
      <c r="H1489" s="48"/>
      <c r="I1489" s="48"/>
      <c r="J1489" s="54"/>
      <c r="K1489" s="52"/>
      <c r="L1489" s="52"/>
      <c r="M1489" s="55"/>
      <c r="N1489" s="51"/>
      <c r="O1489" s="51"/>
      <c r="R1489" s="52"/>
      <c r="S1489" s="33"/>
      <c r="T1489" s="33"/>
      <c r="U1489" s="31"/>
      <c r="W1489" s="34"/>
      <c r="AD1489" s="20"/>
      <c r="AM1489" s="17"/>
    </row>
    <row r="1490" spans="1:39" ht="14.25" x14ac:dyDescent="0.2">
      <c r="A1490" s="29"/>
      <c r="B1490" s="48"/>
      <c r="C1490" s="75"/>
      <c r="D1490" s="51"/>
      <c r="E1490" s="52"/>
      <c r="F1490" s="52"/>
      <c r="G1490" s="53"/>
      <c r="H1490" s="48"/>
      <c r="I1490" s="48"/>
      <c r="J1490" s="54"/>
      <c r="K1490" s="52"/>
      <c r="L1490" s="52"/>
      <c r="M1490" s="55"/>
      <c r="N1490" s="51"/>
      <c r="O1490" s="51"/>
      <c r="R1490" s="52"/>
      <c r="S1490" s="33"/>
      <c r="T1490" s="33"/>
      <c r="U1490" s="31"/>
      <c r="W1490" s="34"/>
      <c r="AD1490" s="20"/>
      <c r="AM1490" s="17"/>
    </row>
    <row r="1491" spans="1:39" ht="14.25" x14ac:dyDescent="0.2">
      <c r="A1491" s="29"/>
      <c r="B1491" s="48"/>
      <c r="C1491" s="75"/>
      <c r="D1491" s="51"/>
      <c r="E1491" s="52"/>
      <c r="F1491" s="52"/>
      <c r="G1491" s="53"/>
      <c r="H1491" s="48"/>
      <c r="I1491" s="48"/>
      <c r="J1491" s="54"/>
      <c r="K1491" s="52"/>
      <c r="L1491" s="52"/>
      <c r="M1491" s="55"/>
      <c r="N1491" s="51"/>
      <c r="O1491" s="51"/>
      <c r="R1491" s="52"/>
      <c r="S1491" s="33"/>
      <c r="T1491" s="33"/>
      <c r="U1491" s="31"/>
      <c r="W1491" s="34"/>
      <c r="AD1491" s="20"/>
      <c r="AM1491" s="17"/>
    </row>
    <row r="1492" spans="1:39" ht="14.25" x14ac:dyDescent="0.2">
      <c r="A1492" s="29"/>
      <c r="B1492" s="48"/>
      <c r="C1492" s="75"/>
      <c r="D1492" s="51"/>
      <c r="E1492" s="52"/>
      <c r="F1492" s="52"/>
      <c r="G1492" s="53"/>
      <c r="H1492" s="48"/>
      <c r="I1492" s="48"/>
      <c r="J1492" s="54"/>
      <c r="K1492" s="52"/>
      <c r="L1492" s="52"/>
      <c r="M1492" s="55"/>
      <c r="N1492" s="51"/>
      <c r="O1492" s="51"/>
      <c r="R1492" s="52"/>
      <c r="S1492" s="33"/>
      <c r="T1492" s="33"/>
      <c r="U1492" s="31"/>
      <c r="W1492" s="34"/>
      <c r="AD1492" s="20"/>
      <c r="AM1492" s="17"/>
    </row>
    <row r="1493" spans="1:39" ht="14.25" x14ac:dyDescent="0.2">
      <c r="A1493" s="29"/>
      <c r="B1493" s="48"/>
      <c r="C1493" s="75"/>
      <c r="D1493" s="51"/>
      <c r="E1493" s="52"/>
      <c r="F1493" s="52"/>
      <c r="G1493" s="53"/>
      <c r="H1493" s="48"/>
      <c r="I1493" s="48"/>
      <c r="J1493" s="54"/>
      <c r="K1493" s="52"/>
      <c r="L1493" s="52"/>
      <c r="M1493" s="55"/>
      <c r="N1493" s="51"/>
      <c r="O1493" s="51"/>
      <c r="R1493" s="52"/>
      <c r="S1493" s="33"/>
      <c r="T1493" s="33"/>
      <c r="U1493" s="31"/>
      <c r="W1493" s="34"/>
      <c r="AD1493" s="20"/>
      <c r="AM1493" s="17"/>
    </row>
    <row r="1494" spans="1:39" ht="14.25" x14ac:dyDescent="0.2">
      <c r="A1494" s="29"/>
      <c r="B1494" s="48"/>
      <c r="C1494" s="75"/>
      <c r="D1494" s="51"/>
      <c r="E1494" s="52"/>
      <c r="F1494" s="52"/>
      <c r="G1494" s="53"/>
      <c r="H1494" s="48"/>
      <c r="I1494" s="48"/>
      <c r="J1494" s="54"/>
      <c r="K1494" s="52"/>
      <c r="L1494" s="52"/>
      <c r="M1494" s="55"/>
      <c r="N1494" s="51"/>
      <c r="O1494" s="51"/>
      <c r="R1494" s="52"/>
      <c r="S1494" s="33"/>
      <c r="T1494" s="33"/>
      <c r="U1494" s="31"/>
      <c r="W1494" s="34"/>
      <c r="AD1494" s="20"/>
      <c r="AM1494" s="17"/>
    </row>
    <row r="1495" spans="1:39" ht="14.25" x14ac:dyDescent="0.2">
      <c r="A1495" s="29"/>
      <c r="B1495" s="48"/>
      <c r="C1495" s="75"/>
      <c r="D1495" s="51"/>
      <c r="E1495" s="52"/>
      <c r="F1495" s="52"/>
      <c r="G1495" s="53"/>
      <c r="H1495" s="48"/>
      <c r="I1495" s="48"/>
      <c r="J1495" s="54"/>
      <c r="K1495" s="52"/>
      <c r="L1495" s="52"/>
      <c r="M1495" s="55"/>
      <c r="N1495" s="51"/>
      <c r="O1495" s="51"/>
      <c r="R1495" s="52"/>
      <c r="S1495" s="33"/>
      <c r="T1495" s="33"/>
      <c r="U1495" s="31"/>
      <c r="W1495" s="34"/>
      <c r="AD1495" s="20"/>
      <c r="AM1495" s="17"/>
    </row>
    <row r="1496" spans="1:39" ht="14.25" x14ac:dyDescent="0.2">
      <c r="A1496" s="29"/>
      <c r="B1496" s="48"/>
      <c r="C1496" s="75"/>
      <c r="D1496" s="51"/>
      <c r="E1496" s="52"/>
      <c r="F1496" s="52"/>
      <c r="G1496" s="53"/>
      <c r="H1496" s="48"/>
      <c r="I1496" s="48"/>
      <c r="J1496" s="54"/>
      <c r="K1496" s="52"/>
      <c r="L1496" s="52"/>
      <c r="M1496" s="55"/>
      <c r="N1496" s="51"/>
      <c r="O1496" s="51"/>
      <c r="R1496" s="52"/>
      <c r="S1496" s="33"/>
      <c r="T1496" s="33"/>
      <c r="U1496" s="31"/>
      <c r="W1496" s="34"/>
      <c r="AD1496" s="20"/>
      <c r="AM1496" s="17"/>
    </row>
    <row r="1497" spans="1:39" ht="14.25" x14ac:dyDescent="0.2">
      <c r="A1497" s="29"/>
      <c r="B1497" s="48"/>
      <c r="C1497" s="75"/>
      <c r="D1497" s="51"/>
      <c r="E1497" s="52"/>
      <c r="F1497" s="52"/>
      <c r="G1497" s="53"/>
      <c r="H1497" s="48"/>
      <c r="I1497" s="48"/>
      <c r="J1497" s="54"/>
      <c r="K1497" s="52"/>
      <c r="L1497" s="52"/>
      <c r="M1497" s="55"/>
      <c r="N1497" s="51"/>
      <c r="O1497" s="51"/>
      <c r="R1497" s="52"/>
      <c r="S1497" s="33"/>
      <c r="T1497" s="33"/>
      <c r="U1497" s="31"/>
      <c r="W1497" s="34"/>
      <c r="AD1497" s="20"/>
      <c r="AM1497" s="17"/>
    </row>
    <row r="1498" spans="1:39" ht="14.25" x14ac:dyDescent="0.2">
      <c r="A1498" s="29"/>
      <c r="B1498" s="48"/>
      <c r="C1498" s="75"/>
      <c r="D1498" s="51"/>
      <c r="E1498" s="52"/>
      <c r="F1498" s="52"/>
      <c r="G1498" s="53"/>
      <c r="H1498" s="48"/>
      <c r="I1498" s="48"/>
      <c r="J1498" s="54"/>
      <c r="K1498" s="52"/>
      <c r="L1498" s="52"/>
      <c r="M1498" s="55"/>
      <c r="N1498" s="51"/>
      <c r="O1498" s="51"/>
      <c r="R1498" s="52"/>
      <c r="S1498" s="33"/>
      <c r="T1498" s="33"/>
      <c r="U1498" s="31"/>
      <c r="W1498" s="34"/>
      <c r="AD1498" s="20"/>
      <c r="AM1498" s="17"/>
    </row>
    <row r="1499" spans="1:39" ht="14.25" x14ac:dyDescent="0.2">
      <c r="A1499" s="29"/>
      <c r="B1499" s="48"/>
      <c r="C1499" s="75"/>
      <c r="D1499" s="51"/>
      <c r="E1499" s="52"/>
      <c r="F1499" s="52"/>
      <c r="G1499" s="53"/>
      <c r="H1499" s="48"/>
      <c r="I1499" s="48"/>
      <c r="J1499" s="54"/>
      <c r="K1499" s="52"/>
      <c r="L1499" s="52"/>
      <c r="M1499" s="55"/>
      <c r="N1499" s="51"/>
      <c r="O1499" s="51"/>
      <c r="R1499" s="52"/>
      <c r="S1499" s="33"/>
      <c r="T1499" s="33"/>
      <c r="U1499" s="31"/>
      <c r="W1499" s="34"/>
      <c r="AD1499" s="20"/>
      <c r="AM1499" s="17"/>
    </row>
    <row r="1500" spans="1:39" ht="14.25" x14ac:dyDescent="0.2">
      <c r="A1500" s="29"/>
      <c r="B1500" s="48"/>
      <c r="C1500" s="75"/>
      <c r="D1500" s="51"/>
      <c r="E1500" s="52"/>
      <c r="F1500" s="52"/>
      <c r="G1500" s="53"/>
      <c r="H1500" s="48"/>
      <c r="I1500" s="48"/>
      <c r="J1500" s="54"/>
      <c r="K1500" s="52"/>
      <c r="L1500" s="52"/>
      <c r="M1500" s="55"/>
      <c r="N1500" s="51"/>
      <c r="O1500" s="51"/>
      <c r="R1500" s="52"/>
      <c r="S1500" s="33"/>
      <c r="T1500" s="33"/>
      <c r="U1500" s="31"/>
      <c r="W1500" s="34"/>
      <c r="AD1500" s="20"/>
      <c r="AM1500" s="17"/>
    </row>
    <row r="1501" spans="1:39" ht="14.25" x14ac:dyDescent="0.2">
      <c r="A1501" s="29"/>
      <c r="B1501" s="48"/>
      <c r="C1501" s="75"/>
      <c r="D1501" s="51"/>
      <c r="E1501" s="52"/>
      <c r="F1501" s="52"/>
      <c r="G1501" s="53"/>
      <c r="H1501" s="48"/>
      <c r="I1501" s="48"/>
      <c r="J1501" s="54"/>
      <c r="K1501" s="52"/>
      <c r="L1501" s="52"/>
      <c r="M1501" s="55"/>
      <c r="N1501" s="51"/>
      <c r="O1501" s="51"/>
      <c r="R1501" s="52"/>
      <c r="S1501" s="33"/>
      <c r="T1501" s="33"/>
      <c r="U1501" s="31"/>
      <c r="W1501" s="34"/>
      <c r="AD1501" s="20"/>
      <c r="AM1501" s="17"/>
    </row>
    <row r="1502" spans="1:39" ht="14.25" x14ac:dyDescent="0.2">
      <c r="A1502" s="29"/>
      <c r="B1502" s="48"/>
      <c r="C1502" s="75"/>
      <c r="D1502" s="51"/>
      <c r="E1502" s="52"/>
      <c r="F1502" s="52"/>
      <c r="G1502" s="53"/>
      <c r="H1502" s="48"/>
      <c r="I1502" s="48"/>
      <c r="J1502" s="54"/>
      <c r="K1502" s="52"/>
      <c r="L1502" s="52"/>
      <c r="M1502" s="55"/>
      <c r="N1502" s="51"/>
      <c r="O1502" s="51"/>
      <c r="R1502" s="52"/>
      <c r="S1502" s="33"/>
      <c r="T1502" s="33"/>
      <c r="U1502" s="31"/>
      <c r="W1502" s="34"/>
      <c r="AD1502" s="20"/>
      <c r="AM1502" s="17"/>
    </row>
    <row r="1503" spans="1:39" ht="14.25" x14ac:dyDescent="0.2">
      <c r="A1503" s="29"/>
      <c r="B1503" s="48"/>
      <c r="C1503" s="75"/>
      <c r="D1503" s="51"/>
      <c r="E1503" s="52"/>
      <c r="F1503" s="52"/>
      <c r="G1503" s="53"/>
      <c r="H1503" s="48"/>
      <c r="I1503" s="48"/>
      <c r="J1503" s="54"/>
      <c r="K1503" s="52"/>
      <c r="L1503" s="52"/>
      <c r="M1503" s="55"/>
      <c r="N1503" s="51"/>
      <c r="O1503" s="51"/>
      <c r="R1503" s="52"/>
      <c r="S1503" s="33"/>
      <c r="T1503" s="33"/>
      <c r="U1503" s="31"/>
      <c r="W1503" s="34"/>
      <c r="AD1503" s="20"/>
      <c r="AM1503" s="17"/>
    </row>
    <row r="1504" spans="1:39" ht="14.25" x14ac:dyDescent="0.2">
      <c r="A1504" s="29"/>
      <c r="B1504" s="48"/>
      <c r="C1504" s="75"/>
      <c r="D1504" s="51"/>
      <c r="E1504" s="52"/>
      <c r="F1504" s="52"/>
      <c r="G1504" s="53"/>
      <c r="H1504" s="48"/>
      <c r="I1504" s="48"/>
      <c r="J1504" s="54"/>
      <c r="K1504" s="52"/>
      <c r="L1504" s="52"/>
      <c r="M1504" s="55"/>
      <c r="N1504" s="51"/>
      <c r="O1504" s="51"/>
      <c r="R1504" s="52"/>
      <c r="S1504" s="33"/>
      <c r="T1504" s="33"/>
      <c r="U1504" s="31"/>
      <c r="W1504" s="34"/>
      <c r="AD1504" s="20"/>
      <c r="AM1504" s="17"/>
    </row>
    <row r="1505" spans="1:39" ht="14.25" x14ac:dyDescent="0.2">
      <c r="A1505" s="29"/>
      <c r="B1505" s="48"/>
      <c r="C1505" s="75"/>
      <c r="D1505" s="51"/>
      <c r="E1505" s="52"/>
      <c r="F1505" s="52"/>
      <c r="G1505" s="53"/>
      <c r="H1505" s="48"/>
      <c r="I1505" s="48"/>
      <c r="J1505" s="54"/>
      <c r="K1505" s="52"/>
      <c r="L1505" s="52"/>
      <c r="M1505" s="55"/>
      <c r="N1505" s="51"/>
      <c r="O1505" s="51"/>
      <c r="R1505" s="52"/>
      <c r="S1505" s="33"/>
      <c r="T1505" s="33"/>
      <c r="U1505" s="31"/>
      <c r="W1505" s="34"/>
      <c r="AD1505" s="20"/>
      <c r="AM1505" s="17"/>
    </row>
    <row r="1506" spans="1:39" ht="14.25" x14ac:dyDescent="0.2">
      <c r="A1506" s="29"/>
      <c r="B1506" s="48"/>
      <c r="C1506" s="75"/>
      <c r="D1506" s="51"/>
      <c r="E1506" s="52"/>
      <c r="F1506" s="52"/>
      <c r="G1506" s="53"/>
      <c r="H1506" s="48"/>
      <c r="I1506" s="48"/>
      <c r="J1506" s="54"/>
      <c r="K1506" s="52"/>
      <c r="L1506" s="52"/>
      <c r="M1506" s="55"/>
      <c r="N1506" s="51"/>
      <c r="O1506" s="51"/>
      <c r="R1506" s="52"/>
      <c r="S1506" s="33"/>
      <c r="T1506" s="33"/>
      <c r="U1506" s="31"/>
      <c r="W1506" s="34"/>
      <c r="AD1506" s="20"/>
      <c r="AM1506" s="17"/>
    </row>
    <row r="1507" spans="1:39" ht="14.25" x14ac:dyDescent="0.2">
      <c r="A1507" s="29"/>
      <c r="B1507" s="48"/>
      <c r="C1507" s="75"/>
      <c r="D1507" s="51"/>
      <c r="E1507" s="52"/>
      <c r="F1507" s="52"/>
      <c r="G1507" s="53"/>
      <c r="H1507" s="48"/>
      <c r="I1507" s="48"/>
      <c r="J1507" s="54"/>
      <c r="K1507" s="52"/>
      <c r="L1507" s="52"/>
      <c r="M1507" s="55"/>
      <c r="N1507" s="51"/>
      <c r="O1507" s="51"/>
      <c r="R1507" s="52"/>
      <c r="S1507" s="33"/>
      <c r="T1507" s="33"/>
      <c r="U1507" s="31"/>
      <c r="W1507" s="34"/>
      <c r="AD1507" s="20"/>
      <c r="AM1507" s="17"/>
    </row>
    <row r="1508" spans="1:39" ht="14.25" x14ac:dyDescent="0.2">
      <c r="A1508" s="29"/>
      <c r="B1508" s="48"/>
      <c r="C1508" s="75"/>
      <c r="D1508" s="51"/>
      <c r="E1508" s="52"/>
      <c r="F1508" s="52"/>
      <c r="G1508" s="53"/>
      <c r="H1508" s="48"/>
      <c r="I1508" s="48"/>
      <c r="J1508" s="54"/>
      <c r="K1508" s="52"/>
      <c r="L1508" s="52"/>
      <c r="M1508" s="55"/>
      <c r="N1508" s="51"/>
      <c r="O1508" s="51"/>
      <c r="R1508" s="52"/>
      <c r="S1508" s="33"/>
      <c r="T1508" s="33"/>
      <c r="U1508" s="31"/>
      <c r="W1508" s="34"/>
      <c r="AD1508" s="20"/>
      <c r="AM1508" s="17"/>
    </row>
    <row r="1509" spans="1:39" ht="14.25" x14ac:dyDescent="0.2">
      <c r="A1509" s="29"/>
      <c r="B1509" s="48"/>
      <c r="C1509" s="75"/>
      <c r="D1509" s="51"/>
      <c r="E1509" s="52"/>
      <c r="F1509" s="52"/>
      <c r="G1509" s="53"/>
      <c r="H1509" s="48"/>
      <c r="I1509" s="48"/>
      <c r="J1509" s="54"/>
      <c r="K1509" s="52"/>
      <c r="L1509" s="52"/>
      <c r="M1509" s="55"/>
      <c r="N1509" s="51"/>
      <c r="O1509" s="51"/>
      <c r="R1509" s="52"/>
      <c r="S1509" s="33"/>
      <c r="T1509" s="33"/>
      <c r="U1509" s="31"/>
      <c r="W1509" s="34"/>
      <c r="AD1509" s="20"/>
      <c r="AM1509" s="17"/>
    </row>
    <row r="1510" spans="1:39" ht="14.25" x14ac:dyDescent="0.2">
      <c r="A1510" s="29"/>
      <c r="B1510" s="48"/>
      <c r="C1510" s="75"/>
      <c r="D1510" s="51"/>
      <c r="E1510" s="52"/>
      <c r="F1510" s="52"/>
      <c r="G1510" s="53"/>
      <c r="H1510" s="48"/>
      <c r="I1510" s="48"/>
      <c r="J1510" s="54"/>
      <c r="K1510" s="52"/>
      <c r="L1510" s="52"/>
      <c r="M1510" s="55"/>
      <c r="N1510" s="51"/>
      <c r="O1510" s="51"/>
      <c r="R1510" s="52"/>
      <c r="S1510" s="33"/>
      <c r="T1510" s="33"/>
      <c r="U1510" s="31"/>
      <c r="W1510" s="34"/>
      <c r="AD1510" s="20"/>
      <c r="AM1510" s="17"/>
    </row>
    <row r="1511" spans="1:39" ht="14.25" x14ac:dyDescent="0.2">
      <c r="A1511" s="29"/>
      <c r="B1511" s="48"/>
      <c r="C1511" s="75"/>
      <c r="D1511" s="51"/>
      <c r="E1511" s="52"/>
      <c r="F1511" s="52"/>
      <c r="G1511" s="53"/>
      <c r="H1511" s="48"/>
      <c r="I1511" s="48"/>
      <c r="J1511" s="54"/>
      <c r="K1511" s="52"/>
      <c r="L1511" s="52"/>
      <c r="M1511" s="55"/>
      <c r="N1511" s="51"/>
      <c r="O1511" s="51"/>
      <c r="R1511" s="52"/>
      <c r="S1511" s="33"/>
      <c r="T1511" s="33"/>
      <c r="U1511" s="31"/>
      <c r="W1511" s="34"/>
      <c r="AD1511" s="20"/>
      <c r="AM1511" s="17"/>
    </row>
    <row r="1512" spans="1:39" ht="14.25" x14ac:dyDescent="0.2">
      <c r="A1512" s="29"/>
      <c r="B1512" s="48"/>
      <c r="C1512" s="75"/>
      <c r="D1512" s="51"/>
      <c r="E1512" s="52"/>
      <c r="F1512" s="52"/>
      <c r="G1512" s="53"/>
      <c r="H1512" s="48"/>
      <c r="I1512" s="48"/>
      <c r="J1512" s="54"/>
      <c r="K1512" s="52"/>
      <c r="L1512" s="52"/>
      <c r="M1512" s="55"/>
      <c r="N1512" s="51"/>
      <c r="O1512" s="51"/>
      <c r="R1512" s="52"/>
      <c r="S1512" s="33"/>
      <c r="T1512" s="33"/>
      <c r="U1512" s="31"/>
      <c r="W1512" s="34"/>
      <c r="AD1512" s="20"/>
      <c r="AM1512" s="17"/>
    </row>
    <row r="1513" spans="1:39" ht="14.25" x14ac:dyDescent="0.2">
      <c r="A1513" s="29"/>
      <c r="B1513" s="48"/>
      <c r="C1513" s="75"/>
      <c r="D1513" s="51"/>
      <c r="E1513" s="52"/>
      <c r="F1513" s="52"/>
      <c r="G1513" s="53"/>
      <c r="H1513" s="48"/>
      <c r="I1513" s="48"/>
      <c r="J1513" s="54"/>
      <c r="K1513" s="52"/>
      <c r="L1513" s="52"/>
      <c r="M1513" s="55"/>
      <c r="N1513" s="51"/>
      <c r="O1513" s="51"/>
      <c r="R1513" s="52"/>
      <c r="S1513" s="33"/>
      <c r="T1513" s="33"/>
      <c r="U1513" s="31"/>
      <c r="W1513" s="34"/>
      <c r="AD1513" s="20"/>
      <c r="AM1513" s="17"/>
    </row>
    <row r="1514" spans="1:39" ht="14.25" x14ac:dyDescent="0.2">
      <c r="A1514" s="29"/>
      <c r="B1514" s="48"/>
      <c r="C1514" s="75"/>
      <c r="D1514" s="51"/>
      <c r="E1514" s="52"/>
      <c r="F1514" s="52"/>
      <c r="G1514" s="53"/>
      <c r="H1514" s="48"/>
      <c r="I1514" s="48"/>
      <c r="J1514" s="54"/>
      <c r="K1514" s="52"/>
      <c r="L1514" s="52"/>
      <c r="M1514" s="55"/>
      <c r="N1514" s="51"/>
      <c r="O1514" s="51"/>
      <c r="R1514" s="52"/>
      <c r="S1514" s="33"/>
      <c r="T1514" s="33"/>
      <c r="U1514" s="31"/>
      <c r="W1514" s="34"/>
      <c r="AD1514" s="20"/>
      <c r="AM1514" s="17"/>
    </row>
    <row r="1515" spans="1:39" ht="14.25" x14ac:dyDescent="0.2">
      <c r="A1515" s="29"/>
      <c r="B1515" s="48"/>
      <c r="C1515" s="75"/>
      <c r="D1515" s="51"/>
      <c r="E1515" s="52"/>
      <c r="F1515" s="52"/>
      <c r="G1515" s="53"/>
      <c r="H1515" s="48"/>
      <c r="I1515" s="48"/>
      <c r="J1515" s="54"/>
      <c r="K1515" s="52"/>
      <c r="L1515" s="52"/>
      <c r="M1515" s="55"/>
      <c r="N1515" s="51"/>
      <c r="O1515" s="51"/>
      <c r="R1515" s="52"/>
      <c r="S1515" s="33"/>
      <c r="T1515" s="33"/>
      <c r="U1515" s="31"/>
      <c r="W1515" s="34"/>
      <c r="AD1515" s="20"/>
      <c r="AM1515" s="17"/>
    </row>
    <row r="1516" spans="1:39" ht="14.25" x14ac:dyDescent="0.2">
      <c r="A1516" s="29"/>
      <c r="B1516" s="48"/>
      <c r="C1516" s="75"/>
      <c r="D1516" s="51"/>
      <c r="E1516" s="52"/>
      <c r="F1516" s="52"/>
      <c r="G1516" s="53"/>
      <c r="H1516" s="48"/>
      <c r="I1516" s="48"/>
      <c r="J1516" s="54"/>
      <c r="K1516" s="52"/>
      <c r="L1516" s="52"/>
      <c r="M1516" s="55"/>
      <c r="N1516" s="51"/>
      <c r="O1516" s="51"/>
      <c r="R1516" s="52"/>
      <c r="S1516" s="33"/>
      <c r="T1516" s="33"/>
      <c r="U1516" s="31"/>
      <c r="W1516" s="34"/>
      <c r="AD1516" s="20"/>
      <c r="AM1516" s="17"/>
    </row>
    <row r="1517" spans="1:39" ht="14.25" x14ac:dyDescent="0.2">
      <c r="A1517" s="29"/>
      <c r="B1517" s="48"/>
      <c r="C1517" s="75"/>
      <c r="D1517" s="51"/>
      <c r="E1517" s="52"/>
      <c r="F1517" s="52"/>
      <c r="G1517" s="53"/>
      <c r="H1517" s="48"/>
      <c r="I1517" s="48"/>
      <c r="J1517" s="54"/>
      <c r="K1517" s="52"/>
      <c r="L1517" s="52"/>
      <c r="M1517" s="55"/>
      <c r="N1517" s="51"/>
      <c r="O1517" s="51"/>
      <c r="R1517" s="52"/>
      <c r="S1517" s="33"/>
      <c r="T1517" s="33"/>
      <c r="U1517" s="31"/>
      <c r="W1517" s="34"/>
      <c r="AD1517" s="20"/>
      <c r="AM1517" s="17"/>
    </row>
    <row r="1518" spans="1:39" ht="14.25" x14ac:dyDescent="0.2">
      <c r="A1518" s="29"/>
      <c r="B1518" s="48"/>
      <c r="C1518" s="75"/>
      <c r="D1518" s="51"/>
      <c r="E1518" s="52"/>
      <c r="F1518" s="52"/>
      <c r="G1518" s="53"/>
      <c r="H1518" s="48"/>
      <c r="I1518" s="48"/>
      <c r="J1518" s="54"/>
      <c r="K1518" s="52"/>
      <c r="L1518" s="52"/>
      <c r="M1518" s="55"/>
      <c r="N1518" s="51"/>
      <c r="O1518" s="51"/>
      <c r="R1518" s="52"/>
      <c r="S1518" s="33"/>
      <c r="T1518" s="33"/>
      <c r="U1518" s="31"/>
      <c r="W1518" s="34"/>
      <c r="AD1518" s="20"/>
      <c r="AM1518" s="17"/>
    </row>
    <row r="1519" spans="1:39" ht="14.25" x14ac:dyDescent="0.2">
      <c r="A1519" s="29"/>
      <c r="B1519" s="48"/>
      <c r="C1519" s="75"/>
      <c r="D1519" s="51"/>
      <c r="E1519" s="52"/>
      <c r="F1519" s="52"/>
      <c r="G1519" s="53"/>
      <c r="H1519" s="48"/>
      <c r="I1519" s="48"/>
      <c r="J1519" s="54"/>
      <c r="K1519" s="52"/>
      <c r="L1519" s="52"/>
      <c r="M1519" s="55"/>
      <c r="N1519" s="51"/>
      <c r="O1519" s="51"/>
      <c r="R1519" s="52"/>
      <c r="S1519" s="33"/>
      <c r="T1519" s="33"/>
      <c r="U1519" s="31"/>
      <c r="W1519" s="34"/>
      <c r="AD1519" s="20"/>
      <c r="AM1519" s="17"/>
    </row>
    <row r="1520" spans="1:39" ht="14.25" x14ac:dyDescent="0.2">
      <c r="A1520" s="29"/>
      <c r="B1520" s="48"/>
      <c r="C1520" s="75"/>
      <c r="D1520" s="51"/>
      <c r="E1520" s="52"/>
      <c r="F1520" s="52"/>
      <c r="G1520" s="53"/>
      <c r="H1520" s="48"/>
      <c r="I1520" s="48"/>
      <c r="J1520" s="54"/>
      <c r="K1520" s="52"/>
      <c r="L1520" s="52"/>
      <c r="M1520" s="55"/>
      <c r="N1520" s="51"/>
      <c r="O1520" s="51"/>
      <c r="R1520" s="52"/>
      <c r="S1520" s="33"/>
      <c r="T1520" s="33"/>
      <c r="U1520" s="31"/>
      <c r="W1520" s="34"/>
      <c r="AD1520" s="20"/>
      <c r="AM1520" s="17"/>
    </row>
    <row r="1521" spans="1:39" ht="14.25" x14ac:dyDescent="0.2">
      <c r="A1521" s="29"/>
      <c r="B1521" s="48"/>
      <c r="C1521" s="75"/>
      <c r="D1521" s="51"/>
      <c r="E1521" s="52"/>
      <c r="F1521" s="52"/>
      <c r="G1521" s="53"/>
      <c r="H1521" s="48"/>
      <c r="I1521" s="48"/>
      <c r="J1521" s="54"/>
      <c r="K1521" s="52"/>
      <c r="L1521" s="52"/>
      <c r="M1521" s="55"/>
      <c r="N1521" s="51"/>
      <c r="O1521" s="51"/>
      <c r="R1521" s="52"/>
      <c r="S1521" s="33"/>
      <c r="T1521" s="33"/>
      <c r="U1521" s="31"/>
      <c r="W1521" s="34"/>
      <c r="AD1521" s="20"/>
      <c r="AM1521" s="17"/>
    </row>
    <row r="1522" spans="1:39" ht="14.25" x14ac:dyDescent="0.2">
      <c r="A1522" s="29"/>
      <c r="B1522" s="48"/>
      <c r="C1522" s="75"/>
      <c r="D1522" s="51"/>
      <c r="E1522" s="52"/>
      <c r="F1522" s="52"/>
      <c r="G1522" s="53"/>
      <c r="H1522" s="48"/>
      <c r="I1522" s="48"/>
      <c r="J1522" s="54"/>
      <c r="K1522" s="52"/>
      <c r="L1522" s="52"/>
      <c r="M1522" s="55"/>
      <c r="N1522" s="51"/>
      <c r="O1522" s="51"/>
      <c r="R1522" s="52"/>
      <c r="S1522" s="33"/>
      <c r="T1522" s="33"/>
      <c r="U1522" s="31"/>
      <c r="W1522" s="34"/>
      <c r="AD1522" s="20"/>
      <c r="AM1522" s="17"/>
    </row>
    <row r="1523" spans="1:39" ht="14.25" x14ac:dyDescent="0.2">
      <c r="A1523" s="29"/>
      <c r="B1523" s="48"/>
      <c r="C1523" s="75"/>
      <c r="D1523" s="51"/>
      <c r="E1523" s="52"/>
      <c r="F1523" s="52"/>
      <c r="G1523" s="53"/>
      <c r="H1523" s="48"/>
      <c r="I1523" s="48"/>
      <c r="J1523" s="54"/>
      <c r="K1523" s="52"/>
      <c r="L1523" s="52"/>
      <c r="M1523" s="55"/>
      <c r="N1523" s="51"/>
      <c r="O1523" s="51"/>
      <c r="R1523" s="52"/>
      <c r="S1523" s="33"/>
      <c r="T1523" s="33"/>
      <c r="U1523" s="31"/>
      <c r="W1523" s="34"/>
      <c r="AD1523" s="20"/>
      <c r="AM1523" s="17"/>
    </row>
    <row r="1524" spans="1:39" ht="14.25" x14ac:dyDescent="0.2">
      <c r="A1524" s="29"/>
      <c r="B1524" s="48"/>
      <c r="C1524" s="75"/>
      <c r="D1524" s="51"/>
      <c r="E1524" s="52"/>
      <c r="F1524" s="52"/>
      <c r="G1524" s="53"/>
      <c r="H1524" s="48"/>
      <c r="I1524" s="48"/>
      <c r="J1524" s="54"/>
      <c r="K1524" s="52"/>
      <c r="L1524" s="52"/>
      <c r="M1524" s="55"/>
      <c r="N1524" s="51"/>
      <c r="O1524" s="51"/>
      <c r="R1524" s="52"/>
      <c r="S1524" s="33"/>
      <c r="T1524" s="33"/>
      <c r="U1524" s="31"/>
      <c r="W1524" s="34"/>
      <c r="AD1524" s="20"/>
      <c r="AM1524" s="17"/>
    </row>
    <row r="1525" spans="1:39" ht="14.25" x14ac:dyDescent="0.2">
      <c r="A1525" s="29"/>
      <c r="B1525" s="48"/>
      <c r="C1525" s="75"/>
      <c r="D1525" s="51"/>
      <c r="E1525" s="52"/>
      <c r="F1525" s="52"/>
      <c r="G1525" s="53"/>
      <c r="H1525" s="48"/>
      <c r="I1525" s="48"/>
      <c r="J1525" s="54"/>
      <c r="K1525" s="52"/>
      <c r="L1525" s="52"/>
      <c r="M1525" s="55"/>
      <c r="N1525" s="51"/>
      <c r="O1525" s="51"/>
      <c r="R1525" s="52"/>
      <c r="S1525" s="33"/>
      <c r="T1525" s="33"/>
      <c r="U1525" s="31"/>
      <c r="W1525" s="34"/>
      <c r="AD1525" s="20"/>
      <c r="AM1525" s="17"/>
    </row>
    <row r="1526" spans="1:39" ht="14.25" x14ac:dyDescent="0.2">
      <c r="A1526" s="29"/>
      <c r="B1526" s="48"/>
      <c r="C1526" s="75"/>
      <c r="D1526" s="51"/>
      <c r="E1526" s="52"/>
      <c r="F1526" s="52"/>
      <c r="G1526" s="53"/>
      <c r="H1526" s="48"/>
      <c r="I1526" s="48"/>
      <c r="J1526" s="54"/>
      <c r="K1526" s="52"/>
      <c r="L1526" s="52"/>
      <c r="M1526" s="55"/>
      <c r="N1526" s="51"/>
      <c r="O1526" s="51"/>
      <c r="R1526" s="52"/>
      <c r="S1526" s="33"/>
      <c r="T1526" s="33"/>
      <c r="U1526" s="31"/>
      <c r="W1526" s="34"/>
      <c r="AD1526" s="20"/>
      <c r="AM1526" s="17"/>
    </row>
    <row r="1527" spans="1:39" ht="14.25" x14ac:dyDescent="0.2">
      <c r="A1527" s="29"/>
      <c r="B1527" s="48"/>
      <c r="C1527" s="75"/>
      <c r="D1527" s="51"/>
      <c r="E1527" s="52"/>
      <c r="F1527" s="52"/>
      <c r="G1527" s="53"/>
      <c r="H1527" s="48"/>
      <c r="I1527" s="48"/>
      <c r="J1527" s="54"/>
      <c r="K1527" s="52"/>
      <c r="L1527" s="52"/>
      <c r="M1527" s="55"/>
      <c r="N1527" s="51"/>
      <c r="O1527" s="51"/>
      <c r="R1527" s="52"/>
      <c r="S1527" s="33"/>
      <c r="T1527" s="33"/>
      <c r="U1527" s="31"/>
      <c r="W1527" s="34"/>
      <c r="AD1527" s="20"/>
      <c r="AM1527" s="17"/>
    </row>
    <row r="1528" spans="1:39" ht="14.25" x14ac:dyDescent="0.2">
      <c r="A1528" s="29"/>
      <c r="B1528" s="48"/>
      <c r="C1528" s="75"/>
      <c r="D1528" s="51"/>
      <c r="E1528" s="52"/>
      <c r="F1528" s="52"/>
      <c r="G1528" s="53"/>
      <c r="H1528" s="48"/>
      <c r="I1528" s="48"/>
      <c r="J1528" s="54"/>
      <c r="K1528" s="52"/>
      <c r="L1528" s="52"/>
      <c r="M1528" s="55"/>
      <c r="N1528" s="51"/>
      <c r="O1528" s="51"/>
      <c r="R1528" s="52"/>
      <c r="S1528" s="33"/>
      <c r="T1528" s="33"/>
      <c r="U1528" s="31"/>
      <c r="W1528" s="34"/>
      <c r="AD1528" s="20"/>
      <c r="AM1528" s="17"/>
    </row>
    <row r="1529" spans="1:39" ht="14.25" x14ac:dyDescent="0.2">
      <c r="A1529" s="29"/>
      <c r="B1529" s="48"/>
      <c r="C1529" s="75"/>
      <c r="D1529" s="51"/>
      <c r="E1529" s="52"/>
      <c r="F1529" s="52"/>
      <c r="G1529" s="53"/>
      <c r="H1529" s="48"/>
      <c r="I1529" s="48"/>
      <c r="J1529" s="54"/>
      <c r="K1529" s="52"/>
      <c r="L1529" s="52"/>
      <c r="M1529" s="55"/>
      <c r="N1529" s="51"/>
      <c r="O1529" s="51"/>
      <c r="R1529" s="52"/>
      <c r="S1529" s="33"/>
      <c r="T1529" s="33"/>
      <c r="U1529" s="31"/>
      <c r="W1529" s="34"/>
      <c r="AD1529" s="20"/>
      <c r="AM1529" s="17"/>
    </row>
    <row r="1530" spans="1:39" ht="14.25" x14ac:dyDescent="0.2">
      <c r="A1530" s="29"/>
      <c r="B1530" s="48"/>
      <c r="C1530" s="75"/>
      <c r="D1530" s="51"/>
      <c r="E1530" s="52"/>
      <c r="F1530" s="52"/>
      <c r="G1530" s="53"/>
      <c r="H1530" s="48"/>
      <c r="I1530" s="48"/>
      <c r="J1530" s="54"/>
      <c r="K1530" s="52"/>
      <c r="L1530" s="52"/>
      <c r="M1530" s="55"/>
      <c r="N1530" s="51"/>
      <c r="O1530" s="51"/>
      <c r="R1530" s="52"/>
      <c r="S1530" s="33"/>
      <c r="T1530" s="33"/>
      <c r="U1530" s="31"/>
      <c r="W1530" s="34"/>
      <c r="AD1530" s="20"/>
      <c r="AM1530" s="17"/>
    </row>
    <row r="1531" spans="1:39" ht="14.25" x14ac:dyDescent="0.2">
      <c r="A1531" s="29"/>
      <c r="B1531" s="48"/>
      <c r="C1531" s="75"/>
      <c r="D1531" s="51"/>
      <c r="E1531" s="52"/>
      <c r="F1531" s="52"/>
      <c r="G1531" s="53"/>
      <c r="H1531" s="48"/>
      <c r="I1531" s="48"/>
      <c r="J1531" s="54"/>
      <c r="K1531" s="52"/>
      <c r="L1531" s="52"/>
      <c r="M1531" s="55"/>
      <c r="N1531" s="51"/>
      <c r="O1531" s="51"/>
      <c r="R1531" s="52"/>
      <c r="S1531" s="33"/>
      <c r="T1531" s="33"/>
      <c r="U1531" s="31"/>
      <c r="W1531" s="34"/>
      <c r="AD1531" s="20"/>
      <c r="AM1531" s="17"/>
    </row>
    <row r="1532" spans="1:39" ht="14.25" x14ac:dyDescent="0.2">
      <c r="A1532" s="29"/>
      <c r="B1532" s="48"/>
      <c r="C1532" s="75"/>
      <c r="D1532" s="51"/>
      <c r="E1532" s="52"/>
      <c r="F1532" s="52"/>
      <c r="G1532" s="53"/>
      <c r="H1532" s="48"/>
      <c r="I1532" s="48"/>
      <c r="J1532" s="54"/>
      <c r="K1532" s="52"/>
      <c r="L1532" s="52"/>
      <c r="M1532" s="55"/>
      <c r="N1532" s="51"/>
      <c r="O1532" s="51"/>
      <c r="R1532" s="52"/>
      <c r="S1532" s="33"/>
      <c r="T1532" s="33"/>
      <c r="U1532" s="31"/>
      <c r="W1532" s="34"/>
      <c r="AD1532" s="20"/>
      <c r="AM1532" s="17"/>
    </row>
    <row r="1533" spans="1:39" ht="14.25" x14ac:dyDescent="0.2">
      <c r="A1533" s="29"/>
      <c r="B1533" s="48"/>
      <c r="C1533" s="75"/>
      <c r="D1533" s="51"/>
      <c r="E1533" s="52"/>
      <c r="F1533" s="52"/>
      <c r="G1533" s="53"/>
      <c r="H1533" s="48"/>
      <c r="I1533" s="48"/>
      <c r="J1533" s="54"/>
      <c r="K1533" s="52"/>
      <c r="L1533" s="52"/>
      <c r="M1533" s="55"/>
      <c r="N1533" s="51"/>
      <c r="O1533" s="51"/>
      <c r="R1533" s="52"/>
      <c r="S1533" s="33"/>
      <c r="T1533" s="33"/>
      <c r="U1533" s="31"/>
      <c r="W1533" s="34"/>
      <c r="AD1533" s="20"/>
      <c r="AM1533" s="17"/>
    </row>
    <row r="1534" spans="1:39" ht="14.25" x14ac:dyDescent="0.2">
      <c r="A1534" s="29"/>
      <c r="B1534" s="48"/>
      <c r="C1534" s="75"/>
      <c r="D1534" s="51"/>
      <c r="E1534" s="52"/>
      <c r="F1534" s="52"/>
      <c r="G1534" s="53"/>
      <c r="H1534" s="48"/>
      <c r="I1534" s="48"/>
      <c r="J1534" s="54"/>
      <c r="K1534" s="52"/>
      <c r="L1534" s="52"/>
      <c r="M1534" s="55"/>
      <c r="N1534" s="51"/>
      <c r="O1534" s="51"/>
      <c r="R1534" s="52"/>
      <c r="S1534" s="33"/>
      <c r="T1534" s="33"/>
      <c r="U1534" s="31"/>
      <c r="W1534" s="34"/>
      <c r="AD1534" s="20"/>
      <c r="AM1534" s="17"/>
    </row>
    <row r="1535" spans="1:39" ht="14.25" x14ac:dyDescent="0.2">
      <c r="A1535" s="29"/>
      <c r="B1535" s="48"/>
      <c r="C1535" s="75"/>
      <c r="D1535" s="51"/>
      <c r="E1535" s="52"/>
      <c r="F1535" s="52"/>
      <c r="G1535" s="53"/>
      <c r="H1535" s="48"/>
      <c r="I1535" s="48"/>
      <c r="J1535" s="54"/>
      <c r="K1535" s="52"/>
      <c r="L1535" s="52"/>
      <c r="M1535" s="55"/>
      <c r="N1535" s="51"/>
      <c r="O1535" s="51"/>
      <c r="R1535" s="52"/>
      <c r="S1535" s="33"/>
      <c r="T1535" s="33"/>
      <c r="U1535" s="31"/>
      <c r="W1535" s="34"/>
      <c r="AD1535" s="20"/>
      <c r="AM1535" s="17"/>
    </row>
    <row r="1536" spans="1:39" ht="14.25" x14ac:dyDescent="0.2">
      <c r="A1536" s="29"/>
      <c r="B1536" s="48"/>
      <c r="C1536" s="75"/>
      <c r="D1536" s="51"/>
      <c r="E1536" s="52"/>
      <c r="F1536" s="52"/>
      <c r="G1536" s="53"/>
      <c r="H1536" s="48"/>
      <c r="I1536" s="48"/>
      <c r="J1536" s="54"/>
      <c r="K1536" s="52"/>
      <c r="L1536" s="52"/>
      <c r="M1536" s="55"/>
      <c r="N1536" s="51"/>
      <c r="O1536" s="51"/>
      <c r="R1536" s="52"/>
      <c r="S1536" s="33"/>
      <c r="T1536" s="33"/>
      <c r="U1536" s="31"/>
      <c r="W1536" s="34"/>
      <c r="AD1536" s="20"/>
      <c r="AM1536" s="17"/>
    </row>
    <row r="1537" spans="1:39" ht="14.25" x14ac:dyDescent="0.2">
      <c r="A1537" s="29"/>
      <c r="B1537" s="48"/>
      <c r="C1537" s="75"/>
      <c r="D1537" s="51"/>
      <c r="E1537" s="52"/>
      <c r="F1537" s="52"/>
      <c r="G1537" s="53"/>
      <c r="H1537" s="48"/>
      <c r="I1537" s="48"/>
      <c r="J1537" s="54"/>
      <c r="K1537" s="52"/>
      <c r="L1537" s="52"/>
      <c r="M1537" s="55"/>
      <c r="N1537" s="51"/>
      <c r="O1537" s="51"/>
      <c r="R1537" s="52"/>
      <c r="S1537" s="33"/>
      <c r="T1537" s="33"/>
      <c r="U1537" s="31"/>
      <c r="W1537" s="34"/>
      <c r="AD1537" s="20"/>
      <c r="AM1537" s="17"/>
    </row>
    <row r="1538" spans="1:39" ht="14.25" x14ac:dyDescent="0.2">
      <c r="A1538" s="29"/>
      <c r="B1538" s="48"/>
      <c r="C1538" s="75"/>
      <c r="D1538" s="51"/>
      <c r="E1538" s="52"/>
      <c r="F1538" s="52"/>
      <c r="G1538" s="53"/>
      <c r="H1538" s="48"/>
      <c r="I1538" s="48"/>
      <c r="J1538" s="54"/>
      <c r="K1538" s="52"/>
      <c r="L1538" s="52"/>
      <c r="M1538" s="55"/>
      <c r="N1538" s="51"/>
      <c r="O1538" s="51"/>
      <c r="R1538" s="52"/>
      <c r="S1538" s="33"/>
      <c r="T1538" s="33"/>
      <c r="U1538" s="31"/>
      <c r="W1538" s="34"/>
      <c r="AD1538" s="20"/>
      <c r="AM1538" s="17"/>
    </row>
    <row r="1539" spans="1:39" ht="14.25" x14ac:dyDescent="0.2">
      <c r="A1539" s="29"/>
      <c r="B1539" s="48"/>
      <c r="C1539" s="75"/>
      <c r="D1539" s="51"/>
      <c r="E1539" s="52"/>
      <c r="F1539" s="52"/>
      <c r="G1539" s="53"/>
      <c r="H1539" s="48"/>
      <c r="I1539" s="48"/>
      <c r="J1539" s="54"/>
      <c r="K1539" s="52"/>
      <c r="L1539" s="52"/>
      <c r="M1539" s="55"/>
      <c r="N1539" s="51"/>
      <c r="O1539" s="51"/>
      <c r="R1539" s="52"/>
      <c r="S1539" s="33"/>
      <c r="T1539" s="33"/>
      <c r="U1539" s="31"/>
      <c r="W1539" s="34"/>
      <c r="AD1539" s="20"/>
      <c r="AM1539" s="17"/>
    </row>
    <row r="1540" spans="1:39" ht="14.25" x14ac:dyDescent="0.2">
      <c r="A1540" s="29"/>
      <c r="B1540" s="48"/>
      <c r="C1540" s="75"/>
      <c r="D1540" s="51"/>
      <c r="E1540" s="52"/>
      <c r="F1540" s="52"/>
      <c r="G1540" s="53"/>
      <c r="H1540" s="48"/>
      <c r="I1540" s="48"/>
      <c r="J1540" s="54"/>
      <c r="K1540" s="52"/>
      <c r="L1540" s="52"/>
      <c r="M1540" s="55"/>
      <c r="N1540" s="51"/>
      <c r="O1540" s="51"/>
      <c r="R1540" s="52"/>
      <c r="S1540" s="33"/>
      <c r="T1540" s="33"/>
      <c r="U1540" s="31"/>
      <c r="W1540" s="34"/>
      <c r="AD1540" s="20"/>
      <c r="AM1540" s="17"/>
    </row>
    <row r="1541" spans="1:39" ht="14.25" x14ac:dyDescent="0.2">
      <c r="A1541" s="29"/>
      <c r="B1541" s="48"/>
      <c r="C1541" s="75"/>
      <c r="D1541" s="51"/>
      <c r="E1541" s="52"/>
      <c r="F1541" s="52"/>
      <c r="G1541" s="53"/>
      <c r="H1541" s="48"/>
      <c r="I1541" s="48"/>
      <c r="J1541" s="54"/>
      <c r="K1541" s="52"/>
      <c r="L1541" s="52"/>
      <c r="M1541" s="55"/>
      <c r="N1541" s="51"/>
      <c r="O1541" s="51"/>
      <c r="R1541" s="52"/>
      <c r="S1541" s="33"/>
      <c r="T1541" s="33"/>
      <c r="U1541" s="31"/>
      <c r="W1541" s="34"/>
      <c r="AD1541" s="20"/>
      <c r="AM1541" s="17"/>
    </row>
    <row r="1542" spans="1:39" ht="14.25" x14ac:dyDescent="0.2">
      <c r="A1542" s="29"/>
      <c r="B1542" s="48"/>
      <c r="C1542" s="75"/>
      <c r="D1542" s="51"/>
      <c r="E1542" s="52"/>
      <c r="F1542" s="52"/>
      <c r="G1542" s="53"/>
      <c r="H1542" s="48"/>
      <c r="I1542" s="48"/>
      <c r="J1542" s="54"/>
      <c r="K1542" s="52"/>
      <c r="L1542" s="52"/>
      <c r="M1542" s="55"/>
      <c r="N1542" s="51"/>
      <c r="O1542" s="51"/>
      <c r="R1542" s="52"/>
      <c r="S1542" s="33"/>
      <c r="T1542" s="33"/>
      <c r="U1542" s="31"/>
      <c r="W1542" s="34"/>
      <c r="AD1542" s="20"/>
      <c r="AM1542" s="17"/>
    </row>
    <row r="1543" spans="1:39" ht="14.25" x14ac:dyDescent="0.2">
      <c r="A1543" s="29"/>
      <c r="B1543" s="48"/>
      <c r="C1543" s="75"/>
      <c r="D1543" s="51"/>
      <c r="E1543" s="52"/>
      <c r="F1543" s="52"/>
      <c r="G1543" s="53"/>
      <c r="H1543" s="48"/>
      <c r="I1543" s="48"/>
      <c r="J1543" s="54"/>
      <c r="K1543" s="52"/>
      <c r="L1543" s="52"/>
      <c r="M1543" s="55"/>
      <c r="N1543" s="51"/>
      <c r="O1543" s="51"/>
      <c r="R1543" s="52"/>
      <c r="S1543" s="33"/>
      <c r="T1543" s="33"/>
      <c r="U1543" s="31"/>
      <c r="W1543" s="34"/>
      <c r="AD1543" s="20"/>
      <c r="AM1543" s="17"/>
    </row>
    <row r="1544" spans="1:39" ht="14.25" x14ac:dyDescent="0.2">
      <c r="A1544" s="29"/>
      <c r="B1544" s="48"/>
      <c r="C1544" s="75"/>
      <c r="D1544" s="51"/>
      <c r="E1544" s="52"/>
      <c r="F1544" s="52"/>
      <c r="G1544" s="53"/>
      <c r="H1544" s="48"/>
      <c r="I1544" s="48"/>
      <c r="J1544" s="54"/>
      <c r="K1544" s="52"/>
      <c r="L1544" s="52"/>
      <c r="M1544" s="55"/>
      <c r="N1544" s="51"/>
      <c r="O1544" s="51"/>
      <c r="R1544" s="52"/>
      <c r="S1544" s="33"/>
      <c r="T1544" s="33"/>
      <c r="U1544" s="31"/>
      <c r="W1544" s="34"/>
      <c r="AD1544" s="20"/>
      <c r="AM1544" s="17"/>
    </row>
    <row r="1545" spans="1:39" ht="14.25" x14ac:dyDescent="0.2">
      <c r="A1545" s="29"/>
      <c r="B1545" s="48"/>
      <c r="C1545" s="75"/>
      <c r="D1545" s="51"/>
      <c r="E1545" s="52"/>
      <c r="F1545" s="52"/>
      <c r="G1545" s="53"/>
      <c r="H1545" s="48"/>
      <c r="I1545" s="48"/>
      <c r="J1545" s="54"/>
      <c r="K1545" s="52"/>
      <c r="L1545" s="52"/>
      <c r="M1545" s="55"/>
      <c r="N1545" s="51"/>
      <c r="O1545" s="51"/>
      <c r="R1545" s="52"/>
      <c r="S1545" s="33"/>
      <c r="T1545" s="33"/>
      <c r="U1545" s="31"/>
      <c r="W1545" s="34"/>
      <c r="AD1545" s="20"/>
      <c r="AM1545" s="17"/>
    </row>
    <row r="1546" spans="1:39" ht="14.25" x14ac:dyDescent="0.2">
      <c r="A1546" s="29"/>
      <c r="B1546" s="48"/>
      <c r="C1546" s="75"/>
      <c r="D1546" s="51"/>
      <c r="E1546" s="52"/>
      <c r="F1546" s="52"/>
      <c r="G1546" s="53"/>
      <c r="H1546" s="48"/>
      <c r="I1546" s="48"/>
      <c r="J1546" s="54"/>
      <c r="K1546" s="52"/>
      <c r="L1546" s="52"/>
      <c r="M1546" s="55"/>
      <c r="N1546" s="51"/>
      <c r="O1546" s="51"/>
      <c r="R1546" s="52"/>
      <c r="S1546" s="33"/>
      <c r="T1546" s="33"/>
      <c r="U1546" s="31"/>
      <c r="W1546" s="34"/>
      <c r="AD1546" s="20"/>
      <c r="AM1546" s="17"/>
    </row>
    <row r="1547" spans="1:39" ht="14.25" x14ac:dyDescent="0.2">
      <c r="A1547" s="29"/>
      <c r="B1547" s="48"/>
      <c r="C1547" s="75"/>
      <c r="D1547" s="51"/>
      <c r="E1547" s="52"/>
      <c r="F1547" s="52"/>
      <c r="G1547" s="53"/>
      <c r="H1547" s="48"/>
      <c r="I1547" s="48"/>
      <c r="J1547" s="54"/>
      <c r="K1547" s="52"/>
      <c r="L1547" s="52"/>
      <c r="M1547" s="55"/>
      <c r="N1547" s="51"/>
      <c r="O1547" s="51"/>
      <c r="R1547" s="52"/>
      <c r="S1547" s="33"/>
      <c r="T1547" s="33"/>
      <c r="U1547" s="31"/>
      <c r="W1547" s="34"/>
      <c r="AD1547" s="20"/>
      <c r="AM1547" s="17"/>
    </row>
    <row r="1548" spans="1:39" ht="14.25" x14ac:dyDescent="0.2">
      <c r="A1548" s="29"/>
      <c r="B1548" s="48"/>
      <c r="C1548" s="75"/>
      <c r="D1548" s="51"/>
      <c r="E1548" s="52"/>
      <c r="F1548" s="52"/>
      <c r="G1548" s="53"/>
      <c r="H1548" s="48"/>
      <c r="I1548" s="48"/>
      <c r="J1548" s="54"/>
      <c r="K1548" s="52"/>
      <c r="L1548" s="52"/>
      <c r="M1548" s="55"/>
      <c r="N1548" s="51"/>
      <c r="O1548" s="51"/>
      <c r="R1548" s="52"/>
      <c r="S1548" s="33"/>
      <c r="T1548" s="33"/>
      <c r="U1548" s="31"/>
      <c r="W1548" s="34"/>
      <c r="AD1548" s="20"/>
      <c r="AM1548" s="17"/>
    </row>
    <row r="1549" spans="1:39" ht="14.25" x14ac:dyDescent="0.2">
      <c r="A1549" s="29"/>
      <c r="B1549" s="48"/>
      <c r="C1549" s="75"/>
      <c r="D1549" s="51"/>
      <c r="E1549" s="52"/>
      <c r="F1549" s="52"/>
      <c r="G1549" s="53"/>
      <c r="H1549" s="48"/>
      <c r="I1549" s="48"/>
      <c r="J1549" s="54"/>
      <c r="K1549" s="52"/>
      <c r="L1549" s="52"/>
      <c r="M1549" s="55"/>
      <c r="N1549" s="51"/>
      <c r="O1549" s="51"/>
      <c r="R1549" s="52"/>
      <c r="S1549" s="33"/>
      <c r="T1549" s="33"/>
      <c r="U1549" s="31"/>
      <c r="W1549" s="34"/>
      <c r="AD1549" s="20"/>
      <c r="AM1549" s="17"/>
    </row>
    <row r="1550" spans="1:39" ht="14.25" x14ac:dyDescent="0.2">
      <c r="A1550" s="29"/>
      <c r="B1550" s="48"/>
      <c r="C1550" s="75"/>
      <c r="D1550" s="51"/>
      <c r="E1550" s="52"/>
      <c r="F1550" s="52"/>
      <c r="G1550" s="53"/>
      <c r="H1550" s="48"/>
      <c r="I1550" s="48"/>
      <c r="J1550" s="54"/>
      <c r="K1550" s="52"/>
      <c r="L1550" s="52"/>
      <c r="M1550" s="55"/>
      <c r="N1550" s="51"/>
      <c r="O1550" s="51"/>
      <c r="R1550" s="52"/>
      <c r="S1550" s="33"/>
      <c r="T1550" s="33"/>
      <c r="U1550" s="31"/>
      <c r="W1550" s="34"/>
      <c r="AD1550" s="20"/>
      <c r="AM1550" s="17"/>
    </row>
    <row r="1551" spans="1:39" ht="14.25" x14ac:dyDescent="0.2">
      <c r="A1551" s="29"/>
      <c r="B1551" s="48"/>
      <c r="C1551" s="75"/>
      <c r="D1551" s="51"/>
      <c r="E1551" s="52"/>
      <c r="F1551" s="52"/>
      <c r="G1551" s="53"/>
      <c r="H1551" s="48"/>
      <c r="I1551" s="48"/>
      <c r="J1551" s="54"/>
      <c r="K1551" s="52"/>
      <c r="L1551" s="52"/>
      <c r="M1551" s="55"/>
      <c r="N1551" s="51"/>
      <c r="O1551" s="51"/>
      <c r="R1551" s="52"/>
      <c r="S1551" s="33"/>
      <c r="T1551" s="33"/>
      <c r="U1551" s="31"/>
      <c r="W1551" s="34"/>
      <c r="AD1551" s="20"/>
      <c r="AM1551" s="17"/>
    </row>
    <row r="1552" spans="1:39" ht="14.25" x14ac:dyDescent="0.2">
      <c r="A1552" s="29"/>
      <c r="B1552" s="48"/>
      <c r="C1552" s="75"/>
      <c r="D1552" s="51"/>
      <c r="E1552" s="52"/>
      <c r="F1552" s="52"/>
      <c r="G1552" s="53"/>
      <c r="H1552" s="48"/>
      <c r="I1552" s="48"/>
      <c r="J1552" s="54"/>
      <c r="K1552" s="52"/>
      <c r="L1552" s="52"/>
      <c r="M1552" s="55"/>
      <c r="N1552" s="51"/>
      <c r="O1552" s="51"/>
      <c r="R1552" s="52"/>
      <c r="S1552" s="33"/>
      <c r="T1552" s="33"/>
      <c r="U1552" s="31"/>
      <c r="W1552" s="34"/>
      <c r="AD1552" s="20"/>
      <c r="AM1552" s="17"/>
    </row>
    <row r="1553" spans="1:39" ht="14.25" x14ac:dyDescent="0.2">
      <c r="A1553" s="29"/>
      <c r="B1553" s="48"/>
      <c r="C1553" s="75"/>
      <c r="D1553" s="51"/>
      <c r="E1553" s="52"/>
      <c r="F1553" s="52"/>
      <c r="G1553" s="53"/>
      <c r="H1553" s="48"/>
      <c r="I1553" s="48"/>
      <c r="J1553" s="54"/>
      <c r="K1553" s="52"/>
      <c r="L1553" s="52"/>
      <c r="M1553" s="55"/>
      <c r="N1553" s="51"/>
      <c r="O1553" s="51"/>
      <c r="R1553" s="52"/>
      <c r="S1553" s="33"/>
      <c r="T1553" s="33"/>
      <c r="U1553" s="31"/>
      <c r="W1553" s="34"/>
      <c r="AD1553" s="20"/>
      <c r="AM1553" s="17"/>
    </row>
    <row r="1554" spans="1:39" ht="14.25" x14ac:dyDescent="0.2">
      <c r="A1554" s="29"/>
      <c r="B1554" s="48"/>
      <c r="C1554" s="75"/>
      <c r="D1554" s="51"/>
      <c r="E1554" s="52"/>
      <c r="F1554" s="52"/>
      <c r="G1554" s="53"/>
      <c r="H1554" s="48"/>
      <c r="I1554" s="48"/>
      <c r="J1554" s="54"/>
      <c r="K1554" s="52"/>
      <c r="L1554" s="52"/>
      <c r="M1554" s="55"/>
      <c r="N1554" s="51"/>
      <c r="O1554" s="51"/>
      <c r="R1554" s="52"/>
      <c r="S1554" s="33"/>
      <c r="T1554" s="33"/>
      <c r="U1554" s="31"/>
      <c r="W1554" s="34"/>
      <c r="AD1554" s="20"/>
      <c r="AM1554" s="17"/>
    </row>
    <row r="1555" spans="1:39" ht="14.25" x14ac:dyDescent="0.2">
      <c r="A1555" s="29"/>
      <c r="B1555" s="48"/>
      <c r="C1555" s="75"/>
      <c r="D1555" s="51"/>
      <c r="E1555" s="52"/>
      <c r="F1555" s="52"/>
      <c r="G1555" s="53"/>
      <c r="H1555" s="48"/>
      <c r="I1555" s="48"/>
      <c r="J1555" s="54"/>
      <c r="K1555" s="52"/>
      <c r="L1555" s="52"/>
      <c r="M1555" s="55"/>
      <c r="N1555" s="51"/>
      <c r="O1555" s="51"/>
      <c r="R1555" s="52"/>
      <c r="S1555" s="33"/>
      <c r="T1555" s="33"/>
      <c r="U1555" s="31"/>
      <c r="W1555" s="34"/>
      <c r="AD1555" s="20"/>
      <c r="AM1555" s="17"/>
    </row>
    <row r="1556" spans="1:39" ht="14.25" x14ac:dyDescent="0.2">
      <c r="A1556" s="29"/>
      <c r="B1556" s="48"/>
      <c r="C1556" s="75"/>
      <c r="D1556" s="51"/>
      <c r="E1556" s="52"/>
      <c r="F1556" s="52"/>
      <c r="G1556" s="53"/>
      <c r="H1556" s="48"/>
      <c r="I1556" s="48"/>
      <c r="J1556" s="54"/>
      <c r="K1556" s="52"/>
      <c r="L1556" s="52"/>
      <c r="M1556" s="55"/>
      <c r="N1556" s="51"/>
      <c r="O1556" s="51"/>
      <c r="R1556" s="52"/>
      <c r="S1556" s="33"/>
      <c r="T1556" s="33"/>
      <c r="U1556" s="31"/>
      <c r="W1556" s="34"/>
      <c r="AD1556" s="20"/>
      <c r="AM1556" s="17"/>
    </row>
    <row r="1557" spans="1:39" ht="14.25" x14ac:dyDescent="0.2">
      <c r="A1557" s="29"/>
      <c r="B1557" s="48"/>
      <c r="C1557" s="75"/>
      <c r="D1557" s="51"/>
      <c r="E1557" s="52"/>
      <c r="F1557" s="52"/>
      <c r="G1557" s="53"/>
      <c r="H1557" s="48"/>
      <c r="I1557" s="48"/>
      <c r="J1557" s="54"/>
      <c r="K1557" s="52"/>
      <c r="L1557" s="52"/>
      <c r="M1557" s="55"/>
      <c r="N1557" s="51"/>
      <c r="O1557" s="51"/>
      <c r="R1557" s="52"/>
      <c r="S1557" s="33"/>
      <c r="T1557" s="33"/>
      <c r="U1557" s="31"/>
      <c r="W1557" s="34"/>
      <c r="AD1557" s="20"/>
      <c r="AM1557" s="17"/>
    </row>
    <row r="1558" spans="1:39" ht="14.25" x14ac:dyDescent="0.2">
      <c r="A1558" s="29"/>
      <c r="B1558" s="48"/>
      <c r="C1558" s="75"/>
      <c r="D1558" s="51"/>
      <c r="E1558" s="52"/>
      <c r="F1558" s="52"/>
      <c r="G1558" s="53"/>
      <c r="H1558" s="48"/>
      <c r="I1558" s="48"/>
      <c r="J1558" s="54"/>
      <c r="K1558" s="52"/>
      <c r="L1558" s="52"/>
      <c r="M1558" s="55"/>
      <c r="N1558" s="51"/>
      <c r="O1558" s="51"/>
      <c r="R1558" s="52"/>
      <c r="S1558" s="33"/>
      <c r="T1558" s="33"/>
      <c r="U1558" s="31"/>
      <c r="W1558" s="34"/>
      <c r="AD1558" s="20"/>
      <c r="AM1558" s="17"/>
    </row>
    <row r="1559" spans="1:39" ht="14.25" x14ac:dyDescent="0.2">
      <c r="A1559" s="29"/>
      <c r="B1559" s="48"/>
      <c r="C1559" s="75"/>
      <c r="D1559" s="51"/>
      <c r="E1559" s="52"/>
      <c r="F1559" s="52"/>
      <c r="G1559" s="53"/>
      <c r="H1559" s="48"/>
      <c r="I1559" s="48"/>
      <c r="J1559" s="54"/>
      <c r="K1559" s="52"/>
      <c r="L1559" s="52"/>
      <c r="M1559" s="55"/>
      <c r="N1559" s="51"/>
      <c r="O1559" s="51"/>
      <c r="R1559" s="52"/>
      <c r="S1559" s="33"/>
      <c r="T1559" s="33"/>
      <c r="U1559" s="31"/>
      <c r="W1559" s="34"/>
      <c r="AD1559" s="20"/>
      <c r="AM1559" s="17"/>
    </row>
    <row r="1560" spans="1:39" ht="14.25" x14ac:dyDescent="0.2">
      <c r="A1560" s="29"/>
      <c r="B1560" s="48"/>
      <c r="C1560" s="75"/>
      <c r="D1560" s="51"/>
      <c r="E1560" s="52"/>
      <c r="F1560" s="52"/>
      <c r="G1560" s="53"/>
      <c r="H1560" s="48"/>
      <c r="I1560" s="48"/>
      <c r="J1560" s="54"/>
      <c r="K1560" s="52"/>
      <c r="L1560" s="52"/>
      <c r="M1560" s="55"/>
      <c r="N1560" s="51"/>
      <c r="O1560" s="51"/>
      <c r="R1560" s="52"/>
      <c r="S1560" s="33"/>
      <c r="T1560" s="33"/>
      <c r="U1560" s="31"/>
      <c r="W1560" s="34"/>
      <c r="AD1560" s="20"/>
      <c r="AM1560" s="17"/>
    </row>
    <row r="1561" spans="1:39" ht="14.25" x14ac:dyDescent="0.2">
      <c r="A1561" s="29"/>
      <c r="B1561" s="48"/>
      <c r="C1561" s="75"/>
      <c r="D1561" s="51"/>
      <c r="E1561" s="52"/>
      <c r="F1561" s="52"/>
      <c r="G1561" s="53"/>
      <c r="H1561" s="48"/>
      <c r="I1561" s="48"/>
      <c r="J1561" s="54"/>
      <c r="K1561" s="52"/>
      <c r="L1561" s="52"/>
      <c r="M1561" s="55"/>
      <c r="N1561" s="51"/>
      <c r="O1561" s="51"/>
      <c r="R1561" s="52"/>
      <c r="S1561" s="33"/>
      <c r="T1561" s="33"/>
      <c r="U1561" s="31"/>
      <c r="W1561" s="34"/>
      <c r="AD1561" s="20"/>
      <c r="AM1561" s="17"/>
    </row>
    <row r="1562" spans="1:39" ht="14.25" x14ac:dyDescent="0.2">
      <c r="A1562" s="29"/>
      <c r="B1562" s="48"/>
      <c r="C1562" s="75"/>
      <c r="D1562" s="51"/>
      <c r="E1562" s="52"/>
      <c r="F1562" s="52"/>
      <c r="G1562" s="53"/>
      <c r="H1562" s="48"/>
      <c r="I1562" s="48"/>
      <c r="J1562" s="54"/>
      <c r="K1562" s="52"/>
      <c r="L1562" s="52"/>
      <c r="M1562" s="55"/>
      <c r="N1562" s="51"/>
      <c r="O1562" s="51"/>
      <c r="R1562" s="52"/>
      <c r="S1562" s="33"/>
      <c r="T1562" s="33"/>
      <c r="U1562" s="31"/>
      <c r="W1562" s="34"/>
      <c r="AD1562" s="20"/>
      <c r="AM1562" s="17"/>
    </row>
    <row r="1563" spans="1:39" ht="14.25" x14ac:dyDescent="0.2">
      <c r="A1563" s="29"/>
      <c r="B1563" s="48"/>
      <c r="C1563" s="75"/>
      <c r="D1563" s="51"/>
      <c r="E1563" s="52"/>
      <c r="F1563" s="52"/>
      <c r="G1563" s="53"/>
      <c r="H1563" s="48"/>
      <c r="I1563" s="48"/>
      <c r="J1563" s="54"/>
      <c r="K1563" s="52"/>
      <c r="L1563" s="52"/>
      <c r="M1563" s="55"/>
      <c r="N1563" s="51"/>
      <c r="O1563" s="51"/>
      <c r="R1563" s="52"/>
      <c r="S1563" s="33"/>
      <c r="T1563" s="33"/>
      <c r="U1563" s="31"/>
      <c r="W1563" s="34"/>
      <c r="AD1563" s="20"/>
      <c r="AM1563" s="17"/>
    </row>
    <row r="1564" spans="1:39" ht="14.25" x14ac:dyDescent="0.2">
      <c r="A1564" s="29"/>
      <c r="B1564" s="48"/>
      <c r="C1564" s="75"/>
      <c r="D1564" s="51"/>
      <c r="E1564" s="52"/>
      <c r="F1564" s="52"/>
      <c r="G1564" s="53"/>
      <c r="H1564" s="48"/>
      <c r="I1564" s="48"/>
      <c r="J1564" s="54"/>
      <c r="K1564" s="52"/>
      <c r="L1564" s="52"/>
      <c r="M1564" s="55"/>
      <c r="N1564" s="51"/>
      <c r="O1564" s="51"/>
      <c r="R1564" s="52"/>
      <c r="S1564" s="33"/>
      <c r="T1564" s="33"/>
      <c r="U1564" s="31"/>
      <c r="W1564" s="34"/>
      <c r="AD1564" s="20"/>
      <c r="AM1564" s="17"/>
    </row>
    <row r="1565" spans="1:39" ht="14.25" x14ac:dyDescent="0.2">
      <c r="A1565" s="29"/>
      <c r="B1565" s="48"/>
      <c r="C1565" s="75"/>
      <c r="D1565" s="51"/>
      <c r="E1565" s="52"/>
      <c r="F1565" s="52"/>
      <c r="G1565" s="53"/>
      <c r="H1565" s="48"/>
      <c r="I1565" s="48"/>
      <c r="J1565" s="54"/>
      <c r="K1565" s="52"/>
      <c r="L1565" s="52"/>
      <c r="M1565" s="55"/>
      <c r="N1565" s="51"/>
      <c r="O1565" s="51"/>
      <c r="R1565" s="52"/>
      <c r="S1565" s="33"/>
      <c r="T1565" s="33"/>
      <c r="U1565" s="31"/>
      <c r="W1565" s="34"/>
      <c r="AD1565" s="20"/>
      <c r="AM1565" s="17"/>
    </row>
    <row r="1566" spans="1:39" ht="14.25" x14ac:dyDescent="0.2">
      <c r="A1566" s="29"/>
      <c r="B1566" s="48"/>
      <c r="C1566" s="75"/>
      <c r="D1566" s="51"/>
      <c r="E1566" s="52"/>
      <c r="F1566" s="52"/>
      <c r="G1566" s="53"/>
      <c r="H1566" s="48"/>
      <c r="I1566" s="48"/>
      <c r="J1566" s="54"/>
      <c r="K1566" s="52"/>
      <c r="L1566" s="52"/>
      <c r="M1566" s="55"/>
      <c r="N1566" s="51"/>
      <c r="O1566" s="51"/>
      <c r="R1566" s="52"/>
      <c r="S1566" s="33"/>
      <c r="T1566" s="33"/>
      <c r="U1566" s="31"/>
      <c r="W1566" s="34"/>
      <c r="AD1566" s="20"/>
      <c r="AM1566" s="17"/>
    </row>
    <row r="1567" spans="1:39" ht="14.25" x14ac:dyDescent="0.2">
      <c r="A1567" s="29"/>
      <c r="B1567" s="48"/>
      <c r="C1567" s="75"/>
      <c r="D1567" s="51"/>
      <c r="E1567" s="52"/>
      <c r="F1567" s="52"/>
      <c r="G1567" s="53"/>
      <c r="H1567" s="48"/>
      <c r="I1567" s="48"/>
      <c r="J1567" s="54"/>
      <c r="K1567" s="52"/>
      <c r="L1567" s="52"/>
      <c r="M1567" s="55"/>
      <c r="N1567" s="51"/>
      <c r="O1567" s="51"/>
      <c r="R1567" s="52"/>
      <c r="S1567" s="33"/>
      <c r="T1567" s="33"/>
      <c r="U1567" s="31"/>
      <c r="W1567" s="34"/>
      <c r="AD1567" s="20"/>
      <c r="AM1567" s="17"/>
    </row>
    <row r="1568" spans="1:39" ht="14.25" x14ac:dyDescent="0.2">
      <c r="A1568" s="29"/>
      <c r="B1568" s="48"/>
      <c r="C1568" s="75"/>
      <c r="D1568" s="51"/>
      <c r="E1568" s="52"/>
      <c r="F1568" s="52"/>
      <c r="G1568" s="53"/>
      <c r="H1568" s="48"/>
      <c r="I1568" s="48"/>
      <c r="J1568" s="54"/>
      <c r="K1568" s="52"/>
      <c r="L1568" s="52"/>
      <c r="M1568" s="55"/>
      <c r="N1568" s="51"/>
      <c r="O1568" s="51"/>
      <c r="R1568" s="52"/>
      <c r="S1568" s="33"/>
      <c r="T1568" s="33"/>
      <c r="U1568" s="31"/>
      <c r="W1568" s="34"/>
      <c r="AD1568" s="20"/>
      <c r="AM1568" s="17"/>
    </row>
    <row r="1569" spans="1:39" ht="14.25" x14ac:dyDescent="0.2">
      <c r="A1569" s="29"/>
      <c r="B1569" s="48"/>
      <c r="C1569" s="75"/>
      <c r="D1569" s="51"/>
      <c r="E1569" s="52"/>
      <c r="F1569" s="52"/>
      <c r="G1569" s="53"/>
      <c r="H1569" s="48"/>
      <c r="I1569" s="48"/>
      <c r="J1569" s="54"/>
      <c r="K1569" s="52"/>
      <c r="L1569" s="52"/>
      <c r="M1569" s="55"/>
      <c r="N1569" s="51"/>
      <c r="O1569" s="51"/>
      <c r="R1569" s="52"/>
      <c r="S1569" s="33"/>
      <c r="T1569" s="33"/>
      <c r="U1569" s="31"/>
      <c r="W1569" s="34"/>
      <c r="AD1569" s="20"/>
      <c r="AM1569" s="17"/>
    </row>
    <row r="1570" spans="1:39" ht="14.25" x14ac:dyDescent="0.2">
      <c r="A1570" s="29"/>
      <c r="B1570" s="48"/>
      <c r="C1570" s="75"/>
      <c r="D1570" s="51"/>
      <c r="E1570" s="52"/>
      <c r="F1570" s="52"/>
      <c r="G1570" s="53"/>
      <c r="H1570" s="48"/>
      <c r="I1570" s="48"/>
      <c r="J1570" s="54"/>
      <c r="K1570" s="52"/>
      <c r="L1570" s="52"/>
      <c r="M1570" s="55"/>
      <c r="N1570" s="51"/>
      <c r="O1570" s="51"/>
      <c r="R1570" s="52"/>
      <c r="S1570" s="33"/>
      <c r="T1570" s="33"/>
      <c r="U1570" s="31"/>
      <c r="W1570" s="34"/>
      <c r="AD1570" s="20"/>
      <c r="AM1570" s="17"/>
    </row>
    <row r="1571" spans="1:39" ht="14.25" x14ac:dyDescent="0.2">
      <c r="A1571" s="29"/>
      <c r="B1571" s="48"/>
      <c r="C1571" s="75"/>
      <c r="D1571" s="51"/>
      <c r="E1571" s="52"/>
      <c r="F1571" s="52"/>
      <c r="G1571" s="53"/>
      <c r="H1571" s="48"/>
      <c r="I1571" s="48"/>
      <c r="J1571" s="54"/>
      <c r="K1571" s="52"/>
      <c r="L1571" s="52"/>
      <c r="M1571" s="55"/>
      <c r="N1571" s="51"/>
      <c r="O1571" s="51"/>
      <c r="R1571" s="52"/>
      <c r="S1571" s="33"/>
      <c r="T1571" s="33"/>
      <c r="U1571" s="31"/>
      <c r="W1571" s="34"/>
      <c r="AD1571" s="20"/>
      <c r="AM1571" s="17"/>
    </row>
    <row r="1572" spans="1:39" ht="14.25" x14ac:dyDescent="0.2">
      <c r="A1572" s="29"/>
      <c r="B1572" s="48"/>
      <c r="C1572" s="75"/>
      <c r="D1572" s="51"/>
      <c r="E1572" s="52"/>
      <c r="F1572" s="52"/>
      <c r="G1572" s="53"/>
      <c r="H1572" s="48"/>
      <c r="I1572" s="48"/>
      <c r="J1572" s="54"/>
      <c r="K1572" s="52"/>
      <c r="L1572" s="52"/>
      <c r="M1572" s="55"/>
      <c r="N1572" s="51"/>
      <c r="O1572" s="51"/>
      <c r="R1572" s="52"/>
      <c r="S1572" s="33"/>
      <c r="T1572" s="33"/>
      <c r="U1572" s="31"/>
      <c r="W1572" s="34"/>
      <c r="AD1572" s="20"/>
      <c r="AM1572" s="17"/>
    </row>
    <row r="1573" spans="1:39" ht="14.25" x14ac:dyDescent="0.2">
      <c r="A1573" s="29"/>
      <c r="B1573" s="48"/>
      <c r="C1573" s="75"/>
      <c r="D1573" s="51"/>
      <c r="E1573" s="52"/>
      <c r="F1573" s="52"/>
      <c r="G1573" s="53"/>
      <c r="H1573" s="48"/>
      <c r="I1573" s="48"/>
      <c r="J1573" s="54"/>
      <c r="K1573" s="52"/>
      <c r="L1573" s="52"/>
      <c r="M1573" s="55"/>
      <c r="N1573" s="51"/>
      <c r="O1573" s="51"/>
      <c r="R1573" s="52"/>
      <c r="S1573" s="33"/>
      <c r="T1573" s="33"/>
      <c r="U1573" s="31"/>
      <c r="W1573" s="34"/>
      <c r="AD1573" s="20"/>
      <c r="AM1573" s="17"/>
    </row>
    <row r="1574" spans="1:39" ht="14.25" x14ac:dyDescent="0.2">
      <c r="A1574" s="29"/>
      <c r="B1574" s="48"/>
      <c r="C1574" s="75"/>
      <c r="D1574" s="51"/>
      <c r="E1574" s="52"/>
      <c r="F1574" s="52"/>
      <c r="G1574" s="53"/>
      <c r="H1574" s="48"/>
      <c r="I1574" s="48"/>
      <c r="J1574" s="54"/>
      <c r="K1574" s="52"/>
      <c r="L1574" s="52"/>
      <c r="M1574" s="55"/>
      <c r="N1574" s="51"/>
      <c r="O1574" s="51"/>
      <c r="R1574" s="52"/>
      <c r="S1574" s="33"/>
      <c r="T1574" s="33"/>
      <c r="U1574" s="31"/>
      <c r="W1574" s="34"/>
      <c r="AD1574" s="20"/>
      <c r="AM1574" s="17"/>
    </row>
    <row r="1575" spans="1:39" ht="14.25" x14ac:dyDescent="0.2">
      <c r="A1575" s="29"/>
      <c r="B1575" s="48"/>
      <c r="C1575" s="75"/>
      <c r="D1575" s="51"/>
      <c r="E1575" s="52"/>
      <c r="F1575" s="52"/>
      <c r="G1575" s="53"/>
      <c r="H1575" s="48"/>
      <c r="I1575" s="48"/>
      <c r="J1575" s="54"/>
      <c r="K1575" s="52"/>
      <c r="L1575" s="52"/>
      <c r="M1575" s="55"/>
      <c r="N1575" s="51"/>
      <c r="O1575" s="51"/>
      <c r="R1575" s="52"/>
      <c r="S1575" s="33"/>
      <c r="T1575" s="33"/>
      <c r="U1575" s="31"/>
      <c r="W1575" s="34"/>
      <c r="AD1575" s="20"/>
      <c r="AM1575" s="17"/>
    </row>
    <row r="1576" spans="1:39" ht="14.25" x14ac:dyDescent="0.2">
      <c r="A1576" s="29"/>
      <c r="B1576" s="48"/>
      <c r="C1576" s="75"/>
      <c r="D1576" s="51"/>
      <c r="E1576" s="52"/>
      <c r="F1576" s="52"/>
      <c r="G1576" s="53"/>
      <c r="H1576" s="48"/>
      <c r="I1576" s="48"/>
      <c r="J1576" s="54"/>
      <c r="K1576" s="52"/>
      <c r="L1576" s="52"/>
      <c r="M1576" s="55"/>
      <c r="N1576" s="51"/>
      <c r="O1576" s="51"/>
      <c r="R1576" s="52"/>
      <c r="S1576" s="33"/>
      <c r="T1576" s="33"/>
      <c r="U1576" s="31"/>
      <c r="W1576" s="34"/>
      <c r="AD1576" s="20"/>
      <c r="AM1576" s="17"/>
    </row>
    <row r="1577" spans="1:39" ht="14.25" x14ac:dyDescent="0.2">
      <c r="A1577" s="29"/>
      <c r="B1577" s="48"/>
      <c r="C1577" s="75"/>
      <c r="D1577" s="51"/>
      <c r="E1577" s="52"/>
      <c r="F1577" s="52"/>
      <c r="G1577" s="53"/>
      <c r="H1577" s="48"/>
      <c r="I1577" s="48"/>
      <c r="J1577" s="54"/>
      <c r="K1577" s="52"/>
      <c r="L1577" s="52"/>
      <c r="M1577" s="55"/>
      <c r="N1577" s="51"/>
      <c r="O1577" s="51"/>
      <c r="R1577" s="52"/>
      <c r="S1577" s="33"/>
      <c r="T1577" s="33"/>
      <c r="U1577" s="31"/>
      <c r="W1577" s="34"/>
      <c r="AD1577" s="20"/>
      <c r="AM1577" s="17"/>
    </row>
    <row r="1578" spans="1:39" ht="14.25" x14ac:dyDescent="0.2">
      <c r="A1578" s="29"/>
      <c r="B1578" s="48"/>
      <c r="C1578" s="75"/>
      <c r="D1578" s="51"/>
      <c r="E1578" s="52"/>
      <c r="F1578" s="52"/>
      <c r="G1578" s="53"/>
      <c r="H1578" s="48"/>
      <c r="I1578" s="48"/>
      <c r="J1578" s="54"/>
      <c r="K1578" s="52"/>
      <c r="L1578" s="52"/>
      <c r="M1578" s="55"/>
      <c r="N1578" s="51"/>
      <c r="O1578" s="51"/>
      <c r="R1578" s="52"/>
      <c r="S1578" s="33"/>
      <c r="T1578" s="33"/>
      <c r="U1578" s="31"/>
      <c r="W1578" s="34"/>
      <c r="AD1578" s="20"/>
      <c r="AM1578" s="17"/>
    </row>
    <row r="1579" spans="1:39" ht="14.25" x14ac:dyDescent="0.2">
      <c r="A1579" s="29"/>
      <c r="B1579" s="48"/>
      <c r="C1579" s="75"/>
      <c r="D1579" s="51"/>
      <c r="E1579" s="52"/>
      <c r="F1579" s="52"/>
      <c r="G1579" s="53"/>
      <c r="H1579" s="48"/>
      <c r="I1579" s="48"/>
      <c r="J1579" s="54"/>
      <c r="K1579" s="52"/>
      <c r="L1579" s="52"/>
      <c r="M1579" s="55"/>
      <c r="N1579" s="51"/>
      <c r="O1579" s="51"/>
      <c r="R1579" s="52"/>
      <c r="S1579" s="33"/>
      <c r="T1579" s="33"/>
      <c r="U1579" s="31"/>
      <c r="W1579" s="34"/>
      <c r="AD1579" s="20"/>
      <c r="AM1579" s="17"/>
    </row>
    <row r="1580" spans="1:39" ht="14.25" x14ac:dyDescent="0.2">
      <c r="A1580" s="29"/>
      <c r="B1580" s="48"/>
      <c r="C1580" s="75"/>
      <c r="D1580" s="51"/>
      <c r="E1580" s="52"/>
      <c r="F1580" s="52"/>
      <c r="G1580" s="53"/>
      <c r="H1580" s="48"/>
      <c r="I1580" s="48"/>
      <c r="J1580" s="54"/>
      <c r="K1580" s="52"/>
      <c r="L1580" s="52"/>
      <c r="M1580" s="55"/>
      <c r="N1580" s="51"/>
      <c r="O1580" s="51"/>
      <c r="R1580" s="52"/>
      <c r="S1580" s="33"/>
      <c r="T1580" s="33"/>
      <c r="U1580" s="31"/>
      <c r="W1580" s="34"/>
      <c r="AD1580" s="20"/>
      <c r="AM1580" s="17"/>
    </row>
    <row r="1581" spans="1:39" ht="14.25" x14ac:dyDescent="0.2">
      <c r="A1581" s="29"/>
      <c r="B1581" s="48"/>
      <c r="C1581" s="75"/>
      <c r="D1581" s="51"/>
      <c r="E1581" s="52"/>
      <c r="F1581" s="52"/>
      <c r="G1581" s="53"/>
      <c r="H1581" s="48"/>
      <c r="I1581" s="48"/>
      <c r="J1581" s="54"/>
      <c r="K1581" s="52"/>
      <c r="L1581" s="52"/>
      <c r="M1581" s="55"/>
      <c r="N1581" s="51"/>
      <c r="O1581" s="51"/>
      <c r="R1581" s="52"/>
      <c r="S1581" s="33"/>
      <c r="T1581" s="33"/>
      <c r="U1581" s="31"/>
      <c r="W1581" s="34"/>
      <c r="AD1581" s="20"/>
      <c r="AM1581" s="17"/>
    </row>
    <row r="1582" spans="1:39" ht="14.25" x14ac:dyDescent="0.2">
      <c r="A1582" s="29"/>
      <c r="B1582" s="48"/>
      <c r="C1582" s="75"/>
      <c r="D1582" s="51"/>
      <c r="E1582" s="52"/>
      <c r="F1582" s="52"/>
      <c r="G1582" s="53"/>
      <c r="H1582" s="48"/>
      <c r="I1582" s="48"/>
      <c r="J1582" s="54"/>
      <c r="K1582" s="52"/>
      <c r="L1582" s="52"/>
      <c r="M1582" s="55"/>
      <c r="N1582" s="51"/>
      <c r="O1582" s="51"/>
      <c r="R1582" s="52"/>
      <c r="S1582" s="33"/>
      <c r="T1582" s="33"/>
      <c r="U1582" s="31"/>
      <c r="W1582" s="34"/>
      <c r="AD1582" s="20"/>
      <c r="AM1582" s="17"/>
    </row>
    <row r="1583" spans="1:39" ht="14.25" x14ac:dyDescent="0.2">
      <c r="A1583" s="29"/>
      <c r="B1583" s="48"/>
      <c r="C1583" s="75"/>
      <c r="D1583" s="51"/>
      <c r="E1583" s="52"/>
      <c r="F1583" s="52"/>
      <c r="G1583" s="53"/>
      <c r="H1583" s="48"/>
      <c r="I1583" s="48"/>
      <c r="J1583" s="54"/>
      <c r="K1583" s="52"/>
      <c r="L1583" s="52"/>
      <c r="M1583" s="55"/>
      <c r="N1583" s="51"/>
      <c r="O1583" s="51"/>
      <c r="R1583" s="52"/>
      <c r="S1583" s="33"/>
      <c r="T1583" s="33"/>
      <c r="U1583" s="31"/>
      <c r="W1583" s="34"/>
      <c r="AD1583" s="20"/>
      <c r="AM1583" s="17"/>
    </row>
    <row r="1584" spans="1:39" ht="14.25" x14ac:dyDescent="0.2">
      <c r="A1584" s="29"/>
      <c r="B1584" s="48"/>
      <c r="C1584" s="75"/>
      <c r="D1584" s="51"/>
      <c r="E1584" s="52"/>
      <c r="F1584" s="52"/>
      <c r="G1584" s="53"/>
      <c r="H1584" s="48"/>
      <c r="I1584" s="48"/>
      <c r="J1584" s="54"/>
      <c r="K1584" s="52"/>
      <c r="L1584" s="52"/>
      <c r="M1584" s="55"/>
      <c r="N1584" s="51"/>
      <c r="O1584" s="51"/>
      <c r="R1584" s="52"/>
      <c r="S1584" s="33"/>
      <c r="T1584" s="33"/>
      <c r="U1584" s="31"/>
      <c r="W1584" s="34"/>
      <c r="AD1584" s="20"/>
      <c r="AM1584" s="17"/>
    </row>
    <row r="1585" spans="1:39" ht="14.25" x14ac:dyDescent="0.2">
      <c r="A1585" s="29"/>
      <c r="B1585" s="48"/>
      <c r="C1585" s="75"/>
      <c r="D1585" s="51"/>
      <c r="E1585" s="52"/>
      <c r="F1585" s="52"/>
      <c r="G1585" s="53"/>
      <c r="H1585" s="48"/>
      <c r="I1585" s="48"/>
      <c r="J1585" s="54"/>
      <c r="K1585" s="52"/>
      <c r="L1585" s="52"/>
      <c r="M1585" s="55"/>
      <c r="N1585" s="51"/>
      <c r="O1585" s="51"/>
      <c r="R1585" s="52"/>
      <c r="S1585" s="33"/>
      <c r="T1585" s="33"/>
      <c r="U1585" s="31"/>
      <c r="W1585" s="34"/>
      <c r="AD1585" s="20"/>
      <c r="AM1585" s="17"/>
    </row>
    <row r="1586" spans="1:39" ht="14.25" x14ac:dyDescent="0.2">
      <c r="A1586" s="29"/>
      <c r="B1586" s="48"/>
      <c r="C1586" s="75"/>
      <c r="D1586" s="51"/>
      <c r="E1586" s="52"/>
      <c r="F1586" s="52"/>
      <c r="G1586" s="53"/>
      <c r="H1586" s="48"/>
      <c r="I1586" s="48"/>
      <c r="J1586" s="54"/>
      <c r="K1586" s="52"/>
      <c r="L1586" s="52"/>
      <c r="M1586" s="55"/>
      <c r="N1586" s="51"/>
      <c r="O1586" s="51"/>
      <c r="R1586" s="52"/>
      <c r="S1586" s="33"/>
      <c r="T1586" s="33"/>
      <c r="U1586" s="31"/>
      <c r="W1586" s="34"/>
      <c r="AD1586" s="20"/>
      <c r="AM1586" s="17"/>
    </row>
    <row r="1587" spans="1:39" ht="14.25" x14ac:dyDescent="0.2">
      <c r="A1587" s="29"/>
      <c r="B1587" s="48"/>
      <c r="C1587" s="75"/>
      <c r="D1587" s="51"/>
      <c r="E1587" s="52"/>
      <c r="F1587" s="52"/>
      <c r="G1587" s="53"/>
      <c r="H1587" s="48"/>
      <c r="I1587" s="48"/>
      <c r="J1587" s="54"/>
      <c r="K1587" s="52"/>
      <c r="L1587" s="52"/>
      <c r="M1587" s="55"/>
      <c r="N1587" s="51"/>
      <c r="O1587" s="51"/>
      <c r="R1587" s="52"/>
      <c r="S1587" s="33"/>
      <c r="T1587" s="33"/>
      <c r="U1587" s="31"/>
      <c r="W1587" s="34"/>
      <c r="AD1587" s="20"/>
      <c r="AM1587" s="17"/>
    </row>
    <row r="1588" spans="1:39" ht="14.25" x14ac:dyDescent="0.2">
      <c r="A1588" s="29"/>
      <c r="B1588" s="48"/>
      <c r="C1588" s="75"/>
      <c r="D1588" s="51"/>
      <c r="E1588" s="52"/>
      <c r="F1588" s="52"/>
      <c r="G1588" s="53"/>
      <c r="H1588" s="48"/>
      <c r="I1588" s="48"/>
      <c r="J1588" s="54"/>
      <c r="K1588" s="52"/>
      <c r="L1588" s="52"/>
      <c r="M1588" s="55"/>
      <c r="N1588" s="51"/>
      <c r="O1588" s="51"/>
      <c r="R1588" s="52"/>
      <c r="S1588" s="33"/>
      <c r="T1588" s="33"/>
      <c r="U1588" s="31"/>
      <c r="W1588" s="34"/>
      <c r="AD1588" s="20"/>
      <c r="AM1588" s="17"/>
    </row>
    <row r="1589" spans="1:39" ht="14.25" x14ac:dyDescent="0.2">
      <c r="A1589" s="29"/>
      <c r="B1589" s="48"/>
      <c r="C1589" s="75"/>
      <c r="D1589" s="51"/>
      <c r="E1589" s="52"/>
      <c r="F1589" s="52"/>
      <c r="G1589" s="53"/>
      <c r="H1589" s="48"/>
      <c r="I1589" s="48"/>
      <c r="J1589" s="54"/>
      <c r="K1589" s="52"/>
      <c r="L1589" s="52"/>
      <c r="M1589" s="55"/>
      <c r="N1589" s="51"/>
      <c r="O1589" s="51"/>
      <c r="R1589" s="52"/>
      <c r="S1589" s="33"/>
      <c r="T1589" s="33"/>
      <c r="U1589" s="31"/>
      <c r="W1589" s="34"/>
      <c r="AD1589" s="20"/>
      <c r="AM1589" s="17"/>
    </row>
    <row r="1590" spans="1:39" ht="14.25" x14ac:dyDescent="0.2">
      <c r="A1590" s="29"/>
      <c r="B1590" s="48"/>
      <c r="C1590" s="75"/>
      <c r="D1590" s="51"/>
      <c r="E1590" s="52"/>
      <c r="F1590" s="52"/>
      <c r="G1590" s="53"/>
      <c r="H1590" s="48"/>
      <c r="I1590" s="48"/>
      <c r="J1590" s="54"/>
      <c r="K1590" s="52"/>
      <c r="L1590" s="52"/>
      <c r="M1590" s="55"/>
      <c r="N1590" s="51"/>
      <c r="O1590" s="51"/>
      <c r="R1590" s="52"/>
      <c r="S1590" s="33"/>
      <c r="T1590" s="33"/>
      <c r="U1590" s="31"/>
      <c r="W1590" s="34"/>
      <c r="AD1590" s="20"/>
      <c r="AM1590" s="17"/>
    </row>
    <row r="1591" spans="1:39" ht="14.25" x14ac:dyDescent="0.2">
      <c r="A1591" s="29"/>
      <c r="B1591" s="48"/>
      <c r="C1591" s="75"/>
      <c r="D1591" s="51"/>
      <c r="E1591" s="52"/>
      <c r="F1591" s="52"/>
      <c r="G1591" s="53"/>
      <c r="H1591" s="48"/>
      <c r="I1591" s="48"/>
      <c r="J1591" s="54"/>
      <c r="K1591" s="52"/>
      <c r="L1591" s="52"/>
      <c r="M1591" s="55"/>
      <c r="N1591" s="51"/>
      <c r="O1591" s="51"/>
      <c r="R1591" s="52"/>
      <c r="S1591" s="33"/>
      <c r="T1591" s="33"/>
      <c r="U1591" s="31"/>
      <c r="W1591" s="34"/>
      <c r="AD1591" s="20"/>
      <c r="AM1591" s="17"/>
    </row>
    <row r="1592" spans="1:39" ht="14.25" x14ac:dyDescent="0.2">
      <c r="A1592" s="29"/>
      <c r="B1592" s="48"/>
      <c r="C1592" s="75"/>
      <c r="D1592" s="51"/>
      <c r="E1592" s="52"/>
      <c r="F1592" s="52"/>
      <c r="G1592" s="53"/>
      <c r="H1592" s="48"/>
      <c r="I1592" s="48"/>
      <c r="J1592" s="54"/>
      <c r="K1592" s="52"/>
      <c r="L1592" s="52"/>
      <c r="M1592" s="55"/>
      <c r="N1592" s="51"/>
      <c r="O1592" s="51"/>
      <c r="R1592" s="52"/>
      <c r="S1592" s="33"/>
      <c r="T1592" s="33"/>
      <c r="U1592" s="31"/>
      <c r="W1592" s="34"/>
      <c r="AD1592" s="20"/>
      <c r="AM1592" s="17"/>
    </row>
    <row r="1593" spans="1:39" ht="14.25" x14ac:dyDescent="0.2">
      <c r="A1593" s="29"/>
      <c r="B1593" s="48"/>
      <c r="C1593" s="75"/>
      <c r="D1593" s="51"/>
      <c r="E1593" s="52"/>
      <c r="F1593" s="52"/>
      <c r="G1593" s="53"/>
      <c r="H1593" s="48"/>
      <c r="I1593" s="48"/>
      <c r="J1593" s="54"/>
      <c r="K1593" s="52"/>
      <c r="L1593" s="52"/>
      <c r="M1593" s="55"/>
      <c r="N1593" s="51"/>
      <c r="O1593" s="51"/>
      <c r="R1593" s="52"/>
      <c r="S1593" s="33"/>
      <c r="T1593" s="33"/>
      <c r="U1593" s="31"/>
      <c r="W1593" s="34"/>
      <c r="AD1593" s="20"/>
      <c r="AM1593" s="17"/>
    </row>
    <row r="1594" spans="1:39" ht="14.25" x14ac:dyDescent="0.2">
      <c r="A1594" s="29"/>
      <c r="B1594" s="48"/>
      <c r="C1594" s="75"/>
      <c r="D1594" s="51"/>
      <c r="E1594" s="52"/>
      <c r="F1594" s="52"/>
      <c r="G1594" s="53"/>
      <c r="H1594" s="48"/>
      <c r="I1594" s="48"/>
      <c r="J1594" s="54"/>
      <c r="K1594" s="52"/>
      <c r="L1594" s="52"/>
      <c r="M1594" s="55"/>
      <c r="N1594" s="51"/>
      <c r="O1594" s="51"/>
      <c r="R1594" s="52"/>
      <c r="S1594" s="33"/>
      <c r="T1594" s="33"/>
      <c r="U1594" s="31"/>
      <c r="W1594" s="34"/>
      <c r="AD1594" s="20"/>
      <c r="AM1594" s="17"/>
    </row>
    <row r="1595" spans="1:39" ht="14.25" x14ac:dyDescent="0.2">
      <c r="A1595" s="29"/>
      <c r="B1595" s="48"/>
      <c r="C1595" s="75"/>
      <c r="D1595" s="51"/>
      <c r="E1595" s="52"/>
      <c r="F1595" s="52"/>
      <c r="G1595" s="53"/>
      <c r="H1595" s="48"/>
      <c r="I1595" s="48"/>
      <c r="J1595" s="54"/>
      <c r="K1595" s="52"/>
      <c r="L1595" s="52"/>
      <c r="M1595" s="55"/>
      <c r="N1595" s="51"/>
      <c r="O1595" s="51"/>
      <c r="R1595" s="52"/>
      <c r="S1595" s="33"/>
      <c r="T1595" s="33"/>
      <c r="U1595" s="31"/>
      <c r="W1595" s="34"/>
      <c r="AD1595" s="20"/>
      <c r="AM1595" s="17"/>
    </row>
    <row r="1596" spans="1:39" ht="14.25" x14ac:dyDescent="0.2">
      <c r="A1596" s="29"/>
      <c r="B1596" s="48"/>
      <c r="C1596" s="75"/>
      <c r="D1596" s="51"/>
      <c r="E1596" s="52"/>
      <c r="F1596" s="52"/>
      <c r="G1596" s="53"/>
      <c r="H1596" s="48"/>
      <c r="I1596" s="48"/>
      <c r="J1596" s="54"/>
      <c r="K1596" s="52"/>
      <c r="L1596" s="52"/>
      <c r="M1596" s="55"/>
      <c r="N1596" s="51"/>
      <c r="O1596" s="51"/>
      <c r="R1596" s="52"/>
      <c r="S1596" s="33"/>
      <c r="T1596" s="33"/>
      <c r="U1596" s="31"/>
      <c r="W1596" s="34"/>
      <c r="AD1596" s="20"/>
      <c r="AM1596" s="17"/>
    </row>
    <row r="1597" spans="1:39" ht="14.25" x14ac:dyDescent="0.2">
      <c r="A1597" s="29"/>
      <c r="B1597" s="48"/>
      <c r="C1597" s="75"/>
      <c r="D1597" s="51"/>
      <c r="E1597" s="52"/>
      <c r="F1597" s="52"/>
      <c r="G1597" s="53"/>
      <c r="H1597" s="48"/>
      <c r="I1597" s="48"/>
      <c r="J1597" s="54"/>
      <c r="K1597" s="52"/>
      <c r="L1597" s="52"/>
      <c r="M1597" s="55"/>
      <c r="N1597" s="51"/>
      <c r="O1597" s="51"/>
      <c r="R1597" s="52"/>
      <c r="S1597" s="33"/>
      <c r="T1597" s="33"/>
      <c r="U1597" s="31"/>
      <c r="W1597" s="34"/>
      <c r="AD1597" s="20"/>
      <c r="AM1597" s="17"/>
    </row>
    <row r="1598" spans="1:39" ht="14.25" x14ac:dyDescent="0.2">
      <c r="A1598" s="29"/>
      <c r="B1598" s="48"/>
      <c r="C1598" s="75"/>
      <c r="D1598" s="51"/>
      <c r="E1598" s="52"/>
      <c r="F1598" s="52"/>
      <c r="G1598" s="53"/>
      <c r="H1598" s="48"/>
      <c r="I1598" s="48"/>
      <c r="J1598" s="54"/>
      <c r="K1598" s="52"/>
      <c r="L1598" s="52"/>
      <c r="M1598" s="55"/>
      <c r="N1598" s="51"/>
      <c r="O1598" s="51"/>
      <c r="R1598" s="52"/>
      <c r="S1598" s="33"/>
      <c r="T1598" s="33"/>
      <c r="U1598" s="31"/>
      <c r="W1598" s="34"/>
      <c r="AD1598" s="20"/>
      <c r="AM1598" s="17"/>
    </row>
    <row r="1599" spans="1:39" ht="14.25" x14ac:dyDescent="0.2">
      <c r="A1599" s="29"/>
      <c r="B1599" s="48"/>
      <c r="C1599" s="75"/>
      <c r="D1599" s="51"/>
      <c r="E1599" s="52"/>
      <c r="F1599" s="52"/>
      <c r="G1599" s="53"/>
      <c r="H1599" s="48"/>
      <c r="I1599" s="48"/>
      <c r="J1599" s="54"/>
      <c r="K1599" s="52"/>
      <c r="L1599" s="52"/>
      <c r="M1599" s="55"/>
      <c r="N1599" s="51"/>
      <c r="O1599" s="51"/>
      <c r="R1599" s="52"/>
      <c r="S1599" s="33"/>
      <c r="T1599" s="33"/>
      <c r="U1599" s="31"/>
      <c r="W1599" s="34"/>
      <c r="AD1599" s="20"/>
      <c r="AM1599" s="17"/>
    </row>
    <row r="1600" spans="1:39" ht="14.25" x14ac:dyDescent="0.2">
      <c r="A1600" s="29"/>
      <c r="B1600" s="48"/>
      <c r="C1600" s="75"/>
      <c r="D1600" s="51"/>
      <c r="E1600" s="52"/>
      <c r="F1600" s="52"/>
      <c r="G1600" s="53"/>
      <c r="H1600" s="48"/>
      <c r="I1600" s="48"/>
      <c r="J1600" s="54"/>
      <c r="K1600" s="52"/>
      <c r="L1600" s="52"/>
      <c r="M1600" s="55"/>
      <c r="N1600" s="51"/>
      <c r="O1600" s="51"/>
      <c r="R1600" s="52"/>
      <c r="S1600" s="33"/>
      <c r="T1600" s="33"/>
      <c r="U1600" s="31"/>
      <c r="W1600" s="34"/>
      <c r="AD1600" s="20"/>
      <c r="AM1600" s="17"/>
    </row>
    <row r="1601" spans="1:39" ht="14.25" x14ac:dyDescent="0.2">
      <c r="A1601" s="29"/>
      <c r="B1601" s="48"/>
      <c r="C1601" s="75"/>
      <c r="D1601" s="51"/>
      <c r="E1601" s="52"/>
      <c r="F1601" s="52"/>
      <c r="G1601" s="53"/>
      <c r="H1601" s="48"/>
      <c r="I1601" s="48"/>
      <c r="J1601" s="54"/>
      <c r="K1601" s="52"/>
      <c r="L1601" s="52"/>
      <c r="M1601" s="55"/>
      <c r="N1601" s="51"/>
      <c r="O1601" s="51"/>
      <c r="R1601" s="52"/>
      <c r="S1601" s="33"/>
      <c r="T1601" s="33"/>
      <c r="U1601" s="31"/>
      <c r="W1601" s="34"/>
      <c r="AD1601" s="20"/>
      <c r="AM1601" s="17"/>
    </row>
    <row r="1602" spans="1:39" ht="14.25" x14ac:dyDescent="0.2">
      <c r="A1602" s="29"/>
      <c r="B1602" s="48"/>
      <c r="C1602" s="75"/>
      <c r="D1602" s="51"/>
      <c r="E1602" s="52"/>
      <c r="F1602" s="52"/>
      <c r="G1602" s="53"/>
      <c r="H1602" s="48"/>
      <c r="I1602" s="48"/>
      <c r="J1602" s="54"/>
      <c r="K1602" s="52"/>
      <c r="L1602" s="52"/>
      <c r="M1602" s="55"/>
      <c r="N1602" s="51"/>
      <c r="O1602" s="51"/>
      <c r="R1602" s="52"/>
      <c r="S1602" s="33"/>
      <c r="T1602" s="33"/>
      <c r="U1602" s="31"/>
      <c r="W1602" s="34"/>
      <c r="AD1602" s="20"/>
      <c r="AM1602" s="17"/>
    </row>
    <row r="1603" spans="1:39" ht="14.25" x14ac:dyDescent="0.2">
      <c r="A1603" s="29"/>
      <c r="B1603" s="48"/>
      <c r="C1603" s="75"/>
      <c r="D1603" s="51"/>
      <c r="E1603" s="52"/>
      <c r="F1603" s="52"/>
      <c r="G1603" s="53"/>
      <c r="H1603" s="48"/>
      <c r="I1603" s="48"/>
      <c r="J1603" s="54"/>
      <c r="K1603" s="52"/>
      <c r="L1603" s="52"/>
      <c r="M1603" s="55"/>
      <c r="N1603" s="51"/>
      <c r="O1603" s="51"/>
      <c r="R1603" s="52"/>
      <c r="S1603" s="33"/>
      <c r="T1603" s="33"/>
      <c r="U1603" s="31"/>
      <c r="W1603" s="34"/>
      <c r="AD1603" s="20"/>
      <c r="AM1603" s="17"/>
    </row>
    <row r="1604" spans="1:39" ht="14.25" x14ac:dyDescent="0.2">
      <c r="A1604" s="29"/>
      <c r="B1604" s="48"/>
      <c r="C1604" s="75"/>
      <c r="D1604" s="51"/>
      <c r="E1604" s="52"/>
      <c r="F1604" s="52"/>
      <c r="G1604" s="53"/>
      <c r="H1604" s="48"/>
      <c r="I1604" s="48"/>
      <c r="J1604" s="54"/>
      <c r="K1604" s="52"/>
      <c r="L1604" s="52"/>
      <c r="M1604" s="55"/>
      <c r="N1604" s="51"/>
      <c r="O1604" s="51"/>
      <c r="R1604" s="52"/>
      <c r="S1604" s="33"/>
      <c r="T1604" s="33"/>
      <c r="U1604" s="31"/>
      <c r="W1604" s="34"/>
      <c r="AD1604" s="20"/>
      <c r="AM1604" s="17"/>
    </row>
    <row r="1605" spans="1:39" ht="14.25" x14ac:dyDescent="0.2">
      <c r="A1605" s="29"/>
      <c r="B1605" s="48"/>
      <c r="C1605" s="75"/>
      <c r="D1605" s="51"/>
      <c r="E1605" s="52"/>
      <c r="F1605" s="52"/>
      <c r="G1605" s="53"/>
      <c r="H1605" s="48"/>
      <c r="I1605" s="48"/>
      <c r="J1605" s="54"/>
      <c r="K1605" s="52"/>
      <c r="L1605" s="52"/>
      <c r="M1605" s="55"/>
      <c r="N1605" s="51"/>
      <c r="O1605" s="51"/>
      <c r="R1605" s="52"/>
      <c r="S1605" s="33"/>
      <c r="T1605" s="33"/>
      <c r="U1605" s="31"/>
      <c r="W1605" s="34"/>
      <c r="AD1605" s="20"/>
      <c r="AM1605" s="17"/>
    </row>
    <row r="1606" spans="1:39" ht="14.25" x14ac:dyDescent="0.2">
      <c r="A1606" s="29"/>
      <c r="B1606" s="48"/>
      <c r="C1606" s="75"/>
      <c r="D1606" s="51"/>
      <c r="E1606" s="52"/>
      <c r="F1606" s="52"/>
      <c r="G1606" s="53"/>
      <c r="H1606" s="48"/>
      <c r="I1606" s="48"/>
      <c r="J1606" s="54"/>
      <c r="K1606" s="52"/>
      <c r="L1606" s="52"/>
      <c r="M1606" s="55"/>
      <c r="N1606" s="51"/>
      <c r="O1606" s="51"/>
      <c r="R1606" s="52"/>
      <c r="S1606" s="33"/>
      <c r="T1606" s="33"/>
      <c r="U1606" s="31"/>
      <c r="W1606" s="34"/>
      <c r="AD1606" s="20"/>
      <c r="AM1606" s="17"/>
    </row>
    <row r="1607" spans="1:39" ht="14.25" x14ac:dyDescent="0.2">
      <c r="A1607" s="29"/>
      <c r="B1607" s="48"/>
      <c r="C1607" s="75"/>
      <c r="D1607" s="51"/>
      <c r="E1607" s="52"/>
      <c r="F1607" s="52"/>
      <c r="G1607" s="53"/>
      <c r="H1607" s="48"/>
      <c r="I1607" s="48"/>
      <c r="J1607" s="54"/>
      <c r="K1607" s="52"/>
      <c r="L1607" s="52"/>
      <c r="M1607" s="55"/>
      <c r="N1607" s="51"/>
      <c r="O1607" s="51"/>
      <c r="R1607" s="52"/>
      <c r="S1607" s="33"/>
      <c r="T1607" s="33"/>
      <c r="U1607" s="31"/>
      <c r="W1607" s="34"/>
      <c r="AD1607" s="20"/>
      <c r="AM1607" s="17"/>
    </row>
    <row r="1608" spans="1:39" ht="14.25" x14ac:dyDescent="0.2">
      <c r="A1608" s="29"/>
      <c r="B1608" s="48"/>
      <c r="C1608" s="75"/>
      <c r="D1608" s="51"/>
      <c r="E1608" s="52"/>
      <c r="F1608" s="52"/>
      <c r="G1608" s="53"/>
      <c r="H1608" s="48"/>
      <c r="I1608" s="48"/>
      <c r="J1608" s="54"/>
      <c r="K1608" s="52"/>
      <c r="L1608" s="52"/>
      <c r="M1608" s="55"/>
      <c r="N1608" s="51"/>
      <c r="O1608" s="51"/>
      <c r="R1608" s="52"/>
      <c r="S1608" s="33"/>
      <c r="T1608" s="33"/>
      <c r="U1608" s="31"/>
      <c r="W1608" s="34"/>
      <c r="AD1608" s="20"/>
      <c r="AM1608" s="17"/>
    </row>
    <row r="1609" spans="1:39" ht="14.25" x14ac:dyDescent="0.2">
      <c r="A1609" s="29"/>
      <c r="B1609" s="48"/>
      <c r="C1609" s="75"/>
      <c r="D1609" s="51"/>
      <c r="E1609" s="52"/>
      <c r="F1609" s="52"/>
      <c r="G1609" s="53"/>
      <c r="H1609" s="48"/>
      <c r="I1609" s="48"/>
      <c r="J1609" s="54"/>
      <c r="K1609" s="52"/>
      <c r="L1609" s="52"/>
      <c r="M1609" s="55"/>
      <c r="N1609" s="51"/>
      <c r="O1609" s="51"/>
      <c r="R1609" s="52"/>
      <c r="S1609" s="33"/>
      <c r="T1609" s="33"/>
      <c r="U1609" s="31"/>
      <c r="W1609" s="34"/>
      <c r="AD1609" s="20"/>
      <c r="AM1609" s="17"/>
    </row>
    <row r="1610" spans="1:39" ht="14.25" x14ac:dyDescent="0.2">
      <c r="A1610" s="29"/>
      <c r="B1610" s="48"/>
      <c r="C1610" s="75"/>
      <c r="D1610" s="51"/>
      <c r="E1610" s="52"/>
      <c r="F1610" s="52"/>
      <c r="G1610" s="53"/>
      <c r="H1610" s="48"/>
      <c r="I1610" s="48"/>
      <c r="J1610" s="54"/>
      <c r="K1610" s="52"/>
      <c r="L1610" s="52"/>
      <c r="M1610" s="55"/>
      <c r="N1610" s="51"/>
      <c r="O1610" s="51"/>
      <c r="R1610" s="52"/>
      <c r="S1610" s="33"/>
      <c r="T1610" s="33"/>
      <c r="U1610" s="31"/>
      <c r="W1610" s="34"/>
      <c r="AD1610" s="20"/>
      <c r="AM1610" s="17"/>
    </row>
    <row r="1611" spans="1:39" ht="14.25" x14ac:dyDescent="0.2">
      <c r="A1611" s="29"/>
      <c r="B1611" s="48"/>
      <c r="C1611" s="75"/>
      <c r="D1611" s="51"/>
      <c r="E1611" s="52"/>
      <c r="F1611" s="52"/>
      <c r="G1611" s="53"/>
      <c r="H1611" s="48"/>
      <c r="I1611" s="48"/>
      <c r="J1611" s="54"/>
      <c r="K1611" s="52"/>
      <c r="L1611" s="52"/>
      <c r="M1611" s="55"/>
      <c r="N1611" s="51"/>
      <c r="O1611" s="51"/>
      <c r="R1611" s="52"/>
      <c r="S1611" s="33"/>
      <c r="T1611" s="33"/>
      <c r="U1611" s="31"/>
      <c r="W1611" s="34"/>
      <c r="AD1611" s="20"/>
      <c r="AM1611" s="17"/>
    </row>
    <row r="1612" spans="1:39" ht="14.25" x14ac:dyDescent="0.2">
      <c r="A1612" s="29"/>
      <c r="B1612" s="48"/>
      <c r="C1612" s="75"/>
      <c r="D1612" s="51"/>
      <c r="E1612" s="52"/>
      <c r="F1612" s="52"/>
      <c r="G1612" s="53"/>
      <c r="H1612" s="48"/>
      <c r="I1612" s="48"/>
      <c r="J1612" s="54"/>
      <c r="K1612" s="52"/>
      <c r="L1612" s="52"/>
      <c r="M1612" s="55"/>
      <c r="N1612" s="51"/>
      <c r="O1612" s="51"/>
      <c r="R1612" s="52"/>
      <c r="S1612" s="33"/>
      <c r="T1612" s="33"/>
      <c r="U1612" s="31"/>
      <c r="W1612" s="34"/>
      <c r="AD1612" s="20"/>
      <c r="AM1612" s="17"/>
    </row>
    <row r="1613" spans="1:39" ht="14.25" x14ac:dyDescent="0.2">
      <c r="A1613" s="29"/>
      <c r="B1613" s="48"/>
      <c r="C1613" s="75"/>
      <c r="D1613" s="51"/>
      <c r="E1613" s="52"/>
      <c r="F1613" s="52"/>
      <c r="G1613" s="53"/>
      <c r="H1613" s="48"/>
      <c r="I1613" s="48"/>
      <c r="J1613" s="54"/>
      <c r="K1613" s="52"/>
      <c r="L1613" s="52"/>
      <c r="M1613" s="55"/>
      <c r="N1613" s="51"/>
      <c r="O1613" s="51"/>
      <c r="R1613" s="52"/>
      <c r="S1613" s="33"/>
      <c r="T1613" s="33"/>
      <c r="U1613" s="31"/>
      <c r="W1613" s="34"/>
      <c r="AD1613" s="20"/>
      <c r="AM1613" s="17"/>
    </row>
    <row r="1614" spans="1:39" ht="14.25" x14ac:dyDescent="0.2">
      <c r="A1614" s="29"/>
      <c r="B1614" s="48"/>
      <c r="C1614" s="75"/>
      <c r="D1614" s="51"/>
      <c r="E1614" s="52"/>
      <c r="F1614" s="52"/>
      <c r="G1614" s="53"/>
      <c r="H1614" s="48"/>
      <c r="I1614" s="48"/>
      <c r="J1614" s="54"/>
      <c r="K1614" s="52"/>
      <c r="L1614" s="52"/>
      <c r="M1614" s="55"/>
      <c r="N1614" s="51"/>
      <c r="O1614" s="51"/>
      <c r="R1614" s="52"/>
      <c r="S1614" s="33"/>
      <c r="T1614" s="33"/>
      <c r="U1614" s="31"/>
      <c r="W1614" s="34"/>
      <c r="AD1614" s="20"/>
      <c r="AM1614" s="17"/>
    </row>
    <row r="1615" spans="1:39" ht="14.25" x14ac:dyDescent="0.2">
      <c r="A1615" s="29"/>
      <c r="B1615" s="48"/>
      <c r="C1615" s="75"/>
      <c r="D1615" s="51"/>
      <c r="E1615" s="52"/>
      <c r="F1615" s="52"/>
      <c r="G1615" s="53"/>
      <c r="H1615" s="48"/>
      <c r="I1615" s="48"/>
      <c r="J1615" s="54"/>
      <c r="K1615" s="52"/>
      <c r="L1615" s="52"/>
      <c r="M1615" s="55"/>
      <c r="N1615" s="51"/>
      <c r="O1615" s="51"/>
      <c r="R1615" s="52"/>
      <c r="S1615" s="33"/>
      <c r="T1615" s="33"/>
      <c r="U1615" s="31"/>
      <c r="W1615" s="34"/>
      <c r="AD1615" s="20"/>
      <c r="AM1615" s="17"/>
    </row>
    <row r="1616" spans="1:39" ht="14.25" x14ac:dyDescent="0.2">
      <c r="A1616" s="29"/>
      <c r="B1616" s="48"/>
      <c r="C1616" s="75"/>
      <c r="D1616" s="51"/>
      <c r="E1616" s="52"/>
      <c r="F1616" s="52"/>
      <c r="G1616" s="53"/>
      <c r="H1616" s="48"/>
      <c r="I1616" s="48"/>
      <c r="J1616" s="54"/>
      <c r="K1616" s="52"/>
      <c r="L1616" s="52"/>
      <c r="M1616" s="55"/>
      <c r="N1616" s="51"/>
      <c r="O1616" s="51"/>
      <c r="R1616" s="52"/>
      <c r="S1616" s="33"/>
      <c r="T1616" s="33"/>
      <c r="U1616" s="31"/>
      <c r="W1616" s="34"/>
      <c r="AD1616" s="20"/>
      <c r="AM1616" s="17"/>
    </row>
    <row r="1617" spans="1:39" ht="14.25" x14ac:dyDescent="0.2">
      <c r="A1617" s="29"/>
      <c r="B1617" s="48"/>
      <c r="C1617" s="75"/>
      <c r="D1617" s="51"/>
      <c r="E1617" s="52"/>
      <c r="F1617" s="52"/>
      <c r="G1617" s="53"/>
      <c r="H1617" s="48"/>
      <c r="I1617" s="48"/>
      <c r="J1617" s="54"/>
      <c r="K1617" s="52"/>
      <c r="L1617" s="52"/>
      <c r="M1617" s="55"/>
      <c r="N1617" s="51"/>
      <c r="O1617" s="51"/>
      <c r="R1617" s="52"/>
      <c r="S1617" s="33"/>
      <c r="T1617" s="33"/>
      <c r="U1617" s="31"/>
      <c r="W1617" s="34"/>
      <c r="AD1617" s="20"/>
      <c r="AM1617" s="17"/>
    </row>
    <row r="1618" spans="1:39" ht="14.25" x14ac:dyDescent="0.2">
      <c r="A1618" s="29"/>
      <c r="B1618" s="48"/>
      <c r="C1618" s="75"/>
      <c r="D1618" s="51"/>
      <c r="E1618" s="52"/>
      <c r="F1618" s="52"/>
      <c r="G1618" s="53"/>
      <c r="H1618" s="48"/>
      <c r="I1618" s="48"/>
      <c r="J1618" s="54"/>
      <c r="K1618" s="52"/>
      <c r="L1618" s="52"/>
      <c r="M1618" s="55"/>
      <c r="N1618" s="51"/>
      <c r="O1618" s="51"/>
      <c r="R1618" s="52"/>
      <c r="S1618" s="33"/>
      <c r="T1618" s="33"/>
      <c r="U1618" s="31"/>
      <c r="W1618" s="34"/>
      <c r="AD1618" s="20"/>
      <c r="AM1618" s="17"/>
    </row>
    <row r="1619" spans="1:39" ht="14.25" x14ac:dyDescent="0.2">
      <c r="A1619" s="29"/>
      <c r="B1619" s="48"/>
      <c r="C1619" s="75"/>
      <c r="D1619" s="51"/>
      <c r="E1619" s="52"/>
      <c r="F1619" s="52"/>
      <c r="G1619" s="53"/>
      <c r="H1619" s="48"/>
      <c r="I1619" s="48"/>
      <c r="J1619" s="54"/>
      <c r="K1619" s="52"/>
      <c r="L1619" s="52"/>
      <c r="M1619" s="55"/>
      <c r="N1619" s="51"/>
      <c r="O1619" s="51"/>
      <c r="R1619" s="52"/>
      <c r="S1619" s="33"/>
      <c r="T1619" s="33"/>
      <c r="U1619" s="31"/>
      <c r="W1619" s="34"/>
      <c r="AD1619" s="20"/>
      <c r="AM1619" s="17"/>
    </row>
    <row r="1620" spans="1:39" ht="14.25" x14ac:dyDescent="0.2">
      <c r="A1620" s="29"/>
      <c r="B1620" s="48"/>
      <c r="C1620" s="75"/>
      <c r="D1620" s="51"/>
      <c r="E1620" s="52"/>
      <c r="F1620" s="52"/>
      <c r="G1620" s="53"/>
      <c r="H1620" s="48"/>
      <c r="I1620" s="48"/>
      <c r="J1620" s="54"/>
      <c r="K1620" s="52"/>
      <c r="L1620" s="52"/>
      <c r="M1620" s="55"/>
      <c r="N1620" s="51"/>
      <c r="O1620" s="51"/>
      <c r="R1620" s="52"/>
      <c r="S1620" s="33"/>
      <c r="T1620" s="33"/>
      <c r="U1620" s="31"/>
      <c r="W1620" s="34"/>
      <c r="AD1620" s="20"/>
      <c r="AM1620" s="17"/>
    </row>
    <row r="1621" spans="1:39" ht="14.25" x14ac:dyDescent="0.2">
      <c r="A1621" s="29"/>
      <c r="B1621" s="48"/>
      <c r="C1621" s="75"/>
      <c r="D1621" s="51"/>
      <c r="E1621" s="52"/>
      <c r="F1621" s="52"/>
      <c r="G1621" s="53"/>
      <c r="H1621" s="48"/>
      <c r="I1621" s="48"/>
      <c r="J1621" s="54"/>
      <c r="K1621" s="52"/>
      <c r="L1621" s="52"/>
      <c r="M1621" s="55"/>
      <c r="N1621" s="51"/>
      <c r="O1621" s="51"/>
      <c r="R1621" s="52"/>
      <c r="S1621" s="33"/>
      <c r="T1621" s="33"/>
      <c r="U1621" s="31"/>
      <c r="W1621" s="34"/>
      <c r="AD1621" s="20"/>
      <c r="AM1621" s="17"/>
    </row>
    <row r="1622" spans="1:39" ht="14.25" x14ac:dyDescent="0.2">
      <c r="A1622" s="29"/>
      <c r="B1622" s="48"/>
      <c r="C1622" s="75"/>
      <c r="D1622" s="51"/>
      <c r="E1622" s="52"/>
      <c r="F1622" s="52"/>
      <c r="G1622" s="53"/>
      <c r="H1622" s="48"/>
      <c r="I1622" s="48"/>
      <c r="J1622" s="54"/>
      <c r="K1622" s="52"/>
      <c r="L1622" s="52"/>
      <c r="M1622" s="55"/>
      <c r="N1622" s="51"/>
      <c r="O1622" s="51"/>
      <c r="R1622" s="52"/>
      <c r="S1622" s="33"/>
      <c r="T1622" s="33"/>
      <c r="U1622" s="31"/>
      <c r="W1622" s="34"/>
      <c r="AD1622" s="20"/>
      <c r="AM1622" s="17"/>
    </row>
    <row r="1623" spans="1:39" ht="14.25" x14ac:dyDescent="0.2">
      <c r="A1623" s="29"/>
      <c r="B1623" s="48"/>
      <c r="C1623" s="75"/>
      <c r="D1623" s="51"/>
      <c r="E1623" s="52"/>
      <c r="F1623" s="52"/>
      <c r="G1623" s="53"/>
      <c r="H1623" s="48"/>
      <c r="I1623" s="48"/>
      <c r="J1623" s="54"/>
      <c r="K1623" s="52"/>
      <c r="L1623" s="52"/>
      <c r="M1623" s="55"/>
      <c r="N1623" s="51"/>
      <c r="O1623" s="51"/>
      <c r="R1623" s="52"/>
      <c r="S1623" s="33"/>
      <c r="T1623" s="33"/>
      <c r="U1623" s="31"/>
      <c r="W1623" s="34"/>
      <c r="AD1623" s="20"/>
      <c r="AM1623" s="17"/>
    </row>
    <row r="1624" spans="1:39" ht="14.25" x14ac:dyDescent="0.2">
      <c r="A1624" s="29"/>
      <c r="B1624" s="48"/>
      <c r="C1624" s="75"/>
      <c r="D1624" s="51"/>
      <c r="E1624" s="52"/>
      <c r="F1624" s="52"/>
      <c r="G1624" s="53"/>
      <c r="H1624" s="48"/>
      <c r="I1624" s="48"/>
      <c r="J1624" s="54"/>
      <c r="K1624" s="52"/>
      <c r="L1624" s="52"/>
      <c r="M1624" s="55"/>
      <c r="N1624" s="51"/>
      <c r="O1624" s="51"/>
      <c r="R1624" s="52"/>
      <c r="S1624" s="33"/>
      <c r="T1624" s="33"/>
      <c r="U1624" s="31"/>
      <c r="W1624" s="34"/>
      <c r="AD1624" s="20"/>
      <c r="AM1624" s="17"/>
    </row>
    <row r="1625" spans="1:39" ht="14.25" x14ac:dyDescent="0.2">
      <c r="A1625" s="29"/>
      <c r="B1625" s="48"/>
      <c r="C1625" s="75"/>
      <c r="D1625" s="51"/>
      <c r="E1625" s="52"/>
      <c r="F1625" s="52"/>
      <c r="G1625" s="53"/>
      <c r="H1625" s="48"/>
      <c r="I1625" s="48"/>
      <c r="J1625" s="54"/>
      <c r="K1625" s="52"/>
      <c r="L1625" s="52"/>
      <c r="M1625" s="55"/>
      <c r="N1625" s="51"/>
      <c r="O1625" s="51"/>
      <c r="R1625" s="52"/>
      <c r="S1625" s="33"/>
      <c r="T1625" s="33"/>
      <c r="U1625" s="31"/>
      <c r="W1625" s="34"/>
      <c r="AD1625" s="20"/>
      <c r="AM1625" s="17"/>
    </row>
    <row r="1626" spans="1:39" ht="14.25" x14ac:dyDescent="0.2">
      <c r="A1626" s="29"/>
      <c r="B1626" s="48"/>
      <c r="C1626" s="75"/>
      <c r="D1626" s="51"/>
      <c r="E1626" s="52"/>
      <c r="F1626" s="52"/>
      <c r="G1626" s="53"/>
      <c r="H1626" s="48"/>
      <c r="I1626" s="48"/>
      <c r="J1626" s="54"/>
      <c r="K1626" s="52"/>
      <c r="L1626" s="52"/>
      <c r="M1626" s="55"/>
      <c r="N1626" s="51"/>
      <c r="O1626" s="51"/>
      <c r="R1626" s="52"/>
      <c r="S1626" s="33"/>
      <c r="T1626" s="33"/>
      <c r="U1626" s="31"/>
      <c r="W1626" s="34"/>
      <c r="AD1626" s="20"/>
      <c r="AM1626" s="17"/>
    </row>
    <row r="1627" spans="1:39" ht="14.25" x14ac:dyDescent="0.2">
      <c r="A1627" s="29"/>
      <c r="B1627" s="48"/>
      <c r="C1627" s="75"/>
      <c r="D1627" s="51"/>
      <c r="E1627" s="52"/>
      <c r="F1627" s="52"/>
      <c r="G1627" s="53"/>
      <c r="H1627" s="48"/>
      <c r="I1627" s="48"/>
      <c r="J1627" s="54"/>
      <c r="K1627" s="52"/>
      <c r="L1627" s="52"/>
      <c r="M1627" s="55"/>
      <c r="N1627" s="51"/>
      <c r="O1627" s="51"/>
      <c r="R1627" s="52"/>
      <c r="S1627" s="33"/>
      <c r="T1627" s="33"/>
      <c r="U1627" s="31"/>
      <c r="W1627" s="34"/>
      <c r="AD1627" s="20"/>
      <c r="AM1627" s="17"/>
    </row>
    <row r="1628" spans="1:39" ht="14.25" x14ac:dyDescent="0.2">
      <c r="A1628" s="29"/>
      <c r="B1628" s="48"/>
      <c r="C1628" s="75"/>
      <c r="D1628" s="51"/>
      <c r="E1628" s="52"/>
      <c r="F1628" s="52"/>
      <c r="G1628" s="53"/>
      <c r="H1628" s="48"/>
      <c r="I1628" s="48"/>
      <c r="J1628" s="54"/>
      <c r="K1628" s="52"/>
      <c r="L1628" s="52"/>
      <c r="M1628" s="55"/>
      <c r="N1628" s="51"/>
      <c r="O1628" s="51"/>
      <c r="R1628" s="52"/>
      <c r="S1628" s="33"/>
      <c r="T1628" s="33"/>
      <c r="U1628" s="31"/>
      <c r="W1628" s="34"/>
      <c r="AD1628" s="20"/>
      <c r="AM1628" s="17"/>
    </row>
    <row r="1629" spans="1:39" ht="14.25" x14ac:dyDescent="0.2">
      <c r="A1629" s="29"/>
      <c r="B1629" s="48"/>
      <c r="C1629" s="75"/>
      <c r="D1629" s="51"/>
      <c r="E1629" s="52"/>
      <c r="F1629" s="52"/>
      <c r="G1629" s="53"/>
      <c r="H1629" s="48"/>
      <c r="I1629" s="48"/>
      <c r="J1629" s="54"/>
      <c r="K1629" s="52"/>
      <c r="L1629" s="52"/>
      <c r="M1629" s="55"/>
      <c r="N1629" s="51"/>
      <c r="O1629" s="51"/>
      <c r="R1629" s="52"/>
      <c r="S1629" s="33"/>
      <c r="T1629" s="33"/>
      <c r="U1629" s="31"/>
      <c r="W1629" s="34"/>
      <c r="AD1629" s="20"/>
      <c r="AM1629" s="17"/>
    </row>
    <row r="1630" spans="1:39" ht="14.25" x14ac:dyDescent="0.2">
      <c r="A1630" s="29"/>
      <c r="B1630" s="48"/>
      <c r="C1630" s="75"/>
      <c r="D1630" s="51"/>
      <c r="E1630" s="52"/>
      <c r="F1630" s="52"/>
      <c r="G1630" s="53"/>
      <c r="H1630" s="48"/>
      <c r="I1630" s="48"/>
      <c r="J1630" s="54"/>
      <c r="K1630" s="52"/>
      <c r="L1630" s="52"/>
      <c r="M1630" s="55"/>
      <c r="N1630" s="51"/>
      <c r="O1630" s="51"/>
      <c r="R1630" s="52"/>
      <c r="S1630" s="33"/>
      <c r="T1630" s="33"/>
      <c r="U1630" s="31"/>
      <c r="W1630" s="34"/>
      <c r="AD1630" s="20"/>
      <c r="AM1630" s="17"/>
    </row>
    <row r="1631" spans="1:39" ht="14.25" x14ac:dyDescent="0.2">
      <c r="A1631" s="29"/>
      <c r="B1631" s="48"/>
      <c r="C1631" s="75"/>
      <c r="D1631" s="51"/>
      <c r="E1631" s="52"/>
      <c r="F1631" s="52"/>
      <c r="G1631" s="53"/>
      <c r="H1631" s="48"/>
      <c r="I1631" s="48"/>
      <c r="J1631" s="54"/>
      <c r="K1631" s="52"/>
      <c r="L1631" s="52"/>
      <c r="M1631" s="55"/>
      <c r="N1631" s="51"/>
      <c r="O1631" s="51"/>
      <c r="R1631" s="52"/>
      <c r="S1631" s="33"/>
      <c r="T1631" s="33"/>
      <c r="U1631" s="31"/>
      <c r="W1631" s="34"/>
      <c r="AD1631" s="20"/>
      <c r="AM1631" s="17"/>
    </row>
    <row r="1632" spans="1:39" ht="14.25" x14ac:dyDescent="0.2">
      <c r="A1632" s="29"/>
      <c r="B1632" s="48"/>
      <c r="C1632" s="75"/>
      <c r="D1632" s="51"/>
      <c r="E1632" s="52"/>
      <c r="F1632" s="52"/>
      <c r="G1632" s="53"/>
      <c r="H1632" s="48"/>
      <c r="I1632" s="48"/>
      <c r="J1632" s="54"/>
      <c r="K1632" s="52"/>
      <c r="L1632" s="52"/>
      <c r="M1632" s="55"/>
      <c r="N1632" s="51"/>
      <c r="O1632" s="51"/>
      <c r="R1632" s="52"/>
      <c r="S1632" s="33"/>
      <c r="T1632" s="33"/>
      <c r="U1632" s="31"/>
      <c r="W1632" s="34"/>
      <c r="AD1632" s="20"/>
      <c r="AM1632" s="17"/>
    </row>
    <row r="1633" spans="1:39" ht="14.25" x14ac:dyDescent="0.2">
      <c r="A1633" s="29"/>
      <c r="B1633" s="48"/>
      <c r="C1633" s="75"/>
      <c r="D1633" s="51"/>
      <c r="E1633" s="52"/>
      <c r="F1633" s="52"/>
      <c r="G1633" s="53"/>
      <c r="H1633" s="48"/>
      <c r="I1633" s="48"/>
      <c r="J1633" s="54"/>
      <c r="K1633" s="52"/>
      <c r="L1633" s="52"/>
      <c r="M1633" s="55"/>
      <c r="N1633" s="51"/>
      <c r="O1633" s="51"/>
      <c r="R1633" s="52"/>
      <c r="S1633" s="33"/>
      <c r="T1633" s="33"/>
      <c r="U1633" s="31"/>
      <c r="W1633" s="34"/>
      <c r="AD1633" s="20"/>
      <c r="AM1633" s="17"/>
    </row>
    <row r="1634" spans="1:39" ht="14.25" x14ac:dyDescent="0.2">
      <c r="A1634" s="29"/>
      <c r="B1634" s="48"/>
      <c r="C1634" s="75"/>
      <c r="D1634" s="51"/>
      <c r="E1634" s="52"/>
      <c r="F1634" s="52"/>
      <c r="G1634" s="53"/>
      <c r="H1634" s="48"/>
      <c r="I1634" s="48"/>
      <c r="J1634" s="54"/>
      <c r="K1634" s="52"/>
      <c r="L1634" s="52"/>
      <c r="M1634" s="55"/>
      <c r="N1634" s="51"/>
      <c r="O1634" s="51"/>
      <c r="R1634" s="52"/>
      <c r="S1634" s="33"/>
      <c r="T1634" s="33"/>
      <c r="U1634" s="31"/>
      <c r="W1634" s="34"/>
      <c r="AD1634" s="20"/>
      <c r="AM1634" s="17"/>
    </row>
    <row r="1635" spans="1:39" ht="14.25" x14ac:dyDescent="0.2">
      <c r="A1635" s="29"/>
      <c r="B1635" s="48"/>
      <c r="C1635" s="75"/>
      <c r="D1635" s="51"/>
      <c r="E1635" s="52"/>
      <c r="F1635" s="52"/>
      <c r="G1635" s="53"/>
      <c r="H1635" s="48"/>
      <c r="I1635" s="48"/>
      <c r="J1635" s="54"/>
      <c r="K1635" s="52"/>
      <c r="L1635" s="52"/>
      <c r="M1635" s="55"/>
      <c r="N1635" s="51"/>
      <c r="O1635" s="51"/>
      <c r="R1635" s="52"/>
      <c r="S1635" s="33"/>
      <c r="T1635" s="33"/>
      <c r="U1635" s="31"/>
      <c r="W1635" s="34"/>
      <c r="AD1635" s="20"/>
      <c r="AM1635" s="17"/>
    </row>
    <row r="1636" spans="1:39" ht="14.25" x14ac:dyDescent="0.2">
      <c r="A1636" s="29"/>
      <c r="B1636" s="48"/>
      <c r="C1636" s="75"/>
      <c r="D1636" s="51"/>
      <c r="E1636" s="52"/>
      <c r="F1636" s="52"/>
      <c r="G1636" s="53"/>
      <c r="H1636" s="48"/>
      <c r="I1636" s="48"/>
      <c r="J1636" s="54"/>
      <c r="K1636" s="52"/>
      <c r="L1636" s="52"/>
      <c r="M1636" s="55"/>
      <c r="N1636" s="51"/>
      <c r="O1636" s="51"/>
      <c r="R1636" s="52"/>
      <c r="S1636" s="33"/>
      <c r="T1636" s="33"/>
      <c r="U1636" s="31"/>
      <c r="W1636" s="34"/>
      <c r="AD1636" s="20"/>
      <c r="AM1636" s="17"/>
    </row>
    <row r="1637" spans="1:39" ht="14.25" x14ac:dyDescent="0.2">
      <c r="A1637" s="29"/>
      <c r="B1637" s="48"/>
      <c r="C1637" s="75"/>
      <c r="D1637" s="51"/>
      <c r="E1637" s="52"/>
      <c r="F1637" s="52"/>
      <c r="G1637" s="53"/>
      <c r="H1637" s="48"/>
      <c r="I1637" s="48"/>
      <c r="J1637" s="54"/>
      <c r="K1637" s="52"/>
      <c r="L1637" s="52"/>
      <c r="M1637" s="55"/>
      <c r="N1637" s="51"/>
      <c r="O1637" s="51"/>
      <c r="R1637" s="52"/>
      <c r="S1637" s="33"/>
      <c r="T1637" s="33"/>
      <c r="U1637" s="31"/>
      <c r="W1637" s="34"/>
      <c r="AD1637" s="20"/>
      <c r="AM1637" s="17"/>
    </row>
    <row r="1638" spans="1:39" ht="14.25" x14ac:dyDescent="0.2">
      <c r="A1638" s="29"/>
      <c r="B1638" s="48"/>
      <c r="C1638" s="75"/>
      <c r="D1638" s="51"/>
      <c r="E1638" s="52"/>
      <c r="F1638" s="52"/>
      <c r="G1638" s="53"/>
      <c r="H1638" s="48"/>
      <c r="I1638" s="48"/>
      <c r="J1638" s="54"/>
      <c r="K1638" s="52"/>
      <c r="L1638" s="52"/>
      <c r="M1638" s="55"/>
      <c r="N1638" s="51"/>
      <c r="O1638" s="51"/>
      <c r="R1638" s="52"/>
      <c r="S1638" s="33"/>
      <c r="T1638" s="33"/>
      <c r="U1638" s="31"/>
      <c r="W1638" s="34"/>
      <c r="AD1638" s="20"/>
      <c r="AM1638" s="17"/>
    </row>
    <row r="1639" spans="1:39" ht="14.25" x14ac:dyDescent="0.2">
      <c r="A1639" s="29"/>
      <c r="B1639" s="48"/>
      <c r="C1639" s="75"/>
      <c r="D1639" s="51"/>
      <c r="E1639" s="52"/>
      <c r="F1639" s="52"/>
      <c r="G1639" s="53"/>
      <c r="H1639" s="48"/>
      <c r="I1639" s="48"/>
      <c r="J1639" s="54"/>
      <c r="K1639" s="52"/>
      <c r="L1639" s="52"/>
      <c r="M1639" s="55"/>
      <c r="N1639" s="51"/>
      <c r="O1639" s="51"/>
      <c r="R1639" s="52"/>
      <c r="S1639" s="33"/>
      <c r="T1639" s="33"/>
      <c r="U1639" s="31"/>
      <c r="W1639" s="34"/>
      <c r="AD1639" s="20"/>
      <c r="AM1639" s="17"/>
    </row>
    <row r="1640" spans="1:39" ht="14.25" x14ac:dyDescent="0.2">
      <c r="A1640" s="29"/>
      <c r="B1640" s="48"/>
      <c r="C1640" s="75"/>
      <c r="D1640" s="51"/>
      <c r="E1640" s="52"/>
      <c r="F1640" s="52"/>
      <c r="G1640" s="53"/>
      <c r="H1640" s="48"/>
      <c r="I1640" s="48"/>
      <c r="J1640" s="54"/>
      <c r="K1640" s="52"/>
      <c r="L1640" s="52"/>
      <c r="M1640" s="55"/>
      <c r="N1640" s="51"/>
      <c r="O1640" s="51"/>
      <c r="R1640" s="52"/>
      <c r="S1640" s="33"/>
      <c r="T1640" s="33"/>
      <c r="U1640" s="31"/>
      <c r="W1640" s="34"/>
      <c r="AD1640" s="20"/>
      <c r="AM1640" s="17"/>
    </row>
    <row r="1641" spans="1:39" ht="14.25" x14ac:dyDescent="0.2">
      <c r="A1641" s="29"/>
      <c r="B1641" s="48"/>
      <c r="C1641" s="75"/>
      <c r="D1641" s="51"/>
      <c r="E1641" s="52"/>
      <c r="F1641" s="52"/>
      <c r="G1641" s="53"/>
      <c r="H1641" s="48"/>
      <c r="I1641" s="48"/>
      <c r="J1641" s="54"/>
      <c r="K1641" s="52"/>
      <c r="L1641" s="52"/>
      <c r="M1641" s="55"/>
      <c r="N1641" s="51"/>
      <c r="O1641" s="51"/>
      <c r="R1641" s="52"/>
      <c r="S1641" s="33"/>
      <c r="T1641" s="33"/>
      <c r="U1641" s="31"/>
      <c r="W1641" s="34"/>
      <c r="AD1641" s="20"/>
      <c r="AM1641" s="17"/>
    </row>
    <row r="1642" spans="1:39" ht="14.25" x14ac:dyDescent="0.2">
      <c r="A1642" s="29"/>
      <c r="B1642" s="48"/>
      <c r="C1642" s="75"/>
      <c r="D1642" s="51"/>
      <c r="E1642" s="52"/>
      <c r="F1642" s="52"/>
      <c r="G1642" s="53"/>
      <c r="H1642" s="48"/>
      <c r="I1642" s="48"/>
      <c r="J1642" s="54"/>
      <c r="K1642" s="52"/>
      <c r="L1642" s="52"/>
      <c r="M1642" s="55"/>
      <c r="N1642" s="51"/>
      <c r="O1642" s="51"/>
      <c r="R1642" s="52"/>
      <c r="S1642" s="33"/>
      <c r="T1642" s="33"/>
      <c r="U1642" s="31"/>
      <c r="W1642" s="34"/>
      <c r="AD1642" s="20"/>
      <c r="AM1642" s="17"/>
    </row>
    <row r="1643" spans="1:39" ht="14.25" x14ac:dyDescent="0.2">
      <c r="A1643" s="29"/>
      <c r="B1643" s="48"/>
      <c r="C1643" s="75"/>
      <c r="D1643" s="51"/>
      <c r="E1643" s="52"/>
      <c r="F1643" s="52"/>
      <c r="G1643" s="53"/>
      <c r="H1643" s="48"/>
      <c r="I1643" s="48"/>
      <c r="J1643" s="54"/>
      <c r="K1643" s="52"/>
      <c r="L1643" s="52"/>
      <c r="M1643" s="55"/>
      <c r="N1643" s="51"/>
      <c r="O1643" s="51"/>
      <c r="R1643" s="52"/>
      <c r="S1643" s="33"/>
      <c r="T1643" s="33"/>
      <c r="U1643" s="31"/>
      <c r="W1643" s="34"/>
      <c r="AD1643" s="20"/>
      <c r="AM1643" s="17"/>
    </row>
    <row r="1644" spans="1:39" ht="14.25" x14ac:dyDescent="0.2">
      <c r="A1644" s="29"/>
      <c r="B1644" s="48"/>
      <c r="C1644" s="75"/>
      <c r="D1644" s="51"/>
      <c r="E1644" s="52"/>
      <c r="F1644" s="52"/>
      <c r="G1644" s="53"/>
      <c r="H1644" s="48"/>
      <c r="I1644" s="48"/>
      <c r="J1644" s="54"/>
      <c r="K1644" s="52"/>
      <c r="L1644" s="52"/>
      <c r="M1644" s="55"/>
      <c r="N1644" s="51"/>
      <c r="O1644" s="51"/>
      <c r="R1644" s="52"/>
      <c r="S1644" s="33"/>
      <c r="T1644" s="33"/>
      <c r="U1644" s="31"/>
      <c r="W1644" s="34"/>
      <c r="AD1644" s="20"/>
      <c r="AM1644" s="17"/>
    </row>
    <row r="1645" spans="1:39" ht="14.25" x14ac:dyDescent="0.2">
      <c r="A1645" s="29"/>
      <c r="B1645" s="48"/>
      <c r="C1645" s="75"/>
      <c r="D1645" s="51"/>
      <c r="E1645" s="52"/>
      <c r="F1645" s="52"/>
      <c r="G1645" s="53"/>
      <c r="H1645" s="48"/>
      <c r="I1645" s="48"/>
      <c r="J1645" s="54"/>
      <c r="K1645" s="52"/>
      <c r="L1645" s="52"/>
      <c r="M1645" s="55"/>
      <c r="N1645" s="51"/>
      <c r="O1645" s="51"/>
      <c r="R1645" s="52"/>
      <c r="S1645" s="33"/>
      <c r="T1645" s="33"/>
      <c r="U1645" s="31"/>
      <c r="W1645" s="34"/>
      <c r="AD1645" s="20"/>
      <c r="AM1645" s="17"/>
    </row>
    <row r="1646" spans="1:39" ht="14.25" x14ac:dyDescent="0.2">
      <c r="A1646" s="29"/>
      <c r="B1646" s="48"/>
      <c r="C1646" s="75"/>
      <c r="D1646" s="51"/>
      <c r="E1646" s="52"/>
      <c r="F1646" s="52"/>
      <c r="G1646" s="53"/>
      <c r="H1646" s="48"/>
      <c r="I1646" s="48"/>
      <c r="J1646" s="54"/>
      <c r="K1646" s="52"/>
      <c r="L1646" s="52"/>
      <c r="M1646" s="55"/>
      <c r="N1646" s="51"/>
      <c r="O1646" s="51"/>
      <c r="R1646" s="52"/>
      <c r="S1646" s="33"/>
      <c r="T1646" s="33"/>
      <c r="U1646" s="31"/>
      <c r="W1646" s="34"/>
      <c r="AD1646" s="20"/>
      <c r="AM1646" s="17"/>
    </row>
    <row r="1647" spans="1:39" ht="14.25" x14ac:dyDescent="0.2">
      <c r="A1647" s="29"/>
      <c r="B1647" s="48"/>
      <c r="C1647" s="75"/>
      <c r="D1647" s="51"/>
      <c r="E1647" s="52"/>
      <c r="F1647" s="52"/>
      <c r="G1647" s="53"/>
      <c r="H1647" s="48"/>
      <c r="I1647" s="48"/>
      <c r="J1647" s="54"/>
      <c r="K1647" s="52"/>
      <c r="L1647" s="52"/>
      <c r="M1647" s="55"/>
      <c r="N1647" s="51"/>
      <c r="O1647" s="51"/>
      <c r="R1647" s="52"/>
      <c r="S1647" s="33"/>
      <c r="T1647" s="33"/>
      <c r="U1647" s="31"/>
      <c r="W1647" s="34"/>
      <c r="AD1647" s="20"/>
      <c r="AM1647" s="17"/>
    </row>
    <row r="1648" spans="1:39" ht="14.25" x14ac:dyDescent="0.2">
      <c r="A1648" s="29"/>
      <c r="B1648" s="48"/>
      <c r="C1648" s="75"/>
      <c r="D1648" s="51"/>
      <c r="E1648" s="52"/>
      <c r="F1648" s="52"/>
      <c r="G1648" s="53"/>
      <c r="H1648" s="48"/>
      <c r="I1648" s="48"/>
      <c r="J1648" s="54"/>
      <c r="K1648" s="52"/>
      <c r="L1648" s="52"/>
      <c r="M1648" s="55"/>
      <c r="N1648" s="51"/>
      <c r="O1648" s="51"/>
      <c r="R1648" s="52"/>
      <c r="S1648" s="33"/>
      <c r="T1648" s="33"/>
      <c r="U1648" s="31"/>
      <c r="W1648" s="34"/>
      <c r="AD1648" s="20"/>
      <c r="AM1648" s="17"/>
    </row>
    <row r="1649" spans="1:39" ht="14.25" x14ac:dyDescent="0.2">
      <c r="A1649" s="29"/>
      <c r="B1649" s="48"/>
      <c r="C1649" s="75"/>
      <c r="D1649" s="51"/>
      <c r="E1649" s="52"/>
      <c r="F1649" s="52"/>
      <c r="G1649" s="53"/>
      <c r="H1649" s="48"/>
      <c r="I1649" s="48"/>
      <c r="J1649" s="54"/>
      <c r="K1649" s="52"/>
      <c r="L1649" s="52"/>
      <c r="M1649" s="55"/>
      <c r="N1649" s="51"/>
      <c r="O1649" s="51"/>
      <c r="R1649" s="52"/>
      <c r="S1649" s="33"/>
      <c r="T1649" s="33"/>
      <c r="U1649" s="31"/>
      <c r="W1649" s="34"/>
      <c r="AD1649" s="20"/>
      <c r="AM1649" s="17"/>
    </row>
    <row r="1650" spans="1:39" ht="14.25" x14ac:dyDescent="0.2">
      <c r="A1650" s="29"/>
      <c r="B1650" s="48"/>
      <c r="C1650" s="75"/>
      <c r="D1650" s="51"/>
      <c r="E1650" s="52"/>
      <c r="F1650" s="52"/>
      <c r="G1650" s="53"/>
      <c r="H1650" s="48"/>
      <c r="I1650" s="48"/>
      <c r="J1650" s="54"/>
      <c r="K1650" s="52"/>
      <c r="L1650" s="52"/>
      <c r="M1650" s="55"/>
      <c r="N1650" s="51"/>
      <c r="O1650" s="51"/>
      <c r="R1650" s="52"/>
      <c r="S1650" s="33"/>
      <c r="T1650" s="33"/>
      <c r="U1650" s="31"/>
      <c r="W1650" s="34"/>
      <c r="AD1650" s="20"/>
      <c r="AM1650" s="17"/>
    </row>
    <row r="1651" spans="1:39" ht="14.25" x14ac:dyDescent="0.2">
      <c r="A1651" s="29"/>
      <c r="B1651" s="48"/>
      <c r="C1651" s="75"/>
      <c r="D1651" s="51"/>
      <c r="E1651" s="52"/>
      <c r="F1651" s="52"/>
      <c r="G1651" s="53"/>
      <c r="H1651" s="48"/>
      <c r="I1651" s="48"/>
      <c r="J1651" s="54"/>
      <c r="K1651" s="52"/>
      <c r="L1651" s="52"/>
      <c r="M1651" s="55"/>
      <c r="N1651" s="51"/>
      <c r="O1651" s="51"/>
      <c r="R1651" s="52"/>
      <c r="S1651" s="33"/>
      <c r="T1651" s="33"/>
      <c r="U1651" s="31"/>
      <c r="W1651" s="34"/>
      <c r="AD1651" s="20"/>
      <c r="AM1651" s="17"/>
    </row>
    <row r="1652" spans="1:39" ht="14.25" x14ac:dyDescent="0.2">
      <c r="A1652" s="29"/>
      <c r="B1652" s="48"/>
      <c r="C1652" s="75"/>
      <c r="D1652" s="51"/>
      <c r="E1652" s="52"/>
      <c r="F1652" s="52"/>
      <c r="G1652" s="53"/>
      <c r="H1652" s="48"/>
      <c r="I1652" s="48"/>
      <c r="J1652" s="54"/>
      <c r="K1652" s="52"/>
      <c r="L1652" s="52"/>
      <c r="M1652" s="55"/>
      <c r="N1652" s="51"/>
      <c r="O1652" s="51"/>
      <c r="R1652" s="52"/>
      <c r="S1652" s="33"/>
      <c r="T1652" s="33"/>
      <c r="U1652" s="31"/>
      <c r="W1652" s="34"/>
      <c r="AD1652" s="20"/>
      <c r="AM1652" s="17"/>
    </row>
    <row r="1653" spans="1:39" ht="14.25" x14ac:dyDescent="0.2">
      <c r="A1653" s="29"/>
      <c r="B1653" s="48"/>
      <c r="C1653" s="75"/>
      <c r="D1653" s="51"/>
      <c r="E1653" s="52"/>
      <c r="F1653" s="52"/>
      <c r="G1653" s="53"/>
      <c r="H1653" s="48"/>
      <c r="I1653" s="48"/>
      <c r="J1653" s="54"/>
      <c r="K1653" s="52"/>
      <c r="L1653" s="52"/>
      <c r="M1653" s="55"/>
      <c r="N1653" s="51"/>
      <c r="O1653" s="51"/>
      <c r="R1653" s="52"/>
      <c r="S1653" s="33"/>
      <c r="T1653" s="33"/>
      <c r="U1653" s="31"/>
      <c r="W1653" s="34"/>
      <c r="AD1653" s="20"/>
      <c r="AM1653" s="17"/>
    </row>
    <row r="1654" spans="1:39" ht="14.25" x14ac:dyDescent="0.2">
      <c r="A1654" s="29"/>
      <c r="B1654" s="48"/>
      <c r="C1654" s="75"/>
      <c r="D1654" s="51"/>
      <c r="E1654" s="52"/>
      <c r="F1654" s="52"/>
      <c r="G1654" s="53"/>
      <c r="H1654" s="48"/>
      <c r="I1654" s="48"/>
      <c r="J1654" s="54"/>
      <c r="K1654" s="52"/>
      <c r="L1654" s="52"/>
      <c r="M1654" s="55"/>
      <c r="N1654" s="51"/>
      <c r="O1654" s="51"/>
      <c r="R1654" s="52"/>
      <c r="S1654" s="33"/>
      <c r="T1654" s="33"/>
      <c r="U1654" s="31"/>
      <c r="W1654" s="34"/>
      <c r="AD1654" s="20"/>
      <c r="AM1654" s="17"/>
    </row>
    <row r="1655" spans="1:39" ht="14.25" x14ac:dyDescent="0.2">
      <c r="A1655" s="29"/>
      <c r="B1655" s="48"/>
      <c r="C1655" s="75"/>
      <c r="D1655" s="51"/>
      <c r="E1655" s="52"/>
      <c r="F1655" s="52"/>
      <c r="G1655" s="53"/>
      <c r="H1655" s="48"/>
      <c r="I1655" s="48"/>
      <c r="J1655" s="54"/>
      <c r="K1655" s="52"/>
      <c r="L1655" s="52"/>
      <c r="M1655" s="55"/>
      <c r="N1655" s="51"/>
      <c r="O1655" s="51"/>
      <c r="R1655" s="52"/>
      <c r="S1655" s="33"/>
      <c r="T1655" s="33"/>
      <c r="U1655" s="31"/>
      <c r="W1655" s="34"/>
      <c r="AD1655" s="20"/>
      <c r="AM1655" s="17"/>
    </row>
    <row r="1656" spans="1:39" ht="14.25" x14ac:dyDescent="0.2">
      <c r="A1656" s="29"/>
      <c r="B1656" s="48"/>
      <c r="C1656" s="75"/>
      <c r="D1656" s="51"/>
      <c r="E1656" s="52"/>
      <c r="F1656" s="52"/>
      <c r="G1656" s="53"/>
      <c r="H1656" s="48"/>
      <c r="I1656" s="48"/>
      <c r="J1656" s="54"/>
      <c r="K1656" s="52"/>
      <c r="L1656" s="52"/>
      <c r="M1656" s="55"/>
      <c r="N1656" s="51"/>
      <c r="O1656" s="51"/>
      <c r="R1656" s="52"/>
      <c r="S1656" s="33"/>
      <c r="T1656" s="33"/>
      <c r="U1656" s="31"/>
      <c r="W1656" s="34"/>
      <c r="AD1656" s="20"/>
      <c r="AM1656" s="17"/>
    </row>
    <row r="1657" spans="1:39" ht="14.25" x14ac:dyDescent="0.2">
      <c r="A1657" s="29"/>
      <c r="B1657" s="48"/>
      <c r="C1657" s="75"/>
      <c r="D1657" s="51"/>
      <c r="E1657" s="52"/>
      <c r="F1657" s="52"/>
      <c r="G1657" s="53"/>
      <c r="H1657" s="48"/>
      <c r="I1657" s="48"/>
      <c r="J1657" s="54"/>
      <c r="K1657" s="52"/>
      <c r="L1657" s="52"/>
      <c r="M1657" s="55"/>
      <c r="N1657" s="51"/>
      <c r="O1657" s="51"/>
      <c r="R1657" s="52"/>
      <c r="S1657" s="33"/>
      <c r="T1657" s="33"/>
      <c r="U1657" s="31"/>
      <c r="W1657" s="34"/>
      <c r="AD1657" s="20"/>
      <c r="AM1657" s="17"/>
    </row>
    <row r="1658" spans="1:39" ht="14.25" x14ac:dyDescent="0.2">
      <c r="A1658" s="29"/>
      <c r="B1658" s="48"/>
      <c r="C1658" s="75"/>
      <c r="D1658" s="51"/>
      <c r="E1658" s="52"/>
      <c r="F1658" s="52"/>
      <c r="G1658" s="53"/>
      <c r="H1658" s="48"/>
      <c r="I1658" s="48"/>
      <c r="J1658" s="54"/>
      <c r="K1658" s="52"/>
      <c r="L1658" s="52"/>
      <c r="M1658" s="55"/>
      <c r="N1658" s="51"/>
      <c r="O1658" s="51"/>
      <c r="R1658" s="52"/>
      <c r="S1658" s="33"/>
      <c r="T1658" s="33"/>
      <c r="U1658" s="31"/>
      <c r="W1658" s="34"/>
      <c r="AD1658" s="20"/>
      <c r="AM1658" s="17"/>
    </row>
    <row r="1659" spans="1:39" ht="14.25" x14ac:dyDescent="0.2">
      <c r="A1659" s="29"/>
      <c r="B1659" s="48"/>
      <c r="C1659" s="75"/>
      <c r="D1659" s="51"/>
      <c r="E1659" s="52"/>
      <c r="F1659" s="52"/>
      <c r="G1659" s="53"/>
      <c r="H1659" s="48"/>
      <c r="I1659" s="48"/>
      <c r="J1659" s="54"/>
      <c r="K1659" s="52"/>
      <c r="L1659" s="52"/>
      <c r="M1659" s="55"/>
      <c r="N1659" s="51"/>
      <c r="O1659" s="51"/>
      <c r="R1659" s="52"/>
      <c r="S1659" s="33"/>
      <c r="T1659" s="33"/>
      <c r="U1659" s="31"/>
      <c r="W1659" s="34"/>
      <c r="AD1659" s="20"/>
      <c r="AM1659" s="17"/>
    </row>
    <row r="1660" spans="1:39" ht="14.25" x14ac:dyDescent="0.2">
      <c r="A1660" s="29"/>
      <c r="B1660" s="48"/>
      <c r="C1660" s="75"/>
      <c r="D1660" s="51"/>
      <c r="E1660" s="52"/>
      <c r="F1660" s="52"/>
      <c r="G1660" s="53"/>
      <c r="H1660" s="48"/>
      <c r="I1660" s="48"/>
      <c r="J1660" s="54"/>
      <c r="K1660" s="52"/>
      <c r="L1660" s="52"/>
      <c r="M1660" s="55"/>
      <c r="N1660" s="51"/>
      <c r="O1660" s="51"/>
      <c r="R1660" s="52"/>
      <c r="S1660" s="33"/>
      <c r="T1660" s="33"/>
      <c r="U1660" s="31"/>
      <c r="W1660" s="34"/>
      <c r="AD1660" s="20"/>
      <c r="AM1660" s="17"/>
    </row>
    <row r="1661" spans="1:39" ht="14.25" x14ac:dyDescent="0.2">
      <c r="A1661" s="29"/>
      <c r="B1661" s="48"/>
      <c r="C1661" s="75"/>
      <c r="D1661" s="51"/>
      <c r="E1661" s="52"/>
      <c r="F1661" s="52"/>
      <c r="G1661" s="53"/>
      <c r="H1661" s="48"/>
      <c r="I1661" s="48"/>
      <c r="J1661" s="54"/>
      <c r="K1661" s="52"/>
      <c r="L1661" s="52"/>
      <c r="M1661" s="55"/>
      <c r="N1661" s="51"/>
      <c r="O1661" s="51"/>
      <c r="R1661" s="52"/>
      <c r="S1661" s="33"/>
      <c r="T1661" s="33"/>
      <c r="U1661" s="31"/>
      <c r="W1661" s="34"/>
      <c r="AD1661" s="20"/>
      <c r="AM1661" s="17"/>
    </row>
    <row r="1662" spans="1:39" ht="14.25" x14ac:dyDescent="0.2">
      <c r="A1662" s="29"/>
      <c r="B1662" s="48"/>
      <c r="C1662" s="75"/>
      <c r="D1662" s="51"/>
      <c r="E1662" s="52"/>
      <c r="F1662" s="52"/>
      <c r="G1662" s="53"/>
      <c r="H1662" s="48"/>
      <c r="I1662" s="48"/>
      <c r="J1662" s="54"/>
      <c r="K1662" s="52"/>
      <c r="L1662" s="52"/>
      <c r="M1662" s="55"/>
      <c r="N1662" s="51"/>
      <c r="O1662" s="51"/>
      <c r="R1662" s="52"/>
      <c r="S1662" s="33"/>
      <c r="T1662" s="33"/>
      <c r="U1662" s="31"/>
      <c r="W1662" s="34"/>
      <c r="AD1662" s="20"/>
      <c r="AM1662" s="17"/>
    </row>
    <row r="1663" spans="1:39" ht="14.25" x14ac:dyDescent="0.2">
      <c r="A1663" s="29"/>
      <c r="B1663" s="48"/>
      <c r="C1663" s="75"/>
      <c r="D1663" s="51"/>
      <c r="E1663" s="52"/>
      <c r="F1663" s="52"/>
      <c r="G1663" s="53"/>
      <c r="H1663" s="48"/>
      <c r="I1663" s="48"/>
      <c r="J1663" s="54"/>
      <c r="K1663" s="52"/>
      <c r="L1663" s="52"/>
      <c r="M1663" s="55"/>
      <c r="N1663" s="51"/>
      <c r="O1663" s="51"/>
      <c r="R1663" s="52"/>
      <c r="S1663" s="33"/>
      <c r="T1663" s="33"/>
      <c r="U1663" s="31"/>
      <c r="W1663" s="34"/>
      <c r="AD1663" s="20"/>
      <c r="AM1663" s="17"/>
    </row>
    <row r="1664" spans="1:39" ht="14.25" x14ac:dyDescent="0.2">
      <c r="A1664" s="29"/>
      <c r="B1664" s="48"/>
      <c r="C1664" s="75"/>
      <c r="D1664" s="51"/>
      <c r="E1664" s="52"/>
      <c r="F1664" s="52"/>
      <c r="G1664" s="53"/>
      <c r="H1664" s="48"/>
      <c r="I1664" s="48"/>
      <c r="J1664" s="54"/>
      <c r="K1664" s="52"/>
      <c r="L1664" s="52"/>
      <c r="M1664" s="55"/>
      <c r="N1664" s="51"/>
      <c r="O1664" s="51"/>
      <c r="R1664" s="52"/>
      <c r="S1664" s="33"/>
      <c r="T1664" s="33"/>
      <c r="U1664" s="31"/>
      <c r="W1664" s="34"/>
      <c r="AD1664" s="20"/>
      <c r="AM1664" s="17"/>
    </row>
    <row r="1665" spans="1:39" ht="14.25" x14ac:dyDescent="0.2">
      <c r="A1665" s="29"/>
      <c r="B1665" s="48"/>
      <c r="C1665" s="75"/>
      <c r="D1665" s="51"/>
      <c r="E1665" s="52"/>
      <c r="F1665" s="52"/>
      <c r="G1665" s="53"/>
      <c r="H1665" s="48"/>
      <c r="I1665" s="48"/>
      <c r="J1665" s="54"/>
      <c r="K1665" s="52"/>
      <c r="L1665" s="52"/>
      <c r="M1665" s="55"/>
      <c r="N1665" s="51"/>
      <c r="O1665" s="51"/>
      <c r="R1665" s="52"/>
      <c r="S1665" s="33"/>
      <c r="T1665" s="33"/>
      <c r="U1665" s="31"/>
      <c r="W1665" s="34"/>
      <c r="AD1665" s="20"/>
      <c r="AM1665" s="17"/>
    </row>
    <row r="1666" spans="1:39" ht="14.25" x14ac:dyDescent="0.2">
      <c r="A1666" s="29"/>
      <c r="B1666" s="48"/>
      <c r="C1666" s="75"/>
      <c r="D1666" s="51"/>
      <c r="E1666" s="52"/>
      <c r="F1666" s="52"/>
      <c r="G1666" s="53"/>
      <c r="H1666" s="48"/>
      <c r="I1666" s="48"/>
      <c r="J1666" s="54"/>
      <c r="K1666" s="52"/>
      <c r="L1666" s="52"/>
      <c r="M1666" s="55"/>
      <c r="N1666" s="51"/>
      <c r="O1666" s="51"/>
      <c r="R1666" s="52"/>
      <c r="S1666" s="33"/>
      <c r="T1666" s="33"/>
      <c r="U1666" s="31"/>
      <c r="W1666" s="34"/>
      <c r="AD1666" s="20"/>
      <c r="AM1666" s="17"/>
    </row>
    <row r="1667" spans="1:39" ht="14.25" x14ac:dyDescent="0.2">
      <c r="A1667" s="29"/>
      <c r="B1667" s="48"/>
      <c r="C1667" s="75"/>
      <c r="D1667" s="51"/>
      <c r="E1667" s="52"/>
      <c r="F1667" s="52"/>
      <c r="G1667" s="53"/>
      <c r="H1667" s="48"/>
      <c r="I1667" s="48"/>
      <c r="J1667" s="54"/>
      <c r="K1667" s="52"/>
      <c r="L1667" s="52"/>
      <c r="M1667" s="55"/>
      <c r="N1667" s="51"/>
      <c r="O1667" s="51"/>
      <c r="R1667" s="52"/>
      <c r="S1667" s="33"/>
      <c r="T1667" s="33"/>
      <c r="U1667" s="31"/>
      <c r="W1667" s="34"/>
      <c r="AD1667" s="20"/>
      <c r="AM1667" s="17"/>
    </row>
    <row r="1668" spans="1:39" ht="14.25" x14ac:dyDescent="0.2">
      <c r="A1668" s="29"/>
      <c r="B1668" s="48"/>
      <c r="C1668" s="75"/>
      <c r="D1668" s="51"/>
      <c r="E1668" s="52"/>
      <c r="F1668" s="52"/>
      <c r="G1668" s="53"/>
      <c r="H1668" s="48"/>
      <c r="I1668" s="48"/>
      <c r="J1668" s="54"/>
      <c r="K1668" s="52"/>
      <c r="L1668" s="52"/>
      <c r="M1668" s="55"/>
      <c r="N1668" s="51"/>
      <c r="O1668" s="51"/>
      <c r="R1668" s="52"/>
      <c r="S1668" s="33"/>
      <c r="T1668" s="33"/>
      <c r="U1668" s="31"/>
      <c r="W1668" s="34"/>
      <c r="AD1668" s="20"/>
      <c r="AM1668" s="17"/>
    </row>
    <row r="1669" spans="1:39" ht="14.25" x14ac:dyDescent="0.2">
      <c r="A1669" s="29"/>
      <c r="B1669" s="48"/>
      <c r="C1669" s="75"/>
      <c r="D1669" s="51"/>
      <c r="E1669" s="52"/>
      <c r="F1669" s="52"/>
      <c r="G1669" s="53"/>
      <c r="H1669" s="48"/>
      <c r="I1669" s="48"/>
      <c r="J1669" s="54"/>
      <c r="K1669" s="52"/>
      <c r="L1669" s="52"/>
      <c r="M1669" s="55"/>
      <c r="N1669" s="51"/>
      <c r="O1669" s="51"/>
      <c r="R1669" s="52"/>
      <c r="S1669" s="33"/>
      <c r="T1669" s="33"/>
      <c r="U1669" s="31"/>
      <c r="W1669" s="34"/>
      <c r="AD1669" s="20"/>
      <c r="AM1669" s="17"/>
    </row>
    <row r="1670" spans="1:39" ht="14.25" x14ac:dyDescent="0.2">
      <c r="A1670" s="29"/>
      <c r="B1670" s="48"/>
      <c r="C1670" s="75"/>
      <c r="D1670" s="51"/>
      <c r="E1670" s="52"/>
      <c r="F1670" s="52"/>
      <c r="G1670" s="53"/>
      <c r="H1670" s="48"/>
      <c r="I1670" s="48"/>
      <c r="J1670" s="54"/>
      <c r="K1670" s="52"/>
      <c r="L1670" s="52"/>
      <c r="M1670" s="55"/>
      <c r="N1670" s="51"/>
      <c r="O1670" s="51"/>
      <c r="R1670" s="52"/>
      <c r="S1670" s="33"/>
      <c r="T1670" s="33"/>
      <c r="U1670" s="31"/>
      <c r="W1670" s="34"/>
      <c r="AD1670" s="20"/>
      <c r="AM1670" s="17"/>
    </row>
    <row r="1671" spans="1:39" ht="14.25" x14ac:dyDescent="0.2">
      <c r="A1671" s="29"/>
      <c r="B1671" s="48"/>
      <c r="C1671" s="75"/>
      <c r="D1671" s="51"/>
      <c r="E1671" s="52"/>
      <c r="F1671" s="52"/>
      <c r="G1671" s="53"/>
      <c r="H1671" s="48"/>
      <c r="I1671" s="48"/>
      <c r="J1671" s="54"/>
      <c r="K1671" s="52"/>
      <c r="L1671" s="52"/>
      <c r="M1671" s="55"/>
      <c r="N1671" s="51"/>
      <c r="O1671" s="51"/>
      <c r="R1671" s="52"/>
      <c r="S1671" s="33"/>
      <c r="T1671" s="33"/>
      <c r="U1671" s="31"/>
      <c r="W1671" s="34"/>
      <c r="AD1671" s="20"/>
      <c r="AM1671" s="17"/>
    </row>
    <row r="1672" spans="1:39" ht="14.25" x14ac:dyDescent="0.2">
      <c r="A1672" s="29"/>
      <c r="B1672" s="48"/>
      <c r="C1672" s="75"/>
      <c r="D1672" s="51"/>
      <c r="E1672" s="52"/>
      <c r="F1672" s="52"/>
      <c r="G1672" s="53"/>
      <c r="H1672" s="48"/>
      <c r="I1672" s="48"/>
      <c r="J1672" s="54"/>
      <c r="K1672" s="52"/>
      <c r="L1672" s="52"/>
      <c r="M1672" s="55"/>
      <c r="N1672" s="51"/>
      <c r="O1672" s="51"/>
      <c r="R1672" s="52"/>
      <c r="S1672" s="33"/>
      <c r="T1672" s="33"/>
      <c r="U1672" s="31"/>
      <c r="W1672" s="34"/>
      <c r="AD1672" s="20"/>
      <c r="AM1672" s="17"/>
    </row>
    <row r="1673" spans="1:39" ht="14.25" x14ac:dyDescent="0.2">
      <c r="A1673" s="29"/>
      <c r="B1673" s="48"/>
      <c r="C1673" s="75"/>
      <c r="D1673" s="51"/>
      <c r="E1673" s="52"/>
      <c r="F1673" s="52"/>
      <c r="G1673" s="53"/>
      <c r="H1673" s="48"/>
      <c r="I1673" s="48"/>
      <c r="J1673" s="54"/>
      <c r="K1673" s="52"/>
      <c r="L1673" s="52"/>
      <c r="M1673" s="55"/>
      <c r="N1673" s="51"/>
      <c r="O1673" s="51"/>
      <c r="R1673" s="52"/>
      <c r="S1673" s="33"/>
      <c r="T1673" s="33"/>
      <c r="U1673" s="31"/>
      <c r="W1673" s="34"/>
      <c r="AD1673" s="20"/>
      <c r="AM1673" s="17"/>
    </row>
    <row r="1674" spans="1:39" ht="14.25" x14ac:dyDescent="0.2">
      <c r="A1674" s="29"/>
      <c r="B1674" s="48"/>
      <c r="C1674" s="75"/>
      <c r="D1674" s="51"/>
      <c r="E1674" s="52"/>
      <c r="F1674" s="52"/>
      <c r="G1674" s="53"/>
      <c r="H1674" s="48"/>
      <c r="I1674" s="48"/>
      <c r="J1674" s="54"/>
      <c r="K1674" s="52"/>
      <c r="L1674" s="52"/>
      <c r="M1674" s="55"/>
      <c r="N1674" s="51"/>
      <c r="O1674" s="51"/>
      <c r="R1674" s="52"/>
      <c r="S1674" s="33"/>
      <c r="T1674" s="33"/>
      <c r="U1674" s="31"/>
      <c r="W1674" s="34"/>
      <c r="AD1674" s="20"/>
      <c r="AM1674" s="17"/>
    </row>
    <row r="1675" spans="1:39" ht="14.25" x14ac:dyDescent="0.2">
      <c r="A1675" s="29"/>
      <c r="B1675" s="48"/>
      <c r="C1675" s="75"/>
      <c r="D1675" s="51"/>
      <c r="E1675" s="52"/>
      <c r="F1675" s="52"/>
      <c r="G1675" s="53"/>
      <c r="H1675" s="48"/>
      <c r="I1675" s="48"/>
      <c r="J1675" s="54"/>
      <c r="K1675" s="52"/>
      <c r="L1675" s="52"/>
      <c r="M1675" s="55"/>
      <c r="N1675" s="51"/>
      <c r="O1675" s="51"/>
      <c r="R1675" s="52"/>
      <c r="S1675" s="33"/>
      <c r="T1675" s="33"/>
      <c r="U1675" s="31"/>
      <c r="W1675" s="34"/>
      <c r="AD1675" s="20"/>
      <c r="AM1675" s="17"/>
    </row>
    <row r="1676" spans="1:39" ht="14.25" x14ac:dyDescent="0.2">
      <c r="A1676" s="29"/>
      <c r="B1676" s="48"/>
      <c r="C1676" s="75"/>
      <c r="D1676" s="51"/>
      <c r="E1676" s="52"/>
      <c r="F1676" s="52"/>
      <c r="G1676" s="53"/>
      <c r="H1676" s="48"/>
      <c r="I1676" s="48"/>
      <c r="J1676" s="54"/>
      <c r="K1676" s="52"/>
      <c r="L1676" s="52"/>
      <c r="M1676" s="55"/>
      <c r="N1676" s="51"/>
      <c r="O1676" s="51"/>
      <c r="R1676" s="52"/>
      <c r="S1676" s="33"/>
      <c r="T1676" s="33"/>
      <c r="U1676" s="31"/>
      <c r="W1676" s="34"/>
      <c r="AD1676" s="20"/>
      <c r="AM1676" s="17"/>
    </row>
    <row r="1677" spans="1:39" ht="14.25" x14ac:dyDescent="0.2">
      <c r="A1677" s="29"/>
      <c r="B1677" s="48"/>
      <c r="C1677" s="75"/>
      <c r="D1677" s="51"/>
      <c r="E1677" s="52"/>
      <c r="F1677" s="52"/>
      <c r="G1677" s="53"/>
      <c r="H1677" s="48"/>
      <c r="I1677" s="48"/>
      <c r="J1677" s="54"/>
      <c r="K1677" s="52"/>
      <c r="L1677" s="52"/>
      <c r="M1677" s="55"/>
      <c r="N1677" s="51"/>
      <c r="O1677" s="51"/>
      <c r="R1677" s="52"/>
      <c r="S1677" s="33"/>
      <c r="T1677" s="33"/>
      <c r="U1677" s="31"/>
      <c r="W1677" s="34"/>
      <c r="AD1677" s="20"/>
      <c r="AM1677" s="17"/>
    </row>
    <row r="1678" spans="1:39" ht="14.25" x14ac:dyDescent="0.2">
      <c r="A1678" s="29"/>
      <c r="B1678" s="48"/>
      <c r="C1678" s="75"/>
      <c r="D1678" s="51"/>
      <c r="E1678" s="52"/>
      <c r="F1678" s="52"/>
      <c r="G1678" s="53"/>
      <c r="H1678" s="48"/>
      <c r="I1678" s="48"/>
      <c r="J1678" s="54"/>
      <c r="K1678" s="52"/>
      <c r="L1678" s="52"/>
      <c r="M1678" s="55"/>
      <c r="N1678" s="51"/>
      <c r="O1678" s="51"/>
      <c r="R1678" s="52"/>
      <c r="S1678" s="33"/>
      <c r="T1678" s="33"/>
      <c r="U1678" s="31"/>
      <c r="W1678" s="34"/>
      <c r="AD1678" s="20"/>
      <c r="AM1678" s="17"/>
    </row>
    <row r="1679" spans="1:39" ht="14.25" x14ac:dyDescent="0.2">
      <c r="A1679" s="29"/>
      <c r="B1679" s="48"/>
      <c r="C1679" s="75"/>
      <c r="D1679" s="51"/>
      <c r="E1679" s="52"/>
      <c r="F1679" s="52"/>
      <c r="G1679" s="53"/>
      <c r="H1679" s="48"/>
      <c r="I1679" s="48"/>
      <c r="J1679" s="54"/>
      <c r="K1679" s="52"/>
      <c r="L1679" s="52"/>
      <c r="M1679" s="55"/>
      <c r="N1679" s="51"/>
      <c r="O1679" s="51"/>
      <c r="R1679" s="52"/>
      <c r="S1679" s="33"/>
      <c r="T1679" s="33"/>
      <c r="U1679" s="31"/>
      <c r="W1679" s="34"/>
      <c r="AD1679" s="20"/>
      <c r="AM1679" s="17"/>
    </row>
    <row r="1680" spans="1:39" ht="14.25" x14ac:dyDescent="0.2">
      <c r="A1680" s="29"/>
      <c r="B1680" s="48"/>
      <c r="C1680" s="75"/>
      <c r="D1680" s="51"/>
      <c r="E1680" s="52"/>
      <c r="F1680" s="52"/>
      <c r="G1680" s="53"/>
      <c r="H1680" s="48"/>
      <c r="I1680" s="48"/>
      <c r="J1680" s="54"/>
      <c r="K1680" s="52"/>
      <c r="L1680" s="52"/>
      <c r="M1680" s="55"/>
      <c r="N1680" s="51"/>
      <c r="O1680" s="51"/>
      <c r="R1680" s="52"/>
      <c r="S1680" s="33"/>
      <c r="T1680" s="33"/>
      <c r="U1680" s="31"/>
      <c r="W1680" s="34"/>
      <c r="AD1680" s="20"/>
      <c r="AM1680" s="17"/>
    </row>
    <row r="1681" spans="1:39" ht="14.25" x14ac:dyDescent="0.2">
      <c r="A1681" s="29"/>
      <c r="B1681" s="48"/>
      <c r="C1681" s="75"/>
      <c r="D1681" s="51"/>
      <c r="E1681" s="52"/>
      <c r="F1681" s="52"/>
      <c r="G1681" s="53"/>
      <c r="H1681" s="48"/>
      <c r="I1681" s="48"/>
      <c r="J1681" s="54"/>
      <c r="K1681" s="52"/>
      <c r="L1681" s="52"/>
      <c r="M1681" s="55"/>
      <c r="N1681" s="51"/>
      <c r="O1681" s="51"/>
      <c r="R1681" s="52"/>
      <c r="S1681" s="33"/>
      <c r="T1681" s="33"/>
      <c r="U1681" s="31"/>
      <c r="W1681" s="34"/>
      <c r="AD1681" s="20"/>
      <c r="AM1681" s="17"/>
    </row>
    <row r="1682" spans="1:39" ht="14.25" x14ac:dyDescent="0.2">
      <c r="A1682" s="29"/>
      <c r="B1682" s="48"/>
      <c r="C1682" s="75"/>
      <c r="D1682" s="51"/>
      <c r="E1682" s="52"/>
      <c r="F1682" s="52"/>
      <c r="G1682" s="53"/>
      <c r="H1682" s="48"/>
      <c r="I1682" s="48"/>
      <c r="J1682" s="54"/>
      <c r="K1682" s="52"/>
      <c r="L1682" s="52"/>
      <c r="M1682" s="55"/>
      <c r="N1682" s="51"/>
      <c r="O1682" s="51"/>
      <c r="R1682" s="52"/>
      <c r="S1682" s="33"/>
      <c r="T1682" s="33"/>
      <c r="U1682" s="31"/>
      <c r="W1682" s="34"/>
      <c r="AD1682" s="20"/>
      <c r="AM1682" s="17"/>
    </row>
    <row r="1683" spans="1:39" ht="14.25" x14ac:dyDescent="0.2">
      <c r="A1683" s="29"/>
      <c r="B1683" s="48"/>
      <c r="C1683" s="75"/>
      <c r="D1683" s="51"/>
      <c r="E1683" s="52"/>
      <c r="F1683" s="52"/>
      <c r="G1683" s="53"/>
      <c r="H1683" s="48"/>
      <c r="I1683" s="48"/>
      <c r="J1683" s="54"/>
      <c r="K1683" s="52"/>
      <c r="L1683" s="52"/>
      <c r="M1683" s="55"/>
      <c r="N1683" s="51"/>
      <c r="O1683" s="51"/>
      <c r="R1683" s="52"/>
      <c r="S1683" s="33"/>
      <c r="T1683" s="33"/>
      <c r="U1683" s="31"/>
      <c r="W1683" s="34"/>
      <c r="AD1683" s="20"/>
      <c r="AM1683" s="17"/>
    </row>
    <row r="1684" spans="1:39" ht="14.25" x14ac:dyDescent="0.2">
      <c r="A1684" s="29"/>
      <c r="B1684" s="48"/>
      <c r="C1684" s="75"/>
      <c r="D1684" s="51"/>
      <c r="E1684" s="52"/>
      <c r="F1684" s="52"/>
      <c r="G1684" s="53"/>
      <c r="H1684" s="48"/>
      <c r="I1684" s="48"/>
      <c r="J1684" s="54"/>
      <c r="K1684" s="52"/>
      <c r="L1684" s="52"/>
      <c r="M1684" s="55"/>
      <c r="N1684" s="51"/>
      <c r="O1684" s="51"/>
      <c r="R1684" s="52"/>
      <c r="S1684" s="33"/>
      <c r="T1684" s="33"/>
      <c r="U1684" s="31"/>
      <c r="W1684" s="34"/>
      <c r="AD1684" s="20"/>
      <c r="AM1684" s="17"/>
    </row>
    <row r="1685" spans="1:39" ht="14.25" x14ac:dyDescent="0.2">
      <c r="A1685" s="29"/>
      <c r="B1685" s="48"/>
      <c r="C1685" s="75"/>
      <c r="D1685" s="51"/>
      <c r="E1685" s="52"/>
      <c r="F1685" s="52"/>
      <c r="G1685" s="53"/>
      <c r="H1685" s="48"/>
      <c r="I1685" s="48"/>
      <c r="J1685" s="54"/>
      <c r="K1685" s="52"/>
      <c r="L1685" s="52"/>
      <c r="M1685" s="55"/>
      <c r="N1685" s="51"/>
      <c r="O1685" s="51"/>
      <c r="R1685" s="52"/>
      <c r="S1685" s="33"/>
      <c r="T1685" s="33"/>
      <c r="U1685" s="31"/>
      <c r="W1685" s="34"/>
      <c r="AD1685" s="20"/>
      <c r="AM1685" s="17"/>
    </row>
    <row r="1686" spans="1:39" ht="14.25" x14ac:dyDescent="0.2">
      <c r="A1686" s="29"/>
      <c r="B1686" s="48"/>
      <c r="C1686" s="75"/>
      <c r="D1686" s="51"/>
      <c r="E1686" s="52"/>
      <c r="F1686" s="52"/>
      <c r="G1686" s="53"/>
      <c r="H1686" s="48"/>
      <c r="I1686" s="48"/>
      <c r="J1686" s="54"/>
      <c r="K1686" s="52"/>
      <c r="L1686" s="52"/>
      <c r="M1686" s="55"/>
      <c r="N1686" s="51"/>
      <c r="O1686" s="51"/>
      <c r="R1686" s="52"/>
      <c r="S1686" s="33"/>
      <c r="T1686" s="33"/>
      <c r="U1686" s="31"/>
      <c r="W1686" s="34"/>
      <c r="AD1686" s="20"/>
      <c r="AM1686" s="17"/>
    </row>
    <row r="1687" spans="1:39" ht="14.25" x14ac:dyDescent="0.2">
      <c r="A1687" s="29"/>
      <c r="B1687" s="48"/>
      <c r="C1687" s="75"/>
      <c r="D1687" s="51"/>
      <c r="E1687" s="52"/>
      <c r="F1687" s="52"/>
      <c r="G1687" s="53"/>
      <c r="H1687" s="48"/>
      <c r="I1687" s="48"/>
      <c r="J1687" s="54"/>
      <c r="K1687" s="52"/>
      <c r="L1687" s="52"/>
      <c r="M1687" s="55"/>
      <c r="N1687" s="51"/>
      <c r="O1687" s="51"/>
      <c r="R1687" s="52"/>
      <c r="S1687" s="33"/>
      <c r="T1687" s="33"/>
      <c r="U1687" s="31"/>
      <c r="W1687" s="34"/>
      <c r="AD1687" s="20"/>
      <c r="AM1687" s="17"/>
    </row>
    <row r="1688" spans="1:39" ht="14.25" x14ac:dyDescent="0.2">
      <c r="A1688" s="29"/>
      <c r="B1688" s="48"/>
      <c r="C1688" s="75"/>
      <c r="D1688" s="51"/>
      <c r="E1688" s="52"/>
      <c r="F1688" s="52"/>
      <c r="G1688" s="53"/>
      <c r="H1688" s="48"/>
      <c r="I1688" s="48"/>
      <c r="J1688" s="54"/>
      <c r="K1688" s="52"/>
      <c r="L1688" s="52"/>
      <c r="M1688" s="55"/>
      <c r="N1688" s="51"/>
      <c r="O1688" s="51"/>
      <c r="R1688" s="52"/>
      <c r="S1688" s="33"/>
      <c r="T1688" s="33"/>
      <c r="U1688" s="31"/>
      <c r="W1688" s="34"/>
      <c r="AD1688" s="20"/>
      <c r="AM1688" s="17"/>
    </row>
    <row r="1689" spans="1:39" ht="14.25" x14ac:dyDescent="0.2">
      <c r="A1689" s="29"/>
      <c r="B1689" s="48"/>
      <c r="C1689" s="75"/>
      <c r="D1689" s="51"/>
      <c r="E1689" s="52"/>
      <c r="F1689" s="52"/>
      <c r="G1689" s="53"/>
      <c r="H1689" s="48"/>
      <c r="I1689" s="48"/>
      <c r="J1689" s="54"/>
      <c r="K1689" s="52"/>
      <c r="L1689" s="52"/>
      <c r="M1689" s="55"/>
      <c r="N1689" s="51"/>
      <c r="O1689" s="51"/>
      <c r="R1689" s="52"/>
      <c r="S1689" s="33"/>
      <c r="T1689" s="33"/>
      <c r="U1689" s="31"/>
      <c r="W1689" s="34"/>
      <c r="AD1689" s="20"/>
      <c r="AM1689" s="17"/>
    </row>
    <row r="1690" spans="1:39" ht="14.25" x14ac:dyDescent="0.2">
      <c r="A1690" s="29"/>
      <c r="B1690" s="48"/>
      <c r="C1690" s="75"/>
      <c r="D1690" s="51"/>
      <c r="E1690" s="52"/>
      <c r="F1690" s="52"/>
      <c r="G1690" s="53"/>
      <c r="H1690" s="48"/>
      <c r="I1690" s="48"/>
      <c r="J1690" s="54"/>
      <c r="K1690" s="52"/>
      <c r="L1690" s="52"/>
      <c r="M1690" s="55"/>
      <c r="N1690" s="51"/>
      <c r="O1690" s="51"/>
      <c r="R1690" s="52"/>
      <c r="S1690" s="33"/>
      <c r="T1690" s="33"/>
      <c r="U1690" s="31"/>
      <c r="W1690" s="34"/>
      <c r="AD1690" s="20"/>
      <c r="AM1690" s="17"/>
    </row>
    <row r="1691" spans="1:39" ht="14.25" x14ac:dyDescent="0.2">
      <c r="A1691" s="29"/>
      <c r="B1691" s="48"/>
      <c r="C1691" s="75"/>
      <c r="D1691" s="51"/>
      <c r="E1691" s="52"/>
      <c r="F1691" s="52"/>
      <c r="G1691" s="53"/>
      <c r="H1691" s="48"/>
      <c r="I1691" s="48"/>
      <c r="J1691" s="54"/>
      <c r="K1691" s="52"/>
      <c r="L1691" s="52"/>
      <c r="M1691" s="55"/>
      <c r="N1691" s="51"/>
      <c r="O1691" s="51"/>
      <c r="R1691" s="52"/>
      <c r="S1691" s="33"/>
      <c r="T1691" s="33"/>
      <c r="U1691" s="31"/>
      <c r="W1691" s="34"/>
      <c r="AD1691" s="20"/>
      <c r="AM1691" s="17"/>
    </row>
    <row r="1692" spans="1:39" ht="14.25" x14ac:dyDescent="0.2">
      <c r="A1692" s="29"/>
      <c r="B1692" s="48"/>
      <c r="C1692" s="75"/>
      <c r="D1692" s="51"/>
      <c r="E1692" s="52"/>
      <c r="F1692" s="52"/>
      <c r="G1692" s="53"/>
      <c r="H1692" s="48"/>
      <c r="I1692" s="48"/>
      <c r="J1692" s="54"/>
      <c r="K1692" s="52"/>
      <c r="L1692" s="52"/>
      <c r="M1692" s="55"/>
      <c r="N1692" s="51"/>
      <c r="O1692" s="51"/>
      <c r="R1692" s="52"/>
      <c r="S1692" s="33"/>
      <c r="T1692" s="33"/>
      <c r="U1692" s="31"/>
      <c r="W1692" s="34"/>
      <c r="AD1692" s="20"/>
      <c r="AM1692" s="17"/>
    </row>
    <row r="1693" spans="1:39" ht="14.25" x14ac:dyDescent="0.2">
      <c r="A1693" s="29"/>
      <c r="B1693" s="48"/>
      <c r="C1693" s="75"/>
      <c r="D1693" s="51"/>
      <c r="E1693" s="52"/>
      <c r="F1693" s="52"/>
      <c r="G1693" s="53"/>
      <c r="H1693" s="48"/>
      <c r="I1693" s="48"/>
      <c r="J1693" s="54"/>
      <c r="K1693" s="52"/>
      <c r="L1693" s="52"/>
      <c r="M1693" s="55"/>
      <c r="N1693" s="51"/>
      <c r="O1693" s="51"/>
      <c r="R1693" s="52"/>
      <c r="S1693" s="33"/>
      <c r="T1693" s="33"/>
      <c r="U1693" s="31"/>
      <c r="W1693" s="34"/>
      <c r="AD1693" s="20"/>
      <c r="AM1693" s="17"/>
    </row>
    <row r="1694" spans="1:39" ht="14.25" x14ac:dyDescent="0.2">
      <c r="A1694" s="29"/>
      <c r="B1694" s="48"/>
      <c r="C1694" s="75"/>
      <c r="D1694" s="51"/>
      <c r="E1694" s="52"/>
      <c r="F1694" s="52"/>
      <c r="G1694" s="53"/>
      <c r="H1694" s="48"/>
      <c r="I1694" s="48"/>
      <c r="J1694" s="54"/>
      <c r="K1694" s="52"/>
      <c r="L1694" s="52"/>
      <c r="M1694" s="55"/>
      <c r="N1694" s="51"/>
      <c r="O1694" s="51"/>
      <c r="R1694" s="52"/>
      <c r="S1694" s="33"/>
      <c r="T1694" s="33"/>
      <c r="U1694" s="31"/>
      <c r="W1694" s="34"/>
      <c r="AD1694" s="20"/>
      <c r="AM1694" s="17"/>
    </row>
    <row r="1695" spans="1:39" ht="14.25" x14ac:dyDescent="0.2">
      <c r="A1695" s="29"/>
      <c r="B1695" s="48"/>
      <c r="C1695" s="75"/>
      <c r="D1695" s="51"/>
      <c r="E1695" s="52"/>
      <c r="F1695" s="52"/>
      <c r="G1695" s="53"/>
      <c r="H1695" s="48"/>
      <c r="I1695" s="48"/>
      <c r="J1695" s="54"/>
      <c r="K1695" s="52"/>
      <c r="L1695" s="52"/>
      <c r="M1695" s="55"/>
      <c r="N1695" s="51"/>
      <c r="O1695" s="51"/>
      <c r="R1695" s="52"/>
      <c r="S1695" s="33"/>
      <c r="T1695" s="33"/>
      <c r="U1695" s="31"/>
      <c r="W1695" s="34"/>
      <c r="AD1695" s="20"/>
      <c r="AM1695" s="17"/>
    </row>
    <row r="1696" spans="1:39" ht="14.25" x14ac:dyDescent="0.2">
      <c r="A1696" s="29"/>
      <c r="B1696" s="48"/>
      <c r="C1696" s="75"/>
      <c r="D1696" s="51"/>
      <c r="E1696" s="52"/>
      <c r="F1696" s="52"/>
      <c r="G1696" s="53"/>
      <c r="H1696" s="48"/>
      <c r="I1696" s="48"/>
      <c r="J1696" s="54"/>
      <c r="K1696" s="52"/>
      <c r="L1696" s="52"/>
      <c r="M1696" s="55"/>
      <c r="N1696" s="51"/>
      <c r="O1696" s="51"/>
      <c r="R1696" s="52"/>
      <c r="S1696" s="33"/>
      <c r="T1696" s="33"/>
      <c r="U1696" s="31"/>
      <c r="W1696" s="34"/>
      <c r="AD1696" s="20"/>
      <c r="AM1696" s="17"/>
    </row>
    <row r="1697" spans="1:39" ht="14.25" x14ac:dyDescent="0.2">
      <c r="A1697" s="29"/>
      <c r="B1697" s="48"/>
      <c r="C1697" s="75"/>
      <c r="D1697" s="51"/>
      <c r="E1697" s="52"/>
      <c r="F1697" s="52"/>
      <c r="G1697" s="53"/>
      <c r="H1697" s="48"/>
      <c r="I1697" s="48"/>
      <c r="J1697" s="54"/>
      <c r="K1697" s="52"/>
      <c r="L1697" s="52"/>
      <c r="M1697" s="55"/>
      <c r="N1697" s="51"/>
      <c r="O1697" s="51"/>
      <c r="R1697" s="52"/>
      <c r="S1697" s="33"/>
      <c r="T1697" s="33"/>
      <c r="U1697" s="31"/>
      <c r="W1697" s="34"/>
      <c r="AD1697" s="20"/>
      <c r="AM1697" s="17"/>
    </row>
    <row r="1698" spans="1:39" ht="14.25" x14ac:dyDescent="0.2">
      <c r="A1698" s="29"/>
      <c r="B1698" s="48"/>
      <c r="C1698" s="75"/>
      <c r="D1698" s="51"/>
      <c r="E1698" s="52"/>
      <c r="F1698" s="52"/>
      <c r="G1698" s="53"/>
      <c r="H1698" s="48"/>
      <c r="I1698" s="48"/>
      <c r="J1698" s="54"/>
      <c r="K1698" s="52"/>
      <c r="L1698" s="52"/>
      <c r="M1698" s="55"/>
      <c r="N1698" s="51"/>
      <c r="O1698" s="51"/>
      <c r="R1698" s="52"/>
      <c r="S1698" s="33"/>
      <c r="T1698" s="33"/>
      <c r="U1698" s="31"/>
      <c r="W1698" s="34"/>
      <c r="AD1698" s="20"/>
      <c r="AM1698" s="17"/>
    </row>
    <row r="1699" spans="1:39" ht="14.25" x14ac:dyDescent="0.2">
      <c r="A1699" s="29"/>
      <c r="B1699" s="48"/>
      <c r="C1699" s="75"/>
      <c r="D1699" s="51"/>
      <c r="E1699" s="52"/>
      <c r="F1699" s="52"/>
      <c r="G1699" s="53"/>
      <c r="H1699" s="48"/>
      <c r="I1699" s="48"/>
      <c r="J1699" s="54"/>
      <c r="K1699" s="52"/>
      <c r="L1699" s="52"/>
      <c r="M1699" s="55"/>
      <c r="N1699" s="51"/>
      <c r="O1699" s="51"/>
      <c r="R1699" s="52"/>
      <c r="S1699" s="33"/>
      <c r="T1699" s="33"/>
      <c r="U1699" s="31"/>
      <c r="W1699" s="34"/>
      <c r="AD1699" s="20"/>
      <c r="AM1699" s="17"/>
    </row>
    <row r="1700" spans="1:39" ht="14.25" x14ac:dyDescent="0.2">
      <c r="A1700" s="29"/>
      <c r="B1700" s="48"/>
      <c r="C1700" s="75"/>
      <c r="D1700" s="51"/>
      <c r="E1700" s="52"/>
      <c r="F1700" s="52"/>
      <c r="G1700" s="53"/>
      <c r="H1700" s="48"/>
      <c r="I1700" s="48"/>
      <c r="J1700" s="54"/>
      <c r="K1700" s="52"/>
      <c r="L1700" s="52"/>
      <c r="M1700" s="55"/>
      <c r="N1700" s="51"/>
      <c r="O1700" s="51"/>
      <c r="R1700" s="52"/>
      <c r="S1700" s="33"/>
      <c r="T1700" s="33"/>
      <c r="U1700" s="31"/>
      <c r="W1700" s="34"/>
      <c r="AD1700" s="20"/>
      <c r="AM1700" s="17"/>
    </row>
    <row r="1701" spans="1:39" ht="14.25" x14ac:dyDescent="0.2">
      <c r="A1701" s="29"/>
      <c r="B1701" s="48"/>
      <c r="C1701" s="75"/>
      <c r="D1701" s="51"/>
      <c r="E1701" s="52"/>
      <c r="F1701" s="52"/>
      <c r="G1701" s="53"/>
      <c r="H1701" s="48"/>
      <c r="I1701" s="48"/>
      <c r="J1701" s="54"/>
      <c r="K1701" s="52"/>
      <c r="L1701" s="52"/>
      <c r="M1701" s="55"/>
      <c r="N1701" s="51"/>
      <c r="O1701" s="51"/>
      <c r="R1701" s="52"/>
      <c r="S1701" s="33"/>
      <c r="T1701" s="33"/>
      <c r="U1701" s="31"/>
      <c r="W1701" s="34"/>
      <c r="AD1701" s="20"/>
      <c r="AM1701" s="17"/>
    </row>
    <row r="1702" spans="1:39" ht="14.25" x14ac:dyDescent="0.2">
      <c r="A1702" s="29"/>
      <c r="B1702" s="48"/>
      <c r="C1702" s="75"/>
      <c r="D1702" s="51"/>
      <c r="E1702" s="52"/>
      <c r="F1702" s="52"/>
      <c r="G1702" s="53"/>
      <c r="H1702" s="48"/>
      <c r="I1702" s="48"/>
      <c r="J1702" s="54"/>
      <c r="K1702" s="52"/>
      <c r="L1702" s="52"/>
      <c r="M1702" s="55"/>
      <c r="N1702" s="51"/>
      <c r="O1702" s="51"/>
      <c r="R1702" s="52"/>
      <c r="S1702" s="33"/>
      <c r="T1702" s="33"/>
      <c r="U1702" s="31"/>
      <c r="W1702" s="34"/>
      <c r="AD1702" s="20"/>
      <c r="AM1702" s="17"/>
    </row>
    <row r="1703" spans="1:39" ht="14.25" x14ac:dyDescent="0.2">
      <c r="A1703" s="29"/>
      <c r="B1703" s="48"/>
      <c r="C1703" s="75"/>
      <c r="D1703" s="51"/>
      <c r="E1703" s="52"/>
      <c r="F1703" s="52"/>
      <c r="G1703" s="53"/>
      <c r="H1703" s="48"/>
      <c r="I1703" s="48"/>
      <c r="J1703" s="54"/>
      <c r="K1703" s="52"/>
      <c r="L1703" s="52"/>
      <c r="M1703" s="55"/>
      <c r="N1703" s="51"/>
      <c r="O1703" s="51"/>
      <c r="R1703" s="52"/>
      <c r="S1703" s="33"/>
      <c r="T1703" s="33"/>
      <c r="U1703" s="31"/>
      <c r="W1703" s="34"/>
      <c r="AD1703" s="20"/>
      <c r="AM1703" s="17"/>
    </row>
    <row r="1704" spans="1:39" ht="14.25" x14ac:dyDescent="0.2">
      <c r="A1704" s="29"/>
      <c r="B1704" s="48"/>
      <c r="C1704" s="75"/>
      <c r="D1704" s="51"/>
      <c r="E1704" s="52"/>
      <c r="F1704" s="52"/>
      <c r="G1704" s="53"/>
      <c r="H1704" s="48"/>
      <c r="I1704" s="48"/>
      <c r="J1704" s="54"/>
      <c r="K1704" s="52"/>
      <c r="L1704" s="52"/>
      <c r="M1704" s="55"/>
      <c r="N1704" s="51"/>
      <c r="O1704" s="51"/>
      <c r="R1704" s="52"/>
      <c r="S1704" s="33"/>
      <c r="T1704" s="33"/>
      <c r="U1704" s="31"/>
      <c r="W1704" s="34"/>
      <c r="AD1704" s="20"/>
      <c r="AM1704" s="17"/>
    </row>
    <row r="1705" spans="1:39" ht="14.25" x14ac:dyDescent="0.2">
      <c r="A1705" s="29"/>
      <c r="B1705" s="48"/>
      <c r="C1705" s="75"/>
      <c r="D1705" s="51"/>
      <c r="E1705" s="52"/>
      <c r="F1705" s="52"/>
      <c r="G1705" s="53"/>
      <c r="H1705" s="48"/>
      <c r="I1705" s="48"/>
      <c r="J1705" s="54"/>
      <c r="K1705" s="52"/>
      <c r="L1705" s="52"/>
      <c r="M1705" s="55"/>
      <c r="N1705" s="51"/>
      <c r="O1705" s="51"/>
      <c r="R1705" s="52"/>
      <c r="S1705" s="33"/>
      <c r="T1705" s="33"/>
      <c r="U1705" s="31"/>
      <c r="W1705" s="34"/>
      <c r="AD1705" s="20"/>
      <c r="AM1705" s="17"/>
    </row>
    <row r="1706" spans="1:39" ht="14.25" x14ac:dyDescent="0.2">
      <c r="A1706" s="29"/>
      <c r="B1706" s="48"/>
      <c r="C1706" s="75"/>
      <c r="D1706" s="51"/>
      <c r="E1706" s="52"/>
      <c r="F1706" s="52"/>
      <c r="G1706" s="53"/>
      <c r="H1706" s="48"/>
      <c r="I1706" s="48"/>
      <c r="J1706" s="54"/>
      <c r="K1706" s="52"/>
      <c r="L1706" s="52"/>
      <c r="M1706" s="55"/>
      <c r="N1706" s="51"/>
      <c r="O1706" s="51"/>
      <c r="R1706" s="52"/>
      <c r="S1706" s="33"/>
      <c r="T1706" s="33"/>
      <c r="U1706" s="31"/>
      <c r="W1706" s="34"/>
      <c r="AD1706" s="20"/>
      <c r="AM1706" s="17"/>
    </row>
    <row r="1707" spans="1:39" ht="14.25" x14ac:dyDescent="0.2">
      <c r="A1707" s="29"/>
      <c r="B1707" s="48"/>
      <c r="C1707" s="75"/>
      <c r="D1707" s="51"/>
      <c r="E1707" s="52"/>
      <c r="F1707" s="52"/>
      <c r="G1707" s="53"/>
      <c r="H1707" s="48"/>
      <c r="I1707" s="48"/>
      <c r="J1707" s="54"/>
      <c r="K1707" s="52"/>
      <c r="L1707" s="52"/>
      <c r="M1707" s="55"/>
      <c r="N1707" s="51"/>
      <c r="O1707" s="51"/>
      <c r="R1707" s="52"/>
      <c r="S1707" s="33"/>
      <c r="T1707" s="33"/>
      <c r="U1707" s="31"/>
      <c r="W1707" s="34"/>
      <c r="AD1707" s="20"/>
      <c r="AM1707" s="17"/>
    </row>
    <row r="1708" spans="1:39" ht="14.25" x14ac:dyDescent="0.2">
      <c r="A1708" s="29"/>
      <c r="B1708" s="48"/>
      <c r="C1708" s="75"/>
      <c r="D1708" s="51"/>
      <c r="E1708" s="52"/>
      <c r="F1708" s="52"/>
      <c r="G1708" s="53"/>
      <c r="H1708" s="48"/>
      <c r="I1708" s="48"/>
      <c r="J1708" s="54"/>
      <c r="K1708" s="52"/>
      <c r="L1708" s="52"/>
      <c r="M1708" s="55"/>
      <c r="N1708" s="51"/>
      <c r="O1708" s="51"/>
      <c r="R1708" s="52"/>
      <c r="S1708" s="33"/>
      <c r="T1708" s="33"/>
      <c r="U1708" s="31"/>
      <c r="W1708" s="34"/>
      <c r="AD1708" s="20"/>
      <c r="AM1708" s="17"/>
    </row>
    <row r="1709" spans="1:39" ht="14.25" x14ac:dyDescent="0.2">
      <c r="A1709" s="29"/>
      <c r="B1709" s="48"/>
      <c r="C1709" s="75"/>
      <c r="D1709" s="51"/>
      <c r="E1709" s="52"/>
      <c r="F1709" s="52"/>
      <c r="G1709" s="53"/>
      <c r="H1709" s="48"/>
      <c r="I1709" s="48"/>
      <c r="J1709" s="54"/>
      <c r="K1709" s="52"/>
      <c r="L1709" s="52"/>
      <c r="M1709" s="55"/>
      <c r="N1709" s="51"/>
      <c r="O1709" s="51"/>
      <c r="R1709" s="52"/>
      <c r="S1709" s="33"/>
      <c r="T1709" s="33"/>
      <c r="U1709" s="31"/>
      <c r="W1709" s="34"/>
      <c r="AD1709" s="20"/>
      <c r="AM1709" s="17"/>
    </row>
    <row r="1710" spans="1:39" ht="14.25" x14ac:dyDescent="0.2">
      <c r="A1710" s="29"/>
      <c r="B1710" s="48"/>
      <c r="C1710" s="75"/>
      <c r="D1710" s="51"/>
      <c r="E1710" s="52"/>
      <c r="F1710" s="52"/>
      <c r="G1710" s="53"/>
      <c r="H1710" s="48"/>
      <c r="I1710" s="48"/>
      <c r="J1710" s="54"/>
      <c r="K1710" s="52"/>
      <c r="L1710" s="52"/>
      <c r="M1710" s="55"/>
      <c r="N1710" s="51"/>
      <c r="O1710" s="51"/>
      <c r="R1710" s="52"/>
      <c r="S1710" s="33"/>
      <c r="T1710" s="33"/>
      <c r="U1710" s="31"/>
      <c r="W1710" s="34"/>
      <c r="AD1710" s="20"/>
      <c r="AM1710" s="17"/>
    </row>
    <row r="1711" spans="1:39" ht="14.25" x14ac:dyDescent="0.2">
      <c r="A1711" s="29"/>
      <c r="B1711" s="48"/>
      <c r="C1711" s="75"/>
      <c r="D1711" s="51"/>
      <c r="E1711" s="52"/>
      <c r="F1711" s="52"/>
      <c r="G1711" s="53"/>
      <c r="H1711" s="48"/>
      <c r="I1711" s="48"/>
      <c r="J1711" s="54"/>
      <c r="K1711" s="52"/>
      <c r="L1711" s="52"/>
      <c r="M1711" s="55"/>
      <c r="N1711" s="51"/>
      <c r="O1711" s="51"/>
      <c r="R1711" s="52"/>
      <c r="S1711" s="33"/>
      <c r="T1711" s="33"/>
      <c r="U1711" s="31"/>
      <c r="W1711" s="34"/>
      <c r="AD1711" s="20"/>
      <c r="AM1711" s="17"/>
    </row>
    <row r="1712" spans="1:39" ht="14.25" x14ac:dyDescent="0.2">
      <c r="A1712" s="29"/>
      <c r="B1712" s="48"/>
      <c r="C1712" s="75"/>
      <c r="D1712" s="51"/>
      <c r="E1712" s="52"/>
      <c r="F1712" s="52"/>
      <c r="G1712" s="53"/>
      <c r="H1712" s="48"/>
      <c r="I1712" s="48"/>
      <c r="J1712" s="54"/>
      <c r="K1712" s="52"/>
      <c r="L1712" s="52"/>
      <c r="M1712" s="55"/>
      <c r="N1712" s="51"/>
      <c r="O1712" s="51"/>
      <c r="R1712" s="52"/>
      <c r="S1712" s="33"/>
      <c r="T1712" s="33"/>
      <c r="U1712" s="31"/>
      <c r="W1712" s="34"/>
      <c r="AD1712" s="20"/>
      <c r="AM1712" s="17"/>
    </row>
    <row r="1713" spans="1:39" ht="14.25" x14ac:dyDescent="0.2">
      <c r="A1713" s="29"/>
      <c r="B1713" s="48"/>
      <c r="C1713" s="75"/>
      <c r="D1713" s="51"/>
      <c r="E1713" s="52"/>
      <c r="F1713" s="52"/>
      <c r="G1713" s="53"/>
      <c r="H1713" s="48"/>
      <c r="I1713" s="48"/>
      <c r="J1713" s="54"/>
      <c r="K1713" s="52"/>
      <c r="L1713" s="52"/>
      <c r="M1713" s="55"/>
      <c r="N1713" s="51"/>
      <c r="O1713" s="51"/>
      <c r="R1713" s="52"/>
      <c r="S1713" s="33"/>
      <c r="T1713" s="33"/>
      <c r="U1713" s="31"/>
      <c r="W1713" s="34"/>
      <c r="AD1713" s="20"/>
      <c r="AM1713" s="17"/>
    </row>
    <row r="1714" spans="1:39" ht="14.25" x14ac:dyDescent="0.2">
      <c r="A1714" s="29"/>
      <c r="B1714" s="48"/>
      <c r="C1714" s="75"/>
      <c r="D1714" s="51"/>
      <c r="E1714" s="52"/>
      <c r="F1714" s="52"/>
      <c r="G1714" s="53"/>
      <c r="H1714" s="48"/>
      <c r="I1714" s="48"/>
      <c r="J1714" s="54"/>
      <c r="K1714" s="52"/>
      <c r="L1714" s="52"/>
      <c r="M1714" s="55"/>
      <c r="N1714" s="51"/>
      <c r="O1714" s="51"/>
      <c r="R1714" s="52"/>
      <c r="S1714" s="33"/>
      <c r="T1714" s="33"/>
      <c r="U1714" s="31"/>
      <c r="W1714" s="34"/>
      <c r="AD1714" s="20"/>
      <c r="AM1714" s="17"/>
    </row>
    <row r="1715" spans="1:39" ht="14.25" x14ac:dyDescent="0.2">
      <c r="A1715" s="29"/>
      <c r="B1715" s="48"/>
      <c r="C1715" s="75"/>
      <c r="D1715" s="51"/>
      <c r="E1715" s="52"/>
      <c r="F1715" s="52"/>
      <c r="G1715" s="53"/>
      <c r="H1715" s="48"/>
      <c r="I1715" s="48"/>
      <c r="J1715" s="54"/>
      <c r="K1715" s="52"/>
      <c r="L1715" s="52"/>
      <c r="M1715" s="55"/>
      <c r="N1715" s="51"/>
      <c r="O1715" s="51"/>
      <c r="R1715" s="52"/>
      <c r="S1715" s="33"/>
      <c r="T1715" s="33"/>
      <c r="U1715" s="31"/>
      <c r="W1715" s="34"/>
      <c r="AD1715" s="20"/>
      <c r="AM1715" s="17"/>
    </row>
    <row r="1716" spans="1:39" ht="14.25" x14ac:dyDescent="0.2">
      <c r="A1716" s="29"/>
      <c r="B1716" s="48"/>
      <c r="C1716" s="75"/>
      <c r="D1716" s="51"/>
      <c r="E1716" s="52"/>
      <c r="F1716" s="52"/>
      <c r="G1716" s="53"/>
      <c r="H1716" s="48"/>
      <c r="I1716" s="48"/>
      <c r="J1716" s="54"/>
      <c r="K1716" s="52"/>
      <c r="L1716" s="52"/>
      <c r="M1716" s="55"/>
      <c r="N1716" s="51"/>
      <c r="O1716" s="51"/>
      <c r="R1716" s="52"/>
      <c r="S1716" s="33"/>
      <c r="T1716" s="33"/>
      <c r="U1716" s="31"/>
      <c r="W1716" s="34"/>
      <c r="AD1716" s="20"/>
      <c r="AM1716" s="17"/>
    </row>
    <row r="1717" spans="1:39" ht="14.25" x14ac:dyDescent="0.2">
      <c r="A1717" s="29"/>
      <c r="B1717" s="48"/>
      <c r="C1717" s="75"/>
      <c r="D1717" s="51"/>
      <c r="E1717" s="52"/>
      <c r="F1717" s="52"/>
      <c r="G1717" s="53"/>
      <c r="H1717" s="48"/>
      <c r="I1717" s="48"/>
      <c r="J1717" s="54"/>
      <c r="K1717" s="52"/>
      <c r="L1717" s="52"/>
      <c r="M1717" s="55"/>
      <c r="N1717" s="51"/>
      <c r="O1717" s="51"/>
      <c r="R1717" s="52"/>
      <c r="S1717" s="33"/>
      <c r="T1717" s="33"/>
      <c r="U1717" s="31"/>
      <c r="W1717" s="34"/>
      <c r="AD1717" s="20"/>
      <c r="AM1717" s="17"/>
    </row>
    <row r="1718" spans="1:39" ht="14.25" x14ac:dyDescent="0.2">
      <c r="A1718" s="29"/>
      <c r="B1718" s="48"/>
      <c r="C1718" s="75"/>
      <c r="D1718" s="51"/>
      <c r="E1718" s="52"/>
      <c r="F1718" s="52"/>
      <c r="G1718" s="53"/>
      <c r="H1718" s="48"/>
      <c r="I1718" s="48"/>
      <c r="J1718" s="54"/>
      <c r="K1718" s="52"/>
      <c r="L1718" s="52"/>
      <c r="M1718" s="55"/>
      <c r="N1718" s="51"/>
      <c r="O1718" s="51"/>
      <c r="R1718" s="52"/>
      <c r="S1718" s="33"/>
      <c r="T1718" s="33"/>
      <c r="U1718" s="31"/>
      <c r="W1718" s="34"/>
      <c r="AD1718" s="20"/>
      <c r="AM1718" s="17"/>
    </row>
    <row r="1719" spans="1:39" ht="14.25" x14ac:dyDescent="0.2">
      <c r="A1719" s="29"/>
      <c r="B1719" s="48"/>
      <c r="C1719" s="75"/>
      <c r="D1719" s="51"/>
      <c r="E1719" s="52"/>
      <c r="F1719" s="52"/>
      <c r="G1719" s="53"/>
      <c r="H1719" s="48"/>
      <c r="I1719" s="48"/>
      <c r="J1719" s="54"/>
      <c r="K1719" s="52"/>
      <c r="L1719" s="52"/>
      <c r="M1719" s="55"/>
      <c r="N1719" s="51"/>
      <c r="O1719" s="51"/>
      <c r="R1719" s="52"/>
      <c r="S1719" s="33"/>
      <c r="T1719" s="33"/>
      <c r="U1719" s="31"/>
      <c r="W1719" s="34"/>
      <c r="AD1719" s="20"/>
      <c r="AM1719" s="17"/>
    </row>
    <row r="1720" spans="1:39" ht="14.25" x14ac:dyDescent="0.2">
      <c r="A1720" s="29"/>
      <c r="B1720" s="48"/>
      <c r="C1720" s="75"/>
      <c r="D1720" s="51"/>
      <c r="E1720" s="52"/>
      <c r="F1720" s="52"/>
      <c r="G1720" s="53"/>
      <c r="H1720" s="48"/>
      <c r="I1720" s="48"/>
      <c r="J1720" s="54"/>
      <c r="K1720" s="52"/>
      <c r="L1720" s="52"/>
      <c r="M1720" s="55"/>
      <c r="N1720" s="51"/>
      <c r="O1720" s="51"/>
      <c r="R1720" s="52"/>
      <c r="S1720" s="33"/>
      <c r="T1720" s="33"/>
      <c r="U1720" s="31"/>
      <c r="W1720" s="34"/>
      <c r="AD1720" s="20"/>
      <c r="AM1720" s="17"/>
    </row>
    <row r="1721" spans="1:39" ht="14.25" x14ac:dyDescent="0.2">
      <c r="A1721" s="29"/>
      <c r="B1721" s="48"/>
      <c r="C1721" s="75"/>
      <c r="D1721" s="51"/>
      <c r="E1721" s="52"/>
      <c r="F1721" s="52"/>
      <c r="G1721" s="53"/>
      <c r="H1721" s="48"/>
      <c r="I1721" s="48"/>
      <c r="J1721" s="54"/>
      <c r="K1721" s="52"/>
      <c r="L1721" s="52"/>
      <c r="M1721" s="55"/>
      <c r="N1721" s="51"/>
      <c r="O1721" s="51"/>
      <c r="R1721" s="52"/>
      <c r="S1721" s="33"/>
      <c r="T1721" s="33"/>
      <c r="U1721" s="31"/>
      <c r="W1721" s="34"/>
      <c r="AD1721" s="20"/>
      <c r="AM1721" s="17"/>
    </row>
    <row r="1722" spans="1:39" ht="14.25" x14ac:dyDescent="0.2">
      <c r="A1722" s="29"/>
      <c r="B1722" s="48"/>
      <c r="C1722" s="75"/>
      <c r="D1722" s="51"/>
      <c r="E1722" s="52"/>
      <c r="F1722" s="52"/>
      <c r="G1722" s="53"/>
      <c r="H1722" s="48"/>
      <c r="I1722" s="48"/>
      <c r="J1722" s="54"/>
      <c r="K1722" s="52"/>
      <c r="L1722" s="52"/>
      <c r="M1722" s="55"/>
      <c r="N1722" s="51"/>
      <c r="O1722" s="51"/>
      <c r="R1722" s="52"/>
      <c r="S1722" s="33"/>
      <c r="T1722" s="33"/>
      <c r="U1722" s="31"/>
      <c r="W1722" s="34"/>
      <c r="AD1722" s="20"/>
      <c r="AM1722" s="17"/>
    </row>
    <row r="1723" spans="1:39" ht="14.25" x14ac:dyDescent="0.2">
      <c r="A1723" s="29"/>
      <c r="B1723" s="48"/>
      <c r="C1723" s="75"/>
      <c r="D1723" s="51"/>
      <c r="E1723" s="52"/>
      <c r="F1723" s="52"/>
      <c r="G1723" s="53"/>
      <c r="H1723" s="48"/>
      <c r="I1723" s="48"/>
      <c r="J1723" s="54"/>
      <c r="K1723" s="52"/>
      <c r="L1723" s="52"/>
      <c r="M1723" s="55"/>
      <c r="N1723" s="51"/>
      <c r="O1723" s="51"/>
      <c r="R1723" s="52"/>
      <c r="S1723" s="33"/>
      <c r="T1723" s="33"/>
      <c r="U1723" s="31"/>
      <c r="W1723" s="34"/>
      <c r="AD1723" s="20"/>
      <c r="AM1723" s="17"/>
    </row>
    <row r="1724" spans="1:39" ht="14.25" x14ac:dyDescent="0.2">
      <c r="A1724" s="29"/>
      <c r="B1724" s="48"/>
      <c r="C1724" s="75"/>
      <c r="D1724" s="51"/>
      <c r="E1724" s="52"/>
      <c r="F1724" s="52"/>
      <c r="G1724" s="53"/>
      <c r="H1724" s="48"/>
      <c r="I1724" s="48"/>
      <c r="J1724" s="54"/>
      <c r="K1724" s="52"/>
      <c r="L1724" s="52"/>
      <c r="M1724" s="55"/>
      <c r="N1724" s="51"/>
      <c r="O1724" s="51"/>
      <c r="R1724" s="52"/>
      <c r="S1724" s="33"/>
      <c r="T1724" s="33"/>
      <c r="U1724" s="31"/>
      <c r="W1724" s="34"/>
      <c r="AD1724" s="20"/>
      <c r="AM1724" s="17"/>
    </row>
    <row r="1725" spans="1:39" ht="14.25" x14ac:dyDescent="0.2">
      <c r="A1725" s="29"/>
      <c r="B1725" s="48"/>
      <c r="C1725" s="75"/>
      <c r="D1725" s="51"/>
      <c r="E1725" s="52"/>
      <c r="F1725" s="52"/>
      <c r="G1725" s="53"/>
      <c r="H1725" s="48"/>
      <c r="I1725" s="48"/>
      <c r="J1725" s="54"/>
      <c r="K1725" s="52"/>
      <c r="L1725" s="52"/>
      <c r="M1725" s="55"/>
      <c r="N1725" s="51"/>
      <c r="O1725" s="51"/>
      <c r="R1725" s="52"/>
      <c r="S1725" s="33"/>
      <c r="T1725" s="33"/>
      <c r="U1725" s="31"/>
      <c r="W1725" s="34"/>
      <c r="AD1725" s="20"/>
      <c r="AM1725" s="17"/>
    </row>
    <row r="1726" spans="1:39" ht="14.25" x14ac:dyDescent="0.2">
      <c r="A1726" s="29"/>
      <c r="B1726" s="48"/>
      <c r="C1726" s="75"/>
      <c r="D1726" s="51"/>
      <c r="E1726" s="52"/>
      <c r="F1726" s="52"/>
      <c r="G1726" s="53"/>
      <c r="H1726" s="48"/>
      <c r="I1726" s="48"/>
      <c r="J1726" s="54"/>
      <c r="K1726" s="52"/>
      <c r="L1726" s="52"/>
      <c r="M1726" s="55"/>
      <c r="N1726" s="51"/>
      <c r="O1726" s="51"/>
      <c r="R1726" s="52"/>
      <c r="S1726" s="33"/>
      <c r="T1726" s="33"/>
      <c r="U1726" s="31"/>
      <c r="W1726" s="34"/>
      <c r="AD1726" s="20"/>
      <c r="AM1726" s="17"/>
    </row>
    <row r="1727" spans="1:39" ht="14.25" x14ac:dyDescent="0.2">
      <c r="A1727" s="29"/>
      <c r="B1727" s="48"/>
      <c r="C1727" s="75"/>
      <c r="D1727" s="51"/>
      <c r="E1727" s="52"/>
      <c r="F1727" s="52"/>
      <c r="G1727" s="53"/>
      <c r="H1727" s="48"/>
      <c r="I1727" s="48"/>
      <c r="J1727" s="54"/>
      <c r="K1727" s="52"/>
      <c r="L1727" s="52"/>
      <c r="M1727" s="55"/>
      <c r="N1727" s="51"/>
      <c r="O1727" s="51"/>
      <c r="R1727" s="52"/>
      <c r="S1727" s="33"/>
      <c r="T1727" s="33"/>
      <c r="U1727" s="31"/>
      <c r="W1727" s="34"/>
      <c r="AD1727" s="20"/>
      <c r="AM1727" s="17"/>
    </row>
    <row r="1728" spans="1:39" ht="14.25" x14ac:dyDescent="0.2">
      <c r="A1728" s="29"/>
      <c r="B1728" s="48"/>
      <c r="C1728" s="75"/>
      <c r="D1728" s="51"/>
      <c r="E1728" s="52"/>
      <c r="F1728" s="52"/>
      <c r="G1728" s="53"/>
      <c r="H1728" s="48"/>
      <c r="I1728" s="48"/>
      <c r="J1728" s="54"/>
      <c r="K1728" s="52"/>
      <c r="L1728" s="52"/>
      <c r="M1728" s="55"/>
      <c r="N1728" s="51"/>
      <c r="O1728" s="51"/>
      <c r="R1728" s="52"/>
      <c r="S1728" s="33"/>
      <c r="T1728" s="33"/>
      <c r="U1728" s="31"/>
      <c r="W1728" s="34"/>
      <c r="AD1728" s="20"/>
      <c r="AM1728" s="17"/>
    </row>
    <row r="1729" spans="1:39" ht="14.25" x14ac:dyDescent="0.2">
      <c r="A1729" s="29"/>
      <c r="B1729" s="48"/>
      <c r="C1729" s="75"/>
      <c r="D1729" s="51"/>
      <c r="E1729" s="52"/>
      <c r="F1729" s="52"/>
      <c r="G1729" s="53"/>
      <c r="H1729" s="48"/>
      <c r="I1729" s="48"/>
      <c r="J1729" s="54"/>
      <c r="K1729" s="52"/>
      <c r="L1729" s="52"/>
      <c r="M1729" s="55"/>
      <c r="N1729" s="51"/>
      <c r="O1729" s="51"/>
      <c r="R1729" s="52"/>
      <c r="S1729" s="33"/>
      <c r="T1729" s="33"/>
      <c r="U1729" s="31"/>
      <c r="W1729" s="34"/>
      <c r="AD1729" s="20"/>
      <c r="AM1729" s="17"/>
    </row>
    <row r="1730" spans="1:39" ht="14.25" x14ac:dyDescent="0.2">
      <c r="A1730" s="29"/>
      <c r="B1730" s="48"/>
      <c r="C1730" s="75"/>
      <c r="D1730" s="51"/>
      <c r="E1730" s="52"/>
      <c r="F1730" s="52"/>
      <c r="G1730" s="53"/>
      <c r="H1730" s="48"/>
      <c r="I1730" s="48"/>
      <c r="J1730" s="54"/>
      <c r="K1730" s="52"/>
      <c r="L1730" s="52"/>
      <c r="M1730" s="55"/>
      <c r="N1730" s="51"/>
      <c r="O1730" s="51"/>
      <c r="R1730" s="52"/>
      <c r="S1730" s="33"/>
      <c r="T1730" s="33"/>
      <c r="U1730" s="31"/>
      <c r="W1730" s="34"/>
      <c r="AD1730" s="20"/>
      <c r="AM1730" s="17"/>
    </row>
    <row r="1731" spans="1:39" ht="14.25" x14ac:dyDescent="0.2">
      <c r="A1731" s="29"/>
      <c r="B1731" s="48"/>
      <c r="C1731" s="75"/>
      <c r="D1731" s="51"/>
      <c r="E1731" s="52"/>
      <c r="F1731" s="52"/>
      <c r="G1731" s="53"/>
      <c r="H1731" s="48"/>
      <c r="I1731" s="48"/>
      <c r="J1731" s="54"/>
      <c r="K1731" s="52"/>
      <c r="L1731" s="52"/>
      <c r="M1731" s="55"/>
      <c r="N1731" s="51"/>
      <c r="O1731" s="51"/>
      <c r="R1731" s="52"/>
      <c r="S1731" s="33"/>
      <c r="T1731" s="33"/>
      <c r="U1731" s="31"/>
      <c r="W1731" s="34"/>
      <c r="AD1731" s="20"/>
      <c r="AM1731" s="17"/>
    </row>
    <row r="1732" spans="1:39" ht="14.25" x14ac:dyDescent="0.2">
      <c r="A1732" s="29"/>
      <c r="B1732" s="48"/>
      <c r="C1732" s="75"/>
      <c r="D1732" s="51"/>
      <c r="E1732" s="52"/>
      <c r="F1732" s="52"/>
      <c r="G1732" s="53"/>
      <c r="H1732" s="48"/>
      <c r="I1732" s="48"/>
      <c r="J1732" s="54"/>
      <c r="K1732" s="52"/>
      <c r="L1732" s="52"/>
      <c r="M1732" s="55"/>
      <c r="N1732" s="51"/>
      <c r="O1732" s="51"/>
      <c r="R1732" s="52"/>
      <c r="S1732" s="33"/>
      <c r="T1732" s="33"/>
      <c r="U1732" s="31"/>
      <c r="W1732" s="34"/>
      <c r="AD1732" s="20"/>
      <c r="AM1732" s="17"/>
    </row>
    <row r="1733" spans="1:39" ht="14.25" x14ac:dyDescent="0.2">
      <c r="A1733" s="29"/>
      <c r="B1733" s="48"/>
      <c r="C1733" s="75"/>
      <c r="D1733" s="51"/>
      <c r="E1733" s="52"/>
      <c r="F1733" s="52"/>
      <c r="G1733" s="53"/>
      <c r="H1733" s="48"/>
      <c r="I1733" s="48"/>
      <c r="J1733" s="54"/>
      <c r="K1733" s="52"/>
      <c r="L1733" s="52"/>
      <c r="M1733" s="55"/>
      <c r="N1733" s="51"/>
      <c r="O1733" s="51"/>
      <c r="R1733" s="52"/>
      <c r="S1733" s="33"/>
      <c r="T1733" s="33"/>
      <c r="U1733" s="31"/>
      <c r="W1733" s="34"/>
      <c r="AD1733" s="20"/>
      <c r="AM1733" s="17"/>
    </row>
    <row r="1734" spans="1:39" ht="14.25" x14ac:dyDescent="0.2">
      <c r="A1734" s="29"/>
      <c r="B1734" s="48"/>
      <c r="C1734" s="75"/>
      <c r="D1734" s="51"/>
      <c r="E1734" s="52"/>
      <c r="F1734" s="52"/>
      <c r="G1734" s="53"/>
      <c r="H1734" s="48"/>
      <c r="I1734" s="48"/>
      <c r="J1734" s="54"/>
      <c r="K1734" s="52"/>
      <c r="L1734" s="52"/>
      <c r="M1734" s="55"/>
      <c r="N1734" s="51"/>
      <c r="O1734" s="51"/>
      <c r="R1734" s="52"/>
      <c r="S1734" s="33"/>
      <c r="T1734" s="33"/>
      <c r="U1734" s="31"/>
      <c r="W1734" s="34"/>
      <c r="AD1734" s="20"/>
      <c r="AM1734" s="17"/>
    </row>
    <row r="1735" spans="1:39" ht="14.25" x14ac:dyDescent="0.2">
      <c r="A1735" s="29"/>
      <c r="B1735" s="48"/>
      <c r="C1735" s="75"/>
      <c r="D1735" s="51"/>
      <c r="E1735" s="52"/>
      <c r="F1735" s="52"/>
      <c r="G1735" s="53"/>
      <c r="H1735" s="48"/>
      <c r="I1735" s="48"/>
      <c r="J1735" s="54"/>
      <c r="K1735" s="52"/>
      <c r="L1735" s="52"/>
      <c r="M1735" s="55"/>
      <c r="N1735" s="51"/>
      <c r="O1735" s="51"/>
      <c r="R1735" s="52"/>
      <c r="S1735" s="33"/>
      <c r="T1735" s="33"/>
      <c r="U1735" s="31"/>
      <c r="W1735" s="34"/>
      <c r="AD1735" s="20"/>
      <c r="AM1735" s="17"/>
    </row>
    <row r="1736" spans="1:39" ht="14.25" x14ac:dyDescent="0.2">
      <c r="A1736" s="29"/>
      <c r="B1736" s="48"/>
      <c r="C1736" s="75"/>
      <c r="D1736" s="51"/>
      <c r="E1736" s="52"/>
      <c r="F1736" s="52"/>
      <c r="G1736" s="53"/>
      <c r="H1736" s="48"/>
      <c r="I1736" s="48"/>
      <c r="J1736" s="54"/>
      <c r="K1736" s="52"/>
      <c r="L1736" s="52"/>
      <c r="M1736" s="55"/>
      <c r="N1736" s="51"/>
      <c r="O1736" s="51"/>
      <c r="R1736" s="52"/>
      <c r="S1736" s="33"/>
      <c r="T1736" s="33"/>
      <c r="U1736" s="31"/>
      <c r="W1736" s="34"/>
      <c r="AD1736" s="20"/>
      <c r="AM1736" s="17"/>
    </row>
    <row r="1737" spans="1:39" ht="14.25" x14ac:dyDescent="0.2">
      <c r="A1737" s="29"/>
      <c r="B1737" s="48"/>
      <c r="C1737" s="75"/>
      <c r="D1737" s="51"/>
      <c r="E1737" s="52"/>
      <c r="F1737" s="52"/>
      <c r="G1737" s="53"/>
      <c r="H1737" s="48"/>
      <c r="I1737" s="48"/>
      <c r="J1737" s="54"/>
      <c r="K1737" s="52"/>
      <c r="L1737" s="52"/>
      <c r="M1737" s="55"/>
      <c r="N1737" s="51"/>
      <c r="O1737" s="51"/>
      <c r="R1737" s="52"/>
      <c r="S1737" s="33"/>
      <c r="T1737" s="33"/>
      <c r="U1737" s="31"/>
      <c r="W1737" s="34"/>
      <c r="AD1737" s="20"/>
      <c r="AM1737" s="17"/>
    </row>
    <row r="1738" spans="1:39" ht="14.25" x14ac:dyDescent="0.2">
      <c r="A1738" s="29"/>
      <c r="B1738" s="48"/>
      <c r="C1738" s="75"/>
      <c r="D1738" s="51"/>
      <c r="E1738" s="52"/>
      <c r="F1738" s="52"/>
      <c r="G1738" s="53"/>
      <c r="H1738" s="48"/>
      <c r="I1738" s="48"/>
      <c r="J1738" s="54"/>
      <c r="K1738" s="52"/>
      <c r="L1738" s="52"/>
      <c r="M1738" s="55"/>
      <c r="N1738" s="51"/>
      <c r="O1738" s="51"/>
      <c r="R1738" s="52"/>
      <c r="S1738" s="33"/>
      <c r="T1738" s="33"/>
      <c r="U1738" s="31"/>
      <c r="W1738" s="34"/>
      <c r="AD1738" s="20"/>
      <c r="AM1738" s="17"/>
    </row>
    <row r="1739" spans="1:39" ht="14.25" x14ac:dyDescent="0.2">
      <c r="A1739" s="29"/>
      <c r="B1739" s="48"/>
      <c r="C1739" s="75"/>
      <c r="D1739" s="51"/>
      <c r="E1739" s="52"/>
      <c r="F1739" s="52"/>
      <c r="G1739" s="53"/>
      <c r="H1739" s="48"/>
      <c r="I1739" s="48"/>
      <c r="J1739" s="54"/>
      <c r="K1739" s="52"/>
      <c r="L1739" s="52"/>
      <c r="M1739" s="55"/>
      <c r="N1739" s="51"/>
      <c r="O1739" s="51"/>
      <c r="R1739" s="52"/>
      <c r="S1739" s="33"/>
      <c r="T1739" s="33"/>
      <c r="U1739" s="31"/>
      <c r="W1739" s="34"/>
      <c r="AD1739" s="20"/>
      <c r="AM1739" s="17"/>
    </row>
    <row r="1740" spans="1:39" ht="14.25" x14ac:dyDescent="0.2">
      <c r="A1740" s="29"/>
      <c r="B1740" s="48"/>
      <c r="C1740" s="75"/>
      <c r="D1740" s="51"/>
      <c r="E1740" s="52"/>
      <c r="F1740" s="52"/>
      <c r="G1740" s="53"/>
      <c r="H1740" s="48"/>
      <c r="I1740" s="48"/>
      <c r="J1740" s="54"/>
      <c r="K1740" s="52"/>
      <c r="L1740" s="52"/>
      <c r="M1740" s="55"/>
      <c r="N1740" s="51"/>
      <c r="O1740" s="51"/>
      <c r="R1740" s="52"/>
      <c r="S1740" s="33"/>
      <c r="T1740" s="33"/>
      <c r="U1740" s="31"/>
      <c r="W1740" s="34"/>
      <c r="AD1740" s="20"/>
      <c r="AM1740" s="17"/>
    </row>
    <row r="1741" spans="1:39" ht="14.25" x14ac:dyDescent="0.2">
      <c r="A1741" s="29"/>
      <c r="B1741" s="48"/>
      <c r="C1741" s="75"/>
      <c r="D1741" s="51"/>
      <c r="E1741" s="52"/>
      <c r="F1741" s="52"/>
      <c r="G1741" s="53"/>
      <c r="H1741" s="48"/>
      <c r="I1741" s="48"/>
      <c r="J1741" s="54"/>
      <c r="K1741" s="52"/>
      <c r="L1741" s="52"/>
      <c r="M1741" s="55"/>
      <c r="N1741" s="51"/>
      <c r="O1741" s="51"/>
      <c r="R1741" s="52"/>
      <c r="S1741" s="33"/>
      <c r="T1741" s="33"/>
      <c r="U1741" s="31"/>
      <c r="W1741" s="34"/>
      <c r="AD1741" s="20"/>
      <c r="AM1741" s="17"/>
    </row>
    <row r="1742" spans="1:39" ht="14.25" x14ac:dyDescent="0.2">
      <c r="A1742" s="29"/>
      <c r="B1742" s="48"/>
      <c r="C1742" s="75"/>
      <c r="D1742" s="51"/>
      <c r="E1742" s="52"/>
      <c r="F1742" s="52"/>
      <c r="G1742" s="53"/>
      <c r="H1742" s="48"/>
      <c r="I1742" s="48"/>
      <c r="J1742" s="54"/>
      <c r="K1742" s="52"/>
      <c r="L1742" s="52"/>
      <c r="M1742" s="55"/>
      <c r="N1742" s="51"/>
      <c r="O1742" s="51"/>
      <c r="R1742" s="52"/>
      <c r="S1742" s="33"/>
      <c r="T1742" s="33"/>
      <c r="U1742" s="31"/>
      <c r="W1742" s="34"/>
      <c r="AD1742" s="20"/>
      <c r="AM1742" s="17"/>
    </row>
    <row r="1743" spans="1:39" ht="14.25" x14ac:dyDescent="0.2">
      <c r="A1743" s="29"/>
      <c r="B1743" s="48"/>
      <c r="C1743" s="75"/>
      <c r="D1743" s="51"/>
      <c r="E1743" s="52"/>
      <c r="F1743" s="52"/>
      <c r="G1743" s="53"/>
      <c r="H1743" s="48"/>
      <c r="I1743" s="48"/>
      <c r="J1743" s="54"/>
      <c r="K1743" s="52"/>
      <c r="L1743" s="52"/>
      <c r="M1743" s="55"/>
      <c r="N1743" s="51"/>
      <c r="O1743" s="51"/>
      <c r="R1743" s="52"/>
      <c r="S1743" s="33"/>
      <c r="T1743" s="33"/>
      <c r="U1743" s="31"/>
      <c r="W1743" s="34"/>
      <c r="AD1743" s="20"/>
      <c r="AM1743" s="17"/>
    </row>
    <row r="1744" spans="1:39" ht="14.25" x14ac:dyDescent="0.2">
      <c r="A1744" s="29"/>
      <c r="B1744" s="48"/>
      <c r="C1744" s="75"/>
      <c r="D1744" s="51"/>
      <c r="E1744" s="52"/>
      <c r="F1744" s="52"/>
      <c r="G1744" s="53"/>
      <c r="H1744" s="48"/>
      <c r="I1744" s="48"/>
      <c r="J1744" s="54"/>
      <c r="K1744" s="52"/>
      <c r="L1744" s="52"/>
      <c r="M1744" s="55"/>
      <c r="N1744" s="51"/>
      <c r="O1744" s="51"/>
      <c r="R1744" s="52"/>
      <c r="S1744" s="33"/>
      <c r="T1744" s="33"/>
      <c r="U1744" s="31"/>
      <c r="W1744" s="34"/>
      <c r="AD1744" s="20"/>
      <c r="AM1744" s="17"/>
    </row>
    <row r="1745" spans="1:39" ht="14.25" x14ac:dyDescent="0.2">
      <c r="A1745" s="29"/>
      <c r="B1745" s="48"/>
      <c r="C1745" s="75"/>
      <c r="D1745" s="51"/>
      <c r="E1745" s="52"/>
      <c r="F1745" s="52"/>
      <c r="G1745" s="53"/>
      <c r="H1745" s="48"/>
      <c r="I1745" s="48"/>
      <c r="J1745" s="54"/>
      <c r="K1745" s="52"/>
      <c r="L1745" s="52"/>
      <c r="M1745" s="55"/>
      <c r="N1745" s="51"/>
      <c r="O1745" s="51"/>
      <c r="R1745" s="52"/>
      <c r="S1745" s="33"/>
      <c r="T1745" s="33"/>
      <c r="U1745" s="31"/>
      <c r="W1745" s="34"/>
      <c r="AD1745" s="20"/>
      <c r="AM1745" s="17"/>
    </row>
    <row r="1746" spans="1:39" ht="14.25" x14ac:dyDescent="0.2">
      <c r="A1746" s="29"/>
      <c r="B1746" s="48"/>
      <c r="C1746" s="75"/>
      <c r="D1746" s="51"/>
      <c r="E1746" s="52"/>
      <c r="F1746" s="52"/>
      <c r="G1746" s="53"/>
      <c r="H1746" s="48"/>
      <c r="I1746" s="48"/>
      <c r="J1746" s="54"/>
      <c r="K1746" s="52"/>
      <c r="L1746" s="52"/>
      <c r="M1746" s="55"/>
      <c r="N1746" s="51"/>
      <c r="O1746" s="51"/>
      <c r="R1746" s="52"/>
      <c r="S1746" s="33"/>
      <c r="T1746" s="33"/>
      <c r="U1746" s="31"/>
      <c r="W1746" s="34"/>
      <c r="AD1746" s="20"/>
      <c r="AM1746" s="17"/>
    </row>
    <row r="1747" spans="1:39" ht="14.25" x14ac:dyDescent="0.2">
      <c r="A1747" s="29"/>
      <c r="B1747" s="48"/>
      <c r="C1747" s="75"/>
      <c r="D1747" s="51"/>
      <c r="E1747" s="52"/>
      <c r="F1747" s="52"/>
      <c r="G1747" s="53"/>
      <c r="H1747" s="48"/>
      <c r="I1747" s="48"/>
      <c r="J1747" s="54"/>
      <c r="K1747" s="52"/>
      <c r="L1747" s="52"/>
      <c r="M1747" s="55"/>
      <c r="N1747" s="51"/>
      <c r="O1747" s="51"/>
      <c r="R1747" s="52"/>
      <c r="S1747" s="33"/>
      <c r="T1747" s="33"/>
      <c r="U1747" s="31"/>
      <c r="W1747" s="34"/>
      <c r="AD1747" s="20"/>
      <c r="AM1747" s="17"/>
    </row>
    <row r="1748" spans="1:39" ht="14.25" x14ac:dyDescent="0.2">
      <c r="A1748" s="29"/>
      <c r="B1748" s="48"/>
      <c r="C1748" s="75"/>
      <c r="D1748" s="51"/>
      <c r="E1748" s="52"/>
      <c r="F1748" s="52"/>
      <c r="G1748" s="53"/>
      <c r="H1748" s="48"/>
      <c r="I1748" s="48"/>
      <c r="J1748" s="54"/>
      <c r="K1748" s="52"/>
      <c r="L1748" s="52"/>
      <c r="M1748" s="55"/>
      <c r="N1748" s="51"/>
      <c r="O1748" s="51"/>
      <c r="R1748" s="52"/>
      <c r="S1748" s="33"/>
      <c r="T1748" s="33"/>
      <c r="U1748" s="31"/>
      <c r="W1748" s="34"/>
      <c r="AD1748" s="20"/>
      <c r="AM1748" s="17"/>
    </row>
    <row r="1749" spans="1:39" ht="14.25" x14ac:dyDescent="0.2">
      <c r="A1749" s="29"/>
      <c r="B1749" s="48"/>
      <c r="C1749" s="75"/>
      <c r="D1749" s="51"/>
      <c r="E1749" s="52"/>
      <c r="F1749" s="52"/>
      <c r="G1749" s="53"/>
      <c r="H1749" s="48"/>
      <c r="I1749" s="48"/>
      <c r="J1749" s="54"/>
      <c r="K1749" s="52"/>
      <c r="L1749" s="52"/>
      <c r="M1749" s="55"/>
      <c r="N1749" s="51"/>
      <c r="O1749" s="51"/>
      <c r="R1749" s="52"/>
      <c r="S1749" s="33"/>
      <c r="T1749" s="33"/>
      <c r="U1749" s="31"/>
      <c r="W1749" s="34"/>
      <c r="AD1749" s="20"/>
      <c r="AM1749" s="17"/>
    </row>
    <row r="1750" spans="1:39" ht="14.25" x14ac:dyDescent="0.2">
      <c r="A1750" s="29"/>
      <c r="B1750" s="48"/>
      <c r="C1750" s="75"/>
      <c r="D1750" s="51"/>
      <c r="E1750" s="52"/>
      <c r="F1750" s="52"/>
      <c r="G1750" s="53"/>
      <c r="H1750" s="48"/>
      <c r="I1750" s="48"/>
      <c r="J1750" s="54"/>
      <c r="K1750" s="52"/>
      <c r="L1750" s="52"/>
      <c r="M1750" s="55"/>
      <c r="N1750" s="51"/>
      <c r="O1750" s="51"/>
      <c r="R1750" s="52"/>
      <c r="S1750" s="33"/>
      <c r="T1750" s="33"/>
      <c r="U1750" s="31"/>
      <c r="W1750" s="34"/>
      <c r="AD1750" s="20"/>
      <c r="AM1750" s="17"/>
    </row>
    <row r="1751" spans="1:39" ht="14.25" x14ac:dyDescent="0.2">
      <c r="A1751" s="29"/>
      <c r="B1751" s="48"/>
      <c r="C1751" s="75"/>
      <c r="D1751" s="51"/>
      <c r="E1751" s="52"/>
      <c r="F1751" s="52"/>
      <c r="G1751" s="53"/>
      <c r="H1751" s="48"/>
      <c r="I1751" s="48"/>
      <c r="J1751" s="54"/>
      <c r="K1751" s="52"/>
      <c r="L1751" s="52"/>
      <c r="M1751" s="55"/>
      <c r="N1751" s="51"/>
      <c r="O1751" s="51"/>
      <c r="R1751" s="52"/>
      <c r="S1751" s="33"/>
      <c r="T1751" s="33"/>
      <c r="U1751" s="31"/>
      <c r="W1751" s="34"/>
      <c r="AD1751" s="20"/>
      <c r="AM1751" s="17"/>
    </row>
    <row r="1752" spans="1:39" ht="14.25" x14ac:dyDescent="0.2">
      <c r="A1752" s="29"/>
      <c r="B1752" s="48"/>
      <c r="C1752" s="75"/>
      <c r="D1752" s="51"/>
      <c r="E1752" s="52"/>
      <c r="F1752" s="52"/>
      <c r="G1752" s="53"/>
      <c r="H1752" s="48"/>
      <c r="I1752" s="48"/>
      <c r="J1752" s="54"/>
      <c r="K1752" s="52"/>
      <c r="L1752" s="52"/>
      <c r="M1752" s="55"/>
      <c r="N1752" s="51"/>
      <c r="O1752" s="51"/>
      <c r="R1752" s="52"/>
      <c r="S1752" s="33"/>
      <c r="T1752" s="33"/>
      <c r="U1752" s="31"/>
      <c r="W1752" s="34"/>
      <c r="AD1752" s="20"/>
      <c r="AM1752" s="17"/>
    </row>
    <row r="1753" spans="1:39" ht="14.25" x14ac:dyDescent="0.2">
      <c r="A1753" s="29"/>
      <c r="B1753" s="48"/>
      <c r="C1753" s="75"/>
      <c r="D1753" s="51"/>
      <c r="E1753" s="52"/>
      <c r="F1753" s="52"/>
      <c r="G1753" s="53"/>
      <c r="H1753" s="48"/>
      <c r="I1753" s="48"/>
      <c r="J1753" s="54"/>
      <c r="K1753" s="52"/>
      <c r="L1753" s="52"/>
      <c r="M1753" s="55"/>
      <c r="N1753" s="51"/>
      <c r="O1753" s="51"/>
      <c r="R1753" s="52"/>
      <c r="S1753" s="33"/>
      <c r="T1753" s="33"/>
      <c r="U1753" s="31"/>
      <c r="W1753" s="34"/>
      <c r="AD1753" s="20"/>
      <c r="AM1753" s="17"/>
    </row>
    <row r="1754" spans="1:39" ht="14.25" x14ac:dyDescent="0.2">
      <c r="A1754" s="29"/>
      <c r="B1754" s="48"/>
      <c r="C1754" s="75"/>
      <c r="D1754" s="51"/>
      <c r="E1754" s="52"/>
      <c r="F1754" s="52"/>
      <c r="G1754" s="53"/>
      <c r="H1754" s="48"/>
      <c r="I1754" s="48"/>
      <c r="J1754" s="54"/>
      <c r="K1754" s="52"/>
      <c r="L1754" s="52"/>
      <c r="M1754" s="55"/>
      <c r="N1754" s="51"/>
      <c r="O1754" s="51"/>
      <c r="R1754" s="52"/>
      <c r="S1754" s="33"/>
      <c r="T1754" s="33"/>
      <c r="U1754" s="31"/>
      <c r="W1754" s="34"/>
      <c r="AD1754" s="20"/>
      <c r="AM1754" s="17"/>
    </row>
    <row r="1755" spans="1:39" ht="14.25" x14ac:dyDescent="0.2">
      <c r="A1755" s="29"/>
      <c r="B1755" s="48"/>
      <c r="C1755" s="75"/>
      <c r="D1755" s="51"/>
      <c r="E1755" s="52"/>
      <c r="F1755" s="52"/>
      <c r="G1755" s="53"/>
      <c r="H1755" s="48"/>
      <c r="I1755" s="48"/>
      <c r="J1755" s="54"/>
      <c r="K1755" s="52"/>
      <c r="L1755" s="52"/>
      <c r="M1755" s="55"/>
      <c r="N1755" s="51"/>
      <c r="O1755" s="51"/>
      <c r="R1755" s="52"/>
      <c r="S1755" s="33"/>
      <c r="T1755" s="33"/>
      <c r="U1755" s="31"/>
      <c r="W1755" s="34"/>
      <c r="AD1755" s="20"/>
      <c r="AM1755" s="17"/>
    </row>
    <row r="1756" spans="1:39" ht="14.25" x14ac:dyDescent="0.2">
      <c r="A1756" s="29"/>
      <c r="B1756" s="48"/>
      <c r="C1756" s="75"/>
      <c r="D1756" s="51"/>
      <c r="E1756" s="52"/>
      <c r="F1756" s="52"/>
      <c r="G1756" s="53"/>
      <c r="H1756" s="48"/>
      <c r="I1756" s="48"/>
      <c r="J1756" s="54"/>
      <c r="K1756" s="52"/>
      <c r="L1756" s="52"/>
      <c r="M1756" s="55"/>
      <c r="N1756" s="51"/>
      <c r="O1756" s="51"/>
      <c r="R1756" s="52"/>
      <c r="S1756" s="33"/>
      <c r="T1756" s="33"/>
      <c r="U1756" s="31"/>
      <c r="W1756" s="34"/>
      <c r="AD1756" s="20"/>
      <c r="AM1756" s="17"/>
    </row>
    <row r="1757" spans="1:39" ht="14.25" x14ac:dyDescent="0.2">
      <c r="A1757" s="29"/>
      <c r="B1757" s="48"/>
      <c r="C1757" s="75"/>
      <c r="D1757" s="51"/>
      <c r="E1757" s="52"/>
      <c r="F1757" s="52"/>
      <c r="G1757" s="53"/>
      <c r="H1757" s="48"/>
      <c r="I1757" s="48"/>
      <c r="J1757" s="54"/>
      <c r="K1757" s="52"/>
      <c r="L1757" s="52"/>
      <c r="M1757" s="55"/>
      <c r="N1757" s="51"/>
      <c r="O1757" s="51"/>
      <c r="R1757" s="52"/>
      <c r="S1757" s="33"/>
      <c r="T1757" s="33"/>
      <c r="U1757" s="31"/>
      <c r="W1757" s="34"/>
      <c r="AD1757" s="20"/>
      <c r="AM1757" s="17"/>
    </row>
    <row r="1758" spans="1:39" ht="14.25" x14ac:dyDescent="0.2">
      <c r="A1758" s="29"/>
      <c r="B1758" s="48"/>
      <c r="C1758" s="75"/>
      <c r="D1758" s="51"/>
      <c r="E1758" s="52"/>
      <c r="F1758" s="52"/>
      <c r="G1758" s="53"/>
      <c r="H1758" s="48"/>
      <c r="I1758" s="48"/>
      <c r="J1758" s="54"/>
      <c r="K1758" s="52"/>
      <c r="L1758" s="52"/>
      <c r="M1758" s="55"/>
      <c r="N1758" s="51"/>
      <c r="O1758" s="51"/>
      <c r="R1758" s="52"/>
      <c r="S1758" s="33"/>
      <c r="T1758" s="33"/>
      <c r="U1758" s="31"/>
      <c r="W1758" s="34"/>
      <c r="AD1758" s="20"/>
      <c r="AM1758" s="17"/>
    </row>
    <row r="1759" spans="1:39" ht="14.25" x14ac:dyDescent="0.2">
      <c r="A1759" s="29"/>
      <c r="B1759" s="48"/>
      <c r="C1759" s="75"/>
      <c r="D1759" s="51"/>
      <c r="E1759" s="52"/>
      <c r="F1759" s="52"/>
      <c r="G1759" s="53"/>
      <c r="H1759" s="48"/>
      <c r="I1759" s="48"/>
      <c r="J1759" s="54"/>
      <c r="K1759" s="52"/>
      <c r="L1759" s="52"/>
      <c r="M1759" s="55"/>
      <c r="N1759" s="51"/>
      <c r="O1759" s="51"/>
      <c r="R1759" s="52"/>
      <c r="S1759" s="33"/>
      <c r="T1759" s="33"/>
      <c r="U1759" s="31"/>
      <c r="W1759" s="34"/>
      <c r="AD1759" s="20"/>
      <c r="AM1759" s="17"/>
    </row>
    <row r="1760" spans="1:39" ht="14.25" x14ac:dyDescent="0.2">
      <c r="A1760" s="29"/>
      <c r="B1760" s="48"/>
      <c r="C1760" s="75"/>
      <c r="D1760" s="51"/>
      <c r="E1760" s="52"/>
      <c r="F1760" s="52"/>
      <c r="G1760" s="53"/>
      <c r="H1760" s="48"/>
      <c r="I1760" s="48"/>
      <c r="J1760" s="54"/>
      <c r="K1760" s="52"/>
      <c r="L1760" s="52"/>
      <c r="M1760" s="55"/>
      <c r="N1760" s="51"/>
      <c r="O1760" s="51"/>
      <c r="R1760" s="52"/>
      <c r="S1760" s="33"/>
      <c r="T1760" s="33"/>
      <c r="U1760" s="31"/>
      <c r="W1760" s="34"/>
      <c r="AD1760" s="20"/>
      <c r="AM1760" s="17"/>
    </row>
    <row r="1761" spans="1:39" ht="14.25" x14ac:dyDescent="0.2">
      <c r="A1761" s="29"/>
      <c r="B1761" s="48"/>
      <c r="C1761" s="75"/>
      <c r="D1761" s="51"/>
      <c r="E1761" s="52"/>
      <c r="F1761" s="52"/>
      <c r="G1761" s="53"/>
      <c r="H1761" s="48"/>
      <c r="I1761" s="48"/>
      <c r="J1761" s="54"/>
      <c r="K1761" s="52"/>
      <c r="L1761" s="52"/>
      <c r="M1761" s="55"/>
      <c r="N1761" s="51"/>
      <c r="O1761" s="51"/>
      <c r="R1761" s="52"/>
      <c r="S1761" s="33"/>
      <c r="T1761" s="33"/>
      <c r="U1761" s="31"/>
      <c r="W1761" s="34"/>
      <c r="AD1761" s="20"/>
      <c r="AM1761" s="17"/>
    </row>
    <row r="1762" spans="1:39" ht="14.25" x14ac:dyDescent="0.2">
      <c r="A1762" s="29"/>
      <c r="B1762" s="48"/>
      <c r="C1762" s="75"/>
      <c r="D1762" s="51"/>
      <c r="E1762" s="52"/>
      <c r="F1762" s="52"/>
      <c r="G1762" s="53"/>
      <c r="H1762" s="48"/>
      <c r="I1762" s="48"/>
      <c r="J1762" s="54"/>
      <c r="K1762" s="52"/>
      <c r="L1762" s="52"/>
      <c r="M1762" s="55"/>
      <c r="N1762" s="51"/>
      <c r="O1762" s="51"/>
      <c r="R1762" s="52"/>
      <c r="S1762" s="33"/>
      <c r="T1762" s="33"/>
      <c r="U1762" s="31"/>
      <c r="W1762" s="34"/>
      <c r="AD1762" s="20"/>
      <c r="AM1762" s="17"/>
    </row>
    <row r="1763" spans="1:39" ht="14.25" x14ac:dyDescent="0.2">
      <c r="A1763" s="29"/>
      <c r="B1763" s="48"/>
      <c r="C1763" s="75"/>
      <c r="D1763" s="51"/>
      <c r="E1763" s="52"/>
      <c r="F1763" s="52"/>
      <c r="G1763" s="53"/>
      <c r="H1763" s="48"/>
      <c r="I1763" s="48"/>
      <c r="J1763" s="54"/>
      <c r="K1763" s="52"/>
      <c r="L1763" s="52"/>
      <c r="M1763" s="55"/>
      <c r="N1763" s="51"/>
      <c r="O1763" s="51"/>
      <c r="R1763" s="52"/>
      <c r="S1763" s="33"/>
      <c r="T1763" s="33"/>
      <c r="U1763" s="31"/>
      <c r="W1763" s="34"/>
      <c r="AD1763" s="20"/>
      <c r="AM1763" s="17"/>
    </row>
    <row r="1764" spans="1:39" ht="14.25" x14ac:dyDescent="0.2">
      <c r="A1764" s="29"/>
      <c r="B1764" s="48"/>
      <c r="C1764" s="75"/>
      <c r="D1764" s="51"/>
      <c r="E1764" s="52"/>
      <c r="F1764" s="52"/>
      <c r="G1764" s="53"/>
      <c r="H1764" s="48"/>
      <c r="I1764" s="48"/>
      <c r="J1764" s="54"/>
      <c r="K1764" s="52"/>
      <c r="L1764" s="52"/>
      <c r="M1764" s="55"/>
      <c r="N1764" s="51"/>
      <c r="O1764" s="51"/>
      <c r="R1764" s="52"/>
      <c r="S1764" s="33"/>
      <c r="T1764" s="33"/>
      <c r="U1764" s="31"/>
      <c r="W1764" s="34"/>
      <c r="AD1764" s="20"/>
      <c r="AM1764" s="17"/>
    </row>
    <row r="1765" spans="1:39" ht="14.25" x14ac:dyDescent="0.2">
      <c r="A1765" s="29"/>
      <c r="B1765" s="48"/>
      <c r="C1765" s="75"/>
      <c r="D1765" s="51"/>
      <c r="E1765" s="52"/>
      <c r="F1765" s="52"/>
      <c r="G1765" s="53"/>
      <c r="H1765" s="48"/>
      <c r="I1765" s="48"/>
      <c r="J1765" s="54"/>
      <c r="K1765" s="52"/>
      <c r="L1765" s="52"/>
      <c r="M1765" s="55"/>
      <c r="N1765" s="51"/>
      <c r="O1765" s="51"/>
      <c r="R1765" s="52"/>
      <c r="S1765" s="33"/>
      <c r="T1765" s="33"/>
      <c r="U1765" s="31"/>
      <c r="W1765" s="34"/>
      <c r="AD1765" s="20"/>
      <c r="AM1765" s="17"/>
    </row>
    <row r="1766" spans="1:39" ht="14.25" x14ac:dyDescent="0.2">
      <c r="A1766" s="29"/>
      <c r="B1766" s="48"/>
      <c r="C1766" s="75"/>
      <c r="D1766" s="51"/>
      <c r="E1766" s="52"/>
      <c r="F1766" s="52"/>
      <c r="G1766" s="53"/>
      <c r="H1766" s="48"/>
      <c r="I1766" s="48"/>
      <c r="J1766" s="54"/>
      <c r="K1766" s="52"/>
      <c r="L1766" s="52"/>
      <c r="M1766" s="55"/>
      <c r="N1766" s="51"/>
      <c r="O1766" s="51"/>
      <c r="R1766" s="52"/>
      <c r="S1766" s="33"/>
      <c r="T1766" s="33"/>
      <c r="U1766" s="31"/>
      <c r="W1766" s="34"/>
      <c r="AD1766" s="20"/>
      <c r="AM1766" s="17"/>
    </row>
    <row r="1767" spans="1:39" ht="14.25" x14ac:dyDescent="0.2">
      <c r="A1767" s="29"/>
      <c r="B1767" s="48"/>
      <c r="C1767" s="75"/>
      <c r="D1767" s="51"/>
      <c r="E1767" s="52"/>
      <c r="F1767" s="52"/>
      <c r="G1767" s="53"/>
      <c r="H1767" s="48"/>
      <c r="I1767" s="48"/>
      <c r="J1767" s="54"/>
      <c r="K1767" s="52"/>
      <c r="L1767" s="52"/>
      <c r="M1767" s="55"/>
      <c r="N1767" s="51"/>
      <c r="O1767" s="51"/>
      <c r="R1767" s="52"/>
      <c r="S1767" s="33"/>
      <c r="T1767" s="33"/>
      <c r="U1767" s="31"/>
      <c r="W1767" s="34"/>
      <c r="AD1767" s="20"/>
      <c r="AM1767" s="17"/>
    </row>
    <row r="1768" spans="1:39" ht="14.25" x14ac:dyDescent="0.2">
      <c r="A1768" s="29"/>
      <c r="B1768" s="48"/>
      <c r="C1768" s="75"/>
      <c r="D1768" s="51"/>
      <c r="E1768" s="52"/>
      <c r="F1768" s="52"/>
      <c r="G1768" s="53"/>
      <c r="H1768" s="48"/>
      <c r="I1768" s="48"/>
      <c r="J1768" s="54"/>
      <c r="K1768" s="52"/>
      <c r="L1768" s="52"/>
      <c r="M1768" s="55"/>
      <c r="N1768" s="51"/>
      <c r="O1768" s="51"/>
      <c r="R1768" s="52"/>
      <c r="S1768" s="33"/>
      <c r="T1768" s="33"/>
      <c r="U1768" s="31"/>
      <c r="W1768" s="34"/>
      <c r="AD1768" s="20"/>
      <c r="AM1768" s="17"/>
    </row>
    <row r="1769" spans="1:39" ht="14.25" x14ac:dyDescent="0.2">
      <c r="A1769" s="29"/>
      <c r="B1769" s="48"/>
      <c r="C1769" s="75"/>
      <c r="D1769" s="51"/>
      <c r="E1769" s="52"/>
      <c r="F1769" s="52"/>
      <c r="G1769" s="53"/>
      <c r="H1769" s="48"/>
      <c r="I1769" s="48"/>
      <c r="J1769" s="54"/>
      <c r="K1769" s="52"/>
      <c r="L1769" s="52"/>
      <c r="M1769" s="55"/>
      <c r="N1769" s="51"/>
      <c r="O1769" s="51"/>
      <c r="R1769" s="52"/>
      <c r="S1769" s="33"/>
      <c r="T1769" s="33"/>
      <c r="U1769" s="31"/>
      <c r="W1769" s="34"/>
      <c r="AD1769" s="20"/>
      <c r="AM1769" s="17"/>
    </row>
    <row r="1770" spans="1:39" ht="14.25" x14ac:dyDescent="0.2">
      <c r="A1770" s="29"/>
      <c r="B1770" s="48"/>
      <c r="C1770" s="75"/>
      <c r="D1770" s="51"/>
      <c r="E1770" s="52"/>
      <c r="F1770" s="52"/>
      <c r="G1770" s="53"/>
      <c r="H1770" s="48"/>
      <c r="I1770" s="48"/>
      <c r="J1770" s="54"/>
      <c r="K1770" s="52"/>
      <c r="L1770" s="52"/>
      <c r="M1770" s="55"/>
      <c r="N1770" s="51"/>
      <c r="O1770" s="51"/>
      <c r="R1770" s="52"/>
      <c r="S1770" s="33"/>
      <c r="T1770" s="33"/>
      <c r="U1770" s="31"/>
      <c r="W1770" s="34"/>
      <c r="AD1770" s="20"/>
      <c r="AM1770" s="17"/>
    </row>
    <row r="1771" spans="1:39" ht="14.25" x14ac:dyDescent="0.2">
      <c r="A1771" s="29"/>
      <c r="B1771" s="48"/>
      <c r="C1771" s="75"/>
      <c r="D1771" s="51"/>
      <c r="E1771" s="52"/>
      <c r="F1771" s="52"/>
      <c r="G1771" s="53"/>
      <c r="H1771" s="48"/>
      <c r="I1771" s="48"/>
      <c r="J1771" s="54"/>
      <c r="K1771" s="52"/>
      <c r="L1771" s="52"/>
      <c r="M1771" s="55"/>
      <c r="N1771" s="51"/>
      <c r="O1771" s="51"/>
      <c r="R1771" s="52"/>
      <c r="S1771" s="33"/>
      <c r="T1771" s="33"/>
      <c r="U1771" s="31"/>
      <c r="W1771" s="34"/>
      <c r="AD1771" s="20"/>
      <c r="AM1771" s="17"/>
    </row>
    <row r="1772" spans="1:39" ht="14.25" x14ac:dyDescent="0.2">
      <c r="A1772" s="29"/>
      <c r="B1772" s="48"/>
      <c r="C1772" s="75"/>
      <c r="D1772" s="51"/>
      <c r="E1772" s="52"/>
      <c r="F1772" s="52"/>
      <c r="G1772" s="53"/>
      <c r="H1772" s="48"/>
      <c r="I1772" s="48"/>
      <c r="J1772" s="54"/>
      <c r="K1772" s="52"/>
      <c r="L1772" s="52"/>
      <c r="M1772" s="55"/>
      <c r="N1772" s="51"/>
      <c r="O1772" s="51"/>
      <c r="R1772" s="52"/>
      <c r="S1772" s="33"/>
      <c r="T1772" s="33"/>
      <c r="U1772" s="31"/>
      <c r="W1772" s="34"/>
      <c r="AD1772" s="20"/>
      <c r="AM1772" s="17"/>
    </row>
    <row r="1773" spans="1:39" ht="14.25" x14ac:dyDescent="0.2">
      <c r="A1773" s="29"/>
      <c r="B1773" s="48"/>
      <c r="C1773" s="75"/>
      <c r="D1773" s="51"/>
      <c r="E1773" s="52"/>
      <c r="F1773" s="52"/>
      <c r="G1773" s="53"/>
      <c r="H1773" s="48"/>
      <c r="I1773" s="48"/>
      <c r="J1773" s="54"/>
      <c r="K1773" s="52"/>
      <c r="L1773" s="52"/>
      <c r="M1773" s="55"/>
      <c r="N1773" s="51"/>
      <c r="O1773" s="51"/>
      <c r="R1773" s="52"/>
      <c r="S1773" s="33"/>
      <c r="T1773" s="33"/>
      <c r="U1773" s="31"/>
      <c r="W1773" s="34"/>
      <c r="AD1773" s="20"/>
      <c r="AM1773" s="17"/>
    </row>
    <row r="1774" spans="1:39" ht="14.25" x14ac:dyDescent="0.2">
      <c r="A1774" s="29"/>
      <c r="B1774" s="48"/>
      <c r="C1774" s="75"/>
      <c r="D1774" s="51"/>
      <c r="E1774" s="52"/>
      <c r="F1774" s="52"/>
      <c r="G1774" s="53"/>
      <c r="H1774" s="48"/>
      <c r="I1774" s="48"/>
      <c r="J1774" s="54"/>
      <c r="K1774" s="52"/>
      <c r="L1774" s="52"/>
      <c r="M1774" s="55"/>
      <c r="N1774" s="51"/>
      <c r="O1774" s="51"/>
      <c r="R1774" s="52"/>
      <c r="S1774" s="33"/>
      <c r="T1774" s="33"/>
      <c r="U1774" s="31"/>
      <c r="W1774" s="34"/>
      <c r="AD1774" s="20"/>
      <c r="AM1774" s="17"/>
    </row>
    <row r="1775" spans="1:39" ht="14.25" x14ac:dyDescent="0.2">
      <c r="A1775" s="29"/>
      <c r="B1775" s="48"/>
      <c r="C1775" s="75"/>
      <c r="D1775" s="51"/>
      <c r="E1775" s="52"/>
      <c r="F1775" s="52"/>
      <c r="G1775" s="53"/>
      <c r="H1775" s="48"/>
      <c r="I1775" s="48"/>
      <c r="J1775" s="54"/>
      <c r="K1775" s="52"/>
      <c r="L1775" s="52"/>
      <c r="M1775" s="55"/>
      <c r="N1775" s="51"/>
      <c r="O1775" s="51"/>
      <c r="R1775" s="52"/>
      <c r="S1775" s="33"/>
      <c r="T1775" s="33"/>
      <c r="U1775" s="31"/>
      <c r="W1775" s="34"/>
      <c r="AD1775" s="20"/>
      <c r="AM1775" s="17"/>
    </row>
    <row r="1776" spans="1:39" ht="14.25" x14ac:dyDescent="0.2">
      <c r="A1776" s="29"/>
      <c r="B1776" s="48"/>
      <c r="C1776" s="75"/>
      <c r="D1776" s="51"/>
      <c r="E1776" s="52"/>
      <c r="F1776" s="52"/>
      <c r="G1776" s="53"/>
      <c r="H1776" s="48"/>
      <c r="I1776" s="48"/>
      <c r="J1776" s="54"/>
      <c r="K1776" s="52"/>
      <c r="L1776" s="52"/>
      <c r="M1776" s="55"/>
      <c r="N1776" s="51"/>
      <c r="O1776" s="51"/>
      <c r="R1776" s="52"/>
      <c r="S1776" s="33"/>
      <c r="T1776" s="33"/>
      <c r="U1776" s="31"/>
      <c r="W1776" s="34"/>
      <c r="AD1776" s="20"/>
      <c r="AM1776" s="17"/>
    </row>
    <row r="1777" spans="1:39" ht="14.25" x14ac:dyDescent="0.2">
      <c r="A1777" s="29"/>
      <c r="B1777" s="48"/>
      <c r="C1777" s="75"/>
      <c r="D1777" s="51"/>
      <c r="E1777" s="52"/>
      <c r="F1777" s="52"/>
      <c r="G1777" s="53"/>
      <c r="H1777" s="48"/>
      <c r="I1777" s="48"/>
      <c r="J1777" s="54"/>
      <c r="K1777" s="52"/>
      <c r="L1777" s="52"/>
      <c r="M1777" s="55"/>
      <c r="N1777" s="51"/>
      <c r="O1777" s="51"/>
      <c r="R1777" s="52"/>
      <c r="S1777" s="33"/>
      <c r="T1777" s="33"/>
      <c r="U1777" s="31"/>
      <c r="W1777" s="34"/>
      <c r="AD1777" s="20"/>
      <c r="AM1777" s="17"/>
    </row>
    <row r="1778" spans="1:39" ht="14.25" x14ac:dyDescent="0.2">
      <c r="A1778" s="29"/>
      <c r="B1778" s="48"/>
      <c r="C1778" s="75"/>
      <c r="D1778" s="51"/>
      <c r="E1778" s="52"/>
      <c r="F1778" s="52"/>
      <c r="G1778" s="53"/>
      <c r="H1778" s="48"/>
      <c r="I1778" s="48"/>
      <c r="J1778" s="54"/>
      <c r="K1778" s="52"/>
      <c r="L1778" s="52"/>
      <c r="M1778" s="55"/>
      <c r="N1778" s="51"/>
      <c r="O1778" s="51"/>
      <c r="R1778" s="52"/>
      <c r="S1778" s="33"/>
      <c r="T1778" s="33"/>
      <c r="U1778" s="31"/>
      <c r="W1778" s="34"/>
      <c r="AD1778" s="20"/>
      <c r="AM1778" s="17"/>
    </row>
    <row r="1779" spans="1:39" ht="14.25" x14ac:dyDescent="0.2">
      <c r="A1779" s="29"/>
      <c r="B1779" s="48"/>
      <c r="C1779" s="75"/>
      <c r="D1779" s="51"/>
      <c r="E1779" s="52"/>
      <c r="F1779" s="52"/>
      <c r="G1779" s="53"/>
      <c r="H1779" s="48"/>
      <c r="I1779" s="48"/>
      <c r="J1779" s="54"/>
      <c r="K1779" s="52"/>
      <c r="L1779" s="52"/>
      <c r="M1779" s="55"/>
      <c r="N1779" s="51"/>
      <c r="O1779" s="51"/>
      <c r="R1779" s="52"/>
      <c r="S1779" s="33"/>
      <c r="T1779" s="33"/>
      <c r="U1779" s="31"/>
      <c r="W1779" s="34"/>
      <c r="AD1779" s="20"/>
      <c r="AM1779" s="17"/>
    </row>
    <row r="1780" spans="1:39" ht="14.25" x14ac:dyDescent="0.2">
      <c r="A1780" s="29"/>
      <c r="B1780" s="48"/>
      <c r="C1780" s="75"/>
      <c r="D1780" s="51"/>
      <c r="E1780" s="52"/>
      <c r="F1780" s="52"/>
      <c r="G1780" s="53"/>
      <c r="H1780" s="48"/>
      <c r="I1780" s="48"/>
      <c r="J1780" s="54"/>
      <c r="K1780" s="52"/>
      <c r="L1780" s="52"/>
      <c r="M1780" s="55"/>
      <c r="N1780" s="51"/>
      <c r="O1780" s="51"/>
      <c r="R1780" s="52"/>
      <c r="S1780" s="33"/>
      <c r="T1780" s="33"/>
      <c r="U1780" s="31"/>
      <c r="W1780" s="34"/>
      <c r="AD1780" s="20"/>
      <c r="AM1780" s="17"/>
    </row>
    <row r="1781" spans="1:39" ht="14.25" x14ac:dyDescent="0.2">
      <c r="A1781" s="29"/>
      <c r="B1781" s="48"/>
      <c r="C1781" s="75"/>
      <c r="D1781" s="51"/>
      <c r="E1781" s="52"/>
      <c r="F1781" s="52"/>
      <c r="G1781" s="53"/>
      <c r="H1781" s="48"/>
      <c r="I1781" s="48"/>
      <c r="J1781" s="54"/>
      <c r="K1781" s="52"/>
      <c r="L1781" s="52"/>
      <c r="M1781" s="55"/>
      <c r="N1781" s="51"/>
      <c r="O1781" s="51"/>
      <c r="R1781" s="52"/>
      <c r="S1781" s="33"/>
      <c r="T1781" s="33"/>
      <c r="U1781" s="31"/>
      <c r="W1781" s="34"/>
      <c r="AD1781" s="20"/>
      <c r="AM1781" s="17"/>
    </row>
    <row r="1782" spans="1:39" ht="14.25" x14ac:dyDescent="0.2">
      <c r="A1782" s="29"/>
      <c r="B1782" s="48"/>
      <c r="C1782" s="75"/>
      <c r="D1782" s="51"/>
      <c r="E1782" s="52"/>
      <c r="F1782" s="52"/>
      <c r="G1782" s="53"/>
      <c r="H1782" s="48"/>
      <c r="I1782" s="48"/>
      <c r="J1782" s="54"/>
      <c r="K1782" s="52"/>
      <c r="L1782" s="52"/>
      <c r="M1782" s="55"/>
      <c r="N1782" s="51"/>
      <c r="O1782" s="51"/>
      <c r="R1782" s="52"/>
      <c r="S1782" s="33"/>
      <c r="T1782" s="33"/>
      <c r="U1782" s="31"/>
      <c r="W1782" s="34"/>
      <c r="AD1782" s="20"/>
      <c r="AM1782" s="17"/>
    </row>
    <row r="1783" spans="1:39" ht="14.25" x14ac:dyDescent="0.2">
      <c r="A1783" s="29"/>
      <c r="B1783" s="48"/>
      <c r="C1783" s="75"/>
      <c r="D1783" s="51"/>
      <c r="E1783" s="52"/>
      <c r="F1783" s="52"/>
      <c r="G1783" s="53"/>
      <c r="H1783" s="48"/>
      <c r="I1783" s="48"/>
      <c r="J1783" s="54"/>
      <c r="K1783" s="52"/>
      <c r="L1783" s="52"/>
      <c r="M1783" s="55"/>
      <c r="N1783" s="51"/>
      <c r="O1783" s="51"/>
      <c r="R1783" s="52"/>
      <c r="S1783" s="33"/>
      <c r="T1783" s="33"/>
      <c r="U1783" s="31"/>
      <c r="W1783" s="34"/>
      <c r="AD1783" s="20"/>
      <c r="AM1783" s="17"/>
    </row>
    <row r="1784" spans="1:39" ht="14.25" x14ac:dyDescent="0.2">
      <c r="A1784" s="29"/>
      <c r="B1784" s="48"/>
      <c r="C1784" s="75"/>
      <c r="D1784" s="51"/>
      <c r="E1784" s="52"/>
      <c r="F1784" s="52"/>
      <c r="G1784" s="53"/>
      <c r="H1784" s="48"/>
      <c r="I1784" s="48"/>
      <c r="J1784" s="54"/>
      <c r="K1784" s="52"/>
      <c r="L1784" s="52"/>
      <c r="M1784" s="55"/>
      <c r="N1784" s="51"/>
      <c r="O1784" s="51"/>
      <c r="R1784" s="52"/>
      <c r="S1784" s="33"/>
      <c r="T1784" s="33"/>
      <c r="U1784" s="31"/>
      <c r="W1784" s="34"/>
      <c r="AD1784" s="20"/>
      <c r="AM1784" s="17"/>
    </row>
    <row r="1785" spans="1:39" ht="14.25" x14ac:dyDescent="0.2">
      <c r="A1785" s="29"/>
      <c r="B1785" s="48"/>
      <c r="C1785" s="75"/>
      <c r="D1785" s="51"/>
      <c r="E1785" s="52"/>
      <c r="F1785" s="52"/>
      <c r="G1785" s="53"/>
      <c r="H1785" s="48"/>
      <c r="I1785" s="48"/>
      <c r="J1785" s="54"/>
      <c r="K1785" s="52"/>
      <c r="L1785" s="52"/>
      <c r="M1785" s="55"/>
      <c r="N1785" s="51"/>
      <c r="O1785" s="51"/>
      <c r="R1785" s="52"/>
      <c r="S1785" s="33"/>
      <c r="T1785" s="33"/>
      <c r="U1785" s="31"/>
      <c r="W1785" s="34"/>
      <c r="AD1785" s="20"/>
      <c r="AM1785" s="17"/>
    </row>
    <row r="1786" spans="1:39" ht="14.25" x14ac:dyDescent="0.2">
      <c r="A1786" s="29"/>
      <c r="B1786" s="48"/>
      <c r="C1786" s="75"/>
      <c r="D1786" s="51"/>
      <c r="E1786" s="52"/>
      <c r="F1786" s="52"/>
      <c r="G1786" s="53"/>
      <c r="H1786" s="48"/>
      <c r="I1786" s="48"/>
      <c r="J1786" s="54"/>
      <c r="K1786" s="52"/>
      <c r="L1786" s="52"/>
      <c r="M1786" s="55"/>
      <c r="N1786" s="51"/>
      <c r="O1786" s="51"/>
      <c r="R1786" s="52"/>
      <c r="S1786" s="33"/>
      <c r="T1786" s="33"/>
      <c r="U1786" s="31"/>
      <c r="W1786" s="34"/>
      <c r="AD1786" s="20"/>
      <c r="AM1786" s="17"/>
    </row>
    <row r="1787" spans="1:39" ht="14.25" x14ac:dyDescent="0.2">
      <c r="A1787" s="29"/>
      <c r="B1787" s="48"/>
      <c r="C1787" s="75"/>
      <c r="D1787" s="51"/>
      <c r="E1787" s="52"/>
      <c r="F1787" s="52"/>
      <c r="G1787" s="53"/>
      <c r="H1787" s="48"/>
      <c r="I1787" s="48"/>
      <c r="J1787" s="54"/>
      <c r="K1787" s="52"/>
      <c r="L1787" s="52"/>
      <c r="M1787" s="55"/>
      <c r="N1787" s="51"/>
      <c r="O1787" s="51"/>
      <c r="R1787" s="52"/>
      <c r="S1787" s="33"/>
      <c r="T1787" s="33"/>
      <c r="U1787" s="31"/>
      <c r="W1787" s="34"/>
      <c r="AD1787" s="20"/>
      <c r="AM1787" s="17"/>
    </row>
    <row r="1788" spans="1:39" ht="14.25" x14ac:dyDescent="0.2">
      <c r="A1788" s="29"/>
      <c r="B1788" s="48"/>
      <c r="C1788" s="75"/>
      <c r="D1788" s="51"/>
      <c r="E1788" s="52"/>
      <c r="F1788" s="52"/>
      <c r="G1788" s="53"/>
      <c r="H1788" s="48"/>
      <c r="I1788" s="48"/>
      <c r="J1788" s="54"/>
      <c r="K1788" s="52"/>
      <c r="L1788" s="52"/>
      <c r="M1788" s="55"/>
      <c r="N1788" s="51"/>
      <c r="O1788" s="51"/>
      <c r="R1788" s="52"/>
      <c r="S1788" s="33"/>
      <c r="T1788" s="33"/>
      <c r="U1788" s="31"/>
      <c r="W1788" s="34"/>
      <c r="AD1788" s="20"/>
      <c r="AM1788" s="17"/>
    </row>
    <row r="1789" spans="1:39" ht="14.25" x14ac:dyDescent="0.2">
      <c r="A1789" s="29"/>
      <c r="B1789" s="48"/>
      <c r="C1789" s="75"/>
      <c r="D1789" s="51"/>
      <c r="E1789" s="52"/>
      <c r="F1789" s="52"/>
      <c r="G1789" s="53"/>
      <c r="H1789" s="48"/>
      <c r="I1789" s="48"/>
      <c r="J1789" s="54"/>
      <c r="K1789" s="52"/>
      <c r="L1789" s="52"/>
      <c r="M1789" s="55"/>
      <c r="N1789" s="51"/>
      <c r="O1789" s="51"/>
      <c r="R1789" s="52"/>
      <c r="S1789" s="33"/>
      <c r="T1789" s="33"/>
      <c r="U1789" s="31"/>
      <c r="W1789" s="34"/>
      <c r="AD1789" s="20"/>
      <c r="AM1789" s="17"/>
    </row>
    <row r="1790" spans="1:39" ht="14.25" x14ac:dyDescent="0.2">
      <c r="A1790" s="29"/>
      <c r="B1790" s="48"/>
      <c r="C1790" s="75"/>
      <c r="D1790" s="51"/>
      <c r="E1790" s="52"/>
      <c r="F1790" s="52"/>
      <c r="G1790" s="53"/>
      <c r="H1790" s="48"/>
      <c r="I1790" s="48"/>
      <c r="J1790" s="54"/>
      <c r="K1790" s="52"/>
      <c r="L1790" s="52"/>
      <c r="M1790" s="55"/>
      <c r="N1790" s="51"/>
      <c r="O1790" s="51"/>
      <c r="R1790" s="52"/>
      <c r="S1790" s="33"/>
      <c r="T1790" s="33"/>
      <c r="U1790" s="31"/>
      <c r="W1790" s="34"/>
      <c r="AD1790" s="20"/>
      <c r="AM1790" s="17"/>
    </row>
    <row r="1791" spans="1:39" ht="14.25" x14ac:dyDescent="0.2">
      <c r="A1791" s="29"/>
      <c r="B1791" s="48"/>
      <c r="C1791" s="75"/>
      <c r="D1791" s="51"/>
      <c r="E1791" s="52"/>
      <c r="F1791" s="52"/>
      <c r="G1791" s="53"/>
      <c r="H1791" s="48"/>
      <c r="I1791" s="48"/>
      <c r="J1791" s="54"/>
      <c r="K1791" s="52"/>
      <c r="L1791" s="52"/>
      <c r="M1791" s="55"/>
      <c r="N1791" s="51"/>
      <c r="O1791" s="51"/>
      <c r="R1791" s="52"/>
      <c r="S1791" s="33"/>
      <c r="T1791" s="33"/>
      <c r="U1791" s="31"/>
      <c r="W1791" s="34"/>
      <c r="AD1791" s="20"/>
      <c r="AM1791" s="17"/>
    </row>
    <row r="1792" spans="1:39" ht="14.25" x14ac:dyDescent="0.2">
      <c r="A1792" s="29"/>
      <c r="B1792" s="48"/>
      <c r="C1792" s="75"/>
      <c r="D1792" s="51"/>
      <c r="E1792" s="52"/>
      <c r="F1792" s="52"/>
      <c r="G1792" s="53"/>
      <c r="H1792" s="48"/>
      <c r="I1792" s="48"/>
      <c r="J1792" s="54"/>
      <c r="K1792" s="52"/>
      <c r="L1792" s="52"/>
      <c r="M1792" s="55"/>
      <c r="N1792" s="51"/>
      <c r="O1792" s="51"/>
      <c r="R1792" s="52"/>
      <c r="S1792" s="33"/>
      <c r="T1792" s="33"/>
      <c r="U1792" s="31"/>
      <c r="W1792" s="34"/>
      <c r="AD1792" s="20"/>
      <c r="AM1792" s="17"/>
    </row>
    <row r="1793" spans="1:39" ht="14.25" x14ac:dyDescent="0.2">
      <c r="A1793" s="29"/>
      <c r="B1793" s="48"/>
      <c r="C1793" s="75"/>
      <c r="D1793" s="51"/>
      <c r="E1793" s="52"/>
      <c r="F1793" s="52"/>
      <c r="G1793" s="53"/>
      <c r="H1793" s="48"/>
      <c r="I1793" s="48"/>
      <c r="J1793" s="54"/>
      <c r="K1793" s="52"/>
      <c r="L1793" s="52"/>
      <c r="M1793" s="55"/>
      <c r="N1793" s="51"/>
      <c r="O1793" s="51"/>
      <c r="R1793" s="52"/>
      <c r="S1793" s="33"/>
      <c r="T1793" s="33"/>
      <c r="U1793" s="31"/>
      <c r="W1793" s="34"/>
      <c r="AD1793" s="20"/>
      <c r="AM1793" s="17"/>
    </row>
    <row r="1794" spans="1:39" ht="14.25" x14ac:dyDescent="0.2">
      <c r="A1794" s="29"/>
      <c r="B1794" s="48"/>
      <c r="C1794" s="75"/>
      <c r="D1794" s="51"/>
      <c r="E1794" s="52"/>
      <c r="F1794" s="52"/>
      <c r="G1794" s="53"/>
      <c r="H1794" s="48"/>
      <c r="I1794" s="48"/>
      <c r="J1794" s="54"/>
      <c r="K1794" s="52"/>
      <c r="L1794" s="52"/>
      <c r="M1794" s="55"/>
      <c r="N1794" s="51"/>
      <c r="O1794" s="51"/>
      <c r="R1794" s="52"/>
      <c r="S1794" s="33"/>
      <c r="T1794" s="33"/>
      <c r="U1794" s="31"/>
      <c r="W1794" s="34"/>
      <c r="AD1794" s="20"/>
      <c r="AM1794" s="17"/>
    </row>
    <row r="1795" spans="1:39" ht="14.25" x14ac:dyDescent="0.2">
      <c r="A1795" s="29"/>
      <c r="B1795" s="48"/>
      <c r="C1795" s="75"/>
      <c r="D1795" s="51"/>
      <c r="E1795" s="52"/>
      <c r="F1795" s="52"/>
      <c r="G1795" s="53"/>
      <c r="H1795" s="48"/>
      <c r="I1795" s="48"/>
      <c r="J1795" s="54"/>
      <c r="K1795" s="52"/>
      <c r="L1795" s="52"/>
      <c r="M1795" s="55"/>
      <c r="N1795" s="51"/>
      <c r="O1795" s="51"/>
      <c r="R1795" s="52"/>
      <c r="S1795" s="33"/>
      <c r="T1795" s="33"/>
      <c r="U1795" s="31"/>
      <c r="W1795" s="34"/>
      <c r="AD1795" s="20"/>
      <c r="AM1795" s="17"/>
    </row>
    <row r="1796" spans="1:39" ht="14.25" x14ac:dyDescent="0.2">
      <c r="A1796" s="29"/>
      <c r="B1796" s="48"/>
      <c r="C1796" s="75"/>
      <c r="D1796" s="51"/>
      <c r="E1796" s="52"/>
      <c r="F1796" s="52"/>
      <c r="G1796" s="53"/>
      <c r="H1796" s="48"/>
      <c r="I1796" s="48"/>
      <c r="J1796" s="54"/>
      <c r="K1796" s="52"/>
      <c r="L1796" s="52"/>
      <c r="M1796" s="55"/>
      <c r="N1796" s="51"/>
      <c r="O1796" s="51"/>
      <c r="R1796" s="52"/>
      <c r="S1796" s="33"/>
      <c r="T1796" s="33"/>
      <c r="U1796" s="31"/>
      <c r="W1796" s="34"/>
      <c r="AD1796" s="20"/>
      <c r="AM1796" s="17"/>
    </row>
    <row r="1797" spans="1:39" ht="14.25" x14ac:dyDescent="0.2">
      <c r="A1797" s="29"/>
      <c r="B1797" s="48"/>
      <c r="C1797" s="75"/>
      <c r="D1797" s="51"/>
      <c r="E1797" s="52"/>
      <c r="F1797" s="52"/>
      <c r="G1797" s="53"/>
      <c r="H1797" s="48"/>
      <c r="I1797" s="48"/>
      <c r="J1797" s="54"/>
      <c r="K1797" s="52"/>
      <c r="L1797" s="52"/>
      <c r="M1797" s="55"/>
      <c r="N1797" s="51"/>
      <c r="O1797" s="51"/>
      <c r="R1797" s="52"/>
      <c r="S1797" s="33"/>
      <c r="T1797" s="33"/>
      <c r="U1797" s="31"/>
      <c r="W1797" s="34"/>
      <c r="AD1797" s="20"/>
      <c r="AM1797" s="17"/>
    </row>
    <row r="1798" spans="1:39" ht="14.25" x14ac:dyDescent="0.2">
      <c r="A1798" s="29"/>
      <c r="B1798" s="48"/>
      <c r="C1798" s="75"/>
      <c r="D1798" s="51"/>
      <c r="E1798" s="52"/>
      <c r="F1798" s="52"/>
      <c r="G1798" s="53"/>
      <c r="H1798" s="48"/>
      <c r="I1798" s="48"/>
      <c r="J1798" s="54"/>
      <c r="K1798" s="52"/>
      <c r="L1798" s="52"/>
      <c r="M1798" s="55"/>
      <c r="N1798" s="51"/>
      <c r="O1798" s="51"/>
      <c r="R1798" s="52"/>
      <c r="S1798" s="33"/>
      <c r="T1798" s="33"/>
      <c r="U1798" s="31"/>
      <c r="W1798" s="34"/>
      <c r="AD1798" s="20"/>
      <c r="AM1798" s="17"/>
    </row>
    <row r="1799" spans="1:39" ht="14.25" x14ac:dyDescent="0.2">
      <c r="A1799" s="29"/>
      <c r="B1799" s="48"/>
      <c r="C1799" s="75"/>
      <c r="D1799" s="51"/>
      <c r="E1799" s="52"/>
      <c r="F1799" s="52"/>
      <c r="G1799" s="53"/>
      <c r="H1799" s="48"/>
      <c r="I1799" s="48"/>
      <c r="J1799" s="54"/>
      <c r="K1799" s="52"/>
      <c r="L1799" s="52"/>
      <c r="M1799" s="55"/>
      <c r="N1799" s="51"/>
      <c r="O1799" s="51"/>
      <c r="R1799" s="52"/>
      <c r="S1799" s="33"/>
      <c r="T1799" s="33"/>
      <c r="U1799" s="31"/>
      <c r="W1799" s="34"/>
      <c r="AD1799" s="20"/>
      <c r="AM1799" s="17"/>
    </row>
    <row r="1800" spans="1:39" ht="14.25" x14ac:dyDescent="0.2">
      <c r="A1800" s="29"/>
      <c r="B1800" s="48"/>
      <c r="C1800" s="75"/>
      <c r="D1800" s="51"/>
      <c r="E1800" s="52"/>
      <c r="F1800" s="52"/>
      <c r="G1800" s="53"/>
      <c r="H1800" s="48"/>
      <c r="I1800" s="48"/>
      <c r="J1800" s="54"/>
      <c r="K1800" s="52"/>
      <c r="L1800" s="52"/>
      <c r="M1800" s="55"/>
      <c r="N1800" s="51"/>
      <c r="O1800" s="51"/>
      <c r="R1800" s="52"/>
      <c r="S1800" s="33"/>
      <c r="T1800" s="33"/>
      <c r="U1800" s="31"/>
      <c r="W1800" s="34"/>
      <c r="AD1800" s="20"/>
      <c r="AM1800" s="17"/>
    </row>
    <row r="1801" spans="1:39" ht="14.25" x14ac:dyDescent="0.2">
      <c r="A1801" s="29"/>
      <c r="B1801" s="48"/>
      <c r="C1801" s="75"/>
      <c r="D1801" s="51"/>
      <c r="E1801" s="52"/>
      <c r="F1801" s="52"/>
      <c r="G1801" s="53"/>
      <c r="H1801" s="48"/>
      <c r="I1801" s="48"/>
      <c r="J1801" s="54"/>
      <c r="K1801" s="52"/>
      <c r="L1801" s="52"/>
      <c r="M1801" s="55"/>
      <c r="N1801" s="51"/>
      <c r="O1801" s="51"/>
      <c r="R1801" s="52"/>
      <c r="S1801" s="33"/>
      <c r="T1801" s="33"/>
      <c r="U1801" s="31"/>
      <c r="W1801" s="34"/>
      <c r="AD1801" s="20"/>
      <c r="AM1801" s="17"/>
    </row>
    <row r="1802" spans="1:39" ht="14.25" x14ac:dyDescent="0.2">
      <c r="A1802" s="29"/>
      <c r="B1802" s="48"/>
      <c r="C1802" s="75"/>
      <c r="D1802" s="51"/>
      <c r="E1802" s="52"/>
      <c r="F1802" s="52"/>
      <c r="G1802" s="53"/>
      <c r="H1802" s="48"/>
      <c r="I1802" s="48"/>
      <c r="J1802" s="54"/>
      <c r="K1802" s="52"/>
      <c r="L1802" s="52"/>
      <c r="M1802" s="55"/>
      <c r="N1802" s="51"/>
      <c r="O1802" s="51"/>
      <c r="R1802" s="52"/>
      <c r="S1802" s="33"/>
      <c r="T1802" s="33"/>
      <c r="U1802" s="31"/>
      <c r="W1802" s="34"/>
      <c r="AD1802" s="20"/>
      <c r="AM1802" s="17"/>
    </row>
    <row r="1803" spans="1:39" ht="14.25" x14ac:dyDescent="0.2">
      <c r="A1803" s="29"/>
      <c r="B1803" s="48"/>
      <c r="C1803" s="75"/>
      <c r="D1803" s="51"/>
      <c r="E1803" s="52"/>
      <c r="F1803" s="52"/>
      <c r="G1803" s="53"/>
      <c r="H1803" s="48"/>
      <c r="I1803" s="48"/>
      <c r="J1803" s="54"/>
      <c r="K1803" s="52"/>
      <c r="L1803" s="52"/>
      <c r="M1803" s="55"/>
      <c r="N1803" s="51"/>
      <c r="O1803" s="51"/>
      <c r="R1803" s="52"/>
      <c r="S1803" s="33"/>
      <c r="T1803" s="33"/>
      <c r="U1803" s="31"/>
      <c r="W1803" s="34"/>
      <c r="AD1803" s="20"/>
      <c r="AM1803" s="17"/>
    </row>
    <row r="1804" spans="1:39" ht="14.25" x14ac:dyDescent="0.2">
      <c r="A1804" s="29"/>
      <c r="B1804" s="48"/>
      <c r="C1804" s="75"/>
      <c r="D1804" s="51"/>
      <c r="E1804" s="52"/>
      <c r="F1804" s="52"/>
      <c r="G1804" s="53"/>
      <c r="H1804" s="48"/>
      <c r="I1804" s="48"/>
      <c r="J1804" s="54"/>
      <c r="K1804" s="52"/>
      <c r="L1804" s="52"/>
      <c r="M1804" s="55"/>
      <c r="N1804" s="51"/>
      <c r="O1804" s="51"/>
      <c r="R1804" s="52"/>
      <c r="S1804" s="33"/>
      <c r="T1804" s="33"/>
      <c r="U1804" s="31"/>
      <c r="W1804" s="34"/>
      <c r="AD1804" s="20"/>
      <c r="AM1804" s="17"/>
    </row>
    <row r="1805" spans="1:39" ht="14.25" x14ac:dyDescent="0.2">
      <c r="A1805" s="29"/>
      <c r="B1805" s="48"/>
      <c r="C1805" s="75"/>
      <c r="D1805" s="51"/>
      <c r="E1805" s="52"/>
      <c r="F1805" s="52"/>
      <c r="G1805" s="53"/>
      <c r="H1805" s="48"/>
      <c r="I1805" s="48"/>
      <c r="J1805" s="54"/>
      <c r="K1805" s="52"/>
      <c r="L1805" s="52"/>
      <c r="M1805" s="55"/>
      <c r="N1805" s="51"/>
      <c r="O1805" s="51"/>
      <c r="R1805" s="52"/>
      <c r="S1805" s="33"/>
      <c r="T1805" s="33"/>
      <c r="U1805" s="31"/>
      <c r="W1805" s="34"/>
      <c r="AD1805" s="20"/>
      <c r="AM1805" s="17"/>
    </row>
    <row r="1806" spans="1:39" ht="14.25" x14ac:dyDescent="0.2">
      <c r="A1806" s="29"/>
      <c r="B1806" s="48"/>
      <c r="C1806" s="75"/>
      <c r="D1806" s="51"/>
      <c r="E1806" s="52"/>
      <c r="F1806" s="52"/>
      <c r="G1806" s="53"/>
      <c r="H1806" s="48"/>
      <c r="I1806" s="48"/>
      <c r="J1806" s="54"/>
      <c r="K1806" s="52"/>
      <c r="L1806" s="52"/>
      <c r="M1806" s="55"/>
      <c r="N1806" s="51"/>
      <c r="O1806" s="51"/>
      <c r="R1806" s="52"/>
      <c r="S1806" s="33"/>
      <c r="T1806" s="33"/>
      <c r="U1806" s="31"/>
      <c r="W1806" s="34"/>
      <c r="AD1806" s="20"/>
      <c r="AM1806" s="17"/>
    </row>
    <row r="1807" spans="1:39" ht="14.25" x14ac:dyDescent="0.2">
      <c r="A1807" s="29"/>
      <c r="B1807" s="48"/>
      <c r="C1807" s="75"/>
      <c r="D1807" s="51"/>
      <c r="E1807" s="52"/>
      <c r="F1807" s="52"/>
      <c r="G1807" s="53"/>
      <c r="H1807" s="48"/>
      <c r="I1807" s="48"/>
      <c r="J1807" s="54"/>
      <c r="K1807" s="52"/>
      <c r="L1807" s="52"/>
      <c r="M1807" s="55"/>
      <c r="N1807" s="51"/>
      <c r="O1807" s="51"/>
      <c r="R1807" s="52"/>
      <c r="S1807" s="33"/>
      <c r="T1807" s="33"/>
      <c r="U1807" s="31"/>
      <c r="W1807" s="34"/>
      <c r="AD1807" s="20"/>
      <c r="AM1807" s="17"/>
    </row>
    <row r="1808" spans="1:39" ht="14.25" x14ac:dyDescent="0.2">
      <c r="A1808" s="29"/>
      <c r="B1808" s="48"/>
      <c r="C1808" s="75"/>
      <c r="D1808" s="51"/>
      <c r="E1808" s="52"/>
      <c r="F1808" s="52"/>
      <c r="G1808" s="53"/>
      <c r="H1808" s="48"/>
      <c r="I1808" s="48"/>
      <c r="J1808" s="54"/>
      <c r="K1808" s="52"/>
      <c r="L1808" s="52"/>
      <c r="M1808" s="55"/>
      <c r="N1808" s="51"/>
      <c r="O1808" s="51"/>
      <c r="R1808" s="52"/>
      <c r="S1808" s="33"/>
      <c r="T1808" s="33"/>
      <c r="U1808" s="31"/>
      <c r="W1808" s="34"/>
      <c r="AD1808" s="20"/>
      <c r="AM1808" s="17"/>
    </row>
    <row r="1809" spans="1:39" ht="14.25" x14ac:dyDescent="0.2">
      <c r="A1809" s="29"/>
      <c r="B1809" s="48"/>
      <c r="C1809" s="75"/>
      <c r="D1809" s="51"/>
      <c r="E1809" s="52"/>
      <c r="F1809" s="52"/>
      <c r="G1809" s="53"/>
      <c r="H1809" s="48"/>
      <c r="I1809" s="48"/>
      <c r="J1809" s="54"/>
      <c r="K1809" s="52"/>
      <c r="L1809" s="52"/>
      <c r="M1809" s="55"/>
      <c r="N1809" s="51"/>
      <c r="O1809" s="51"/>
      <c r="R1809" s="52"/>
      <c r="S1809" s="33"/>
      <c r="T1809" s="33"/>
      <c r="U1809" s="31"/>
      <c r="W1809" s="34"/>
      <c r="AD1809" s="20"/>
      <c r="AM1809" s="17"/>
    </row>
    <row r="1810" spans="1:39" ht="14.25" x14ac:dyDescent="0.2">
      <c r="A1810" s="29"/>
      <c r="B1810" s="48"/>
      <c r="C1810" s="75"/>
      <c r="D1810" s="51"/>
      <c r="E1810" s="52"/>
      <c r="F1810" s="52"/>
      <c r="G1810" s="53"/>
      <c r="H1810" s="48"/>
      <c r="I1810" s="48"/>
      <c r="J1810" s="54"/>
      <c r="K1810" s="52"/>
      <c r="L1810" s="52"/>
      <c r="M1810" s="55"/>
      <c r="N1810" s="51"/>
      <c r="O1810" s="51"/>
      <c r="R1810" s="52"/>
      <c r="S1810" s="33"/>
      <c r="T1810" s="33"/>
      <c r="U1810" s="31"/>
      <c r="W1810" s="34"/>
      <c r="AD1810" s="20"/>
      <c r="AM1810" s="17"/>
    </row>
    <row r="1811" spans="1:39" ht="14.25" x14ac:dyDescent="0.2">
      <c r="A1811" s="29"/>
      <c r="B1811" s="48"/>
      <c r="C1811" s="75"/>
      <c r="D1811" s="51"/>
      <c r="E1811" s="52"/>
      <c r="F1811" s="52"/>
      <c r="G1811" s="53"/>
      <c r="H1811" s="48"/>
      <c r="I1811" s="48"/>
      <c r="J1811" s="54"/>
      <c r="K1811" s="52"/>
      <c r="L1811" s="52"/>
      <c r="M1811" s="55"/>
      <c r="N1811" s="51"/>
      <c r="O1811" s="51"/>
      <c r="R1811" s="52"/>
      <c r="S1811" s="33"/>
      <c r="T1811" s="33"/>
      <c r="U1811" s="31"/>
      <c r="W1811" s="34"/>
      <c r="AD1811" s="20"/>
      <c r="AM1811" s="17"/>
    </row>
    <row r="1812" spans="1:39" ht="14.25" x14ac:dyDescent="0.2">
      <c r="A1812" s="29"/>
      <c r="B1812" s="48"/>
      <c r="C1812" s="75"/>
      <c r="D1812" s="51"/>
      <c r="E1812" s="52"/>
      <c r="F1812" s="52"/>
      <c r="G1812" s="53"/>
      <c r="H1812" s="48"/>
      <c r="I1812" s="48"/>
      <c r="J1812" s="54"/>
      <c r="K1812" s="52"/>
      <c r="L1812" s="52"/>
      <c r="M1812" s="55"/>
      <c r="N1812" s="51"/>
      <c r="O1812" s="51"/>
      <c r="R1812" s="52"/>
      <c r="S1812" s="33"/>
      <c r="T1812" s="33"/>
      <c r="U1812" s="31"/>
      <c r="W1812" s="34"/>
      <c r="AD1812" s="20"/>
      <c r="AM1812" s="17"/>
    </row>
    <row r="1813" spans="1:39" ht="14.25" x14ac:dyDescent="0.2">
      <c r="A1813" s="29"/>
      <c r="B1813" s="48"/>
      <c r="C1813" s="75"/>
      <c r="D1813" s="51"/>
      <c r="E1813" s="52"/>
      <c r="F1813" s="52"/>
      <c r="G1813" s="53"/>
      <c r="H1813" s="48"/>
      <c r="I1813" s="48"/>
      <c r="J1813" s="54"/>
      <c r="K1813" s="52"/>
      <c r="L1813" s="52"/>
      <c r="M1813" s="55"/>
      <c r="N1813" s="51"/>
      <c r="O1813" s="51"/>
      <c r="R1813" s="52"/>
      <c r="S1813" s="33"/>
      <c r="T1813" s="33"/>
      <c r="U1813" s="31"/>
      <c r="W1813" s="34"/>
      <c r="AD1813" s="20"/>
      <c r="AM1813" s="17"/>
    </row>
    <row r="1814" spans="1:39" ht="14.25" x14ac:dyDescent="0.2">
      <c r="A1814" s="29"/>
      <c r="B1814" s="48"/>
      <c r="C1814" s="75"/>
      <c r="D1814" s="51"/>
      <c r="E1814" s="52"/>
      <c r="F1814" s="52"/>
      <c r="G1814" s="53"/>
      <c r="H1814" s="48"/>
      <c r="I1814" s="48"/>
      <c r="J1814" s="54"/>
      <c r="K1814" s="52"/>
      <c r="L1814" s="52"/>
      <c r="M1814" s="55"/>
      <c r="N1814" s="51"/>
      <c r="O1814" s="51"/>
      <c r="R1814" s="52"/>
      <c r="S1814" s="33"/>
      <c r="T1814" s="33"/>
      <c r="U1814" s="31"/>
      <c r="W1814" s="34"/>
      <c r="AD1814" s="20"/>
      <c r="AM1814" s="17"/>
    </row>
    <row r="1815" spans="1:39" ht="14.25" x14ac:dyDescent="0.2">
      <c r="A1815" s="29"/>
      <c r="B1815" s="48"/>
      <c r="C1815" s="75"/>
      <c r="D1815" s="51"/>
      <c r="E1815" s="52"/>
      <c r="F1815" s="52"/>
      <c r="G1815" s="53"/>
      <c r="H1815" s="48"/>
      <c r="I1815" s="48"/>
      <c r="J1815" s="54"/>
      <c r="K1815" s="52"/>
      <c r="L1815" s="52"/>
      <c r="M1815" s="55"/>
      <c r="N1815" s="51"/>
      <c r="O1815" s="51"/>
      <c r="R1815" s="52"/>
      <c r="S1815" s="33"/>
      <c r="T1815" s="33"/>
      <c r="U1815" s="31"/>
      <c r="W1815" s="34"/>
      <c r="AD1815" s="20"/>
      <c r="AM1815" s="17"/>
    </row>
    <row r="1816" spans="1:39" ht="14.25" x14ac:dyDescent="0.2">
      <c r="A1816" s="29"/>
      <c r="B1816" s="48"/>
      <c r="C1816" s="75"/>
      <c r="D1816" s="51"/>
      <c r="E1816" s="52"/>
      <c r="F1816" s="52"/>
      <c r="G1816" s="53"/>
      <c r="H1816" s="48"/>
      <c r="I1816" s="48"/>
      <c r="J1816" s="54"/>
      <c r="K1816" s="52"/>
      <c r="L1816" s="52"/>
      <c r="M1816" s="55"/>
      <c r="N1816" s="51"/>
      <c r="O1816" s="51"/>
      <c r="R1816" s="52"/>
      <c r="S1816" s="33"/>
      <c r="T1816" s="33"/>
      <c r="U1816" s="31"/>
      <c r="W1816" s="34"/>
      <c r="AD1816" s="20"/>
      <c r="AM1816" s="17"/>
    </row>
    <row r="1817" spans="1:39" ht="14.25" x14ac:dyDescent="0.2">
      <c r="A1817" s="29"/>
      <c r="B1817" s="48"/>
      <c r="C1817" s="75"/>
      <c r="D1817" s="51"/>
      <c r="E1817" s="52"/>
      <c r="F1817" s="52"/>
      <c r="G1817" s="53"/>
      <c r="H1817" s="48"/>
      <c r="I1817" s="48"/>
      <c r="J1817" s="54"/>
      <c r="K1817" s="52"/>
      <c r="L1817" s="52"/>
      <c r="M1817" s="55"/>
      <c r="N1817" s="51"/>
      <c r="O1817" s="51"/>
      <c r="R1817" s="52"/>
      <c r="S1817" s="33"/>
      <c r="T1817" s="33"/>
      <c r="U1817" s="31"/>
      <c r="W1817" s="34"/>
      <c r="AD1817" s="20"/>
      <c r="AM1817" s="17"/>
    </row>
    <row r="1818" spans="1:39" ht="14.25" x14ac:dyDescent="0.2">
      <c r="A1818" s="29"/>
      <c r="B1818" s="48"/>
      <c r="C1818" s="75"/>
      <c r="D1818" s="51"/>
      <c r="E1818" s="52"/>
      <c r="F1818" s="52"/>
      <c r="G1818" s="53"/>
      <c r="H1818" s="48"/>
      <c r="I1818" s="48"/>
      <c r="J1818" s="54"/>
      <c r="K1818" s="52"/>
      <c r="L1818" s="52"/>
      <c r="M1818" s="55"/>
      <c r="N1818" s="51"/>
      <c r="O1818" s="51"/>
      <c r="R1818" s="52"/>
      <c r="S1818" s="33"/>
      <c r="T1818" s="33"/>
      <c r="U1818" s="31"/>
      <c r="W1818" s="34"/>
      <c r="AD1818" s="20"/>
      <c r="AM1818" s="17"/>
    </row>
    <row r="1819" spans="1:39" ht="14.25" x14ac:dyDescent="0.2">
      <c r="A1819" s="29"/>
      <c r="B1819" s="48"/>
      <c r="C1819" s="75"/>
      <c r="D1819" s="51"/>
      <c r="E1819" s="52"/>
      <c r="F1819" s="52"/>
      <c r="G1819" s="53"/>
      <c r="H1819" s="48"/>
      <c r="I1819" s="48"/>
      <c r="J1819" s="54"/>
      <c r="K1819" s="52"/>
      <c r="L1819" s="52"/>
      <c r="M1819" s="55"/>
      <c r="N1819" s="51"/>
      <c r="O1819" s="51"/>
      <c r="R1819" s="52"/>
      <c r="S1819" s="33"/>
      <c r="T1819" s="33"/>
      <c r="U1819" s="31"/>
      <c r="W1819" s="34"/>
      <c r="AD1819" s="20"/>
      <c r="AM1819" s="17"/>
    </row>
    <row r="1820" spans="1:39" ht="14.25" x14ac:dyDescent="0.2">
      <c r="A1820" s="29"/>
      <c r="B1820" s="48"/>
      <c r="C1820" s="75"/>
      <c r="D1820" s="51"/>
      <c r="E1820" s="52"/>
      <c r="F1820" s="52"/>
      <c r="G1820" s="53"/>
      <c r="H1820" s="48"/>
      <c r="I1820" s="48"/>
      <c r="J1820" s="54"/>
      <c r="K1820" s="52"/>
      <c r="L1820" s="52"/>
      <c r="M1820" s="55"/>
      <c r="N1820" s="51"/>
      <c r="O1820" s="51"/>
      <c r="R1820" s="52"/>
      <c r="S1820" s="33"/>
      <c r="T1820" s="33"/>
      <c r="U1820" s="31"/>
      <c r="W1820" s="34"/>
      <c r="AD1820" s="20"/>
      <c r="AM1820" s="17"/>
    </row>
    <row r="1821" spans="1:39" ht="14.25" x14ac:dyDescent="0.2">
      <c r="A1821" s="29"/>
      <c r="B1821" s="48"/>
      <c r="C1821" s="75"/>
      <c r="D1821" s="51"/>
      <c r="E1821" s="52"/>
      <c r="F1821" s="52"/>
      <c r="G1821" s="53"/>
      <c r="H1821" s="48"/>
      <c r="I1821" s="48"/>
      <c r="J1821" s="54"/>
      <c r="K1821" s="52"/>
      <c r="L1821" s="52"/>
      <c r="M1821" s="55"/>
      <c r="N1821" s="51"/>
      <c r="O1821" s="51"/>
      <c r="R1821" s="52"/>
      <c r="S1821" s="33"/>
      <c r="T1821" s="33"/>
      <c r="U1821" s="31"/>
      <c r="W1821" s="34"/>
      <c r="AD1821" s="20"/>
      <c r="AM1821" s="17"/>
    </row>
    <row r="1822" spans="1:39" ht="14.25" x14ac:dyDescent="0.2">
      <c r="A1822" s="29"/>
      <c r="B1822" s="48"/>
      <c r="C1822" s="75"/>
      <c r="D1822" s="51"/>
      <c r="E1822" s="52"/>
      <c r="F1822" s="52"/>
      <c r="G1822" s="53"/>
      <c r="H1822" s="48"/>
      <c r="I1822" s="48"/>
      <c r="J1822" s="54"/>
      <c r="K1822" s="52"/>
      <c r="L1822" s="52"/>
      <c r="M1822" s="55"/>
      <c r="N1822" s="51"/>
      <c r="O1822" s="51"/>
      <c r="R1822" s="52"/>
      <c r="S1822" s="33"/>
      <c r="T1822" s="33"/>
      <c r="U1822" s="31"/>
      <c r="W1822" s="34"/>
      <c r="AD1822" s="20"/>
      <c r="AM1822" s="17"/>
    </row>
    <row r="1823" spans="1:39" ht="14.25" x14ac:dyDescent="0.2">
      <c r="A1823" s="29"/>
      <c r="B1823" s="48"/>
      <c r="C1823" s="75"/>
      <c r="D1823" s="51"/>
      <c r="E1823" s="52"/>
      <c r="F1823" s="52"/>
      <c r="G1823" s="53"/>
      <c r="H1823" s="48"/>
      <c r="I1823" s="48"/>
      <c r="J1823" s="54"/>
      <c r="K1823" s="52"/>
      <c r="L1823" s="52"/>
      <c r="M1823" s="55"/>
      <c r="N1823" s="51"/>
      <c r="O1823" s="51"/>
      <c r="R1823" s="52"/>
      <c r="S1823" s="33"/>
      <c r="T1823" s="33"/>
      <c r="U1823" s="31"/>
      <c r="W1823" s="34"/>
      <c r="AD1823" s="20"/>
      <c r="AM1823" s="17"/>
    </row>
    <row r="1824" spans="1:39" ht="14.25" x14ac:dyDescent="0.2">
      <c r="A1824" s="29"/>
      <c r="B1824" s="48"/>
      <c r="C1824" s="75"/>
      <c r="D1824" s="51"/>
      <c r="E1824" s="52"/>
      <c r="F1824" s="52"/>
      <c r="G1824" s="53"/>
      <c r="H1824" s="48"/>
      <c r="I1824" s="48"/>
      <c r="J1824" s="54"/>
      <c r="K1824" s="52"/>
      <c r="L1824" s="52"/>
      <c r="M1824" s="55"/>
      <c r="N1824" s="51"/>
      <c r="O1824" s="51"/>
      <c r="R1824" s="52"/>
      <c r="S1824" s="33"/>
      <c r="T1824" s="33"/>
      <c r="U1824" s="31"/>
      <c r="W1824" s="34"/>
      <c r="AD1824" s="20"/>
      <c r="AM1824" s="17"/>
    </row>
    <row r="1825" spans="1:39" ht="14.25" x14ac:dyDescent="0.2">
      <c r="A1825" s="29"/>
      <c r="B1825" s="48"/>
      <c r="C1825" s="75"/>
      <c r="D1825" s="51"/>
      <c r="E1825" s="52"/>
      <c r="F1825" s="52"/>
      <c r="G1825" s="53"/>
      <c r="H1825" s="48"/>
      <c r="I1825" s="48"/>
      <c r="J1825" s="54"/>
      <c r="K1825" s="52"/>
      <c r="L1825" s="52"/>
      <c r="M1825" s="55"/>
      <c r="N1825" s="51"/>
      <c r="O1825" s="51"/>
      <c r="R1825" s="52"/>
      <c r="S1825" s="33"/>
      <c r="T1825" s="33"/>
      <c r="U1825" s="31"/>
      <c r="W1825" s="34"/>
      <c r="AD1825" s="20"/>
      <c r="AM1825" s="17"/>
    </row>
    <row r="1826" spans="1:39" ht="14.25" x14ac:dyDescent="0.2">
      <c r="A1826" s="29"/>
      <c r="B1826" s="48"/>
      <c r="C1826" s="75"/>
      <c r="D1826" s="51"/>
      <c r="E1826" s="52"/>
      <c r="F1826" s="52"/>
      <c r="G1826" s="53"/>
      <c r="H1826" s="48"/>
      <c r="I1826" s="48"/>
      <c r="J1826" s="54"/>
      <c r="K1826" s="52"/>
      <c r="L1826" s="52"/>
      <c r="M1826" s="55"/>
      <c r="N1826" s="51"/>
      <c r="O1826" s="51"/>
      <c r="R1826" s="52"/>
      <c r="S1826" s="33"/>
      <c r="T1826" s="33"/>
      <c r="U1826" s="31"/>
      <c r="W1826" s="34"/>
      <c r="AD1826" s="20"/>
      <c r="AM1826" s="17"/>
    </row>
    <row r="1827" spans="1:39" ht="14.25" x14ac:dyDescent="0.2">
      <c r="A1827" s="29"/>
      <c r="B1827" s="48"/>
      <c r="C1827" s="75"/>
      <c r="D1827" s="51"/>
      <c r="E1827" s="52"/>
      <c r="F1827" s="52"/>
      <c r="G1827" s="53"/>
      <c r="H1827" s="48"/>
      <c r="I1827" s="48"/>
      <c r="J1827" s="54"/>
      <c r="K1827" s="52"/>
      <c r="L1827" s="52"/>
      <c r="M1827" s="55"/>
      <c r="N1827" s="51"/>
      <c r="O1827" s="51"/>
      <c r="R1827" s="52"/>
      <c r="S1827" s="33"/>
      <c r="T1827" s="33"/>
      <c r="U1827" s="31"/>
      <c r="W1827" s="34"/>
      <c r="AD1827" s="20"/>
      <c r="AM1827" s="17"/>
    </row>
    <row r="1828" spans="1:39" ht="14.25" x14ac:dyDescent="0.2">
      <c r="A1828" s="29"/>
      <c r="B1828" s="48"/>
      <c r="C1828" s="75"/>
      <c r="D1828" s="51"/>
      <c r="E1828" s="52"/>
      <c r="F1828" s="52"/>
      <c r="G1828" s="53"/>
      <c r="H1828" s="48"/>
      <c r="I1828" s="48"/>
      <c r="J1828" s="54"/>
      <c r="K1828" s="52"/>
      <c r="L1828" s="52"/>
      <c r="M1828" s="55"/>
      <c r="N1828" s="51"/>
      <c r="O1828" s="51"/>
      <c r="R1828" s="52"/>
      <c r="S1828" s="33"/>
      <c r="T1828" s="33"/>
      <c r="U1828" s="31"/>
      <c r="W1828" s="34"/>
      <c r="AD1828" s="20"/>
      <c r="AM1828" s="17"/>
    </row>
    <row r="1829" spans="1:39" ht="14.25" x14ac:dyDescent="0.2">
      <c r="A1829" s="29"/>
      <c r="B1829" s="48"/>
      <c r="C1829" s="75"/>
      <c r="D1829" s="51"/>
      <c r="E1829" s="52"/>
      <c r="F1829" s="52"/>
      <c r="G1829" s="53"/>
      <c r="H1829" s="48"/>
      <c r="I1829" s="48"/>
      <c r="J1829" s="54"/>
      <c r="K1829" s="52"/>
      <c r="L1829" s="52"/>
      <c r="M1829" s="55"/>
      <c r="N1829" s="51"/>
      <c r="O1829" s="51"/>
      <c r="R1829" s="52"/>
      <c r="S1829" s="33"/>
      <c r="T1829" s="33"/>
      <c r="U1829" s="31"/>
      <c r="W1829" s="34"/>
      <c r="AD1829" s="20"/>
      <c r="AM1829" s="17"/>
    </row>
    <row r="1830" spans="1:39" ht="14.25" x14ac:dyDescent="0.2">
      <c r="A1830" s="29"/>
      <c r="B1830" s="48"/>
      <c r="C1830" s="75"/>
      <c r="D1830" s="51"/>
      <c r="E1830" s="52"/>
      <c r="F1830" s="52"/>
      <c r="G1830" s="53"/>
      <c r="H1830" s="48"/>
      <c r="I1830" s="48"/>
      <c r="J1830" s="54"/>
      <c r="K1830" s="52"/>
      <c r="L1830" s="52"/>
      <c r="M1830" s="55"/>
      <c r="N1830" s="51"/>
      <c r="O1830" s="51"/>
      <c r="R1830" s="52"/>
      <c r="S1830" s="33"/>
      <c r="T1830" s="33"/>
      <c r="U1830" s="31"/>
      <c r="W1830" s="34"/>
      <c r="AD1830" s="20"/>
      <c r="AM1830" s="17"/>
    </row>
    <row r="1831" spans="1:39" ht="14.25" x14ac:dyDescent="0.2">
      <c r="A1831" s="29"/>
      <c r="B1831" s="48"/>
      <c r="C1831" s="75"/>
      <c r="D1831" s="51"/>
      <c r="E1831" s="52"/>
      <c r="F1831" s="52"/>
      <c r="G1831" s="53"/>
      <c r="H1831" s="48"/>
      <c r="I1831" s="48"/>
      <c r="J1831" s="54"/>
      <c r="K1831" s="52"/>
      <c r="L1831" s="52"/>
      <c r="M1831" s="55"/>
      <c r="N1831" s="51"/>
      <c r="O1831" s="51"/>
      <c r="R1831" s="52"/>
      <c r="S1831" s="33"/>
      <c r="T1831" s="33"/>
      <c r="U1831" s="31"/>
      <c r="W1831" s="34"/>
      <c r="AD1831" s="20"/>
      <c r="AM1831" s="17"/>
    </row>
    <row r="1832" spans="1:39" ht="14.25" x14ac:dyDescent="0.2">
      <c r="A1832" s="29"/>
      <c r="B1832" s="48"/>
      <c r="C1832" s="75"/>
      <c r="D1832" s="51"/>
      <c r="E1832" s="52"/>
      <c r="F1832" s="52"/>
      <c r="G1832" s="53"/>
      <c r="H1832" s="48"/>
      <c r="I1832" s="48"/>
      <c r="J1832" s="54"/>
      <c r="K1832" s="52"/>
      <c r="L1832" s="52"/>
      <c r="M1832" s="55"/>
      <c r="N1832" s="51"/>
      <c r="O1832" s="51"/>
      <c r="R1832" s="52"/>
      <c r="S1832" s="33"/>
      <c r="T1832" s="33"/>
      <c r="U1832" s="31"/>
      <c r="W1832" s="34"/>
      <c r="AD1832" s="20"/>
      <c r="AM1832" s="17"/>
    </row>
    <row r="1833" spans="1:39" ht="14.25" x14ac:dyDescent="0.2">
      <c r="A1833" s="29"/>
      <c r="B1833" s="48"/>
      <c r="C1833" s="75"/>
      <c r="D1833" s="51"/>
      <c r="E1833" s="52"/>
      <c r="F1833" s="52"/>
      <c r="G1833" s="53"/>
      <c r="H1833" s="48"/>
      <c r="I1833" s="48"/>
      <c r="J1833" s="54"/>
      <c r="K1833" s="52"/>
      <c r="L1833" s="52"/>
      <c r="M1833" s="55"/>
      <c r="N1833" s="51"/>
      <c r="O1833" s="51"/>
      <c r="R1833" s="52"/>
      <c r="S1833" s="33"/>
      <c r="T1833" s="33"/>
      <c r="U1833" s="31"/>
      <c r="W1833" s="34"/>
      <c r="AD1833" s="20"/>
      <c r="AM1833" s="17"/>
    </row>
    <row r="1834" spans="1:39" ht="14.25" x14ac:dyDescent="0.2">
      <c r="A1834" s="29"/>
      <c r="B1834" s="48"/>
      <c r="C1834" s="75"/>
      <c r="D1834" s="51"/>
      <c r="E1834" s="52"/>
      <c r="F1834" s="52"/>
      <c r="G1834" s="53"/>
      <c r="H1834" s="48"/>
      <c r="I1834" s="48"/>
      <c r="J1834" s="54"/>
      <c r="K1834" s="52"/>
      <c r="L1834" s="52"/>
      <c r="M1834" s="55"/>
      <c r="N1834" s="51"/>
      <c r="O1834" s="51"/>
      <c r="R1834" s="52"/>
      <c r="S1834" s="33"/>
      <c r="T1834" s="33"/>
      <c r="U1834" s="31"/>
      <c r="W1834" s="34"/>
      <c r="AD1834" s="20"/>
      <c r="AM1834" s="17"/>
    </row>
    <row r="1835" spans="1:39" ht="14.25" x14ac:dyDescent="0.2">
      <c r="A1835" s="29"/>
      <c r="B1835" s="48"/>
      <c r="C1835" s="75"/>
      <c r="D1835" s="51"/>
      <c r="E1835" s="52"/>
      <c r="F1835" s="52"/>
      <c r="G1835" s="53"/>
      <c r="H1835" s="48"/>
      <c r="I1835" s="48"/>
      <c r="J1835" s="54"/>
      <c r="K1835" s="52"/>
      <c r="L1835" s="52"/>
      <c r="M1835" s="55"/>
      <c r="N1835" s="51"/>
      <c r="O1835" s="51"/>
      <c r="R1835" s="52"/>
      <c r="S1835" s="33"/>
      <c r="T1835" s="33"/>
      <c r="U1835" s="31"/>
      <c r="W1835" s="34"/>
      <c r="AD1835" s="20"/>
      <c r="AM1835" s="17"/>
    </row>
    <row r="1836" spans="1:39" ht="14.25" x14ac:dyDescent="0.2">
      <c r="A1836" s="29"/>
      <c r="B1836" s="48"/>
      <c r="C1836" s="75"/>
      <c r="D1836" s="51"/>
      <c r="E1836" s="52"/>
      <c r="F1836" s="52"/>
      <c r="G1836" s="53"/>
      <c r="H1836" s="48"/>
      <c r="I1836" s="48"/>
      <c r="J1836" s="54"/>
      <c r="K1836" s="52"/>
      <c r="L1836" s="52"/>
      <c r="M1836" s="55"/>
      <c r="N1836" s="51"/>
      <c r="O1836" s="51"/>
      <c r="R1836" s="52"/>
      <c r="S1836" s="33"/>
      <c r="T1836" s="33"/>
      <c r="U1836" s="31"/>
      <c r="W1836" s="34"/>
      <c r="AD1836" s="20"/>
      <c r="AM1836" s="17"/>
    </row>
    <row r="1837" spans="1:39" ht="14.25" x14ac:dyDescent="0.2">
      <c r="A1837" s="29"/>
      <c r="B1837" s="48"/>
      <c r="C1837" s="75"/>
      <c r="D1837" s="51"/>
      <c r="E1837" s="52"/>
      <c r="F1837" s="52"/>
      <c r="G1837" s="53"/>
      <c r="H1837" s="48"/>
      <c r="I1837" s="48"/>
      <c r="J1837" s="54"/>
      <c r="K1837" s="52"/>
      <c r="L1837" s="52"/>
      <c r="M1837" s="55"/>
      <c r="N1837" s="51"/>
      <c r="O1837" s="51"/>
      <c r="R1837" s="52"/>
      <c r="S1837" s="33"/>
      <c r="T1837" s="33"/>
      <c r="U1837" s="31"/>
      <c r="W1837" s="34"/>
      <c r="AD1837" s="20"/>
      <c r="AM1837" s="17"/>
    </row>
    <row r="1838" spans="1:39" ht="14.25" x14ac:dyDescent="0.2">
      <c r="A1838" s="29"/>
      <c r="B1838" s="48"/>
      <c r="C1838" s="75"/>
      <c r="D1838" s="51"/>
      <c r="E1838" s="52"/>
      <c r="F1838" s="52"/>
      <c r="G1838" s="53"/>
      <c r="H1838" s="48"/>
      <c r="I1838" s="48"/>
      <c r="J1838" s="54"/>
      <c r="K1838" s="52"/>
      <c r="L1838" s="52"/>
      <c r="M1838" s="55"/>
      <c r="N1838" s="51"/>
      <c r="O1838" s="51"/>
      <c r="R1838" s="52"/>
      <c r="S1838" s="33"/>
      <c r="T1838" s="33"/>
      <c r="U1838" s="31"/>
      <c r="W1838" s="34"/>
      <c r="AD1838" s="20"/>
      <c r="AM1838" s="17"/>
    </row>
    <row r="1839" spans="1:39" ht="14.25" x14ac:dyDescent="0.2">
      <c r="A1839" s="29"/>
      <c r="B1839" s="48"/>
      <c r="C1839" s="75"/>
      <c r="D1839" s="51"/>
      <c r="E1839" s="52"/>
      <c r="F1839" s="52"/>
      <c r="G1839" s="53"/>
      <c r="H1839" s="48"/>
      <c r="I1839" s="48"/>
      <c r="J1839" s="54"/>
      <c r="K1839" s="52"/>
      <c r="L1839" s="52"/>
      <c r="M1839" s="55"/>
      <c r="N1839" s="51"/>
      <c r="O1839" s="51"/>
      <c r="R1839" s="52"/>
      <c r="S1839" s="33"/>
      <c r="T1839" s="33"/>
      <c r="U1839" s="31"/>
      <c r="W1839" s="34"/>
      <c r="AD1839" s="20"/>
      <c r="AM1839" s="17"/>
    </row>
    <row r="1840" spans="1:39" ht="14.25" x14ac:dyDescent="0.2">
      <c r="A1840" s="29"/>
      <c r="B1840" s="48"/>
      <c r="C1840" s="75"/>
      <c r="D1840" s="51"/>
      <c r="E1840" s="52"/>
      <c r="F1840" s="52"/>
      <c r="G1840" s="53"/>
      <c r="H1840" s="48"/>
      <c r="I1840" s="48"/>
      <c r="J1840" s="54"/>
      <c r="K1840" s="52"/>
      <c r="L1840" s="52"/>
      <c r="M1840" s="55"/>
      <c r="N1840" s="51"/>
      <c r="O1840" s="51"/>
      <c r="R1840" s="52"/>
      <c r="S1840" s="33"/>
      <c r="T1840" s="33"/>
      <c r="U1840" s="31"/>
      <c r="W1840" s="34"/>
      <c r="AD1840" s="20"/>
      <c r="AM1840" s="17"/>
    </row>
    <row r="1841" spans="1:39" ht="14.25" x14ac:dyDescent="0.2">
      <c r="A1841" s="29"/>
      <c r="B1841" s="48"/>
      <c r="C1841" s="75"/>
      <c r="D1841" s="51"/>
      <c r="E1841" s="52"/>
      <c r="F1841" s="52"/>
      <c r="G1841" s="53"/>
      <c r="H1841" s="48"/>
      <c r="I1841" s="48"/>
      <c r="J1841" s="54"/>
      <c r="K1841" s="52"/>
      <c r="L1841" s="52"/>
      <c r="M1841" s="55"/>
      <c r="N1841" s="51"/>
      <c r="O1841" s="51"/>
      <c r="R1841" s="52"/>
      <c r="S1841" s="33"/>
      <c r="T1841" s="33"/>
      <c r="U1841" s="31"/>
      <c r="W1841" s="34"/>
      <c r="AD1841" s="20"/>
      <c r="AM1841" s="17"/>
    </row>
    <row r="1842" spans="1:39" ht="14.25" x14ac:dyDescent="0.2">
      <c r="A1842" s="29"/>
      <c r="B1842" s="48"/>
      <c r="C1842" s="75"/>
      <c r="D1842" s="51"/>
      <c r="E1842" s="52"/>
      <c r="F1842" s="52"/>
      <c r="G1842" s="53"/>
      <c r="H1842" s="48"/>
      <c r="I1842" s="48"/>
      <c r="J1842" s="54"/>
      <c r="K1842" s="52"/>
      <c r="L1842" s="52"/>
      <c r="M1842" s="55"/>
      <c r="N1842" s="51"/>
      <c r="O1842" s="51"/>
      <c r="R1842" s="52"/>
      <c r="S1842" s="33"/>
      <c r="T1842" s="33"/>
      <c r="U1842" s="31"/>
      <c r="W1842" s="34"/>
      <c r="AD1842" s="20"/>
      <c r="AM1842" s="17"/>
    </row>
    <row r="1843" spans="1:39" ht="14.25" x14ac:dyDescent="0.2">
      <c r="A1843" s="29"/>
      <c r="B1843" s="48"/>
      <c r="C1843" s="75"/>
      <c r="D1843" s="51"/>
      <c r="E1843" s="52"/>
      <c r="F1843" s="52"/>
      <c r="G1843" s="53"/>
      <c r="H1843" s="48"/>
      <c r="I1843" s="48"/>
      <c r="J1843" s="54"/>
      <c r="K1843" s="52"/>
      <c r="L1843" s="52"/>
      <c r="M1843" s="55"/>
      <c r="N1843" s="51"/>
      <c r="O1843" s="51"/>
      <c r="R1843" s="52"/>
      <c r="S1843" s="33"/>
      <c r="T1843" s="33"/>
      <c r="U1843" s="31"/>
      <c r="W1843" s="34"/>
      <c r="AD1843" s="20"/>
      <c r="AM1843" s="17"/>
    </row>
    <row r="1844" spans="1:39" ht="14.25" x14ac:dyDescent="0.2">
      <c r="A1844" s="29"/>
      <c r="B1844" s="48"/>
      <c r="C1844" s="75"/>
      <c r="D1844" s="51"/>
      <c r="E1844" s="52"/>
      <c r="F1844" s="52"/>
      <c r="G1844" s="53"/>
      <c r="H1844" s="48"/>
      <c r="I1844" s="48"/>
      <c r="J1844" s="54"/>
      <c r="K1844" s="52"/>
      <c r="L1844" s="52"/>
      <c r="M1844" s="55"/>
      <c r="N1844" s="51"/>
      <c r="O1844" s="51"/>
      <c r="R1844" s="52"/>
      <c r="S1844" s="33"/>
      <c r="T1844" s="33"/>
      <c r="U1844" s="31"/>
      <c r="W1844" s="34"/>
      <c r="AD1844" s="20"/>
      <c r="AM1844" s="17"/>
    </row>
    <row r="1845" spans="1:39" ht="14.25" x14ac:dyDescent="0.2">
      <c r="A1845" s="29"/>
      <c r="B1845" s="48"/>
      <c r="C1845" s="75"/>
      <c r="D1845" s="51"/>
      <c r="E1845" s="52"/>
      <c r="F1845" s="52"/>
      <c r="G1845" s="53"/>
      <c r="H1845" s="48"/>
      <c r="I1845" s="48"/>
      <c r="J1845" s="54"/>
      <c r="K1845" s="52"/>
      <c r="L1845" s="52"/>
      <c r="M1845" s="55"/>
      <c r="N1845" s="51"/>
      <c r="O1845" s="51"/>
      <c r="R1845" s="52"/>
      <c r="S1845" s="33"/>
      <c r="T1845" s="33"/>
      <c r="U1845" s="31"/>
      <c r="W1845" s="34"/>
      <c r="AD1845" s="20"/>
      <c r="AM1845" s="17"/>
    </row>
    <row r="1846" spans="1:39" ht="14.25" x14ac:dyDescent="0.2">
      <c r="A1846" s="29"/>
      <c r="B1846" s="48"/>
      <c r="C1846" s="75"/>
      <c r="D1846" s="51"/>
      <c r="E1846" s="52"/>
      <c r="F1846" s="52"/>
      <c r="G1846" s="53"/>
      <c r="H1846" s="48"/>
      <c r="I1846" s="48"/>
      <c r="J1846" s="54"/>
      <c r="K1846" s="52"/>
      <c r="L1846" s="52"/>
      <c r="M1846" s="55"/>
      <c r="N1846" s="51"/>
      <c r="O1846" s="51"/>
      <c r="R1846" s="52"/>
      <c r="S1846" s="33"/>
      <c r="T1846" s="33"/>
      <c r="U1846" s="31"/>
      <c r="W1846" s="34"/>
      <c r="AD1846" s="20"/>
      <c r="AM1846" s="17"/>
    </row>
    <row r="1847" spans="1:39" ht="14.25" x14ac:dyDescent="0.2">
      <c r="A1847" s="29"/>
      <c r="B1847" s="48"/>
      <c r="C1847" s="75"/>
      <c r="D1847" s="51"/>
      <c r="E1847" s="52"/>
      <c r="F1847" s="52"/>
      <c r="G1847" s="53"/>
      <c r="H1847" s="48"/>
      <c r="I1847" s="48"/>
      <c r="J1847" s="54"/>
      <c r="K1847" s="52"/>
      <c r="L1847" s="52"/>
      <c r="M1847" s="55"/>
      <c r="N1847" s="51"/>
      <c r="O1847" s="51"/>
      <c r="R1847" s="52"/>
      <c r="S1847" s="33"/>
      <c r="T1847" s="33"/>
      <c r="U1847" s="31"/>
      <c r="W1847" s="34"/>
      <c r="AD1847" s="20"/>
      <c r="AM1847" s="17"/>
    </row>
    <row r="1848" spans="1:39" ht="14.25" x14ac:dyDescent="0.2">
      <c r="A1848" s="29"/>
      <c r="B1848" s="48"/>
      <c r="C1848" s="75"/>
      <c r="D1848" s="51"/>
      <c r="E1848" s="52"/>
      <c r="F1848" s="52"/>
      <c r="G1848" s="53"/>
      <c r="H1848" s="48"/>
      <c r="I1848" s="48"/>
      <c r="J1848" s="54"/>
      <c r="K1848" s="52"/>
      <c r="L1848" s="52"/>
      <c r="M1848" s="55"/>
      <c r="N1848" s="51"/>
      <c r="O1848" s="51"/>
      <c r="R1848" s="52"/>
      <c r="S1848" s="33"/>
      <c r="T1848" s="33"/>
      <c r="U1848" s="31"/>
      <c r="W1848" s="34"/>
      <c r="AD1848" s="20"/>
      <c r="AM1848" s="17"/>
    </row>
    <row r="1849" spans="1:39" ht="14.25" x14ac:dyDescent="0.2">
      <c r="A1849" s="29"/>
      <c r="B1849" s="48"/>
      <c r="C1849" s="75"/>
      <c r="D1849" s="51"/>
      <c r="E1849" s="52"/>
      <c r="F1849" s="52"/>
      <c r="G1849" s="53"/>
      <c r="H1849" s="48"/>
      <c r="I1849" s="48"/>
      <c r="J1849" s="54"/>
      <c r="K1849" s="52"/>
      <c r="L1849" s="52"/>
      <c r="M1849" s="55"/>
      <c r="N1849" s="51"/>
      <c r="O1849" s="51"/>
      <c r="R1849" s="52"/>
      <c r="S1849" s="33"/>
      <c r="T1849" s="33"/>
      <c r="U1849" s="31"/>
      <c r="W1849" s="34"/>
      <c r="AD1849" s="20"/>
      <c r="AM1849" s="17"/>
    </row>
    <row r="1850" spans="1:39" ht="14.25" x14ac:dyDescent="0.2">
      <c r="A1850" s="29"/>
      <c r="B1850" s="48"/>
      <c r="C1850" s="75"/>
      <c r="D1850" s="51"/>
      <c r="E1850" s="52"/>
      <c r="F1850" s="52"/>
      <c r="G1850" s="53"/>
      <c r="H1850" s="48"/>
      <c r="I1850" s="48"/>
      <c r="J1850" s="54"/>
      <c r="K1850" s="52"/>
      <c r="L1850" s="52"/>
      <c r="M1850" s="55"/>
      <c r="N1850" s="51"/>
      <c r="O1850" s="51"/>
      <c r="R1850" s="52"/>
      <c r="S1850" s="33"/>
      <c r="T1850" s="33"/>
      <c r="U1850" s="31"/>
      <c r="W1850" s="34"/>
      <c r="AD1850" s="20"/>
      <c r="AM1850" s="17"/>
    </row>
    <row r="1851" spans="1:39" ht="14.25" x14ac:dyDescent="0.2">
      <c r="A1851" s="29"/>
      <c r="B1851" s="48"/>
      <c r="C1851" s="75"/>
      <c r="D1851" s="51"/>
      <c r="E1851" s="52"/>
      <c r="F1851" s="52"/>
      <c r="G1851" s="53"/>
      <c r="H1851" s="48"/>
      <c r="I1851" s="48"/>
      <c r="J1851" s="54"/>
      <c r="K1851" s="52"/>
      <c r="L1851" s="52"/>
      <c r="M1851" s="55"/>
      <c r="N1851" s="51"/>
      <c r="O1851" s="51"/>
      <c r="R1851" s="52"/>
      <c r="S1851" s="33"/>
      <c r="T1851" s="33"/>
      <c r="U1851" s="31"/>
      <c r="W1851" s="34"/>
      <c r="AD1851" s="20"/>
      <c r="AM1851" s="17"/>
    </row>
    <row r="1852" spans="1:39" ht="14.25" x14ac:dyDescent="0.2">
      <c r="A1852" s="29"/>
      <c r="B1852" s="48"/>
      <c r="C1852" s="75"/>
      <c r="D1852" s="51"/>
      <c r="E1852" s="52"/>
      <c r="F1852" s="52"/>
      <c r="G1852" s="53"/>
      <c r="H1852" s="48"/>
      <c r="I1852" s="48"/>
      <c r="J1852" s="54"/>
      <c r="K1852" s="52"/>
      <c r="L1852" s="52"/>
      <c r="M1852" s="55"/>
      <c r="N1852" s="51"/>
      <c r="O1852" s="51"/>
      <c r="R1852" s="52"/>
      <c r="S1852" s="33"/>
      <c r="T1852" s="33"/>
      <c r="U1852" s="31"/>
      <c r="W1852" s="34"/>
      <c r="AD1852" s="20"/>
      <c r="AM1852" s="17"/>
    </row>
    <row r="1853" spans="1:39" ht="14.25" x14ac:dyDescent="0.2">
      <c r="A1853" s="29"/>
      <c r="B1853" s="48"/>
      <c r="C1853" s="75"/>
      <c r="D1853" s="51"/>
      <c r="E1853" s="52"/>
      <c r="F1853" s="52"/>
      <c r="G1853" s="53"/>
      <c r="H1853" s="48"/>
      <c r="I1853" s="48"/>
      <c r="J1853" s="54"/>
      <c r="K1853" s="52"/>
      <c r="L1853" s="52"/>
      <c r="M1853" s="55"/>
      <c r="N1853" s="51"/>
      <c r="O1853" s="51"/>
      <c r="R1853" s="52"/>
      <c r="S1853" s="33"/>
      <c r="T1853" s="33"/>
      <c r="U1853" s="31"/>
      <c r="W1853" s="34"/>
      <c r="AD1853" s="20"/>
      <c r="AM1853" s="17"/>
    </row>
    <row r="1854" spans="1:39" ht="14.25" x14ac:dyDescent="0.2">
      <c r="A1854" s="29"/>
      <c r="B1854" s="48"/>
      <c r="C1854" s="75"/>
      <c r="D1854" s="51"/>
      <c r="E1854" s="52"/>
      <c r="F1854" s="52"/>
      <c r="G1854" s="53"/>
      <c r="H1854" s="48"/>
      <c r="I1854" s="48"/>
      <c r="J1854" s="54"/>
      <c r="K1854" s="52"/>
      <c r="L1854" s="52"/>
      <c r="M1854" s="55"/>
      <c r="N1854" s="51"/>
      <c r="O1854" s="51"/>
      <c r="R1854" s="52"/>
      <c r="S1854" s="33"/>
      <c r="T1854" s="33"/>
      <c r="U1854" s="31"/>
      <c r="W1854" s="34"/>
      <c r="AD1854" s="20"/>
      <c r="AM1854" s="17"/>
    </row>
    <row r="1855" spans="1:39" ht="14.25" x14ac:dyDescent="0.2">
      <c r="A1855" s="29"/>
      <c r="B1855" s="48"/>
      <c r="C1855" s="75"/>
      <c r="D1855" s="51"/>
      <c r="E1855" s="52"/>
      <c r="F1855" s="52"/>
      <c r="G1855" s="53"/>
      <c r="H1855" s="48"/>
      <c r="I1855" s="48"/>
      <c r="J1855" s="54"/>
      <c r="K1855" s="52"/>
      <c r="L1855" s="52"/>
      <c r="M1855" s="55"/>
      <c r="N1855" s="51"/>
      <c r="O1855" s="51"/>
      <c r="R1855" s="52"/>
      <c r="S1855" s="33"/>
      <c r="T1855" s="33"/>
      <c r="U1855" s="31"/>
      <c r="W1855" s="34"/>
      <c r="AD1855" s="20"/>
      <c r="AM1855" s="17"/>
    </row>
    <row r="1856" spans="1:39" ht="14.25" x14ac:dyDescent="0.2">
      <c r="A1856" s="29"/>
      <c r="B1856" s="48"/>
      <c r="C1856" s="75"/>
      <c r="D1856" s="51"/>
      <c r="E1856" s="52"/>
      <c r="F1856" s="52"/>
      <c r="G1856" s="53"/>
      <c r="H1856" s="48"/>
      <c r="I1856" s="48"/>
      <c r="J1856" s="54"/>
      <c r="K1856" s="52"/>
      <c r="L1856" s="52"/>
      <c r="M1856" s="55"/>
      <c r="N1856" s="51"/>
      <c r="O1856" s="51"/>
      <c r="R1856" s="52"/>
      <c r="S1856" s="33"/>
      <c r="T1856" s="33"/>
      <c r="U1856" s="31"/>
      <c r="W1856" s="34"/>
      <c r="AD1856" s="20"/>
      <c r="AM1856" s="17"/>
    </row>
    <row r="1857" spans="1:39" ht="14.25" x14ac:dyDescent="0.2">
      <c r="A1857" s="29"/>
      <c r="B1857" s="48"/>
      <c r="C1857" s="75"/>
      <c r="D1857" s="51"/>
      <c r="E1857" s="52"/>
      <c r="F1857" s="52"/>
      <c r="G1857" s="53"/>
      <c r="H1857" s="48"/>
      <c r="I1857" s="48"/>
      <c r="J1857" s="54"/>
      <c r="K1857" s="52"/>
      <c r="L1857" s="52"/>
      <c r="M1857" s="55"/>
      <c r="N1857" s="51"/>
      <c r="O1857" s="51"/>
      <c r="R1857" s="52"/>
      <c r="S1857" s="33"/>
      <c r="T1857" s="33"/>
      <c r="U1857" s="31"/>
      <c r="W1857" s="34"/>
      <c r="AD1857" s="20"/>
      <c r="AM1857" s="17"/>
    </row>
    <row r="1858" spans="1:39" ht="14.25" x14ac:dyDescent="0.2">
      <c r="A1858" s="29"/>
      <c r="B1858" s="48"/>
      <c r="C1858" s="75"/>
      <c r="D1858" s="51"/>
      <c r="E1858" s="52"/>
      <c r="F1858" s="52"/>
      <c r="G1858" s="53"/>
      <c r="H1858" s="48"/>
      <c r="I1858" s="48"/>
      <c r="J1858" s="54"/>
      <c r="K1858" s="52"/>
      <c r="L1858" s="52"/>
      <c r="M1858" s="55"/>
      <c r="N1858" s="51"/>
      <c r="O1858" s="51"/>
      <c r="R1858" s="52"/>
      <c r="S1858" s="33"/>
      <c r="T1858" s="33"/>
      <c r="U1858" s="31"/>
      <c r="W1858" s="34"/>
      <c r="AD1858" s="20"/>
      <c r="AM1858" s="17"/>
    </row>
    <row r="1859" spans="1:39" ht="14.25" x14ac:dyDescent="0.2">
      <c r="A1859" s="29"/>
      <c r="B1859" s="48"/>
      <c r="C1859" s="75"/>
      <c r="D1859" s="51"/>
      <c r="E1859" s="52"/>
      <c r="F1859" s="52"/>
      <c r="G1859" s="53"/>
      <c r="H1859" s="48"/>
      <c r="I1859" s="48"/>
      <c r="J1859" s="54"/>
      <c r="K1859" s="52"/>
      <c r="L1859" s="52"/>
      <c r="M1859" s="55"/>
      <c r="N1859" s="51"/>
      <c r="O1859" s="51"/>
      <c r="R1859" s="52"/>
      <c r="S1859" s="33"/>
      <c r="T1859" s="33"/>
      <c r="U1859" s="31"/>
      <c r="W1859" s="34"/>
      <c r="AD1859" s="20"/>
      <c r="AM1859" s="17"/>
    </row>
    <row r="1860" spans="1:39" ht="14.25" x14ac:dyDescent="0.2">
      <c r="A1860" s="29"/>
      <c r="B1860" s="48"/>
      <c r="C1860" s="75"/>
      <c r="D1860" s="51"/>
      <c r="E1860" s="52"/>
      <c r="F1860" s="52"/>
      <c r="G1860" s="53"/>
      <c r="H1860" s="48"/>
      <c r="I1860" s="48"/>
      <c r="J1860" s="54"/>
      <c r="K1860" s="52"/>
      <c r="L1860" s="52"/>
      <c r="M1860" s="55"/>
      <c r="N1860" s="51"/>
      <c r="O1860" s="51"/>
      <c r="R1860" s="52"/>
      <c r="S1860" s="33"/>
      <c r="T1860" s="33"/>
      <c r="U1860" s="31"/>
      <c r="W1860" s="34"/>
      <c r="AD1860" s="20"/>
      <c r="AM1860" s="17"/>
    </row>
    <row r="1861" spans="1:39" ht="14.25" x14ac:dyDescent="0.2">
      <c r="A1861" s="29"/>
      <c r="B1861" s="48"/>
      <c r="C1861" s="75"/>
      <c r="D1861" s="51"/>
      <c r="E1861" s="52"/>
      <c r="F1861" s="52"/>
      <c r="G1861" s="53"/>
      <c r="H1861" s="48"/>
      <c r="I1861" s="48"/>
      <c r="J1861" s="54"/>
      <c r="K1861" s="52"/>
      <c r="L1861" s="52"/>
      <c r="M1861" s="55"/>
      <c r="N1861" s="51"/>
      <c r="O1861" s="51"/>
      <c r="R1861" s="52"/>
      <c r="S1861" s="33"/>
      <c r="T1861" s="33"/>
      <c r="U1861" s="31"/>
      <c r="W1861" s="34"/>
      <c r="AD1861" s="20"/>
      <c r="AM1861" s="17"/>
    </row>
    <row r="1862" spans="1:39" ht="14.25" x14ac:dyDescent="0.2">
      <c r="A1862" s="29"/>
      <c r="B1862" s="48"/>
      <c r="C1862" s="75"/>
      <c r="D1862" s="51"/>
      <c r="E1862" s="52"/>
      <c r="F1862" s="52"/>
      <c r="G1862" s="53"/>
      <c r="H1862" s="48"/>
      <c r="I1862" s="48"/>
      <c r="J1862" s="54"/>
      <c r="K1862" s="52"/>
      <c r="L1862" s="52"/>
      <c r="M1862" s="55"/>
      <c r="N1862" s="51"/>
      <c r="O1862" s="51"/>
      <c r="R1862" s="52"/>
      <c r="S1862" s="33"/>
      <c r="T1862" s="33"/>
      <c r="U1862" s="31"/>
      <c r="W1862" s="34"/>
      <c r="AD1862" s="20"/>
      <c r="AM1862" s="17"/>
    </row>
    <row r="1863" spans="1:39" ht="14.25" x14ac:dyDescent="0.2">
      <c r="A1863" s="29"/>
      <c r="B1863" s="48"/>
      <c r="C1863" s="75"/>
      <c r="D1863" s="51"/>
      <c r="E1863" s="52"/>
      <c r="F1863" s="52"/>
      <c r="G1863" s="53"/>
      <c r="H1863" s="48"/>
      <c r="I1863" s="48"/>
      <c r="J1863" s="54"/>
      <c r="K1863" s="52"/>
      <c r="L1863" s="52"/>
      <c r="M1863" s="55"/>
      <c r="N1863" s="51"/>
      <c r="O1863" s="51"/>
      <c r="R1863" s="52"/>
      <c r="S1863" s="33"/>
      <c r="T1863" s="33"/>
      <c r="U1863" s="31"/>
      <c r="W1863" s="34"/>
      <c r="AD1863" s="20"/>
      <c r="AM1863" s="17"/>
    </row>
    <row r="1864" spans="1:39" ht="14.25" x14ac:dyDescent="0.2">
      <c r="A1864" s="29"/>
      <c r="B1864" s="48"/>
      <c r="C1864" s="75"/>
      <c r="D1864" s="51"/>
      <c r="E1864" s="52"/>
      <c r="F1864" s="52"/>
      <c r="G1864" s="53"/>
      <c r="H1864" s="48"/>
      <c r="I1864" s="48"/>
      <c r="J1864" s="54"/>
      <c r="K1864" s="52"/>
      <c r="L1864" s="52"/>
      <c r="M1864" s="55"/>
      <c r="N1864" s="51"/>
      <c r="O1864" s="51"/>
      <c r="R1864" s="52"/>
      <c r="S1864" s="33"/>
      <c r="T1864" s="33"/>
      <c r="U1864" s="31"/>
      <c r="W1864" s="34"/>
      <c r="AD1864" s="20"/>
      <c r="AM1864" s="17"/>
    </row>
    <row r="1865" spans="1:39" ht="14.25" x14ac:dyDescent="0.2">
      <c r="A1865" s="29"/>
      <c r="B1865" s="48"/>
      <c r="C1865" s="75"/>
      <c r="D1865" s="51"/>
      <c r="E1865" s="52"/>
      <c r="F1865" s="52"/>
      <c r="G1865" s="53"/>
      <c r="H1865" s="48"/>
      <c r="I1865" s="48"/>
      <c r="J1865" s="54"/>
      <c r="K1865" s="52"/>
      <c r="L1865" s="52"/>
      <c r="M1865" s="55"/>
      <c r="N1865" s="51"/>
      <c r="O1865" s="51"/>
      <c r="R1865" s="52"/>
      <c r="S1865" s="33"/>
      <c r="T1865" s="33"/>
      <c r="U1865" s="31"/>
      <c r="W1865" s="34"/>
      <c r="AD1865" s="20"/>
      <c r="AM1865" s="17"/>
    </row>
    <row r="1866" spans="1:39" ht="14.25" x14ac:dyDescent="0.2">
      <c r="A1866" s="29"/>
      <c r="B1866" s="48"/>
      <c r="C1866" s="75"/>
      <c r="D1866" s="51"/>
      <c r="E1866" s="52"/>
      <c r="F1866" s="52"/>
      <c r="G1866" s="53"/>
      <c r="H1866" s="48"/>
      <c r="I1866" s="48"/>
      <c r="J1866" s="54"/>
      <c r="K1866" s="52"/>
      <c r="L1866" s="52"/>
      <c r="M1866" s="55"/>
      <c r="N1866" s="51"/>
      <c r="O1866" s="51"/>
      <c r="R1866" s="52"/>
      <c r="S1866" s="33"/>
      <c r="T1866" s="33"/>
      <c r="U1866" s="31"/>
      <c r="W1866" s="34"/>
      <c r="AD1866" s="20"/>
      <c r="AM1866" s="17"/>
    </row>
    <row r="1867" spans="1:39" ht="14.25" x14ac:dyDescent="0.2">
      <c r="A1867" s="29"/>
      <c r="B1867" s="48"/>
      <c r="C1867" s="75"/>
      <c r="D1867" s="51"/>
      <c r="E1867" s="52"/>
      <c r="F1867" s="52"/>
      <c r="G1867" s="53"/>
      <c r="H1867" s="48"/>
      <c r="I1867" s="48"/>
      <c r="J1867" s="54"/>
      <c r="K1867" s="52"/>
      <c r="L1867" s="52"/>
      <c r="M1867" s="55"/>
      <c r="N1867" s="51"/>
      <c r="O1867" s="51"/>
      <c r="R1867" s="52"/>
      <c r="S1867" s="33"/>
      <c r="T1867" s="33"/>
      <c r="U1867" s="31"/>
      <c r="W1867" s="34"/>
      <c r="AD1867" s="20"/>
      <c r="AM1867" s="17"/>
    </row>
    <row r="1868" spans="1:39" ht="14.25" x14ac:dyDescent="0.2">
      <c r="A1868" s="29"/>
      <c r="B1868" s="48"/>
      <c r="C1868" s="75"/>
      <c r="D1868" s="51"/>
      <c r="E1868" s="52"/>
      <c r="F1868" s="52"/>
      <c r="G1868" s="53"/>
      <c r="H1868" s="48"/>
      <c r="I1868" s="48"/>
      <c r="J1868" s="54"/>
      <c r="K1868" s="52"/>
      <c r="L1868" s="52"/>
      <c r="M1868" s="55"/>
      <c r="N1868" s="51"/>
      <c r="O1868" s="51"/>
      <c r="R1868" s="52"/>
      <c r="S1868" s="33"/>
      <c r="T1868" s="33"/>
      <c r="U1868" s="31"/>
      <c r="W1868" s="34"/>
      <c r="AD1868" s="20"/>
      <c r="AM1868" s="17"/>
    </row>
    <row r="1869" spans="1:39" ht="14.25" x14ac:dyDescent="0.2">
      <c r="A1869" s="29"/>
      <c r="B1869" s="48"/>
      <c r="C1869" s="75"/>
      <c r="D1869" s="51"/>
      <c r="E1869" s="52"/>
      <c r="F1869" s="52"/>
      <c r="G1869" s="53"/>
      <c r="H1869" s="48"/>
      <c r="I1869" s="48"/>
      <c r="J1869" s="54"/>
      <c r="K1869" s="52"/>
      <c r="L1869" s="52"/>
      <c r="M1869" s="55"/>
      <c r="N1869" s="51"/>
      <c r="O1869" s="51"/>
      <c r="R1869" s="52"/>
      <c r="S1869" s="33"/>
      <c r="T1869" s="33"/>
      <c r="U1869" s="31"/>
      <c r="W1869" s="34"/>
      <c r="AD1869" s="20"/>
      <c r="AM1869" s="17"/>
    </row>
    <row r="1870" spans="1:39" ht="14.25" x14ac:dyDescent="0.2">
      <c r="A1870" s="29"/>
      <c r="B1870" s="48"/>
      <c r="C1870" s="75"/>
      <c r="D1870" s="51"/>
      <c r="E1870" s="52"/>
      <c r="F1870" s="52"/>
      <c r="G1870" s="53"/>
      <c r="H1870" s="48"/>
      <c r="I1870" s="48"/>
      <c r="J1870" s="54"/>
      <c r="K1870" s="52"/>
      <c r="L1870" s="52"/>
      <c r="M1870" s="55"/>
      <c r="N1870" s="51"/>
      <c r="O1870" s="51"/>
      <c r="R1870" s="52"/>
      <c r="S1870" s="33"/>
      <c r="T1870" s="33"/>
      <c r="U1870" s="31"/>
      <c r="W1870" s="34"/>
      <c r="AD1870" s="20"/>
      <c r="AM1870" s="17"/>
    </row>
    <row r="1871" spans="1:39" ht="14.25" x14ac:dyDescent="0.2">
      <c r="A1871" s="29"/>
      <c r="B1871" s="48"/>
      <c r="C1871" s="75"/>
      <c r="D1871" s="51"/>
      <c r="E1871" s="52"/>
      <c r="F1871" s="52"/>
      <c r="G1871" s="53"/>
      <c r="H1871" s="48"/>
      <c r="I1871" s="48"/>
      <c r="J1871" s="54"/>
      <c r="K1871" s="52"/>
      <c r="L1871" s="52"/>
      <c r="M1871" s="55"/>
      <c r="N1871" s="51"/>
      <c r="O1871" s="51"/>
      <c r="R1871" s="52"/>
      <c r="S1871" s="33"/>
      <c r="T1871" s="33"/>
      <c r="U1871" s="31"/>
      <c r="W1871" s="34"/>
      <c r="AD1871" s="20"/>
      <c r="AM1871" s="17"/>
    </row>
    <row r="1872" spans="1:39" ht="14.25" x14ac:dyDescent="0.2">
      <c r="A1872" s="29"/>
      <c r="B1872" s="48"/>
      <c r="C1872" s="75"/>
      <c r="D1872" s="51"/>
      <c r="E1872" s="52"/>
      <c r="F1872" s="52"/>
      <c r="G1872" s="53"/>
      <c r="H1872" s="48"/>
      <c r="I1872" s="48"/>
      <c r="J1872" s="54"/>
      <c r="K1872" s="52"/>
      <c r="L1872" s="52"/>
      <c r="M1872" s="55"/>
      <c r="N1872" s="51"/>
      <c r="O1872" s="51"/>
      <c r="R1872" s="52"/>
      <c r="S1872" s="33"/>
      <c r="T1872" s="33"/>
      <c r="U1872" s="31"/>
      <c r="W1872" s="34"/>
      <c r="AD1872" s="20"/>
      <c r="AM1872" s="17"/>
    </row>
    <row r="1873" spans="1:39" ht="14.25" x14ac:dyDescent="0.2">
      <c r="A1873" s="29"/>
      <c r="B1873" s="48"/>
      <c r="C1873" s="75"/>
      <c r="D1873" s="51"/>
      <c r="E1873" s="52"/>
      <c r="F1873" s="52"/>
      <c r="G1873" s="53"/>
      <c r="H1873" s="48"/>
      <c r="I1873" s="48"/>
      <c r="J1873" s="54"/>
      <c r="K1873" s="52"/>
      <c r="L1873" s="52"/>
      <c r="M1873" s="55"/>
      <c r="N1873" s="51"/>
      <c r="O1873" s="51"/>
      <c r="R1873" s="52"/>
      <c r="S1873" s="33"/>
      <c r="T1873" s="33"/>
      <c r="U1873" s="31"/>
      <c r="W1873" s="34"/>
      <c r="AD1873" s="20"/>
      <c r="AM1873" s="17"/>
    </row>
    <row r="1874" spans="1:39" ht="14.25" x14ac:dyDescent="0.2">
      <c r="A1874" s="29"/>
      <c r="B1874" s="48"/>
      <c r="C1874" s="75"/>
      <c r="D1874" s="51"/>
      <c r="E1874" s="52"/>
      <c r="F1874" s="52"/>
      <c r="G1874" s="53"/>
      <c r="H1874" s="48"/>
      <c r="I1874" s="48"/>
      <c r="J1874" s="54"/>
      <c r="K1874" s="52"/>
      <c r="L1874" s="52"/>
      <c r="M1874" s="55"/>
      <c r="N1874" s="51"/>
      <c r="O1874" s="51"/>
      <c r="R1874" s="52"/>
      <c r="S1874" s="33"/>
      <c r="T1874" s="33"/>
      <c r="U1874" s="31"/>
      <c r="W1874" s="34"/>
      <c r="AD1874" s="20"/>
      <c r="AM1874" s="17"/>
    </row>
    <row r="1875" spans="1:39" ht="14.25" x14ac:dyDescent="0.2">
      <c r="A1875" s="29"/>
      <c r="B1875" s="48"/>
      <c r="C1875" s="75"/>
      <c r="D1875" s="51"/>
      <c r="E1875" s="52"/>
      <c r="F1875" s="52"/>
      <c r="G1875" s="53"/>
      <c r="H1875" s="48"/>
      <c r="I1875" s="48"/>
      <c r="J1875" s="54"/>
      <c r="K1875" s="52"/>
      <c r="L1875" s="52"/>
      <c r="M1875" s="55"/>
      <c r="N1875" s="51"/>
      <c r="O1875" s="51"/>
      <c r="R1875" s="52"/>
      <c r="S1875" s="33"/>
      <c r="T1875" s="33"/>
      <c r="U1875" s="31"/>
      <c r="W1875" s="34"/>
      <c r="AD1875" s="20"/>
      <c r="AM1875" s="17"/>
    </row>
    <row r="1876" spans="1:39" ht="14.25" x14ac:dyDescent="0.2">
      <c r="A1876" s="29"/>
      <c r="B1876" s="48"/>
      <c r="C1876" s="75"/>
      <c r="D1876" s="51"/>
      <c r="E1876" s="52"/>
      <c r="F1876" s="52"/>
      <c r="G1876" s="53"/>
      <c r="H1876" s="48"/>
      <c r="I1876" s="48"/>
      <c r="J1876" s="54"/>
      <c r="K1876" s="52"/>
      <c r="L1876" s="52"/>
      <c r="M1876" s="55"/>
      <c r="N1876" s="51"/>
      <c r="O1876" s="51"/>
      <c r="R1876" s="52"/>
      <c r="S1876" s="33"/>
      <c r="T1876" s="33"/>
      <c r="U1876" s="31"/>
      <c r="W1876" s="34"/>
      <c r="AD1876" s="20"/>
      <c r="AM1876" s="17"/>
    </row>
    <row r="1877" spans="1:39" ht="14.25" x14ac:dyDescent="0.2">
      <c r="A1877" s="29"/>
      <c r="B1877" s="48"/>
      <c r="C1877" s="75"/>
      <c r="D1877" s="51"/>
      <c r="E1877" s="52"/>
      <c r="F1877" s="52"/>
      <c r="G1877" s="53"/>
      <c r="H1877" s="48"/>
      <c r="I1877" s="48"/>
      <c r="J1877" s="54"/>
      <c r="K1877" s="52"/>
      <c r="L1877" s="52"/>
      <c r="M1877" s="55"/>
      <c r="N1877" s="51"/>
      <c r="O1877" s="51"/>
      <c r="R1877" s="52"/>
      <c r="S1877" s="33"/>
      <c r="T1877" s="33"/>
      <c r="U1877" s="31"/>
      <c r="W1877" s="34"/>
      <c r="AD1877" s="20"/>
      <c r="AM1877" s="17"/>
    </row>
    <row r="1878" spans="1:39" ht="14.25" x14ac:dyDescent="0.2">
      <c r="A1878" s="29"/>
      <c r="B1878" s="48"/>
      <c r="C1878" s="75"/>
      <c r="D1878" s="51"/>
      <c r="E1878" s="52"/>
      <c r="F1878" s="52"/>
      <c r="G1878" s="53"/>
      <c r="H1878" s="48"/>
      <c r="I1878" s="48"/>
      <c r="J1878" s="54"/>
      <c r="K1878" s="52"/>
      <c r="L1878" s="52"/>
      <c r="M1878" s="55"/>
      <c r="N1878" s="51"/>
      <c r="O1878" s="51"/>
      <c r="R1878" s="52"/>
      <c r="S1878" s="33"/>
      <c r="T1878" s="33"/>
      <c r="U1878" s="31"/>
      <c r="W1878" s="34"/>
      <c r="AD1878" s="20"/>
      <c r="AM1878" s="17"/>
    </row>
    <row r="1879" spans="1:39" ht="14.25" x14ac:dyDescent="0.2">
      <c r="A1879" s="29"/>
      <c r="B1879" s="48"/>
      <c r="C1879" s="75"/>
      <c r="D1879" s="51"/>
      <c r="E1879" s="52"/>
      <c r="F1879" s="52"/>
      <c r="G1879" s="53"/>
      <c r="H1879" s="48"/>
      <c r="I1879" s="48"/>
      <c r="J1879" s="54"/>
      <c r="K1879" s="52"/>
      <c r="L1879" s="52"/>
      <c r="M1879" s="55"/>
      <c r="N1879" s="51"/>
      <c r="O1879" s="51"/>
      <c r="R1879" s="52"/>
      <c r="S1879" s="33"/>
      <c r="T1879" s="33"/>
      <c r="U1879" s="31"/>
      <c r="W1879" s="34"/>
      <c r="AD1879" s="20"/>
      <c r="AM1879" s="17"/>
    </row>
    <row r="1880" spans="1:39" ht="14.25" x14ac:dyDescent="0.2">
      <c r="A1880" s="29"/>
      <c r="B1880" s="48"/>
      <c r="C1880" s="75"/>
      <c r="D1880" s="51"/>
      <c r="E1880" s="52"/>
      <c r="F1880" s="52"/>
      <c r="G1880" s="53"/>
      <c r="H1880" s="48"/>
      <c r="I1880" s="48"/>
      <c r="J1880" s="54"/>
      <c r="K1880" s="52"/>
      <c r="L1880" s="52"/>
      <c r="M1880" s="55"/>
      <c r="N1880" s="51"/>
      <c r="O1880" s="51"/>
      <c r="R1880" s="52"/>
      <c r="S1880" s="33"/>
      <c r="T1880" s="33"/>
      <c r="U1880" s="31"/>
      <c r="W1880" s="34"/>
      <c r="AD1880" s="20"/>
      <c r="AM1880" s="17"/>
    </row>
    <row r="1881" spans="1:39" ht="14.25" x14ac:dyDescent="0.2">
      <c r="A1881" s="29"/>
      <c r="B1881" s="48"/>
      <c r="C1881" s="75"/>
      <c r="D1881" s="51"/>
      <c r="E1881" s="52"/>
      <c r="F1881" s="52"/>
      <c r="G1881" s="53"/>
      <c r="H1881" s="48"/>
      <c r="I1881" s="48"/>
      <c r="J1881" s="54"/>
      <c r="K1881" s="52"/>
      <c r="L1881" s="52"/>
      <c r="M1881" s="55"/>
      <c r="N1881" s="51"/>
      <c r="O1881" s="51"/>
      <c r="R1881" s="52"/>
      <c r="S1881" s="33"/>
      <c r="T1881" s="33"/>
      <c r="U1881" s="31"/>
      <c r="W1881" s="34"/>
      <c r="AD1881" s="20"/>
      <c r="AM1881" s="17"/>
    </row>
    <row r="1882" spans="1:39" ht="14.25" x14ac:dyDescent="0.2">
      <c r="A1882" s="29"/>
      <c r="B1882" s="48"/>
      <c r="C1882" s="75"/>
      <c r="D1882" s="51"/>
      <c r="E1882" s="52"/>
      <c r="F1882" s="52"/>
      <c r="G1882" s="53"/>
      <c r="H1882" s="48"/>
      <c r="I1882" s="48"/>
      <c r="J1882" s="54"/>
      <c r="K1882" s="52"/>
      <c r="L1882" s="52"/>
      <c r="M1882" s="55"/>
      <c r="N1882" s="51"/>
      <c r="O1882" s="51"/>
      <c r="R1882" s="52"/>
      <c r="S1882" s="33"/>
      <c r="T1882" s="33"/>
      <c r="U1882" s="31"/>
      <c r="W1882" s="34"/>
      <c r="AD1882" s="20"/>
      <c r="AM1882" s="17"/>
    </row>
    <row r="1883" spans="1:39" ht="14.25" x14ac:dyDescent="0.2">
      <c r="A1883" s="29"/>
      <c r="B1883" s="48"/>
      <c r="C1883" s="75"/>
      <c r="D1883" s="51"/>
      <c r="E1883" s="52"/>
      <c r="F1883" s="52"/>
      <c r="G1883" s="53"/>
      <c r="H1883" s="48"/>
      <c r="I1883" s="48"/>
      <c r="J1883" s="54"/>
      <c r="K1883" s="52"/>
      <c r="L1883" s="52"/>
      <c r="M1883" s="55"/>
      <c r="N1883" s="51"/>
      <c r="O1883" s="51"/>
      <c r="R1883" s="52"/>
      <c r="S1883" s="33"/>
      <c r="T1883" s="33"/>
      <c r="U1883" s="31"/>
      <c r="W1883" s="34"/>
      <c r="AD1883" s="20"/>
      <c r="AM1883" s="17"/>
    </row>
    <row r="1884" spans="1:39" ht="14.25" x14ac:dyDescent="0.2">
      <c r="A1884" s="29"/>
      <c r="B1884" s="48"/>
      <c r="C1884" s="75"/>
      <c r="D1884" s="51"/>
      <c r="E1884" s="52"/>
      <c r="F1884" s="52"/>
      <c r="G1884" s="53"/>
      <c r="H1884" s="48"/>
      <c r="I1884" s="48"/>
      <c r="J1884" s="54"/>
      <c r="K1884" s="52"/>
      <c r="L1884" s="52"/>
      <c r="M1884" s="55"/>
      <c r="N1884" s="51"/>
      <c r="O1884" s="51"/>
      <c r="R1884" s="52"/>
      <c r="S1884" s="33"/>
      <c r="T1884" s="33"/>
      <c r="U1884" s="31"/>
      <c r="W1884" s="34"/>
      <c r="AD1884" s="20"/>
      <c r="AM1884" s="17"/>
    </row>
    <row r="1885" spans="1:39" ht="14.25" x14ac:dyDescent="0.2">
      <c r="A1885" s="29"/>
      <c r="B1885" s="48"/>
      <c r="C1885" s="75"/>
      <c r="D1885" s="51"/>
      <c r="E1885" s="52"/>
      <c r="F1885" s="52"/>
      <c r="G1885" s="53"/>
      <c r="H1885" s="48"/>
      <c r="I1885" s="48"/>
      <c r="J1885" s="54"/>
      <c r="K1885" s="52"/>
      <c r="L1885" s="52"/>
      <c r="M1885" s="55"/>
      <c r="N1885" s="51"/>
      <c r="O1885" s="51"/>
      <c r="R1885" s="52"/>
      <c r="S1885" s="33"/>
      <c r="T1885" s="33"/>
      <c r="U1885" s="31"/>
      <c r="W1885" s="34"/>
      <c r="AD1885" s="20"/>
      <c r="AM1885" s="17"/>
    </row>
    <row r="1886" spans="1:39" ht="14.25" x14ac:dyDescent="0.2">
      <c r="A1886" s="29"/>
      <c r="B1886" s="48"/>
      <c r="C1886" s="75"/>
      <c r="D1886" s="51"/>
      <c r="E1886" s="52"/>
      <c r="F1886" s="52"/>
      <c r="G1886" s="53"/>
      <c r="H1886" s="48"/>
      <c r="I1886" s="48"/>
      <c r="J1886" s="54"/>
      <c r="K1886" s="52"/>
      <c r="L1886" s="52"/>
      <c r="M1886" s="55"/>
      <c r="N1886" s="51"/>
      <c r="O1886" s="51"/>
      <c r="R1886" s="52"/>
      <c r="S1886" s="33"/>
      <c r="T1886" s="33"/>
      <c r="U1886" s="31"/>
      <c r="W1886" s="34"/>
      <c r="AD1886" s="20"/>
      <c r="AM1886" s="17"/>
    </row>
    <row r="1887" spans="1:39" ht="14.25" x14ac:dyDescent="0.2">
      <c r="A1887" s="29"/>
      <c r="B1887" s="48"/>
      <c r="C1887" s="75"/>
      <c r="D1887" s="51"/>
      <c r="E1887" s="52"/>
      <c r="F1887" s="52"/>
      <c r="G1887" s="53"/>
      <c r="H1887" s="48"/>
      <c r="I1887" s="48"/>
      <c r="J1887" s="54"/>
      <c r="K1887" s="52"/>
      <c r="L1887" s="52"/>
      <c r="M1887" s="55"/>
      <c r="N1887" s="51"/>
      <c r="O1887" s="51"/>
      <c r="R1887" s="52"/>
      <c r="S1887" s="33"/>
      <c r="T1887" s="33"/>
      <c r="U1887" s="31"/>
      <c r="W1887" s="34"/>
      <c r="AD1887" s="20"/>
      <c r="AM1887" s="17"/>
    </row>
    <row r="1888" spans="1:39" ht="14.25" x14ac:dyDescent="0.2">
      <c r="A1888" s="29"/>
      <c r="B1888" s="48"/>
      <c r="C1888" s="75"/>
      <c r="D1888" s="51"/>
      <c r="E1888" s="52"/>
      <c r="F1888" s="52"/>
      <c r="G1888" s="53"/>
      <c r="H1888" s="48"/>
      <c r="I1888" s="48"/>
      <c r="J1888" s="54"/>
      <c r="K1888" s="52"/>
      <c r="L1888" s="52"/>
      <c r="M1888" s="55"/>
      <c r="N1888" s="51"/>
      <c r="O1888" s="51"/>
      <c r="R1888" s="52"/>
      <c r="S1888" s="33"/>
      <c r="T1888" s="33"/>
      <c r="U1888" s="31"/>
      <c r="W1888" s="34"/>
      <c r="AD1888" s="20"/>
      <c r="AM1888" s="17"/>
    </row>
    <row r="1889" spans="1:39" ht="14.25" x14ac:dyDescent="0.2">
      <c r="A1889" s="29"/>
      <c r="B1889" s="48"/>
      <c r="C1889" s="75"/>
      <c r="D1889" s="51"/>
      <c r="E1889" s="52"/>
      <c r="F1889" s="52"/>
      <c r="G1889" s="53"/>
      <c r="H1889" s="48"/>
      <c r="I1889" s="48"/>
      <c r="J1889" s="54"/>
      <c r="K1889" s="52"/>
      <c r="L1889" s="52"/>
      <c r="M1889" s="55"/>
      <c r="N1889" s="51"/>
      <c r="O1889" s="51"/>
      <c r="R1889" s="52"/>
      <c r="S1889" s="33"/>
      <c r="T1889" s="33"/>
      <c r="U1889" s="31"/>
      <c r="W1889" s="34"/>
      <c r="AD1889" s="20"/>
      <c r="AM1889" s="17"/>
    </row>
    <row r="1890" spans="1:39" ht="14.25" x14ac:dyDescent="0.2">
      <c r="A1890" s="29"/>
      <c r="B1890" s="48"/>
      <c r="C1890" s="75"/>
      <c r="D1890" s="51"/>
      <c r="E1890" s="52"/>
      <c r="F1890" s="52"/>
      <c r="G1890" s="53"/>
      <c r="H1890" s="48"/>
      <c r="I1890" s="48"/>
      <c r="J1890" s="54"/>
      <c r="K1890" s="52"/>
      <c r="L1890" s="52"/>
      <c r="M1890" s="55"/>
      <c r="N1890" s="51"/>
      <c r="O1890" s="51"/>
      <c r="R1890" s="52"/>
      <c r="S1890" s="33"/>
      <c r="T1890" s="33"/>
      <c r="U1890" s="31"/>
      <c r="W1890" s="34"/>
      <c r="AD1890" s="20"/>
      <c r="AM1890" s="17"/>
    </row>
    <row r="1891" spans="1:39" ht="14.25" x14ac:dyDescent="0.2">
      <c r="A1891" s="29"/>
      <c r="B1891" s="48"/>
      <c r="C1891" s="75"/>
      <c r="D1891" s="51"/>
      <c r="E1891" s="52"/>
      <c r="F1891" s="52"/>
      <c r="G1891" s="53"/>
      <c r="H1891" s="48"/>
      <c r="I1891" s="48"/>
      <c r="J1891" s="54"/>
      <c r="K1891" s="52"/>
      <c r="L1891" s="52"/>
      <c r="M1891" s="55"/>
      <c r="N1891" s="51"/>
      <c r="O1891" s="51"/>
      <c r="R1891" s="52"/>
      <c r="S1891" s="33"/>
      <c r="T1891" s="33"/>
      <c r="U1891" s="31"/>
      <c r="W1891" s="34"/>
      <c r="AD1891" s="20"/>
      <c r="AM1891" s="17"/>
    </row>
    <row r="1892" spans="1:39" ht="14.25" x14ac:dyDescent="0.2">
      <c r="A1892" s="29"/>
      <c r="B1892" s="48"/>
      <c r="C1892" s="75"/>
      <c r="D1892" s="51"/>
      <c r="E1892" s="52"/>
      <c r="F1892" s="52"/>
      <c r="G1892" s="53"/>
      <c r="H1892" s="48"/>
      <c r="I1892" s="48"/>
      <c r="J1892" s="54"/>
      <c r="K1892" s="52"/>
      <c r="L1892" s="52"/>
      <c r="M1892" s="55"/>
      <c r="N1892" s="51"/>
      <c r="O1892" s="51"/>
      <c r="R1892" s="52"/>
      <c r="S1892" s="33"/>
      <c r="T1892" s="33"/>
      <c r="U1892" s="31"/>
      <c r="W1892" s="34"/>
      <c r="AD1892" s="20"/>
      <c r="AM1892" s="17"/>
    </row>
    <row r="1893" spans="1:39" ht="14.25" x14ac:dyDescent="0.2">
      <c r="A1893" s="29"/>
      <c r="B1893" s="48"/>
      <c r="C1893" s="75"/>
      <c r="D1893" s="51"/>
      <c r="E1893" s="52"/>
      <c r="F1893" s="52"/>
      <c r="G1893" s="53"/>
      <c r="H1893" s="48"/>
      <c r="I1893" s="48"/>
      <c r="J1893" s="54"/>
      <c r="K1893" s="52"/>
      <c r="L1893" s="52"/>
      <c r="M1893" s="55"/>
      <c r="N1893" s="51"/>
      <c r="O1893" s="51"/>
      <c r="R1893" s="52"/>
      <c r="S1893" s="33"/>
      <c r="T1893" s="33"/>
      <c r="U1893" s="31"/>
      <c r="W1893" s="34"/>
      <c r="AD1893" s="20"/>
      <c r="AM1893" s="17"/>
    </row>
    <row r="1894" spans="1:39" ht="14.25" x14ac:dyDescent="0.2">
      <c r="A1894" s="29"/>
      <c r="B1894" s="48"/>
      <c r="C1894" s="75"/>
      <c r="D1894" s="51"/>
      <c r="E1894" s="52"/>
      <c r="F1894" s="52"/>
      <c r="G1894" s="53"/>
      <c r="H1894" s="48"/>
      <c r="I1894" s="48"/>
      <c r="J1894" s="54"/>
      <c r="K1894" s="52"/>
      <c r="L1894" s="52"/>
      <c r="M1894" s="55"/>
      <c r="N1894" s="51"/>
      <c r="O1894" s="51"/>
      <c r="R1894" s="52"/>
      <c r="S1894" s="33"/>
      <c r="T1894" s="33"/>
      <c r="U1894" s="31"/>
      <c r="W1894" s="34"/>
      <c r="AD1894" s="20"/>
      <c r="AM1894" s="17"/>
    </row>
    <row r="1895" spans="1:39" ht="14.25" x14ac:dyDescent="0.2">
      <c r="A1895" s="29"/>
      <c r="B1895" s="48"/>
      <c r="C1895" s="75"/>
      <c r="D1895" s="51"/>
      <c r="E1895" s="52"/>
      <c r="F1895" s="52"/>
      <c r="G1895" s="53"/>
      <c r="H1895" s="48"/>
      <c r="I1895" s="48"/>
      <c r="J1895" s="54"/>
      <c r="K1895" s="52"/>
      <c r="L1895" s="52"/>
      <c r="M1895" s="55"/>
      <c r="N1895" s="51"/>
      <c r="O1895" s="51"/>
      <c r="R1895" s="52"/>
      <c r="S1895" s="33"/>
      <c r="T1895" s="33"/>
      <c r="U1895" s="31"/>
      <c r="W1895" s="34"/>
      <c r="AD1895" s="20"/>
      <c r="AM1895" s="17"/>
    </row>
    <row r="1896" spans="1:39" ht="14.25" x14ac:dyDescent="0.2">
      <c r="A1896" s="29"/>
      <c r="B1896" s="48"/>
      <c r="C1896" s="75"/>
      <c r="D1896" s="51"/>
      <c r="E1896" s="52"/>
      <c r="F1896" s="52"/>
      <c r="G1896" s="53"/>
      <c r="H1896" s="48"/>
      <c r="I1896" s="48"/>
      <c r="J1896" s="54"/>
      <c r="K1896" s="52"/>
      <c r="L1896" s="52"/>
      <c r="M1896" s="55"/>
      <c r="N1896" s="51"/>
      <c r="O1896" s="51"/>
      <c r="R1896" s="52"/>
      <c r="S1896" s="33"/>
      <c r="T1896" s="33"/>
      <c r="U1896" s="31"/>
      <c r="W1896" s="34"/>
      <c r="AD1896" s="20"/>
      <c r="AM1896" s="17"/>
    </row>
    <row r="1897" spans="1:39" ht="14.25" x14ac:dyDescent="0.2">
      <c r="A1897" s="29"/>
      <c r="B1897" s="48"/>
      <c r="C1897" s="75"/>
      <c r="D1897" s="51"/>
      <c r="E1897" s="52"/>
      <c r="F1897" s="52"/>
      <c r="G1897" s="53"/>
      <c r="H1897" s="48"/>
      <c r="I1897" s="48"/>
      <c r="J1897" s="54"/>
      <c r="K1897" s="52"/>
      <c r="L1897" s="52"/>
      <c r="M1897" s="55"/>
      <c r="N1897" s="51"/>
      <c r="O1897" s="51"/>
      <c r="R1897" s="52"/>
      <c r="S1897" s="33"/>
      <c r="T1897" s="33"/>
      <c r="U1897" s="31"/>
      <c r="W1897" s="34"/>
      <c r="AD1897" s="20"/>
      <c r="AM1897" s="17"/>
    </row>
    <row r="1898" spans="1:39" ht="14.25" x14ac:dyDescent="0.2">
      <c r="A1898" s="29"/>
      <c r="B1898" s="48"/>
      <c r="C1898" s="75"/>
      <c r="D1898" s="51"/>
      <c r="E1898" s="52"/>
      <c r="F1898" s="52"/>
      <c r="G1898" s="53"/>
      <c r="H1898" s="48"/>
      <c r="I1898" s="48"/>
      <c r="J1898" s="54"/>
      <c r="K1898" s="52"/>
      <c r="L1898" s="52"/>
      <c r="M1898" s="55"/>
      <c r="N1898" s="51"/>
      <c r="O1898" s="51"/>
      <c r="R1898" s="52"/>
      <c r="S1898" s="33"/>
      <c r="T1898" s="33"/>
      <c r="U1898" s="31"/>
      <c r="W1898" s="34"/>
      <c r="AD1898" s="20"/>
      <c r="AM1898" s="17"/>
    </row>
    <row r="1899" spans="1:39" ht="14.25" x14ac:dyDescent="0.2">
      <c r="A1899" s="29"/>
      <c r="B1899" s="48"/>
      <c r="C1899" s="75"/>
      <c r="D1899" s="51"/>
      <c r="E1899" s="52"/>
      <c r="F1899" s="52"/>
      <c r="G1899" s="53"/>
      <c r="H1899" s="48"/>
      <c r="I1899" s="48"/>
      <c r="J1899" s="54"/>
      <c r="K1899" s="52"/>
      <c r="L1899" s="52"/>
      <c r="M1899" s="55"/>
      <c r="N1899" s="51"/>
      <c r="O1899" s="51"/>
      <c r="R1899" s="52"/>
      <c r="S1899" s="33"/>
      <c r="T1899" s="33"/>
      <c r="U1899" s="31"/>
      <c r="W1899" s="34"/>
      <c r="AD1899" s="20"/>
      <c r="AM1899" s="17"/>
    </row>
    <row r="1900" spans="1:39" ht="14.25" x14ac:dyDescent="0.2">
      <c r="A1900" s="29"/>
      <c r="B1900" s="48"/>
      <c r="C1900" s="75"/>
      <c r="D1900" s="51"/>
      <c r="E1900" s="52"/>
      <c r="F1900" s="52"/>
      <c r="G1900" s="53"/>
      <c r="H1900" s="48"/>
      <c r="I1900" s="48"/>
      <c r="J1900" s="54"/>
      <c r="K1900" s="52"/>
      <c r="L1900" s="52"/>
      <c r="M1900" s="55"/>
      <c r="N1900" s="51"/>
      <c r="O1900" s="51"/>
      <c r="R1900" s="52"/>
      <c r="S1900" s="33"/>
      <c r="T1900" s="33"/>
      <c r="U1900" s="31"/>
      <c r="W1900" s="34"/>
      <c r="AD1900" s="20"/>
      <c r="AM1900" s="17"/>
    </row>
    <row r="1901" spans="1:39" ht="14.25" x14ac:dyDescent="0.2">
      <c r="A1901" s="29"/>
      <c r="B1901" s="48"/>
      <c r="C1901" s="75"/>
      <c r="D1901" s="51"/>
      <c r="E1901" s="52"/>
      <c r="F1901" s="52"/>
      <c r="G1901" s="53"/>
      <c r="H1901" s="48"/>
      <c r="I1901" s="48"/>
      <c r="J1901" s="54"/>
      <c r="K1901" s="52"/>
      <c r="L1901" s="52"/>
      <c r="M1901" s="55"/>
      <c r="N1901" s="51"/>
      <c r="O1901" s="51"/>
      <c r="R1901" s="52"/>
      <c r="S1901" s="33"/>
      <c r="T1901" s="33"/>
      <c r="U1901" s="31"/>
      <c r="W1901" s="34"/>
      <c r="AD1901" s="20"/>
      <c r="AM1901" s="17"/>
    </row>
    <row r="1902" spans="1:39" ht="14.25" x14ac:dyDescent="0.2">
      <c r="A1902" s="29"/>
      <c r="B1902" s="48"/>
      <c r="C1902" s="75"/>
      <c r="D1902" s="51"/>
      <c r="E1902" s="52"/>
      <c r="F1902" s="52"/>
      <c r="G1902" s="53"/>
      <c r="H1902" s="48"/>
      <c r="I1902" s="48"/>
      <c r="J1902" s="54"/>
      <c r="K1902" s="52"/>
      <c r="L1902" s="52"/>
      <c r="M1902" s="55"/>
      <c r="N1902" s="51"/>
      <c r="O1902" s="51"/>
      <c r="R1902" s="52"/>
      <c r="S1902" s="33"/>
      <c r="T1902" s="33"/>
      <c r="U1902" s="31"/>
      <c r="W1902" s="34"/>
      <c r="AD1902" s="20"/>
      <c r="AM1902" s="17"/>
    </row>
    <row r="1903" spans="1:39" ht="14.25" x14ac:dyDescent="0.2">
      <c r="A1903" s="29"/>
      <c r="B1903" s="48"/>
      <c r="C1903" s="75"/>
      <c r="D1903" s="51"/>
      <c r="E1903" s="52"/>
      <c r="F1903" s="52"/>
      <c r="G1903" s="53"/>
      <c r="H1903" s="48"/>
      <c r="I1903" s="48"/>
      <c r="J1903" s="54"/>
      <c r="K1903" s="52"/>
      <c r="L1903" s="52"/>
      <c r="M1903" s="55"/>
      <c r="N1903" s="51"/>
      <c r="O1903" s="51"/>
      <c r="R1903" s="52"/>
      <c r="S1903" s="33"/>
      <c r="T1903" s="33"/>
      <c r="U1903" s="31"/>
      <c r="W1903" s="34"/>
      <c r="AD1903" s="20"/>
      <c r="AM1903" s="17"/>
    </row>
    <row r="1904" spans="1:39" ht="14.25" x14ac:dyDescent="0.2">
      <c r="A1904" s="29"/>
      <c r="B1904" s="48"/>
      <c r="C1904" s="75"/>
      <c r="D1904" s="51"/>
      <c r="E1904" s="52"/>
      <c r="F1904" s="52"/>
      <c r="G1904" s="53"/>
      <c r="H1904" s="48"/>
      <c r="I1904" s="48"/>
      <c r="J1904" s="54"/>
      <c r="K1904" s="52"/>
      <c r="L1904" s="52"/>
      <c r="M1904" s="55"/>
      <c r="N1904" s="51"/>
      <c r="O1904" s="51"/>
      <c r="R1904" s="52"/>
      <c r="S1904" s="33"/>
      <c r="T1904" s="33"/>
      <c r="U1904" s="31"/>
      <c r="W1904" s="34"/>
      <c r="AD1904" s="20"/>
      <c r="AM1904" s="17"/>
    </row>
    <row r="1905" spans="1:39" ht="14.25" x14ac:dyDescent="0.2">
      <c r="A1905" s="29"/>
      <c r="B1905" s="48"/>
      <c r="C1905" s="75"/>
      <c r="D1905" s="51"/>
      <c r="E1905" s="52"/>
      <c r="F1905" s="52"/>
      <c r="G1905" s="53"/>
      <c r="H1905" s="48"/>
      <c r="I1905" s="48"/>
      <c r="J1905" s="54"/>
      <c r="K1905" s="52"/>
      <c r="L1905" s="52"/>
      <c r="M1905" s="55"/>
      <c r="N1905" s="51"/>
      <c r="O1905" s="51"/>
      <c r="R1905" s="52"/>
      <c r="S1905" s="33"/>
      <c r="T1905" s="33"/>
      <c r="U1905" s="31"/>
      <c r="W1905" s="34"/>
      <c r="AD1905" s="20"/>
      <c r="AM1905" s="17"/>
    </row>
    <row r="1906" spans="1:39" ht="14.25" x14ac:dyDescent="0.2">
      <c r="A1906" s="29"/>
      <c r="B1906" s="48"/>
      <c r="C1906" s="75"/>
      <c r="D1906" s="51"/>
      <c r="E1906" s="52"/>
      <c r="F1906" s="52"/>
      <c r="G1906" s="53"/>
      <c r="H1906" s="48"/>
      <c r="I1906" s="48"/>
      <c r="J1906" s="54"/>
      <c r="K1906" s="52"/>
      <c r="L1906" s="52"/>
      <c r="M1906" s="55"/>
      <c r="N1906" s="51"/>
      <c r="O1906" s="51"/>
      <c r="R1906" s="52"/>
      <c r="S1906" s="33"/>
      <c r="T1906" s="33"/>
      <c r="U1906" s="31"/>
      <c r="W1906" s="34"/>
      <c r="AD1906" s="20"/>
      <c r="AM1906" s="17"/>
    </row>
    <row r="1907" spans="1:39" ht="14.25" x14ac:dyDescent="0.2">
      <c r="A1907" s="29"/>
      <c r="B1907" s="48"/>
      <c r="C1907" s="75"/>
      <c r="D1907" s="51"/>
      <c r="E1907" s="52"/>
      <c r="F1907" s="52"/>
      <c r="G1907" s="53"/>
      <c r="H1907" s="48"/>
      <c r="I1907" s="48"/>
      <c r="J1907" s="54"/>
      <c r="K1907" s="52"/>
      <c r="L1907" s="52"/>
      <c r="M1907" s="55"/>
      <c r="N1907" s="51"/>
      <c r="O1907" s="51"/>
      <c r="R1907" s="52"/>
      <c r="S1907" s="33"/>
      <c r="T1907" s="33"/>
      <c r="U1907" s="31"/>
      <c r="W1907" s="34"/>
      <c r="AD1907" s="20"/>
      <c r="AM1907" s="17"/>
    </row>
    <row r="1908" spans="1:39" ht="14.25" x14ac:dyDescent="0.2">
      <c r="A1908" s="29"/>
      <c r="B1908" s="48"/>
      <c r="C1908" s="75"/>
      <c r="D1908" s="51"/>
      <c r="E1908" s="52"/>
      <c r="F1908" s="52"/>
      <c r="G1908" s="53"/>
      <c r="H1908" s="48"/>
      <c r="I1908" s="48"/>
      <c r="J1908" s="54"/>
      <c r="K1908" s="52"/>
      <c r="L1908" s="52"/>
      <c r="M1908" s="55"/>
      <c r="N1908" s="51"/>
      <c r="O1908" s="51"/>
      <c r="R1908" s="52"/>
      <c r="S1908" s="33"/>
      <c r="T1908" s="33"/>
      <c r="U1908" s="31"/>
      <c r="W1908" s="34"/>
      <c r="AD1908" s="20"/>
      <c r="AM1908" s="17"/>
    </row>
    <row r="1909" spans="1:39" ht="14.25" x14ac:dyDescent="0.2">
      <c r="A1909" s="29"/>
      <c r="B1909" s="48"/>
      <c r="C1909" s="75"/>
      <c r="D1909" s="51"/>
      <c r="E1909" s="52"/>
      <c r="F1909" s="52"/>
      <c r="G1909" s="53"/>
      <c r="H1909" s="48"/>
      <c r="I1909" s="48"/>
      <c r="J1909" s="54"/>
      <c r="K1909" s="52"/>
      <c r="L1909" s="52"/>
      <c r="M1909" s="55"/>
      <c r="N1909" s="51"/>
      <c r="O1909" s="51"/>
      <c r="R1909" s="52"/>
      <c r="S1909" s="33"/>
      <c r="T1909" s="33"/>
      <c r="U1909" s="31"/>
      <c r="W1909" s="34"/>
      <c r="AD1909" s="20"/>
      <c r="AM1909" s="17"/>
    </row>
    <row r="1910" spans="1:39" ht="14.25" x14ac:dyDescent="0.2">
      <c r="A1910" s="29"/>
      <c r="B1910" s="48"/>
      <c r="C1910" s="75"/>
      <c r="D1910" s="51"/>
      <c r="E1910" s="52"/>
      <c r="F1910" s="52"/>
      <c r="G1910" s="53"/>
      <c r="H1910" s="48"/>
      <c r="I1910" s="48"/>
      <c r="J1910" s="54"/>
      <c r="K1910" s="52"/>
      <c r="L1910" s="52"/>
      <c r="M1910" s="55"/>
      <c r="N1910" s="51"/>
      <c r="O1910" s="51"/>
      <c r="R1910" s="52"/>
      <c r="S1910" s="33"/>
      <c r="T1910" s="33"/>
      <c r="U1910" s="31"/>
      <c r="W1910" s="34"/>
      <c r="AD1910" s="20"/>
      <c r="AM1910" s="17"/>
    </row>
    <row r="1911" spans="1:39" ht="14.25" x14ac:dyDescent="0.2">
      <c r="A1911" s="29"/>
      <c r="B1911" s="48"/>
      <c r="C1911" s="75"/>
      <c r="D1911" s="51"/>
      <c r="E1911" s="52"/>
      <c r="F1911" s="52"/>
      <c r="G1911" s="53"/>
      <c r="H1911" s="48"/>
      <c r="I1911" s="48"/>
      <c r="J1911" s="54"/>
      <c r="K1911" s="52"/>
      <c r="L1911" s="52"/>
      <c r="M1911" s="55"/>
      <c r="N1911" s="51"/>
      <c r="O1911" s="51"/>
      <c r="R1911" s="52"/>
      <c r="S1911" s="33"/>
      <c r="T1911" s="33"/>
      <c r="U1911" s="31"/>
      <c r="W1911" s="34"/>
      <c r="AD1911" s="20"/>
      <c r="AM1911" s="17"/>
    </row>
    <row r="1912" spans="1:39" ht="14.25" x14ac:dyDescent="0.2">
      <c r="A1912" s="29"/>
      <c r="B1912" s="48"/>
      <c r="C1912" s="75"/>
      <c r="D1912" s="51"/>
      <c r="E1912" s="52"/>
      <c r="F1912" s="52"/>
      <c r="G1912" s="53"/>
      <c r="H1912" s="48"/>
      <c r="I1912" s="48"/>
      <c r="J1912" s="54"/>
      <c r="K1912" s="52"/>
      <c r="L1912" s="52"/>
      <c r="M1912" s="55"/>
      <c r="N1912" s="51"/>
      <c r="O1912" s="51"/>
      <c r="R1912" s="52"/>
      <c r="S1912" s="33"/>
      <c r="T1912" s="33"/>
      <c r="U1912" s="31"/>
      <c r="W1912" s="34"/>
      <c r="AD1912" s="20"/>
      <c r="AM1912" s="17"/>
    </row>
    <row r="1913" spans="1:39" ht="14.25" x14ac:dyDescent="0.2">
      <c r="A1913" s="29"/>
      <c r="B1913" s="48"/>
      <c r="C1913" s="75"/>
      <c r="D1913" s="51"/>
      <c r="E1913" s="52"/>
      <c r="F1913" s="52"/>
      <c r="G1913" s="53"/>
      <c r="H1913" s="48"/>
      <c r="I1913" s="48"/>
      <c r="J1913" s="54"/>
      <c r="K1913" s="52"/>
      <c r="L1913" s="52"/>
      <c r="M1913" s="55"/>
      <c r="N1913" s="51"/>
      <c r="O1913" s="51"/>
      <c r="R1913" s="52"/>
      <c r="S1913" s="33"/>
      <c r="T1913" s="33"/>
      <c r="U1913" s="31"/>
      <c r="W1913" s="34"/>
      <c r="AD1913" s="20"/>
      <c r="AM1913" s="17"/>
    </row>
    <row r="1914" spans="1:39" ht="14.25" x14ac:dyDescent="0.2">
      <c r="A1914" s="29"/>
      <c r="B1914" s="48"/>
      <c r="C1914" s="75"/>
      <c r="D1914" s="51"/>
      <c r="E1914" s="52"/>
      <c r="F1914" s="52"/>
      <c r="G1914" s="53"/>
      <c r="H1914" s="48"/>
      <c r="I1914" s="48"/>
      <c r="J1914" s="54"/>
      <c r="K1914" s="52"/>
      <c r="L1914" s="52"/>
      <c r="M1914" s="55"/>
      <c r="N1914" s="51"/>
      <c r="O1914" s="51"/>
      <c r="R1914" s="52"/>
      <c r="S1914" s="33"/>
      <c r="T1914" s="33"/>
      <c r="U1914" s="31"/>
      <c r="W1914" s="34"/>
      <c r="AD1914" s="20"/>
      <c r="AM1914" s="17"/>
    </row>
    <row r="1915" spans="1:39" ht="14.25" x14ac:dyDescent="0.2">
      <c r="A1915" s="29"/>
      <c r="B1915" s="48"/>
      <c r="C1915" s="75"/>
      <c r="D1915" s="51"/>
      <c r="E1915" s="52"/>
      <c r="F1915" s="52"/>
      <c r="G1915" s="53"/>
      <c r="H1915" s="48"/>
      <c r="I1915" s="48"/>
      <c r="J1915" s="54"/>
      <c r="K1915" s="52"/>
      <c r="L1915" s="52"/>
      <c r="M1915" s="55"/>
      <c r="N1915" s="51"/>
      <c r="O1915" s="51"/>
      <c r="R1915" s="52"/>
      <c r="S1915" s="33"/>
      <c r="T1915" s="33"/>
      <c r="U1915" s="31"/>
      <c r="W1915" s="34"/>
      <c r="AD1915" s="20"/>
      <c r="AM1915" s="17"/>
    </row>
    <row r="1916" spans="1:39" ht="14.25" x14ac:dyDescent="0.2">
      <c r="A1916" s="29"/>
      <c r="B1916" s="48"/>
      <c r="C1916" s="75"/>
      <c r="D1916" s="51"/>
      <c r="E1916" s="52"/>
      <c r="F1916" s="52"/>
      <c r="G1916" s="53"/>
      <c r="H1916" s="48"/>
      <c r="I1916" s="48"/>
      <c r="J1916" s="54"/>
      <c r="K1916" s="52"/>
      <c r="L1916" s="52"/>
      <c r="M1916" s="55"/>
      <c r="N1916" s="51"/>
      <c r="O1916" s="51"/>
      <c r="R1916" s="52"/>
      <c r="S1916" s="33"/>
      <c r="T1916" s="33"/>
      <c r="U1916" s="31"/>
      <c r="W1916" s="34"/>
      <c r="AD1916" s="20"/>
      <c r="AM1916" s="17"/>
    </row>
    <row r="1917" spans="1:39" ht="14.25" x14ac:dyDescent="0.2">
      <c r="A1917" s="29"/>
      <c r="B1917" s="48"/>
      <c r="C1917" s="75"/>
      <c r="D1917" s="51"/>
      <c r="E1917" s="52"/>
      <c r="F1917" s="52"/>
      <c r="G1917" s="53"/>
      <c r="H1917" s="48"/>
      <c r="I1917" s="48"/>
      <c r="J1917" s="54"/>
      <c r="K1917" s="52"/>
      <c r="L1917" s="52"/>
      <c r="M1917" s="55"/>
      <c r="N1917" s="51"/>
      <c r="O1917" s="51"/>
      <c r="R1917" s="52"/>
      <c r="S1917" s="33"/>
      <c r="T1917" s="33"/>
      <c r="U1917" s="31"/>
      <c r="W1917" s="34"/>
      <c r="AD1917" s="20"/>
      <c r="AM1917" s="17"/>
    </row>
    <row r="1918" spans="1:39" ht="14.25" x14ac:dyDescent="0.2">
      <c r="A1918" s="29"/>
      <c r="B1918" s="48"/>
      <c r="C1918" s="75"/>
      <c r="D1918" s="51"/>
      <c r="E1918" s="52"/>
      <c r="F1918" s="52"/>
      <c r="G1918" s="53"/>
      <c r="H1918" s="48"/>
      <c r="I1918" s="48"/>
      <c r="J1918" s="54"/>
      <c r="K1918" s="52"/>
      <c r="L1918" s="52"/>
      <c r="M1918" s="55"/>
      <c r="N1918" s="51"/>
      <c r="O1918" s="51"/>
      <c r="R1918" s="52"/>
      <c r="S1918" s="33"/>
      <c r="T1918" s="33"/>
      <c r="U1918" s="31"/>
      <c r="W1918" s="34"/>
      <c r="AD1918" s="20"/>
      <c r="AM1918" s="17"/>
    </row>
    <row r="1919" spans="1:39" ht="14.25" x14ac:dyDescent="0.2">
      <c r="A1919" s="29"/>
      <c r="B1919" s="48"/>
      <c r="C1919" s="75"/>
      <c r="D1919" s="51"/>
      <c r="E1919" s="52"/>
      <c r="F1919" s="52"/>
      <c r="G1919" s="53"/>
      <c r="H1919" s="48"/>
      <c r="I1919" s="48"/>
      <c r="J1919" s="54"/>
      <c r="K1919" s="52"/>
      <c r="L1919" s="52"/>
      <c r="M1919" s="55"/>
      <c r="N1919" s="51"/>
      <c r="O1919" s="51"/>
      <c r="R1919" s="52"/>
      <c r="S1919" s="33"/>
      <c r="T1919" s="33"/>
      <c r="U1919" s="31"/>
      <c r="W1919" s="34"/>
      <c r="AD1919" s="20"/>
      <c r="AM1919" s="17"/>
    </row>
    <row r="1920" spans="1:39" ht="14.25" x14ac:dyDescent="0.2">
      <c r="A1920" s="29"/>
      <c r="B1920" s="48"/>
      <c r="C1920" s="75"/>
      <c r="D1920" s="51"/>
      <c r="E1920" s="52"/>
      <c r="F1920" s="52"/>
      <c r="G1920" s="53"/>
      <c r="H1920" s="48"/>
      <c r="I1920" s="48"/>
      <c r="J1920" s="54"/>
      <c r="K1920" s="52"/>
      <c r="L1920" s="52"/>
      <c r="M1920" s="55"/>
      <c r="N1920" s="51"/>
      <c r="O1920" s="51"/>
      <c r="R1920" s="52"/>
      <c r="S1920" s="33"/>
      <c r="T1920" s="33"/>
      <c r="U1920" s="31"/>
      <c r="W1920" s="34"/>
      <c r="AD1920" s="20"/>
      <c r="AM1920" s="17"/>
    </row>
    <row r="1921" spans="1:39" ht="14.25" x14ac:dyDescent="0.2">
      <c r="A1921" s="29"/>
      <c r="B1921" s="48"/>
      <c r="C1921" s="75"/>
      <c r="D1921" s="51"/>
      <c r="E1921" s="52"/>
      <c r="F1921" s="52"/>
      <c r="G1921" s="53"/>
      <c r="H1921" s="48"/>
      <c r="I1921" s="48"/>
      <c r="J1921" s="54"/>
      <c r="K1921" s="52"/>
      <c r="L1921" s="52"/>
      <c r="M1921" s="55"/>
      <c r="N1921" s="51"/>
      <c r="O1921" s="51"/>
      <c r="R1921" s="52"/>
      <c r="S1921" s="33"/>
      <c r="T1921" s="33"/>
      <c r="U1921" s="31"/>
      <c r="W1921" s="34"/>
      <c r="AD1921" s="20"/>
      <c r="AM1921" s="17"/>
    </row>
    <row r="1922" spans="1:39" ht="14.25" x14ac:dyDescent="0.2">
      <c r="A1922" s="29"/>
      <c r="B1922" s="48"/>
      <c r="C1922" s="75"/>
      <c r="D1922" s="51"/>
      <c r="E1922" s="52"/>
      <c r="F1922" s="52"/>
      <c r="G1922" s="53"/>
      <c r="H1922" s="48"/>
      <c r="I1922" s="48"/>
      <c r="J1922" s="54"/>
      <c r="K1922" s="52"/>
      <c r="L1922" s="52"/>
      <c r="M1922" s="55"/>
      <c r="N1922" s="51"/>
      <c r="O1922" s="51"/>
      <c r="R1922" s="52"/>
      <c r="S1922" s="33"/>
      <c r="T1922" s="33"/>
      <c r="U1922" s="31"/>
      <c r="W1922" s="34"/>
      <c r="AD1922" s="20"/>
      <c r="AM1922" s="17"/>
    </row>
    <row r="1923" spans="1:39" ht="14.25" x14ac:dyDescent="0.2">
      <c r="A1923" s="29"/>
      <c r="B1923" s="48"/>
      <c r="C1923" s="75"/>
      <c r="D1923" s="51"/>
      <c r="E1923" s="52"/>
      <c r="F1923" s="52"/>
      <c r="G1923" s="53"/>
      <c r="H1923" s="48"/>
      <c r="I1923" s="48"/>
      <c r="J1923" s="54"/>
      <c r="K1923" s="52"/>
      <c r="L1923" s="52"/>
      <c r="M1923" s="55"/>
      <c r="N1923" s="51"/>
      <c r="O1923" s="51"/>
      <c r="R1923" s="52"/>
      <c r="S1923" s="33"/>
      <c r="T1923" s="33"/>
      <c r="U1923" s="31"/>
      <c r="W1923" s="34"/>
      <c r="AD1923" s="20"/>
      <c r="AM1923" s="17"/>
    </row>
    <row r="1924" spans="1:39" ht="14.25" x14ac:dyDescent="0.2">
      <c r="A1924" s="29"/>
      <c r="B1924" s="48"/>
      <c r="C1924" s="75"/>
      <c r="D1924" s="51"/>
      <c r="E1924" s="52"/>
      <c r="F1924" s="52"/>
      <c r="G1924" s="53"/>
      <c r="H1924" s="48"/>
      <c r="I1924" s="48"/>
      <c r="J1924" s="54"/>
      <c r="K1924" s="52"/>
      <c r="L1924" s="52"/>
      <c r="M1924" s="55"/>
      <c r="N1924" s="51"/>
      <c r="O1924" s="51"/>
      <c r="R1924" s="52"/>
      <c r="S1924" s="33"/>
      <c r="T1924" s="33"/>
      <c r="U1924" s="31"/>
      <c r="W1924" s="34"/>
      <c r="AD1924" s="20"/>
      <c r="AM1924" s="17"/>
    </row>
    <row r="1925" spans="1:39" ht="14.25" x14ac:dyDescent="0.2">
      <c r="A1925" s="29"/>
      <c r="B1925" s="48"/>
      <c r="C1925" s="75"/>
      <c r="D1925" s="51"/>
      <c r="E1925" s="52"/>
      <c r="F1925" s="52"/>
      <c r="G1925" s="53"/>
      <c r="H1925" s="48"/>
      <c r="I1925" s="48"/>
      <c r="J1925" s="54"/>
      <c r="K1925" s="52"/>
      <c r="L1925" s="52"/>
      <c r="M1925" s="55"/>
      <c r="N1925" s="51"/>
      <c r="O1925" s="51"/>
      <c r="R1925" s="52"/>
      <c r="S1925" s="33"/>
      <c r="T1925" s="33"/>
      <c r="U1925" s="31"/>
      <c r="W1925" s="34"/>
      <c r="AD1925" s="20"/>
      <c r="AM1925" s="17"/>
    </row>
    <row r="1926" spans="1:39" ht="14.25" x14ac:dyDescent="0.2">
      <c r="A1926" s="29"/>
      <c r="B1926" s="48"/>
      <c r="C1926" s="75"/>
      <c r="D1926" s="51"/>
      <c r="E1926" s="52"/>
      <c r="F1926" s="52"/>
      <c r="G1926" s="53"/>
      <c r="H1926" s="48"/>
      <c r="I1926" s="48"/>
      <c r="J1926" s="54"/>
      <c r="K1926" s="52"/>
      <c r="L1926" s="52"/>
      <c r="M1926" s="55"/>
      <c r="N1926" s="51"/>
      <c r="O1926" s="51"/>
      <c r="R1926" s="52"/>
      <c r="S1926" s="33"/>
      <c r="T1926" s="33"/>
      <c r="U1926" s="31"/>
      <c r="W1926" s="34"/>
      <c r="AD1926" s="20"/>
      <c r="AM1926" s="17"/>
    </row>
    <row r="1927" spans="1:39" ht="14.25" x14ac:dyDescent="0.2">
      <c r="A1927" s="29"/>
      <c r="B1927" s="48"/>
      <c r="C1927" s="75"/>
      <c r="D1927" s="51"/>
      <c r="E1927" s="52"/>
      <c r="F1927" s="52"/>
      <c r="G1927" s="53"/>
      <c r="H1927" s="48"/>
      <c r="I1927" s="48"/>
      <c r="J1927" s="54"/>
      <c r="K1927" s="52"/>
      <c r="L1927" s="52"/>
      <c r="M1927" s="55"/>
      <c r="N1927" s="51"/>
      <c r="O1927" s="51"/>
      <c r="R1927" s="52"/>
      <c r="S1927" s="33"/>
      <c r="T1927" s="33"/>
      <c r="U1927" s="31"/>
      <c r="W1927" s="34"/>
      <c r="AD1927" s="20"/>
      <c r="AM1927" s="17"/>
    </row>
    <row r="1928" spans="1:39" ht="14.25" x14ac:dyDescent="0.2">
      <c r="A1928" s="29"/>
      <c r="B1928" s="48"/>
      <c r="C1928" s="75"/>
      <c r="D1928" s="51"/>
      <c r="E1928" s="52"/>
      <c r="F1928" s="52"/>
      <c r="G1928" s="53"/>
      <c r="H1928" s="48"/>
      <c r="I1928" s="48"/>
      <c r="J1928" s="54"/>
      <c r="K1928" s="52"/>
      <c r="L1928" s="52"/>
      <c r="M1928" s="55"/>
      <c r="N1928" s="51"/>
      <c r="O1928" s="51"/>
      <c r="R1928" s="52"/>
      <c r="S1928" s="33"/>
      <c r="T1928" s="33"/>
      <c r="U1928" s="31"/>
      <c r="W1928" s="34"/>
      <c r="AD1928" s="20"/>
      <c r="AM1928" s="17"/>
    </row>
    <row r="1929" spans="1:39" ht="14.25" x14ac:dyDescent="0.2">
      <c r="A1929" s="29"/>
      <c r="B1929" s="48"/>
      <c r="C1929" s="75"/>
      <c r="D1929" s="51"/>
      <c r="E1929" s="52"/>
      <c r="F1929" s="52"/>
      <c r="G1929" s="53"/>
      <c r="H1929" s="48"/>
      <c r="I1929" s="48"/>
      <c r="J1929" s="54"/>
      <c r="K1929" s="52"/>
      <c r="L1929" s="52"/>
      <c r="M1929" s="55"/>
      <c r="N1929" s="51"/>
      <c r="O1929" s="51"/>
      <c r="R1929" s="52"/>
      <c r="S1929" s="33"/>
      <c r="T1929" s="33"/>
      <c r="U1929" s="31"/>
      <c r="W1929" s="34"/>
      <c r="AD1929" s="20"/>
      <c r="AM1929" s="17"/>
    </row>
    <row r="1930" spans="1:39" ht="14.25" x14ac:dyDescent="0.2">
      <c r="A1930" s="29"/>
      <c r="B1930" s="48"/>
      <c r="C1930" s="75"/>
      <c r="D1930" s="51"/>
      <c r="E1930" s="52"/>
      <c r="F1930" s="52"/>
      <c r="G1930" s="53"/>
      <c r="H1930" s="48"/>
      <c r="I1930" s="48"/>
      <c r="J1930" s="54"/>
      <c r="K1930" s="52"/>
      <c r="L1930" s="52"/>
      <c r="M1930" s="55"/>
      <c r="N1930" s="51"/>
      <c r="O1930" s="51"/>
      <c r="R1930" s="52"/>
      <c r="S1930" s="33"/>
      <c r="T1930" s="33"/>
      <c r="U1930" s="31"/>
      <c r="W1930" s="34"/>
      <c r="AD1930" s="20"/>
      <c r="AM1930" s="17"/>
    </row>
    <row r="1931" spans="1:39" ht="14.25" x14ac:dyDescent="0.2">
      <c r="A1931" s="29"/>
      <c r="B1931" s="48"/>
      <c r="C1931" s="75"/>
      <c r="D1931" s="51"/>
      <c r="E1931" s="52"/>
      <c r="F1931" s="52"/>
      <c r="G1931" s="53"/>
      <c r="H1931" s="48"/>
      <c r="I1931" s="48"/>
      <c r="J1931" s="54"/>
      <c r="K1931" s="52"/>
      <c r="L1931" s="52"/>
      <c r="M1931" s="55"/>
      <c r="N1931" s="51"/>
      <c r="O1931" s="51"/>
      <c r="R1931" s="52"/>
      <c r="S1931" s="33"/>
      <c r="T1931" s="33"/>
      <c r="U1931" s="31"/>
      <c r="W1931" s="34"/>
      <c r="AD1931" s="20"/>
      <c r="AM1931" s="17"/>
    </row>
    <row r="1932" spans="1:39" ht="14.25" x14ac:dyDescent="0.2">
      <c r="A1932" s="29"/>
      <c r="B1932" s="48"/>
      <c r="C1932" s="75"/>
      <c r="D1932" s="51"/>
      <c r="E1932" s="52"/>
      <c r="F1932" s="52"/>
      <c r="G1932" s="53"/>
      <c r="H1932" s="48"/>
      <c r="I1932" s="48"/>
      <c r="J1932" s="54"/>
      <c r="K1932" s="52"/>
      <c r="L1932" s="52"/>
      <c r="M1932" s="55"/>
      <c r="N1932" s="51"/>
      <c r="O1932" s="51"/>
      <c r="R1932" s="52"/>
      <c r="S1932" s="33"/>
      <c r="T1932" s="33"/>
      <c r="U1932" s="31"/>
      <c r="W1932" s="34"/>
      <c r="AD1932" s="20"/>
      <c r="AM1932" s="17"/>
    </row>
    <row r="1933" spans="1:39" ht="14.25" x14ac:dyDescent="0.2">
      <c r="A1933" s="29"/>
      <c r="B1933" s="48"/>
      <c r="C1933" s="75"/>
      <c r="D1933" s="51"/>
      <c r="E1933" s="52"/>
      <c r="F1933" s="52"/>
      <c r="G1933" s="53"/>
      <c r="H1933" s="48"/>
      <c r="I1933" s="48"/>
      <c r="J1933" s="54"/>
      <c r="K1933" s="52"/>
      <c r="L1933" s="52"/>
      <c r="M1933" s="55"/>
      <c r="N1933" s="51"/>
      <c r="O1933" s="51"/>
      <c r="R1933" s="52"/>
      <c r="S1933" s="33"/>
      <c r="T1933" s="33"/>
      <c r="U1933" s="31"/>
      <c r="W1933" s="34"/>
      <c r="AD1933" s="20"/>
      <c r="AM1933" s="17"/>
    </row>
    <row r="1934" spans="1:39" ht="14.25" x14ac:dyDescent="0.2">
      <c r="A1934" s="29"/>
      <c r="B1934" s="48"/>
      <c r="C1934" s="75"/>
      <c r="D1934" s="51"/>
      <c r="E1934" s="52"/>
      <c r="F1934" s="52"/>
      <c r="G1934" s="53"/>
      <c r="H1934" s="48"/>
      <c r="I1934" s="48"/>
      <c r="J1934" s="54"/>
      <c r="K1934" s="52"/>
      <c r="L1934" s="52"/>
      <c r="M1934" s="55"/>
      <c r="N1934" s="51"/>
      <c r="O1934" s="51"/>
      <c r="R1934" s="52"/>
      <c r="S1934" s="33"/>
      <c r="T1934" s="33"/>
      <c r="U1934" s="31"/>
      <c r="W1934" s="34"/>
      <c r="AD1934" s="20"/>
      <c r="AM1934" s="17"/>
    </row>
    <row r="1935" spans="1:39" ht="14.25" x14ac:dyDescent="0.2">
      <c r="A1935" s="29"/>
      <c r="B1935" s="48"/>
      <c r="C1935" s="75"/>
      <c r="D1935" s="51"/>
      <c r="E1935" s="52"/>
      <c r="F1935" s="52"/>
      <c r="G1935" s="53"/>
      <c r="H1935" s="48"/>
      <c r="I1935" s="48"/>
      <c r="J1935" s="54"/>
      <c r="K1935" s="52"/>
      <c r="L1935" s="52"/>
      <c r="M1935" s="55"/>
      <c r="N1935" s="51"/>
      <c r="O1935" s="51"/>
      <c r="R1935" s="52"/>
      <c r="S1935" s="33"/>
      <c r="T1935" s="33"/>
      <c r="U1935" s="31"/>
      <c r="W1935" s="34"/>
      <c r="AD1935" s="20"/>
      <c r="AM1935" s="17"/>
    </row>
    <row r="1936" spans="1:39" ht="14.25" x14ac:dyDescent="0.2">
      <c r="A1936" s="29"/>
      <c r="B1936" s="48"/>
      <c r="C1936" s="75"/>
      <c r="D1936" s="51"/>
      <c r="E1936" s="52"/>
      <c r="F1936" s="52"/>
      <c r="G1936" s="53"/>
      <c r="H1936" s="48"/>
      <c r="I1936" s="48"/>
      <c r="J1936" s="54"/>
      <c r="K1936" s="52"/>
      <c r="L1936" s="52"/>
      <c r="M1936" s="55"/>
      <c r="N1936" s="51"/>
      <c r="O1936" s="51"/>
      <c r="R1936" s="52"/>
      <c r="S1936" s="33"/>
      <c r="T1936" s="33"/>
      <c r="U1936" s="31"/>
      <c r="W1936" s="34"/>
      <c r="AD1936" s="20"/>
      <c r="AM1936" s="17"/>
    </row>
    <row r="1937" spans="1:39" ht="14.25" x14ac:dyDescent="0.2">
      <c r="A1937" s="29"/>
      <c r="B1937" s="48"/>
      <c r="C1937" s="75"/>
      <c r="D1937" s="51"/>
      <c r="E1937" s="52"/>
      <c r="F1937" s="52"/>
      <c r="G1937" s="53"/>
      <c r="H1937" s="48"/>
      <c r="I1937" s="48"/>
      <c r="J1937" s="54"/>
      <c r="K1937" s="52"/>
      <c r="L1937" s="52"/>
      <c r="M1937" s="55"/>
      <c r="N1937" s="51"/>
      <c r="O1937" s="51"/>
      <c r="R1937" s="52"/>
      <c r="S1937" s="33"/>
      <c r="T1937" s="33"/>
      <c r="U1937" s="31"/>
      <c r="W1937" s="34"/>
      <c r="AD1937" s="20"/>
      <c r="AM1937" s="17"/>
    </row>
    <row r="1938" spans="1:39" ht="14.25" x14ac:dyDescent="0.2">
      <c r="A1938" s="29"/>
      <c r="B1938" s="48"/>
      <c r="C1938" s="75"/>
      <c r="D1938" s="51"/>
      <c r="E1938" s="52"/>
      <c r="F1938" s="52"/>
      <c r="G1938" s="53"/>
      <c r="H1938" s="48"/>
      <c r="I1938" s="48"/>
      <c r="J1938" s="54"/>
      <c r="K1938" s="52"/>
      <c r="L1938" s="52"/>
      <c r="M1938" s="55"/>
      <c r="N1938" s="51"/>
      <c r="O1938" s="51"/>
      <c r="R1938" s="52"/>
      <c r="S1938" s="33"/>
      <c r="T1938" s="33"/>
      <c r="U1938" s="31"/>
      <c r="W1938" s="34"/>
      <c r="AD1938" s="20"/>
      <c r="AM1938" s="17"/>
    </row>
    <row r="1939" spans="1:39" ht="14.25" x14ac:dyDescent="0.2">
      <c r="A1939" s="29"/>
      <c r="B1939" s="48"/>
      <c r="C1939" s="75"/>
      <c r="D1939" s="51"/>
      <c r="E1939" s="52"/>
      <c r="F1939" s="52"/>
      <c r="G1939" s="53"/>
      <c r="H1939" s="48"/>
      <c r="I1939" s="48"/>
      <c r="J1939" s="54"/>
      <c r="K1939" s="52"/>
      <c r="L1939" s="52"/>
      <c r="M1939" s="55"/>
      <c r="N1939" s="51"/>
      <c r="O1939" s="51"/>
      <c r="R1939" s="52"/>
      <c r="S1939" s="33"/>
      <c r="T1939" s="33"/>
      <c r="U1939" s="31"/>
      <c r="W1939" s="34"/>
      <c r="AD1939" s="20"/>
      <c r="AM1939" s="17"/>
    </row>
    <row r="1940" spans="1:39" ht="14.25" x14ac:dyDescent="0.2">
      <c r="A1940" s="29"/>
      <c r="B1940" s="48"/>
      <c r="C1940" s="75"/>
      <c r="D1940" s="51"/>
      <c r="E1940" s="52"/>
      <c r="F1940" s="52"/>
      <c r="G1940" s="53"/>
      <c r="H1940" s="48"/>
      <c r="I1940" s="48"/>
      <c r="J1940" s="54"/>
      <c r="K1940" s="52"/>
      <c r="L1940" s="52"/>
      <c r="M1940" s="55"/>
      <c r="N1940" s="51"/>
      <c r="O1940" s="51"/>
      <c r="R1940" s="52"/>
      <c r="S1940" s="33"/>
      <c r="T1940" s="33"/>
      <c r="U1940" s="31"/>
      <c r="W1940" s="34"/>
      <c r="AD1940" s="20"/>
      <c r="AM1940" s="17"/>
    </row>
    <row r="1941" spans="1:39" x14ac:dyDescent="0.2">
      <c r="D1941" s="51"/>
      <c r="E1941" s="52"/>
      <c r="F1941" s="52"/>
      <c r="G1941" s="52"/>
      <c r="H1941" s="48"/>
      <c r="I1941" s="55"/>
      <c r="J1941" s="48"/>
      <c r="K1941" s="55"/>
      <c r="L1941" s="55"/>
      <c r="M1941" s="55"/>
      <c r="N1941" s="55"/>
      <c r="O1941" s="51"/>
      <c r="R1941" s="52"/>
      <c r="S1941" s="33"/>
      <c r="T1941" s="33"/>
      <c r="U1941" s="31"/>
      <c r="AD1941" s="20"/>
      <c r="AM1941" s="17"/>
    </row>
    <row r="1942" spans="1:39" x14ac:dyDescent="0.2">
      <c r="D1942" s="51"/>
      <c r="E1942" s="52"/>
      <c r="F1942" s="52"/>
      <c r="G1942" s="52"/>
      <c r="H1942" s="48"/>
      <c r="I1942" s="55"/>
      <c r="J1942" s="48"/>
      <c r="K1942" s="55"/>
      <c r="L1942" s="55"/>
      <c r="M1942" s="55"/>
      <c r="N1942" s="55"/>
      <c r="O1942" s="51"/>
      <c r="R1942" s="52"/>
      <c r="S1942" s="33"/>
      <c r="T1942" s="33"/>
      <c r="U1942" s="31"/>
      <c r="AD1942" s="20"/>
      <c r="AM1942" s="17"/>
    </row>
    <row r="1943" spans="1:39" x14ac:dyDescent="0.2">
      <c r="D1943" s="51"/>
      <c r="E1943" s="52"/>
      <c r="F1943" s="52"/>
      <c r="G1943" s="52"/>
      <c r="H1943" s="48"/>
      <c r="I1943" s="55"/>
      <c r="J1943" s="48"/>
      <c r="K1943" s="55"/>
      <c r="L1943" s="55"/>
      <c r="M1943" s="55"/>
      <c r="N1943" s="55"/>
      <c r="O1943" s="51"/>
      <c r="R1943" s="52"/>
      <c r="S1943" s="33"/>
      <c r="T1943" s="33"/>
      <c r="U1943" s="31"/>
      <c r="AD1943" s="20"/>
      <c r="AM1943" s="17"/>
    </row>
    <row r="1944" spans="1:39" x14ac:dyDescent="0.2">
      <c r="D1944" s="51"/>
      <c r="E1944" s="52"/>
      <c r="F1944" s="52"/>
      <c r="G1944" s="52"/>
      <c r="H1944" s="48"/>
      <c r="I1944" s="55"/>
      <c r="J1944" s="48"/>
      <c r="K1944" s="55"/>
      <c r="L1944" s="55"/>
      <c r="M1944" s="55"/>
      <c r="N1944" s="55"/>
      <c r="O1944" s="51"/>
      <c r="R1944" s="52"/>
      <c r="S1944" s="33"/>
      <c r="T1944" s="33"/>
      <c r="U1944" s="31"/>
      <c r="AD1944" s="20"/>
      <c r="AM1944" s="17"/>
    </row>
    <row r="1945" spans="1:39" x14ac:dyDescent="0.2">
      <c r="D1945" s="51"/>
      <c r="E1945" s="52"/>
      <c r="F1945" s="52"/>
      <c r="G1945" s="52"/>
      <c r="H1945" s="48"/>
      <c r="I1945" s="55"/>
      <c r="J1945" s="48"/>
      <c r="K1945" s="55"/>
      <c r="L1945" s="55"/>
      <c r="M1945" s="55"/>
      <c r="N1945" s="55"/>
      <c r="O1945" s="51"/>
      <c r="R1945" s="52"/>
      <c r="S1945" s="33"/>
      <c r="T1945" s="33"/>
      <c r="U1945" s="31"/>
      <c r="AD1945" s="20"/>
      <c r="AM1945" s="17"/>
    </row>
    <row r="1946" spans="1:39" x14ac:dyDescent="0.2">
      <c r="D1946" s="51"/>
      <c r="E1946" s="52"/>
      <c r="F1946" s="52"/>
      <c r="G1946" s="52"/>
      <c r="H1946" s="48"/>
      <c r="I1946" s="55"/>
      <c r="J1946" s="48"/>
      <c r="K1946" s="55"/>
      <c r="L1946" s="55"/>
      <c r="M1946" s="55"/>
      <c r="N1946" s="55"/>
      <c r="O1946" s="51"/>
      <c r="R1946" s="52"/>
      <c r="S1946" s="33"/>
      <c r="T1946" s="33"/>
      <c r="U1946" s="31"/>
      <c r="AD1946" s="20"/>
      <c r="AM1946" s="17"/>
    </row>
    <row r="1947" spans="1:39" x14ac:dyDescent="0.2">
      <c r="D1947" s="51"/>
      <c r="E1947" s="52"/>
      <c r="F1947" s="52"/>
      <c r="G1947" s="52"/>
      <c r="H1947" s="48"/>
      <c r="I1947" s="55"/>
      <c r="J1947" s="48"/>
      <c r="K1947" s="55"/>
      <c r="L1947" s="55"/>
      <c r="M1947" s="55"/>
      <c r="N1947" s="55"/>
      <c r="O1947" s="51"/>
      <c r="R1947" s="52"/>
      <c r="S1947" s="33"/>
      <c r="T1947" s="33"/>
      <c r="U1947" s="31"/>
      <c r="AD1947" s="20"/>
      <c r="AM1947" s="17"/>
    </row>
    <row r="1948" spans="1:39" x14ac:dyDescent="0.2">
      <c r="D1948" s="51"/>
      <c r="E1948" s="52"/>
      <c r="F1948" s="52"/>
      <c r="G1948" s="52"/>
      <c r="H1948" s="48"/>
      <c r="I1948" s="55"/>
      <c r="J1948" s="48"/>
      <c r="K1948" s="55"/>
      <c r="L1948" s="55"/>
      <c r="M1948" s="55"/>
      <c r="N1948" s="55"/>
      <c r="O1948" s="51"/>
      <c r="R1948" s="52"/>
      <c r="S1948" s="33"/>
      <c r="T1948" s="33"/>
      <c r="U1948" s="31"/>
      <c r="AD1948" s="20"/>
      <c r="AM1948" s="17"/>
    </row>
    <row r="1949" spans="1:39" x14ac:dyDescent="0.2">
      <c r="D1949" s="51"/>
      <c r="E1949" s="52"/>
      <c r="F1949" s="52"/>
      <c r="G1949" s="52"/>
      <c r="H1949" s="48"/>
      <c r="I1949" s="55"/>
      <c r="J1949" s="48"/>
      <c r="K1949" s="55"/>
      <c r="L1949" s="55"/>
      <c r="M1949" s="55"/>
      <c r="N1949" s="55"/>
      <c r="O1949" s="51"/>
      <c r="R1949" s="52"/>
      <c r="S1949" s="33"/>
      <c r="T1949" s="33"/>
      <c r="U1949" s="31"/>
      <c r="AD1949" s="20"/>
      <c r="AM1949" s="17"/>
    </row>
    <row r="1950" spans="1:39" x14ac:dyDescent="0.2">
      <c r="D1950" s="51"/>
      <c r="E1950" s="52"/>
      <c r="F1950" s="52"/>
      <c r="G1950" s="52"/>
      <c r="H1950" s="48"/>
      <c r="I1950" s="55"/>
      <c r="J1950" s="48"/>
      <c r="K1950" s="55"/>
      <c r="L1950" s="55"/>
      <c r="M1950" s="55"/>
      <c r="N1950" s="55"/>
      <c r="O1950" s="51"/>
      <c r="R1950" s="52"/>
      <c r="S1950" s="33"/>
      <c r="T1950" s="33"/>
      <c r="U1950" s="31"/>
      <c r="AD1950" s="20"/>
      <c r="AM1950" s="17"/>
    </row>
    <row r="1951" spans="1:39" x14ac:dyDescent="0.2">
      <c r="D1951" s="51"/>
      <c r="E1951" s="52"/>
      <c r="F1951" s="52"/>
      <c r="G1951" s="52"/>
      <c r="H1951" s="48"/>
      <c r="I1951" s="55"/>
      <c r="J1951" s="48"/>
      <c r="K1951" s="55"/>
      <c r="L1951" s="55"/>
      <c r="M1951" s="55"/>
      <c r="N1951" s="55"/>
      <c r="O1951" s="51"/>
      <c r="R1951" s="52"/>
      <c r="S1951" s="33"/>
      <c r="T1951" s="33"/>
      <c r="U1951" s="31"/>
      <c r="AD1951" s="20"/>
      <c r="AM1951" s="17"/>
    </row>
    <row r="1952" spans="1:39" x14ac:dyDescent="0.2">
      <c r="D1952" s="51"/>
      <c r="E1952" s="52"/>
      <c r="F1952" s="52"/>
      <c r="G1952" s="52"/>
      <c r="H1952" s="48"/>
      <c r="I1952" s="55"/>
      <c r="J1952" s="48"/>
      <c r="K1952" s="55"/>
      <c r="L1952" s="55"/>
      <c r="M1952" s="55"/>
      <c r="N1952" s="55"/>
      <c r="O1952" s="51"/>
      <c r="R1952" s="52"/>
      <c r="S1952" s="33"/>
      <c r="T1952" s="33"/>
      <c r="U1952" s="31"/>
      <c r="AD1952" s="20"/>
      <c r="AM1952" s="17"/>
    </row>
    <row r="1953" spans="4:39" x14ac:dyDescent="0.2">
      <c r="D1953" s="51"/>
      <c r="E1953" s="52"/>
      <c r="F1953" s="52"/>
      <c r="G1953" s="52"/>
      <c r="H1953" s="48"/>
      <c r="I1953" s="55"/>
      <c r="J1953" s="48"/>
      <c r="K1953" s="55"/>
      <c r="L1953" s="55"/>
      <c r="M1953" s="55"/>
      <c r="N1953" s="55"/>
      <c r="O1953" s="51"/>
      <c r="R1953" s="52"/>
      <c r="S1953" s="33"/>
      <c r="T1953" s="33"/>
      <c r="U1953" s="31"/>
      <c r="AD1953" s="20"/>
      <c r="AM1953" s="17"/>
    </row>
    <row r="1954" spans="4:39" x14ac:dyDescent="0.2">
      <c r="D1954" s="51"/>
      <c r="E1954" s="52"/>
      <c r="F1954" s="52"/>
      <c r="G1954" s="52"/>
      <c r="H1954" s="48"/>
      <c r="I1954" s="55"/>
      <c r="J1954" s="48"/>
      <c r="K1954" s="55"/>
      <c r="L1954" s="55"/>
      <c r="M1954" s="55"/>
      <c r="N1954" s="55"/>
      <c r="O1954" s="51"/>
      <c r="R1954" s="52"/>
      <c r="S1954" s="33"/>
      <c r="T1954" s="33"/>
      <c r="U1954" s="31"/>
      <c r="AD1954" s="20"/>
      <c r="AM1954" s="17"/>
    </row>
    <row r="1955" spans="4:39" x14ac:dyDescent="0.2">
      <c r="D1955" s="51"/>
      <c r="E1955" s="52"/>
      <c r="F1955" s="52"/>
      <c r="G1955" s="52"/>
      <c r="H1955" s="48"/>
      <c r="I1955" s="55"/>
      <c r="J1955" s="48"/>
      <c r="K1955" s="55"/>
      <c r="L1955" s="55"/>
      <c r="M1955" s="55"/>
      <c r="N1955" s="55"/>
      <c r="O1955" s="51"/>
      <c r="R1955" s="52"/>
      <c r="S1955" s="33"/>
      <c r="T1955" s="33"/>
      <c r="U1955" s="31"/>
      <c r="AD1955" s="20"/>
      <c r="AM1955" s="17"/>
    </row>
    <row r="1956" spans="4:39" x14ac:dyDescent="0.2">
      <c r="D1956" s="51"/>
      <c r="E1956" s="52"/>
      <c r="F1956" s="52"/>
      <c r="G1956" s="52"/>
      <c r="H1956" s="48"/>
      <c r="I1956" s="55"/>
      <c r="J1956" s="48"/>
      <c r="K1956" s="55"/>
      <c r="L1956" s="55"/>
      <c r="M1956" s="55"/>
      <c r="N1956" s="55"/>
      <c r="O1956" s="51"/>
      <c r="R1956" s="52"/>
      <c r="S1956" s="33"/>
      <c r="T1956" s="33"/>
      <c r="U1956" s="31"/>
      <c r="AD1956" s="20"/>
      <c r="AM1956" s="17"/>
    </row>
    <row r="1957" spans="4:39" x14ac:dyDescent="0.2">
      <c r="D1957" s="51"/>
      <c r="E1957" s="52"/>
      <c r="F1957" s="52"/>
      <c r="G1957" s="52"/>
      <c r="H1957" s="48"/>
      <c r="I1957" s="55"/>
      <c r="J1957" s="48"/>
      <c r="K1957" s="55"/>
      <c r="L1957" s="55"/>
      <c r="M1957" s="55"/>
      <c r="N1957" s="55"/>
      <c r="O1957" s="51"/>
      <c r="R1957" s="52"/>
      <c r="S1957" s="33"/>
      <c r="T1957" s="33"/>
      <c r="U1957" s="31"/>
      <c r="AD1957" s="20"/>
      <c r="AM1957" s="17"/>
    </row>
    <row r="1958" spans="4:39" x14ac:dyDescent="0.2">
      <c r="D1958" s="51"/>
      <c r="E1958" s="52"/>
      <c r="F1958" s="52"/>
      <c r="G1958" s="52"/>
      <c r="H1958" s="48"/>
      <c r="I1958" s="55"/>
      <c r="J1958" s="48"/>
      <c r="K1958" s="55"/>
      <c r="L1958" s="55"/>
      <c r="M1958" s="55"/>
      <c r="N1958" s="55"/>
      <c r="O1958" s="51"/>
      <c r="R1958" s="52"/>
      <c r="S1958" s="33"/>
      <c r="T1958" s="33"/>
      <c r="U1958" s="31"/>
      <c r="AD1958" s="20"/>
      <c r="AM1958" s="17"/>
    </row>
    <row r="1959" spans="4:39" x14ac:dyDescent="0.2">
      <c r="D1959" s="51"/>
      <c r="E1959" s="52"/>
      <c r="F1959" s="52"/>
      <c r="G1959" s="52"/>
      <c r="H1959" s="48"/>
      <c r="I1959" s="55"/>
      <c r="J1959" s="48"/>
      <c r="K1959" s="55"/>
      <c r="L1959" s="55"/>
      <c r="M1959" s="55"/>
      <c r="N1959" s="55"/>
      <c r="O1959" s="51"/>
      <c r="R1959" s="52"/>
      <c r="S1959" s="33"/>
      <c r="T1959" s="33"/>
      <c r="U1959" s="31"/>
      <c r="AD1959" s="20"/>
      <c r="AM1959" s="17"/>
    </row>
    <row r="1960" spans="4:39" x14ac:dyDescent="0.2">
      <c r="D1960" s="51"/>
      <c r="E1960" s="52"/>
      <c r="F1960" s="52"/>
      <c r="G1960" s="52"/>
      <c r="H1960" s="48"/>
      <c r="I1960" s="55"/>
      <c r="J1960" s="48"/>
      <c r="K1960" s="55"/>
      <c r="L1960" s="55"/>
      <c r="M1960" s="55"/>
      <c r="N1960" s="55"/>
      <c r="O1960" s="51"/>
      <c r="R1960" s="52"/>
      <c r="S1960" s="33"/>
      <c r="T1960" s="33"/>
      <c r="U1960" s="31"/>
      <c r="AD1960" s="20"/>
      <c r="AM1960" s="17"/>
    </row>
    <row r="1961" spans="4:39" x14ac:dyDescent="0.2">
      <c r="D1961" s="51"/>
      <c r="E1961" s="52"/>
      <c r="F1961" s="52"/>
      <c r="G1961" s="52"/>
      <c r="H1961" s="48"/>
      <c r="I1961" s="55"/>
      <c r="J1961" s="48"/>
      <c r="K1961" s="55"/>
      <c r="L1961" s="55"/>
      <c r="M1961" s="55"/>
      <c r="N1961" s="55"/>
      <c r="O1961" s="51"/>
      <c r="R1961" s="52"/>
      <c r="S1961" s="33"/>
      <c r="T1961" s="33"/>
      <c r="U1961" s="31"/>
      <c r="AD1961" s="20"/>
      <c r="AM1961" s="17"/>
    </row>
    <row r="1962" spans="4:39" x14ac:dyDescent="0.2">
      <c r="D1962" s="51"/>
      <c r="E1962" s="52"/>
      <c r="F1962" s="52"/>
      <c r="G1962" s="52"/>
      <c r="H1962" s="48"/>
      <c r="I1962" s="55"/>
      <c r="J1962" s="48"/>
      <c r="K1962" s="55"/>
      <c r="L1962" s="55"/>
      <c r="M1962" s="55"/>
      <c r="N1962" s="55"/>
      <c r="O1962" s="51"/>
      <c r="R1962" s="52"/>
      <c r="S1962" s="33"/>
      <c r="T1962" s="33"/>
      <c r="U1962" s="31"/>
      <c r="AD1962" s="20"/>
      <c r="AM1962" s="17"/>
    </row>
    <row r="1963" spans="4:39" x14ac:dyDescent="0.2">
      <c r="D1963" s="51"/>
      <c r="E1963" s="52"/>
      <c r="F1963" s="52"/>
      <c r="G1963" s="52"/>
      <c r="H1963" s="48"/>
      <c r="I1963" s="55"/>
      <c r="J1963" s="48"/>
      <c r="K1963" s="55"/>
      <c r="L1963" s="55"/>
      <c r="M1963" s="55"/>
      <c r="N1963" s="55"/>
      <c r="O1963" s="51"/>
      <c r="R1963" s="52"/>
      <c r="S1963" s="33"/>
      <c r="T1963" s="33"/>
      <c r="U1963" s="31"/>
      <c r="AD1963" s="20"/>
      <c r="AM1963" s="17"/>
    </row>
    <row r="1964" spans="4:39" x14ac:dyDescent="0.2">
      <c r="D1964" s="51"/>
      <c r="E1964" s="52"/>
      <c r="F1964" s="52"/>
      <c r="G1964" s="52"/>
      <c r="H1964" s="48"/>
      <c r="I1964" s="55"/>
      <c r="J1964" s="48"/>
      <c r="K1964" s="55"/>
      <c r="L1964" s="55"/>
      <c r="M1964" s="55"/>
      <c r="N1964" s="55"/>
      <c r="O1964" s="51"/>
      <c r="R1964" s="52"/>
      <c r="S1964" s="33"/>
      <c r="T1964" s="33"/>
      <c r="U1964" s="31"/>
      <c r="AD1964" s="20"/>
      <c r="AM1964" s="17"/>
    </row>
    <row r="1965" spans="4:39" x14ac:dyDescent="0.2">
      <c r="D1965" s="51"/>
      <c r="E1965" s="52"/>
      <c r="F1965" s="52"/>
      <c r="G1965" s="52"/>
      <c r="H1965" s="48"/>
      <c r="I1965" s="55"/>
      <c r="J1965" s="48"/>
      <c r="K1965" s="55"/>
      <c r="L1965" s="55"/>
      <c r="M1965" s="55"/>
      <c r="N1965" s="55"/>
      <c r="O1965" s="51"/>
      <c r="R1965" s="52"/>
      <c r="S1965" s="33"/>
      <c r="T1965" s="33"/>
      <c r="U1965" s="31"/>
      <c r="AD1965" s="20"/>
      <c r="AM1965" s="17"/>
    </row>
    <row r="1966" spans="4:39" x14ac:dyDescent="0.2">
      <c r="D1966" s="51"/>
      <c r="E1966" s="52"/>
      <c r="F1966" s="52"/>
      <c r="G1966" s="52"/>
      <c r="H1966" s="48"/>
      <c r="I1966" s="55"/>
      <c r="J1966" s="48"/>
      <c r="K1966" s="55"/>
      <c r="L1966" s="55"/>
      <c r="M1966" s="55"/>
      <c r="N1966" s="55"/>
      <c r="O1966" s="51"/>
      <c r="R1966" s="52"/>
      <c r="S1966" s="33"/>
      <c r="T1966" s="33"/>
      <c r="U1966" s="31"/>
      <c r="AD1966" s="20"/>
      <c r="AM1966" s="17"/>
    </row>
    <row r="1967" spans="4:39" x14ac:dyDescent="0.2">
      <c r="D1967" s="51"/>
      <c r="E1967" s="52"/>
      <c r="F1967" s="52"/>
      <c r="G1967" s="52"/>
      <c r="H1967" s="48"/>
      <c r="I1967" s="55"/>
      <c r="J1967" s="48"/>
      <c r="K1967" s="55"/>
      <c r="L1967" s="55"/>
      <c r="M1967" s="55"/>
      <c r="N1967" s="55"/>
      <c r="O1967" s="51"/>
      <c r="R1967" s="52"/>
      <c r="S1967" s="33"/>
      <c r="T1967" s="33"/>
      <c r="U1967" s="31"/>
      <c r="AD1967" s="20"/>
      <c r="AM1967" s="17"/>
    </row>
    <row r="1968" spans="4:39" x14ac:dyDescent="0.2">
      <c r="D1968" s="51"/>
      <c r="E1968" s="52"/>
      <c r="F1968" s="52"/>
      <c r="G1968" s="52"/>
      <c r="H1968" s="48"/>
      <c r="I1968" s="55"/>
      <c r="J1968" s="48"/>
      <c r="K1968" s="55"/>
      <c r="L1968" s="55"/>
      <c r="M1968" s="55"/>
      <c r="N1968" s="55"/>
      <c r="O1968" s="51"/>
      <c r="R1968" s="52"/>
      <c r="S1968" s="33"/>
      <c r="T1968" s="33"/>
      <c r="U1968" s="31"/>
      <c r="AD1968" s="20"/>
      <c r="AM1968" s="17"/>
    </row>
    <row r="1969" spans="4:39" x14ac:dyDescent="0.2">
      <c r="D1969" s="51"/>
      <c r="E1969" s="52"/>
      <c r="F1969" s="52"/>
      <c r="G1969" s="52"/>
      <c r="H1969" s="48"/>
      <c r="I1969" s="55"/>
      <c r="J1969" s="48"/>
      <c r="K1969" s="55"/>
      <c r="L1969" s="55"/>
      <c r="M1969" s="55"/>
      <c r="N1969" s="55"/>
      <c r="O1969" s="51"/>
      <c r="R1969" s="52"/>
      <c r="S1969" s="33"/>
      <c r="T1969" s="33"/>
      <c r="U1969" s="31"/>
      <c r="AD1969" s="20"/>
      <c r="AM1969" s="17"/>
    </row>
    <row r="1970" spans="4:39" x14ac:dyDescent="0.2">
      <c r="D1970" s="51"/>
      <c r="E1970" s="52"/>
      <c r="F1970" s="52"/>
      <c r="G1970" s="52"/>
      <c r="H1970" s="48"/>
      <c r="I1970" s="55"/>
      <c r="J1970" s="48"/>
      <c r="K1970" s="55"/>
      <c r="L1970" s="55"/>
      <c r="M1970" s="55"/>
      <c r="N1970" s="55"/>
      <c r="O1970" s="51"/>
      <c r="R1970" s="52"/>
      <c r="S1970" s="33"/>
      <c r="T1970" s="33"/>
      <c r="U1970" s="31"/>
      <c r="AD1970" s="20"/>
      <c r="AM1970" s="17"/>
    </row>
    <row r="1971" spans="4:39" x14ac:dyDescent="0.2">
      <c r="D1971" s="51"/>
      <c r="E1971" s="52"/>
      <c r="F1971" s="52"/>
      <c r="G1971" s="52"/>
      <c r="H1971" s="48"/>
      <c r="I1971" s="55"/>
      <c r="J1971" s="48"/>
      <c r="K1971" s="55"/>
      <c r="L1971" s="55"/>
      <c r="M1971" s="55"/>
      <c r="N1971" s="55"/>
      <c r="O1971" s="51"/>
      <c r="R1971" s="52"/>
      <c r="S1971" s="33"/>
      <c r="T1971" s="33"/>
      <c r="U1971" s="31"/>
      <c r="AD1971" s="20"/>
      <c r="AM1971" s="17"/>
    </row>
    <row r="1972" spans="4:39" x14ac:dyDescent="0.2">
      <c r="D1972" s="51"/>
      <c r="E1972" s="52"/>
      <c r="F1972" s="52"/>
      <c r="G1972" s="52"/>
      <c r="H1972" s="48"/>
      <c r="I1972" s="55"/>
      <c r="J1972" s="48"/>
      <c r="K1972" s="55"/>
      <c r="L1972" s="55"/>
      <c r="M1972" s="55"/>
      <c r="N1972" s="55"/>
      <c r="O1972" s="51"/>
      <c r="R1972" s="52"/>
      <c r="S1972" s="33"/>
      <c r="T1972" s="33"/>
      <c r="U1972" s="31"/>
      <c r="AD1972" s="20"/>
      <c r="AM1972" s="17"/>
    </row>
    <row r="1973" spans="4:39" x14ac:dyDescent="0.2">
      <c r="D1973" s="51"/>
      <c r="E1973" s="52"/>
      <c r="F1973" s="52"/>
      <c r="G1973" s="52"/>
      <c r="H1973" s="48"/>
      <c r="I1973" s="55"/>
      <c r="J1973" s="48"/>
      <c r="K1973" s="55"/>
      <c r="L1973" s="55"/>
      <c r="M1973" s="55"/>
      <c r="N1973" s="55"/>
      <c r="O1973" s="51"/>
      <c r="R1973" s="52"/>
      <c r="S1973" s="33"/>
      <c r="T1973" s="33"/>
      <c r="U1973" s="31"/>
      <c r="AD1973" s="20"/>
      <c r="AM1973" s="17"/>
    </row>
    <row r="1974" spans="4:39" x14ac:dyDescent="0.2">
      <c r="D1974" s="51"/>
      <c r="E1974" s="52"/>
      <c r="F1974" s="52"/>
      <c r="G1974" s="52"/>
      <c r="H1974" s="48"/>
      <c r="I1974" s="55"/>
      <c r="J1974" s="48"/>
      <c r="K1974" s="55"/>
      <c r="L1974" s="55"/>
      <c r="M1974" s="55"/>
      <c r="N1974" s="55"/>
      <c r="O1974" s="51"/>
      <c r="R1974" s="52"/>
      <c r="S1974" s="33"/>
      <c r="T1974" s="33"/>
      <c r="U1974" s="31"/>
      <c r="AD1974" s="20"/>
      <c r="AM1974" s="17"/>
    </row>
    <row r="1975" spans="4:39" x14ac:dyDescent="0.2">
      <c r="D1975" s="51"/>
      <c r="E1975" s="52"/>
      <c r="F1975" s="52"/>
      <c r="G1975" s="52"/>
      <c r="H1975" s="48"/>
      <c r="I1975" s="55"/>
      <c r="J1975" s="48"/>
      <c r="K1975" s="55"/>
      <c r="L1975" s="55"/>
      <c r="M1975" s="55"/>
      <c r="N1975" s="55"/>
      <c r="O1975" s="51"/>
      <c r="R1975" s="52"/>
      <c r="S1975" s="33"/>
      <c r="T1975" s="33"/>
      <c r="U1975" s="31"/>
      <c r="AD1975" s="20"/>
      <c r="AM1975" s="17"/>
    </row>
    <row r="1976" spans="4:39" x14ac:dyDescent="0.2">
      <c r="D1976" s="51"/>
      <c r="E1976" s="52"/>
      <c r="F1976" s="52"/>
      <c r="G1976" s="52"/>
      <c r="H1976" s="48"/>
      <c r="I1976" s="55"/>
      <c r="J1976" s="48"/>
      <c r="K1976" s="55"/>
      <c r="L1976" s="55"/>
      <c r="M1976" s="55"/>
      <c r="N1976" s="55"/>
      <c r="O1976" s="51"/>
      <c r="R1976" s="52"/>
      <c r="S1976" s="33"/>
      <c r="T1976" s="33"/>
      <c r="U1976" s="31"/>
      <c r="AD1976" s="20"/>
      <c r="AM1976" s="17"/>
    </row>
    <row r="1977" spans="4:39" x14ac:dyDescent="0.2">
      <c r="D1977" s="51"/>
      <c r="E1977" s="52"/>
      <c r="F1977" s="52"/>
      <c r="G1977" s="52"/>
      <c r="H1977" s="48"/>
      <c r="I1977" s="55"/>
      <c r="J1977" s="48"/>
      <c r="K1977" s="55"/>
      <c r="L1977" s="55"/>
      <c r="M1977" s="55"/>
      <c r="N1977" s="55"/>
      <c r="O1977" s="51"/>
      <c r="R1977" s="52"/>
      <c r="S1977" s="33"/>
      <c r="T1977" s="33"/>
      <c r="U1977" s="31"/>
      <c r="AD1977" s="20"/>
      <c r="AM1977" s="17"/>
    </row>
    <row r="1978" spans="4:39" x14ac:dyDescent="0.2">
      <c r="D1978" s="51"/>
      <c r="E1978" s="52"/>
      <c r="F1978" s="52"/>
      <c r="G1978" s="52"/>
      <c r="H1978" s="48"/>
      <c r="I1978" s="55"/>
      <c r="J1978" s="48"/>
      <c r="K1978" s="55"/>
      <c r="L1978" s="55"/>
      <c r="M1978" s="55"/>
      <c r="N1978" s="55"/>
      <c r="O1978" s="51"/>
      <c r="R1978" s="52"/>
      <c r="S1978" s="33"/>
      <c r="T1978" s="33"/>
      <c r="U1978" s="31"/>
      <c r="AD1978" s="20"/>
      <c r="AM1978" s="17"/>
    </row>
    <row r="1979" spans="4:39" x14ac:dyDescent="0.2">
      <c r="D1979" s="51"/>
      <c r="E1979" s="52"/>
      <c r="F1979" s="52"/>
      <c r="G1979" s="52"/>
      <c r="H1979" s="48"/>
      <c r="I1979" s="55"/>
      <c r="J1979" s="48"/>
      <c r="K1979" s="55"/>
      <c r="L1979" s="55"/>
      <c r="M1979" s="55"/>
      <c r="N1979" s="55"/>
      <c r="O1979" s="51"/>
      <c r="R1979" s="52"/>
      <c r="S1979" s="33"/>
      <c r="T1979" s="33"/>
      <c r="U1979" s="31"/>
      <c r="AD1979" s="20"/>
      <c r="AM1979" s="17"/>
    </row>
    <row r="1980" spans="4:39" x14ac:dyDescent="0.2">
      <c r="D1980" s="51"/>
      <c r="E1980" s="52"/>
      <c r="F1980" s="52"/>
      <c r="G1980" s="52"/>
      <c r="H1980" s="48"/>
      <c r="I1980" s="55"/>
      <c r="J1980" s="48"/>
      <c r="K1980" s="55"/>
      <c r="L1980" s="55"/>
      <c r="M1980" s="55"/>
      <c r="N1980" s="55"/>
      <c r="O1980" s="51"/>
      <c r="R1980" s="52"/>
      <c r="S1980" s="33"/>
      <c r="T1980" s="33"/>
      <c r="U1980" s="31"/>
      <c r="AD1980" s="20"/>
      <c r="AM1980" s="17"/>
    </row>
    <row r="1981" spans="4:39" x14ac:dyDescent="0.2">
      <c r="D1981" s="51"/>
      <c r="E1981" s="52"/>
      <c r="F1981" s="52"/>
      <c r="G1981" s="52"/>
      <c r="H1981" s="48"/>
      <c r="I1981" s="55"/>
      <c r="J1981" s="48"/>
      <c r="K1981" s="55"/>
      <c r="L1981" s="55"/>
      <c r="M1981" s="55"/>
      <c r="N1981" s="55"/>
      <c r="O1981" s="51"/>
      <c r="R1981" s="52"/>
      <c r="S1981" s="33"/>
      <c r="T1981" s="33"/>
      <c r="U1981" s="31"/>
      <c r="AD1981" s="20"/>
      <c r="AM1981" s="17"/>
    </row>
    <row r="1982" spans="4:39" x14ac:dyDescent="0.2">
      <c r="D1982" s="51"/>
      <c r="E1982" s="52"/>
      <c r="F1982" s="52"/>
      <c r="G1982" s="52"/>
      <c r="H1982" s="48"/>
      <c r="I1982" s="55"/>
      <c r="J1982" s="48"/>
      <c r="K1982" s="55"/>
      <c r="L1982" s="55"/>
      <c r="M1982" s="55"/>
      <c r="N1982" s="55"/>
      <c r="O1982" s="51"/>
      <c r="R1982" s="52"/>
      <c r="S1982" s="33"/>
      <c r="T1982" s="33"/>
      <c r="U1982" s="31"/>
      <c r="AD1982" s="20"/>
      <c r="AM1982" s="17"/>
    </row>
    <row r="1983" spans="4:39" x14ac:dyDescent="0.2">
      <c r="D1983" s="51"/>
      <c r="E1983" s="52"/>
      <c r="F1983" s="52"/>
      <c r="G1983" s="52"/>
      <c r="H1983" s="48"/>
      <c r="I1983" s="55"/>
      <c r="J1983" s="48"/>
      <c r="K1983" s="55"/>
      <c r="L1983" s="55"/>
      <c r="M1983" s="55"/>
      <c r="N1983" s="55"/>
      <c r="O1983" s="51"/>
      <c r="R1983" s="52"/>
      <c r="S1983" s="33"/>
      <c r="T1983" s="33"/>
      <c r="U1983" s="31"/>
      <c r="AD1983" s="20"/>
      <c r="AM1983" s="17"/>
    </row>
    <row r="1984" spans="4:39" x14ac:dyDescent="0.2">
      <c r="D1984" s="51"/>
      <c r="E1984" s="52"/>
      <c r="F1984" s="52"/>
      <c r="G1984" s="52"/>
      <c r="H1984" s="48"/>
      <c r="I1984" s="55"/>
      <c r="J1984" s="48"/>
      <c r="K1984" s="55"/>
      <c r="L1984" s="55"/>
      <c r="M1984" s="55"/>
      <c r="N1984" s="55"/>
      <c r="O1984" s="51"/>
      <c r="R1984" s="52"/>
      <c r="S1984" s="33"/>
      <c r="T1984" s="33"/>
      <c r="U1984" s="31"/>
      <c r="AD1984" s="20"/>
      <c r="AM1984" s="17"/>
    </row>
    <row r="1985" spans="4:39" x14ac:dyDescent="0.2">
      <c r="D1985" s="51"/>
      <c r="E1985" s="52"/>
      <c r="F1985" s="52"/>
      <c r="G1985" s="52"/>
      <c r="H1985" s="48"/>
      <c r="I1985" s="55"/>
      <c r="J1985" s="48"/>
      <c r="K1985" s="55"/>
      <c r="L1985" s="55"/>
      <c r="M1985" s="55"/>
      <c r="N1985" s="55"/>
      <c r="O1985" s="51"/>
      <c r="R1985" s="52"/>
      <c r="S1985" s="33"/>
      <c r="T1985" s="33"/>
      <c r="U1985" s="31"/>
      <c r="AD1985" s="20"/>
      <c r="AM1985" s="17"/>
    </row>
    <row r="1986" spans="4:39" x14ac:dyDescent="0.2">
      <c r="D1986" s="51"/>
      <c r="E1986" s="52"/>
      <c r="F1986" s="52"/>
      <c r="G1986" s="52"/>
      <c r="H1986" s="48"/>
      <c r="I1986" s="55"/>
      <c r="J1986" s="48"/>
      <c r="K1986" s="55"/>
      <c r="L1986" s="55"/>
      <c r="M1986" s="55"/>
      <c r="N1986" s="55"/>
      <c r="O1986" s="51"/>
      <c r="R1986" s="52"/>
      <c r="S1986" s="33"/>
      <c r="T1986" s="33"/>
      <c r="U1986" s="31"/>
      <c r="AD1986" s="20"/>
      <c r="AM1986" s="17"/>
    </row>
    <row r="1987" spans="4:39" x14ac:dyDescent="0.2">
      <c r="D1987" s="51"/>
      <c r="E1987" s="52"/>
      <c r="F1987" s="52"/>
      <c r="G1987" s="52"/>
      <c r="H1987" s="48"/>
      <c r="I1987" s="55"/>
      <c r="J1987" s="48"/>
      <c r="K1987" s="55"/>
      <c r="L1987" s="55"/>
      <c r="M1987" s="55"/>
      <c r="N1987" s="55"/>
      <c r="O1987" s="51"/>
      <c r="R1987" s="52"/>
      <c r="S1987" s="33"/>
      <c r="T1987" s="33"/>
      <c r="U1987" s="31"/>
      <c r="AD1987" s="20"/>
      <c r="AM1987" s="17"/>
    </row>
    <row r="1988" spans="4:39" x14ac:dyDescent="0.2">
      <c r="D1988" s="51"/>
      <c r="E1988" s="52"/>
      <c r="F1988" s="52"/>
      <c r="G1988" s="52"/>
      <c r="H1988" s="48"/>
      <c r="I1988" s="55"/>
      <c r="J1988" s="48"/>
      <c r="K1988" s="55"/>
      <c r="L1988" s="55"/>
      <c r="M1988" s="55"/>
      <c r="N1988" s="55"/>
      <c r="O1988" s="51"/>
      <c r="R1988" s="52"/>
      <c r="S1988" s="33"/>
      <c r="T1988" s="33"/>
      <c r="U1988" s="31"/>
      <c r="AD1988" s="20"/>
      <c r="AM1988" s="17"/>
    </row>
    <row r="1989" spans="4:39" x14ac:dyDescent="0.2">
      <c r="D1989" s="51"/>
      <c r="E1989" s="52"/>
      <c r="F1989" s="52"/>
      <c r="G1989" s="52"/>
      <c r="H1989" s="48"/>
      <c r="I1989" s="55"/>
      <c r="J1989" s="48"/>
      <c r="K1989" s="55"/>
      <c r="L1989" s="55"/>
      <c r="M1989" s="55"/>
      <c r="N1989" s="55"/>
      <c r="O1989" s="51"/>
      <c r="R1989" s="52"/>
      <c r="S1989" s="33"/>
      <c r="T1989" s="33"/>
      <c r="U1989" s="31"/>
      <c r="AD1989" s="20"/>
      <c r="AM1989" s="17"/>
    </row>
    <row r="1990" spans="4:39" x14ac:dyDescent="0.2">
      <c r="D1990" s="51"/>
      <c r="E1990" s="52"/>
      <c r="F1990" s="52"/>
      <c r="G1990" s="52"/>
      <c r="H1990" s="48"/>
      <c r="I1990" s="55"/>
      <c r="J1990" s="48"/>
      <c r="K1990" s="55"/>
      <c r="L1990" s="55"/>
      <c r="M1990" s="55"/>
      <c r="N1990" s="55"/>
      <c r="O1990" s="51"/>
      <c r="R1990" s="52"/>
      <c r="S1990" s="33"/>
      <c r="T1990" s="33"/>
      <c r="U1990" s="31"/>
      <c r="AD1990" s="20"/>
      <c r="AM1990" s="17"/>
    </row>
    <row r="1991" spans="4:39" x14ac:dyDescent="0.2">
      <c r="D1991" s="51"/>
      <c r="E1991" s="52"/>
      <c r="F1991" s="52"/>
      <c r="G1991" s="52"/>
      <c r="H1991" s="48"/>
      <c r="I1991" s="55"/>
      <c r="J1991" s="48"/>
      <c r="K1991" s="55"/>
      <c r="L1991" s="55"/>
      <c r="M1991" s="55"/>
      <c r="N1991" s="55"/>
      <c r="O1991" s="51"/>
      <c r="R1991" s="52"/>
      <c r="S1991" s="33"/>
      <c r="T1991" s="33"/>
      <c r="U1991" s="31"/>
      <c r="AD1991" s="20"/>
      <c r="AM1991" s="17"/>
    </row>
    <row r="1992" spans="4:39" x14ac:dyDescent="0.2">
      <c r="D1992" s="51"/>
      <c r="E1992" s="52"/>
      <c r="F1992" s="52"/>
      <c r="G1992" s="52"/>
      <c r="H1992" s="48"/>
      <c r="I1992" s="55"/>
      <c r="J1992" s="48"/>
      <c r="K1992" s="55"/>
      <c r="L1992" s="55"/>
      <c r="M1992" s="55"/>
      <c r="N1992" s="55"/>
      <c r="O1992" s="51"/>
      <c r="R1992" s="52"/>
      <c r="S1992" s="33"/>
      <c r="T1992" s="33"/>
      <c r="U1992" s="31"/>
      <c r="AD1992" s="20"/>
      <c r="AM1992" s="17"/>
    </row>
    <row r="1993" spans="4:39" x14ac:dyDescent="0.2">
      <c r="D1993" s="51"/>
      <c r="E1993" s="52"/>
      <c r="F1993" s="52"/>
      <c r="G1993" s="52"/>
      <c r="H1993" s="48"/>
      <c r="I1993" s="55"/>
      <c r="J1993" s="48"/>
      <c r="K1993" s="55"/>
      <c r="L1993" s="55"/>
      <c r="M1993" s="55"/>
      <c r="N1993" s="55"/>
      <c r="O1993" s="51"/>
      <c r="R1993" s="52"/>
      <c r="S1993" s="33"/>
      <c r="T1993" s="33"/>
      <c r="U1993" s="31"/>
      <c r="AD1993" s="20"/>
      <c r="AM1993" s="17"/>
    </row>
    <row r="1994" spans="4:39" x14ac:dyDescent="0.2">
      <c r="D1994" s="51"/>
      <c r="E1994" s="52"/>
      <c r="F1994" s="52"/>
      <c r="G1994" s="52"/>
      <c r="H1994" s="48"/>
      <c r="I1994" s="55"/>
      <c r="J1994" s="48"/>
      <c r="K1994" s="55"/>
      <c r="L1994" s="55"/>
      <c r="M1994" s="55"/>
      <c r="N1994" s="55"/>
      <c r="O1994" s="51"/>
      <c r="R1994" s="52"/>
      <c r="S1994" s="33"/>
      <c r="T1994" s="33"/>
      <c r="U1994" s="31"/>
      <c r="AD1994" s="20"/>
      <c r="AM1994" s="17"/>
    </row>
    <row r="1995" spans="4:39" x14ac:dyDescent="0.2">
      <c r="D1995" s="51"/>
      <c r="E1995" s="52"/>
      <c r="F1995" s="52"/>
      <c r="G1995" s="52"/>
      <c r="H1995" s="48"/>
      <c r="I1995" s="55"/>
      <c r="J1995" s="48"/>
      <c r="K1995" s="55"/>
      <c r="L1995" s="55"/>
      <c r="M1995" s="55"/>
      <c r="N1995" s="55"/>
      <c r="O1995" s="51"/>
      <c r="R1995" s="52"/>
      <c r="S1995" s="33"/>
      <c r="T1995" s="33"/>
      <c r="U1995" s="31"/>
      <c r="AD1995" s="20"/>
      <c r="AM1995" s="17"/>
    </row>
    <row r="1996" spans="4:39" x14ac:dyDescent="0.2">
      <c r="D1996" s="51"/>
      <c r="E1996" s="52"/>
      <c r="F1996" s="52"/>
      <c r="G1996" s="52"/>
      <c r="H1996" s="48"/>
      <c r="I1996" s="55"/>
      <c r="J1996" s="48"/>
      <c r="K1996" s="55"/>
      <c r="L1996" s="55"/>
      <c r="M1996" s="55"/>
      <c r="N1996" s="55"/>
      <c r="O1996" s="51"/>
      <c r="R1996" s="52"/>
      <c r="S1996" s="33"/>
      <c r="T1996" s="33"/>
      <c r="U1996" s="31"/>
      <c r="AD1996" s="20"/>
      <c r="AM1996" s="17"/>
    </row>
    <row r="1997" spans="4:39" x14ac:dyDescent="0.2">
      <c r="D1997" s="51"/>
      <c r="E1997" s="52"/>
      <c r="F1997" s="52"/>
      <c r="G1997" s="52"/>
      <c r="H1997" s="48"/>
      <c r="I1997" s="55"/>
      <c r="J1997" s="48"/>
      <c r="K1997" s="55"/>
      <c r="L1997" s="55"/>
      <c r="M1997" s="55"/>
      <c r="N1997" s="55"/>
      <c r="O1997" s="51"/>
      <c r="R1997" s="52"/>
      <c r="S1997" s="33"/>
      <c r="T1997" s="33"/>
      <c r="U1997" s="31"/>
      <c r="AD1997" s="20"/>
      <c r="AM1997" s="17"/>
    </row>
    <row r="1998" spans="4:39" x14ac:dyDescent="0.2">
      <c r="D1998" s="51"/>
      <c r="E1998" s="52"/>
      <c r="F1998" s="52"/>
      <c r="G1998" s="52"/>
      <c r="H1998" s="48"/>
      <c r="I1998" s="55"/>
      <c r="J1998" s="48"/>
      <c r="K1998" s="55"/>
      <c r="L1998" s="55"/>
      <c r="M1998" s="55"/>
      <c r="N1998" s="55"/>
      <c r="O1998" s="51"/>
      <c r="R1998" s="52"/>
      <c r="S1998" s="33"/>
      <c r="T1998" s="33"/>
      <c r="U1998" s="31"/>
      <c r="AD1998" s="20"/>
      <c r="AM1998" s="17"/>
    </row>
    <row r="1999" spans="4:39" x14ac:dyDescent="0.2">
      <c r="D1999" s="51"/>
      <c r="E1999" s="52"/>
      <c r="F1999" s="52"/>
      <c r="G1999" s="52"/>
      <c r="H1999" s="48"/>
      <c r="I1999" s="55"/>
      <c r="J1999" s="48"/>
      <c r="K1999" s="55"/>
      <c r="L1999" s="55"/>
      <c r="M1999" s="55"/>
      <c r="N1999" s="55"/>
      <c r="O1999" s="51"/>
      <c r="R1999" s="52"/>
      <c r="S1999" s="33"/>
      <c r="T1999" s="33"/>
      <c r="U1999" s="31"/>
      <c r="AD1999" s="20"/>
      <c r="AM1999" s="17"/>
    </row>
    <row r="2000" spans="4:39" x14ac:dyDescent="0.2">
      <c r="D2000" s="51"/>
      <c r="E2000" s="52"/>
      <c r="F2000" s="52"/>
      <c r="G2000" s="52"/>
      <c r="H2000" s="48"/>
      <c r="I2000" s="55"/>
      <c r="J2000" s="48"/>
      <c r="K2000" s="55"/>
      <c r="L2000" s="55"/>
      <c r="M2000" s="55"/>
      <c r="N2000" s="55"/>
      <c r="O2000" s="51"/>
      <c r="R2000" s="52"/>
      <c r="S2000" s="33"/>
      <c r="T2000" s="33"/>
      <c r="U2000" s="31"/>
      <c r="AD2000" s="20"/>
      <c r="AM2000" s="17"/>
    </row>
    <row r="2001" spans="4:39" x14ac:dyDescent="0.2">
      <c r="D2001" s="51"/>
      <c r="E2001" s="52"/>
      <c r="F2001" s="52"/>
      <c r="G2001" s="52"/>
      <c r="H2001" s="48"/>
      <c r="I2001" s="55"/>
      <c r="J2001" s="48"/>
      <c r="K2001" s="55"/>
      <c r="L2001" s="55"/>
      <c r="M2001" s="55"/>
      <c r="N2001" s="55"/>
      <c r="O2001" s="51"/>
      <c r="R2001" s="52"/>
      <c r="S2001" s="33"/>
      <c r="T2001" s="33"/>
      <c r="U2001" s="31"/>
      <c r="AD2001" s="20"/>
      <c r="AM2001" s="17"/>
    </row>
    <row r="2002" spans="4:39" x14ac:dyDescent="0.2">
      <c r="D2002" s="51"/>
      <c r="E2002" s="52"/>
      <c r="F2002" s="52"/>
      <c r="G2002" s="52"/>
      <c r="H2002" s="48"/>
      <c r="I2002" s="55"/>
      <c r="J2002" s="48"/>
      <c r="K2002" s="55"/>
      <c r="L2002" s="55"/>
      <c r="M2002" s="55"/>
      <c r="N2002" s="55"/>
      <c r="O2002" s="51"/>
      <c r="R2002" s="52"/>
      <c r="S2002" s="33"/>
      <c r="T2002" s="33"/>
      <c r="U2002" s="31"/>
      <c r="AD2002" s="20"/>
      <c r="AM2002" s="17"/>
    </row>
    <row r="2003" spans="4:39" x14ac:dyDescent="0.2">
      <c r="D2003" s="51"/>
      <c r="E2003" s="52"/>
      <c r="F2003" s="52"/>
      <c r="G2003" s="52"/>
      <c r="H2003" s="48"/>
      <c r="I2003" s="55"/>
      <c r="J2003" s="48"/>
      <c r="K2003" s="55"/>
      <c r="L2003" s="55"/>
      <c r="M2003" s="55"/>
      <c r="N2003" s="55"/>
      <c r="O2003" s="51"/>
      <c r="R2003" s="52"/>
      <c r="S2003" s="33"/>
      <c r="T2003" s="33"/>
      <c r="U2003" s="31"/>
      <c r="AD2003" s="20"/>
      <c r="AM2003" s="17"/>
    </row>
    <row r="2004" spans="4:39" x14ac:dyDescent="0.2">
      <c r="D2004" s="51"/>
      <c r="E2004" s="52"/>
      <c r="F2004" s="52"/>
      <c r="G2004" s="52"/>
      <c r="H2004" s="48"/>
      <c r="I2004" s="55"/>
      <c r="J2004" s="48"/>
      <c r="K2004" s="55"/>
      <c r="L2004" s="55"/>
      <c r="M2004" s="55"/>
      <c r="N2004" s="55"/>
      <c r="O2004" s="51"/>
      <c r="R2004" s="52"/>
      <c r="S2004" s="33"/>
      <c r="T2004" s="33"/>
      <c r="U2004" s="31"/>
      <c r="AD2004" s="20"/>
      <c r="AM2004" s="17"/>
    </row>
    <row r="2005" spans="4:39" x14ac:dyDescent="0.2">
      <c r="D2005" s="51"/>
      <c r="E2005" s="52"/>
      <c r="F2005" s="52"/>
      <c r="G2005" s="52"/>
      <c r="H2005" s="48"/>
      <c r="I2005" s="55"/>
      <c r="J2005" s="48"/>
      <c r="K2005" s="55"/>
      <c r="L2005" s="55"/>
      <c r="M2005" s="55"/>
      <c r="N2005" s="55"/>
      <c r="O2005" s="51"/>
      <c r="R2005" s="52"/>
      <c r="S2005" s="33"/>
      <c r="T2005" s="33"/>
      <c r="U2005" s="31"/>
      <c r="AD2005" s="20"/>
      <c r="AM2005" s="17"/>
    </row>
    <row r="2006" spans="4:39" x14ac:dyDescent="0.2">
      <c r="D2006" s="51"/>
      <c r="E2006" s="52"/>
      <c r="F2006" s="52"/>
      <c r="G2006" s="52"/>
      <c r="H2006" s="48"/>
      <c r="I2006" s="55"/>
      <c r="J2006" s="48"/>
      <c r="K2006" s="55"/>
      <c r="L2006" s="55"/>
      <c r="M2006" s="55"/>
      <c r="N2006" s="55"/>
      <c r="O2006" s="51"/>
      <c r="R2006" s="52"/>
      <c r="S2006" s="33"/>
      <c r="T2006" s="33"/>
      <c r="U2006" s="31"/>
      <c r="AD2006" s="20"/>
      <c r="AM2006" s="17"/>
    </row>
    <row r="2007" spans="4:39" x14ac:dyDescent="0.2">
      <c r="D2007" s="51"/>
      <c r="E2007" s="52"/>
      <c r="F2007" s="52"/>
      <c r="G2007" s="52"/>
      <c r="H2007" s="48"/>
      <c r="I2007" s="55"/>
      <c r="J2007" s="48"/>
      <c r="K2007" s="55"/>
      <c r="L2007" s="55"/>
      <c r="M2007" s="55"/>
      <c r="N2007" s="55"/>
      <c r="O2007" s="51"/>
      <c r="R2007" s="52"/>
      <c r="S2007" s="33"/>
      <c r="T2007" s="33"/>
      <c r="U2007" s="31"/>
      <c r="AD2007" s="20"/>
      <c r="AM2007" s="17"/>
    </row>
    <row r="2008" spans="4:39" x14ac:dyDescent="0.2">
      <c r="D2008" s="51"/>
      <c r="E2008" s="52"/>
      <c r="F2008" s="52"/>
      <c r="G2008" s="52"/>
      <c r="H2008" s="48"/>
      <c r="I2008" s="55"/>
      <c r="J2008" s="48"/>
      <c r="K2008" s="55"/>
      <c r="L2008" s="55"/>
      <c r="M2008" s="55"/>
      <c r="N2008" s="55"/>
      <c r="O2008" s="51"/>
      <c r="R2008" s="52"/>
      <c r="S2008" s="33"/>
      <c r="T2008" s="33"/>
      <c r="U2008" s="31"/>
      <c r="AD2008" s="20"/>
      <c r="AM2008" s="17"/>
    </row>
    <row r="2009" spans="4:39" x14ac:dyDescent="0.2">
      <c r="D2009" s="51"/>
      <c r="E2009" s="52"/>
      <c r="F2009" s="52"/>
      <c r="G2009" s="52"/>
      <c r="H2009" s="48"/>
      <c r="I2009" s="55"/>
      <c r="J2009" s="48"/>
      <c r="K2009" s="55"/>
      <c r="L2009" s="55"/>
      <c r="M2009" s="55"/>
      <c r="N2009" s="55"/>
      <c r="O2009" s="51"/>
      <c r="R2009" s="52"/>
      <c r="S2009" s="33"/>
      <c r="T2009" s="33"/>
      <c r="U2009" s="31"/>
      <c r="AD2009" s="20"/>
      <c r="AM2009" s="17"/>
    </row>
    <row r="2010" spans="4:39" x14ac:dyDescent="0.2">
      <c r="D2010" s="51"/>
      <c r="E2010" s="52"/>
      <c r="F2010" s="52"/>
      <c r="G2010" s="52"/>
      <c r="H2010" s="48"/>
      <c r="I2010" s="55"/>
      <c r="J2010" s="48"/>
      <c r="K2010" s="55"/>
      <c r="L2010" s="55"/>
      <c r="M2010" s="55"/>
      <c r="N2010" s="55"/>
      <c r="O2010" s="51"/>
      <c r="R2010" s="52"/>
      <c r="S2010" s="33"/>
      <c r="T2010" s="33"/>
      <c r="U2010" s="31"/>
      <c r="AD2010" s="20"/>
      <c r="AM2010" s="17"/>
    </row>
    <row r="2011" spans="4:39" x14ac:dyDescent="0.2">
      <c r="D2011" s="51"/>
      <c r="E2011" s="52"/>
      <c r="F2011" s="52"/>
      <c r="G2011" s="52"/>
      <c r="H2011" s="48"/>
      <c r="I2011" s="55"/>
      <c r="J2011" s="48"/>
      <c r="K2011" s="55"/>
      <c r="L2011" s="55"/>
      <c r="M2011" s="55"/>
      <c r="N2011" s="55"/>
      <c r="O2011" s="51"/>
      <c r="R2011" s="52"/>
      <c r="S2011" s="33"/>
      <c r="T2011" s="33"/>
      <c r="U2011" s="31"/>
      <c r="AD2011" s="20"/>
      <c r="AM2011" s="17"/>
    </row>
    <row r="2012" spans="4:39" x14ac:dyDescent="0.2">
      <c r="D2012" s="51"/>
      <c r="E2012" s="52"/>
      <c r="F2012" s="52"/>
      <c r="G2012" s="52"/>
      <c r="H2012" s="48"/>
      <c r="I2012" s="55"/>
      <c r="J2012" s="48"/>
      <c r="K2012" s="55"/>
      <c r="L2012" s="55"/>
      <c r="M2012" s="55"/>
      <c r="N2012" s="55"/>
      <c r="O2012" s="51"/>
      <c r="R2012" s="52"/>
      <c r="S2012" s="33"/>
      <c r="T2012" s="33"/>
      <c r="U2012" s="31"/>
      <c r="AD2012" s="20"/>
      <c r="AM2012" s="17"/>
    </row>
    <row r="2013" spans="4:39" x14ac:dyDescent="0.2">
      <c r="D2013" s="51"/>
      <c r="E2013" s="52"/>
      <c r="F2013" s="52"/>
      <c r="G2013" s="52"/>
      <c r="H2013" s="48"/>
      <c r="I2013" s="55"/>
      <c r="J2013" s="48"/>
      <c r="K2013" s="55"/>
      <c r="L2013" s="55"/>
      <c r="M2013" s="55"/>
      <c r="N2013" s="55"/>
      <c r="O2013" s="51"/>
      <c r="R2013" s="52"/>
      <c r="S2013" s="33"/>
      <c r="T2013" s="33"/>
      <c r="U2013" s="31"/>
      <c r="AD2013" s="20"/>
      <c r="AM2013" s="17"/>
    </row>
    <row r="2014" spans="4:39" x14ac:dyDescent="0.2">
      <c r="D2014" s="51"/>
      <c r="E2014" s="52"/>
      <c r="F2014" s="52"/>
      <c r="G2014" s="52"/>
      <c r="H2014" s="48"/>
      <c r="I2014" s="55"/>
      <c r="J2014" s="48"/>
      <c r="K2014" s="55"/>
      <c r="L2014" s="55"/>
      <c r="M2014" s="55"/>
      <c r="N2014" s="55"/>
      <c r="O2014" s="51"/>
      <c r="R2014" s="52"/>
      <c r="S2014" s="33"/>
      <c r="T2014" s="33"/>
      <c r="U2014" s="31"/>
      <c r="AD2014" s="20"/>
      <c r="AM2014" s="17"/>
    </row>
    <row r="2015" spans="4:39" x14ac:dyDescent="0.2">
      <c r="D2015" s="51"/>
      <c r="E2015" s="52"/>
      <c r="F2015" s="52"/>
      <c r="G2015" s="52"/>
      <c r="H2015" s="48"/>
      <c r="I2015" s="55"/>
      <c r="J2015" s="48"/>
      <c r="K2015" s="55"/>
      <c r="L2015" s="55"/>
      <c r="M2015" s="55"/>
      <c r="N2015" s="55"/>
      <c r="O2015" s="51"/>
      <c r="R2015" s="52"/>
      <c r="S2015" s="33"/>
      <c r="T2015" s="33"/>
      <c r="U2015" s="31"/>
      <c r="AD2015" s="20"/>
      <c r="AM2015" s="17"/>
    </row>
    <row r="2016" spans="4:39" x14ac:dyDescent="0.2">
      <c r="D2016" s="51"/>
      <c r="E2016" s="52"/>
      <c r="F2016" s="52"/>
      <c r="G2016" s="52"/>
      <c r="H2016" s="48"/>
      <c r="I2016" s="55"/>
      <c r="J2016" s="48"/>
      <c r="K2016" s="55"/>
      <c r="L2016" s="55"/>
      <c r="M2016" s="55"/>
      <c r="N2016" s="55"/>
      <c r="O2016" s="51"/>
      <c r="R2016" s="52"/>
      <c r="S2016" s="33"/>
      <c r="T2016" s="33"/>
      <c r="U2016" s="31"/>
      <c r="AD2016" s="20"/>
      <c r="AM2016" s="17"/>
    </row>
    <row r="2017" spans="4:39" x14ac:dyDescent="0.2">
      <c r="D2017" s="51"/>
      <c r="E2017" s="52"/>
      <c r="F2017" s="52"/>
      <c r="G2017" s="52"/>
      <c r="H2017" s="48"/>
      <c r="I2017" s="55"/>
      <c r="J2017" s="48"/>
      <c r="K2017" s="55"/>
      <c r="L2017" s="55"/>
      <c r="M2017" s="55"/>
      <c r="N2017" s="55"/>
      <c r="O2017" s="51"/>
      <c r="R2017" s="52"/>
      <c r="S2017" s="33"/>
      <c r="T2017" s="33"/>
      <c r="U2017" s="31"/>
      <c r="AD2017" s="20"/>
      <c r="AM2017" s="17"/>
    </row>
    <row r="2018" spans="4:39" x14ac:dyDescent="0.2">
      <c r="D2018" s="51"/>
      <c r="E2018" s="52"/>
      <c r="F2018" s="52"/>
      <c r="G2018" s="52"/>
      <c r="H2018" s="48"/>
      <c r="I2018" s="55"/>
      <c r="J2018" s="48"/>
      <c r="K2018" s="55"/>
      <c r="L2018" s="55"/>
      <c r="M2018" s="55"/>
      <c r="N2018" s="55"/>
      <c r="O2018" s="51"/>
      <c r="R2018" s="52"/>
      <c r="S2018" s="33"/>
      <c r="T2018" s="33"/>
      <c r="U2018" s="31"/>
      <c r="AD2018" s="20"/>
      <c r="AM2018" s="17"/>
    </row>
    <row r="2019" spans="4:39" x14ac:dyDescent="0.2">
      <c r="D2019" s="51"/>
      <c r="E2019" s="52"/>
      <c r="F2019" s="52"/>
      <c r="G2019" s="52"/>
      <c r="H2019" s="48"/>
      <c r="I2019" s="55"/>
      <c r="J2019" s="48"/>
      <c r="K2019" s="55"/>
      <c r="L2019" s="55"/>
      <c r="M2019" s="55"/>
      <c r="N2019" s="55"/>
      <c r="O2019" s="51"/>
      <c r="R2019" s="52"/>
      <c r="S2019" s="33"/>
      <c r="T2019" s="33"/>
      <c r="U2019" s="31"/>
      <c r="AD2019" s="20"/>
      <c r="AM2019" s="17"/>
    </row>
    <row r="2020" spans="4:39" x14ac:dyDescent="0.2">
      <c r="D2020" s="51"/>
      <c r="E2020" s="52"/>
      <c r="F2020" s="52"/>
      <c r="G2020" s="52"/>
      <c r="H2020" s="48"/>
      <c r="I2020" s="55"/>
      <c r="J2020" s="48"/>
      <c r="K2020" s="55"/>
      <c r="L2020" s="55"/>
      <c r="M2020" s="55"/>
      <c r="N2020" s="55"/>
      <c r="O2020" s="51"/>
      <c r="R2020" s="52"/>
      <c r="S2020" s="33"/>
      <c r="T2020" s="33"/>
      <c r="U2020" s="31"/>
      <c r="AD2020" s="20"/>
      <c r="AM2020" s="17"/>
    </row>
    <row r="2021" spans="4:39" x14ac:dyDescent="0.2">
      <c r="D2021" s="51"/>
      <c r="E2021" s="52"/>
      <c r="F2021" s="52"/>
      <c r="G2021" s="52"/>
      <c r="H2021" s="48"/>
      <c r="I2021" s="55"/>
      <c r="J2021" s="48"/>
      <c r="K2021" s="55"/>
      <c r="L2021" s="55"/>
      <c r="M2021" s="55"/>
      <c r="N2021" s="55"/>
      <c r="O2021" s="51"/>
      <c r="R2021" s="52"/>
      <c r="S2021" s="33"/>
      <c r="T2021" s="33"/>
      <c r="U2021" s="31"/>
      <c r="AD2021" s="20"/>
      <c r="AM2021" s="17"/>
    </row>
    <row r="2022" spans="4:39" x14ac:dyDescent="0.2">
      <c r="D2022" s="51"/>
      <c r="E2022" s="52"/>
      <c r="F2022" s="52"/>
      <c r="G2022" s="52"/>
      <c r="H2022" s="48"/>
      <c r="I2022" s="55"/>
      <c r="J2022" s="48"/>
      <c r="K2022" s="55"/>
      <c r="L2022" s="55"/>
      <c r="M2022" s="55"/>
      <c r="N2022" s="55"/>
      <c r="O2022" s="51"/>
      <c r="R2022" s="52"/>
      <c r="S2022" s="33"/>
      <c r="T2022" s="33"/>
      <c r="U2022" s="31"/>
      <c r="AD2022" s="20"/>
      <c r="AM2022" s="17"/>
    </row>
    <row r="2023" spans="4:39" x14ac:dyDescent="0.2">
      <c r="D2023" s="51"/>
      <c r="E2023" s="52"/>
      <c r="F2023" s="52"/>
      <c r="G2023" s="52"/>
      <c r="H2023" s="48"/>
      <c r="I2023" s="55"/>
      <c r="J2023" s="48"/>
      <c r="K2023" s="55"/>
      <c r="L2023" s="55"/>
      <c r="M2023" s="55"/>
      <c r="N2023" s="55"/>
      <c r="O2023" s="51"/>
      <c r="R2023" s="52"/>
      <c r="S2023" s="33"/>
      <c r="T2023" s="33"/>
      <c r="U2023" s="31"/>
      <c r="AD2023" s="20"/>
      <c r="AM2023" s="17"/>
    </row>
    <row r="2024" spans="4:39" x14ac:dyDescent="0.2">
      <c r="D2024" s="51"/>
      <c r="E2024" s="52"/>
      <c r="F2024" s="52"/>
      <c r="G2024" s="52"/>
      <c r="H2024" s="48"/>
      <c r="I2024" s="55"/>
      <c r="J2024" s="48"/>
      <c r="K2024" s="55"/>
      <c r="L2024" s="55"/>
      <c r="M2024" s="55"/>
      <c r="N2024" s="55"/>
      <c r="O2024" s="51"/>
      <c r="R2024" s="52"/>
      <c r="S2024" s="33"/>
      <c r="T2024" s="33"/>
      <c r="U2024" s="31"/>
      <c r="AD2024" s="20"/>
      <c r="AM2024" s="17"/>
    </row>
    <row r="2025" spans="4:39" x14ac:dyDescent="0.2">
      <c r="D2025" s="51"/>
      <c r="E2025" s="52"/>
      <c r="F2025" s="52"/>
      <c r="G2025" s="52"/>
      <c r="H2025" s="48"/>
      <c r="I2025" s="55"/>
      <c r="J2025" s="48"/>
      <c r="K2025" s="55"/>
      <c r="L2025" s="55"/>
      <c r="M2025" s="55"/>
      <c r="N2025" s="55"/>
      <c r="O2025" s="51"/>
      <c r="R2025" s="52"/>
      <c r="S2025" s="33"/>
      <c r="T2025" s="33"/>
      <c r="U2025" s="31"/>
      <c r="AD2025" s="20"/>
      <c r="AM2025" s="17"/>
    </row>
    <row r="2026" spans="4:39" x14ac:dyDescent="0.2">
      <c r="D2026" s="51"/>
      <c r="E2026" s="52"/>
      <c r="F2026" s="52"/>
      <c r="G2026" s="52"/>
      <c r="H2026" s="48"/>
      <c r="I2026" s="55"/>
      <c r="J2026" s="48"/>
      <c r="K2026" s="55"/>
      <c r="L2026" s="55"/>
      <c r="M2026" s="55"/>
      <c r="N2026" s="55"/>
      <c r="O2026" s="51"/>
      <c r="R2026" s="52"/>
      <c r="S2026" s="33"/>
      <c r="T2026" s="33"/>
      <c r="U2026" s="31"/>
      <c r="AD2026" s="20"/>
      <c r="AM2026" s="17"/>
    </row>
    <row r="2027" spans="4:39" x14ac:dyDescent="0.2">
      <c r="D2027" s="51"/>
      <c r="E2027" s="52"/>
      <c r="F2027" s="52"/>
      <c r="G2027" s="52"/>
      <c r="H2027" s="48"/>
      <c r="I2027" s="55"/>
      <c r="J2027" s="48"/>
      <c r="K2027" s="55"/>
      <c r="L2027" s="55"/>
      <c r="M2027" s="55"/>
      <c r="N2027" s="55"/>
      <c r="O2027" s="51"/>
      <c r="R2027" s="52"/>
      <c r="S2027" s="33"/>
      <c r="T2027" s="33"/>
      <c r="U2027" s="31"/>
      <c r="AD2027" s="20"/>
      <c r="AM2027" s="17"/>
    </row>
    <row r="2028" spans="4:39" x14ac:dyDescent="0.2">
      <c r="D2028" s="51"/>
      <c r="E2028" s="52"/>
      <c r="F2028" s="52"/>
      <c r="G2028" s="52"/>
      <c r="H2028" s="48"/>
      <c r="I2028" s="55"/>
      <c r="J2028" s="48"/>
      <c r="K2028" s="55"/>
      <c r="L2028" s="55"/>
      <c r="M2028" s="55"/>
      <c r="N2028" s="55"/>
      <c r="O2028" s="51"/>
      <c r="R2028" s="52"/>
      <c r="S2028" s="33"/>
      <c r="T2028" s="33"/>
      <c r="U2028" s="31"/>
      <c r="AD2028" s="20"/>
      <c r="AM2028" s="17"/>
    </row>
    <row r="2029" spans="4:39" x14ac:dyDescent="0.2">
      <c r="D2029" s="51"/>
      <c r="E2029" s="52"/>
      <c r="F2029" s="52"/>
      <c r="G2029" s="52"/>
      <c r="H2029" s="48"/>
      <c r="I2029" s="55"/>
      <c r="J2029" s="48"/>
      <c r="K2029" s="55"/>
      <c r="L2029" s="55"/>
      <c r="M2029" s="55"/>
      <c r="N2029" s="55"/>
      <c r="O2029" s="51"/>
      <c r="R2029" s="52"/>
      <c r="S2029" s="33"/>
      <c r="T2029" s="33"/>
      <c r="U2029" s="31"/>
      <c r="AD2029" s="20"/>
      <c r="AM2029" s="17"/>
    </row>
    <row r="2030" spans="4:39" x14ac:dyDescent="0.2">
      <c r="D2030" s="51"/>
      <c r="E2030" s="52"/>
      <c r="F2030" s="52"/>
      <c r="G2030" s="52"/>
      <c r="H2030" s="48"/>
      <c r="I2030" s="55"/>
      <c r="J2030" s="48"/>
      <c r="K2030" s="55"/>
      <c r="L2030" s="55"/>
      <c r="M2030" s="55"/>
      <c r="N2030" s="55"/>
      <c r="O2030" s="51"/>
      <c r="R2030" s="52"/>
      <c r="S2030" s="33"/>
      <c r="T2030" s="33"/>
      <c r="U2030" s="31"/>
      <c r="AD2030" s="20"/>
      <c r="AM2030" s="17"/>
    </row>
    <row r="2031" spans="4:39" x14ac:dyDescent="0.2">
      <c r="D2031" s="51"/>
      <c r="E2031" s="52"/>
      <c r="F2031" s="52"/>
      <c r="G2031" s="52"/>
      <c r="H2031" s="48"/>
      <c r="I2031" s="55"/>
      <c r="J2031" s="48"/>
      <c r="K2031" s="55"/>
      <c r="L2031" s="55"/>
      <c r="M2031" s="55"/>
      <c r="N2031" s="55"/>
      <c r="O2031" s="51"/>
      <c r="R2031" s="52"/>
      <c r="S2031" s="33"/>
      <c r="T2031" s="33"/>
      <c r="U2031" s="31"/>
      <c r="AD2031" s="20"/>
      <c r="AM2031" s="17"/>
    </row>
    <row r="2032" spans="4:39" x14ac:dyDescent="0.2">
      <c r="D2032" s="51"/>
      <c r="E2032" s="52"/>
      <c r="F2032" s="52"/>
      <c r="G2032" s="52"/>
      <c r="H2032" s="48"/>
      <c r="I2032" s="55"/>
      <c r="J2032" s="48"/>
      <c r="K2032" s="55"/>
      <c r="L2032" s="55"/>
      <c r="M2032" s="55"/>
      <c r="N2032" s="55"/>
      <c r="O2032" s="51"/>
      <c r="R2032" s="52"/>
      <c r="S2032" s="33"/>
      <c r="T2032" s="33"/>
      <c r="U2032" s="31"/>
      <c r="AD2032" s="20"/>
      <c r="AM2032" s="17"/>
    </row>
    <row r="2033" spans="4:39" x14ac:dyDescent="0.2">
      <c r="D2033" s="51"/>
      <c r="E2033" s="52"/>
      <c r="F2033" s="52"/>
      <c r="G2033" s="52"/>
      <c r="H2033" s="48"/>
      <c r="I2033" s="55"/>
      <c r="J2033" s="48"/>
      <c r="K2033" s="55"/>
      <c r="L2033" s="55"/>
      <c r="M2033" s="55"/>
      <c r="N2033" s="55"/>
      <c r="O2033" s="51"/>
      <c r="R2033" s="52"/>
      <c r="S2033" s="33"/>
      <c r="T2033" s="33"/>
      <c r="U2033" s="31"/>
      <c r="AD2033" s="20"/>
      <c r="AM2033" s="17"/>
    </row>
    <row r="2034" spans="4:39" x14ac:dyDescent="0.2">
      <c r="D2034" s="51"/>
      <c r="E2034" s="52"/>
      <c r="F2034" s="52"/>
      <c r="G2034" s="52"/>
      <c r="H2034" s="48"/>
      <c r="I2034" s="55"/>
      <c r="J2034" s="48"/>
      <c r="K2034" s="55"/>
      <c r="L2034" s="55"/>
      <c r="M2034" s="55"/>
      <c r="N2034" s="55"/>
      <c r="O2034" s="51"/>
      <c r="R2034" s="52"/>
      <c r="S2034" s="33"/>
      <c r="T2034" s="33"/>
      <c r="U2034" s="31"/>
      <c r="AD2034" s="20"/>
      <c r="AM2034" s="17"/>
    </row>
    <row r="2035" spans="4:39" x14ac:dyDescent="0.2">
      <c r="D2035" s="51"/>
      <c r="E2035" s="52"/>
      <c r="F2035" s="52"/>
      <c r="G2035" s="52"/>
      <c r="H2035" s="48"/>
      <c r="I2035" s="55"/>
      <c r="J2035" s="48"/>
      <c r="K2035" s="55"/>
      <c r="L2035" s="55"/>
      <c r="M2035" s="55"/>
      <c r="N2035" s="55"/>
      <c r="O2035" s="51"/>
      <c r="R2035" s="52"/>
      <c r="S2035" s="33"/>
      <c r="T2035" s="33"/>
      <c r="U2035" s="31"/>
      <c r="AD2035" s="20"/>
      <c r="AM2035" s="17"/>
    </row>
    <row r="2036" spans="4:39" x14ac:dyDescent="0.2">
      <c r="D2036" s="51"/>
      <c r="E2036" s="52"/>
      <c r="F2036" s="52"/>
      <c r="G2036" s="52"/>
      <c r="H2036" s="48"/>
      <c r="I2036" s="55"/>
      <c r="J2036" s="48"/>
      <c r="K2036" s="55"/>
      <c r="L2036" s="55"/>
      <c r="M2036" s="55"/>
      <c r="N2036" s="55"/>
      <c r="O2036" s="51"/>
      <c r="R2036" s="52"/>
      <c r="S2036" s="33"/>
      <c r="T2036" s="33"/>
      <c r="U2036" s="31"/>
      <c r="AD2036" s="20"/>
      <c r="AM2036" s="17"/>
    </row>
    <row r="2037" spans="4:39" x14ac:dyDescent="0.2">
      <c r="D2037" s="51"/>
      <c r="E2037" s="52"/>
      <c r="F2037" s="52"/>
      <c r="G2037" s="52"/>
      <c r="H2037" s="48"/>
      <c r="I2037" s="55"/>
      <c r="J2037" s="48"/>
      <c r="K2037" s="55"/>
      <c r="L2037" s="55"/>
      <c r="M2037" s="55"/>
      <c r="N2037" s="55"/>
      <c r="O2037" s="51"/>
      <c r="R2037" s="52"/>
      <c r="S2037" s="33"/>
      <c r="T2037" s="33"/>
      <c r="U2037" s="31"/>
      <c r="AD2037" s="20"/>
      <c r="AM2037" s="17"/>
    </row>
    <row r="2038" spans="4:39" x14ac:dyDescent="0.2">
      <c r="D2038" s="51"/>
      <c r="E2038" s="52"/>
      <c r="F2038" s="52"/>
      <c r="G2038" s="52"/>
      <c r="H2038" s="48"/>
      <c r="I2038" s="55"/>
      <c r="J2038" s="48"/>
      <c r="K2038" s="55"/>
      <c r="L2038" s="55"/>
      <c r="M2038" s="55"/>
      <c r="N2038" s="55"/>
      <c r="O2038" s="51"/>
      <c r="R2038" s="52"/>
      <c r="S2038" s="33"/>
      <c r="T2038" s="33"/>
      <c r="U2038" s="31"/>
      <c r="AD2038" s="20"/>
      <c r="AM2038" s="17"/>
    </row>
    <row r="2039" spans="4:39" x14ac:dyDescent="0.2">
      <c r="D2039" s="51"/>
      <c r="E2039" s="52"/>
      <c r="F2039" s="52"/>
      <c r="G2039" s="52"/>
      <c r="H2039" s="48"/>
      <c r="I2039" s="55"/>
      <c r="J2039" s="48"/>
      <c r="K2039" s="55"/>
      <c r="L2039" s="55"/>
      <c r="M2039" s="55"/>
      <c r="N2039" s="55"/>
      <c r="O2039" s="51"/>
      <c r="R2039" s="52"/>
      <c r="S2039" s="33"/>
      <c r="T2039" s="33"/>
      <c r="U2039" s="31"/>
      <c r="AD2039" s="20"/>
      <c r="AM2039" s="17"/>
    </row>
    <row r="2040" spans="4:39" x14ac:dyDescent="0.2">
      <c r="D2040" s="51"/>
      <c r="E2040" s="52"/>
      <c r="F2040" s="52"/>
      <c r="G2040" s="52"/>
      <c r="H2040" s="48"/>
      <c r="I2040" s="55"/>
      <c r="J2040" s="48"/>
      <c r="K2040" s="55"/>
      <c r="L2040" s="55"/>
      <c r="M2040" s="55"/>
      <c r="N2040" s="55"/>
      <c r="O2040" s="51"/>
      <c r="R2040" s="52"/>
      <c r="S2040" s="33"/>
      <c r="T2040" s="33"/>
      <c r="U2040" s="31"/>
      <c r="AD2040" s="20"/>
      <c r="AM2040" s="17"/>
    </row>
    <row r="2041" spans="4:39" x14ac:dyDescent="0.2">
      <c r="D2041" s="51"/>
      <c r="E2041" s="52"/>
      <c r="F2041" s="52"/>
      <c r="G2041" s="52"/>
      <c r="H2041" s="48"/>
      <c r="I2041" s="55"/>
      <c r="J2041" s="48"/>
      <c r="K2041" s="55"/>
      <c r="L2041" s="55"/>
      <c r="M2041" s="55"/>
      <c r="N2041" s="55"/>
      <c r="O2041" s="51"/>
      <c r="R2041" s="52"/>
      <c r="S2041" s="33"/>
      <c r="T2041" s="33"/>
      <c r="U2041" s="31"/>
      <c r="AD2041" s="20"/>
      <c r="AM2041" s="17"/>
    </row>
    <row r="2042" spans="4:39" x14ac:dyDescent="0.2">
      <c r="D2042" s="51"/>
      <c r="E2042" s="52"/>
      <c r="F2042" s="52"/>
      <c r="G2042" s="52"/>
      <c r="H2042" s="48"/>
      <c r="I2042" s="55"/>
      <c r="J2042" s="48"/>
      <c r="K2042" s="55"/>
      <c r="L2042" s="55"/>
      <c r="M2042" s="55"/>
      <c r="N2042" s="55"/>
      <c r="O2042" s="51"/>
      <c r="R2042" s="52"/>
      <c r="S2042" s="33"/>
      <c r="T2042" s="33"/>
      <c r="U2042" s="31"/>
      <c r="AD2042" s="20"/>
      <c r="AM2042" s="17"/>
    </row>
    <row r="2043" spans="4:39" x14ac:dyDescent="0.2">
      <c r="D2043" s="51"/>
      <c r="E2043" s="52"/>
      <c r="F2043" s="52"/>
      <c r="G2043" s="52"/>
      <c r="H2043" s="48"/>
      <c r="I2043" s="55"/>
      <c r="J2043" s="48"/>
      <c r="K2043" s="55"/>
      <c r="L2043" s="55"/>
      <c r="M2043" s="55"/>
      <c r="N2043" s="55"/>
      <c r="O2043" s="51"/>
      <c r="R2043" s="52"/>
      <c r="S2043" s="33"/>
      <c r="T2043" s="33"/>
      <c r="U2043" s="31"/>
      <c r="AD2043" s="20"/>
      <c r="AM2043" s="17"/>
    </row>
    <row r="2044" spans="4:39" x14ac:dyDescent="0.2">
      <c r="D2044" s="51"/>
      <c r="E2044" s="52"/>
      <c r="F2044" s="52"/>
      <c r="G2044" s="52"/>
      <c r="H2044" s="48"/>
      <c r="I2044" s="55"/>
      <c r="J2044" s="48"/>
      <c r="K2044" s="55"/>
      <c r="L2044" s="55"/>
      <c r="M2044" s="55"/>
      <c r="N2044" s="55"/>
      <c r="O2044" s="51"/>
      <c r="R2044" s="52"/>
      <c r="S2044" s="33"/>
      <c r="T2044" s="33"/>
      <c r="U2044" s="31"/>
      <c r="AD2044" s="20"/>
      <c r="AM2044" s="17"/>
    </row>
    <row r="2045" spans="4:39" x14ac:dyDescent="0.2">
      <c r="D2045" s="51"/>
      <c r="E2045" s="52"/>
      <c r="F2045" s="52"/>
      <c r="G2045" s="52"/>
      <c r="H2045" s="48"/>
      <c r="I2045" s="55"/>
      <c r="J2045" s="48"/>
      <c r="K2045" s="55"/>
      <c r="L2045" s="55"/>
      <c r="M2045" s="55"/>
      <c r="N2045" s="55"/>
      <c r="O2045" s="51"/>
      <c r="R2045" s="52"/>
      <c r="S2045" s="33"/>
      <c r="T2045" s="33"/>
      <c r="U2045" s="31"/>
      <c r="AD2045" s="20"/>
      <c r="AM2045" s="17"/>
    </row>
    <row r="2046" spans="4:39" x14ac:dyDescent="0.2">
      <c r="D2046" s="51"/>
      <c r="E2046" s="52"/>
      <c r="F2046" s="52"/>
      <c r="G2046" s="52"/>
      <c r="H2046" s="48"/>
      <c r="I2046" s="55"/>
      <c r="J2046" s="48"/>
      <c r="K2046" s="55"/>
      <c r="L2046" s="55"/>
      <c r="M2046" s="55"/>
      <c r="N2046" s="55"/>
      <c r="O2046" s="51"/>
      <c r="R2046" s="52"/>
      <c r="S2046" s="33"/>
      <c r="T2046" s="33"/>
      <c r="U2046" s="31"/>
      <c r="AD2046" s="20"/>
      <c r="AM2046" s="17"/>
    </row>
    <row r="2047" spans="4:39" x14ac:dyDescent="0.2">
      <c r="D2047" s="51"/>
      <c r="E2047" s="52"/>
      <c r="F2047" s="52"/>
      <c r="G2047" s="52"/>
      <c r="H2047" s="48"/>
      <c r="I2047" s="55"/>
      <c r="J2047" s="48"/>
      <c r="K2047" s="55"/>
      <c r="L2047" s="55"/>
      <c r="M2047" s="55"/>
      <c r="N2047" s="55"/>
      <c r="O2047" s="51"/>
      <c r="R2047" s="52"/>
      <c r="S2047" s="33"/>
      <c r="T2047" s="33"/>
      <c r="U2047" s="31"/>
      <c r="AD2047" s="20"/>
      <c r="AM2047" s="17"/>
    </row>
    <row r="2048" spans="4:39" x14ac:dyDescent="0.2">
      <c r="D2048" s="51"/>
      <c r="E2048" s="52"/>
      <c r="F2048" s="52"/>
      <c r="G2048" s="52"/>
      <c r="H2048" s="48"/>
      <c r="I2048" s="55"/>
      <c r="J2048" s="48"/>
      <c r="K2048" s="55"/>
      <c r="L2048" s="55"/>
      <c r="M2048" s="55"/>
      <c r="N2048" s="55"/>
      <c r="O2048" s="51"/>
      <c r="R2048" s="52"/>
      <c r="S2048" s="33"/>
      <c r="T2048" s="33"/>
      <c r="U2048" s="31"/>
      <c r="AD2048" s="20"/>
      <c r="AM2048" s="17"/>
    </row>
    <row r="2049" spans="4:39" x14ac:dyDescent="0.2">
      <c r="D2049" s="51"/>
      <c r="E2049" s="52"/>
      <c r="F2049" s="52"/>
      <c r="G2049" s="52"/>
      <c r="H2049" s="48"/>
      <c r="I2049" s="55"/>
      <c r="J2049" s="48"/>
      <c r="K2049" s="55"/>
      <c r="L2049" s="55"/>
      <c r="M2049" s="55"/>
      <c r="N2049" s="55"/>
      <c r="O2049" s="51"/>
      <c r="R2049" s="52"/>
      <c r="S2049" s="33"/>
      <c r="T2049" s="33"/>
      <c r="U2049" s="31"/>
      <c r="AD2049" s="20"/>
      <c r="AM2049" s="17"/>
    </row>
    <row r="2050" spans="4:39" x14ac:dyDescent="0.2">
      <c r="D2050" s="51"/>
      <c r="E2050" s="52"/>
      <c r="F2050" s="52"/>
      <c r="G2050" s="52"/>
      <c r="H2050" s="48"/>
      <c r="I2050" s="55"/>
      <c r="J2050" s="48"/>
      <c r="K2050" s="55"/>
      <c r="L2050" s="55"/>
      <c r="M2050" s="55"/>
      <c r="N2050" s="55"/>
      <c r="O2050" s="51"/>
      <c r="R2050" s="52"/>
      <c r="S2050" s="33"/>
      <c r="T2050" s="33"/>
      <c r="U2050" s="31"/>
      <c r="AD2050" s="20"/>
      <c r="AM2050" s="17"/>
    </row>
    <row r="2051" spans="4:39" x14ac:dyDescent="0.2">
      <c r="D2051" s="51"/>
      <c r="E2051" s="52"/>
      <c r="F2051" s="52"/>
      <c r="G2051" s="52"/>
      <c r="H2051" s="48"/>
      <c r="I2051" s="55"/>
      <c r="J2051" s="48"/>
      <c r="K2051" s="55"/>
      <c r="L2051" s="55"/>
      <c r="M2051" s="55"/>
      <c r="N2051" s="55"/>
      <c r="O2051" s="51"/>
      <c r="R2051" s="52"/>
      <c r="S2051" s="33"/>
      <c r="T2051" s="33"/>
      <c r="U2051" s="31"/>
      <c r="AD2051" s="20"/>
      <c r="AM2051" s="17"/>
    </row>
    <row r="2052" spans="4:39" x14ac:dyDescent="0.2">
      <c r="D2052" s="51"/>
      <c r="E2052" s="52"/>
      <c r="F2052" s="52"/>
      <c r="G2052" s="52"/>
      <c r="H2052" s="48"/>
      <c r="I2052" s="55"/>
      <c r="J2052" s="48"/>
      <c r="K2052" s="55"/>
      <c r="L2052" s="55"/>
      <c r="M2052" s="55"/>
      <c r="N2052" s="55"/>
      <c r="O2052" s="51"/>
      <c r="R2052" s="52"/>
      <c r="S2052" s="33"/>
      <c r="T2052" s="33"/>
      <c r="U2052" s="31"/>
      <c r="AD2052" s="20"/>
      <c r="AM2052" s="17"/>
    </row>
    <row r="2053" spans="4:39" x14ac:dyDescent="0.2">
      <c r="D2053" s="51"/>
      <c r="E2053" s="52"/>
      <c r="F2053" s="52"/>
      <c r="G2053" s="52"/>
      <c r="H2053" s="48"/>
      <c r="I2053" s="55"/>
      <c r="J2053" s="48"/>
      <c r="K2053" s="55"/>
      <c r="L2053" s="55"/>
      <c r="M2053" s="55"/>
      <c r="N2053" s="55"/>
      <c r="O2053" s="51"/>
      <c r="R2053" s="52"/>
      <c r="S2053" s="33"/>
      <c r="T2053" s="33"/>
      <c r="U2053" s="31"/>
      <c r="AD2053" s="20"/>
      <c r="AM2053" s="17"/>
    </row>
    <row r="2054" spans="4:39" x14ac:dyDescent="0.2">
      <c r="D2054" s="51"/>
      <c r="E2054" s="52"/>
      <c r="F2054" s="52"/>
      <c r="G2054" s="52"/>
      <c r="H2054" s="48"/>
      <c r="I2054" s="55"/>
      <c r="J2054" s="48"/>
      <c r="K2054" s="55"/>
      <c r="L2054" s="55"/>
      <c r="M2054" s="55"/>
      <c r="N2054" s="55"/>
      <c r="O2054" s="51"/>
      <c r="R2054" s="52"/>
      <c r="S2054" s="33"/>
      <c r="T2054" s="33"/>
      <c r="U2054" s="31"/>
      <c r="AD2054" s="20"/>
      <c r="AM2054" s="17"/>
    </row>
    <row r="2055" spans="4:39" x14ac:dyDescent="0.2">
      <c r="D2055" s="51"/>
      <c r="E2055" s="52"/>
      <c r="F2055" s="52"/>
      <c r="G2055" s="52"/>
      <c r="H2055" s="48"/>
      <c r="I2055" s="55"/>
      <c r="J2055" s="48"/>
      <c r="K2055" s="55"/>
      <c r="L2055" s="55"/>
      <c r="M2055" s="55"/>
      <c r="N2055" s="55"/>
      <c r="O2055" s="51"/>
      <c r="R2055" s="52"/>
      <c r="S2055" s="33"/>
      <c r="T2055" s="33"/>
      <c r="U2055" s="31"/>
      <c r="AD2055" s="20"/>
      <c r="AM2055" s="17"/>
    </row>
    <row r="2056" spans="4:39" x14ac:dyDescent="0.2">
      <c r="D2056" s="51"/>
      <c r="E2056" s="52"/>
      <c r="F2056" s="52"/>
      <c r="G2056" s="52"/>
      <c r="H2056" s="48"/>
      <c r="I2056" s="55"/>
      <c r="J2056" s="48"/>
      <c r="K2056" s="55"/>
      <c r="L2056" s="55"/>
      <c r="M2056" s="55"/>
      <c r="N2056" s="55"/>
      <c r="O2056" s="51"/>
      <c r="R2056" s="52"/>
      <c r="S2056" s="33"/>
      <c r="T2056" s="33"/>
      <c r="U2056" s="31"/>
      <c r="AD2056" s="20"/>
      <c r="AM2056" s="17"/>
    </row>
    <row r="2057" spans="4:39" x14ac:dyDescent="0.2">
      <c r="D2057" s="51"/>
      <c r="E2057" s="52"/>
      <c r="F2057" s="52"/>
      <c r="G2057" s="52"/>
      <c r="H2057" s="48"/>
      <c r="I2057" s="55"/>
      <c r="J2057" s="48"/>
      <c r="K2057" s="55"/>
      <c r="L2057" s="55"/>
      <c r="M2057" s="55"/>
      <c r="N2057" s="55"/>
      <c r="O2057" s="51"/>
      <c r="R2057" s="52"/>
      <c r="S2057" s="33"/>
      <c r="T2057" s="33"/>
      <c r="U2057" s="31"/>
      <c r="AD2057" s="20"/>
      <c r="AM2057" s="17"/>
    </row>
    <row r="2058" spans="4:39" x14ac:dyDescent="0.2">
      <c r="D2058" s="51"/>
      <c r="E2058" s="52"/>
      <c r="F2058" s="52"/>
      <c r="G2058" s="52"/>
      <c r="H2058" s="48"/>
      <c r="I2058" s="55"/>
      <c r="J2058" s="48"/>
      <c r="K2058" s="55"/>
      <c r="L2058" s="55"/>
      <c r="M2058" s="55"/>
      <c r="N2058" s="55"/>
      <c r="O2058" s="51"/>
      <c r="R2058" s="52"/>
      <c r="S2058" s="33"/>
      <c r="T2058" s="33"/>
      <c r="U2058" s="31"/>
      <c r="AD2058" s="20"/>
      <c r="AM2058" s="17"/>
    </row>
    <row r="2059" spans="4:39" x14ac:dyDescent="0.2">
      <c r="D2059" s="51"/>
      <c r="E2059" s="52"/>
      <c r="F2059" s="52"/>
      <c r="G2059" s="52"/>
      <c r="H2059" s="48"/>
      <c r="I2059" s="55"/>
      <c r="J2059" s="48"/>
      <c r="K2059" s="55"/>
      <c r="L2059" s="55"/>
      <c r="M2059" s="55"/>
      <c r="N2059" s="55"/>
      <c r="O2059" s="51"/>
      <c r="R2059" s="52"/>
      <c r="S2059" s="33"/>
      <c r="T2059" s="33"/>
      <c r="U2059" s="31"/>
      <c r="AD2059" s="20"/>
      <c r="AM2059" s="17"/>
    </row>
    <row r="2060" spans="4:39" x14ac:dyDescent="0.2">
      <c r="D2060" s="51"/>
      <c r="E2060" s="52"/>
      <c r="F2060" s="52"/>
      <c r="G2060" s="52"/>
      <c r="H2060" s="48"/>
      <c r="I2060" s="55"/>
      <c r="J2060" s="48"/>
      <c r="K2060" s="55"/>
      <c r="L2060" s="55"/>
      <c r="M2060" s="55"/>
      <c r="N2060" s="55"/>
      <c r="O2060" s="51"/>
      <c r="R2060" s="52"/>
      <c r="S2060" s="33"/>
      <c r="T2060" s="33"/>
      <c r="U2060" s="31"/>
      <c r="AD2060" s="20"/>
      <c r="AM2060" s="17"/>
    </row>
    <row r="2061" spans="4:39" x14ac:dyDescent="0.2">
      <c r="D2061" s="51"/>
      <c r="E2061" s="52"/>
      <c r="F2061" s="52"/>
      <c r="G2061" s="52"/>
      <c r="H2061" s="48"/>
      <c r="I2061" s="55"/>
      <c r="J2061" s="48"/>
      <c r="K2061" s="55"/>
      <c r="L2061" s="55"/>
      <c r="M2061" s="55"/>
      <c r="N2061" s="55"/>
      <c r="O2061" s="51"/>
      <c r="R2061" s="52"/>
      <c r="S2061" s="33"/>
      <c r="T2061" s="33"/>
      <c r="U2061" s="31"/>
      <c r="AD2061" s="20"/>
      <c r="AM2061" s="17"/>
    </row>
    <row r="2062" spans="4:39" x14ac:dyDescent="0.2">
      <c r="D2062" s="51"/>
      <c r="E2062" s="52"/>
      <c r="F2062" s="52"/>
      <c r="G2062" s="52"/>
      <c r="H2062" s="48"/>
      <c r="I2062" s="55"/>
      <c r="J2062" s="48"/>
      <c r="K2062" s="55"/>
      <c r="L2062" s="55"/>
      <c r="M2062" s="55"/>
      <c r="N2062" s="55"/>
      <c r="O2062" s="51"/>
      <c r="R2062" s="52"/>
      <c r="S2062" s="33"/>
      <c r="T2062" s="33"/>
      <c r="U2062" s="31"/>
      <c r="AD2062" s="20"/>
      <c r="AM2062" s="17"/>
    </row>
    <row r="2063" spans="4:39" x14ac:dyDescent="0.2">
      <c r="D2063" s="51"/>
      <c r="E2063" s="52"/>
      <c r="F2063" s="52"/>
      <c r="G2063" s="52"/>
      <c r="H2063" s="48"/>
      <c r="I2063" s="55"/>
      <c r="J2063" s="48"/>
      <c r="K2063" s="55"/>
      <c r="L2063" s="55"/>
      <c r="M2063" s="55"/>
      <c r="N2063" s="55"/>
      <c r="O2063" s="51"/>
      <c r="R2063" s="52"/>
      <c r="S2063" s="33"/>
      <c r="T2063" s="33"/>
      <c r="U2063" s="31"/>
      <c r="AD2063" s="20"/>
      <c r="AM2063" s="17"/>
    </row>
    <row r="2064" spans="4:39" x14ac:dyDescent="0.2">
      <c r="D2064" s="51"/>
      <c r="E2064" s="52"/>
      <c r="F2064" s="52"/>
      <c r="G2064" s="52"/>
      <c r="H2064" s="48"/>
      <c r="I2064" s="55"/>
      <c r="J2064" s="48"/>
      <c r="K2064" s="55"/>
      <c r="L2064" s="55"/>
      <c r="M2064" s="55"/>
      <c r="N2064" s="55"/>
      <c r="O2064" s="51"/>
      <c r="R2064" s="52"/>
      <c r="S2064" s="33"/>
      <c r="T2064" s="33"/>
      <c r="U2064" s="31"/>
      <c r="AD2064" s="20"/>
      <c r="AM2064" s="17"/>
    </row>
    <row r="2065" spans="4:39" x14ac:dyDescent="0.2">
      <c r="D2065" s="51"/>
      <c r="E2065" s="52"/>
      <c r="F2065" s="52"/>
      <c r="G2065" s="52"/>
      <c r="H2065" s="48"/>
      <c r="I2065" s="55"/>
      <c r="J2065" s="48"/>
      <c r="K2065" s="55"/>
      <c r="L2065" s="55"/>
      <c r="M2065" s="55"/>
      <c r="N2065" s="55"/>
      <c r="O2065" s="51"/>
      <c r="R2065" s="52"/>
      <c r="S2065" s="33"/>
      <c r="T2065" s="33"/>
      <c r="U2065" s="31"/>
      <c r="AD2065" s="20"/>
      <c r="AM2065" s="17"/>
    </row>
    <row r="2066" spans="4:39" x14ac:dyDescent="0.2">
      <c r="D2066" s="51"/>
      <c r="E2066" s="52"/>
      <c r="F2066" s="52"/>
      <c r="G2066" s="52"/>
      <c r="H2066" s="48"/>
      <c r="I2066" s="55"/>
      <c r="J2066" s="48"/>
      <c r="K2066" s="55"/>
      <c r="L2066" s="55"/>
      <c r="M2066" s="55"/>
      <c r="N2066" s="55"/>
      <c r="O2066" s="51"/>
      <c r="R2066" s="52"/>
      <c r="S2066" s="33"/>
      <c r="T2066" s="33"/>
      <c r="U2066" s="31"/>
      <c r="AD2066" s="20"/>
      <c r="AM2066" s="17"/>
    </row>
    <row r="2067" spans="4:39" x14ac:dyDescent="0.2">
      <c r="D2067" s="51"/>
      <c r="E2067" s="52"/>
      <c r="F2067" s="52"/>
      <c r="G2067" s="52"/>
      <c r="H2067" s="48"/>
      <c r="I2067" s="55"/>
      <c r="J2067" s="48"/>
      <c r="K2067" s="55"/>
      <c r="L2067" s="55"/>
      <c r="M2067" s="55"/>
      <c r="N2067" s="55"/>
      <c r="O2067" s="51"/>
      <c r="R2067" s="52"/>
      <c r="S2067" s="33"/>
      <c r="T2067" s="33"/>
      <c r="U2067" s="31"/>
      <c r="AD2067" s="20"/>
      <c r="AM2067" s="17"/>
    </row>
    <row r="2068" spans="4:39" x14ac:dyDescent="0.2">
      <c r="D2068" s="51"/>
      <c r="E2068" s="52"/>
      <c r="F2068" s="52"/>
      <c r="G2068" s="52"/>
      <c r="H2068" s="48"/>
      <c r="I2068" s="55"/>
      <c r="J2068" s="48"/>
      <c r="K2068" s="55"/>
      <c r="L2068" s="55"/>
      <c r="M2068" s="55"/>
      <c r="N2068" s="55"/>
      <c r="O2068" s="51"/>
      <c r="R2068" s="52"/>
      <c r="S2068" s="33"/>
      <c r="T2068" s="33"/>
      <c r="U2068" s="31"/>
      <c r="AD2068" s="20"/>
      <c r="AM2068" s="17"/>
    </row>
    <row r="2069" spans="4:39" x14ac:dyDescent="0.2">
      <c r="D2069" s="51"/>
      <c r="E2069" s="52"/>
      <c r="F2069" s="52"/>
      <c r="G2069" s="52"/>
      <c r="H2069" s="48"/>
      <c r="I2069" s="55"/>
      <c r="J2069" s="48"/>
      <c r="K2069" s="55"/>
      <c r="L2069" s="55"/>
      <c r="M2069" s="55"/>
      <c r="N2069" s="55"/>
      <c r="O2069" s="51"/>
      <c r="R2069" s="52"/>
      <c r="S2069" s="33"/>
      <c r="T2069" s="33"/>
      <c r="U2069" s="31"/>
      <c r="AD2069" s="20"/>
      <c r="AM2069" s="17"/>
    </row>
    <row r="2070" spans="4:39" x14ac:dyDescent="0.2">
      <c r="D2070" s="51"/>
      <c r="E2070" s="52"/>
      <c r="F2070" s="52"/>
      <c r="G2070" s="52"/>
      <c r="H2070" s="48"/>
      <c r="I2070" s="55"/>
      <c r="J2070" s="48"/>
      <c r="K2070" s="55"/>
      <c r="L2070" s="55"/>
      <c r="M2070" s="55"/>
      <c r="N2070" s="55"/>
      <c r="O2070" s="51"/>
      <c r="R2070" s="52"/>
      <c r="S2070" s="33"/>
      <c r="T2070" s="33"/>
      <c r="U2070" s="31"/>
      <c r="AD2070" s="20"/>
      <c r="AM2070" s="17"/>
    </row>
    <row r="2071" spans="4:39" x14ac:dyDescent="0.2">
      <c r="D2071" s="51"/>
      <c r="E2071" s="52"/>
      <c r="F2071" s="52"/>
      <c r="G2071" s="52"/>
      <c r="H2071" s="48"/>
      <c r="I2071" s="55"/>
      <c r="J2071" s="48"/>
      <c r="K2071" s="55"/>
      <c r="L2071" s="55"/>
      <c r="M2071" s="55"/>
      <c r="N2071" s="55"/>
      <c r="O2071" s="51"/>
      <c r="R2071" s="52"/>
      <c r="S2071" s="33"/>
      <c r="T2071" s="33"/>
      <c r="U2071" s="31"/>
      <c r="AD2071" s="20"/>
      <c r="AM2071" s="17"/>
    </row>
    <row r="2072" spans="4:39" x14ac:dyDescent="0.2">
      <c r="D2072" s="51"/>
      <c r="E2072" s="52"/>
      <c r="F2072" s="52"/>
      <c r="G2072" s="52"/>
      <c r="H2072" s="48"/>
      <c r="I2072" s="55"/>
      <c r="J2072" s="48"/>
      <c r="K2072" s="55"/>
      <c r="L2072" s="55"/>
      <c r="M2072" s="55"/>
      <c r="N2072" s="55"/>
      <c r="O2072" s="51"/>
      <c r="R2072" s="52"/>
      <c r="S2072" s="33"/>
      <c r="T2072" s="33"/>
      <c r="U2072" s="31"/>
      <c r="AD2072" s="20"/>
      <c r="AM2072" s="17"/>
    </row>
    <row r="2073" spans="4:39" x14ac:dyDescent="0.2">
      <c r="D2073" s="51"/>
      <c r="E2073" s="52"/>
      <c r="F2073" s="52"/>
      <c r="G2073" s="52"/>
      <c r="H2073" s="48"/>
      <c r="I2073" s="55"/>
      <c r="J2073" s="48"/>
      <c r="K2073" s="55"/>
      <c r="L2073" s="55"/>
      <c r="M2073" s="55"/>
      <c r="N2073" s="55"/>
      <c r="O2073" s="51"/>
      <c r="R2073" s="52"/>
      <c r="S2073" s="33"/>
      <c r="T2073" s="33"/>
      <c r="U2073" s="31"/>
      <c r="AD2073" s="20"/>
      <c r="AM2073" s="17"/>
    </row>
    <row r="2074" spans="4:39" x14ac:dyDescent="0.2">
      <c r="D2074" s="51"/>
      <c r="E2074" s="52"/>
      <c r="F2074" s="52"/>
      <c r="G2074" s="52"/>
      <c r="H2074" s="48"/>
      <c r="I2074" s="55"/>
      <c r="J2074" s="48"/>
      <c r="K2074" s="55"/>
      <c r="L2074" s="55"/>
      <c r="M2074" s="55"/>
      <c r="N2074" s="55"/>
      <c r="O2074" s="51"/>
      <c r="R2074" s="52"/>
      <c r="S2074" s="33"/>
      <c r="T2074" s="33"/>
      <c r="U2074" s="31"/>
      <c r="AD2074" s="20"/>
      <c r="AM2074" s="17"/>
    </row>
    <row r="2075" spans="4:39" x14ac:dyDescent="0.2">
      <c r="D2075" s="51"/>
      <c r="E2075" s="52"/>
      <c r="F2075" s="52"/>
      <c r="G2075" s="52"/>
      <c r="H2075" s="48"/>
      <c r="I2075" s="55"/>
      <c r="J2075" s="48"/>
      <c r="K2075" s="55"/>
      <c r="L2075" s="55"/>
      <c r="M2075" s="55"/>
      <c r="N2075" s="55"/>
      <c r="O2075" s="51"/>
      <c r="R2075" s="52"/>
      <c r="S2075" s="33"/>
      <c r="T2075" s="33"/>
      <c r="U2075" s="31"/>
      <c r="AD2075" s="20"/>
      <c r="AM2075" s="17"/>
    </row>
    <row r="2076" spans="4:39" x14ac:dyDescent="0.2">
      <c r="D2076" s="51"/>
      <c r="E2076" s="52"/>
      <c r="F2076" s="52"/>
      <c r="G2076" s="52"/>
      <c r="H2076" s="48"/>
      <c r="I2076" s="55"/>
      <c r="J2076" s="48"/>
      <c r="K2076" s="55"/>
      <c r="L2076" s="55"/>
      <c r="M2076" s="55"/>
      <c r="N2076" s="55"/>
      <c r="O2076" s="51"/>
      <c r="R2076" s="52"/>
      <c r="S2076" s="33"/>
      <c r="T2076" s="33"/>
      <c r="U2076" s="31"/>
      <c r="AD2076" s="20"/>
      <c r="AM2076" s="17"/>
    </row>
    <row r="2077" spans="4:39" x14ac:dyDescent="0.2">
      <c r="D2077" s="51"/>
      <c r="E2077" s="52"/>
      <c r="F2077" s="52"/>
      <c r="G2077" s="52"/>
      <c r="H2077" s="48"/>
      <c r="I2077" s="55"/>
      <c r="J2077" s="48"/>
      <c r="K2077" s="55"/>
      <c r="L2077" s="55"/>
      <c r="M2077" s="55"/>
      <c r="N2077" s="55"/>
      <c r="O2077" s="51"/>
      <c r="R2077" s="52"/>
      <c r="S2077" s="33"/>
      <c r="T2077" s="33"/>
      <c r="U2077" s="31"/>
      <c r="AD2077" s="20"/>
      <c r="AM2077" s="17"/>
    </row>
    <row r="2078" spans="4:39" x14ac:dyDescent="0.2">
      <c r="D2078" s="51"/>
      <c r="E2078" s="52"/>
      <c r="F2078" s="52"/>
      <c r="G2078" s="52"/>
      <c r="H2078" s="48"/>
      <c r="I2078" s="55"/>
      <c r="J2078" s="48"/>
      <c r="K2078" s="55"/>
      <c r="L2078" s="55"/>
      <c r="M2078" s="55"/>
      <c r="N2078" s="55"/>
      <c r="O2078" s="51"/>
      <c r="R2078" s="52"/>
      <c r="S2078" s="33"/>
      <c r="T2078" s="33"/>
      <c r="U2078" s="31"/>
      <c r="AD2078" s="20"/>
      <c r="AM2078" s="17"/>
    </row>
    <row r="2079" spans="4:39" x14ac:dyDescent="0.2">
      <c r="D2079" s="51"/>
      <c r="E2079" s="52"/>
      <c r="F2079" s="52"/>
      <c r="G2079" s="52"/>
      <c r="H2079" s="48"/>
      <c r="I2079" s="55"/>
      <c r="J2079" s="48"/>
      <c r="K2079" s="55"/>
      <c r="L2079" s="55"/>
      <c r="M2079" s="55"/>
      <c r="N2079" s="55"/>
      <c r="O2079" s="51"/>
      <c r="R2079" s="52"/>
      <c r="S2079" s="33"/>
      <c r="T2079" s="33"/>
      <c r="U2079" s="31"/>
      <c r="AD2079" s="20"/>
      <c r="AM2079" s="17"/>
    </row>
    <row r="2080" spans="4:39" x14ac:dyDescent="0.2">
      <c r="D2080" s="51"/>
      <c r="E2080" s="52"/>
      <c r="F2080" s="52"/>
      <c r="G2080" s="52"/>
      <c r="H2080" s="48"/>
      <c r="I2080" s="55"/>
      <c r="J2080" s="48"/>
      <c r="K2080" s="55"/>
      <c r="L2080" s="55"/>
      <c r="M2080" s="55"/>
      <c r="N2080" s="55"/>
      <c r="O2080" s="51"/>
      <c r="R2080" s="52"/>
      <c r="S2080" s="33"/>
      <c r="T2080" s="33"/>
      <c r="U2080" s="31"/>
      <c r="AD2080" s="20"/>
      <c r="AM2080" s="17"/>
    </row>
    <row r="2081" spans="4:39" x14ac:dyDescent="0.2">
      <c r="D2081" s="51"/>
      <c r="E2081" s="52"/>
      <c r="F2081" s="52"/>
      <c r="G2081" s="52"/>
      <c r="H2081" s="48"/>
      <c r="I2081" s="55"/>
      <c r="J2081" s="48"/>
      <c r="K2081" s="55"/>
      <c r="L2081" s="55"/>
      <c r="M2081" s="55"/>
      <c r="N2081" s="55"/>
      <c r="O2081" s="51"/>
      <c r="R2081" s="52"/>
      <c r="S2081" s="33"/>
      <c r="T2081" s="33"/>
      <c r="U2081" s="31"/>
      <c r="AD2081" s="20"/>
      <c r="AM2081" s="17"/>
    </row>
    <row r="2082" spans="4:39" x14ac:dyDescent="0.2">
      <c r="D2082" s="51"/>
      <c r="E2082" s="52"/>
      <c r="F2082" s="52"/>
      <c r="G2082" s="52"/>
      <c r="H2082" s="48"/>
      <c r="I2082" s="55"/>
      <c r="J2082" s="48"/>
      <c r="K2082" s="55"/>
      <c r="L2082" s="55"/>
      <c r="M2082" s="55"/>
      <c r="N2082" s="55"/>
      <c r="O2082" s="51"/>
      <c r="R2082" s="52"/>
      <c r="S2082" s="33"/>
      <c r="T2082" s="33"/>
      <c r="U2082" s="31"/>
      <c r="AD2082" s="20"/>
      <c r="AM2082" s="17"/>
    </row>
    <row r="2083" spans="4:39" x14ac:dyDescent="0.2">
      <c r="D2083" s="51"/>
      <c r="E2083" s="52"/>
      <c r="F2083" s="52"/>
      <c r="G2083" s="52"/>
      <c r="H2083" s="48"/>
      <c r="I2083" s="55"/>
      <c r="J2083" s="48"/>
      <c r="K2083" s="55"/>
      <c r="L2083" s="55"/>
      <c r="M2083" s="55"/>
      <c r="N2083" s="55"/>
      <c r="O2083" s="51"/>
      <c r="R2083" s="52"/>
      <c r="S2083" s="33"/>
      <c r="T2083" s="33"/>
      <c r="U2083" s="31"/>
      <c r="AD2083" s="20"/>
      <c r="AM2083" s="17"/>
    </row>
    <row r="2084" spans="4:39" x14ac:dyDescent="0.2">
      <c r="D2084" s="51"/>
      <c r="E2084" s="52"/>
      <c r="F2084" s="52"/>
      <c r="G2084" s="52"/>
      <c r="H2084" s="48"/>
      <c r="I2084" s="55"/>
      <c r="J2084" s="48"/>
      <c r="K2084" s="55"/>
      <c r="L2084" s="55"/>
      <c r="M2084" s="55"/>
      <c r="N2084" s="55"/>
      <c r="O2084" s="51"/>
      <c r="R2084" s="52"/>
      <c r="S2084" s="33"/>
      <c r="T2084" s="33"/>
      <c r="U2084" s="31"/>
      <c r="AD2084" s="20"/>
      <c r="AM2084" s="17"/>
    </row>
    <row r="2085" spans="4:39" x14ac:dyDescent="0.2">
      <c r="D2085" s="51"/>
      <c r="E2085" s="52"/>
      <c r="F2085" s="52"/>
      <c r="G2085" s="52"/>
      <c r="H2085" s="48"/>
      <c r="I2085" s="55"/>
      <c r="J2085" s="48"/>
      <c r="K2085" s="55"/>
      <c r="L2085" s="55"/>
      <c r="M2085" s="55"/>
      <c r="N2085" s="55"/>
      <c r="O2085" s="51"/>
      <c r="R2085" s="52"/>
      <c r="S2085" s="33"/>
      <c r="T2085" s="33"/>
      <c r="U2085" s="31"/>
      <c r="AD2085" s="20"/>
      <c r="AM2085" s="17"/>
    </row>
    <row r="2086" spans="4:39" x14ac:dyDescent="0.2">
      <c r="D2086" s="51"/>
      <c r="E2086" s="52"/>
      <c r="F2086" s="52"/>
      <c r="G2086" s="52"/>
      <c r="H2086" s="48"/>
      <c r="I2086" s="55"/>
      <c r="J2086" s="48"/>
      <c r="K2086" s="55"/>
      <c r="L2086" s="55"/>
      <c r="M2086" s="55"/>
      <c r="N2086" s="55"/>
      <c r="O2086" s="51"/>
      <c r="R2086" s="52"/>
      <c r="S2086" s="33"/>
      <c r="T2086" s="33"/>
      <c r="U2086" s="31"/>
      <c r="AD2086" s="20"/>
      <c r="AM2086" s="17"/>
    </row>
    <row r="2087" spans="4:39" x14ac:dyDescent="0.2">
      <c r="D2087" s="51"/>
      <c r="E2087" s="52"/>
      <c r="F2087" s="52"/>
      <c r="G2087" s="52"/>
      <c r="H2087" s="48"/>
      <c r="I2087" s="55"/>
      <c r="J2087" s="48"/>
      <c r="K2087" s="55"/>
      <c r="L2087" s="55"/>
      <c r="M2087" s="55"/>
      <c r="N2087" s="55"/>
      <c r="O2087" s="51"/>
      <c r="R2087" s="52"/>
      <c r="S2087" s="33"/>
      <c r="T2087" s="33"/>
      <c r="U2087" s="31"/>
      <c r="AD2087" s="20"/>
      <c r="AM2087" s="17"/>
    </row>
    <row r="2088" spans="4:39" x14ac:dyDescent="0.2">
      <c r="D2088" s="51"/>
      <c r="E2088" s="52"/>
      <c r="F2088" s="52"/>
      <c r="G2088" s="52"/>
      <c r="H2088" s="48"/>
      <c r="I2088" s="55"/>
      <c r="J2088" s="48"/>
      <c r="K2088" s="55"/>
      <c r="L2088" s="55"/>
      <c r="M2088" s="55"/>
      <c r="N2088" s="55"/>
      <c r="O2088" s="51"/>
      <c r="R2088" s="52"/>
      <c r="S2088" s="33"/>
      <c r="T2088" s="33"/>
      <c r="U2088" s="31"/>
      <c r="AD2088" s="20"/>
      <c r="AM2088" s="17"/>
    </row>
    <row r="2089" spans="4:39" x14ac:dyDescent="0.2">
      <c r="D2089" s="51"/>
      <c r="E2089" s="52"/>
      <c r="F2089" s="52"/>
      <c r="G2089" s="52"/>
      <c r="H2089" s="48"/>
      <c r="I2089" s="55"/>
      <c r="J2089" s="48"/>
      <c r="K2089" s="55"/>
      <c r="L2089" s="55"/>
      <c r="M2089" s="55"/>
      <c r="N2089" s="55"/>
      <c r="O2089" s="51"/>
      <c r="R2089" s="52"/>
      <c r="S2089" s="33"/>
      <c r="T2089" s="33"/>
      <c r="U2089" s="31"/>
      <c r="AD2089" s="20"/>
      <c r="AM2089" s="17"/>
    </row>
    <row r="2090" spans="4:39" x14ac:dyDescent="0.2">
      <c r="D2090" s="51"/>
      <c r="E2090" s="52"/>
      <c r="F2090" s="52"/>
      <c r="G2090" s="52"/>
      <c r="H2090" s="48"/>
      <c r="I2090" s="55"/>
      <c r="J2090" s="48"/>
      <c r="K2090" s="55"/>
      <c r="L2090" s="55"/>
      <c r="M2090" s="55"/>
      <c r="N2090" s="55"/>
      <c r="O2090" s="51"/>
      <c r="R2090" s="52"/>
      <c r="S2090" s="33"/>
      <c r="T2090" s="33"/>
      <c r="U2090" s="31"/>
      <c r="AD2090" s="20"/>
      <c r="AM2090" s="17"/>
    </row>
    <row r="2091" spans="4:39" x14ac:dyDescent="0.2">
      <c r="D2091" s="51"/>
      <c r="E2091" s="52"/>
      <c r="F2091" s="52"/>
      <c r="G2091" s="52"/>
      <c r="H2091" s="48"/>
      <c r="I2091" s="55"/>
      <c r="J2091" s="48"/>
      <c r="K2091" s="55"/>
      <c r="L2091" s="55"/>
      <c r="M2091" s="55"/>
      <c r="N2091" s="55"/>
      <c r="O2091" s="51"/>
      <c r="R2091" s="52"/>
      <c r="S2091" s="33"/>
      <c r="T2091" s="33"/>
      <c r="U2091" s="31"/>
      <c r="AD2091" s="20"/>
      <c r="AM2091" s="17"/>
    </row>
    <row r="2092" spans="4:39" x14ac:dyDescent="0.2">
      <c r="D2092" s="51"/>
      <c r="E2092" s="52"/>
      <c r="F2092" s="52"/>
      <c r="G2092" s="52"/>
      <c r="H2092" s="48"/>
      <c r="I2092" s="55"/>
      <c r="J2092" s="48"/>
      <c r="K2092" s="55"/>
      <c r="L2092" s="55"/>
      <c r="M2092" s="55"/>
      <c r="N2092" s="55"/>
      <c r="O2092" s="51"/>
      <c r="R2092" s="52"/>
      <c r="S2092" s="33"/>
      <c r="T2092" s="33"/>
      <c r="U2092" s="31"/>
      <c r="AD2092" s="20"/>
      <c r="AM2092" s="17"/>
    </row>
    <row r="2093" spans="4:39" x14ac:dyDescent="0.2">
      <c r="D2093" s="51"/>
      <c r="E2093" s="52"/>
      <c r="F2093" s="52"/>
      <c r="G2093" s="52"/>
      <c r="H2093" s="48"/>
      <c r="I2093" s="55"/>
      <c r="J2093" s="48"/>
      <c r="K2093" s="55"/>
      <c r="L2093" s="55"/>
      <c r="M2093" s="55"/>
      <c r="N2093" s="55"/>
      <c r="O2093" s="51"/>
      <c r="R2093" s="52"/>
      <c r="S2093" s="33"/>
      <c r="T2093" s="33"/>
      <c r="U2093" s="31"/>
      <c r="AD2093" s="20"/>
      <c r="AM2093" s="17"/>
    </row>
    <row r="2094" spans="4:39" x14ac:dyDescent="0.2">
      <c r="D2094" s="51"/>
      <c r="E2094" s="52"/>
      <c r="F2094" s="52"/>
      <c r="G2094" s="52"/>
      <c r="H2094" s="48"/>
      <c r="I2094" s="55"/>
      <c r="J2094" s="48"/>
      <c r="K2094" s="55"/>
      <c r="L2094" s="55"/>
      <c r="M2094" s="55"/>
      <c r="N2094" s="55"/>
      <c r="O2094" s="51"/>
      <c r="R2094" s="52"/>
      <c r="S2094" s="33"/>
      <c r="T2094" s="33"/>
      <c r="U2094" s="31"/>
      <c r="AD2094" s="20"/>
      <c r="AM2094" s="17"/>
    </row>
    <row r="2095" spans="4:39" x14ac:dyDescent="0.2">
      <c r="D2095" s="51"/>
      <c r="E2095" s="52"/>
      <c r="F2095" s="52"/>
      <c r="G2095" s="52"/>
      <c r="H2095" s="48"/>
      <c r="I2095" s="55"/>
      <c r="J2095" s="48"/>
      <c r="K2095" s="55"/>
      <c r="L2095" s="55"/>
      <c r="M2095" s="55"/>
      <c r="N2095" s="55"/>
      <c r="O2095" s="51"/>
      <c r="R2095" s="52"/>
      <c r="S2095" s="33"/>
      <c r="T2095" s="33"/>
      <c r="U2095" s="31"/>
      <c r="AD2095" s="20"/>
      <c r="AM2095" s="17"/>
    </row>
    <row r="2096" spans="4:39" x14ac:dyDescent="0.2">
      <c r="D2096" s="51"/>
      <c r="E2096" s="52"/>
      <c r="F2096" s="52"/>
      <c r="G2096" s="52"/>
      <c r="H2096" s="48"/>
      <c r="I2096" s="55"/>
      <c r="J2096" s="48"/>
      <c r="K2096" s="55"/>
      <c r="L2096" s="55"/>
      <c r="M2096" s="55"/>
      <c r="N2096" s="55"/>
      <c r="O2096" s="51"/>
      <c r="R2096" s="52"/>
      <c r="S2096" s="33"/>
      <c r="T2096" s="33"/>
      <c r="U2096" s="31"/>
      <c r="AD2096" s="20"/>
      <c r="AM2096" s="17"/>
    </row>
    <row r="2097" spans="4:39" x14ac:dyDescent="0.2">
      <c r="D2097" s="51"/>
      <c r="E2097" s="52"/>
      <c r="F2097" s="52"/>
      <c r="G2097" s="52"/>
      <c r="H2097" s="48"/>
      <c r="I2097" s="55"/>
      <c r="J2097" s="48"/>
      <c r="K2097" s="55"/>
      <c r="L2097" s="55"/>
      <c r="M2097" s="55"/>
      <c r="N2097" s="55"/>
      <c r="O2097" s="51"/>
      <c r="R2097" s="52"/>
      <c r="S2097" s="33"/>
      <c r="T2097" s="33"/>
      <c r="U2097" s="31"/>
      <c r="AD2097" s="20"/>
      <c r="AM2097" s="17"/>
    </row>
    <row r="2098" spans="4:39" x14ac:dyDescent="0.2">
      <c r="D2098" s="51"/>
      <c r="E2098" s="52"/>
      <c r="F2098" s="52"/>
      <c r="G2098" s="52"/>
      <c r="H2098" s="48"/>
      <c r="I2098" s="55"/>
      <c r="J2098" s="48"/>
      <c r="K2098" s="55"/>
      <c r="L2098" s="55"/>
      <c r="M2098" s="55"/>
      <c r="N2098" s="55"/>
      <c r="O2098" s="51"/>
      <c r="R2098" s="52"/>
      <c r="S2098" s="33"/>
      <c r="T2098" s="33"/>
      <c r="U2098" s="31"/>
      <c r="AD2098" s="20"/>
      <c r="AM2098" s="17"/>
    </row>
    <row r="2099" spans="4:39" x14ac:dyDescent="0.2">
      <c r="D2099" s="51"/>
      <c r="E2099" s="52"/>
      <c r="F2099" s="52"/>
      <c r="G2099" s="52"/>
      <c r="H2099" s="48"/>
      <c r="I2099" s="55"/>
      <c r="J2099" s="48"/>
      <c r="K2099" s="55"/>
      <c r="L2099" s="55"/>
      <c r="M2099" s="55"/>
      <c r="N2099" s="55"/>
      <c r="O2099" s="51"/>
      <c r="R2099" s="52"/>
      <c r="S2099" s="33"/>
      <c r="T2099" s="33"/>
      <c r="U2099" s="31"/>
      <c r="AD2099" s="20"/>
      <c r="AM2099" s="17"/>
    </row>
    <row r="2100" spans="4:39" x14ac:dyDescent="0.2">
      <c r="D2100" s="51"/>
      <c r="E2100" s="52"/>
      <c r="F2100" s="52"/>
      <c r="G2100" s="52"/>
      <c r="H2100" s="48"/>
      <c r="I2100" s="55"/>
      <c r="J2100" s="48"/>
      <c r="K2100" s="55"/>
      <c r="L2100" s="55"/>
      <c r="M2100" s="55"/>
      <c r="N2100" s="55"/>
      <c r="O2100" s="51"/>
      <c r="R2100" s="52"/>
      <c r="S2100" s="33"/>
      <c r="T2100" s="33"/>
      <c r="U2100" s="31"/>
      <c r="AD2100" s="20"/>
      <c r="AM2100" s="17"/>
    </row>
    <row r="2101" spans="4:39" x14ac:dyDescent="0.2">
      <c r="D2101" s="51"/>
      <c r="E2101" s="52"/>
      <c r="F2101" s="52"/>
      <c r="G2101" s="52"/>
      <c r="H2101" s="48"/>
      <c r="I2101" s="55"/>
      <c r="J2101" s="48"/>
      <c r="K2101" s="55"/>
      <c r="L2101" s="55"/>
      <c r="M2101" s="55"/>
      <c r="N2101" s="55"/>
      <c r="O2101" s="51"/>
      <c r="R2101" s="52"/>
      <c r="S2101" s="33"/>
      <c r="T2101" s="33"/>
      <c r="U2101" s="31"/>
      <c r="AD2101" s="20"/>
      <c r="AM2101" s="17"/>
    </row>
    <row r="2102" spans="4:39" x14ac:dyDescent="0.2">
      <c r="D2102" s="51"/>
      <c r="E2102" s="52"/>
      <c r="F2102" s="52"/>
      <c r="G2102" s="52"/>
      <c r="H2102" s="48"/>
      <c r="I2102" s="55"/>
      <c r="J2102" s="48"/>
      <c r="K2102" s="55"/>
      <c r="L2102" s="55"/>
      <c r="M2102" s="55"/>
      <c r="N2102" s="55"/>
      <c r="O2102" s="51"/>
      <c r="R2102" s="52"/>
      <c r="S2102" s="33"/>
      <c r="T2102" s="33"/>
      <c r="U2102" s="31"/>
      <c r="AD2102" s="20"/>
      <c r="AM2102" s="17"/>
    </row>
    <row r="2103" spans="4:39" x14ac:dyDescent="0.2">
      <c r="D2103" s="51"/>
      <c r="E2103" s="52"/>
      <c r="F2103" s="52"/>
      <c r="G2103" s="52"/>
      <c r="H2103" s="48"/>
      <c r="I2103" s="55"/>
      <c r="J2103" s="48"/>
      <c r="K2103" s="55"/>
      <c r="L2103" s="55"/>
      <c r="M2103" s="55"/>
      <c r="N2103" s="55"/>
      <c r="O2103" s="51"/>
      <c r="R2103" s="52"/>
      <c r="S2103" s="33"/>
      <c r="T2103" s="33"/>
      <c r="U2103" s="31"/>
      <c r="AD2103" s="20"/>
      <c r="AM2103" s="17"/>
    </row>
    <row r="2104" spans="4:39" x14ac:dyDescent="0.2">
      <c r="D2104" s="51"/>
      <c r="E2104" s="52"/>
      <c r="F2104" s="52"/>
      <c r="G2104" s="52"/>
      <c r="H2104" s="48"/>
      <c r="I2104" s="55"/>
      <c r="J2104" s="48"/>
      <c r="K2104" s="55"/>
      <c r="L2104" s="55"/>
      <c r="M2104" s="55"/>
      <c r="N2104" s="55"/>
      <c r="O2104" s="51"/>
      <c r="R2104" s="52"/>
      <c r="S2104" s="33"/>
      <c r="T2104" s="33"/>
      <c r="U2104" s="31"/>
      <c r="AD2104" s="20"/>
      <c r="AM2104" s="17"/>
    </row>
    <row r="2105" spans="4:39" x14ac:dyDescent="0.2">
      <c r="D2105" s="51"/>
      <c r="E2105" s="52"/>
      <c r="F2105" s="52"/>
      <c r="G2105" s="52"/>
      <c r="H2105" s="48"/>
      <c r="I2105" s="55"/>
      <c r="J2105" s="48"/>
      <c r="K2105" s="55"/>
      <c r="L2105" s="55"/>
      <c r="M2105" s="55"/>
      <c r="N2105" s="55"/>
      <c r="O2105" s="51"/>
      <c r="R2105" s="52"/>
      <c r="S2105" s="33"/>
      <c r="T2105" s="33"/>
      <c r="U2105" s="31"/>
      <c r="AD2105" s="20"/>
      <c r="AM2105" s="17"/>
    </row>
    <row r="2106" spans="4:39" x14ac:dyDescent="0.2">
      <c r="D2106" s="51"/>
      <c r="E2106" s="52"/>
      <c r="F2106" s="52"/>
      <c r="G2106" s="52"/>
      <c r="H2106" s="48"/>
      <c r="I2106" s="55"/>
      <c r="J2106" s="48"/>
      <c r="K2106" s="55"/>
      <c r="L2106" s="55"/>
      <c r="M2106" s="55"/>
      <c r="N2106" s="55"/>
      <c r="O2106" s="51"/>
      <c r="R2106" s="52"/>
      <c r="S2106" s="33"/>
      <c r="T2106" s="33"/>
      <c r="U2106" s="31"/>
      <c r="AD2106" s="20"/>
      <c r="AM2106" s="17"/>
    </row>
    <row r="2107" spans="4:39" x14ac:dyDescent="0.2">
      <c r="D2107" s="51"/>
      <c r="E2107" s="52"/>
      <c r="F2107" s="52"/>
      <c r="G2107" s="52"/>
      <c r="H2107" s="48"/>
      <c r="I2107" s="55"/>
      <c r="J2107" s="48"/>
      <c r="K2107" s="55"/>
      <c r="L2107" s="55"/>
      <c r="M2107" s="55"/>
      <c r="N2107" s="55"/>
      <c r="O2107" s="56"/>
      <c r="R2107" s="52"/>
      <c r="S2107" s="33"/>
      <c r="T2107" s="33"/>
      <c r="U2107" s="31"/>
      <c r="AD2107" s="20"/>
      <c r="AM2107" s="17"/>
    </row>
    <row r="2108" spans="4:39" x14ac:dyDescent="0.2">
      <c r="D2108" s="51"/>
      <c r="E2108" s="52"/>
      <c r="F2108" s="52"/>
      <c r="G2108" s="52"/>
      <c r="H2108" s="48"/>
      <c r="I2108" s="55"/>
      <c r="J2108" s="48"/>
      <c r="K2108" s="55"/>
      <c r="L2108" s="55"/>
      <c r="M2108" s="55"/>
      <c r="N2108" s="55"/>
      <c r="O2108" s="56"/>
      <c r="R2108" s="52"/>
      <c r="S2108" s="33"/>
      <c r="T2108" s="33"/>
      <c r="U2108" s="31"/>
      <c r="AD2108" s="20"/>
      <c r="AM2108" s="17"/>
    </row>
    <row r="2109" spans="4:39" x14ac:dyDescent="0.2">
      <c r="D2109" s="51"/>
      <c r="E2109" s="52"/>
      <c r="F2109" s="52"/>
      <c r="G2109" s="52"/>
      <c r="H2109" s="48"/>
      <c r="I2109" s="55"/>
      <c r="J2109" s="48"/>
      <c r="K2109" s="55"/>
      <c r="L2109" s="55"/>
      <c r="M2109" s="55"/>
      <c r="N2109" s="55"/>
      <c r="O2109" s="56"/>
      <c r="R2109" s="52"/>
      <c r="S2109" s="33"/>
      <c r="T2109" s="33"/>
      <c r="U2109" s="31"/>
      <c r="AD2109" s="20"/>
      <c r="AM2109" s="17"/>
    </row>
    <row r="2110" spans="4:39" x14ac:dyDescent="0.2">
      <c r="D2110" s="51"/>
      <c r="E2110" s="52"/>
      <c r="F2110" s="52"/>
      <c r="G2110" s="52"/>
      <c r="H2110" s="48"/>
      <c r="I2110" s="55"/>
      <c r="J2110" s="48"/>
      <c r="K2110" s="55"/>
      <c r="L2110" s="55"/>
      <c r="M2110" s="55"/>
      <c r="N2110" s="55"/>
      <c r="O2110" s="56"/>
      <c r="R2110" s="52"/>
      <c r="S2110" s="33"/>
      <c r="T2110" s="33"/>
      <c r="U2110" s="31"/>
      <c r="AD2110" s="20"/>
      <c r="AM2110" s="17"/>
    </row>
    <row r="2111" spans="4:39" x14ac:dyDescent="0.2">
      <c r="D2111" s="51"/>
      <c r="E2111" s="52"/>
      <c r="F2111" s="52"/>
      <c r="G2111" s="52"/>
      <c r="H2111" s="48"/>
      <c r="I2111" s="55"/>
      <c r="J2111" s="48"/>
      <c r="K2111" s="55"/>
      <c r="L2111" s="55"/>
      <c r="M2111" s="55"/>
      <c r="N2111" s="55"/>
      <c r="O2111" s="56"/>
      <c r="R2111" s="52"/>
      <c r="S2111" s="33"/>
      <c r="T2111" s="33"/>
      <c r="U2111" s="31"/>
      <c r="AD2111" s="20"/>
      <c r="AM2111" s="17"/>
    </row>
    <row r="2112" spans="4:39" x14ac:dyDescent="0.2">
      <c r="D2112" s="51"/>
      <c r="E2112" s="52"/>
      <c r="F2112" s="52"/>
      <c r="G2112" s="52"/>
      <c r="H2112" s="48"/>
      <c r="I2112" s="55"/>
      <c r="J2112" s="48"/>
      <c r="K2112" s="55"/>
      <c r="L2112" s="55"/>
      <c r="M2112" s="55"/>
      <c r="N2112" s="55"/>
      <c r="O2112" s="56"/>
      <c r="R2112" s="52"/>
      <c r="S2112" s="33"/>
      <c r="T2112" s="33"/>
      <c r="U2112" s="31"/>
      <c r="AD2112" s="20"/>
      <c r="AM2112" s="17"/>
    </row>
    <row r="2113" spans="4:39" x14ac:dyDescent="0.2">
      <c r="D2113" s="51"/>
      <c r="E2113" s="52"/>
      <c r="F2113" s="52"/>
      <c r="G2113" s="52"/>
      <c r="H2113" s="48"/>
      <c r="I2113" s="55"/>
      <c r="J2113" s="48"/>
      <c r="K2113" s="55"/>
      <c r="L2113" s="55"/>
      <c r="M2113" s="55"/>
      <c r="N2113" s="55"/>
      <c r="O2113" s="56"/>
      <c r="R2113" s="52"/>
      <c r="S2113" s="33"/>
      <c r="T2113" s="33"/>
      <c r="U2113" s="31"/>
      <c r="AD2113" s="20"/>
      <c r="AM2113" s="17"/>
    </row>
    <row r="2114" spans="4:39" x14ac:dyDescent="0.2">
      <c r="D2114" s="51"/>
      <c r="E2114" s="52"/>
      <c r="F2114" s="52"/>
      <c r="G2114" s="52"/>
      <c r="H2114" s="48"/>
      <c r="I2114" s="55"/>
      <c r="J2114" s="48"/>
      <c r="K2114" s="55"/>
      <c r="L2114" s="55"/>
      <c r="M2114" s="55"/>
      <c r="N2114" s="55"/>
      <c r="O2114" s="56"/>
      <c r="R2114" s="52"/>
      <c r="S2114" s="33"/>
      <c r="T2114" s="33"/>
      <c r="U2114" s="31"/>
      <c r="AD2114" s="20"/>
      <c r="AM2114" s="17"/>
    </row>
    <row r="2115" spans="4:39" x14ac:dyDescent="0.2">
      <c r="D2115" s="51"/>
      <c r="E2115" s="52"/>
      <c r="F2115" s="52"/>
      <c r="G2115" s="52"/>
      <c r="H2115" s="48"/>
      <c r="I2115" s="55"/>
      <c r="J2115" s="48"/>
      <c r="K2115" s="55"/>
      <c r="L2115" s="55"/>
      <c r="M2115" s="55"/>
      <c r="N2115" s="55"/>
      <c r="O2115" s="56"/>
      <c r="R2115" s="52"/>
      <c r="S2115" s="33"/>
      <c r="T2115" s="33"/>
      <c r="U2115" s="31"/>
      <c r="AD2115" s="20"/>
      <c r="AM2115" s="17"/>
    </row>
    <row r="2116" spans="4:39" x14ac:dyDescent="0.2">
      <c r="D2116" s="51"/>
      <c r="E2116" s="52"/>
      <c r="F2116" s="52"/>
      <c r="G2116" s="52"/>
      <c r="H2116" s="48"/>
      <c r="I2116" s="55"/>
      <c r="J2116" s="48"/>
      <c r="K2116" s="55"/>
      <c r="L2116" s="55"/>
      <c r="M2116" s="55"/>
      <c r="N2116" s="55"/>
      <c r="O2116" s="56"/>
      <c r="R2116" s="52"/>
      <c r="S2116" s="33"/>
      <c r="T2116" s="33"/>
      <c r="U2116" s="31"/>
      <c r="AD2116" s="20"/>
      <c r="AM2116" s="17"/>
    </row>
    <row r="2117" spans="4:39" x14ac:dyDescent="0.2">
      <c r="D2117" s="51"/>
      <c r="E2117" s="52"/>
      <c r="F2117" s="52"/>
      <c r="G2117" s="52"/>
      <c r="H2117" s="48"/>
      <c r="I2117" s="55"/>
      <c r="J2117" s="48"/>
      <c r="K2117" s="55"/>
      <c r="L2117" s="55"/>
      <c r="M2117" s="55"/>
      <c r="N2117" s="55"/>
      <c r="O2117" s="56"/>
      <c r="R2117" s="52"/>
      <c r="S2117" s="33"/>
      <c r="T2117" s="33"/>
      <c r="U2117" s="31"/>
      <c r="AD2117" s="20"/>
      <c r="AM2117" s="17"/>
    </row>
    <row r="2118" spans="4:39" x14ac:dyDescent="0.2">
      <c r="D2118" s="51"/>
      <c r="E2118" s="52"/>
      <c r="F2118" s="52"/>
      <c r="G2118" s="52"/>
      <c r="H2118" s="48"/>
      <c r="I2118" s="55"/>
      <c r="J2118" s="48"/>
      <c r="K2118" s="55"/>
      <c r="L2118" s="55"/>
      <c r="M2118" s="55"/>
      <c r="N2118" s="55"/>
      <c r="O2118" s="56"/>
      <c r="R2118" s="52"/>
      <c r="S2118" s="33"/>
      <c r="T2118" s="33"/>
      <c r="U2118" s="31"/>
      <c r="AD2118" s="20"/>
      <c r="AM2118" s="17"/>
    </row>
    <row r="2119" spans="4:39" x14ac:dyDescent="0.2">
      <c r="D2119" s="51"/>
      <c r="E2119" s="52"/>
      <c r="F2119" s="52"/>
      <c r="G2119" s="52"/>
      <c r="H2119" s="48"/>
      <c r="I2119" s="55"/>
      <c r="J2119" s="48"/>
      <c r="K2119" s="55"/>
      <c r="L2119" s="55"/>
      <c r="M2119" s="55"/>
      <c r="N2119" s="55"/>
      <c r="O2119" s="56"/>
      <c r="R2119" s="52"/>
      <c r="S2119" s="33"/>
      <c r="T2119" s="33"/>
      <c r="U2119" s="31"/>
      <c r="AD2119" s="20"/>
      <c r="AM2119" s="17"/>
    </row>
    <row r="2120" spans="4:39" x14ac:dyDescent="0.2">
      <c r="D2120" s="51"/>
      <c r="E2120" s="52"/>
      <c r="F2120" s="52"/>
      <c r="G2120" s="52"/>
      <c r="H2120" s="48"/>
      <c r="I2120" s="55"/>
      <c r="J2120" s="48"/>
      <c r="K2120" s="55"/>
      <c r="L2120" s="55"/>
      <c r="M2120" s="55"/>
      <c r="N2120" s="55"/>
      <c r="O2120" s="56"/>
      <c r="R2120" s="52"/>
      <c r="S2120" s="33"/>
      <c r="T2120" s="33"/>
      <c r="U2120" s="31"/>
      <c r="AD2120" s="20"/>
      <c r="AM2120" s="17"/>
    </row>
    <row r="2121" spans="4:39" x14ac:dyDescent="0.2">
      <c r="D2121" s="51"/>
      <c r="E2121" s="52"/>
      <c r="F2121" s="52"/>
      <c r="G2121" s="52"/>
      <c r="H2121" s="48"/>
      <c r="I2121" s="55"/>
      <c r="J2121" s="48"/>
      <c r="K2121" s="55"/>
      <c r="L2121" s="55"/>
      <c r="M2121" s="55"/>
      <c r="N2121" s="55"/>
      <c r="O2121" s="56"/>
      <c r="R2121" s="52"/>
      <c r="S2121" s="33"/>
      <c r="T2121" s="33"/>
      <c r="U2121" s="31"/>
      <c r="AD2121" s="20"/>
      <c r="AM2121" s="17"/>
    </row>
    <row r="2122" spans="4:39" x14ac:dyDescent="0.2">
      <c r="D2122" s="51"/>
      <c r="E2122" s="52"/>
      <c r="F2122" s="52"/>
      <c r="G2122" s="52"/>
      <c r="H2122" s="48"/>
      <c r="I2122" s="55"/>
      <c r="J2122" s="48"/>
      <c r="K2122" s="55"/>
      <c r="L2122" s="55"/>
      <c r="M2122" s="55"/>
      <c r="N2122" s="55"/>
      <c r="O2122" s="56"/>
      <c r="R2122" s="52"/>
      <c r="S2122" s="33"/>
      <c r="T2122" s="33"/>
      <c r="U2122" s="31"/>
      <c r="AD2122" s="20"/>
      <c r="AM2122" s="17"/>
    </row>
    <row r="2123" spans="4:39" x14ac:dyDescent="0.2">
      <c r="D2123" s="51"/>
      <c r="E2123" s="52"/>
      <c r="F2123" s="52"/>
      <c r="G2123" s="52"/>
      <c r="H2123" s="48"/>
      <c r="I2123" s="55"/>
      <c r="J2123" s="48"/>
      <c r="K2123" s="55"/>
      <c r="L2123" s="55"/>
      <c r="M2123" s="55"/>
      <c r="N2123" s="55"/>
      <c r="O2123" s="56"/>
      <c r="R2123" s="52"/>
      <c r="S2123" s="33"/>
      <c r="T2123" s="33"/>
      <c r="U2123" s="31"/>
      <c r="AD2123" s="20"/>
      <c r="AM2123" s="17"/>
    </row>
    <row r="2124" spans="4:39" x14ac:dyDescent="0.2">
      <c r="D2124" s="51"/>
      <c r="E2124" s="52"/>
      <c r="F2124" s="52"/>
      <c r="G2124" s="52"/>
      <c r="H2124" s="48"/>
      <c r="I2124" s="55"/>
      <c r="J2124" s="48"/>
      <c r="K2124" s="55"/>
      <c r="L2124" s="55"/>
      <c r="M2124" s="55"/>
      <c r="N2124" s="55"/>
      <c r="O2124" s="56"/>
      <c r="R2124" s="52"/>
      <c r="S2124" s="33"/>
      <c r="T2124" s="33"/>
      <c r="U2124" s="31"/>
      <c r="AD2124" s="20"/>
      <c r="AM2124" s="17"/>
    </row>
    <row r="2125" spans="4:39" x14ac:dyDescent="0.2">
      <c r="D2125" s="51"/>
      <c r="E2125" s="52"/>
      <c r="F2125" s="52"/>
      <c r="G2125" s="52"/>
      <c r="H2125" s="48"/>
      <c r="I2125" s="55"/>
      <c r="J2125" s="48"/>
      <c r="K2125" s="55"/>
      <c r="L2125" s="55"/>
      <c r="M2125" s="55"/>
      <c r="N2125" s="55"/>
      <c r="O2125" s="56"/>
      <c r="R2125" s="52"/>
      <c r="S2125" s="33"/>
      <c r="T2125" s="33"/>
      <c r="U2125" s="31"/>
      <c r="AD2125" s="20"/>
      <c r="AM2125" s="17"/>
    </row>
    <row r="2126" spans="4:39" x14ac:dyDescent="0.2">
      <c r="D2126" s="51"/>
      <c r="E2126" s="52"/>
      <c r="F2126" s="52"/>
      <c r="G2126" s="52"/>
      <c r="H2126" s="48"/>
      <c r="I2126" s="55"/>
      <c r="J2126" s="48"/>
      <c r="K2126" s="55"/>
      <c r="L2126" s="55"/>
      <c r="M2126" s="55"/>
      <c r="N2126" s="55"/>
      <c r="O2126" s="56"/>
      <c r="R2126" s="52"/>
      <c r="S2126" s="33"/>
      <c r="T2126" s="33"/>
      <c r="U2126" s="31"/>
      <c r="AD2126" s="20"/>
      <c r="AM2126" s="17"/>
    </row>
    <row r="2127" spans="4:39" x14ac:dyDescent="0.2">
      <c r="D2127" s="51"/>
      <c r="E2127" s="52"/>
      <c r="F2127" s="52"/>
      <c r="G2127" s="52"/>
      <c r="H2127" s="48"/>
      <c r="I2127" s="55"/>
      <c r="J2127" s="48"/>
      <c r="K2127" s="55"/>
      <c r="L2127" s="55"/>
      <c r="M2127" s="55"/>
      <c r="N2127" s="55"/>
      <c r="O2127" s="56"/>
      <c r="R2127" s="52"/>
      <c r="S2127" s="33"/>
      <c r="T2127" s="33"/>
      <c r="U2127" s="31"/>
      <c r="AD2127" s="20"/>
      <c r="AM2127" s="17"/>
    </row>
    <row r="2128" spans="4:39" x14ac:dyDescent="0.2">
      <c r="D2128" s="51"/>
      <c r="E2128" s="52"/>
      <c r="F2128" s="52"/>
      <c r="G2128" s="52"/>
      <c r="H2128" s="48"/>
      <c r="I2128" s="55"/>
      <c r="J2128" s="48"/>
      <c r="K2128" s="55"/>
      <c r="L2128" s="55"/>
      <c r="M2128" s="55"/>
      <c r="N2128" s="55"/>
      <c r="O2128" s="56"/>
      <c r="R2128" s="52"/>
      <c r="S2128" s="33"/>
      <c r="T2128" s="33"/>
      <c r="U2128" s="31"/>
      <c r="AD2128" s="20"/>
      <c r="AM2128" s="17"/>
    </row>
    <row r="2129" spans="4:39" x14ac:dyDescent="0.2">
      <c r="D2129" s="51"/>
      <c r="E2129" s="52"/>
      <c r="F2129" s="52"/>
      <c r="G2129" s="52"/>
      <c r="H2129" s="48"/>
      <c r="I2129" s="55"/>
      <c r="J2129" s="48"/>
      <c r="K2129" s="55"/>
      <c r="L2129" s="55"/>
      <c r="M2129" s="55"/>
      <c r="N2129" s="55"/>
      <c r="O2129" s="56"/>
      <c r="R2129" s="52"/>
      <c r="S2129" s="33"/>
      <c r="T2129" s="33"/>
      <c r="U2129" s="31"/>
      <c r="AD2129" s="20"/>
      <c r="AM2129" s="17"/>
    </row>
    <row r="2130" spans="4:39" x14ac:dyDescent="0.2">
      <c r="D2130" s="51"/>
      <c r="E2130" s="52"/>
      <c r="F2130" s="52"/>
      <c r="G2130" s="52"/>
      <c r="H2130" s="48"/>
      <c r="I2130" s="55"/>
      <c r="J2130" s="48"/>
      <c r="K2130" s="55"/>
      <c r="L2130" s="55"/>
      <c r="M2130" s="55"/>
      <c r="N2130" s="55"/>
      <c r="O2130" s="56"/>
      <c r="R2130" s="52"/>
      <c r="S2130" s="33"/>
      <c r="T2130" s="33"/>
      <c r="U2130" s="31"/>
      <c r="AD2130" s="20"/>
      <c r="AM2130" s="17"/>
    </row>
    <row r="2131" spans="4:39" x14ac:dyDescent="0.2">
      <c r="D2131" s="51"/>
      <c r="E2131" s="52"/>
      <c r="F2131" s="52"/>
      <c r="G2131" s="52"/>
      <c r="H2131" s="48"/>
      <c r="I2131" s="55"/>
      <c r="J2131" s="48"/>
      <c r="K2131" s="55"/>
      <c r="L2131" s="55"/>
      <c r="M2131" s="55"/>
      <c r="N2131" s="55"/>
      <c r="O2131" s="56"/>
      <c r="R2131" s="52"/>
      <c r="S2131" s="33"/>
      <c r="T2131" s="33"/>
      <c r="U2131" s="31"/>
      <c r="AD2131" s="20"/>
      <c r="AM2131" s="17"/>
    </row>
    <row r="2132" spans="4:39" x14ac:dyDescent="0.2">
      <c r="D2132" s="51"/>
      <c r="E2132" s="52"/>
      <c r="F2132" s="52"/>
      <c r="G2132" s="52"/>
      <c r="H2132" s="48"/>
      <c r="I2132" s="55"/>
      <c r="J2132" s="48"/>
      <c r="K2132" s="55"/>
      <c r="L2132" s="55"/>
      <c r="M2132" s="55"/>
      <c r="N2132" s="55"/>
      <c r="O2132" s="56"/>
      <c r="R2132" s="52"/>
      <c r="S2132" s="33"/>
      <c r="T2132" s="33"/>
      <c r="U2132" s="31"/>
      <c r="AD2132" s="20"/>
      <c r="AM2132" s="17"/>
    </row>
    <row r="2133" spans="4:39" x14ac:dyDescent="0.2">
      <c r="D2133" s="51"/>
      <c r="E2133" s="52"/>
      <c r="F2133" s="52"/>
      <c r="G2133" s="52"/>
      <c r="H2133" s="48"/>
      <c r="I2133" s="55"/>
      <c r="J2133" s="48"/>
      <c r="K2133" s="55"/>
      <c r="L2133" s="55"/>
      <c r="M2133" s="55"/>
      <c r="N2133" s="55"/>
      <c r="O2133" s="56"/>
      <c r="R2133" s="52"/>
      <c r="S2133" s="33"/>
      <c r="T2133" s="33"/>
      <c r="U2133" s="31"/>
      <c r="AD2133" s="20"/>
      <c r="AM2133" s="17"/>
    </row>
    <row r="2134" spans="4:39" x14ac:dyDescent="0.2">
      <c r="D2134" s="51"/>
      <c r="E2134" s="52"/>
      <c r="F2134" s="52"/>
      <c r="G2134" s="52"/>
      <c r="H2134" s="48"/>
      <c r="I2134" s="55"/>
      <c r="J2134" s="48"/>
      <c r="K2134" s="55"/>
      <c r="L2134" s="55"/>
      <c r="M2134" s="55"/>
      <c r="N2134" s="55"/>
      <c r="O2134" s="56"/>
      <c r="R2134" s="52"/>
      <c r="S2134" s="33"/>
      <c r="T2134" s="33"/>
      <c r="U2134" s="31"/>
      <c r="AD2134" s="20"/>
      <c r="AM2134" s="17"/>
    </row>
    <row r="2135" spans="4:39" x14ac:dyDescent="0.2">
      <c r="D2135" s="51"/>
      <c r="E2135" s="52"/>
      <c r="F2135" s="52"/>
      <c r="G2135" s="52"/>
      <c r="H2135" s="48"/>
      <c r="I2135" s="55"/>
      <c r="J2135" s="48"/>
      <c r="K2135" s="55"/>
      <c r="L2135" s="55"/>
      <c r="M2135" s="55"/>
      <c r="N2135" s="55"/>
      <c r="O2135" s="56"/>
      <c r="R2135" s="52"/>
      <c r="S2135" s="33"/>
      <c r="T2135" s="33"/>
      <c r="U2135" s="31"/>
      <c r="AD2135" s="20"/>
      <c r="AM2135" s="17"/>
    </row>
    <row r="2136" spans="4:39" x14ac:dyDescent="0.2">
      <c r="D2136" s="51"/>
      <c r="E2136" s="52"/>
      <c r="F2136" s="52"/>
      <c r="G2136" s="52"/>
      <c r="H2136" s="48"/>
      <c r="I2136" s="55"/>
      <c r="J2136" s="48"/>
      <c r="K2136" s="55"/>
      <c r="L2136" s="55"/>
      <c r="M2136" s="55"/>
      <c r="N2136" s="55"/>
      <c r="O2136" s="56"/>
      <c r="R2136" s="52"/>
      <c r="S2136" s="33"/>
      <c r="T2136" s="33"/>
      <c r="U2136" s="31"/>
      <c r="AD2136" s="20"/>
      <c r="AM2136" s="17"/>
    </row>
    <row r="2137" spans="4:39" x14ac:dyDescent="0.2">
      <c r="D2137" s="51"/>
      <c r="E2137" s="52"/>
      <c r="F2137" s="52"/>
      <c r="G2137" s="52"/>
      <c r="H2137" s="48"/>
      <c r="I2137" s="55"/>
      <c r="J2137" s="48"/>
      <c r="K2137" s="55"/>
      <c r="L2137" s="55"/>
      <c r="M2137" s="55"/>
      <c r="N2137" s="55"/>
      <c r="O2137" s="56"/>
      <c r="R2137" s="52"/>
      <c r="S2137" s="33"/>
      <c r="T2137" s="33"/>
      <c r="U2137" s="31"/>
      <c r="AD2137" s="20"/>
      <c r="AM2137" s="17"/>
    </row>
    <row r="2138" spans="4:39" x14ac:dyDescent="0.2">
      <c r="D2138" s="51"/>
      <c r="E2138" s="52"/>
      <c r="F2138" s="52"/>
      <c r="G2138" s="52"/>
      <c r="H2138" s="48"/>
      <c r="I2138" s="55"/>
      <c r="J2138" s="48"/>
      <c r="K2138" s="55"/>
      <c r="L2138" s="55"/>
      <c r="M2138" s="55"/>
      <c r="N2138" s="55"/>
      <c r="O2138" s="56"/>
      <c r="R2138" s="52"/>
      <c r="S2138" s="33"/>
      <c r="T2138" s="33"/>
      <c r="U2138" s="31"/>
      <c r="AD2138" s="20"/>
      <c r="AM2138" s="17"/>
    </row>
    <row r="2139" spans="4:39" x14ac:dyDescent="0.2">
      <c r="D2139" s="51"/>
      <c r="E2139" s="52"/>
      <c r="F2139" s="52"/>
      <c r="G2139" s="52"/>
      <c r="H2139" s="48"/>
      <c r="I2139" s="55"/>
      <c r="J2139" s="48"/>
      <c r="K2139" s="55"/>
      <c r="L2139" s="55"/>
      <c r="M2139" s="55"/>
      <c r="N2139" s="55"/>
      <c r="O2139" s="56"/>
      <c r="R2139" s="52"/>
      <c r="S2139" s="33"/>
      <c r="T2139" s="33"/>
      <c r="U2139" s="31"/>
      <c r="AD2139" s="20"/>
      <c r="AM2139" s="17"/>
    </row>
    <row r="2140" spans="4:39" x14ac:dyDescent="0.2">
      <c r="D2140" s="51"/>
      <c r="E2140" s="52"/>
      <c r="F2140" s="52"/>
      <c r="G2140" s="52"/>
      <c r="H2140" s="48"/>
      <c r="I2140" s="55"/>
      <c r="J2140" s="48"/>
      <c r="K2140" s="55"/>
      <c r="L2140" s="55"/>
      <c r="M2140" s="55"/>
      <c r="N2140" s="55"/>
      <c r="O2140" s="56"/>
      <c r="R2140" s="52"/>
      <c r="S2140" s="33"/>
      <c r="T2140" s="33"/>
      <c r="U2140" s="31"/>
      <c r="AD2140" s="20"/>
      <c r="AM2140" s="17"/>
    </row>
    <row r="2141" spans="4:39" x14ac:dyDescent="0.2">
      <c r="D2141" s="51"/>
      <c r="E2141" s="52"/>
      <c r="F2141" s="52"/>
      <c r="G2141" s="52"/>
      <c r="H2141" s="48"/>
      <c r="I2141" s="55"/>
      <c r="J2141" s="48"/>
      <c r="K2141" s="55"/>
      <c r="L2141" s="55"/>
      <c r="M2141" s="55"/>
      <c r="N2141" s="55"/>
      <c r="O2141" s="56"/>
      <c r="R2141" s="52"/>
      <c r="S2141" s="33"/>
      <c r="T2141" s="33"/>
      <c r="U2141" s="31"/>
      <c r="AD2141" s="20"/>
      <c r="AM2141" s="17"/>
    </row>
    <row r="2142" spans="4:39" x14ac:dyDescent="0.2">
      <c r="D2142" s="51"/>
      <c r="E2142" s="52"/>
      <c r="F2142" s="52"/>
      <c r="G2142" s="52"/>
      <c r="H2142" s="48"/>
      <c r="I2142" s="55"/>
      <c r="J2142" s="48"/>
      <c r="K2142" s="55"/>
      <c r="L2142" s="55"/>
      <c r="M2142" s="55"/>
      <c r="N2142" s="55"/>
      <c r="O2142" s="56"/>
      <c r="R2142" s="52"/>
      <c r="S2142" s="33"/>
      <c r="T2142" s="33"/>
      <c r="U2142" s="31"/>
      <c r="AD2142" s="20"/>
      <c r="AM2142" s="17"/>
    </row>
    <row r="2143" spans="4:39" x14ac:dyDescent="0.2">
      <c r="D2143" s="51"/>
      <c r="E2143" s="52"/>
      <c r="F2143" s="52"/>
      <c r="G2143" s="52"/>
      <c r="H2143" s="48"/>
      <c r="I2143" s="55"/>
      <c r="J2143" s="48"/>
      <c r="K2143" s="55"/>
      <c r="L2143" s="55"/>
      <c r="M2143" s="55"/>
      <c r="N2143" s="55"/>
      <c r="O2143" s="56"/>
      <c r="R2143" s="52"/>
      <c r="S2143" s="33"/>
      <c r="T2143" s="33"/>
      <c r="U2143" s="31"/>
      <c r="AD2143" s="20"/>
      <c r="AM2143" s="17"/>
    </row>
    <row r="2144" spans="4:39" x14ac:dyDescent="0.2">
      <c r="D2144" s="51"/>
      <c r="E2144" s="52"/>
      <c r="F2144" s="52"/>
      <c r="G2144" s="52"/>
      <c r="H2144" s="48"/>
      <c r="I2144" s="55"/>
      <c r="J2144" s="48"/>
      <c r="K2144" s="55"/>
      <c r="L2144" s="55"/>
      <c r="M2144" s="55"/>
      <c r="N2144" s="55"/>
      <c r="O2144" s="56"/>
      <c r="R2144" s="52"/>
      <c r="S2144" s="33"/>
      <c r="T2144" s="33"/>
      <c r="U2144" s="31"/>
      <c r="AD2144" s="20"/>
      <c r="AM2144" s="17"/>
    </row>
    <row r="2145" spans="4:39" x14ac:dyDescent="0.2">
      <c r="D2145" s="51"/>
      <c r="E2145" s="52"/>
      <c r="F2145" s="52"/>
      <c r="G2145" s="52"/>
      <c r="H2145" s="48"/>
      <c r="I2145" s="55"/>
      <c r="J2145" s="48"/>
      <c r="K2145" s="55"/>
      <c r="L2145" s="55"/>
      <c r="M2145" s="55"/>
      <c r="N2145" s="55"/>
      <c r="O2145" s="56"/>
      <c r="R2145" s="52"/>
      <c r="S2145" s="33"/>
      <c r="T2145" s="33"/>
      <c r="U2145" s="31"/>
      <c r="AD2145" s="20"/>
      <c r="AM2145" s="17"/>
    </row>
    <row r="2146" spans="4:39" x14ac:dyDescent="0.2">
      <c r="D2146" s="51"/>
      <c r="E2146" s="52"/>
      <c r="F2146" s="52"/>
      <c r="G2146" s="52"/>
      <c r="H2146" s="48"/>
      <c r="I2146" s="55"/>
      <c r="J2146" s="48"/>
      <c r="K2146" s="55"/>
      <c r="L2146" s="55"/>
      <c r="M2146" s="55"/>
      <c r="N2146" s="55"/>
      <c r="O2146" s="56"/>
      <c r="R2146" s="52"/>
      <c r="S2146" s="33"/>
      <c r="T2146" s="33"/>
      <c r="U2146" s="31"/>
      <c r="AD2146" s="20"/>
      <c r="AM2146" s="17"/>
    </row>
    <row r="2147" spans="4:39" x14ac:dyDescent="0.2">
      <c r="D2147" s="51"/>
      <c r="E2147" s="52"/>
      <c r="F2147" s="52"/>
      <c r="G2147" s="52"/>
      <c r="H2147" s="48"/>
      <c r="I2147" s="55"/>
      <c r="J2147" s="48"/>
      <c r="K2147" s="55"/>
      <c r="L2147" s="55"/>
      <c r="M2147" s="55"/>
      <c r="N2147" s="55"/>
      <c r="O2147" s="56"/>
      <c r="R2147" s="52"/>
      <c r="S2147" s="33"/>
      <c r="T2147" s="33"/>
      <c r="U2147" s="31"/>
      <c r="AD2147" s="20"/>
      <c r="AM2147" s="17"/>
    </row>
    <row r="2148" spans="4:39" x14ac:dyDescent="0.2">
      <c r="D2148" s="51"/>
      <c r="E2148" s="52"/>
      <c r="F2148" s="52"/>
      <c r="G2148" s="52"/>
      <c r="H2148" s="48"/>
      <c r="I2148" s="55"/>
      <c r="J2148" s="48"/>
      <c r="K2148" s="55"/>
      <c r="L2148" s="55"/>
      <c r="M2148" s="55"/>
      <c r="N2148" s="55"/>
      <c r="O2148" s="56"/>
      <c r="R2148" s="52"/>
      <c r="S2148" s="33"/>
      <c r="T2148" s="33"/>
      <c r="U2148" s="31"/>
      <c r="AD2148" s="20"/>
      <c r="AM2148" s="17"/>
    </row>
    <row r="2149" spans="4:39" x14ac:dyDescent="0.2">
      <c r="D2149" s="51"/>
      <c r="E2149" s="52"/>
      <c r="F2149" s="52"/>
      <c r="G2149" s="52"/>
      <c r="H2149" s="48"/>
      <c r="I2149" s="55"/>
      <c r="J2149" s="48"/>
      <c r="K2149" s="55"/>
      <c r="L2149" s="55"/>
      <c r="M2149" s="55"/>
      <c r="N2149" s="55"/>
      <c r="O2149" s="56"/>
      <c r="R2149" s="52"/>
      <c r="S2149" s="33"/>
      <c r="T2149" s="33"/>
      <c r="U2149" s="31"/>
      <c r="AD2149" s="20"/>
      <c r="AM2149" s="17"/>
    </row>
    <row r="2150" spans="4:39" x14ac:dyDescent="0.2">
      <c r="D2150" s="51"/>
      <c r="E2150" s="52"/>
      <c r="F2150" s="52"/>
      <c r="G2150" s="52"/>
      <c r="H2150" s="48"/>
      <c r="I2150" s="55"/>
      <c r="J2150" s="48"/>
      <c r="K2150" s="55"/>
      <c r="L2150" s="55"/>
      <c r="M2150" s="55"/>
      <c r="N2150" s="55"/>
      <c r="O2150" s="56"/>
      <c r="R2150" s="52"/>
      <c r="S2150" s="33"/>
      <c r="T2150" s="33"/>
      <c r="U2150" s="31"/>
      <c r="AD2150" s="20"/>
      <c r="AM2150" s="17"/>
    </row>
    <row r="2151" spans="4:39" x14ac:dyDescent="0.2">
      <c r="D2151" s="51"/>
      <c r="E2151" s="52"/>
      <c r="F2151" s="52"/>
      <c r="G2151" s="52"/>
      <c r="H2151" s="48"/>
      <c r="I2151" s="55"/>
      <c r="J2151" s="48"/>
      <c r="K2151" s="55"/>
      <c r="L2151" s="55"/>
      <c r="M2151" s="55"/>
      <c r="N2151" s="55"/>
      <c r="O2151" s="56"/>
      <c r="R2151" s="52"/>
      <c r="S2151" s="33"/>
      <c r="T2151" s="33"/>
      <c r="U2151" s="31"/>
      <c r="AD2151" s="20"/>
      <c r="AM2151" s="17"/>
    </row>
    <row r="2152" spans="4:39" x14ac:dyDescent="0.2">
      <c r="D2152" s="51"/>
      <c r="E2152" s="52"/>
      <c r="F2152" s="52"/>
      <c r="G2152" s="52"/>
      <c r="H2152" s="48"/>
      <c r="I2152" s="55"/>
      <c r="J2152" s="48"/>
      <c r="K2152" s="55"/>
      <c r="L2152" s="55"/>
      <c r="M2152" s="55"/>
      <c r="N2152" s="55"/>
      <c r="O2152" s="56"/>
      <c r="R2152" s="52"/>
      <c r="S2152" s="33"/>
      <c r="T2152" s="33"/>
      <c r="U2152" s="31"/>
      <c r="AD2152" s="20"/>
      <c r="AM2152" s="17"/>
    </row>
    <row r="2153" spans="4:39" x14ac:dyDescent="0.2">
      <c r="D2153" s="51"/>
      <c r="E2153" s="52"/>
      <c r="F2153" s="52"/>
      <c r="G2153" s="52"/>
      <c r="H2153" s="48"/>
      <c r="I2153" s="55"/>
      <c r="J2153" s="48"/>
      <c r="K2153" s="55"/>
      <c r="L2153" s="55"/>
      <c r="M2153" s="55"/>
      <c r="N2153" s="55"/>
      <c r="O2153" s="56"/>
      <c r="R2153" s="52"/>
      <c r="S2153" s="33"/>
      <c r="T2153" s="33"/>
      <c r="U2153" s="31"/>
      <c r="AD2153" s="20"/>
      <c r="AM2153" s="17"/>
    </row>
    <row r="2154" spans="4:39" x14ac:dyDescent="0.2">
      <c r="D2154" s="51"/>
      <c r="E2154" s="52"/>
      <c r="F2154" s="52"/>
      <c r="G2154" s="52"/>
      <c r="H2154" s="48"/>
      <c r="I2154" s="55"/>
      <c r="J2154" s="48"/>
      <c r="K2154" s="55"/>
      <c r="L2154" s="55"/>
      <c r="M2154" s="55"/>
      <c r="N2154" s="55"/>
      <c r="O2154" s="56"/>
      <c r="R2154" s="52"/>
      <c r="S2154" s="33"/>
      <c r="T2154" s="33"/>
      <c r="U2154" s="31"/>
      <c r="AD2154" s="20"/>
      <c r="AM2154" s="17"/>
    </row>
    <row r="2155" spans="4:39" x14ac:dyDescent="0.2">
      <c r="D2155" s="51"/>
      <c r="E2155" s="52"/>
      <c r="F2155" s="52"/>
      <c r="G2155" s="52"/>
      <c r="H2155" s="48"/>
      <c r="I2155" s="55"/>
      <c r="J2155" s="48"/>
      <c r="K2155" s="55"/>
      <c r="L2155" s="55"/>
      <c r="M2155" s="55"/>
      <c r="N2155" s="55"/>
      <c r="O2155" s="56"/>
      <c r="R2155" s="52"/>
      <c r="S2155" s="33"/>
      <c r="T2155" s="33"/>
      <c r="U2155" s="31"/>
      <c r="AD2155" s="20"/>
      <c r="AM2155" s="17"/>
    </row>
    <row r="2156" spans="4:39" x14ac:dyDescent="0.2">
      <c r="D2156" s="51"/>
      <c r="E2156" s="52"/>
      <c r="F2156" s="52"/>
      <c r="G2156" s="52"/>
      <c r="H2156" s="48"/>
      <c r="I2156" s="55"/>
      <c r="J2156" s="48"/>
      <c r="K2156" s="55"/>
      <c r="L2156" s="55"/>
      <c r="M2156" s="55"/>
      <c r="N2156" s="55"/>
      <c r="O2156" s="56"/>
      <c r="R2156" s="52"/>
      <c r="S2156" s="33"/>
      <c r="T2156" s="33"/>
      <c r="U2156" s="31"/>
      <c r="AD2156" s="20"/>
      <c r="AM2156" s="17"/>
    </row>
    <row r="2157" spans="4:39" x14ac:dyDescent="0.2">
      <c r="D2157" s="51"/>
      <c r="E2157" s="52"/>
      <c r="F2157" s="52"/>
      <c r="G2157" s="52"/>
      <c r="H2157" s="48"/>
      <c r="I2157" s="55"/>
      <c r="J2157" s="48"/>
      <c r="K2157" s="55"/>
      <c r="L2157" s="55"/>
      <c r="M2157" s="55"/>
      <c r="N2157" s="55"/>
      <c r="O2157" s="56"/>
      <c r="R2157" s="52"/>
      <c r="S2157" s="33"/>
      <c r="T2157" s="33"/>
      <c r="U2157" s="31"/>
      <c r="AD2157" s="20"/>
      <c r="AM2157" s="17"/>
    </row>
    <row r="2158" spans="4:39" x14ac:dyDescent="0.2">
      <c r="D2158" s="51"/>
      <c r="E2158" s="52"/>
      <c r="F2158" s="52"/>
      <c r="G2158" s="52"/>
      <c r="H2158" s="48"/>
      <c r="I2158" s="55"/>
      <c r="J2158" s="48"/>
      <c r="K2158" s="55"/>
      <c r="L2158" s="55"/>
      <c r="M2158" s="55"/>
      <c r="N2158" s="55"/>
      <c r="O2158" s="56"/>
      <c r="R2158" s="52"/>
      <c r="S2158" s="33"/>
      <c r="T2158" s="33"/>
      <c r="U2158" s="31"/>
      <c r="AD2158" s="20"/>
      <c r="AM2158" s="17"/>
    </row>
    <row r="2159" spans="4:39" x14ac:dyDescent="0.2">
      <c r="D2159" s="51"/>
      <c r="E2159" s="52"/>
      <c r="F2159" s="52"/>
      <c r="G2159" s="52"/>
      <c r="H2159" s="48"/>
      <c r="I2159" s="55"/>
      <c r="J2159" s="48"/>
      <c r="K2159" s="55"/>
      <c r="L2159" s="55"/>
      <c r="M2159" s="55"/>
      <c r="N2159" s="55"/>
      <c r="O2159" s="56"/>
      <c r="R2159" s="52"/>
      <c r="S2159" s="33"/>
      <c r="T2159" s="33"/>
      <c r="U2159" s="31"/>
      <c r="AD2159" s="20"/>
      <c r="AM2159" s="17"/>
    </row>
    <row r="2160" spans="4:39" x14ac:dyDescent="0.2">
      <c r="D2160" s="51"/>
      <c r="E2160" s="52"/>
      <c r="F2160" s="52"/>
      <c r="G2160" s="52"/>
      <c r="H2160" s="48"/>
      <c r="I2160" s="55"/>
      <c r="J2160" s="48"/>
      <c r="K2160" s="55"/>
      <c r="L2160" s="55"/>
      <c r="M2160" s="55"/>
      <c r="N2160" s="55"/>
      <c r="O2160" s="56"/>
      <c r="R2160" s="52"/>
      <c r="S2160" s="33"/>
      <c r="T2160" s="33"/>
      <c r="U2160" s="31"/>
      <c r="AD2160" s="20"/>
      <c r="AM2160" s="17"/>
    </row>
    <row r="2161" spans="4:39" x14ac:dyDescent="0.2">
      <c r="D2161" s="51"/>
      <c r="E2161" s="52"/>
      <c r="F2161" s="52"/>
      <c r="G2161" s="52"/>
      <c r="H2161" s="48"/>
      <c r="I2161" s="55"/>
      <c r="J2161" s="48"/>
      <c r="K2161" s="55"/>
      <c r="L2161" s="55"/>
      <c r="M2161" s="55"/>
      <c r="N2161" s="55"/>
      <c r="O2161" s="56"/>
      <c r="R2161" s="52"/>
      <c r="S2161" s="33"/>
      <c r="T2161" s="33"/>
      <c r="U2161" s="31"/>
      <c r="AD2161" s="20"/>
      <c r="AM2161" s="17"/>
    </row>
    <row r="2162" spans="4:39" x14ac:dyDescent="0.2">
      <c r="D2162" s="51"/>
      <c r="E2162" s="52"/>
      <c r="F2162" s="52"/>
      <c r="G2162" s="52"/>
      <c r="H2162" s="48"/>
      <c r="I2162" s="55"/>
      <c r="J2162" s="48"/>
      <c r="K2162" s="55"/>
      <c r="L2162" s="55"/>
      <c r="M2162" s="55"/>
      <c r="N2162" s="55"/>
      <c r="O2162" s="56"/>
      <c r="R2162" s="52"/>
      <c r="S2162" s="33"/>
      <c r="T2162" s="33"/>
      <c r="U2162" s="31"/>
      <c r="AD2162" s="20"/>
      <c r="AM2162" s="17"/>
    </row>
    <row r="2163" spans="4:39" x14ac:dyDescent="0.2">
      <c r="D2163" s="51"/>
      <c r="E2163" s="52"/>
      <c r="F2163" s="52"/>
      <c r="G2163" s="52"/>
      <c r="H2163" s="48"/>
      <c r="I2163" s="55"/>
      <c r="J2163" s="48"/>
      <c r="K2163" s="55"/>
      <c r="L2163" s="55"/>
      <c r="M2163" s="55"/>
      <c r="N2163" s="55"/>
      <c r="O2163" s="56"/>
      <c r="R2163" s="52"/>
      <c r="S2163" s="33"/>
      <c r="T2163" s="33"/>
      <c r="U2163" s="31"/>
      <c r="AD2163" s="20"/>
      <c r="AM2163" s="17"/>
    </row>
    <row r="2164" spans="4:39" x14ac:dyDescent="0.2">
      <c r="D2164" s="51"/>
      <c r="E2164" s="52"/>
      <c r="F2164" s="52"/>
      <c r="G2164" s="52"/>
      <c r="H2164" s="48"/>
      <c r="I2164" s="55"/>
      <c r="J2164" s="48"/>
      <c r="K2164" s="55"/>
      <c r="L2164" s="55"/>
      <c r="M2164" s="55"/>
      <c r="N2164" s="55"/>
      <c r="O2164" s="56"/>
      <c r="R2164" s="52"/>
      <c r="S2164" s="33"/>
      <c r="T2164" s="33"/>
      <c r="U2164" s="31"/>
      <c r="AD2164" s="20"/>
      <c r="AM2164" s="17"/>
    </row>
    <row r="2165" spans="4:39" x14ac:dyDescent="0.2">
      <c r="D2165" s="51"/>
      <c r="E2165" s="52"/>
      <c r="F2165" s="52"/>
      <c r="G2165" s="52"/>
      <c r="H2165" s="48"/>
      <c r="I2165" s="55"/>
      <c r="J2165" s="48"/>
      <c r="K2165" s="55"/>
      <c r="L2165" s="55"/>
      <c r="M2165" s="55"/>
      <c r="N2165" s="55"/>
      <c r="O2165" s="56"/>
      <c r="R2165" s="52"/>
      <c r="S2165" s="33"/>
      <c r="T2165" s="33"/>
      <c r="U2165" s="31"/>
      <c r="AD2165" s="20"/>
      <c r="AM2165" s="17"/>
    </row>
    <row r="2166" spans="4:39" x14ac:dyDescent="0.2">
      <c r="D2166" s="51"/>
      <c r="E2166" s="52"/>
      <c r="F2166" s="52"/>
      <c r="G2166" s="52"/>
      <c r="H2166" s="48"/>
      <c r="I2166" s="55"/>
      <c r="J2166" s="48"/>
      <c r="K2166" s="55"/>
      <c r="L2166" s="55"/>
      <c r="M2166" s="55"/>
      <c r="N2166" s="55"/>
      <c r="O2166" s="56"/>
      <c r="R2166" s="52"/>
      <c r="S2166" s="33"/>
      <c r="T2166" s="33"/>
      <c r="U2166" s="31"/>
      <c r="AD2166" s="20"/>
      <c r="AM2166" s="17"/>
    </row>
    <row r="2167" spans="4:39" x14ac:dyDescent="0.2">
      <c r="D2167" s="51"/>
      <c r="E2167" s="52"/>
      <c r="F2167" s="52"/>
      <c r="G2167" s="52"/>
      <c r="H2167" s="48"/>
      <c r="I2167" s="55"/>
      <c r="J2167" s="48"/>
      <c r="K2167" s="55"/>
      <c r="L2167" s="55"/>
      <c r="M2167" s="55"/>
      <c r="N2167" s="55"/>
      <c r="O2167" s="56"/>
      <c r="R2167" s="52"/>
      <c r="S2167" s="33"/>
      <c r="T2167" s="33"/>
      <c r="U2167" s="31"/>
      <c r="AD2167" s="20"/>
      <c r="AM2167" s="17"/>
    </row>
    <row r="2168" spans="4:39" x14ac:dyDescent="0.2">
      <c r="D2168" s="51"/>
      <c r="E2168" s="52"/>
      <c r="F2168" s="52"/>
      <c r="G2168" s="52"/>
      <c r="H2168" s="48"/>
      <c r="I2168" s="55"/>
      <c r="J2168" s="48"/>
      <c r="K2168" s="55"/>
      <c r="L2168" s="55"/>
      <c r="M2168" s="55"/>
      <c r="N2168" s="55"/>
      <c r="O2168" s="56"/>
      <c r="R2168" s="52"/>
      <c r="S2168" s="33"/>
      <c r="T2168" s="33"/>
      <c r="U2168" s="31"/>
      <c r="AD2168" s="20"/>
      <c r="AM2168" s="17"/>
    </row>
    <row r="2169" spans="4:39" x14ac:dyDescent="0.2">
      <c r="D2169" s="51"/>
      <c r="E2169" s="52"/>
      <c r="F2169" s="52"/>
      <c r="G2169" s="52"/>
      <c r="H2169" s="48"/>
      <c r="I2169" s="55"/>
      <c r="J2169" s="48"/>
      <c r="K2169" s="55"/>
      <c r="L2169" s="55"/>
      <c r="M2169" s="55"/>
      <c r="N2169" s="55"/>
      <c r="O2169" s="56"/>
      <c r="R2169" s="52"/>
      <c r="S2169" s="33"/>
      <c r="T2169" s="33"/>
      <c r="U2169" s="31"/>
      <c r="AD2169" s="20"/>
      <c r="AM2169" s="17"/>
    </row>
    <row r="2170" spans="4:39" x14ac:dyDescent="0.2">
      <c r="D2170" s="51"/>
      <c r="E2170" s="52"/>
      <c r="F2170" s="52"/>
      <c r="G2170" s="52"/>
      <c r="H2170" s="48"/>
      <c r="I2170" s="55"/>
      <c r="J2170" s="48"/>
      <c r="K2170" s="55"/>
      <c r="L2170" s="55"/>
      <c r="M2170" s="55"/>
      <c r="N2170" s="55"/>
      <c r="O2170" s="56"/>
      <c r="R2170" s="52"/>
      <c r="S2170" s="33"/>
      <c r="T2170" s="33"/>
      <c r="U2170" s="31"/>
      <c r="AD2170" s="20"/>
      <c r="AM2170" s="17"/>
    </row>
    <row r="2171" spans="4:39" x14ac:dyDescent="0.2">
      <c r="D2171" s="51"/>
      <c r="E2171" s="52"/>
      <c r="F2171" s="52"/>
      <c r="G2171" s="52"/>
      <c r="H2171" s="48"/>
      <c r="I2171" s="55"/>
      <c r="J2171" s="48"/>
      <c r="K2171" s="55"/>
      <c r="L2171" s="55"/>
      <c r="M2171" s="55"/>
      <c r="N2171" s="55"/>
      <c r="O2171" s="56"/>
      <c r="R2171" s="52"/>
      <c r="S2171" s="33"/>
      <c r="T2171" s="33"/>
      <c r="U2171" s="31"/>
      <c r="AD2171" s="20"/>
      <c r="AM2171" s="17"/>
    </row>
    <row r="2172" spans="4:39" x14ac:dyDescent="0.2">
      <c r="D2172" s="51"/>
      <c r="E2172" s="52"/>
      <c r="F2172" s="52"/>
      <c r="G2172" s="52"/>
      <c r="H2172" s="48"/>
      <c r="I2172" s="55"/>
      <c r="J2172" s="48"/>
      <c r="K2172" s="55"/>
      <c r="L2172" s="55"/>
      <c r="M2172" s="55"/>
      <c r="N2172" s="55"/>
      <c r="O2172" s="56"/>
      <c r="R2172" s="52"/>
      <c r="S2172" s="33"/>
      <c r="T2172" s="33"/>
      <c r="U2172" s="31"/>
      <c r="AD2172" s="20"/>
      <c r="AM2172" s="17"/>
    </row>
    <row r="2173" spans="4:39" x14ac:dyDescent="0.2">
      <c r="D2173" s="51"/>
      <c r="E2173" s="52"/>
      <c r="F2173" s="52"/>
      <c r="G2173" s="52"/>
      <c r="H2173" s="48"/>
      <c r="I2173" s="55"/>
      <c r="J2173" s="48"/>
      <c r="K2173" s="55"/>
      <c r="L2173" s="55"/>
      <c r="M2173" s="55"/>
      <c r="N2173" s="55"/>
      <c r="O2173" s="56"/>
      <c r="R2173" s="52"/>
      <c r="S2173" s="33"/>
      <c r="T2173" s="33"/>
      <c r="U2173" s="31"/>
      <c r="AD2173" s="20"/>
      <c r="AM2173" s="17"/>
    </row>
    <row r="2174" spans="4:39" x14ac:dyDescent="0.2">
      <c r="D2174" s="51"/>
      <c r="E2174" s="52"/>
      <c r="F2174" s="52"/>
      <c r="G2174" s="52"/>
      <c r="H2174" s="48"/>
      <c r="I2174" s="55"/>
      <c r="J2174" s="48"/>
      <c r="K2174" s="55"/>
      <c r="L2174" s="55"/>
      <c r="M2174" s="55"/>
      <c r="N2174" s="55"/>
      <c r="O2174" s="56"/>
      <c r="R2174" s="52"/>
      <c r="S2174" s="33"/>
      <c r="T2174" s="33"/>
      <c r="U2174" s="31"/>
      <c r="AD2174" s="20"/>
      <c r="AM2174" s="17"/>
    </row>
    <row r="2175" spans="4:39" x14ac:dyDescent="0.2">
      <c r="D2175" s="51"/>
      <c r="E2175" s="52"/>
      <c r="F2175" s="52"/>
      <c r="G2175" s="52"/>
      <c r="H2175" s="48"/>
      <c r="I2175" s="55"/>
      <c r="J2175" s="48"/>
      <c r="K2175" s="55"/>
      <c r="L2175" s="55"/>
      <c r="M2175" s="55"/>
      <c r="N2175" s="55"/>
      <c r="O2175" s="56"/>
      <c r="R2175" s="52"/>
      <c r="S2175" s="33"/>
      <c r="T2175" s="33"/>
      <c r="U2175" s="31"/>
      <c r="AD2175" s="20"/>
      <c r="AM2175" s="17"/>
    </row>
    <row r="2176" spans="4:39" x14ac:dyDescent="0.2">
      <c r="D2176" s="51"/>
      <c r="E2176" s="52"/>
      <c r="F2176" s="52"/>
      <c r="G2176" s="52"/>
      <c r="H2176" s="48"/>
      <c r="I2176" s="55"/>
      <c r="J2176" s="48"/>
      <c r="K2176" s="55"/>
      <c r="L2176" s="55"/>
      <c r="M2176" s="55"/>
      <c r="N2176" s="55"/>
      <c r="O2176" s="56"/>
      <c r="R2176" s="52"/>
      <c r="S2176" s="33"/>
      <c r="T2176" s="33"/>
      <c r="U2176" s="31"/>
      <c r="AD2176" s="20"/>
      <c r="AM2176" s="17"/>
    </row>
    <row r="2177" spans="4:39" x14ac:dyDescent="0.2">
      <c r="D2177" s="51"/>
      <c r="E2177" s="52"/>
      <c r="F2177" s="52"/>
      <c r="G2177" s="52"/>
      <c r="H2177" s="48"/>
      <c r="I2177" s="55"/>
      <c r="J2177" s="48"/>
      <c r="K2177" s="55"/>
      <c r="L2177" s="55"/>
      <c r="M2177" s="55"/>
      <c r="N2177" s="55"/>
      <c r="O2177" s="56"/>
      <c r="R2177" s="52"/>
      <c r="S2177" s="33"/>
      <c r="T2177" s="33"/>
      <c r="U2177" s="31"/>
      <c r="AD2177" s="20"/>
      <c r="AM2177" s="17"/>
    </row>
    <row r="2178" spans="4:39" x14ac:dyDescent="0.2">
      <c r="D2178" s="51"/>
      <c r="E2178" s="52"/>
      <c r="F2178" s="52"/>
      <c r="G2178" s="52"/>
      <c r="H2178" s="48"/>
      <c r="I2178" s="55"/>
      <c r="J2178" s="48"/>
      <c r="K2178" s="55"/>
      <c r="L2178" s="55"/>
      <c r="M2178" s="55"/>
      <c r="N2178" s="55"/>
      <c r="O2178" s="56"/>
      <c r="R2178" s="52"/>
      <c r="S2178" s="33"/>
      <c r="T2178" s="33"/>
      <c r="U2178" s="31"/>
      <c r="AD2178" s="20"/>
      <c r="AM2178" s="17"/>
    </row>
    <row r="2179" spans="4:39" x14ac:dyDescent="0.2">
      <c r="D2179" s="51"/>
      <c r="E2179" s="52"/>
      <c r="F2179" s="52"/>
      <c r="G2179" s="52"/>
      <c r="H2179" s="48"/>
      <c r="I2179" s="55"/>
      <c r="J2179" s="48"/>
      <c r="K2179" s="55"/>
      <c r="L2179" s="55"/>
      <c r="M2179" s="55"/>
      <c r="N2179" s="55"/>
      <c r="O2179" s="56"/>
      <c r="R2179" s="52"/>
      <c r="S2179" s="33"/>
      <c r="T2179" s="33"/>
      <c r="U2179" s="31"/>
      <c r="AD2179" s="20"/>
      <c r="AM2179" s="17"/>
    </row>
    <row r="2180" spans="4:39" x14ac:dyDescent="0.2">
      <c r="D2180" s="51"/>
      <c r="E2180" s="52"/>
      <c r="F2180" s="52"/>
      <c r="G2180" s="52"/>
      <c r="H2180" s="48"/>
      <c r="I2180" s="55"/>
      <c r="J2180" s="48"/>
      <c r="K2180" s="55"/>
      <c r="L2180" s="55"/>
      <c r="M2180" s="55"/>
      <c r="N2180" s="55"/>
      <c r="O2180" s="56"/>
      <c r="R2180" s="52"/>
      <c r="S2180" s="33"/>
      <c r="T2180" s="33"/>
      <c r="U2180" s="31"/>
      <c r="AD2180" s="20"/>
      <c r="AM2180" s="17"/>
    </row>
    <row r="2181" spans="4:39" x14ac:dyDescent="0.2">
      <c r="D2181" s="51"/>
      <c r="E2181" s="52"/>
      <c r="F2181" s="52"/>
      <c r="G2181" s="52"/>
      <c r="H2181" s="48"/>
      <c r="I2181" s="55"/>
      <c r="J2181" s="48"/>
      <c r="K2181" s="55"/>
      <c r="L2181" s="55"/>
      <c r="M2181" s="55"/>
      <c r="N2181" s="55"/>
      <c r="O2181" s="56"/>
      <c r="R2181" s="52"/>
      <c r="S2181" s="33"/>
      <c r="T2181" s="33"/>
      <c r="U2181" s="31"/>
      <c r="AD2181" s="20"/>
      <c r="AM2181" s="17"/>
    </row>
    <row r="2182" spans="4:39" x14ac:dyDescent="0.2">
      <c r="D2182" s="51"/>
      <c r="E2182" s="52"/>
      <c r="F2182" s="52"/>
      <c r="G2182" s="52"/>
      <c r="H2182" s="48"/>
      <c r="I2182" s="55"/>
      <c r="J2182" s="48"/>
      <c r="K2182" s="55"/>
      <c r="L2182" s="55"/>
      <c r="M2182" s="55"/>
      <c r="N2182" s="55"/>
      <c r="O2182" s="56"/>
      <c r="R2182" s="52"/>
      <c r="S2182" s="33"/>
      <c r="T2182" s="33"/>
      <c r="U2182" s="31"/>
      <c r="AD2182" s="20"/>
      <c r="AM2182" s="17"/>
    </row>
    <row r="2183" spans="4:39" x14ac:dyDescent="0.2">
      <c r="D2183" s="51"/>
      <c r="E2183" s="52"/>
      <c r="F2183" s="52"/>
      <c r="G2183" s="52"/>
      <c r="H2183" s="48"/>
      <c r="I2183" s="55"/>
      <c r="J2183" s="48"/>
      <c r="K2183" s="55"/>
      <c r="L2183" s="55"/>
      <c r="M2183" s="55"/>
      <c r="N2183" s="55"/>
      <c r="O2183" s="56"/>
      <c r="R2183" s="52"/>
      <c r="S2183" s="33"/>
      <c r="T2183" s="33"/>
      <c r="U2183" s="31"/>
      <c r="AD2183" s="20"/>
      <c r="AM2183" s="17"/>
    </row>
    <row r="2184" spans="4:39" x14ac:dyDescent="0.2">
      <c r="D2184" s="51"/>
      <c r="E2184" s="52"/>
      <c r="F2184" s="52"/>
      <c r="G2184" s="52"/>
      <c r="H2184" s="48"/>
      <c r="I2184" s="55"/>
      <c r="J2184" s="48"/>
      <c r="K2184" s="55"/>
      <c r="L2184" s="55"/>
      <c r="M2184" s="55"/>
      <c r="N2184" s="55"/>
      <c r="O2184" s="56"/>
      <c r="R2184" s="52"/>
      <c r="S2184" s="33"/>
      <c r="T2184" s="33"/>
      <c r="U2184" s="31"/>
      <c r="AD2184" s="20"/>
      <c r="AM2184" s="17"/>
    </row>
    <row r="2185" spans="4:39" x14ac:dyDescent="0.2">
      <c r="D2185" s="51"/>
      <c r="E2185" s="52"/>
      <c r="F2185" s="52"/>
      <c r="G2185" s="52"/>
      <c r="H2185" s="48"/>
      <c r="I2185" s="55"/>
      <c r="J2185" s="48"/>
      <c r="K2185" s="55"/>
      <c r="L2185" s="55"/>
      <c r="M2185" s="55"/>
      <c r="N2185" s="55"/>
      <c r="O2185" s="56"/>
      <c r="R2185" s="52"/>
      <c r="S2185" s="33"/>
      <c r="T2185" s="33"/>
      <c r="U2185" s="31"/>
      <c r="AD2185" s="20"/>
      <c r="AM2185" s="17"/>
    </row>
    <row r="2186" spans="4:39" x14ac:dyDescent="0.2">
      <c r="D2186" s="51"/>
      <c r="E2186" s="52"/>
      <c r="F2186" s="52"/>
      <c r="G2186" s="52"/>
      <c r="H2186" s="48"/>
      <c r="I2186" s="55"/>
      <c r="J2186" s="48"/>
      <c r="K2186" s="55"/>
      <c r="L2186" s="55"/>
      <c r="M2186" s="55"/>
      <c r="N2186" s="55"/>
      <c r="O2186" s="56"/>
      <c r="R2186" s="52"/>
      <c r="S2186" s="33"/>
      <c r="T2186" s="33"/>
      <c r="U2186" s="31"/>
      <c r="AD2186" s="20"/>
      <c r="AM2186" s="17"/>
    </row>
    <row r="2187" spans="4:39" x14ac:dyDescent="0.2">
      <c r="D2187" s="51"/>
      <c r="E2187" s="52"/>
      <c r="F2187" s="52"/>
      <c r="G2187" s="52"/>
      <c r="H2187" s="48"/>
      <c r="I2187" s="55"/>
      <c r="J2187" s="48"/>
      <c r="K2187" s="55"/>
      <c r="L2187" s="55"/>
      <c r="M2187" s="55"/>
      <c r="N2187" s="55"/>
      <c r="O2187" s="56"/>
      <c r="R2187" s="52"/>
      <c r="S2187" s="33"/>
      <c r="T2187" s="33"/>
      <c r="U2187" s="31"/>
      <c r="AD2187" s="20"/>
      <c r="AM2187" s="17"/>
    </row>
    <row r="2188" spans="4:39" x14ac:dyDescent="0.2">
      <c r="D2188" s="51"/>
      <c r="E2188" s="52"/>
      <c r="F2188" s="52"/>
      <c r="G2188" s="52"/>
      <c r="H2188" s="48"/>
      <c r="I2188" s="55"/>
      <c r="J2188" s="48"/>
      <c r="K2188" s="55"/>
      <c r="L2188" s="55"/>
      <c r="M2188" s="55"/>
      <c r="N2188" s="55"/>
      <c r="O2188" s="56"/>
      <c r="R2188" s="52"/>
      <c r="S2188" s="33"/>
      <c r="T2188" s="33"/>
      <c r="U2188" s="31"/>
      <c r="AD2188" s="20"/>
      <c r="AM2188" s="17"/>
    </row>
    <row r="2189" spans="4:39" x14ac:dyDescent="0.2">
      <c r="D2189" s="51"/>
      <c r="E2189" s="52"/>
      <c r="F2189" s="52"/>
      <c r="G2189" s="52"/>
      <c r="H2189" s="48"/>
      <c r="I2189" s="55"/>
      <c r="J2189" s="48"/>
      <c r="K2189" s="55"/>
      <c r="L2189" s="55"/>
      <c r="M2189" s="55"/>
      <c r="N2189" s="55"/>
      <c r="O2189" s="56"/>
      <c r="R2189" s="52"/>
      <c r="S2189" s="33"/>
      <c r="T2189" s="33"/>
      <c r="U2189" s="31"/>
      <c r="AD2189" s="20"/>
      <c r="AM2189" s="17"/>
    </row>
    <row r="2190" spans="4:39" x14ac:dyDescent="0.2">
      <c r="D2190" s="51"/>
      <c r="E2190" s="52"/>
      <c r="F2190" s="52"/>
      <c r="G2190" s="52"/>
      <c r="H2190" s="48"/>
      <c r="I2190" s="55"/>
      <c r="J2190" s="48"/>
      <c r="K2190" s="55"/>
      <c r="L2190" s="55"/>
      <c r="M2190" s="55"/>
      <c r="N2190" s="55"/>
      <c r="O2190" s="56"/>
      <c r="R2190" s="52"/>
      <c r="S2190" s="33"/>
      <c r="T2190" s="33"/>
      <c r="U2190" s="31"/>
      <c r="AD2190" s="20"/>
      <c r="AM2190" s="17"/>
    </row>
    <row r="2191" spans="4:39" x14ac:dyDescent="0.2">
      <c r="D2191" s="51"/>
      <c r="E2191" s="52"/>
      <c r="F2191" s="52"/>
      <c r="G2191" s="52"/>
      <c r="H2191" s="48"/>
      <c r="I2191" s="55"/>
      <c r="J2191" s="48"/>
      <c r="K2191" s="55"/>
      <c r="L2191" s="55"/>
      <c r="M2191" s="55"/>
      <c r="N2191" s="55"/>
      <c r="O2191" s="56"/>
      <c r="R2191" s="52"/>
      <c r="S2191" s="33"/>
      <c r="T2191" s="33"/>
      <c r="U2191" s="31"/>
      <c r="AD2191" s="20"/>
      <c r="AM2191" s="17"/>
    </row>
    <row r="2192" spans="4:39" x14ac:dyDescent="0.2">
      <c r="D2192" s="51"/>
      <c r="E2192" s="52"/>
      <c r="F2192" s="52"/>
      <c r="G2192" s="52"/>
      <c r="H2192" s="48"/>
      <c r="I2192" s="55"/>
      <c r="J2192" s="48"/>
      <c r="K2192" s="55"/>
      <c r="L2192" s="55"/>
      <c r="M2192" s="55"/>
      <c r="N2192" s="55"/>
      <c r="O2192" s="56"/>
      <c r="R2192" s="52"/>
      <c r="S2192" s="33"/>
      <c r="T2192" s="33"/>
      <c r="U2192" s="31"/>
      <c r="AD2192" s="20"/>
      <c r="AM2192" s="17"/>
    </row>
    <row r="2193" spans="4:39" x14ac:dyDescent="0.2">
      <c r="D2193" s="51"/>
      <c r="E2193" s="52"/>
      <c r="F2193" s="52"/>
      <c r="G2193" s="52"/>
      <c r="H2193" s="48"/>
      <c r="I2193" s="55"/>
      <c r="J2193" s="48"/>
      <c r="K2193" s="55"/>
      <c r="L2193" s="55"/>
      <c r="M2193" s="55"/>
      <c r="N2193" s="55"/>
      <c r="O2193" s="56"/>
      <c r="R2193" s="52"/>
      <c r="S2193" s="33"/>
      <c r="T2193" s="33"/>
      <c r="U2193" s="31"/>
      <c r="AD2193" s="20"/>
      <c r="AM2193" s="17"/>
    </row>
    <row r="2194" spans="4:39" x14ac:dyDescent="0.2">
      <c r="D2194" s="51"/>
      <c r="E2194" s="52"/>
      <c r="F2194" s="52"/>
      <c r="G2194" s="52"/>
      <c r="H2194" s="48"/>
      <c r="I2194" s="55"/>
      <c r="J2194" s="48"/>
      <c r="K2194" s="55"/>
      <c r="L2194" s="55"/>
      <c r="M2194" s="55"/>
      <c r="N2194" s="55"/>
      <c r="O2194" s="56"/>
      <c r="R2194" s="52"/>
      <c r="S2194" s="33"/>
      <c r="T2194" s="33"/>
      <c r="U2194" s="31"/>
      <c r="AD2194" s="20"/>
      <c r="AM2194" s="17"/>
    </row>
    <row r="2195" spans="4:39" x14ac:dyDescent="0.2">
      <c r="D2195" s="51"/>
      <c r="E2195" s="52"/>
      <c r="F2195" s="52"/>
      <c r="G2195" s="52"/>
      <c r="H2195" s="48"/>
      <c r="I2195" s="55"/>
      <c r="J2195" s="48"/>
      <c r="K2195" s="55"/>
      <c r="L2195" s="55"/>
      <c r="M2195" s="55"/>
      <c r="N2195" s="55"/>
      <c r="O2195" s="56"/>
      <c r="R2195" s="52"/>
      <c r="S2195" s="33"/>
      <c r="T2195" s="33"/>
      <c r="U2195" s="31"/>
      <c r="AD2195" s="20"/>
      <c r="AM2195" s="17"/>
    </row>
    <row r="2196" spans="4:39" x14ac:dyDescent="0.2">
      <c r="D2196" s="51"/>
      <c r="E2196" s="52"/>
      <c r="F2196" s="52"/>
      <c r="G2196" s="52"/>
      <c r="H2196" s="48"/>
      <c r="I2196" s="55"/>
      <c r="J2196" s="48"/>
      <c r="K2196" s="55"/>
      <c r="L2196" s="55"/>
      <c r="M2196" s="55"/>
      <c r="N2196" s="55"/>
      <c r="O2196" s="56"/>
      <c r="R2196" s="52"/>
      <c r="S2196" s="33"/>
      <c r="T2196" s="33"/>
      <c r="U2196" s="31"/>
      <c r="AD2196" s="20"/>
      <c r="AM2196" s="17"/>
    </row>
    <row r="2197" spans="4:39" x14ac:dyDescent="0.2">
      <c r="D2197" s="51"/>
      <c r="E2197" s="52"/>
      <c r="F2197" s="52"/>
      <c r="G2197" s="52"/>
      <c r="H2197" s="48"/>
      <c r="I2197" s="55"/>
      <c r="J2197" s="48"/>
      <c r="K2197" s="55"/>
      <c r="L2197" s="55"/>
      <c r="M2197" s="55"/>
      <c r="N2197" s="55"/>
      <c r="O2197" s="56"/>
      <c r="R2197" s="52"/>
      <c r="S2197" s="33"/>
      <c r="T2197" s="33"/>
      <c r="U2197" s="31"/>
      <c r="AD2197" s="20"/>
      <c r="AM2197" s="17"/>
    </row>
    <row r="2198" spans="4:39" x14ac:dyDescent="0.2">
      <c r="D2198" s="51"/>
      <c r="E2198" s="52"/>
      <c r="F2198" s="52"/>
      <c r="G2198" s="52"/>
      <c r="H2198" s="48"/>
      <c r="I2198" s="55"/>
      <c r="J2198" s="48"/>
      <c r="K2198" s="55"/>
      <c r="L2198" s="55"/>
      <c r="M2198" s="55"/>
      <c r="N2198" s="55"/>
      <c r="O2198" s="56"/>
      <c r="R2198" s="52"/>
      <c r="S2198" s="33"/>
      <c r="T2198" s="33"/>
      <c r="U2198" s="31"/>
      <c r="AD2198" s="20"/>
      <c r="AM2198" s="17"/>
    </row>
    <row r="2199" spans="4:39" x14ac:dyDescent="0.2">
      <c r="D2199" s="51"/>
      <c r="E2199" s="52"/>
      <c r="F2199" s="52"/>
      <c r="G2199" s="52"/>
      <c r="H2199" s="48"/>
      <c r="I2199" s="55"/>
      <c r="J2199" s="48"/>
      <c r="K2199" s="55"/>
      <c r="L2199" s="55"/>
      <c r="M2199" s="55"/>
      <c r="N2199" s="55"/>
      <c r="O2199" s="56"/>
      <c r="R2199" s="52"/>
      <c r="S2199" s="33"/>
      <c r="T2199" s="33"/>
      <c r="U2199" s="31"/>
      <c r="AD2199" s="20"/>
      <c r="AM2199" s="17"/>
    </row>
    <row r="2200" spans="4:39" x14ac:dyDescent="0.2">
      <c r="D2200" s="51"/>
      <c r="E2200" s="52"/>
      <c r="F2200" s="52"/>
      <c r="G2200" s="52"/>
      <c r="H2200" s="48"/>
      <c r="I2200" s="55"/>
      <c r="J2200" s="48"/>
      <c r="K2200" s="55"/>
      <c r="L2200" s="55"/>
      <c r="M2200" s="55"/>
      <c r="N2200" s="55"/>
      <c r="O2200" s="56"/>
      <c r="R2200" s="52"/>
      <c r="S2200" s="33"/>
      <c r="T2200" s="33"/>
      <c r="U2200" s="31"/>
      <c r="AD2200" s="20"/>
      <c r="AM2200" s="17"/>
    </row>
    <row r="2201" spans="4:39" x14ac:dyDescent="0.2">
      <c r="D2201" s="51"/>
      <c r="E2201" s="52"/>
      <c r="F2201" s="52"/>
      <c r="G2201" s="52"/>
      <c r="H2201" s="48"/>
      <c r="I2201" s="55"/>
      <c r="J2201" s="48"/>
      <c r="K2201" s="55"/>
      <c r="L2201" s="55"/>
      <c r="M2201" s="55"/>
      <c r="N2201" s="55"/>
      <c r="O2201" s="56"/>
      <c r="R2201" s="52"/>
      <c r="S2201" s="33"/>
      <c r="T2201" s="33"/>
      <c r="U2201" s="31"/>
      <c r="AD2201" s="20"/>
      <c r="AM2201" s="17"/>
    </row>
    <row r="2202" spans="4:39" x14ac:dyDescent="0.2">
      <c r="D2202" s="51"/>
      <c r="E2202" s="52"/>
      <c r="F2202" s="52"/>
      <c r="G2202" s="52"/>
      <c r="H2202" s="48"/>
      <c r="I2202" s="55"/>
      <c r="J2202" s="48"/>
      <c r="K2202" s="55"/>
      <c r="L2202" s="55"/>
      <c r="M2202" s="55"/>
      <c r="N2202" s="55"/>
      <c r="O2202" s="56"/>
      <c r="R2202" s="52"/>
      <c r="S2202" s="33"/>
      <c r="T2202" s="33"/>
      <c r="U2202" s="31"/>
      <c r="AD2202" s="20"/>
      <c r="AM2202" s="17"/>
    </row>
    <row r="2203" spans="4:39" x14ac:dyDescent="0.2">
      <c r="D2203" s="51"/>
      <c r="E2203" s="52"/>
      <c r="F2203" s="52"/>
      <c r="G2203" s="52"/>
      <c r="H2203" s="48"/>
      <c r="I2203" s="55"/>
      <c r="J2203" s="48"/>
      <c r="K2203" s="55"/>
      <c r="L2203" s="55"/>
      <c r="M2203" s="55"/>
      <c r="N2203" s="55"/>
      <c r="O2203" s="56"/>
      <c r="R2203" s="52"/>
      <c r="S2203" s="33"/>
      <c r="T2203" s="33"/>
      <c r="U2203" s="31"/>
      <c r="AD2203" s="20"/>
      <c r="AM2203" s="17"/>
    </row>
    <row r="2204" spans="4:39" x14ac:dyDescent="0.2">
      <c r="D2204" s="51"/>
      <c r="E2204" s="52"/>
      <c r="F2204" s="52"/>
      <c r="G2204" s="52"/>
      <c r="H2204" s="48"/>
      <c r="I2204" s="55"/>
      <c r="J2204" s="48"/>
      <c r="K2204" s="55"/>
      <c r="L2204" s="55"/>
      <c r="M2204" s="55"/>
      <c r="N2204" s="55"/>
      <c r="O2204" s="56"/>
      <c r="R2204" s="52"/>
      <c r="S2204" s="33"/>
      <c r="T2204" s="33"/>
      <c r="U2204" s="31"/>
      <c r="AD2204" s="20"/>
      <c r="AM2204" s="17"/>
    </row>
    <row r="2205" spans="4:39" x14ac:dyDescent="0.2">
      <c r="D2205" s="51"/>
      <c r="E2205" s="52"/>
      <c r="F2205" s="52"/>
      <c r="G2205" s="52"/>
      <c r="H2205" s="48"/>
      <c r="I2205" s="55"/>
      <c r="J2205" s="48"/>
      <c r="K2205" s="55"/>
      <c r="L2205" s="55"/>
      <c r="M2205" s="55"/>
      <c r="N2205" s="55"/>
      <c r="O2205" s="56"/>
      <c r="R2205" s="52"/>
      <c r="S2205" s="33"/>
      <c r="T2205" s="33"/>
      <c r="U2205" s="31"/>
      <c r="AD2205" s="20"/>
      <c r="AM2205" s="17"/>
    </row>
    <row r="2206" spans="4:39" x14ac:dyDescent="0.2">
      <c r="D2206" s="51"/>
      <c r="E2206" s="52"/>
      <c r="F2206" s="52"/>
      <c r="G2206" s="52"/>
      <c r="H2206" s="48"/>
      <c r="I2206" s="55"/>
      <c r="J2206" s="48"/>
      <c r="K2206" s="55"/>
      <c r="L2206" s="55"/>
      <c r="M2206" s="55"/>
      <c r="N2206" s="55"/>
      <c r="O2206" s="56"/>
      <c r="R2206" s="52"/>
      <c r="S2206" s="33"/>
      <c r="T2206" s="33"/>
      <c r="U2206" s="31"/>
      <c r="AD2206" s="20"/>
      <c r="AM2206" s="17"/>
    </row>
    <row r="2207" spans="4:39" x14ac:dyDescent="0.2">
      <c r="D2207" s="51"/>
      <c r="E2207" s="52"/>
      <c r="F2207" s="52"/>
      <c r="G2207" s="52"/>
      <c r="H2207" s="48"/>
      <c r="I2207" s="55"/>
      <c r="J2207" s="48"/>
      <c r="K2207" s="55"/>
      <c r="L2207" s="55"/>
      <c r="M2207" s="55"/>
      <c r="N2207" s="55"/>
      <c r="O2207" s="56"/>
      <c r="R2207" s="52"/>
      <c r="S2207" s="33"/>
      <c r="T2207" s="33"/>
      <c r="U2207" s="31"/>
      <c r="AD2207" s="20"/>
      <c r="AM2207" s="17"/>
    </row>
    <row r="2208" spans="4:39" x14ac:dyDescent="0.2">
      <c r="D2208" s="51"/>
      <c r="E2208" s="52"/>
      <c r="F2208" s="52"/>
      <c r="G2208" s="52"/>
      <c r="H2208" s="48"/>
      <c r="I2208" s="55"/>
      <c r="J2208" s="48"/>
      <c r="K2208" s="55"/>
      <c r="L2208" s="55"/>
      <c r="M2208" s="55"/>
      <c r="N2208" s="55"/>
      <c r="O2208" s="56"/>
      <c r="R2208" s="52"/>
      <c r="S2208" s="33"/>
      <c r="T2208" s="33"/>
      <c r="U2208" s="31"/>
      <c r="AD2208" s="20"/>
      <c r="AM2208" s="17"/>
    </row>
    <row r="2209" spans="4:39" x14ac:dyDescent="0.2">
      <c r="D2209" s="51"/>
      <c r="E2209" s="52"/>
      <c r="F2209" s="52"/>
      <c r="G2209" s="52"/>
      <c r="H2209" s="48"/>
      <c r="I2209" s="55"/>
      <c r="J2209" s="48"/>
      <c r="K2209" s="55"/>
      <c r="L2209" s="55"/>
      <c r="M2209" s="55"/>
      <c r="N2209" s="55"/>
      <c r="O2209" s="56"/>
      <c r="R2209" s="52"/>
      <c r="S2209" s="33"/>
      <c r="T2209" s="33"/>
      <c r="U2209" s="31"/>
      <c r="AD2209" s="20"/>
      <c r="AM2209" s="17"/>
    </row>
    <row r="2210" spans="4:39" x14ac:dyDescent="0.2">
      <c r="D2210" s="51"/>
      <c r="E2210" s="52"/>
      <c r="F2210" s="52"/>
      <c r="G2210" s="52"/>
      <c r="H2210" s="48"/>
      <c r="I2210" s="55"/>
      <c r="J2210" s="48"/>
      <c r="K2210" s="55"/>
      <c r="L2210" s="55"/>
      <c r="M2210" s="55"/>
      <c r="N2210" s="55"/>
      <c r="O2210" s="56"/>
      <c r="R2210" s="52"/>
      <c r="S2210" s="33"/>
      <c r="T2210" s="33"/>
      <c r="U2210" s="31"/>
      <c r="AD2210" s="20"/>
      <c r="AM2210" s="17"/>
    </row>
    <row r="2211" spans="4:39" x14ac:dyDescent="0.2">
      <c r="D2211" s="51"/>
      <c r="E2211" s="52"/>
      <c r="F2211" s="52"/>
      <c r="G2211" s="52"/>
      <c r="H2211" s="48"/>
      <c r="I2211" s="55"/>
      <c r="J2211" s="48"/>
      <c r="K2211" s="55"/>
      <c r="L2211" s="55"/>
      <c r="M2211" s="55"/>
      <c r="N2211" s="55"/>
      <c r="O2211" s="56"/>
      <c r="R2211" s="52"/>
      <c r="S2211" s="33"/>
      <c r="T2211" s="33"/>
      <c r="U2211" s="31"/>
      <c r="AD2211" s="20"/>
      <c r="AM2211" s="17"/>
    </row>
    <row r="2212" spans="4:39" x14ac:dyDescent="0.2">
      <c r="D2212" s="51"/>
      <c r="E2212" s="52"/>
      <c r="F2212" s="52"/>
      <c r="G2212" s="52"/>
      <c r="H2212" s="48"/>
      <c r="I2212" s="55"/>
      <c r="J2212" s="48"/>
      <c r="K2212" s="55"/>
      <c r="L2212" s="55"/>
      <c r="M2212" s="55"/>
      <c r="N2212" s="55"/>
      <c r="O2212" s="56"/>
      <c r="R2212" s="52"/>
      <c r="S2212" s="33"/>
      <c r="T2212" s="33"/>
      <c r="U2212" s="31"/>
      <c r="AD2212" s="20"/>
      <c r="AM2212" s="17"/>
    </row>
    <row r="2213" spans="4:39" x14ac:dyDescent="0.2">
      <c r="D2213" s="51"/>
      <c r="E2213" s="52"/>
      <c r="F2213" s="52"/>
      <c r="G2213" s="52"/>
      <c r="H2213" s="48"/>
      <c r="I2213" s="55"/>
      <c r="J2213" s="48"/>
      <c r="K2213" s="55"/>
      <c r="L2213" s="55"/>
      <c r="M2213" s="55"/>
      <c r="N2213" s="55"/>
      <c r="O2213" s="56"/>
      <c r="R2213" s="52"/>
      <c r="S2213" s="33"/>
      <c r="T2213" s="33"/>
      <c r="U2213" s="31"/>
      <c r="AD2213" s="20"/>
      <c r="AM2213" s="17"/>
    </row>
    <row r="2214" spans="4:39" x14ac:dyDescent="0.2">
      <c r="D2214" s="51"/>
      <c r="E2214" s="52"/>
      <c r="F2214" s="52"/>
      <c r="G2214" s="52"/>
      <c r="H2214" s="48"/>
      <c r="I2214" s="55"/>
      <c r="J2214" s="48"/>
      <c r="K2214" s="55"/>
      <c r="L2214" s="55"/>
      <c r="M2214" s="55"/>
      <c r="N2214" s="55"/>
      <c r="O2214" s="56"/>
      <c r="R2214" s="52"/>
      <c r="S2214" s="33"/>
      <c r="T2214" s="33"/>
      <c r="U2214" s="31"/>
      <c r="AD2214" s="20"/>
      <c r="AM2214" s="17"/>
    </row>
    <row r="2215" spans="4:39" x14ac:dyDescent="0.2">
      <c r="D2215" s="51"/>
      <c r="E2215" s="52"/>
      <c r="F2215" s="52"/>
      <c r="G2215" s="52"/>
      <c r="H2215" s="48"/>
      <c r="I2215" s="55"/>
      <c r="J2215" s="48"/>
      <c r="K2215" s="55"/>
      <c r="L2215" s="55"/>
      <c r="M2215" s="55"/>
      <c r="N2215" s="55"/>
      <c r="O2215" s="56"/>
      <c r="R2215" s="52"/>
      <c r="S2215" s="33"/>
      <c r="T2215" s="33"/>
      <c r="U2215" s="31"/>
      <c r="AD2215" s="20"/>
      <c r="AM2215" s="17"/>
    </row>
    <row r="2216" spans="4:39" x14ac:dyDescent="0.2">
      <c r="D2216" s="51"/>
      <c r="E2216" s="52"/>
      <c r="F2216" s="52"/>
      <c r="G2216" s="52"/>
      <c r="H2216" s="48"/>
      <c r="I2216" s="55"/>
      <c r="J2216" s="48"/>
      <c r="K2216" s="55"/>
      <c r="L2216" s="55"/>
      <c r="M2216" s="55"/>
      <c r="N2216" s="55"/>
      <c r="O2216" s="56"/>
      <c r="R2216" s="52"/>
      <c r="S2216" s="33"/>
      <c r="T2216" s="33"/>
      <c r="U2216" s="31"/>
      <c r="AD2216" s="20"/>
      <c r="AM2216" s="17"/>
    </row>
    <row r="2217" spans="4:39" x14ac:dyDescent="0.2">
      <c r="D2217" s="51"/>
      <c r="E2217" s="52"/>
      <c r="F2217" s="52"/>
      <c r="G2217" s="52"/>
      <c r="H2217" s="48"/>
      <c r="I2217" s="55"/>
      <c r="J2217" s="48"/>
      <c r="K2217" s="55"/>
      <c r="L2217" s="55"/>
      <c r="M2217" s="55"/>
      <c r="N2217" s="55"/>
      <c r="O2217" s="56"/>
      <c r="R2217" s="52"/>
      <c r="S2217" s="33"/>
      <c r="T2217" s="33"/>
      <c r="U2217" s="31"/>
      <c r="AD2217" s="20"/>
      <c r="AM2217" s="17"/>
    </row>
    <row r="2218" spans="4:39" x14ac:dyDescent="0.2">
      <c r="D2218" s="51"/>
      <c r="E2218" s="52"/>
      <c r="F2218" s="52"/>
      <c r="G2218" s="52"/>
      <c r="H2218" s="48"/>
      <c r="I2218" s="55"/>
      <c r="J2218" s="48"/>
      <c r="K2218" s="55"/>
      <c r="L2218" s="55"/>
      <c r="M2218" s="55"/>
      <c r="N2218" s="55"/>
      <c r="O2218" s="56"/>
      <c r="R2218" s="52"/>
      <c r="S2218" s="33"/>
      <c r="T2218" s="33"/>
      <c r="U2218" s="31"/>
      <c r="AD2218" s="20"/>
      <c r="AM2218" s="17"/>
    </row>
    <row r="2219" spans="4:39" x14ac:dyDescent="0.2">
      <c r="D2219" s="51"/>
      <c r="E2219" s="52"/>
      <c r="F2219" s="52"/>
      <c r="G2219" s="52"/>
      <c r="H2219" s="48"/>
      <c r="I2219" s="55"/>
      <c r="J2219" s="48"/>
      <c r="K2219" s="55"/>
      <c r="L2219" s="55"/>
      <c r="M2219" s="55"/>
      <c r="N2219" s="55"/>
      <c r="O2219" s="56"/>
      <c r="R2219" s="52"/>
      <c r="S2219" s="33"/>
      <c r="T2219" s="33"/>
      <c r="U2219" s="31"/>
      <c r="AD2219" s="20"/>
      <c r="AM2219" s="17"/>
    </row>
    <row r="2220" spans="4:39" x14ac:dyDescent="0.2">
      <c r="D2220" s="51"/>
      <c r="E2220" s="52"/>
      <c r="F2220" s="52"/>
      <c r="G2220" s="52"/>
      <c r="H2220" s="48"/>
      <c r="I2220" s="55"/>
      <c r="J2220" s="48"/>
      <c r="K2220" s="55"/>
      <c r="L2220" s="55"/>
      <c r="M2220" s="55"/>
      <c r="N2220" s="55"/>
      <c r="O2220" s="56"/>
      <c r="R2220" s="52"/>
      <c r="S2220" s="33"/>
      <c r="T2220" s="33"/>
      <c r="U2220" s="31"/>
      <c r="AD2220" s="20"/>
      <c r="AM2220" s="17"/>
    </row>
    <row r="2221" spans="4:39" x14ac:dyDescent="0.2">
      <c r="D2221" s="51"/>
      <c r="E2221" s="52"/>
      <c r="F2221" s="52"/>
      <c r="G2221" s="52"/>
      <c r="H2221" s="48"/>
      <c r="I2221" s="55"/>
      <c r="J2221" s="48"/>
      <c r="K2221" s="55"/>
      <c r="L2221" s="55"/>
      <c r="M2221" s="55"/>
      <c r="N2221" s="55"/>
      <c r="O2221" s="56"/>
      <c r="R2221" s="52"/>
      <c r="S2221" s="33"/>
      <c r="T2221" s="33"/>
      <c r="U2221" s="31"/>
      <c r="AD2221" s="20"/>
      <c r="AM2221" s="17"/>
    </row>
    <row r="2222" spans="4:39" x14ac:dyDescent="0.2">
      <c r="D2222" s="51"/>
      <c r="E2222" s="52"/>
      <c r="F2222" s="52"/>
      <c r="G2222" s="52"/>
      <c r="H2222" s="48"/>
      <c r="I2222" s="55"/>
      <c r="J2222" s="48"/>
      <c r="K2222" s="55"/>
      <c r="L2222" s="55"/>
      <c r="M2222" s="55"/>
      <c r="N2222" s="55"/>
      <c r="O2222" s="56"/>
      <c r="R2222" s="52"/>
      <c r="S2222" s="33"/>
      <c r="T2222" s="33"/>
      <c r="U2222" s="31"/>
      <c r="AD2222" s="20"/>
      <c r="AM2222" s="17"/>
    </row>
    <row r="2223" spans="4:39" x14ac:dyDescent="0.2">
      <c r="D2223" s="51"/>
      <c r="E2223" s="52"/>
      <c r="F2223" s="52"/>
      <c r="G2223" s="52"/>
      <c r="H2223" s="48"/>
      <c r="I2223" s="55"/>
      <c r="J2223" s="48"/>
      <c r="K2223" s="55"/>
      <c r="L2223" s="55"/>
      <c r="M2223" s="55"/>
      <c r="N2223" s="55"/>
      <c r="O2223" s="56"/>
      <c r="R2223" s="52"/>
      <c r="S2223" s="33"/>
      <c r="T2223" s="33"/>
      <c r="U2223" s="31"/>
      <c r="AD2223" s="20"/>
      <c r="AM2223" s="17"/>
    </row>
    <row r="2224" spans="4:39" x14ac:dyDescent="0.2">
      <c r="D2224" s="51"/>
      <c r="E2224" s="52"/>
      <c r="F2224" s="52"/>
      <c r="G2224" s="52"/>
      <c r="H2224" s="48"/>
      <c r="I2224" s="55"/>
      <c r="J2224" s="48"/>
      <c r="K2224" s="55"/>
      <c r="L2224" s="55"/>
      <c r="M2224" s="55"/>
      <c r="N2224" s="55"/>
      <c r="O2224" s="56"/>
      <c r="R2224" s="52"/>
      <c r="S2224" s="33"/>
      <c r="T2224" s="33"/>
      <c r="U2224" s="31"/>
      <c r="AD2224" s="20"/>
      <c r="AM2224" s="17"/>
    </row>
    <row r="2225" spans="4:39" x14ac:dyDescent="0.2">
      <c r="D2225" s="51"/>
      <c r="E2225" s="52"/>
      <c r="F2225" s="52"/>
      <c r="G2225" s="52"/>
      <c r="H2225" s="48"/>
      <c r="I2225" s="55"/>
      <c r="J2225" s="48"/>
      <c r="K2225" s="55"/>
      <c r="L2225" s="55"/>
      <c r="M2225" s="55"/>
      <c r="N2225" s="55"/>
      <c r="O2225" s="56"/>
      <c r="R2225" s="52"/>
      <c r="S2225" s="33"/>
      <c r="T2225" s="33"/>
      <c r="U2225" s="31"/>
      <c r="AD2225" s="20"/>
      <c r="AM2225" s="17"/>
    </row>
    <row r="2226" spans="4:39" x14ac:dyDescent="0.2">
      <c r="D2226" s="51"/>
      <c r="E2226" s="52"/>
      <c r="F2226" s="52"/>
      <c r="G2226" s="52"/>
      <c r="H2226" s="48"/>
      <c r="I2226" s="55"/>
      <c r="J2226" s="48"/>
      <c r="K2226" s="55"/>
      <c r="L2226" s="55"/>
      <c r="M2226" s="55"/>
      <c r="N2226" s="55"/>
      <c r="O2226" s="56"/>
      <c r="R2226" s="52"/>
      <c r="S2226" s="33"/>
      <c r="T2226" s="33"/>
      <c r="U2226" s="31"/>
      <c r="AD2226" s="20"/>
      <c r="AM2226" s="17"/>
    </row>
    <row r="2227" spans="4:39" x14ac:dyDescent="0.2">
      <c r="D2227" s="51"/>
      <c r="E2227" s="52"/>
      <c r="F2227" s="52"/>
      <c r="G2227" s="52"/>
      <c r="H2227" s="48"/>
      <c r="I2227" s="55"/>
      <c r="J2227" s="48"/>
      <c r="K2227" s="55"/>
      <c r="L2227" s="55"/>
      <c r="M2227" s="55"/>
      <c r="N2227" s="55"/>
      <c r="O2227" s="56"/>
      <c r="R2227" s="52"/>
      <c r="S2227" s="33"/>
      <c r="T2227" s="33"/>
      <c r="U2227" s="31"/>
      <c r="AD2227" s="20"/>
      <c r="AM2227" s="17"/>
    </row>
    <row r="2228" spans="4:39" x14ac:dyDescent="0.2">
      <c r="D2228" s="51"/>
      <c r="E2228" s="52"/>
      <c r="F2228" s="52"/>
      <c r="G2228" s="52"/>
      <c r="H2228" s="48"/>
      <c r="I2228" s="55"/>
      <c r="J2228" s="48"/>
      <c r="K2228" s="55"/>
      <c r="L2228" s="55"/>
      <c r="M2228" s="55"/>
      <c r="N2228" s="55"/>
      <c r="O2228" s="56"/>
      <c r="R2228" s="52"/>
      <c r="S2228" s="33"/>
      <c r="T2228" s="33"/>
      <c r="U2228" s="31"/>
      <c r="AD2228" s="20"/>
      <c r="AM2228" s="17"/>
    </row>
    <row r="2229" spans="4:39" x14ac:dyDescent="0.2">
      <c r="D2229" s="51"/>
      <c r="E2229" s="52"/>
      <c r="F2229" s="52"/>
      <c r="G2229" s="52"/>
      <c r="H2229" s="48"/>
      <c r="I2229" s="55"/>
      <c r="J2229" s="48"/>
      <c r="K2229" s="55"/>
      <c r="L2229" s="55"/>
      <c r="M2229" s="55"/>
      <c r="N2229" s="55"/>
      <c r="O2229" s="56"/>
      <c r="R2229" s="52"/>
      <c r="S2229" s="33"/>
      <c r="T2229" s="33"/>
      <c r="U2229" s="31"/>
      <c r="AD2229" s="20"/>
      <c r="AM2229" s="17"/>
    </row>
    <row r="2230" spans="4:39" x14ac:dyDescent="0.2">
      <c r="D2230" s="51"/>
      <c r="E2230" s="52"/>
      <c r="F2230" s="52"/>
      <c r="G2230" s="52"/>
      <c r="H2230" s="48"/>
      <c r="I2230" s="55"/>
      <c r="J2230" s="48"/>
      <c r="K2230" s="55"/>
      <c r="L2230" s="55"/>
      <c r="M2230" s="55"/>
      <c r="N2230" s="55"/>
      <c r="O2230" s="56"/>
      <c r="R2230" s="52"/>
      <c r="S2230" s="33"/>
      <c r="T2230" s="33"/>
      <c r="U2230" s="31"/>
      <c r="AD2230" s="20"/>
      <c r="AM2230" s="17"/>
    </row>
    <row r="2231" spans="4:39" x14ac:dyDescent="0.2">
      <c r="D2231" s="51"/>
      <c r="E2231" s="52"/>
      <c r="F2231" s="52"/>
      <c r="G2231" s="52"/>
      <c r="H2231" s="48"/>
      <c r="I2231" s="55"/>
      <c r="J2231" s="48"/>
      <c r="K2231" s="55"/>
      <c r="L2231" s="55"/>
      <c r="M2231" s="55"/>
      <c r="N2231" s="55"/>
      <c r="O2231" s="56"/>
      <c r="R2231" s="52"/>
      <c r="S2231" s="33"/>
      <c r="T2231" s="33"/>
      <c r="U2231" s="31"/>
      <c r="AD2231" s="20"/>
      <c r="AM2231" s="17"/>
    </row>
    <row r="2232" spans="4:39" x14ac:dyDescent="0.2">
      <c r="D2232" s="51"/>
      <c r="E2232" s="52"/>
      <c r="F2232" s="52"/>
      <c r="G2232" s="52"/>
      <c r="H2232" s="48"/>
      <c r="I2232" s="55"/>
      <c r="J2232" s="48"/>
      <c r="K2232" s="55"/>
      <c r="L2232" s="55"/>
      <c r="M2232" s="55"/>
      <c r="N2232" s="55"/>
      <c r="O2232" s="56"/>
      <c r="R2232" s="52"/>
      <c r="S2232" s="33"/>
      <c r="T2232" s="33"/>
      <c r="U2232" s="31"/>
      <c r="AD2232" s="20"/>
      <c r="AM2232" s="17"/>
    </row>
    <row r="2233" spans="4:39" x14ac:dyDescent="0.2">
      <c r="D2233" s="51"/>
      <c r="E2233" s="52"/>
      <c r="F2233" s="52"/>
      <c r="G2233" s="52"/>
      <c r="H2233" s="48"/>
      <c r="I2233" s="55"/>
      <c r="J2233" s="48"/>
      <c r="K2233" s="55"/>
      <c r="L2233" s="55"/>
      <c r="M2233" s="55"/>
      <c r="N2233" s="55"/>
      <c r="O2233" s="56"/>
      <c r="R2233" s="52"/>
      <c r="S2233" s="33"/>
      <c r="T2233" s="33"/>
      <c r="U2233" s="31"/>
      <c r="AD2233" s="20"/>
      <c r="AM2233" s="17"/>
    </row>
    <row r="2234" spans="4:39" x14ac:dyDescent="0.2">
      <c r="D2234" s="51"/>
      <c r="E2234" s="52"/>
      <c r="F2234" s="52"/>
      <c r="G2234" s="52"/>
      <c r="H2234" s="48"/>
      <c r="I2234" s="55"/>
      <c r="J2234" s="48"/>
      <c r="K2234" s="55"/>
      <c r="L2234" s="55"/>
      <c r="M2234" s="55"/>
      <c r="N2234" s="55"/>
      <c r="O2234" s="56"/>
      <c r="R2234" s="52"/>
      <c r="S2234" s="33"/>
      <c r="T2234" s="33"/>
      <c r="U2234" s="31"/>
      <c r="AD2234" s="20"/>
      <c r="AM2234" s="17"/>
    </row>
    <row r="2235" spans="4:39" x14ac:dyDescent="0.2">
      <c r="D2235" s="51"/>
      <c r="E2235" s="52"/>
      <c r="F2235" s="52"/>
      <c r="G2235" s="52"/>
      <c r="H2235" s="48"/>
      <c r="I2235" s="55"/>
      <c r="J2235" s="48"/>
      <c r="K2235" s="55"/>
      <c r="L2235" s="55"/>
      <c r="M2235" s="55"/>
      <c r="N2235" s="55"/>
      <c r="O2235" s="56"/>
      <c r="R2235" s="52"/>
      <c r="S2235" s="33"/>
      <c r="T2235" s="33"/>
      <c r="U2235" s="31"/>
      <c r="AD2235" s="20"/>
      <c r="AM2235" s="17"/>
    </row>
    <row r="2236" spans="4:39" x14ac:dyDescent="0.2">
      <c r="D2236" s="51"/>
      <c r="E2236" s="52"/>
      <c r="F2236" s="52"/>
      <c r="G2236" s="52"/>
      <c r="H2236" s="48"/>
      <c r="I2236" s="55"/>
      <c r="J2236" s="48"/>
      <c r="K2236" s="55"/>
      <c r="L2236" s="55"/>
      <c r="M2236" s="55"/>
      <c r="N2236" s="55"/>
      <c r="O2236" s="56"/>
      <c r="R2236" s="52"/>
      <c r="S2236" s="33"/>
      <c r="T2236" s="33"/>
      <c r="U2236" s="31"/>
      <c r="AD2236" s="20"/>
      <c r="AM2236" s="17"/>
    </row>
    <row r="2237" spans="4:39" x14ac:dyDescent="0.2">
      <c r="D2237" s="51"/>
      <c r="E2237" s="52"/>
      <c r="F2237" s="52"/>
      <c r="G2237" s="52"/>
      <c r="H2237" s="48"/>
      <c r="I2237" s="55"/>
      <c r="J2237" s="48"/>
      <c r="K2237" s="55"/>
      <c r="L2237" s="55"/>
      <c r="M2237" s="55"/>
      <c r="N2237" s="55"/>
      <c r="O2237" s="56"/>
      <c r="R2237" s="52"/>
      <c r="S2237" s="33"/>
      <c r="T2237" s="33"/>
      <c r="U2237" s="31"/>
      <c r="AD2237" s="20"/>
      <c r="AM2237" s="17"/>
    </row>
    <row r="2238" spans="4:39" x14ac:dyDescent="0.2">
      <c r="D2238" s="51"/>
      <c r="E2238" s="52"/>
      <c r="F2238" s="52"/>
      <c r="G2238" s="52"/>
      <c r="H2238" s="48"/>
      <c r="I2238" s="55"/>
      <c r="J2238" s="48"/>
      <c r="K2238" s="55"/>
      <c r="L2238" s="55"/>
      <c r="M2238" s="55"/>
      <c r="N2238" s="55"/>
      <c r="O2238" s="56"/>
      <c r="R2238" s="52"/>
      <c r="S2238" s="33"/>
      <c r="T2238" s="33"/>
      <c r="U2238" s="31"/>
      <c r="AD2238" s="20"/>
      <c r="AM2238" s="17"/>
    </row>
    <row r="2239" spans="4:39" x14ac:dyDescent="0.2">
      <c r="D2239" s="51"/>
      <c r="E2239" s="52"/>
      <c r="F2239" s="52"/>
      <c r="G2239" s="52"/>
      <c r="H2239" s="48"/>
      <c r="I2239" s="55"/>
      <c r="J2239" s="48"/>
      <c r="K2239" s="55"/>
      <c r="L2239" s="55"/>
      <c r="M2239" s="55"/>
      <c r="N2239" s="55"/>
      <c r="O2239" s="56"/>
      <c r="R2239" s="52"/>
      <c r="S2239" s="33"/>
      <c r="T2239" s="33"/>
      <c r="U2239" s="31"/>
      <c r="AD2239" s="20"/>
      <c r="AM2239" s="17"/>
    </row>
    <row r="2240" spans="4:39" x14ac:dyDescent="0.2">
      <c r="D2240" s="51"/>
      <c r="E2240" s="52"/>
      <c r="F2240" s="52"/>
      <c r="G2240" s="52"/>
      <c r="H2240" s="48"/>
      <c r="I2240" s="55"/>
      <c r="J2240" s="48"/>
      <c r="K2240" s="55"/>
      <c r="L2240" s="55"/>
      <c r="M2240" s="55"/>
      <c r="N2240" s="55"/>
      <c r="O2240" s="56"/>
      <c r="R2240" s="52"/>
      <c r="S2240" s="33"/>
      <c r="T2240" s="33"/>
      <c r="U2240" s="31"/>
      <c r="AD2240" s="20"/>
      <c r="AM2240" s="17"/>
    </row>
    <row r="2241" spans="4:39" x14ac:dyDescent="0.2">
      <c r="D2241" s="51"/>
      <c r="E2241" s="52"/>
      <c r="F2241" s="52"/>
      <c r="G2241" s="52"/>
      <c r="H2241" s="48"/>
      <c r="I2241" s="55"/>
      <c r="J2241" s="48"/>
      <c r="K2241" s="55"/>
      <c r="L2241" s="55"/>
      <c r="M2241" s="55"/>
      <c r="N2241" s="55"/>
      <c r="O2241" s="56"/>
      <c r="R2241" s="52"/>
      <c r="S2241" s="33"/>
      <c r="T2241" s="33"/>
      <c r="U2241" s="31"/>
      <c r="AD2241" s="20"/>
      <c r="AM2241" s="17"/>
    </row>
    <row r="2242" spans="4:39" x14ac:dyDescent="0.2">
      <c r="D2242" s="51"/>
      <c r="E2242" s="52"/>
      <c r="F2242" s="52"/>
      <c r="G2242" s="52"/>
      <c r="H2242" s="48"/>
      <c r="I2242" s="55"/>
      <c r="J2242" s="48"/>
      <c r="K2242" s="55"/>
      <c r="L2242" s="55"/>
      <c r="M2242" s="55"/>
      <c r="N2242" s="55"/>
      <c r="O2242" s="56"/>
      <c r="R2242" s="52"/>
      <c r="S2242" s="33"/>
      <c r="T2242" s="33"/>
      <c r="U2242" s="31"/>
      <c r="AD2242" s="20"/>
      <c r="AM2242" s="17"/>
    </row>
    <row r="2243" spans="4:39" x14ac:dyDescent="0.2">
      <c r="D2243" s="51"/>
      <c r="E2243" s="52"/>
      <c r="F2243" s="52"/>
      <c r="G2243" s="52"/>
      <c r="H2243" s="48"/>
      <c r="I2243" s="55"/>
      <c r="J2243" s="48"/>
      <c r="K2243" s="55"/>
      <c r="L2243" s="55"/>
      <c r="M2243" s="55"/>
      <c r="N2243" s="55"/>
      <c r="O2243" s="56"/>
      <c r="R2243" s="52"/>
      <c r="S2243" s="33"/>
      <c r="T2243" s="33"/>
      <c r="U2243" s="31"/>
      <c r="AD2243" s="20"/>
      <c r="AM2243" s="17"/>
    </row>
    <row r="2244" spans="4:39" x14ac:dyDescent="0.2">
      <c r="D2244" s="51"/>
      <c r="E2244" s="52"/>
      <c r="F2244" s="52"/>
      <c r="G2244" s="52"/>
      <c r="H2244" s="48"/>
      <c r="I2244" s="55"/>
      <c r="J2244" s="48"/>
      <c r="K2244" s="55"/>
      <c r="L2244" s="55"/>
      <c r="M2244" s="55"/>
      <c r="N2244" s="55"/>
      <c r="O2244" s="56"/>
      <c r="R2244" s="52"/>
      <c r="S2244" s="33"/>
      <c r="T2244" s="33"/>
      <c r="U2244" s="31"/>
      <c r="AD2244" s="20"/>
      <c r="AM2244" s="17"/>
    </row>
    <row r="2245" spans="4:39" x14ac:dyDescent="0.2">
      <c r="D2245" s="51"/>
      <c r="E2245" s="52"/>
      <c r="F2245" s="52"/>
      <c r="G2245" s="52"/>
      <c r="H2245" s="48"/>
      <c r="I2245" s="55"/>
      <c r="J2245" s="48"/>
      <c r="K2245" s="55"/>
      <c r="L2245" s="55"/>
      <c r="M2245" s="55"/>
      <c r="N2245" s="55"/>
      <c r="O2245" s="56"/>
      <c r="R2245" s="52"/>
      <c r="S2245" s="33"/>
      <c r="T2245" s="33"/>
      <c r="U2245" s="31"/>
      <c r="AD2245" s="20"/>
      <c r="AM2245" s="17"/>
    </row>
    <row r="2246" spans="4:39" x14ac:dyDescent="0.2">
      <c r="D2246" s="51"/>
      <c r="E2246" s="52"/>
      <c r="F2246" s="52"/>
      <c r="G2246" s="52"/>
      <c r="H2246" s="48"/>
      <c r="I2246" s="55"/>
      <c r="J2246" s="48"/>
      <c r="K2246" s="55"/>
      <c r="L2246" s="55"/>
      <c r="M2246" s="55"/>
      <c r="N2246" s="55"/>
      <c r="O2246" s="56"/>
      <c r="R2246" s="52"/>
      <c r="S2246" s="33"/>
      <c r="T2246" s="33"/>
      <c r="U2246" s="31"/>
      <c r="AD2246" s="20"/>
      <c r="AM2246" s="17"/>
    </row>
    <row r="2247" spans="4:39" x14ac:dyDescent="0.2">
      <c r="D2247" s="51"/>
      <c r="E2247" s="52"/>
      <c r="F2247" s="52"/>
      <c r="G2247" s="52"/>
      <c r="H2247" s="48"/>
      <c r="I2247" s="55"/>
      <c r="J2247" s="48"/>
      <c r="K2247" s="55"/>
      <c r="L2247" s="55"/>
      <c r="M2247" s="55"/>
      <c r="N2247" s="55"/>
      <c r="O2247" s="56"/>
      <c r="R2247" s="52"/>
      <c r="S2247" s="33"/>
      <c r="T2247" s="33"/>
      <c r="U2247" s="31"/>
      <c r="AD2247" s="20"/>
      <c r="AM2247" s="17"/>
    </row>
    <row r="2248" spans="4:39" x14ac:dyDescent="0.2">
      <c r="D2248" s="51"/>
      <c r="E2248" s="52"/>
      <c r="F2248" s="52"/>
      <c r="G2248" s="52"/>
      <c r="H2248" s="48"/>
      <c r="I2248" s="55"/>
      <c r="J2248" s="48"/>
      <c r="K2248" s="55"/>
      <c r="L2248" s="55"/>
      <c r="M2248" s="55"/>
      <c r="N2248" s="55"/>
      <c r="O2248" s="56"/>
      <c r="R2248" s="52"/>
      <c r="S2248" s="33"/>
      <c r="T2248" s="33"/>
      <c r="U2248" s="31"/>
      <c r="AD2248" s="20"/>
      <c r="AM2248" s="17"/>
    </row>
    <row r="2249" spans="4:39" x14ac:dyDescent="0.2">
      <c r="D2249" s="51"/>
      <c r="E2249" s="52"/>
      <c r="F2249" s="52"/>
      <c r="G2249" s="52"/>
      <c r="H2249" s="48"/>
      <c r="I2249" s="55"/>
      <c r="J2249" s="48"/>
      <c r="K2249" s="55"/>
      <c r="L2249" s="55"/>
      <c r="M2249" s="55"/>
      <c r="N2249" s="55"/>
      <c r="O2249" s="56"/>
      <c r="R2249" s="52"/>
      <c r="S2249" s="33"/>
      <c r="T2249" s="33"/>
      <c r="U2249" s="31"/>
      <c r="AD2249" s="20"/>
      <c r="AM2249" s="17"/>
    </row>
    <row r="2250" spans="4:39" x14ac:dyDescent="0.2">
      <c r="D2250" s="51"/>
      <c r="E2250" s="52"/>
      <c r="F2250" s="52"/>
      <c r="G2250" s="52"/>
      <c r="H2250" s="48"/>
      <c r="I2250" s="55"/>
      <c r="J2250" s="48"/>
      <c r="K2250" s="55"/>
      <c r="L2250" s="55"/>
      <c r="M2250" s="55"/>
      <c r="N2250" s="55"/>
      <c r="O2250" s="56"/>
      <c r="R2250" s="52"/>
      <c r="S2250" s="33"/>
      <c r="T2250" s="33"/>
      <c r="U2250" s="31"/>
      <c r="AD2250" s="20"/>
      <c r="AM2250" s="17"/>
    </row>
    <row r="2251" spans="4:39" x14ac:dyDescent="0.2">
      <c r="D2251" s="51"/>
      <c r="E2251" s="52"/>
      <c r="F2251" s="52"/>
      <c r="G2251" s="52"/>
      <c r="H2251" s="48"/>
      <c r="I2251" s="55"/>
      <c r="J2251" s="48"/>
      <c r="K2251" s="55"/>
      <c r="L2251" s="55"/>
      <c r="M2251" s="55"/>
      <c r="N2251" s="55"/>
      <c r="O2251" s="56"/>
      <c r="R2251" s="52"/>
      <c r="S2251" s="33"/>
      <c r="T2251" s="33"/>
      <c r="U2251" s="31"/>
      <c r="AD2251" s="20"/>
      <c r="AM2251" s="17"/>
    </row>
    <row r="2252" spans="4:39" x14ac:dyDescent="0.2">
      <c r="D2252" s="51"/>
      <c r="E2252" s="52"/>
      <c r="F2252" s="52"/>
      <c r="G2252" s="52"/>
      <c r="H2252" s="48"/>
      <c r="I2252" s="55"/>
      <c r="J2252" s="48"/>
      <c r="K2252" s="55"/>
      <c r="L2252" s="55"/>
      <c r="M2252" s="55"/>
      <c r="N2252" s="55"/>
      <c r="O2252" s="56"/>
      <c r="R2252" s="52"/>
      <c r="S2252" s="33"/>
      <c r="T2252" s="33"/>
      <c r="U2252" s="31"/>
      <c r="AD2252" s="20"/>
      <c r="AM2252" s="17"/>
    </row>
    <row r="2253" spans="4:39" x14ac:dyDescent="0.2">
      <c r="D2253" s="51"/>
      <c r="E2253" s="52"/>
      <c r="F2253" s="52"/>
      <c r="G2253" s="52"/>
      <c r="H2253" s="48"/>
      <c r="I2253" s="55"/>
      <c r="J2253" s="48"/>
      <c r="K2253" s="55"/>
      <c r="L2253" s="55"/>
      <c r="M2253" s="55"/>
      <c r="N2253" s="55"/>
      <c r="O2253" s="56"/>
      <c r="R2253" s="52"/>
      <c r="S2253" s="33"/>
      <c r="T2253" s="33"/>
      <c r="U2253" s="31"/>
      <c r="AD2253" s="20"/>
      <c r="AM2253" s="17"/>
    </row>
    <row r="2254" spans="4:39" x14ac:dyDescent="0.2">
      <c r="D2254" s="51"/>
      <c r="E2254" s="52"/>
      <c r="F2254" s="52"/>
      <c r="G2254" s="52"/>
      <c r="H2254" s="48"/>
      <c r="I2254" s="55"/>
      <c r="J2254" s="48"/>
      <c r="K2254" s="55"/>
      <c r="L2254" s="55"/>
      <c r="M2254" s="55"/>
      <c r="N2254" s="55"/>
      <c r="O2254" s="56"/>
      <c r="R2254" s="52"/>
      <c r="S2254" s="33"/>
      <c r="T2254" s="33"/>
      <c r="U2254" s="31"/>
      <c r="AD2254" s="20"/>
      <c r="AM2254" s="17"/>
    </row>
    <row r="2255" spans="4:39" x14ac:dyDescent="0.2">
      <c r="D2255" s="51"/>
      <c r="E2255" s="52"/>
      <c r="F2255" s="52"/>
      <c r="G2255" s="52"/>
      <c r="H2255" s="48"/>
      <c r="I2255" s="55"/>
      <c r="J2255" s="48"/>
      <c r="K2255" s="55"/>
      <c r="L2255" s="55"/>
      <c r="M2255" s="55"/>
      <c r="N2255" s="55"/>
      <c r="O2255" s="56"/>
      <c r="R2255" s="52"/>
      <c r="S2255" s="33"/>
      <c r="T2255" s="33"/>
      <c r="U2255" s="31"/>
      <c r="AD2255" s="20"/>
      <c r="AM2255" s="17"/>
    </row>
    <row r="2256" spans="4:39" x14ac:dyDescent="0.2">
      <c r="D2256" s="51"/>
      <c r="E2256" s="52"/>
      <c r="F2256" s="52"/>
      <c r="G2256" s="52"/>
      <c r="H2256" s="48"/>
      <c r="I2256" s="55"/>
      <c r="J2256" s="48"/>
      <c r="K2256" s="55"/>
      <c r="L2256" s="55"/>
      <c r="M2256" s="55"/>
      <c r="N2256" s="55"/>
      <c r="O2256" s="56"/>
      <c r="R2256" s="52"/>
      <c r="S2256" s="33"/>
      <c r="T2256" s="33"/>
      <c r="U2256" s="31"/>
      <c r="AD2256" s="20"/>
      <c r="AM2256" s="17"/>
    </row>
    <row r="2257" spans="4:39" x14ac:dyDescent="0.2">
      <c r="D2257" s="51"/>
      <c r="E2257" s="52"/>
      <c r="F2257" s="52"/>
      <c r="G2257" s="52"/>
      <c r="H2257" s="48"/>
      <c r="I2257" s="55"/>
      <c r="J2257" s="48"/>
      <c r="K2257" s="55"/>
      <c r="L2257" s="55"/>
      <c r="M2257" s="55"/>
      <c r="N2257" s="55"/>
      <c r="O2257" s="56"/>
      <c r="R2257" s="52"/>
      <c r="S2257" s="33"/>
      <c r="T2257" s="33"/>
      <c r="U2257" s="31"/>
      <c r="AD2257" s="20"/>
      <c r="AM2257" s="17"/>
    </row>
    <row r="2258" spans="4:39" x14ac:dyDescent="0.2">
      <c r="D2258" s="51"/>
      <c r="E2258" s="52"/>
      <c r="F2258" s="52"/>
      <c r="G2258" s="52"/>
      <c r="H2258" s="48"/>
      <c r="I2258" s="55"/>
      <c r="J2258" s="48"/>
      <c r="K2258" s="55"/>
      <c r="L2258" s="55"/>
      <c r="M2258" s="55"/>
      <c r="N2258" s="55"/>
      <c r="O2258" s="56"/>
      <c r="R2258" s="52"/>
      <c r="S2258" s="33"/>
      <c r="T2258" s="33"/>
      <c r="U2258" s="31"/>
      <c r="AD2258" s="20"/>
      <c r="AM2258" s="17"/>
    </row>
    <row r="2259" spans="4:39" x14ac:dyDescent="0.2">
      <c r="D2259" s="51"/>
      <c r="E2259" s="52"/>
      <c r="F2259" s="52"/>
      <c r="G2259" s="52"/>
      <c r="H2259" s="48"/>
      <c r="I2259" s="55"/>
      <c r="J2259" s="48"/>
      <c r="K2259" s="55"/>
      <c r="L2259" s="55"/>
      <c r="M2259" s="55"/>
      <c r="N2259" s="55"/>
      <c r="O2259" s="56"/>
      <c r="R2259" s="52"/>
      <c r="S2259" s="33"/>
      <c r="T2259" s="33"/>
      <c r="U2259" s="31"/>
      <c r="AD2259" s="20"/>
      <c r="AM2259" s="17"/>
    </row>
    <row r="2260" spans="4:39" x14ac:dyDescent="0.2">
      <c r="D2260" s="51"/>
      <c r="E2260" s="52"/>
      <c r="F2260" s="52"/>
      <c r="G2260" s="52"/>
      <c r="H2260" s="48"/>
      <c r="I2260" s="55"/>
      <c r="J2260" s="48"/>
      <c r="K2260" s="55"/>
      <c r="L2260" s="55"/>
      <c r="M2260" s="55"/>
      <c r="N2260" s="55"/>
      <c r="O2260" s="56"/>
      <c r="R2260" s="52"/>
      <c r="S2260" s="33"/>
      <c r="T2260" s="33"/>
      <c r="U2260" s="31"/>
      <c r="AD2260" s="20"/>
      <c r="AM2260" s="17"/>
    </row>
    <row r="2261" spans="4:39" x14ac:dyDescent="0.2">
      <c r="D2261" s="51"/>
      <c r="E2261" s="52"/>
      <c r="F2261" s="52"/>
      <c r="G2261" s="52"/>
      <c r="H2261" s="48"/>
      <c r="I2261" s="55"/>
      <c r="J2261" s="48"/>
      <c r="K2261" s="55"/>
      <c r="L2261" s="55"/>
      <c r="M2261" s="55"/>
      <c r="N2261" s="55"/>
      <c r="O2261" s="56"/>
      <c r="R2261" s="52"/>
      <c r="S2261" s="33"/>
      <c r="T2261" s="33"/>
      <c r="U2261" s="31"/>
      <c r="AD2261" s="20"/>
      <c r="AM2261" s="17"/>
    </row>
    <row r="2262" spans="4:39" x14ac:dyDescent="0.2">
      <c r="D2262" s="51"/>
      <c r="E2262" s="52"/>
      <c r="F2262" s="52"/>
      <c r="G2262" s="52"/>
      <c r="H2262" s="48"/>
      <c r="I2262" s="55"/>
      <c r="J2262" s="48"/>
      <c r="K2262" s="55"/>
      <c r="L2262" s="55"/>
      <c r="M2262" s="55"/>
      <c r="N2262" s="55"/>
      <c r="O2262" s="56"/>
      <c r="R2262" s="52"/>
      <c r="S2262" s="33"/>
      <c r="T2262" s="33"/>
      <c r="U2262" s="31"/>
      <c r="AD2262" s="20"/>
      <c r="AM2262" s="17"/>
    </row>
    <row r="2263" spans="4:39" x14ac:dyDescent="0.2">
      <c r="D2263" s="51"/>
      <c r="E2263" s="52"/>
      <c r="F2263" s="52"/>
      <c r="G2263" s="52"/>
      <c r="H2263" s="48"/>
      <c r="I2263" s="55"/>
      <c r="J2263" s="48"/>
      <c r="K2263" s="55"/>
      <c r="L2263" s="55"/>
      <c r="M2263" s="55"/>
      <c r="N2263" s="55"/>
      <c r="O2263" s="56"/>
      <c r="R2263" s="52"/>
      <c r="S2263" s="33"/>
      <c r="T2263" s="33"/>
      <c r="U2263" s="31"/>
      <c r="AD2263" s="20"/>
      <c r="AM2263" s="17"/>
    </row>
    <row r="2264" spans="4:39" x14ac:dyDescent="0.2">
      <c r="D2264" s="51"/>
      <c r="E2264" s="52"/>
      <c r="F2264" s="52"/>
      <c r="G2264" s="52"/>
      <c r="H2264" s="48"/>
      <c r="I2264" s="55"/>
      <c r="J2264" s="48"/>
      <c r="K2264" s="55"/>
      <c r="L2264" s="55"/>
      <c r="M2264" s="55"/>
      <c r="N2264" s="55"/>
      <c r="O2264" s="56"/>
      <c r="R2264" s="52"/>
      <c r="S2264" s="33"/>
      <c r="T2264" s="33"/>
      <c r="U2264" s="31"/>
      <c r="AD2264" s="20"/>
      <c r="AM2264" s="17"/>
    </row>
    <row r="2265" spans="4:39" x14ac:dyDescent="0.2">
      <c r="D2265" s="51"/>
      <c r="E2265" s="52"/>
      <c r="F2265" s="52"/>
      <c r="G2265" s="52"/>
      <c r="H2265" s="48"/>
      <c r="I2265" s="55"/>
      <c r="J2265" s="48"/>
      <c r="K2265" s="55"/>
      <c r="L2265" s="55"/>
      <c r="M2265" s="55"/>
      <c r="N2265" s="55"/>
      <c r="O2265" s="56"/>
      <c r="R2265" s="52"/>
      <c r="S2265" s="33"/>
      <c r="T2265" s="33"/>
      <c r="U2265" s="31"/>
      <c r="AD2265" s="20"/>
      <c r="AM2265" s="17"/>
    </row>
    <row r="2266" spans="4:39" x14ac:dyDescent="0.2">
      <c r="D2266" s="51"/>
      <c r="E2266" s="52"/>
      <c r="F2266" s="52"/>
      <c r="G2266" s="52"/>
      <c r="H2266" s="48"/>
      <c r="I2266" s="55"/>
      <c r="J2266" s="48"/>
      <c r="K2266" s="55"/>
      <c r="L2266" s="55"/>
      <c r="M2266" s="55"/>
      <c r="N2266" s="55"/>
      <c r="O2266" s="56"/>
      <c r="R2266" s="52"/>
      <c r="S2266" s="33"/>
      <c r="T2266" s="33"/>
      <c r="U2266" s="31"/>
      <c r="AD2266" s="20"/>
      <c r="AM2266" s="17"/>
    </row>
    <row r="2267" spans="4:39" x14ac:dyDescent="0.2">
      <c r="D2267" s="51"/>
      <c r="E2267" s="52"/>
      <c r="F2267" s="52"/>
      <c r="G2267" s="52"/>
      <c r="H2267" s="48"/>
      <c r="I2267" s="55"/>
      <c r="J2267" s="48"/>
      <c r="K2267" s="55"/>
      <c r="L2267" s="55"/>
      <c r="M2267" s="55"/>
      <c r="N2267" s="55"/>
      <c r="O2267" s="56"/>
      <c r="R2267" s="52"/>
      <c r="S2267" s="33"/>
      <c r="T2267" s="33"/>
      <c r="U2267" s="31"/>
      <c r="AD2267" s="20"/>
      <c r="AM2267" s="17"/>
    </row>
    <row r="2268" spans="4:39" x14ac:dyDescent="0.2">
      <c r="D2268" s="51"/>
      <c r="E2268" s="52"/>
      <c r="F2268" s="52"/>
      <c r="G2268" s="52"/>
      <c r="H2268" s="48"/>
      <c r="I2268" s="55"/>
      <c r="J2268" s="48"/>
      <c r="K2268" s="55"/>
      <c r="L2268" s="55"/>
      <c r="M2268" s="55"/>
      <c r="N2268" s="55"/>
      <c r="O2268" s="56"/>
      <c r="R2268" s="52"/>
      <c r="S2268" s="33"/>
      <c r="T2268" s="33"/>
      <c r="U2268" s="31"/>
      <c r="AD2268" s="20"/>
      <c r="AM2268" s="17"/>
    </row>
    <row r="2269" spans="4:39" x14ac:dyDescent="0.2">
      <c r="D2269" s="51"/>
      <c r="E2269" s="52"/>
      <c r="F2269" s="52"/>
      <c r="G2269" s="52"/>
      <c r="H2269" s="48"/>
      <c r="I2269" s="55"/>
      <c r="J2269" s="48"/>
      <c r="K2269" s="55"/>
      <c r="L2269" s="55"/>
      <c r="M2269" s="55"/>
      <c r="N2269" s="55"/>
      <c r="O2269" s="56"/>
      <c r="R2269" s="52"/>
      <c r="S2269" s="33"/>
      <c r="T2269" s="33"/>
      <c r="U2269" s="31"/>
      <c r="AD2269" s="20"/>
      <c r="AM2269" s="17"/>
    </row>
    <row r="2270" spans="4:39" x14ac:dyDescent="0.2">
      <c r="D2270" s="51"/>
      <c r="E2270" s="52"/>
      <c r="F2270" s="52"/>
      <c r="G2270" s="52"/>
      <c r="H2270" s="48"/>
      <c r="I2270" s="55"/>
      <c r="J2270" s="48"/>
      <c r="K2270" s="55"/>
      <c r="L2270" s="55"/>
      <c r="M2270" s="55"/>
      <c r="N2270" s="55"/>
      <c r="O2270" s="56"/>
      <c r="R2270" s="52"/>
      <c r="S2270" s="33"/>
      <c r="T2270" s="33"/>
      <c r="U2270" s="31"/>
      <c r="AD2270" s="20"/>
      <c r="AM2270" s="17"/>
    </row>
    <row r="2271" spans="4:39" x14ac:dyDescent="0.2">
      <c r="D2271" s="51"/>
      <c r="E2271" s="52"/>
      <c r="F2271" s="52"/>
      <c r="G2271" s="52"/>
      <c r="H2271" s="48"/>
      <c r="I2271" s="55"/>
      <c r="J2271" s="48"/>
      <c r="K2271" s="55"/>
      <c r="L2271" s="55"/>
      <c r="M2271" s="55"/>
      <c r="N2271" s="55"/>
      <c r="O2271" s="56"/>
      <c r="R2271" s="52"/>
      <c r="S2271" s="33"/>
      <c r="T2271" s="33"/>
      <c r="U2271" s="31"/>
      <c r="AD2271" s="20"/>
      <c r="AM2271" s="17"/>
    </row>
    <row r="2272" spans="4:39" x14ac:dyDescent="0.2">
      <c r="D2272" s="51"/>
      <c r="E2272" s="52"/>
      <c r="F2272" s="52"/>
      <c r="G2272" s="52"/>
      <c r="H2272" s="48"/>
      <c r="I2272" s="55"/>
      <c r="J2272" s="48"/>
      <c r="K2272" s="55"/>
      <c r="L2272" s="55"/>
      <c r="M2272" s="55"/>
      <c r="N2272" s="55"/>
      <c r="O2272" s="56"/>
      <c r="R2272" s="52"/>
      <c r="S2272" s="33"/>
      <c r="T2272" s="33"/>
      <c r="U2272" s="31"/>
      <c r="AD2272" s="20"/>
      <c r="AM2272" s="17"/>
    </row>
    <row r="2273" spans="4:39" x14ac:dyDescent="0.2">
      <c r="D2273" s="51"/>
      <c r="E2273" s="52"/>
      <c r="F2273" s="52"/>
      <c r="G2273" s="52"/>
      <c r="H2273" s="48"/>
      <c r="I2273" s="55"/>
      <c r="J2273" s="48"/>
      <c r="K2273" s="55"/>
      <c r="L2273" s="55"/>
      <c r="M2273" s="55"/>
      <c r="N2273" s="55"/>
      <c r="O2273" s="56"/>
      <c r="R2273" s="52"/>
      <c r="S2273" s="33"/>
      <c r="T2273" s="33"/>
      <c r="U2273" s="31"/>
      <c r="AD2273" s="20"/>
      <c r="AM2273" s="17"/>
    </row>
    <row r="2274" spans="4:39" x14ac:dyDescent="0.2">
      <c r="D2274" s="51"/>
      <c r="E2274" s="52"/>
      <c r="F2274" s="52"/>
      <c r="G2274" s="52"/>
      <c r="H2274" s="48"/>
      <c r="I2274" s="55"/>
      <c r="J2274" s="48"/>
      <c r="K2274" s="55"/>
      <c r="L2274" s="55"/>
      <c r="M2274" s="55"/>
      <c r="N2274" s="55"/>
      <c r="O2274" s="56"/>
      <c r="R2274" s="52"/>
      <c r="S2274" s="33"/>
      <c r="T2274" s="33"/>
      <c r="U2274" s="31"/>
      <c r="AD2274" s="20"/>
      <c r="AM2274" s="17"/>
    </row>
    <row r="2275" spans="4:39" x14ac:dyDescent="0.2">
      <c r="D2275" s="51"/>
      <c r="E2275" s="52"/>
      <c r="F2275" s="52"/>
      <c r="G2275" s="52"/>
      <c r="H2275" s="48"/>
      <c r="I2275" s="55"/>
      <c r="J2275" s="48"/>
      <c r="K2275" s="55"/>
      <c r="L2275" s="55"/>
      <c r="M2275" s="55"/>
      <c r="N2275" s="55"/>
      <c r="O2275" s="56"/>
      <c r="R2275" s="52"/>
      <c r="S2275" s="33"/>
      <c r="T2275" s="33"/>
      <c r="U2275" s="31"/>
      <c r="AD2275" s="20"/>
      <c r="AM2275" s="17"/>
    </row>
    <row r="2276" spans="4:39" x14ac:dyDescent="0.2">
      <c r="D2276" s="51"/>
      <c r="E2276" s="52"/>
      <c r="F2276" s="52"/>
      <c r="G2276" s="52"/>
      <c r="H2276" s="48"/>
      <c r="I2276" s="55"/>
      <c r="J2276" s="48"/>
      <c r="K2276" s="55"/>
      <c r="L2276" s="55"/>
      <c r="M2276" s="55"/>
      <c r="N2276" s="55"/>
      <c r="O2276" s="56"/>
      <c r="R2276" s="52"/>
      <c r="S2276" s="33"/>
      <c r="T2276" s="33"/>
      <c r="U2276" s="31"/>
      <c r="AD2276" s="20"/>
      <c r="AM2276" s="17"/>
    </row>
    <row r="2277" spans="4:39" x14ac:dyDescent="0.2">
      <c r="D2277" s="51"/>
      <c r="E2277" s="52"/>
      <c r="F2277" s="52"/>
      <c r="G2277" s="52"/>
      <c r="H2277" s="48"/>
      <c r="I2277" s="55"/>
      <c r="J2277" s="48"/>
      <c r="K2277" s="55"/>
      <c r="L2277" s="55"/>
      <c r="M2277" s="55"/>
      <c r="N2277" s="55"/>
      <c r="O2277" s="56"/>
      <c r="R2277" s="52"/>
      <c r="S2277" s="33"/>
      <c r="T2277" s="33"/>
      <c r="U2277" s="31"/>
      <c r="AD2277" s="20"/>
      <c r="AM2277" s="17"/>
    </row>
    <row r="2278" spans="4:39" x14ac:dyDescent="0.2">
      <c r="D2278" s="51"/>
      <c r="E2278" s="52"/>
      <c r="F2278" s="52"/>
      <c r="G2278" s="52"/>
      <c r="H2278" s="48"/>
      <c r="I2278" s="55"/>
      <c r="J2278" s="48"/>
      <c r="K2278" s="55"/>
      <c r="L2278" s="55"/>
      <c r="M2278" s="55"/>
      <c r="N2278" s="55"/>
      <c r="O2278" s="56"/>
      <c r="R2278" s="52"/>
      <c r="S2278" s="33"/>
      <c r="T2278" s="33"/>
      <c r="U2278" s="31"/>
      <c r="AD2278" s="20"/>
      <c r="AM2278" s="17"/>
    </row>
    <row r="2279" spans="4:39" x14ac:dyDescent="0.2">
      <c r="D2279" s="51"/>
      <c r="E2279" s="52"/>
      <c r="F2279" s="52"/>
      <c r="G2279" s="52"/>
      <c r="H2279" s="48"/>
      <c r="I2279" s="55"/>
      <c r="J2279" s="48"/>
      <c r="K2279" s="55"/>
      <c r="L2279" s="55"/>
      <c r="M2279" s="55"/>
      <c r="N2279" s="55"/>
      <c r="O2279" s="56"/>
      <c r="R2279" s="52"/>
      <c r="S2279" s="33"/>
      <c r="T2279" s="33"/>
      <c r="U2279" s="31"/>
      <c r="AD2279" s="20"/>
      <c r="AM2279" s="17"/>
    </row>
    <row r="2280" spans="4:39" x14ac:dyDescent="0.2">
      <c r="D2280" s="51"/>
      <c r="E2280" s="52"/>
      <c r="F2280" s="52"/>
      <c r="G2280" s="52"/>
      <c r="H2280" s="48"/>
      <c r="I2280" s="55"/>
      <c r="J2280" s="48"/>
      <c r="K2280" s="55"/>
      <c r="L2280" s="55"/>
      <c r="M2280" s="55"/>
      <c r="N2280" s="55"/>
      <c r="O2280" s="56"/>
      <c r="R2280" s="52"/>
      <c r="S2280" s="33"/>
      <c r="T2280" s="33"/>
      <c r="U2280" s="31"/>
      <c r="AD2280" s="20"/>
      <c r="AM2280" s="17"/>
    </row>
    <row r="2281" spans="4:39" x14ac:dyDescent="0.2">
      <c r="D2281" s="51"/>
      <c r="E2281" s="52"/>
      <c r="F2281" s="52"/>
      <c r="G2281" s="52"/>
      <c r="H2281" s="48"/>
      <c r="I2281" s="55"/>
      <c r="J2281" s="48"/>
      <c r="K2281" s="55"/>
      <c r="L2281" s="55"/>
      <c r="M2281" s="55"/>
      <c r="N2281" s="55"/>
      <c r="O2281" s="56"/>
      <c r="R2281" s="52"/>
      <c r="S2281" s="33"/>
      <c r="T2281" s="33"/>
      <c r="U2281" s="31"/>
      <c r="AD2281" s="20"/>
      <c r="AM2281" s="17"/>
    </row>
    <row r="2282" spans="4:39" x14ac:dyDescent="0.2">
      <c r="D2282" s="51"/>
      <c r="E2282" s="52"/>
      <c r="F2282" s="52"/>
      <c r="G2282" s="52"/>
      <c r="H2282" s="48"/>
      <c r="I2282" s="55"/>
      <c r="J2282" s="48"/>
      <c r="K2282" s="55"/>
      <c r="L2282" s="55"/>
      <c r="M2282" s="55"/>
      <c r="N2282" s="55"/>
      <c r="O2282" s="56"/>
      <c r="R2282" s="52"/>
      <c r="S2282" s="33"/>
      <c r="T2282" s="33"/>
      <c r="U2282" s="31"/>
      <c r="AD2282" s="20"/>
      <c r="AM2282" s="17"/>
    </row>
    <row r="2283" spans="4:39" x14ac:dyDescent="0.2">
      <c r="D2283" s="51"/>
      <c r="E2283" s="52"/>
      <c r="F2283" s="52"/>
      <c r="G2283" s="52"/>
      <c r="H2283" s="48"/>
      <c r="I2283" s="55"/>
      <c r="J2283" s="48"/>
      <c r="K2283" s="55"/>
      <c r="L2283" s="55"/>
      <c r="M2283" s="55"/>
      <c r="N2283" s="55"/>
      <c r="O2283" s="56"/>
      <c r="R2283" s="52"/>
      <c r="S2283" s="33"/>
      <c r="T2283" s="33"/>
      <c r="U2283" s="31"/>
      <c r="AD2283" s="20"/>
      <c r="AM2283" s="17"/>
    </row>
    <row r="2284" spans="4:39" x14ac:dyDescent="0.2">
      <c r="D2284" s="51"/>
      <c r="E2284" s="52"/>
      <c r="F2284" s="52"/>
      <c r="G2284" s="52"/>
      <c r="H2284" s="48"/>
      <c r="I2284" s="55"/>
      <c r="J2284" s="48"/>
      <c r="K2284" s="55"/>
      <c r="L2284" s="55"/>
      <c r="M2284" s="55"/>
      <c r="N2284" s="55"/>
      <c r="O2284" s="56"/>
      <c r="R2284" s="52"/>
      <c r="S2284" s="33"/>
      <c r="T2284" s="33"/>
      <c r="U2284" s="31"/>
      <c r="AD2284" s="20"/>
      <c r="AM2284" s="17"/>
    </row>
    <row r="2285" spans="4:39" x14ac:dyDescent="0.2">
      <c r="D2285" s="51"/>
      <c r="E2285" s="52"/>
      <c r="F2285" s="52"/>
      <c r="G2285" s="52"/>
      <c r="H2285" s="48"/>
      <c r="I2285" s="55"/>
      <c r="J2285" s="48"/>
      <c r="K2285" s="55"/>
      <c r="L2285" s="55"/>
      <c r="M2285" s="55"/>
      <c r="N2285" s="55"/>
      <c r="O2285" s="56"/>
      <c r="R2285" s="52"/>
      <c r="S2285" s="33"/>
      <c r="T2285" s="33"/>
      <c r="U2285" s="31"/>
      <c r="AD2285" s="20"/>
      <c r="AM2285" s="17"/>
    </row>
    <row r="2286" spans="4:39" x14ac:dyDescent="0.2">
      <c r="D2286" s="51"/>
      <c r="E2286" s="52"/>
      <c r="F2286" s="52"/>
      <c r="G2286" s="52"/>
      <c r="H2286" s="48"/>
      <c r="I2286" s="55"/>
      <c r="J2286" s="48"/>
      <c r="K2286" s="55"/>
      <c r="L2286" s="55"/>
      <c r="M2286" s="55"/>
      <c r="N2286" s="55"/>
      <c r="O2286" s="56"/>
      <c r="R2286" s="52"/>
      <c r="S2286" s="33"/>
      <c r="T2286" s="33"/>
      <c r="U2286" s="31"/>
      <c r="AD2286" s="20"/>
      <c r="AM2286" s="17"/>
    </row>
    <row r="2287" spans="4:39" x14ac:dyDescent="0.2">
      <c r="D2287" s="51"/>
      <c r="E2287" s="52"/>
      <c r="F2287" s="52"/>
      <c r="G2287" s="52"/>
      <c r="H2287" s="48"/>
      <c r="I2287" s="55"/>
      <c r="J2287" s="48"/>
      <c r="K2287" s="55"/>
      <c r="L2287" s="55"/>
      <c r="M2287" s="55"/>
      <c r="N2287" s="55"/>
      <c r="O2287" s="56"/>
      <c r="R2287" s="52"/>
      <c r="S2287" s="33"/>
      <c r="T2287" s="33"/>
      <c r="U2287" s="31"/>
      <c r="AD2287" s="20"/>
      <c r="AM2287" s="17"/>
    </row>
    <row r="2288" spans="4:39" x14ac:dyDescent="0.2">
      <c r="D2288" s="51"/>
      <c r="E2288" s="52"/>
      <c r="F2288" s="52"/>
      <c r="G2288" s="52"/>
      <c r="H2288" s="48"/>
      <c r="I2288" s="55"/>
      <c r="J2288" s="48"/>
      <c r="K2288" s="55"/>
      <c r="L2288" s="55"/>
      <c r="M2288" s="55"/>
      <c r="N2288" s="55"/>
      <c r="O2288" s="56"/>
      <c r="R2288" s="52"/>
      <c r="S2288" s="33"/>
      <c r="T2288" s="33"/>
      <c r="U2288" s="31"/>
      <c r="AD2288" s="20"/>
      <c r="AM2288" s="17"/>
    </row>
    <row r="2289" spans="4:39" x14ac:dyDescent="0.2">
      <c r="D2289" s="51"/>
      <c r="E2289" s="52"/>
      <c r="F2289" s="52"/>
      <c r="G2289" s="52"/>
      <c r="H2289" s="48"/>
      <c r="I2289" s="55"/>
      <c r="J2289" s="48"/>
      <c r="K2289" s="55"/>
      <c r="L2289" s="55"/>
      <c r="M2289" s="55"/>
      <c r="N2289" s="55"/>
      <c r="O2289" s="56"/>
      <c r="R2289" s="52"/>
      <c r="S2289" s="33"/>
      <c r="T2289" s="33"/>
      <c r="U2289" s="31"/>
      <c r="AD2289" s="20"/>
      <c r="AM2289" s="17"/>
    </row>
    <row r="2290" spans="4:39" x14ac:dyDescent="0.2">
      <c r="D2290" s="51"/>
      <c r="E2290" s="52"/>
      <c r="F2290" s="52"/>
      <c r="G2290" s="52"/>
      <c r="H2290" s="48"/>
      <c r="I2290" s="55"/>
      <c r="J2290" s="48"/>
      <c r="K2290" s="55"/>
      <c r="L2290" s="55"/>
      <c r="M2290" s="55"/>
      <c r="N2290" s="55"/>
      <c r="O2290" s="56"/>
      <c r="R2290" s="52"/>
      <c r="S2290" s="33"/>
      <c r="T2290" s="33"/>
      <c r="U2290" s="31"/>
      <c r="AD2290" s="20"/>
      <c r="AM2290" s="17"/>
    </row>
    <row r="2291" spans="4:39" x14ac:dyDescent="0.2">
      <c r="D2291" s="51"/>
      <c r="E2291" s="52"/>
      <c r="F2291" s="52"/>
      <c r="G2291" s="52"/>
      <c r="H2291" s="48"/>
      <c r="I2291" s="55"/>
      <c r="J2291" s="48"/>
      <c r="K2291" s="55"/>
      <c r="L2291" s="55"/>
      <c r="M2291" s="55"/>
      <c r="N2291" s="55"/>
      <c r="O2291" s="56"/>
      <c r="R2291" s="52"/>
      <c r="S2291" s="33"/>
      <c r="T2291" s="33"/>
      <c r="U2291" s="31"/>
      <c r="AD2291" s="20"/>
      <c r="AM2291" s="17"/>
    </row>
    <row r="2292" spans="4:39" x14ac:dyDescent="0.2">
      <c r="D2292" s="51"/>
      <c r="E2292" s="52"/>
      <c r="F2292" s="52"/>
      <c r="G2292" s="52"/>
      <c r="H2292" s="48"/>
      <c r="I2292" s="55"/>
      <c r="J2292" s="48"/>
      <c r="K2292" s="55"/>
      <c r="L2292" s="55"/>
      <c r="M2292" s="55"/>
      <c r="N2292" s="55"/>
      <c r="O2292" s="56"/>
      <c r="R2292" s="52"/>
      <c r="S2292" s="33"/>
      <c r="T2292" s="33"/>
      <c r="U2292" s="31"/>
      <c r="AD2292" s="20"/>
      <c r="AM2292" s="17"/>
    </row>
    <row r="2293" spans="4:39" x14ac:dyDescent="0.2">
      <c r="D2293" s="51"/>
      <c r="E2293" s="52"/>
      <c r="F2293" s="52"/>
      <c r="G2293" s="52"/>
      <c r="H2293" s="48"/>
      <c r="I2293" s="55"/>
      <c r="J2293" s="48"/>
      <c r="K2293" s="55"/>
      <c r="L2293" s="55"/>
      <c r="M2293" s="55"/>
      <c r="N2293" s="55"/>
      <c r="O2293" s="56"/>
      <c r="R2293" s="52"/>
      <c r="S2293" s="33"/>
      <c r="T2293" s="33"/>
      <c r="U2293" s="31"/>
      <c r="AD2293" s="20"/>
      <c r="AM2293" s="17"/>
    </row>
    <row r="2294" spans="4:39" x14ac:dyDescent="0.2">
      <c r="D2294" s="51"/>
      <c r="E2294" s="52"/>
      <c r="F2294" s="52"/>
      <c r="G2294" s="52"/>
      <c r="H2294" s="48"/>
      <c r="I2294" s="55"/>
      <c r="J2294" s="48"/>
      <c r="K2294" s="55"/>
      <c r="L2294" s="55"/>
      <c r="M2294" s="55"/>
      <c r="N2294" s="55"/>
      <c r="O2294" s="56"/>
      <c r="R2294" s="52"/>
      <c r="S2294" s="33"/>
      <c r="T2294" s="33"/>
      <c r="U2294" s="31"/>
      <c r="AD2294" s="20"/>
      <c r="AM2294" s="17"/>
    </row>
    <row r="2295" spans="4:39" x14ac:dyDescent="0.2">
      <c r="D2295" s="51"/>
      <c r="E2295" s="52"/>
      <c r="F2295" s="52"/>
      <c r="G2295" s="52"/>
      <c r="H2295" s="48"/>
      <c r="I2295" s="55"/>
      <c r="J2295" s="48"/>
      <c r="K2295" s="55"/>
      <c r="L2295" s="55"/>
      <c r="M2295" s="55"/>
      <c r="N2295" s="55"/>
      <c r="O2295" s="56"/>
      <c r="R2295" s="52"/>
      <c r="S2295" s="33"/>
      <c r="T2295" s="33"/>
      <c r="U2295" s="31"/>
      <c r="AD2295" s="20"/>
      <c r="AM2295" s="17"/>
    </row>
    <row r="2296" spans="4:39" x14ac:dyDescent="0.2">
      <c r="D2296" s="51"/>
      <c r="E2296" s="52"/>
      <c r="F2296" s="52"/>
      <c r="G2296" s="52"/>
      <c r="H2296" s="48"/>
      <c r="I2296" s="55"/>
      <c r="J2296" s="48"/>
      <c r="K2296" s="55"/>
      <c r="L2296" s="55"/>
      <c r="M2296" s="55"/>
      <c r="N2296" s="55"/>
      <c r="O2296" s="56"/>
      <c r="R2296" s="52"/>
      <c r="S2296" s="33"/>
      <c r="T2296" s="33"/>
      <c r="U2296" s="31"/>
      <c r="AD2296" s="20"/>
      <c r="AM2296" s="17"/>
    </row>
    <row r="2297" spans="4:39" x14ac:dyDescent="0.2">
      <c r="D2297" s="51"/>
      <c r="E2297" s="52"/>
      <c r="F2297" s="52"/>
      <c r="G2297" s="52"/>
      <c r="H2297" s="48"/>
      <c r="I2297" s="55"/>
      <c r="J2297" s="48"/>
      <c r="K2297" s="55"/>
      <c r="L2297" s="55"/>
      <c r="M2297" s="55"/>
      <c r="N2297" s="55"/>
      <c r="O2297" s="56"/>
      <c r="R2297" s="52"/>
      <c r="S2297" s="33"/>
      <c r="T2297" s="33"/>
      <c r="U2297" s="31"/>
      <c r="AD2297" s="20"/>
      <c r="AM2297" s="17"/>
    </row>
    <row r="2298" spans="4:39" x14ac:dyDescent="0.2">
      <c r="D2298" s="51"/>
      <c r="E2298" s="52"/>
      <c r="F2298" s="52"/>
      <c r="G2298" s="52"/>
      <c r="H2298" s="48"/>
      <c r="I2298" s="55"/>
      <c r="J2298" s="48"/>
      <c r="K2298" s="55"/>
      <c r="L2298" s="55"/>
      <c r="M2298" s="55"/>
      <c r="N2298" s="55"/>
      <c r="O2298" s="56"/>
      <c r="R2298" s="52"/>
      <c r="S2298" s="33"/>
      <c r="T2298" s="33"/>
      <c r="U2298" s="31"/>
      <c r="AD2298" s="20"/>
      <c r="AM2298" s="17"/>
    </row>
    <row r="2299" spans="4:39" x14ac:dyDescent="0.2">
      <c r="D2299" s="51"/>
      <c r="E2299" s="52"/>
      <c r="F2299" s="52"/>
      <c r="G2299" s="52"/>
      <c r="H2299" s="48"/>
      <c r="I2299" s="55"/>
      <c r="J2299" s="48"/>
      <c r="K2299" s="55"/>
      <c r="L2299" s="55"/>
      <c r="M2299" s="55"/>
      <c r="N2299" s="55"/>
      <c r="O2299" s="56"/>
      <c r="R2299" s="52"/>
      <c r="S2299" s="33"/>
      <c r="T2299" s="33"/>
      <c r="U2299" s="31"/>
      <c r="AD2299" s="20"/>
      <c r="AM2299" s="17"/>
    </row>
    <row r="2300" spans="4:39" x14ac:dyDescent="0.2">
      <c r="D2300" s="51"/>
      <c r="E2300" s="52"/>
      <c r="F2300" s="52"/>
      <c r="G2300" s="52"/>
      <c r="H2300" s="48"/>
      <c r="I2300" s="55"/>
      <c r="J2300" s="48"/>
      <c r="K2300" s="55"/>
      <c r="L2300" s="55"/>
      <c r="M2300" s="55"/>
      <c r="N2300" s="55"/>
      <c r="O2300" s="56"/>
      <c r="R2300" s="52"/>
      <c r="S2300" s="33"/>
      <c r="T2300" s="33"/>
      <c r="U2300" s="31"/>
      <c r="AD2300" s="20"/>
      <c r="AM2300" s="17"/>
    </row>
    <row r="2301" spans="4:39" x14ac:dyDescent="0.2">
      <c r="D2301" s="51"/>
      <c r="E2301" s="52"/>
      <c r="F2301" s="52"/>
      <c r="G2301" s="52"/>
      <c r="H2301" s="48"/>
      <c r="I2301" s="55"/>
      <c r="J2301" s="48"/>
      <c r="K2301" s="55"/>
      <c r="L2301" s="55"/>
      <c r="M2301" s="55"/>
      <c r="N2301" s="55"/>
      <c r="O2301" s="56"/>
      <c r="R2301" s="52"/>
      <c r="S2301" s="33"/>
      <c r="T2301" s="33"/>
      <c r="U2301" s="31"/>
      <c r="AD2301" s="20"/>
      <c r="AM2301" s="17"/>
    </row>
    <row r="2302" spans="4:39" x14ac:dyDescent="0.2">
      <c r="D2302" s="51"/>
      <c r="E2302" s="52"/>
      <c r="F2302" s="52"/>
      <c r="G2302" s="52"/>
      <c r="H2302" s="48"/>
      <c r="I2302" s="55"/>
      <c r="J2302" s="48"/>
      <c r="K2302" s="55"/>
      <c r="L2302" s="55"/>
      <c r="M2302" s="55"/>
      <c r="N2302" s="55"/>
      <c r="O2302" s="56"/>
      <c r="R2302" s="52"/>
      <c r="S2302" s="33"/>
      <c r="T2302" s="33"/>
      <c r="U2302" s="31"/>
      <c r="AD2302" s="20"/>
      <c r="AM2302" s="17"/>
    </row>
    <row r="2303" spans="4:39" x14ac:dyDescent="0.2">
      <c r="D2303" s="51"/>
      <c r="E2303" s="52"/>
      <c r="F2303" s="52"/>
      <c r="G2303" s="52"/>
      <c r="H2303" s="48"/>
      <c r="I2303" s="55"/>
      <c r="J2303" s="48"/>
      <c r="K2303" s="55"/>
      <c r="L2303" s="55"/>
      <c r="M2303" s="55"/>
      <c r="N2303" s="55"/>
      <c r="O2303" s="56"/>
      <c r="R2303" s="52"/>
      <c r="S2303" s="33"/>
      <c r="T2303" s="33"/>
      <c r="U2303" s="31"/>
      <c r="AD2303" s="20"/>
      <c r="AM2303" s="17"/>
    </row>
    <row r="2304" spans="4:39" x14ac:dyDescent="0.2">
      <c r="D2304" s="51"/>
      <c r="E2304" s="52"/>
      <c r="F2304" s="52"/>
      <c r="G2304" s="52"/>
      <c r="H2304" s="48"/>
      <c r="I2304" s="55"/>
      <c r="J2304" s="48"/>
      <c r="K2304" s="55"/>
      <c r="L2304" s="55"/>
      <c r="M2304" s="55"/>
      <c r="N2304" s="55"/>
      <c r="O2304" s="56"/>
      <c r="R2304" s="52"/>
      <c r="S2304" s="33"/>
      <c r="T2304" s="33"/>
      <c r="U2304" s="31"/>
      <c r="AD2304" s="20"/>
      <c r="AM2304" s="17"/>
    </row>
    <row r="2305" spans="4:39" x14ac:dyDescent="0.2">
      <c r="D2305" s="51"/>
      <c r="E2305" s="52"/>
      <c r="F2305" s="52"/>
      <c r="G2305" s="52"/>
      <c r="H2305" s="48"/>
      <c r="I2305" s="55"/>
      <c r="J2305" s="48"/>
      <c r="K2305" s="55"/>
      <c r="L2305" s="55"/>
      <c r="M2305" s="55"/>
      <c r="N2305" s="55"/>
      <c r="O2305" s="56"/>
      <c r="R2305" s="52"/>
      <c r="S2305" s="33"/>
      <c r="T2305" s="33"/>
      <c r="U2305" s="31"/>
      <c r="AD2305" s="20"/>
      <c r="AM2305" s="17"/>
    </row>
    <row r="2306" spans="4:39" x14ac:dyDescent="0.2">
      <c r="D2306" s="51"/>
      <c r="E2306" s="52"/>
      <c r="F2306" s="52"/>
      <c r="G2306" s="52"/>
      <c r="H2306" s="48"/>
      <c r="I2306" s="55"/>
      <c r="J2306" s="48"/>
      <c r="K2306" s="55"/>
      <c r="L2306" s="55"/>
      <c r="M2306" s="55"/>
      <c r="N2306" s="55"/>
      <c r="O2306" s="56"/>
      <c r="R2306" s="52"/>
      <c r="S2306" s="33"/>
      <c r="T2306" s="33"/>
      <c r="U2306" s="31"/>
      <c r="AD2306" s="20"/>
      <c r="AM2306" s="17"/>
    </row>
    <row r="2307" spans="4:39" x14ac:dyDescent="0.2">
      <c r="D2307" s="51"/>
      <c r="E2307" s="52"/>
      <c r="F2307" s="52"/>
      <c r="G2307" s="52"/>
      <c r="H2307" s="48"/>
      <c r="I2307" s="55"/>
      <c r="J2307" s="48"/>
      <c r="K2307" s="55"/>
      <c r="L2307" s="55"/>
      <c r="M2307" s="55"/>
      <c r="N2307" s="55"/>
      <c r="O2307" s="56"/>
      <c r="R2307" s="52"/>
      <c r="S2307" s="33"/>
      <c r="T2307" s="33"/>
      <c r="U2307" s="31"/>
      <c r="AD2307" s="20"/>
      <c r="AM2307" s="17"/>
    </row>
    <row r="2308" spans="4:39" x14ac:dyDescent="0.2">
      <c r="D2308" s="51"/>
      <c r="E2308" s="52"/>
      <c r="F2308" s="52"/>
      <c r="G2308" s="52"/>
      <c r="H2308" s="48"/>
      <c r="I2308" s="55"/>
      <c r="J2308" s="48"/>
      <c r="K2308" s="55"/>
      <c r="L2308" s="55"/>
      <c r="M2308" s="55"/>
      <c r="N2308" s="55"/>
      <c r="O2308" s="56"/>
      <c r="R2308" s="52"/>
      <c r="S2308" s="33"/>
      <c r="T2308" s="33"/>
      <c r="U2308" s="31"/>
      <c r="AD2308" s="20"/>
      <c r="AM2308" s="17"/>
    </row>
    <row r="2309" spans="4:39" x14ac:dyDescent="0.2">
      <c r="D2309" s="51"/>
      <c r="E2309" s="52"/>
      <c r="F2309" s="52"/>
      <c r="G2309" s="52"/>
      <c r="H2309" s="48"/>
      <c r="I2309" s="55"/>
      <c r="J2309" s="48"/>
      <c r="K2309" s="55"/>
      <c r="L2309" s="55"/>
      <c r="M2309" s="55"/>
      <c r="N2309" s="55"/>
      <c r="O2309" s="56"/>
      <c r="R2309" s="52"/>
      <c r="S2309" s="33"/>
      <c r="T2309" s="33"/>
      <c r="U2309" s="31"/>
      <c r="AD2309" s="20"/>
      <c r="AM2309" s="17"/>
    </row>
    <row r="2310" spans="4:39" x14ac:dyDescent="0.2">
      <c r="D2310" s="51"/>
      <c r="E2310" s="52"/>
      <c r="F2310" s="52"/>
      <c r="G2310" s="52"/>
      <c r="H2310" s="48"/>
      <c r="I2310" s="55"/>
      <c r="J2310" s="48"/>
      <c r="K2310" s="55"/>
      <c r="L2310" s="55"/>
      <c r="M2310" s="55"/>
      <c r="N2310" s="55"/>
      <c r="O2310" s="56"/>
      <c r="R2310" s="52"/>
      <c r="S2310" s="33"/>
      <c r="T2310" s="33"/>
      <c r="U2310" s="31"/>
      <c r="AD2310" s="20"/>
      <c r="AM2310" s="17"/>
    </row>
    <row r="2311" spans="4:39" x14ac:dyDescent="0.2">
      <c r="D2311" s="51"/>
      <c r="E2311" s="52"/>
      <c r="F2311" s="52"/>
      <c r="G2311" s="52"/>
      <c r="H2311" s="48"/>
      <c r="I2311" s="55"/>
      <c r="J2311" s="48"/>
      <c r="K2311" s="55"/>
      <c r="L2311" s="55"/>
      <c r="M2311" s="55"/>
      <c r="N2311" s="55"/>
      <c r="O2311" s="56"/>
      <c r="R2311" s="52"/>
      <c r="S2311" s="33"/>
      <c r="T2311" s="33"/>
      <c r="U2311" s="31"/>
      <c r="AD2311" s="20"/>
      <c r="AM2311" s="17"/>
    </row>
    <row r="2312" spans="4:39" x14ac:dyDescent="0.2">
      <c r="D2312" s="51"/>
      <c r="E2312" s="52"/>
      <c r="F2312" s="52"/>
      <c r="G2312" s="52"/>
      <c r="H2312" s="48"/>
      <c r="I2312" s="55"/>
      <c r="J2312" s="48"/>
      <c r="K2312" s="55"/>
      <c r="L2312" s="55"/>
      <c r="M2312" s="55"/>
      <c r="N2312" s="55"/>
      <c r="O2312" s="56"/>
      <c r="R2312" s="52"/>
      <c r="S2312" s="33"/>
      <c r="T2312" s="33"/>
      <c r="U2312" s="31"/>
      <c r="AD2312" s="20"/>
      <c r="AM2312" s="17"/>
    </row>
    <row r="2313" spans="4:39" x14ac:dyDescent="0.2">
      <c r="D2313" s="51"/>
      <c r="E2313" s="52"/>
      <c r="F2313" s="52"/>
      <c r="G2313" s="52"/>
      <c r="H2313" s="48"/>
      <c r="I2313" s="55"/>
      <c r="J2313" s="48"/>
      <c r="K2313" s="55"/>
      <c r="L2313" s="55"/>
      <c r="M2313" s="55"/>
      <c r="N2313" s="55"/>
      <c r="O2313" s="56"/>
      <c r="R2313" s="52"/>
      <c r="S2313" s="33"/>
      <c r="T2313" s="33"/>
      <c r="U2313" s="31"/>
      <c r="AD2313" s="20"/>
      <c r="AM2313" s="17"/>
    </row>
    <row r="2314" spans="4:39" x14ac:dyDescent="0.2">
      <c r="D2314" s="51"/>
      <c r="E2314" s="52"/>
      <c r="F2314" s="52"/>
      <c r="G2314" s="52"/>
      <c r="H2314" s="48"/>
      <c r="I2314" s="55"/>
      <c r="J2314" s="48"/>
      <c r="K2314" s="55"/>
      <c r="L2314" s="55"/>
      <c r="M2314" s="55"/>
      <c r="N2314" s="55"/>
      <c r="O2314" s="56"/>
      <c r="R2314" s="52"/>
      <c r="S2314" s="33"/>
      <c r="T2314" s="33"/>
      <c r="U2314" s="31"/>
      <c r="AD2314" s="20"/>
      <c r="AM2314" s="17"/>
    </row>
    <row r="2315" spans="4:39" x14ac:dyDescent="0.2">
      <c r="D2315" s="51"/>
      <c r="E2315" s="52"/>
      <c r="F2315" s="52"/>
      <c r="G2315" s="52"/>
      <c r="H2315" s="48"/>
      <c r="I2315" s="55"/>
      <c r="J2315" s="48"/>
      <c r="K2315" s="55"/>
      <c r="L2315" s="55"/>
      <c r="M2315" s="55"/>
      <c r="N2315" s="55"/>
      <c r="O2315" s="56"/>
      <c r="R2315" s="52"/>
      <c r="S2315" s="33"/>
      <c r="T2315" s="33"/>
      <c r="U2315" s="31"/>
      <c r="AD2315" s="20"/>
      <c r="AM2315" s="17"/>
    </row>
    <row r="2316" spans="4:39" x14ac:dyDescent="0.2">
      <c r="D2316" s="51"/>
      <c r="E2316" s="52"/>
      <c r="F2316" s="52"/>
      <c r="G2316" s="52"/>
      <c r="H2316" s="48"/>
      <c r="I2316" s="55"/>
      <c r="J2316" s="48"/>
      <c r="K2316" s="55"/>
      <c r="L2316" s="55"/>
      <c r="M2316" s="55"/>
      <c r="N2316" s="55"/>
      <c r="O2316" s="56"/>
      <c r="R2316" s="52"/>
      <c r="S2316" s="33"/>
      <c r="T2316" s="33"/>
      <c r="U2316" s="31"/>
      <c r="AD2316" s="20"/>
      <c r="AM2316" s="17"/>
    </row>
    <row r="2317" spans="4:39" x14ac:dyDescent="0.2">
      <c r="D2317" s="51"/>
      <c r="E2317" s="52"/>
      <c r="F2317" s="52"/>
      <c r="G2317" s="52"/>
      <c r="H2317" s="48"/>
      <c r="I2317" s="55"/>
      <c r="J2317" s="48"/>
      <c r="K2317" s="55"/>
      <c r="L2317" s="55"/>
      <c r="M2317" s="55"/>
      <c r="N2317" s="55"/>
      <c r="O2317" s="56"/>
      <c r="R2317" s="52"/>
      <c r="S2317" s="33"/>
      <c r="T2317" s="33"/>
      <c r="U2317" s="31"/>
      <c r="AD2317" s="20"/>
      <c r="AM2317" s="17"/>
    </row>
    <row r="2318" spans="4:39" x14ac:dyDescent="0.2">
      <c r="D2318" s="51"/>
      <c r="E2318" s="52"/>
      <c r="F2318" s="52"/>
      <c r="G2318" s="52"/>
      <c r="H2318" s="48"/>
      <c r="I2318" s="55"/>
      <c r="J2318" s="48"/>
      <c r="K2318" s="55"/>
      <c r="L2318" s="55"/>
      <c r="M2318" s="55"/>
      <c r="N2318" s="55"/>
      <c r="O2318" s="56"/>
      <c r="R2318" s="52"/>
      <c r="S2318" s="33"/>
      <c r="T2318" s="33"/>
      <c r="U2318" s="31"/>
      <c r="AD2318" s="20"/>
      <c r="AM2318" s="17"/>
    </row>
    <row r="2319" spans="4:39" x14ac:dyDescent="0.2">
      <c r="D2319" s="51"/>
      <c r="E2319" s="52"/>
      <c r="F2319" s="52"/>
      <c r="G2319" s="52"/>
      <c r="H2319" s="48"/>
      <c r="I2319" s="55"/>
      <c r="J2319" s="48"/>
      <c r="K2319" s="55"/>
      <c r="L2319" s="55"/>
      <c r="M2319" s="55"/>
      <c r="N2319" s="55"/>
      <c r="O2319" s="56"/>
      <c r="R2319" s="52"/>
      <c r="S2319" s="33"/>
      <c r="T2319" s="33"/>
      <c r="U2319" s="31"/>
      <c r="AD2319" s="20"/>
      <c r="AM2319" s="17"/>
    </row>
    <row r="2320" spans="4:39" x14ac:dyDescent="0.2">
      <c r="D2320" s="51"/>
      <c r="E2320" s="52"/>
      <c r="F2320" s="52"/>
      <c r="G2320" s="52"/>
      <c r="H2320" s="48"/>
      <c r="I2320" s="55"/>
      <c r="J2320" s="48"/>
      <c r="K2320" s="55"/>
      <c r="L2320" s="55"/>
      <c r="M2320" s="55"/>
      <c r="N2320" s="55"/>
      <c r="O2320" s="56"/>
      <c r="R2320" s="52"/>
      <c r="S2320" s="33"/>
      <c r="T2320" s="33"/>
      <c r="U2320" s="31"/>
      <c r="AD2320" s="20"/>
      <c r="AM2320" s="17"/>
    </row>
    <row r="2321" spans="4:39" x14ac:dyDescent="0.2">
      <c r="D2321" s="51"/>
      <c r="E2321" s="52"/>
      <c r="F2321" s="52"/>
      <c r="G2321" s="52"/>
      <c r="H2321" s="48"/>
      <c r="I2321" s="55"/>
      <c r="J2321" s="48"/>
      <c r="K2321" s="55"/>
      <c r="L2321" s="55"/>
      <c r="M2321" s="55"/>
      <c r="N2321" s="55"/>
      <c r="O2321" s="56"/>
      <c r="R2321" s="52"/>
      <c r="S2321" s="33"/>
      <c r="T2321" s="33"/>
      <c r="U2321" s="31"/>
      <c r="AD2321" s="20"/>
      <c r="AM2321" s="17"/>
    </row>
    <row r="2322" spans="4:39" x14ac:dyDescent="0.2">
      <c r="D2322" s="51"/>
      <c r="E2322" s="52"/>
      <c r="F2322" s="52"/>
      <c r="G2322" s="52"/>
      <c r="H2322" s="48"/>
      <c r="I2322" s="55"/>
      <c r="J2322" s="48"/>
      <c r="K2322" s="55"/>
      <c r="L2322" s="55"/>
      <c r="M2322" s="55"/>
      <c r="N2322" s="55"/>
      <c r="O2322" s="56"/>
      <c r="R2322" s="52"/>
      <c r="S2322" s="33"/>
      <c r="T2322" s="33"/>
      <c r="U2322" s="31"/>
      <c r="AD2322" s="20"/>
      <c r="AM2322" s="17"/>
    </row>
    <row r="2323" spans="4:39" x14ac:dyDescent="0.2">
      <c r="D2323" s="51"/>
      <c r="E2323" s="52"/>
      <c r="F2323" s="52"/>
      <c r="G2323" s="52"/>
      <c r="H2323" s="48"/>
      <c r="I2323" s="55"/>
      <c r="J2323" s="48"/>
      <c r="K2323" s="55"/>
      <c r="L2323" s="55"/>
      <c r="M2323" s="55"/>
      <c r="N2323" s="55"/>
      <c r="O2323" s="56"/>
      <c r="R2323" s="52"/>
      <c r="S2323" s="33"/>
      <c r="T2323" s="33"/>
      <c r="U2323" s="31"/>
      <c r="AD2323" s="20"/>
      <c r="AM2323" s="17"/>
    </row>
    <row r="2324" spans="4:39" x14ac:dyDescent="0.2">
      <c r="D2324" s="51"/>
      <c r="E2324" s="52"/>
      <c r="F2324" s="52"/>
      <c r="G2324" s="52"/>
      <c r="H2324" s="48"/>
      <c r="I2324" s="55"/>
      <c r="J2324" s="48"/>
      <c r="K2324" s="55"/>
      <c r="L2324" s="55"/>
      <c r="M2324" s="55"/>
      <c r="N2324" s="55"/>
      <c r="O2324" s="56"/>
      <c r="R2324" s="52"/>
      <c r="S2324" s="33"/>
      <c r="T2324" s="33"/>
      <c r="U2324" s="31"/>
      <c r="AD2324" s="20"/>
      <c r="AM2324" s="17"/>
    </row>
    <row r="2325" spans="4:39" x14ac:dyDescent="0.2">
      <c r="D2325" s="51"/>
      <c r="E2325" s="52"/>
      <c r="F2325" s="52"/>
      <c r="G2325" s="52"/>
      <c r="H2325" s="48"/>
      <c r="I2325" s="55"/>
      <c r="J2325" s="48"/>
      <c r="K2325" s="55"/>
      <c r="L2325" s="55"/>
      <c r="M2325" s="55"/>
      <c r="N2325" s="55"/>
      <c r="O2325" s="56"/>
      <c r="R2325" s="52"/>
      <c r="S2325" s="33"/>
      <c r="T2325" s="33"/>
      <c r="U2325" s="31"/>
      <c r="AD2325" s="20"/>
      <c r="AM2325" s="17"/>
    </row>
    <row r="2326" spans="4:39" x14ac:dyDescent="0.2">
      <c r="D2326" s="51"/>
      <c r="E2326" s="52"/>
      <c r="F2326" s="52"/>
      <c r="G2326" s="52"/>
      <c r="H2326" s="48"/>
      <c r="I2326" s="55"/>
      <c r="J2326" s="48"/>
      <c r="K2326" s="55"/>
      <c r="L2326" s="55"/>
      <c r="M2326" s="55"/>
      <c r="N2326" s="55"/>
      <c r="O2326" s="56"/>
      <c r="R2326" s="52"/>
      <c r="S2326" s="33"/>
      <c r="T2326" s="33"/>
      <c r="U2326" s="31"/>
      <c r="AD2326" s="20"/>
      <c r="AM2326" s="17"/>
    </row>
    <row r="2327" spans="4:39" x14ac:dyDescent="0.2">
      <c r="D2327" s="51"/>
      <c r="E2327" s="52"/>
      <c r="F2327" s="52"/>
      <c r="G2327" s="52"/>
      <c r="H2327" s="48"/>
      <c r="I2327" s="55"/>
      <c r="J2327" s="48"/>
      <c r="K2327" s="55"/>
      <c r="L2327" s="55"/>
      <c r="M2327" s="55"/>
      <c r="N2327" s="55"/>
      <c r="O2327" s="56"/>
      <c r="R2327" s="52"/>
      <c r="S2327" s="33"/>
      <c r="T2327" s="33"/>
      <c r="U2327" s="31"/>
      <c r="AD2327" s="20"/>
      <c r="AM2327" s="17"/>
    </row>
    <row r="2328" spans="4:39" x14ac:dyDescent="0.2">
      <c r="D2328" s="51"/>
      <c r="E2328" s="52"/>
      <c r="F2328" s="52"/>
      <c r="G2328" s="52"/>
      <c r="H2328" s="48"/>
      <c r="I2328" s="55"/>
      <c r="J2328" s="48"/>
      <c r="K2328" s="55"/>
      <c r="L2328" s="55"/>
      <c r="M2328" s="55"/>
      <c r="N2328" s="55"/>
      <c r="O2328" s="56"/>
      <c r="R2328" s="52"/>
      <c r="S2328" s="33"/>
      <c r="T2328" s="33"/>
      <c r="U2328" s="31"/>
      <c r="AD2328" s="20"/>
      <c r="AM2328" s="17"/>
    </row>
    <row r="2329" spans="4:39" x14ac:dyDescent="0.2">
      <c r="D2329" s="51"/>
      <c r="E2329" s="52"/>
      <c r="F2329" s="52"/>
      <c r="G2329" s="52"/>
      <c r="H2329" s="48"/>
      <c r="I2329" s="55"/>
      <c r="J2329" s="48"/>
      <c r="K2329" s="55"/>
      <c r="L2329" s="55"/>
      <c r="M2329" s="55"/>
      <c r="N2329" s="55"/>
      <c r="O2329" s="56"/>
      <c r="R2329" s="52"/>
      <c r="S2329" s="33"/>
      <c r="T2329" s="33"/>
      <c r="U2329" s="31"/>
      <c r="AD2329" s="20"/>
      <c r="AM2329" s="17"/>
    </row>
    <row r="2330" spans="4:39" x14ac:dyDescent="0.2">
      <c r="D2330" s="51"/>
      <c r="E2330" s="52"/>
      <c r="F2330" s="52"/>
      <c r="G2330" s="52"/>
      <c r="H2330" s="48"/>
      <c r="I2330" s="55"/>
      <c r="J2330" s="48"/>
      <c r="K2330" s="55"/>
      <c r="L2330" s="55"/>
      <c r="M2330" s="55"/>
      <c r="N2330" s="55"/>
      <c r="O2330" s="56"/>
      <c r="R2330" s="52"/>
      <c r="S2330" s="33"/>
      <c r="T2330" s="33"/>
      <c r="U2330" s="31"/>
      <c r="AD2330" s="20"/>
      <c r="AM2330" s="17"/>
    </row>
    <row r="2331" spans="4:39" x14ac:dyDescent="0.2">
      <c r="D2331" s="51"/>
      <c r="E2331" s="52"/>
      <c r="F2331" s="52"/>
      <c r="G2331" s="52"/>
      <c r="H2331" s="48"/>
      <c r="I2331" s="55"/>
      <c r="J2331" s="48"/>
      <c r="K2331" s="55"/>
      <c r="L2331" s="55"/>
      <c r="M2331" s="55"/>
      <c r="N2331" s="55"/>
      <c r="O2331" s="56"/>
      <c r="R2331" s="52"/>
      <c r="S2331" s="33"/>
      <c r="T2331" s="33"/>
      <c r="U2331" s="31"/>
      <c r="AD2331" s="20"/>
      <c r="AM2331" s="17"/>
    </row>
    <row r="2332" spans="4:39" x14ac:dyDescent="0.2">
      <c r="D2332" s="51"/>
      <c r="E2332" s="52"/>
      <c r="F2332" s="52"/>
      <c r="G2332" s="52"/>
      <c r="H2332" s="48"/>
      <c r="I2332" s="55"/>
      <c r="J2332" s="48"/>
      <c r="K2332" s="55"/>
      <c r="L2332" s="55"/>
      <c r="M2332" s="55"/>
      <c r="N2332" s="55"/>
      <c r="O2332" s="56"/>
      <c r="R2332" s="52"/>
      <c r="S2332" s="33"/>
      <c r="T2332" s="33"/>
      <c r="U2332" s="31"/>
      <c r="AD2332" s="20"/>
      <c r="AM2332" s="17"/>
    </row>
    <row r="2333" spans="4:39" x14ac:dyDescent="0.2">
      <c r="D2333" s="51"/>
      <c r="E2333" s="52"/>
      <c r="F2333" s="52"/>
      <c r="G2333" s="52"/>
      <c r="H2333" s="48"/>
      <c r="I2333" s="55"/>
      <c r="J2333" s="48"/>
      <c r="K2333" s="55"/>
      <c r="L2333" s="55"/>
      <c r="M2333" s="55"/>
      <c r="N2333" s="55"/>
      <c r="O2333" s="56"/>
      <c r="R2333" s="52"/>
      <c r="S2333" s="33"/>
      <c r="T2333" s="33"/>
      <c r="U2333" s="31"/>
      <c r="AD2333" s="20"/>
      <c r="AM2333" s="17"/>
    </row>
    <row r="2334" spans="4:39" x14ac:dyDescent="0.2">
      <c r="D2334" s="51"/>
      <c r="E2334" s="52"/>
      <c r="F2334" s="52"/>
      <c r="G2334" s="52"/>
      <c r="H2334" s="48"/>
      <c r="I2334" s="55"/>
      <c r="J2334" s="48"/>
      <c r="K2334" s="55"/>
      <c r="L2334" s="55"/>
      <c r="M2334" s="55"/>
      <c r="N2334" s="55"/>
      <c r="O2334" s="56"/>
      <c r="R2334" s="52"/>
      <c r="S2334" s="33"/>
      <c r="T2334" s="33"/>
      <c r="U2334" s="31"/>
      <c r="AD2334" s="20"/>
      <c r="AM2334" s="17"/>
    </row>
    <row r="2335" spans="4:39" x14ac:dyDescent="0.2">
      <c r="D2335" s="51"/>
      <c r="E2335" s="52"/>
      <c r="F2335" s="52"/>
      <c r="G2335" s="52"/>
      <c r="H2335" s="48"/>
      <c r="I2335" s="55"/>
      <c r="J2335" s="48"/>
      <c r="K2335" s="55"/>
      <c r="L2335" s="55"/>
      <c r="M2335" s="55"/>
      <c r="N2335" s="55"/>
      <c r="O2335" s="56"/>
      <c r="R2335" s="52"/>
      <c r="S2335" s="33"/>
      <c r="T2335" s="33"/>
      <c r="U2335" s="31"/>
      <c r="AD2335" s="20"/>
      <c r="AM2335" s="17"/>
    </row>
    <row r="2336" spans="4:39" x14ac:dyDescent="0.2">
      <c r="D2336" s="51"/>
      <c r="E2336" s="52"/>
      <c r="F2336" s="52"/>
      <c r="G2336" s="52"/>
      <c r="H2336" s="48"/>
      <c r="I2336" s="55"/>
      <c r="J2336" s="48"/>
      <c r="K2336" s="55"/>
      <c r="L2336" s="55"/>
      <c r="M2336" s="55"/>
      <c r="N2336" s="55"/>
      <c r="O2336" s="56"/>
      <c r="R2336" s="52"/>
      <c r="S2336" s="33"/>
      <c r="T2336" s="33"/>
      <c r="U2336" s="31"/>
      <c r="AD2336" s="20"/>
      <c r="AM2336" s="17"/>
    </row>
    <row r="2337" spans="4:39" x14ac:dyDescent="0.2">
      <c r="D2337" s="51"/>
      <c r="E2337" s="52"/>
      <c r="F2337" s="52"/>
      <c r="G2337" s="52"/>
      <c r="H2337" s="48"/>
      <c r="I2337" s="55"/>
      <c r="J2337" s="48"/>
      <c r="K2337" s="55"/>
      <c r="L2337" s="55"/>
      <c r="M2337" s="55"/>
      <c r="N2337" s="55"/>
      <c r="O2337" s="56"/>
      <c r="R2337" s="52"/>
      <c r="S2337" s="33"/>
      <c r="T2337" s="33"/>
      <c r="U2337" s="31"/>
      <c r="AD2337" s="20"/>
      <c r="AM2337" s="17"/>
    </row>
    <row r="2338" spans="4:39" x14ac:dyDescent="0.2">
      <c r="D2338" s="51"/>
      <c r="E2338" s="52"/>
      <c r="F2338" s="52"/>
      <c r="G2338" s="52"/>
      <c r="H2338" s="48"/>
      <c r="I2338" s="55"/>
      <c r="J2338" s="48"/>
      <c r="K2338" s="55"/>
      <c r="L2338" s="55"/>
      <c r="M2338" s="55"/>
      <c r="N2338" s="55"/>
      <c r="O2338" s="56"/>
      <c r="R2338" s="52"/>
      <c r="S2338" s="33"/>
      <c r="T2338" s="33"/>
      <c r="U2338" s="31"/>
      <c r="AD2338" s="20"/>
      <c r="AM2338" s="17"/>
    </row>
    <row r="2339" spans="4:39" x14ac:dyDescent="0.2">
      <c r="D2339" s="51"/>
      <c r="E2339" s="52"/>
      <c r="F2339" s="52"/>
      <c r="G2339" s="52"/>
      <c r="H2339" s="48"/>
      <c r="I2339" s="55"/>
      <c r="J2339" s="48"/>
      <c r="K2339" s="55"/>
      <c r="L2339" s="55"/>
      <c r="M2339" s="55"/>
      <c r="N2339" s="55"/>
      <c r="O2339" s="56"/>
      <c r="R2339" s="52"/>
      <c r="S2339" s="33"/>
      <c r="T2339" s="33"/>
      <c r="U2339" s="31"/>
      <c r="AD2339" s="20"/>
      <c r="AM2339" s="17"/>
    </row>
    <row r="2340" spans="4:39" x14ac:dyDescent="0.2">
      <c r="D2340" s="51"/>
      <c r="E2340" s="52"/>
      <c r="F2340" s="52"/>
      <c r="G2340" s="52"/>
      <c r="H2340" s="48"/>
      <c r="I2340" s="55"/>
      <c r="J2340" s="48"/>
      <c r="K2340" s="55"/>
      <c r="L2340" s="55"/>
      <c r="M2340" s="55"/>
      <c r="N2340" s="55"/>
      <c r="O2340" s="56"/>
      <c r="R2340" s="52"/>
      <c r="S2340" s="33"/>
      <c r="T2340" s="33"/>
      <c r="U2340" s="31"/>
      <c r="AD2340" s="20"/>
      <c r="AM2340" s="17"/>
    </row>
    <row r="2341" spans="4:39" x14ac:dyDescent="0.2">
      <c r="D2341" s="51"/>
      <c r="E2341" s="52"/>
      <c r="F2341" s="52"/>
      <c r="G2341" s="52"/>
      <c r="H2341" s="48"/>
      <c r="I2341" s="55"/>
      <c r="J2341" s="48"/>
      <c r="K2341" s="55"/>
      <c r="L2341" s="55"/>
      <c r="M2341" s="55"/>
      <c r="N2341" s="55"/>
      <c r="O2341" s="56"/>
      <c r="R2341" s="52"/>
      <c r="S2341" s="33"/>
      <c r="T2341" s="33"/>
      <c r="U2341" s="31"/>
      <c r="AD2341" s="20"/>
      <c r="AM2341" s="17"/>
    </row>
    <row r="2342" spans="4:39" x14ac:dyDescent="0.2">
      <c r="D2342" s="51"/>
      <c r="E2342" s="52"/>
      <c r="F2342" s="52"/>
      <c r="G2342" s="52"/>
      <c r="H2342" s="48"/>
      <c r="I2342" s="55"/>
      <c r="J2342" s="48"/>
      <c r="K2342" s="55"/>
      <c r="L2342" s="55"/>
      <c r="M2342" s="55"/>
      <c r="N2342" s="55"/>
      <c r="O2342" s="56"/>
      <c r="R2342" s="52"/>
      <c r="S2342" s="33"/>
      <c r="T2342" s="33"/>
      <c r="U2342" s="31"/>
      <c r="AD2342" s="20"/>
      <c r="AM2342" s="17"/>
    </row>
    <row r="2343" spans="4:39" x14ac:dyDescent="0.2">
      <c r="D2343" s="51"/>
      <c r="E2343" s="52"/>
      <c r="F2343" s="52"/>
      <c r="G2343" s="52"/>
      <c r="H2343" s="48"/>
      <c r="I2343" s="55"/>
      <c r="J2343" s="48"/>
      <c r="K2343" s="55"/>
      <c r="L2343" s="55"/>
      <c r="M2343" s="55"/>
      <c r="N2343" s="55"/>
      <c r="O2343" s="56"/>
      <c r="R2343" s="52"/>
      <c r="S2343" s="33"/>
      <c r="T2343" s="33"/>
      <c r="U2343" s="31"/>
      <c r="AD2343" s="20"/>
      <c r="AM2343" s="17"/>
    </row>
    <row r="2344" spans="4:39" x14ac:dyDescent="0.2">
      <c r="D2344" s="51"/>
      <c r="E2344" s="52"/>
      <c r="F2344" s="52"/>
      <c r="G2344" s="52"/>
      <c r="H2344" s="48"/>
      <c r="I2344" s="55"/>
      <c r="J2344" s="48"/>
      <c r="K2344" s="55"/>
      <c r="L2344" s="55"/>
      <c r="M2344" s="55"/>
      <c r="N2344" s="55"/>
      <c r="O2344" s="56"/>
      <c r="R2344" s="52"/>
      <c r="S2344" s="33"/>
      <c r="T2344" s="33"/>
      <c r="U2344" s="31"/>
      <c r="AD2344" s="20"/>
      <c r="AM2344" s="17"/>
    </row>
    <row r="2345" spans="4:39" x14ac:dyDescent="0.2">
      <c r="D2345" s="51"/>
      <c r="E2345" s="52"/>
      <c r="F2345" s="52"/>
      <c r="G2345" s="52"/>
      <c r="H2345" s="48"/>
      <c r="I2345" s="55"/>
      <c r="J2345" s="48"/>
      <c r="K2345" s="55"/>
      <c r="L2345" s="55"/>
      <c r="M2345" s="55"/>
      <c r="N2345" s="55"/>
      <c r="O2345" s="56"/>
      <c r="R2345" s="52"/>
      <c r="S2345" s="33"/>
      <c r="T2345" s="33"/>
      <c r="U2345" s="31"/>
      <c r="AD2345" s="20"/>
      <c r="AM2345" s="17"/>
    </row>
    <row r="2346" spans="4:39" x14ac:dyDescent="0.2">
      <c r="D2346" s="51"/>
      <c r="E2346" s="52"/>
      <c r="F2346" s="52"/>
      <c r="G2346" s="52"/>
      <c r="H2346" s="48"/>
      <c r="I2346" s="55"/>
      <c r="J2346" s="48"/>
      <c r="K2346" s="55"/>
      <c r="L2346" s="55"/>
      <c r="M2346" s="55"/>
      <c r="N2346" s="55"/>
      <c r="O2346" s="56"/>
      <c r="R2346" s="52"/>
      <c r="S2346" s="33"/>
      <c r="T2346" s="33"/>
      <c r="U2346" s="31"/>
      <c r="AD2346" s="20"/>
      <c r="AM2346" s="17"/>
    </row>
    <row r="2347" spans="4:39" x14ac:dyDescent="0.2">
      <c r="D2347" s="51"/>
      <c r="E2347" s="52"/>
      <c r="F2347" s="52"/>
      <c r="G2347" s="52"/>
      <c r="H2347" s="48"/>
      <c r="I2347" s="55"/>
      <c r="J2347" s="48"/>
      <c r="K2347" s="55"/>
      <c r="L2347" s="55"/>
      <c r="M2347" s="55"/>
      <c r="N2347" s="55"/>
      <c r="O2347" s="56"/>
      <c r="R2347" s="52"/>
      <c r="S2347" s="33"/>
      <c r="T2347" s="33"/>
      <c r="U2347" s="31"/>
      <c r="AD2347" s="20"/>
      <c r="AM2347" s="17"/>
    </row>
    <row r="2348" spans="4:39" x14ac:dyDescent="0.2">
      <c r="D2348" s="51"/>
      <c r="E2348" s="52"/>
      <c r="F2348" s="52"/>
      <c r="G2348" s="52"/>
      <c r="H2348" s="48"/>
      <c r="I2348" s="55"/>
      <c r="J2348" s="48"/>
      <c r="K2348" s="55"/>
      <c r="L2348" s="55"/>
      <c r="M2348" s="55"/>
      <c r="N2348" s="55"/>
      <c r="O2348" s="56"/>
      <c r="R2348" s="52"/>
      <c r="S2348" s="33"/>
      <c r="T2348" s="33"/>
      <c r="U2348" s="31"/>
      <c r="AD2348" s="20"/>
      <c r="AM2348" s="17"/>
    </row>
    <row r="2349" spans="4:39" x14ac:dyDescent="0.2">
      <c r="D2349" s="51"/>
      <c r="E2349" s="52"/>
      <c r="F2349" s="52"/>
      <c r="G2349" s="52"/>
      <c r="H2349" s="48"/>
      <c r="I2349" s="55"/>
      <c r="J2349" s="48"/>
      <c r="K2349" s="55"/>
      <c r="L2349" s="55"/>
      <c r="M2349" s="55"/>
      <c r="N2349" s="55"/>
      <c r="O2349" s="56"/>
      <c r="R2349" s="52"/>
      <c r="S2349" s="33"/>
      <c r="T2349" s="33"/>
      <c r="U2349" s="31"/>
      <c r="AD2349" s="20"/>
      <c r="AM2349" s="17"/>
    </row>
    <row r="2350" spans="4:39" x14ac:dyDescent="0.2">
      <c r="D2350" s="51"/>
      <c r="E2350" s="52"/>
      <c r="F2350" s="52"/>
      <c r="G2350" s="52"/>
      <c r="H2350" s="48"/>
      <c r="I2350" s="55"/>
      <c r="J2350" s="48"/>
      <c r="K2350" s="55"/>
      <c r="L2350" s="55"/>
      <c r="M2350" s="55"/>
      <c r="N2350" s="55"/>
      <c r="O2350" s="56"/>
      <c r="R2350" s="52"/>
      <c r="S2350" s="33"/>
      <c r="T2350" s="33"/>
      <c r="U2350" s="31"/>
      <c r="AD2350" s="20"/>
      <c r="AM2350" s="17"/>
    </row>
    <row r="2351" spans="4:39" x14ac:dyDescent="0.2">
      <c r="D2351" s="51"/>
      <c r="E2351" s="52"/>
      <c r="F2351" s="52"/>
      <c r="G2351" s="52"/>
      <c r="H2351" s="48"/>
      <c r="I2351" s="55"/>
      <c r="J2351" s="48"/>
      <c r="K2351" s="55"/>
      <c r="L2351" s="55"/>
      <c r="M2351" s="55"/>
      <c r="N2351" s="55"/>
      <c r="O2351" s="56"/>
      <c r="R2351" s="52"/>
      <c r="S2351" s="33"/>
      <c r="T2351" s="33"/>
      <c r="U2351" s="31"/>
      <c r="AD2351" s="20"/>
      <c r="AM2351" s="17"/>
    </row>
    <row r="2352" spans="4:39" x14ac:dyDescent="0.2">
      <c r="D2352" s="51"/>
      <c r="E2352" s="52"/>
      <c r="F2352" s="52"/>
      <c r="G2352" s="52"/>
      <c r="H2352" s="48"/>
      <c r="I2352" s="55"/>
      <c r="J2352" s="48"/>
      <c r="K2352" s="55"/>
      <c r="L2352" s="55"/>
      <c r="M2352" s="55"/>
      <c r="N2352" s="55"/>
      <c r="O2352" s="56"/>
      <c r="R2352" s="52"/>
      <c r="S2352" s="33"/>
      <c r="T2352" s="33"/>
      <c r="U2352" s="31"/>
      <c r="AD2352" s="20"/>
      <c r="AM2352" s="17"/>
    </row>
    <row r="2353" spans="4:39" x14ac:dyDescent="0.2">
      <c r="D2353" s="51"/>
      <c r="E2353" s="52"/>
      <c r="F2353" s="52"/>
      <c r="G2353" s="52"/>
      <c r="H2353" s="48"/>
      <c r="I2353" s="55"/>
      <c r="J2353" s="48"/>
      <c r="K2353" s="55"/>
      <c r="L2353" s="55"/>
      <c r="M2353" s="55"/>
      <c r="N2353" s="55"/>
      <c r="O2353" s="56"/>
      <c r="R2353" s="52"/>
      <c r="S2353" s="33"/>
      <c r="T2353" s="33"/>
      <c r="U2353" s="31"/>
      <c r="AD2353" s="20"/>
      <c r="AM2353" s="17"/>
    </row>
    <row r="2354" spans="4:39" x14ac:dyDescent="0.2">
      <c r="D2354" s="51"/>
      <c r="E2354" s="52"/>
      <c r="F2354" s="52"/>
      <c r="G2354" s="52"/>
      <c r="H2354" s="48"/>
      <c r="I2354" s="55"/>
      <c r="J2354" s="48"/>
      <c r="K2354" s="55"/>
      <c r="L2354" s="55"/>
      <c r="M2354" s="55"/>
      <c r="N2354" s="55"/>
      <c r="O2354" s="56"/>
      <c r="R2354" s="52"/>
      <c r="S2354" s="33"/>
      <c r="T2354" s="33"/>
      <c r="U2354" s="31"/>
      <c r="AD2354" s="20"/>
      <c r="AM2354" s="17"/>
    </row>
    <row r="2355" spans="4:39" x14ac:dyDescent="0.2">
      <c r="D2355" s="51"/>
      <c r="E2355" s="52"/>
      <c r="F2355" s="52"/>
      <c r="G2355" s="52"/>
      <c r="H2355" s="48"/>
      <c r="I2355" s="55"/>
      <c r="J2355" s="48"/>
      <c r="K2355" s="55"/>
      <c r="L2355" s="55"/>
      <c r="M2355" s="55"/>
      <c r="N2355" s="55"/>
      <c r="O2355" s="56"/>
      <c r="R2355" s="52"/>
      <c r="S2355" s="33"/>
      <c r="T2355" s="33"/>
      <c r="U2355" s="31"/>
      <c r="AD2355" s="20"/>
      <c r="AM2355" s="17"/>
    </row>
    <row r="2356" spans="4:39" x14ac:dyDescent="0.2">
      <c r="D2356" s="51"/>
      <c r="E2356" s="52"/>
      <c r="F2356" s="52"/>
      <c r="G2356" s="52"/>
      <c r="H2356" s="48"/>
      <c r="I2356" s="55"/>
      <c r="J2356" s="48"/>
      <c r="K2356" s="55"/>
      <c r="L2356" s="55"/>
      <c r="M2356" s="55"/>
      <c r="N2356" s="55"/>
      <c r="O2356" s="56"/>
      <c r="R2356" s="52"/>
      <c r="S2356" s="33"/>
      <c r="T2356" s="33"/>
      <c r="U2356" s="31"/>
      <c r="AD2356" s="20"/>
      <c r="AM2356" s="17"/>
    </row>
    <row r="2357" spans="4:39" x14ac:dyDescent="0.2">
      <c r="D2357" s="51"/>
      <c r="E2357" s="52"/>
      <c r="F2357" s="52"/>
      <c r="G2357" s="52"/>
      <c r="H2357" s="48"/>
      <c r="I2357" s="55"/>
      <c r="J2357" s="48"/>
      <c r="K2357" s="55"/>
      <c r="L2357" s="55"/>
      <c r="M2357" s="55"/>
      <c r="N2357" s="55"/>
      <c r="O2357" s="56"/>
      <c r="R2357" s="52"/>
      <c r="S2357" s="33"/>
      <c r="T2357" s="33"/>
      <c r="U2357" s="31"/>
      <c r="AD2357" s="20"/>
      <c r="AM2357" s="17"/>
    </row>
    <row r="2358" spans="4:39" x14ac:dyDescent="0.2">
      <c r="D2358" s="51"/>
      <c r="E2358" s="52"/>
      <c r="F2358" s="52"/>
      <c r="G2358" s="52"/>
      <c r="H2358" s="48"/>
      <c r="I2358" s="55"/>
      <c r="J2358" s="48"/>
      <c r="K2358" s="55"/>
      <c r="L2358" s="55"/>
      <c r="M2358" s="55"/>
      <c r="N2358" s="55"/>
      <c r="O2358" s="56"/>
      <c r="R2358" s="52"/>
      <c r="S2358" s="33"/>
      <c r="T2358" s="33"/>
      <c r="U2358" s="31"/>
      <c r="AD2358" s="20"/>
      <c r="AM2358" s="17"/>
    </row>
    <row r="2359" spans="4:39" x14ac:dyDescent="0.2">
      <c r="D2359" s="51"/>
      <c r="E2359" s="52"/>
      <c r="F2359" s="52"/>
      <c r="G2359" s="52"/>
      <c r="H2359" s="48"/>
      <c r="I2359" s="55"/>
      <c r="J2359" s="48"/>
      <c r="K2359" s="55"/>
      <c r="L2359" s="55"/>
      <c r="M2359" s="55"/>
      <c r="N2359" s="55"/>
      <c r="O2359" s="56"/>
      <c r="R2359" s="52"/>
      <c r="S2359" s="33"/>
      <c r="T2359" s="33"/>
      <c r="U2359" s="31"/>
      <c r="AD2359" s="20"/>
      <c r="AM2359" s="17"/>
    </row>
    <row r="2360" spans="4:39" x14ac:dyDescent="0.2">
      <c r="D2360" s="51"/>
      <c r="E2360" s="52"/>
      <c r="F2360" s="52"/>
      <c r="G2360" s="52"/>
      <c r="H2360" s="48"/>
      <c r="I2360" s="55"/>
      <c r="J2360" s="48"/>
      <c r="K2360" s="55"/>
      <c r="L2360" s="55"/>
      <c r="M2360" s="55"/>
      <c r="N2360" s="55"/>
      <c r="O2360" s="56"/>
      <c r="R2360" s="52"/>
      <c r="S2360" s="33"/>
      <c r="T2360" s="33"/>
      <c r="U2360" s="31"/>
      <c r="AD2360" s="20"/>
      <c r="AM2360" s="17"/>
    </row>
    <row r="2361" spans="4:39" x14ac:dyDescent="0.2">
      <c r="D2361" s="51"/>
      <c r="E2361" s="52"/>
      <c r="F2361" s="52"/>
      <c r="G2361" s="52"/>
      <c r="H2361" s="48"/>
      <c r="I2361" s="55"/>
      <c r="J2361" s="48"/>
      <c r="K2361" s="55"/>
      <c r="L2361" s="55"/>
      <c r="M2361" s="55"/>
      <c r="N2361" s="55"/>
      <c r="O2361" s="56"/>
      <c r="R2361" s="52"/>
      <c r="S2361" s="33"/>
      <c r="T2361" s="33"/>
      <c r="U2361" s="31"/>
      <c r="AD2361" s="20"/>
      <c r="AM2361" s="17"/>
    </row>
    <row r="2362" spans="4:39" x14ac:dyDescent="0.2">
      <c r="D2362" s="51"/>
      <c r="E2362" s="52"/>
      <c r="F2362" s="52"/>
      <c r="G2362" s="52"/>
      <c r="H2362" s="48"/>
      <c r="I2362" s="55"/>
      <c r="J2362" s="48"/>
      <c r="K2362" s="55"/>
      <c r="L2362" s="55"/>
      <c r="M2362" s="55"/>
      <c r="N2362" s="55"/>
      <c r="O2362" s="56"/>
      <c r="R2362" s="52"/>
      <c r="S2362" s="33"/>
      <c r="T2362" s="33"/>
      <c r="U2362" s="31"/>
      <c r="AD2362" s="20"/>
      <c r="AM2362" s="17"/>
    </row>
    <row r="2363" spans="4:39" x14ac:dyDescent="0.2">
      <c r="D2363" s="51"/>
      <c r="E2363" s="52"/>
      <c r="F2363" s="52"/>
      <c r="G2363" s="52"/>
      <c r="H2363" s="48"/>
      <c r="I2363" s="55"/>
      <c r="J2363" s="48"/>
      <c r="K2363" s="55"/>
      <c r="L2363" s="55"/>
      <c r="M2363" s="55"/>
      <c r="N2363" s="55"/>
      <c r="O2363" s="56"/>
      <c r="R2363" s="52"/>
      <c r="S2363" s="33"/>
      <c r="T2363" s="33"/>
      <c r="U2363" s="31"/>
      <c r="AD2363" s="20"/>
      <c r="AM2363" s="17"/>
    </row>
    <row r="2364" spans="4:39" x14ac:dyDescent="0.2">
      <c r="D2364" s="51"/>
      <c r="E2364" s="52"/>
      <c r="F2364" s="52"/>
      <c r="G2364" s="52"/>
      <c r="H2364" s="48"/>
      <c r="I2364" s="55"/>
      <c r="J2364" s="48"/>
      <c r="K2364" s="55"/>
      <c r="L2364" s="55"/>
      <c r="M2364" s="55"/>
      <c r="N2364" s="55"/>
      <c r="O2364" s="56"/>
      <c r="R2364" s="52"/>
      <c r="S2364" s="33"/>
      <c r="T2364" s="33"/>
      <c r="U2364" s="31"/>
      <c r="AD2364" s="20"/>
      <c r="AM2364" s="17"/>
    </row>
    <row r="2365" spans="4:39" x14ac:dyDescent="0.2">
      <c r="D2365" s="51"/>
      <c r="E2365" s="52"/>
      <c r="F2365" s="52"/>
      <c r="G2365" s="52"/>
      <c r="H2365" s="48"/>
      <c r="I2365" s="55"/>
      <c r="J2365" s="48"/>
      <c r="K2365" s="55"/>
      <c r="L2365" s="55"/>
      <c r="M2365" s="55"/>
      <c r="N2365" s="55"/>
      <c r="O2365" s="56"/>
      <c r="R2365" s="52"/>
      <c r="S2365" s="33"/>
      <c r="T2365" s="33"/>
      <c r="U2365" s="31"/>
      <c r="AD2365" s="20"/>
      <c r="AM2365" s="17"/>
    </row>
    <row r="2366" spans="4:39" x14ac:dyDescent="0.2">
      <c r="D2366" s="51"/>
      <c r="E2366" s="52"/>
      <c r="F2366" s="52"/>
      <c r="G2366" s="52"/>
      <c r="H2366" s="48"/>
      <c r="I2366" s="55"/>
      <c r="J2366" s="48"/>
      <c r="K2366" s="55"/>
      <c r="L2366" s="55"/>
      <c r="M2366" s="55"/>
      <c r="N2366" s="55"/>
      <c r="O2366" s="56"/>
      <c r="R2366" s="52"/>
      <c r="S2366" s="33"/>
      <c r="T2366" s="33"/>
      <c r="U2366" s="31"/>
      <c r="AD2366" s="20"/>
      <c r="AM2366" s="17"/>
    </row>
    <row r="2367" spans="4:39" x14ac:dyDescent="0.2">
      <c r="D2367" s="51"/>
      <c r="E2367" s="52"/>
      <c r="F2367" s="52"/>
      <c r="G2367" s="52"/>
      <c r="H2367" s="48"/>
      <c r="I2367" s="55"/>
      <c r="J2367" s="48"/>
      <c r="K2367" s="55"/>
      <c r="L2367" s="55"/>
      <c r="M2367" s="55"/>
      <c r="N2367" s="55"/>
      <c r="O2367" s="56"/>
      <c r="R2367" s="52"/>
      <c r="S2367" s="33"/>
      <c r="T2367" s="33"/>
      <c r="U2367" s="31"/>
      <c r="AD2367" s="20"/>
      <c r="AM2367" s="17"/>
    </row>
    <row r="2368" spans="4:39" x14ac:dyDescent="0.2">
      <c r="D2368" s="51"/>
      <c r="E2368" s="52"/>
      <c r="F2368" s="52"/>
      <c r="G2368" s="52"/>
      <c r="H2368" s="48"/>
      <c r="I2368" s="55"/>
      <c r="J2368" s="48"/>
      <c r="K2368" s="55"/>
      <c r="L2368" s="55"/>
      <c r="M2368" s="55"/>
      <c r="N2368" s="55"/>
      <c r="O2368" s="56"/>
      <c r="R2368" s="52"/>
      <c r="S2368" s="33"/>
      <c r="T2368" s="33"/>
      <c r="U2368" s="31"/>
      <c r="AD2368" s="20"/>
      <c r="AM2368" s="17"/>
    </row>
    <row r="2369" spans="4:39" x14ac:dyDescent="0.2">
      <c r="D2369" s="51"/>
      <c r="E2369" s="52"/>
      <c r="F2369" s="52"/>
      <c r="G2369" s="52"/>
      <c r="H2369" s="48"/>
      <c r="I2369" s="55"/>
      <c r="J2369" s="48"/>
      <c r="K2369" s="55"/>
      <c r="L2369" s="55"/>
      <c r="M2369" s="55"/>
      <c r="N2369" s="55"/>
      <c r="O2369" s="56"/>
      <c r="R2369" s="52"/>
      <c r="S2369" s="33"/>
      <c r="T2369" s="33"/>
      <c r="U2369" s="31"/>
      <c r="AD2369" s="20"/>
      <c r="AM2369" s="17"/>
    </row>
    <row r="2370" spans="4:39" x14ac:dyDescent="0.2">
      <c r="D2370" s="51"/>
      <c r="E2370" s="52"/>
      <c r="F2370" s="52"/>
      <c r="G2370" s="52"/>
      <c r="H2370" s="48"/>
      <c r="I2370" s="55"/>
      <c r="J2370" s="48"/>
      <c r="K2370" s="55"/>
      <c r="L2370" s="55"/>
      <c r="M2370" s="55"/>
      <c r="N2370" s="55"/>
      <c r="O2370" s="56"/>
      <c r="R2370" s="52"/>
      <c r="S2370" s="33"/>
      <c r="T2370" s="33"/>
      <c r="U2370" s="31"/>
      <c r="AD2370" s="20"/>
      <c r="AM2370" s="17"/>
    </row>
    <row r="2371" spans="4:39" x14ac:dyDescent="0.2">
      <c r="D2371" s="51"/>
      <c r="E2371" s="52"/>
      <c r="F2371" s="52"/>
      <c r="G2371" s="52"/>
      <c r="H2371" s="48"/>
      <c r="I2371" s="55"/>
      <c r="J2371" s="48"/>
      <c r="K2371" s="55"/>
      <c r="L2371" s="55"/>
      <c r="M2371" s="55"/>
      <c r="N2371" s="55"/>
      <c r="O2371" s="56"/>
      <c r="R2371" s="52"/>
      <c r="S2371" s="33"/>
      <c r="T2371" s="33"/>
      <c r="U2371" s="31"/>
      <c r="AD2371" s="20"/>
      <c r="AM2371" s="17"/>
    </row>
    <row r="2372" spans="4:39" x14ac:dyDescent="0.2">
      <c r="D2372" s="51"/>
      <c r="E2372" s="52"/>
      <c r="F2372" s="52"/>
      <c r="G2372" s="52"/>
      <c r="H2372" s="48"/>
      <c r="I2372" s="55"/>
      <c r="J2372" s="48"/>
      <c r="K2372" s="55"/>
      <c r="L2372" s="55"/>
      <c r="M2372" s="55"/>
      <c r="N2372" s="55"/>
      <c r="O2372" s="56"/>
      <c r="R2372" s="52"/>
      <c r="S2372" s="33"/>
      <c r="T2372" s="33"/>
      <c r="U2372" s="31"/>
      <c r="AD2372" s="20"/>
      <c r="AM2372" s="17"/>
    </row>
    <row r="2373" spans="4:39" x14ac:dyDescent="0.2">
      <c r="D2373" s="51"/>
      <c r="E2373" s="52"/>
      <c r="F2373" s="52"/>
      <c r="G2373" s="52"/>
      <c r="H2373" s="48"/>
      <c r="I2373" s="55"/>
      <c r="J2373" s="48"/>
      <c r="K2373" s="55"/>
      <c r="L2373" s="55"/>
      <c r="M2373" s="55"/>
      <c r="N2373" s="55"/>
      <c r="O2373" s="56"/>
      <c r="R2373" s="52"/>
      <c r="S2373" s="33"/>
      <c r="T2373" s="33"/>
      <c r="U2373" s="31"/>
      <c r="AD2373" s="20"/>
      <c r="AM2373" s="17"/>
    </row>
    <row r="2374" spans="4:39" x14ac:dyDescent="0.2">
      <c r="D2374" s="51"/>
      <c r="E2374" s="52"/>
      <c r="F2374" s="52"/>
      <c r="G2374" s="52"/>
      <c r="H2374" s="48"/>
      <c r="I2374" s="55"/>
      <c r="J2374" s="48"/>
      <c r="K2374" s="55"/>
      <c r="L2374" s="55"/>
      <c r="M2374" s="55"/>
      <c r="N2374" s="55"/>
      <c r="O2374" s="56"/>
      <c r="R2374" s="52"/>
      <c r="S2374" s="33"/>
      <c r="T2374" s="33"/>
      <c r="U2374" s="31"/>
      <c r="AD2374" s="20"/>
      <c r="AM2374" s="17"/>
    </row>
    <row r="2375" spans="4:39" x14ac:dyDescent="0.2">
      <c r="D2375" s="51"/>
      <c r="E2375" s="52"/>
      <c r="F2375" s="52"/>
      <c r="G2375" s="52"/>
      <c r="H2375" s="48"/>
      <c r="I2375" s="55"/>
      <c r="J2375" s="48"/>
      <c r="K2375" s="55"/>
      <c r="L2375" s="55"/>
      <c r="M2375" s="55"/>
      <c r="N2375" s="55"/>
      <c r="O2375" s="56"/>
      <c r="R2375" s="52"/>
      <c r="S2375" s="33"/>
      <c r="T2375" s="33"/>
      <c r="U2375" s="31"/>
      <c r="AD2375" s="20"/>
      <c r="AM2375" s="17"/>
    </row>
    <row r="2376" spans="4:39" x14ac:dyDescent="0.2">
      <c r="D2376" s="51"/>
      <c r="E2376" s="52"/>
      <c r="F2376" s="52"/>
      <c r="G2376" s="52"/>
      <c r="H2376" s="48"/>
      <c r="I2376" s="55"/>
      <c r="J2376" s="48"/>
      <c r="K2376" s="55"/>
      <c r="L2376" s="55"/>
      <c r="M2376" s="55"/>
      <c r="N2376" s="55"/>
      <c r="O2376" s="56"/>
      <c r="R2376" s="52"/>
      <c r="S2376" s="33"/>
      <c r="T2376" s="33"/>
      <c r="U2376" s="31"/>
      <c r="AD2376" s="20"/>
      <c r="AM2376" s="17"/>
    </row>
    <row r="2377" spans="4:39" x14ac:dyDescent="0.2">
      <c r="D2377" s="51"/>
      <c r="E2377" s="52"/>
      <c r="F2377" s="52"/>
      <c r="G2377" s="52"/>
      <c r="H2377" s="48"/>
      <c r="I2377" s="55"/>
      <c r="J2377" s="48"/>
      <c r="K2377" s="55"/>
      <c r="L2377" s="55"/>
      <c r="M2377" s="55"/>
      <c r="N2377" s="55"/>
      <c r="O2377" s="56"/>
      <c r="R2377" s="52"/>
      <c r="S2377" s="33"/>
      <c r="T2377" s="33"/>
      <c r="U2377" s="31"/>
      <c r="AD2377" s="20"/>
      <c r="AM2377" s="17"/>
    </row>
    <row r="2378" spans="4:39" x14ac:dyDescent="0.2">
      <c r="D2378" s="51"/>
      <c r="E2378" s="52"/>
      <c r="F2378" s="52"/>
      <c r="G2378" s="52"/>
      <c r="H2378" s="48"/>
      <c r="I2378" s="55"/>
      <c r="J2378" s="48"/>
      <c r="K2378" s="55"/>
      <c r="L2378" s="55"/>
      <c r="M2378" s="55"/>
      <c r="N2378" s="55"/>
      <c r="O2378" s="56"/>
      <c r="R2378" s="52"/>
      <c r="S2378" s="33"/>
      <c r="T2378" s="33"/>
      <c r="U2378" s="31"/>
      <c r="AD2378" s="20"/>
      <c r="AM2378" s="17"/>
    </row>
    <row r="2379" spans="4:39" x14ac:dyDescent="0.2">
      <c r="D2379" s="51"/>
      <c r="E2379" s="52"/>
      <c r="F2379" s="52"/>
      <c r="G2379" s="52"/>
      <c r="H2379" s="48"/>
      <c r="I2379" s="55"/>
      <c r="J2379" s="48"/>
      <c r="K2379" s="55"/>
      <c r="L2379" s="55"/>
      <c r="M2379" s="55"/>
      <c r="N2379" s="55"/>
      <c r="O2379" s="56"/>
      <c r="R2379" s="52"/>
      <c r="S2379" s="33"/>
      <c r="T2379" s="33"/>
      <c r="U2379" s="31"/>
      <c r="AD2379" s="20"/>
      <c r="AM2379" s="17"/>
    </row>
    <row r="2380" spans="4:39" x14ac:dyDescent="0.2">
      <c r="D2380" s="51"/>
      <c r="E2380" s="52"/>
      <c r="F2380" s="52"/>
      <c r="G2380" s="52"/>
      <c r="H2380" s="48"/>
      <c r="I2380" s="55"/>
      <c r="J2380" s="48"/>
      <c r="K2380" s="55"/>
      <c r="L2380" s="55"/>
      <c r="M2380" s="55"/>
      <c r="N2380" s="55"/>
      <c r="O2380" s="56"/>
      <c r="R2380" s="52"/>
      <c r="S2380" s="33"/>
      <c r="T2380" s="33"/>
      <c r="U2380" s="31"/>
      <c r="AD2380" s="20"/>
      <c r="AM2380" s="17"/>
    </row>
    <row r="2381" spans="4:39" x14ac:dyDescent="0.2">
      <c r="D2381" s="51"/>
      <c r="E2381" s="52"/>
      <c r="F2381" s="52"/>
      <c r="G2381" s="52"/>
      <c r="H2381" s="48"/>
      <c r="I2381" s="55"/>
      <c r="J2381" s="48"/>
      <c r="K2381" s="55"/>
      <c r="L2381" s="55"/>
      <c r="M2381" s="55"/>
      <c r="N2381" s="55"/>
      <c r="O2381" s="56"/>
      <c r="R2381" s="52"/>
      <c r="S2381" s="33"/>
      <c r="T2381" s="33"/>
      <c r="U2381" s="31"/>
      <c r="AD2381" s="20"/>
      <c r="AM2381" s="17"/>
    </row>
    <row r="2382" spans="4:39" x14ac:dyDescent="0.2">
      <c r="D2382" s="51"/>
      <c r="E2382" s="52"/>
      <c r="F2382" s="52"/>
      <c r="G2382" s="52"/>
      <c r="H2382" s="48"/>
      <c r="I2382" s="55"/>
      <c r="J2382" s="48"/>
      <c r="K2382" s="55"/>
      <c r="L2382" s="55"/>
      <c r="M2382" s="55"/>
      <c r="N2382" s="55"/>
      <c r="O2382" s="56"/>
      <c r="R2382" s="52"/>
      <c r="S2382" s="33"/>
      <c r="T2382" s="33"/>
      <c r="U2382" s="31"/>
      <c r="AD2382" s="20"/>
      <c r="AM2382" s="17"/>
    </row>
    <row r="2383" spans="4:39" x14ac:dyDescent="0.2">
      <c r="D2383" s="51"/>
      <c r="E2383" s="52"/>
      <c r="F2383" s="52"/>
      <c r="G2383" s="52"/>
      <c r="H2383" s="48"/>
      <c r="I2383" s="55"/>
      <c r="J2383" s="48"/>
      <c r="K2383" s="55"/>
      <c r="L2383" s="55"/>
      <c r="M2383" s="55"/>
      <c r="N2383" s="55"/>
      <c r="O2383" s="56"/>
      <c r="R2383" s="52"/>
      <c r="S2383" s="33"/>
      <c r="T2383" s="33"/>
      <c r="U2383" s="31"/>
      <c r="AD2383" s="20"/>
      <c r="AM2383" s="17"/>
    </row>
    <row r="2384" spans="4:39" x14ac:dyDescent="0.2">
      <c r="D2384" s="51"/>
      <c r="E2384" s="52"/>
      <c r="F2384" s="52"/>
      <c r="G2384" s="52"/>
      <c r="H2384" s="48"/>
      <c r="I2384" s="55"/>
      <c r="J2384" s="48"/>
      <c r="K2384" s="55"/>
      <c r="L2384" s="55"/>
      <c r="M2384" s="55"/>
      <c r="N2384" s="55"/>
      <c r="O2384" s="56"/>
      <c r="R2384" s="52"/>
      <c r="S2384" s="33"/>
      <c r="T2384" s="33"/>
      <c r="U2384" s="31"/>
      <c r="AD2384" s="20"/>
      <c r="AM2384" s="17"/>
    </row>
    <row r="2385" spans="4:39" x14ac:dyDescent="0.2">
      <c r="D2385" s="51"/>
      <c r="E2385" s="52"/>
      <c r="F2385" s="52"/>
      <c r="G2385" s="52"/>
      <c r="H2385" s="48"/>
      <c r="I2385" s="55"/>
      <c r="J2385" s="48"/>
      <c r="K2385" s="55"/>
      <c r="L2385" s="55"/>
      <c r="M2385" s="55"/>
      <c r="N2385" s="55"/>
      <c r="O2385" s="56"/>
      <c r="R2385" s="52"/>
      <c r="S2385" s="33"/>
      <c r="T2385" s="33"/>
      <c r="U2385" s="31"/>
      <c r="AD2385" s="20"/>
      <c r="AM2385" s="17"/>
    </row>
    <row r="2386" spans="4:39" x14ac:dyDescent="0.2">
      <c r="D2386" s="51"/>
      <c r="E2386" s="52"/>
      <c r="F2386" s="52"/>
      <c r="G2386" s="52"/>
      <c r="H2386" s="48"/>
      <c r="I2386" s="55"/>
      <c r="J2386" s="48"/>
      <c r="K2386" s="55"/>
      <c r="L2386" s="55"/>
      <c r="M2386" s="55"/>
      <c r="N2386" s="55"/>
      <c r="O2386" s="56"/>
      <c r="R2386" s="52"/>
      <c r="S2386" s="33"/>
      <c r="T2386" s="33"/>
      <c r="U2386" s="31"/>
      <c r="AD2386" s="20"/>
      <c r="AM2386" s="17"/>
    </row>
    <row r="2387" spans="4:39" x14ac:dyDescent="0.2">
      <c r="D2387" s="51"/>
      <c r="E2387" s="52"/>
      <c r="F2387" s="52"/>
      <c r="G2387" s="52"/>
      <c r="H2387" s="48"/>
      <c r="I2387" s="55"/>
      <c r="J2387" s="48"/>
      <c r="K2387" s="55"/>
      <c r="L2387" s="55"/>
      <c r="M2387" s="55"/>
      <c r="N2387" s="55"/>
      <c r="O2387" s="56"/>
      <c r="R2387" s="52"/>
      <c r="S2387" s="33"/>
      <c r="T2387" s="33"/>
      <c r="U2387" s="31"/>
      <c r="AD2387" s="20"/>
      <c r="AM2387" s="17"/>
    </row>
    <row r="2388" spans="4:39" x14ac:dyDescent="0.2">
      <c r="D2388" s="51"/>
      <c r="E2388" s="52"/>
      <c r="F2388" s="52"/>
      <c r="G2388" s="52"/>
      <c r="H2388" s="48"/>
      <c r="I2388" s="55"/>
      <c r="J2388" s="48"/>
      <c r="K2388" s="55"/>
      <c r="L2388" s="55"/>
      <c r="M2388" s="55"/>
      <c r="N2388" s="55"/>
      <c r="O2388" s="56"/>
      <c r="R2388" s="52"/>
      <c r="S2388" s="33"/>
      <c r="T2388" s="33"/>
      <c r="U2388" s="31"/>
      <c r="AD2388" s="20"/>
      <c r="AM2388" s="17"/>
    </row>
    <row r="2389" spans="4:39" x14ac:dyDescent="0.2">
      <c r="D2389" s="51"/>
      <c r="E2389" s="52"/>
      <c r="F2389" s="52"/>
      <c r="G2389" s="52"/>
      <c r="H2389" s="48"/>
      <c r="I2389" s="55"/>
      <c r="J2389" s="48"/>
      <c r="K2389" s="55"/>
      <c r="L2389" s="55"/>
      <c r="M2389" s="55"/>
      <c r="N2389" s="55"/>
      <c r="O2389" s="56"/>
      <c r="R2389" s="52"/>
      <c r="S2389" s="33"/>
      <c r="T2389" s="33"/>
      <c r="U2389" s="31"/>
      <c r="AD2389" s="20"/>
      <c r="AM2389" s="17"/>
    </row>
    <row r="2390" spans="4:39" x14ac:dyDescent="0.2">
      <c r="D2390" s="51"/>
      <c r="E2390" s="52"/>
      <c r="F2390" s="52"/>
      <c r="G2390" s="52"/>
      <c r="H2390" s="48"/>
      <c r="I2390" s="55"/>
      <c r="J2390" s="48"/>
      <c r="K2390" s="55"/>
      <c r="L2390" s="55"/>
      <c r="M2390" s="55"/>
      <c r="N2390" s="55"/>
      <c r="O2390" s="56"/>
      <c r="R2390" s="52"/>
      <c r="S2390" s="33"/>
      <c r="T2390" s="33"/>
      <c r="U2390" s="31"/>
      <c r="AD2390" s="20"/>
      <c r="AM2390" s="17"/>
    </row>
    <row r="2391" spans="4:39" x14ac:dyDescent="0.2">
      <c r="D2391" s="51"/>
      <c r="E2391" s="52"/>
      <c r="F2391" s="52"/>
      <c r="G2391" s="52"/>
      <c r="H2391" s="48"/>
      <c r="I2391" s="55"/>
      <c r="J2391" s="48"/>
      <c r="K2391" s="55"/>
      <c r="L2391" s="55"/>
      <c r="M2391" s="55"/>
      <c r="N2391" s="55"/>
      <c r="O2391" s="56"/>
      <c r="R2391" s="52"/>
      <c r="S2391" s="33"/>
      <c r="T2391" s="33"/>
      <c r="U2391" s="31"/>
      <c r="AD2391" s="20"/>
      <c r="AM2391" s="17"/>
    </row>
    <row r="2392" spans="4:39" x14ac:dyDescent="0.2">
      <c r="D2392" s="51"/>
      <c r="E2392" s="52"/>
      <c r="F2392" s="52"/>
      <c r="G2392" s="52"/>
      <c r="H2392" s="48"/>
      <c r="I2392" s="55"/>
      <c r="J2392" s="48"/>
      <c r="K2392" s="55"/>
      <c r="L2392" s="55"/>
      <c r="M2392" s="55"/>
      <c r="N2392" s="55"/>
      <c r="O2392" s="56"/>
      <c r="R2392" s="52"/>
      <c r="S2392" s="33"/>
      <c r="T2392" s="33"/>
      <c r="U2392" s="31"/>
      <c r="AD2392" s="20"/>
      <c r="AM2392" s="17"/>
    </row>
    <row r="2393" spans="4:39" x14ac:dyDescent="0.2">
      <c r="D2393" s="51"/>
      <c r="E2393" s="52"/>
      <c r="F2393" s="52"/>
      <c r="G2393" s="52"/>
      <c r="H2393" s="48"/>
      <c r="I2393" s="55"/>
      <c r="J2393" s="48"/>
      <c r="K2393" s="55"/>
      <c r="L2393" s="55"/>
      <c r="M2393" s="55"/>
      <c r="N2393" s="55"/>
      <c r="O2393" s="56"/>
      <c r="R2393" s="52"/>
      <c r="S2393" s="33"/>
      <c r="T2393" s="33"/>
      <c r="U2393" s="31"/>
      <c r="AD2393" s="20"/>
      <c r="AM2393" s="17"/>
    </row>
    <row r="2394" spans="4:39" x14ac:dyDescent="0.2">
      <c r="D2394" s="51"/>
      <c r="E2394" s="52"/>
      <c r="F2394" s="52"/>
      <c r="G2394" s="52"/>
      <c r="H2394" s="48"/>
      <c r="I2394" s="55"/>
      <c r="J2394" s="48"/>
      <c r="K2394" s="55"/>
      <c r="L2394" s="55"/>
      <c r="M2394" s="55"/>
      <c r="N2394" s="55"/>
      <c r="O2394" s="56"/>
      <c r="R2394" s="52"/>
      <c r="S2394" s="33"/>
      <c r="T2394" s="33"/>
      <c r="U2394" s="31"/>
      <c r="AD2394" s="20"/>
      <c r="AM2394" s="17"/>
    </row>
    <row r="2395" spans="4:39" x14ac:dyDescent="0.2">
      <c r="D2395" s="51"/>
      <c r="E2395" s="52"/>
      <c r="F2395" s="52"/>
      <c r="G2395" s="52"/>
      <c r="H2395" s="48"/>
      <c r="I2395" s="55"/>
      <c r="J2395" s="48"/>
      <c r="K2395" s="55"/>
      <c r="L2395" s="55"/>
      <c r="M2395" s="55"/>
      <c r="N2395" s="55"/>
      <c r="O2395" s="56"/>
      <c r="R2395" s="52"/>
      <c r="S2395" s="33"/>
      <c r="T2395" s="33"/>
      <c r="U2395" s="31"/>
      <c r="AD2395" s="20"/>
      <c r="AM2395" s="17"/>
    </row>
    <row r="2396" spans="4:39" x14ac:dyDescent="0.2">
      <c r="D2396" s="51"/>
      <c r="E2396" s="52"/>
      <c r="F2396" s="52"/>
      <c r="G2396" s="52"/>
      <c r="H2396" s="48"/>
      <c r="I2396" s="55"/>
      <c r="J2396" s="48"/>
      <c r="K2396" s="55"/>
      <c r="L2396" s="55"/>
      <c r="M2396" s="55"/>
      <c r="N2396" s="55"/>
      <c r="O2396" s="56"/>
      <c r="R2396" s="52"/>
      <c r="S2396" s="33"/>
      <c r="T2396" s="33"/>
      <c r="U2396" s="31"/>
      <c r="AD2396" s="20"/>
      <c r="AM2396" s="17"/>
    </row>
    <row r="2397" spans="4:39" x14ac:dyDescent="0.2">
      <c r="D2397" s="51"/>
      <c r="E2397" s="52"/>
      <c r="F2397" s="52"/>
      <c r="G2397" s="52"/>
      <c r="H2397" s="48"/>
      <c r="I2397" s="55"/>
      <c r="J2397" s="48"/>
      <c r="K2397" s="55"/>
      <c r="L2397" s="55"/>
      <c r="M2397" s="55"/>
      <c r="N2397" s="55"/>
      <c r="O2397" s="56"/>
      <c r="R2397" s="52"/>
      <c r="S2397" s="33"/>
      <c r="T2397" s="33"/>
      <c r="U2397" s="31"/>
      <c r="AD2397" s="20"/>
      <c r="AM2397" s="17"/>
    </row>
    <row r="2398" spans="4:39" x14ac:dyDescent="0.2">
      <c r="D2398" s="51"/>
      <c r="E2398" s="52"/>
      <c r="F2398" s="52"/>
      <c r="G2398" s="52"/>
      <c r="H2398" s="48"/>
      <c r="I2398" s="55"/>
      <c r="J2398" s="48"/>
      <c r="K2398" s="55"/>
      <c r="L2398" s="55"/>
      <c r="M2398" s="55"/>
      <c r="N2398" s="55"/>
      <c r="O2398" s="56"/>
      <c r="R2398" s="52"/>
      <c r="S2398" s="33"/>
      <c r="T2398" s="33"/>
      <c r="U2398" s="31"/>
      <c r="AD2398" s="20"/>
      <c r="AM2398" s="17"/>
    </row>
    <row r="2399" spans="4:39" x14ac:dyDescent="0.2">
      <c r="D2399" s="51"/>
      <c r="E2399" s="52"/>
      <c r="F2399" s="52"/>
      <c r="G2399" s="52"/>
      <c r="H2399" s="48"/>
      <c r="I2399" s="55"/>
      <c r="J2399" s="48"/>
      <c r="K2399" s="55"/>
      <c r="L2399" s="55"/>
      <c r="M2399" s="55"/>
      <c r="N2399" s="55"/>
      <c r="O2399" s="56"/>
      <c r="R2399" s="52"/>
      <c r="S2399" s="33"/>
      <c r="T2399" s="33"/>
      <c r="U2399" s="31"/>
      <c r="AD2399" s="20"/>
      <c r="AM2399" s="17"/>
    </row>
    <row r="2400" spans="4:39" x14ac:dyDescent="0.2">
      <c r="D2400" s="51"/>
      <c r="E2400" s="52"/>
      <c r="F2400" s="52"/>
      <c r="G2400" s="52"/>
      <c r="H2400" s="48"/>
      <c r="I2400" s="55"/>
      <c r="J2400" s="48"/>
      <c r="K2400" s="55"/>
      <c r="L2400" s="55"/>
      <c r="M2400" s="55"/>
      <c r="N2400" s="55"/>
      <c r="O2400" s="56"/>
      <c r="R2400" s="52"/>
      <c r="S2400" s="33"/>
      <c r="T2400" s="33"/>
      <c r="U2400" s="31"/>
      <c r="AD2400" s="20"/>
      <c r="AM2400" s="17"/>
    </row>
    <row r="2401" spans="4:39" x14ac:dyDescent="0.2">
      <c r="D2401" s="51"/>
      <c r="E2401" s="52"/>
      <c r="F2401" s="52"/>
      <c r="G2401" s="52"/>
      <c r="H2401" s="48"/>
      <c r="I2401" s="55"/>
      <c r="J2401" s="48"/>
      <c r="K2401" s="55"/>
      <c r="L2401" s="55"/>
      <c r="M2401" s="55"/>
      <c r="N2401" s="55"/>
      <c r="O2401" s="56"/>
      <c r="R2401" s="52"/>
      <c r="S2401" s="33"/>
      <c r="T2401" s="33"/>
      <c r="U2401" s="31"/>
      <c r="AD2401" s="20"/>
      <c r="AM2401" s="17"/>
    </row>
    <row r="2402" spans="4:39" x14ac:dyDescent="0.2">
      <c r="D2402" s="51"/>
      <c r="E2402" s="52"/>
      <c r="F2402" s="52"/>
      <c r="G2402" s="52"/>
      <c r="H2402" s="48"/>
      <c r="I2402" s="55"/>
      <c r="J2402" s="48"/>
      <c r="K2402" s="55"/>
      <c r="L2402" s="55"/>
      <c r="M2402" s="55"/>
      <c r="N2402" s="55"/>
      <c r="O2402" s="56"/>
      <c r="R2402" s="52"/>
      <c r="S2402" s="33"/>
      <c r="T2402" s="33"/>
      <c r="U2402" s="31"/>
      <c r="AD2402" s="20"/>
      <c r="AM2402" s="17"/>
    </row>
    <row r="2403" spans="4:39" x14ac:dyDescent="0.2">
      <c r="D2403" s="51"/>
      <c r="E2403" s="52"/>
      <c r="F2403" s="52"/>
      <c r="G2403" s="52"/>
      <c r="H2403" s="48"/>
      <c r="I2403" s="55"/>
      <c r="J2403" s="48"/>
      <c r="K2403" s="55"/>
      <c r="L2403" s="55"/>
      <c r="M2403" s="55"/>
      <c r="N2403" s="55"/>
      <c r="O2403" s="56"/>
      <c r="R2403" s="52"/>
      <c r="S2403" s="33"/>
      <c r="T2403" s="33"/>
      <c r="U2403" s="31"/>
      <c r="AD2403" s="20"/>
      <c r="AM2403" s="17"/>
    </row>
    <row r="2404" spans="4:39" x14ac:dyDescent="0.2">
      <c r="D2404" s="51"/>
      <c r="E2404" s="52"/>
      <c r="F2404" s="52"/>
      <c r="G2404" s="52"/>
      <c r="H2404" s="48"/>
      <c r="I2404" s="55"/>
      <c r="J2404" s="48"/>
      <c r="K2404" s="55"/>
      <c r="L2404" s="55"/>
      <c r="M2404" s="55"/>
      <c r="N2404" s="55"/>
      <c r="O2404" s="56"/>
      <c r="R2404" s="52"/>
      <c r="S2404" s="33"/>
      <c r="T2404" s="33"/>
      <c r="U2404" s="31"/>
      <c r="AD2404" s="20"/>
      <c r="AM2404" s="17"/>
    </row>
    <row r="2405" spans="4:39" x14ac:dyDescent="0.2">
      <c r="D2405" s="51"/>
      <c r="E2405" s="52"/>
      <c r="F2405" s="52"/>
      <c r="G2405" s="52"/>
      <c r="H2405" s="48"/>
      <c r="I2405" s="55"/>
      <c r="J2405" s="48"/>
      <c r="K2405" s="55"/>
      <c r="L2405" s="55"/>
      <c r="M2405" s="55"/>
      <c r="N2405" s="55"/>
      <c r="O2405" s="56"/>
      <c r="R2405" s="52"/>
      <c r="S2405" s="33"/>
      <c r="T2405" s="33"/>
      <c r="U2405" s="31"/>
      <c r="AD2405" s="20"/>
      <c r="AM2405" s="17"/>
    </row>
    <row r="2406" spans="4:39" x14ac:dyDescent="0.2">
      <c r="D2406" s="51"/>
      <c r="E2406" s="52"/>
      <c r="F2406" s="52"/>
      <c r="G2406" s="52"/>
      <c r="H2406" s="48"/>
      <c r="I2406" s="55"/>
      <c r="J2406" s="48"/>
      <c r="K2406" s="55"/>
      <c r="L2406" s="55"/>
      <c r="M2406" s="55"/>
      <c r="N2406" s="55"/>
      <c r="O2406" s="56"/>
      <c r="R2406" s="52"/>
      <c r="S2406" s="33"/>
      <c r="T2406" s="33"/>
      <c r="U2406" s="31"/>
      <c r="AD2406" s="20"/>
      <c r="AM2406" s="17"/>
    </row>
    <row r="2407" spans="4:39" x14ac:dyDescent="0.2">
      <c r="D2407" s="51"/>
      <c r="E2407" s="52"/>
      <c r="F2407" s="52"/>
      <c r="G2407" s="52"/>
      <c r="H2407" s="48"/>
      <c r="I2407" s="55"/>
      <c r="J2407" s="48"/>
      <c r="K2407" s="55"/>
      <c r="L2407" s="55"/>
      <c r="M2407" s="55"/>
      <c r="N2407" s="55"/>
      <c r="O2407" s="56"/>
      <c r="R2407" s="52"/>
      <c r="S2407" s="33"/>
      <c r="T2407" s="33"/>
      <c r="U2407" s="31"/>
      <c r="AD2407" s="20"/>
      <c r="AM2407" s="17"/>
    </row>
    <row r="2408" spans="4:39" x14ac:dyDescent="0.2">
      <c r="D2408" s="51"/>
      <c r="E2408" s="52"/>
      <c r="F2408" s="52"/>
      <c r="G2408" s="52"/>
      <c r="H2408" s="48"/>
      <c r="I2408" s="55"/>
      <c r="J2408" s="48"/>
      <c r="K2408" s="55"/>
      <c r="L2408" s="55"/>
      <c r="M2408" s="55"/>
      <c r="N2408" s="55"/>
      <c r="O2408" s="56"/>
      <c r="R2408" s="52"/>
      <c r="S2408" s="33"/>
      <c r="T2408" s="33"/>
      <c r="U2408" s="31"/>
      <c r="AD2408" s="20"/>
      <c r="AM2408" s="17"/>
    </row>
    <row r="2409" spans="4:39" x14ac:dyDescent="0.2">
      <c r="D2409" s="51"/>
      <c r="E2409" s="52"/>
      <c r="F2409" s="52"/>
      <c r="G2409" s="52"/>
      <c r="H2409" s="48"/>
      <c r="I2409" s="55"/>
      <c r="J2409" s="48"/>
      <c r="K2409" s="55"/>
      <c r="L2409" s="55"/>
      <c r="M2409" s="55"/>
      <c r="N2409" s="55"/>
      <c r="O2409" s="56"/>
      <c r="R2409" s="52"/>
      <c r="S2409" s="33"/>
      <c r="T2409" s="33"/>
      <c r="U2409" s="31"/>
      <c r="AD2409" s="20"/>
      <c r="AM2409" s="17"/>
    </row>
    <row r="2410" spans="4:39" x14ac:dyDescent="0.2">
      <c r="D2410" s="51"/>
      <c r="E2410" s="52"/>
      <c r="F2410" s="52"/>
      <c r="G2410" s="52"/>
      <c r="H2410" s="48"/>
      <c r="I2410" s="55"/>
      <c r="J2410" s="48"/>
      <c r="K2410" s="55"/>
      <c r="L2410" s="55"/>
      <c r="M2410" s="55"/>
      <c r="N2410" s="55"/>
      <c r="O2410" s="56"/>
      <c r="R2410" s="52"/>
      <c r="S2410" s="33"/>
      <c r="T2410" s="33"/>
      <c r="U2410" s="31"/>
      <c r="AD2410" s="20"/>
      <c r="AM2410" s="17"/>
    </row>
    <row r="2411" spans="4:39" x14ac:dyDescent="0.2">
      <c r="D2411" s="51"/>
      <c r="E2411" s="52"/>
      <c r="F2411" s="52"/>
      <c r="G2411" s="52"/>
      <c r="H2411" s="48"/>
      <c r="I2411" s="55"/>
      <c r="J2411" s="48"/>
      <c r="K2411" s="55"/>
      <c r="L2411" s="55"/>
      <c r="M2411" s="55"/>
      <c r="N2411" s="55"/>
      <c r="O2411" s="56"/>
      <c r="R2411" s="52"/>
      <c r="S2411" s="33"/>
      <c r="T2411" s="33"/>
      <c r="U2411" s="31"/>
      <c r="AD2411" s="20"/>
      <c r="AM2411" s="17"/>
    </row>
    <row r="2412" spans="4:39" x14ac:dyDescent="0.2">
      <c r="D2412" s="51"/>
      <c r="E2412" s="52"/>
      <c r="F2412" s="52"/>
      <c r="G2412" s="52"/>
      <c r="H2412" s="48"/>
      <c r="I2412" s="55"/>
      <c r="J2412" s="48"/>
      <c r="K2412" s="55"/>
      <c r="L2412" s="55"/>
      <c r="M2412" s="55"/>
      <c r="N2412" s="55"/>
      <c r="O2412" s="56"/>
      <c r="R2412" s="52"/>
      <c r="S2412" s="33"/>
      <c r="T2412" s="33"/>
      <c r="U2412" s="31"/>
      <c r="AD2412" s="20"/>
      <c r="AM2412" s="17"/>
    </row>
    <row r="2413" spans="4:39" x14ac:dyDescent="0.2">
      <c r="D2413" s="51"/>
      <c r="E2413" s="52"/>
      <c r="F2413" s="52"/>
      <c r="G2413" s="52"/>
      <c r="H2413" s="48"/>
      <c r="I2413" s="55"/>
      <c r="J2413" s="48"/>
      <c r="K2413" s="55"/>
      <c r="L2413" s="55"/>
      <c r="M2413" s="55"/>
      <c r="N2413" s="55"/>
      <c r="O2413" s="56"/>
      <c r="R2413" s="52"/>
      <c r="S2413" s="33"/>
      <c r="T2413" s="33"/>
      <c r="U2413" s="31"/>
      <c r="AD2413" s="20"/>
      <c r="AM2413" s="17"/>
    </row>
    <row r="2414" spans="4:39" x14ac:dyDescent="0.2">
      <c r="D2414" s="51"/>
      <c r="E2414" s="52"/>
      <c r="F2414" s="52"/>
      <c r="G2414" s="52"/>
      <c r="H2414" s="48"/>
      <c r="I2414" s="55"/>
      <c r="J2414" s="48"/>
      <c r="K2414" s="55"/>
      <c r="L2414" s="55"/>
      <c r="M2414" s="55"/>
      <c r="N2414" s="55"/>
      <c r="O2414" s="56"/>
      <c r="R2414" s="52"/>
      <c r="S2414" s="33"/>
      <c r="T2414" s="33"/>
      <c r="U2414" s="31"/>
      <c r="AD2414" s="20"/>
      <c r="AM2414" s="17"/>
    </row>
    <row r="2415" spans="4:39" x14ac:dyDescent="0.2">
      <c r="D2415" s="51"/>
      <c r="E2415" s="52"/>
      <c r="F2415" s="52"/>
      <c r="G2415" s="52"/>
      <c r="H2415" s="48"/>
      <c r="I2415" s="55"/>
      <c r="J2415" s="48"/>
      <c r="K2415" s="55"/>
      <c r="L2415" s="55"/>
      <c r="M2415" s="55"/>
      <c r="N2415" s="55"/>
      <c r="O2415" s="56"/>
      <c r="R2415" s="52"/>
      <c r="S2415" s="33"/>
      <c r="T2415" s="33"/>
      <c r="U2415" s="31"/>
      <c r="AD2415" s="20"/>
      <c r="AM2415" s="17"/>
    </row>
    <row r="2416" spans="4:39" x14ac:dyDescent="0.2">
      <c r="D2416" s="51"/>
      <c r="E2416" s="52"/>
      <c r="F2416" s="52"/>
      <c r="G2416" s="52"/>
      <c r="H2416" s="48"/>
      <c r="I2416" s="55"/>
      <c r="J2416" s="48"/>
      <c r="K2416" s="55"/>
      <c r="L2416" s="55"/>
      <c r="M2416" s="55"/>
      <c r="N2416" s="55"/>
      <c r="O2416" s="56"/>
      <c r="R2416" s="52"/>
      <c r="S2416" s="33"/>
      <c r="T2416" s="33"/>
      <c r="U2416" s="31"/>
      <c r="AD2416" s="20"/>
      <c r="AM2416" s="17"/>
    </row>
    <row r="2417" spans="4:39" x14ac:dyDescent="0.2">
      <c r="D2417" s="51"/>
      <c r="E2417" s="52"/>
      <c r="F2417" s="52"/>
      <c r="G2417" s="52"/>
      <c r="H2417" s="48"/>
      <c r="I2417" s="55"/>
      <c r="J2417" s="48"/>
      <c r="K2417" s="55"/>
      <c r="L2417" s="55"/>
      <c r="M2417" s="55"/>
      <c r="N2417" s="55"/>
      <c r="O2417" s="56"/>
      <c r="R2417" s="52"/>
      <c r="S2417" s="33"/>
      <c r="T2417" s="33"/>
      <c r="U2417" s="31"/>
      <c r="AD2417" s="20"/>
      <c r="AM2417" s="17"/>
    </row>
    <row r="2418" spans="4:39" x14ac:dyDescent="0.2">
      <c r="D2418" s="51"/>
      <c r="E2418" s="52"/>
      <c r="F2418" s="52"/>
      <c r="G2418" s="52"/>
      <c r="H2418" s="48"/>
      <c r="I2418" s="55"/>
      <c r="J2418" s="48"/>
      <c r="K2418" s="55"/>
      <c r="L2418" s="55"/>
      <c r="M2418" s="55"/>
      <c r="N2418" s="55"/>
      <c r="O2418" s="56"/>
      <c r="R2418" s="52"/>
      <c r="S2418" s="33"/>
      <c r="T2418" s="33"/>
      <c r="U2418" s="31"/>
      <c r="AD2418" s="20"/>
      <c r="AM2418" s="17"/>
    </row>
    <row r="2419" spans="4:39" x14ac:dyDescent="0.2">
      <c r="D2419" s="51"/>
      <c r="E2419" s="52"/>
      <c r="F2419" s="52"/>
      <c r="G2419" s="52"/>
      <c r="H2419" s="48"/>
      <c r="I2419" s="55"/>
      <c r="J2419" s="48"/>
      <c r="K2419" s="55"/>
      <c r="L2419" s="55"/>
      <c r="M2419" s="55"/>
      <c r="N2419" s="55"/>
      <c r="O2419" s="56"/>
      <c r="R2419" s="52"/>
      <c r="S2419" s="33"/>
      <c r="T2419" s="33"/>
      <c r="U2419" s="31"/>
      <c r="AD2419" s="20"/>
      <c r="AM2419" s="17"/>
    </row>
    <row r="2420" spans="4:39" x14ac:dyDescent="0.2">
      <c r="D2420" s="51"/>
      <c r="E2420" s="52"/>
      <c r="F2420" s="52"/>
      <c r="G2420" s="52"/>
      <c r="H2420" s="48"/>
      <c r="I2420" s="55"/>
      <c r="J2420" s="48"/>
      <c r="K2420" s="55"/>
      <c r="L2420" s="55"/>
      <c r="M2420" s="55"/>
      <c r="N2420" s="55"/>
      <c r="O2420" s="56"/>
      <c r="R2420" s="52"/>
      <c r="S2420" s="33"/>
      <c r="T2420" s="33"/>
      <c r="U2420" s="31"/>
      <c r="AD2420" s="20"/>
      <c r="AM2420" s="17"/>
    </row>
    <row r="2421" spans="4:39" x14ac:dyDescent="0.2">
      <c r="D2421" s="51"/>
      <c r="E2421" s="52"/>
      <c r="F2421" s="52"/>
      <c r="G2421" s="52"/>
      <c r="H2421" s="48"/>
      <c r="I2421" s="55"/>
      <c r="J2421" s="48"/>
      <c r="K2421" s="55"/>
      <c r="L2421" s="55"/>
      <c r="M2421" s="55"/>
      <c r="N2421" s="55"/>
      <c r="O2421" s="56"/>
      <c r="R2421" s="52"/>
      <c r="S2421" s="33"/>
      <c r="T2421" s="33"/>
      <c r="U2421" s="31"/>
      <c r="AD2421" s="20"/>
      <c r="AM2421" s="17"/>
    </row>
    <row r="2422" spans="4:39" x14ac:dyDescent="0.2">
      <c r="D2422" s="51"/>
      <c r="E2422" s="52"/>
      <c r="F2422" s="52"/>
      <c r="G2422" s="52"/>
      <c r="H2422" s="48"/>
      <c r="I2422" s="55"/>
      <c r="J2422" s="48"/>
      <c r="K2422" s="55"/>
      <c r="L2422" s="55"/>
      <c r="M2422" s="55"/>
      <c r="N2422" s="55"/>
      <c r="O2422" s="56"/>
      <c r="R2422" s="52"/>
      <c r="S2422" s="33"/>
      <c r="T2422" s="33"/>
      <c r="U2422" s="31"/>
      <c r="AD2422" s="20"/>
      <c r="AM2422" s="17"/>
    </row>
    <row r="2423" spans="4:39" x14ac:dyDescent="0.2">
      <c r="D2423" s="51"/>
      <c r="E2423" s="52"/>
      <c r="F2423" s="52"/>
      <c r="G2423" s="52"/>
      <c r="H2423" s="48"/>
      <c r="I2423" s="55"/>
      <c r="J2423" s="48"/>
      <c r="K2423" s="55"/>
      <c r="L2423" s="55"/>
      <c r="M2423" s="55"/>
      <c r="N2423" s="55"/>
      <c r="O2423" s="56"/>
      <c r="R2423" s="52"/>
      <c r="S2423" s="33"/>
      <c r="T2423" s="33"/>
      <c r="U2423" s="31"/>
      <c r="AD2423" s="20"/>
      <c r="AM2423" s="17"/>
    </row>
    <row r="2424" spans="4:39" x14ac:dyDescent="0.2">
      <c r="D2424" s="51"/>
      <c r="E2424" s="52"/>
      <c r="F2424" s="52"/>
      <c r="G2424" s="52"/>
      <c r="H2424" s="48"/>
      <c r="I2424" s="55"/>
      <c r="J2424" s="48"/>
      <c r="K2424" s="55"/>
      <c r="L2424" s="55"/>
      <c r="M2424" s="55"/>
      <c r="N2424" s="55"/>
      <c r="O2424" s="56"/>
      <c r="R2424" s="52"/>
      <c r="S2424" s="33"/>
      <c r="T2424" s="33"/>
      <c r="U2424" s="31"/>
      <c r="AD2424" s="20"/>
      <c r="AM2424" s="17"/>
    </row>
    <row r="2425" spans="4:39" x14ac:dyDescent="0.2">
      <c r="D2425" s="51"/>
      <c r="E2425" s="52"/>
      <c r="F2425" s="52"/>
      <c r="G2425" s="52"/>
      <c r="H2425" s="48"/>
      <c r="I2425" s="55"/>
      <c r="J2425" s="48"/>
      <c r="K2425" s="55"/>
      <c r="L2425" s="55"/>
      <c r="M2425" s="55"/>
      <c r="N2425" s="55"/>
      <c r="O2425" s="56"/>
      <c r="R2425" s="52"/>
      <c r="S2425" s="33"/>
      <c r="T2425" s="33"/>
      <c r="U2425" s="31"/>
      <c r="AD2425" s="20"/>
      <c r="AM2425" s="17"/>
    </row>
    <row r="2426" spans="4:39" x14ac:dyDescent="0.2">
      <c r="D2426" s="51"/>
      <c r="E2426" s="52"/>
      <c r="F2426" s="52"/>
      <c r="G2426" s="52"/>
      <c r="H2426" s="48"/>
      <c r="I2426" s="55"/>
      <c r="J2426" s="48"/>
      <c r="K2426" s="55"/>
      <c r="L2426" s="55"/>
      <c r="M2426" s="55"/>
      <c r="N2426" s="55"/>
      <c r="O2426" s="56"/>
      <c r="R2426" s="52"/>
      <c r="S2426" s="33"/>
      <c r="T2426" s="33"/>
      <c r="U2426" s="31"/>
      <c r="AD2426" s="20"/>
      <c r="AM2426" s="17"/>
    </row>
    <row r="2427" spans="4:39" x14ac:dyDescent="0.2">
      <c r="D2427" s="51"/>
      <c r="E2427" s="52"/>
      <c r="F2427" s="52"/>
      <c r="G2427" s="52"/>
      <c r="H2427" s="48"/>
      <c r="I2427" s="55"/>
      <c r="J2427" s="48"/>
      <c r="K2427" s="55"/>
      <c r="L2427" s="55"/>
      <c r="M2427" s="55"/>
      <c r="N2427" s="55"/>
      <c r="O2427" s="56"/>
      <c r="R2427" s="52"/>
      <c r="S2427" s="33"/>
      <c r="T2427" s="33"/>
      <c r="U2427" s="31"/>
      <c r="AD2427" s="20"/>
      <c r="AM2427" s="17"/>
    </row>
    <row r="2428" spans="4:39" x14ac:dyDescent="0.2">
      <c r="D2428" s="51"/>
      <c r="E2428" s="52"/>
      <c r="F2428" s="52"/>
      <c r="G2428" s="52"/>
      <c r="H2428" s="48"/>
      <c r="I2428" s="55"/>
      <c r="J2428" s="48"/>
      <c r="K2428" s="55"/>
      <c r="L2428" s="55"/>
      <c r="M2428" s="55"/>
      <c r="N2428" s="55"/>
      <c r="O2428" s="56"/>
      <c r="R2428" s="52"/>
      <c r="S2428" s="33"/>
      <c r="T2428" s="33"/>
      <c r="U2428" s="31"/>
      <c r="AD2428" s="20"/>
      <c r="AM2428" s="17"/>
    </row>
    <row r="2429" spans="4:39" x14ac:dyDescent="0.2">
      <c r="D2429" s="51"/>
      <c r="E2429" s="52"/>
      <c r="F2429" s="52"/>
      <c r="G2429" s="52"/>
      <c r="H2429" s="48"/>
      <c r="I2429" s="55"/>
      <c r="J2429" s="48"/>
      <c r="K2429" s="55"/>
      <c r="L2429" s="55"/>
      <c r="M2429" s="55"/>
      <c r="N2429" s="55"/>
      <c r="O2429" s="56"/>
      <c r="R2429" s="52"/>
      <c r="S2429" s="33"/>
      <c r="T2429" s="33"/>
      <c r="U2429" s="31"/>
      <c r="AD2429" s="20"/>
      <c r="AM2429" s="17"/>
    </row>
    <row r="2430" spans="4:39" x14ac:dyDescent="0.2">
      <c r="D2430" s="51"/>
      <c r="E2430" s="52"/>
      <c r="F2430" s="52"/>
      <c r="G2430" s="52"/>
      <c r="H2430" s="48"/>
      <c r="I2430" s="55"/>
      <c r="J2430" s="48"/>
      <c r="K2430" s="55"/>
      <c r="L2430" s="55"/>
      <c r="M2430" s="55"/>
      <c r="N2430" s="55"/>
      <c r="O2430" s="56"/>
      <c r="R2430" s="52"/>
      <c r="S2430" s="33"/>
      <c r="T2430" s="33"/>
      <c r="U2430" s="31"/>
      <c r="AD2430" s="20"/>
      <c r="AM2430" s="17"/>
    </row>
    <row r="2431" spans="4:39" x14ac:dyDescent="0.2">
      <c r="D2431" s="51"/>
      <c r="E2431" s="52"/>
      <c r="F2431" s="52"/>
      <c r="G2431" s="52"/>
      <c r="H2431" s="48"/>
      <c r="I2431" s="55"/>
      <c r="J2431" s="48"/>
      <c r="K2431" s="55"/>
      <c r="L2431" s="55"/>
      <c r="M2431" s="55"/>
      <c r="N2431" s="55"/>
      <c r="O2431" s="56"/>
      <c r="R2431" s="52"/>
      <c r="S2431" s="33"/>
      <c r="T2431" s="33"/>
      <c r="U2431" s="31"/>
      <c r="AD2431" s="20"/>
      <c r="AM2431" s="17"/>
    </row>
    <row r="2432" spans="4:39" x14ac:dyDescent="0.2">
      <c r="D2432" s="51"/>
      <c r="E2432" s="52"/>
      <c r="F2432" s="52"/>
      <c r="G2432" s="52"/>
      <c r="H2432" s="48"/>
      <c r="I2432" s="55"/>
      <c r="J2432" s="48"/>
      <c r="K2432" s="55"/>
      <c r="L2432" s="55"/>
      <c r="M2432" s="55"/>
      <c r="N2432" s="55"/>
      <c r="O2432" s="56"/>
      <c r="R2432" s="52"/>
      <c r="S2432" s="33"/>
      <c r="T2432" s="33"/>
      <c r="U2432" s="31"/>
      <c r="AD2432" s="20"/>
      <c r="AM2432" s="17"/>
    </row>
    <row r="2433" spans="4:39" x14ac:dyDescent="0.2">
      <c r="D2433" s="51"/>
      <c r="E2433" s="52"/>
      <c r="F2433" s="52"/>
      <c r="G2433" s="52"/>
      <c r="H2433" s="48"/>
      <c r="I2433" s="55"/>
      <c r="J2433" s="48"/>
      <c r="K2433" s="55"/>
      <c r="L2433" s="55"/>
      <c r="M2433" s="55"/>
      <c r="N2433" s="55"/>
      <c r="O2433" s="56"/>
      <c r="R2433" s="52"/>
      <c r="S2433" s="33"/>
      <c r="T2433" s="33"/>
      <c r="U2433" s="31"/>
      <c r="AD2433" s="20"/>
      <c r="AM2433" s="17"/>
    </row>
    <row r="2434" spans="4:39" x14ac:dyDescent="0.2">
      <c r="D2434" s="51"/>
      <c r="E2434" s="52"/>
      <c r="F2434" s="52"/>
      <c r="G2434" s="52"/>
      <c r="H2434" s="48"/>
      <c r="I2434" s="55"/>
      <c r="J2434" s="48"/>
      <c r="K2434" s="55"/>
      <c r="L2434" s="55"/>
      <c r="M2434" s="55"/>
      <c r="N2434" s="55"/>
      <c r="O2434" s="56"/>
      <c r="R2434" s="52"/>
      <c r="S2434" s="33"/>
      <c r="T2434" s="33"/>
      <c r="U2434" s="31"/>
      <c r="AD2434" s="20"/>
      <c r="AM2434" s="17"/>
    </row>
    <row r="2435" spans="4:39" x14ac:dyDescent="0.2">
      <c r="D2435" s="51"/>
      <c r="E2435" s="52"/>
      <c r="F2435" s="52"/>
      <c r="G2435" s="52"/>
      <c r="H2435" s="48"/>
      <c r="I2435" s="55"/>
      <c r="J2435" s="48"/>
      <c r="K2435" s="55"/>
      <c r="L2435" s="55"/>
      <c r="M2435" s="55"/>
      <c r="N2435" s="55"/>
      <c r="O2435" s="56"/>
      <c r="R2435" s="52"/>
      <c r="S2435" s="33"/>
      <c r="T2435" s="33"/>
      <c r="U2435" s="31"/>
      <c r="AD2435" s="20"/>
      <c r="AM2435" s="17"/>
    </row>
    <row r="2436" spans="4:39" x14ac:dyDescent="0.2">
      <c r="D2436" s="51"/>
      <c r="E2436" s="52"/>
      <c r="F2436" s="52"/>
      <c r="G2436" s="52"/>
      <c r="H2436" s="48"/>
      <c r="I2436" s="55"/>
      <c r="J2436" s="48"/>
      <c r="K2436" s="55"/>
      <c r="L2436" s="55"/>
      <c r="M2436" s="55"/>
      <c r="N2436" s="55"/>
      <c r="O2436" s="56"/>
      <c r="R2436" s="52"/>
      <c r="S2436" s="33"/>
      <c r="T2436" s="33"/>
      <c r="U2436" s="31"/>
      <c r="AD2436" s="20"/>
      <c r="AM2436" s="17"/>
    </row>
    <row r="2437" spans="4:39" x14ac:dyDescent="0.2">
      <c r="D2437" s="51"/>
      <c r="E2437" s="52"/>
      <c r="F2437" s="52"/>
      <c r="G2437" s="52"/>
      <c r="H2437" s="48"/>
      <c r="I2437" s="55"/>
      <c r="J2437" s="48"/>
      <c r="K2437" s="55"/>
      <c r="L2437" s="55"/>
      <c r="M2437" s="55"/>
      <c r="N2437" s="55"/>
      <c r="O2437" s="56"/>
      <c r="R2437" s="52"/>
      <c r="S2437" s="33"/>
      <c r="T2437" s="33"/>
      <c r="U2437" s="31"/>
      <c r="AD2437" s="20"/>
      <c r="AM2437" s="17"/>
    </row>
    <row r="2438" spans="4:39" x14ac:dyDescent="0.2">
      <c r="D2438" s="51"/>
      <c r="E2438" s="52"/>
      <c r="F2438" s="52"/>
      <c r="G2438" s="52"/>
      <c r="H2438" s="48"/>
      <c r="I2438" s="55"/>
      <c r="J2438" s="48"/>
      <c r="K2438" s="55"/>
      <c r="L2438" s="55"/>
      <c r="M2438" s="55"/>
      <c r="N2438" s="55"/>
      <c r="O2438" s="56"/>
      <c r="R2438" s="52"/>
      <c r="S2438" s="33"/>
      <c r="T2438" s="33"/>
      <c r="U2438" s="31"/>
      <c r="AD2438" s="20"/>
      <c r="AM2438" s="17"/>
    </row>
    <row r="2439" spans="4:39" x14ac:dyDescent="0.2">
      <c r="D2439" s="51"/>
      <c r="E2439" s="52"/>
      <c r="F2439" s="52"/>
      <c r="G2439" s="52"/>
      <c r="H2439" s="48"/>
      <c r="I2439" s="55"/>
      <c r="J2439" s="48"/>
      <c r="K2439" s="55"/>
      <c r="L2439" s="55"/>
      <c r="M2439" s="55"/>
      <c r="N2439" s="55"/>
      <c r="O2439" s="56"/>
      <c r="R2439" s="52"/>
      <c r="S2439" s="33"/>
      <c r="T2439" s="33"/>
      <c r="U2439" s="31"/>
      <c r="AD2439" s="20"/>
      <c r="AM2439" s="17"/>
    </row>
    <row r="2440" spans="4:39" x14ac:dyDescent="0.2">
      <c r="D2440" s="51"/>
      <c r="E2440" s="52"/>
      <c r="F2440" s="52"/>
      <c r="G2440" s="52"/>
      <c r="H2440" s="48"/>
      <c r="I2440" s="55"/>
      <c r="J2440" s="48"/>
      <c r="K2440" s="55"/>
      <c r="L2440" s="55"/>
      <c r="M2440" s="55"/>
      <c r="N2440" s="55"/>
      <c r="O2440" s="56"/>
      <c r="R2440" s="52"/>
      <c r="S2440" s="33"/>
      <c r="T2440" s="33"/>
      <c r="U2440" s="31"/>
      <c r="AD2440" s="20"/>
      <c r="AM2440" s="17"/>
    </row>
    <row r="2441" spans="4:39" x14ac:dyDescent="0.2">
      <c r="D2441" s="51"/>
      <c r="E2441" s="52"/>
      <c r="F2441" s="52"/>
      <c r="G2441" s="52"/>
      <c r="H2441" s="48"/>
      <c r="I2441" s="55"/>
      <c r="J2441" s="48"/>
      <c r="K2441" s="55"/>
      <c r="L2441" s="55"/>
      <c r="M2441" s="55"/>
      <c r="N2441" s="55"/>
      <c r="O2441" s="56"/>
      <c r="R2441" s="52"/>
      <c r="S2441" s="33"/>
      <c r="T2441" s="33"/>
      <c r="U2441" s="31"/>
      <c r="AD2441" s="20"/>
      <c r="AM2441" s="17"/>
    </row>
    <row r="2442" spans="4:39" x14ac:dyDescent="0.2">
      <c r="D2442" s="51"/>
      <c r="E2442" s="52"/>
      <c r="F2442" s="52"/>
      <c r="G2442" s="52"/>
      <c r="H2442" s="48"/>
      <c r="I2442" s="55"/>
      <c r="J2442" s="48"/>
      <c r="K2442" s="55"/>
      <c r="L2442" s="55"/>
      <c r="M2442" s="55"/>
      <c r="N2442" s="55"/>
      <c r="O2442" s="56"/>
      <c r="R2442" s="52"/>
      <c r="S2442" s="33"/>
      <c r="T2442" s="33"/>
      <c r="U2442" s="31"/>
      <c r="AD2442" s="20"/>
      <c r="AM2442" s="17"/>
    </row>
    <row r="2443" spans="4:39" x14ac:dyDescent="0.2">
      <c r="D2443" s="51"/>
      <c r="E2443" s="52"/>
      <c r="F2443" s="52"/>
      <c r="G2443" s="52"/>
      <c r="H2443" s="48"/>
      <c r="I2443" s="55"/>
      <c r="J2443" s="48"/>
      <c r="K2443" s="55"/>
      <c r="L2443" s="55"/>
      <c r="M2443" s="55"/>
      <c r="N2443" s="55"/>
      <c r="O2443" s="56"/>
      <c r="R2443" s="52"/>
      <c r="S2443" s="33"/>
      <c r="T2443" s="33"/>
      <c r="U2443" s="31"/>
      <c r="AD2443" s="20"/>
      <c r="AM2443" s="17"/>
    </row>
    <row r="2444" spans="4:39" x14ac:dyDescent="0.2">
      <c r="D2444" s="51"/>
      <c r="E2444" s="52"/>
      <c r="F2444" s="52"/>
      <c r="G2444" s="52"/>
      <c r="H2444" s="48"/>
      <c r="I2444" s="55"/>
      <c r="J2444" s="48"/>
      <c r="K2444" s="55"/>
      <c r="L2444" s="55"/>
      <c r="M2444" s="55"/>
      <c r="N2444" s="55"/>
      <c r="O2444" s="56"/>
      <c r="R2444" s="52"/>
      <c r="S2444" s="33"/>
      <c r="T2444" s="33"/>
      <c r="U2444" s="31"/>
      <c r="AD2444" s="20"/>
      <c r="AM2444" s="17"/>
    </row>
    <row r="2445" spans="4:39" x14ac:dyDescent="0.2">
      <c r="D2445" s="51"/>
      <c r="E2445" s="52"/>
      <c r="F2445" s="52"/>
      <c r="G2445" s="52"/>
      <c r="H2445" s="48"/>
      <c r="I2445" s="55"/>
      <c r="J2445" s="48"/>
      <c r="K2445" s="55"/>
      <c r="L2445" s="55"/>
      <c r="M2445" s="55"/>
      <c r="N2445" s="55"/>
      <c r="O2445" s="56"/>
      <c r="R2445" s="52"/>
      <c r="S2445" s="33"/>
      <c r="T2445" s="33"/>
      <c r="U2445" s="31"/>
      <c r="AD2445" s="20"/>
      <c r="AM2445" s="17"/>
    </row>
    <row r="2446" spans="4:39" x14ac:dyDescent="0.2">
      <c r="D2446" s="51"/>
      <c r="E2446" s="52"/>
      <c r="F2446" s="52"/>
      <c r="G2446" s="52"/>
      <c r="H2446" s="48"/>
      <c r="I2446" s="55"/>
      <c r="J2446" s="48"/>
      <c r="K2446" s="55"/>
      <c r="L2446" s="55"/>
      <c r="M2446" s="55"/>
      <c r="N2446" s="55"/>
      <c r="O2446" s="56"/>
      <c r="R2446" s="52"/>
      <c r="S2446" s="33"/>
      <c r="T2446" s="33"/>
      <c r="U2446" s="31"/>
      <c r="AD2446" s="20"/>
      <c r="AM2446" s="17"/>
    </row>
    <row r="2447" spans="4:39" x14ac:dyDescent="0.2">
      <c r="D2447" s="51"/>
      <c r="E2447" s="52"/>
      <c r="F2447" s="52"/>
      <c r="G2447" s="52"/>
      <c r="H2447" s="48"/>
      <c r="I2447" s="55"/>
      <c r="J2447" s="48"/>
      <c r="K2447" s="55"/>
      <c r="L2447" s="55"/>
      <c r="M2447" s="55"/>
      <c r="N2447" s="55"/>
      <c r="O2447" s="56"/>
      <c r="R2447" s="52"/>
      <c r="S2447" s="33"/>
      <c r="T2447" s="33"/>
      <c r="U2447" s="31"/>
      <c r="AD2447" s="20"/>
      <c r="AM2447" s="17"/>
    </row>
    <row r="2448" spans="4:39" x14ac:dyDescent="0.2">
      <c r="D2448" s="51"/>
      <c r="E2448" s="52"/>
      <c r="F2448" s="52"/>
      <c r="G2448" s="52"/>
      <c r="H2448" s="48"/>
      <c r="I2448" s="55"/>
      <c r="J2448" s="48"/>
      <c r="K2448" s="55"/>
      <c r="L2448" s="55"/>
      <c r="M2448" s="55"/>
      <c r="N2448" s="55"/>
      <c r="O2448" s="56"/>
      <c r="R2448" s="52"/>
      <c r="S2448" s="33"/>
      <c r="T2448" s="33"/>
      <c r="U2448" s="31"/>
      <c r="AD2448" s="20"/>
      <c r="AM2448" s="17"/>
    </row>
    <row r="2449" spans="4:39" x14ac:dyDescent="0.2">
      <c r="D2449" s="51"/>
      <c r="E2449" s="52"/>
      <c r="F2449" s="52"/>
      <c r="G2449" s="52"/>
      <c r="H2449" s="48"/>
      <c r="I2449" s="55"/>
      <c r="J2449" s="48"/>
      <c r="K2449" s="55"/>
      <c r="L2449" s="55"/>
      <c r="M2449" s="55"/>
      <c r="N2449" s="55"/>
      <c r="O2449" s="56"/>
      <c r="R2449" s="52"/>
      <c r="S2449" s="33"/>
      <c r="T2449" s="33"/>
      <c r="U2449" s="31"/>
      <c r="AD2449" s="20"/>
      <c r="AM2449" s="17"/>
    </row>
    <row r="2450" spans="4:39" x14ac:dyDescent="0.2">
      <c r="D2450" s="51"/>
      <c r="E2450" s="52"/>
      <c r="F2450" s="52"/>
      <c r="G2450" s="52"/>
      <c r="H2450" s="48"/>
      <c r="I2450" s="55"/>
      <c r="J2450" s="48"/>
      <c r="K2450" s="55"/>
      <c r="L2450" s="55"/>
      <c r="M2450" s="55"/>
      <c r="N2450" s="55"/>
      <c r="O2450" s="56"/>
      <c r="R2450" s="52"/>
      <c r="S2450" s="33"/>
      <c r="T2450" s="33"/>
      <c r="U2450" s="31"/>
      <c r="AD2450" s="20"/>
      <c r="AM2450" s="17"/>
    </row>
    <row r="2451" spans="4:39" x14ac:dyDescent="0.2">
      <c r="D2451" s="51"/>
      <c r="E2451" s="52"/>
      <c r="F2451" s="52"/>
      <c r="G2451" s="52"/>
      <c r="H2451" s="48"/>
      <c r="I2451" s="55"/>
      <c r="J2451" s="48"/>
      <c r="K2451" s="55"/>
      <c r="L2451" s="55"/>
      <c r="M2451" s="55"/>
      <c r="N2451" s="55"/>
      <c r="O2451" s="56"/>
      <c r="R2451" s="52"/>
      <c r="S2451" s="33"/>
      <c r="T2451" s="33"/>
      <c r="U2451" s="31"/>
      <c r="AD2451" s="20"/>
      <c r="AM2451" s="17"/>
    </row>
    <row r="2452" spans="4:39" x14ac:dyDescent="0.2">
      <c r="D2452" s="51"/>
      <c r="E2452" s="52"/>
      <c r="F2452" s="52"/>
      <c r="G2452" s="52"/>
      <c r="H2452" s="48"/>
      <c r="I2452" s="55"/>
      <c r="J2452" s="48"/>
      <c r="K2452" s="55"/>
      <c r="L2452" s="55"/>
      <c r="M2452" s="55"/>
      <c r="N2452" s="55"/>
      <c r="O2452" s="56"/>
      <c r="R2452" s="52"/>
      <c r="S2452" s="33"/>
      <c r="T2452" s="33"/>
      <c r="U2452" s="31"/>
      <c r="AD2452" s="20"/>
      <c r="AM2452" s="17"/>
    </row>
    <row r="2453" spans="4:39" x14ac:dyDescent="0.2">
      <c r="D2453" s="51"/>
      <c r="E2453" s="52"/>
      <c r="F2453" s="52"/>
      <c r="G2453" s="52"/>
      <c r="H2453" s="48"/>
      <c r="I2453" s="55"/>
      <c r="J2453" s="48"/>
      <c r="K2453" s="55"/>
      <c r="L2453" s="55"/>
      <c r="M2453" s="55"/>
      <c r="N2453" s="55"/>
      <c r="O2453" s="56"/>
      <c r="R2453" s="52"/>
      <c r="S2453" s="33"/>
      <c r="T2453" s="33"/>
      <c r="U2453" s="31"/>
      <c r="AD2453" s="20"/>
      <c r="AM2453" s="17"/>
    </row>
    <row r="2454" spans="4:39" x14ac:dyDescent="0.2">
      <c r="D2454" s="51"/>
      <c r="E2454" s="52"/>
      <c r="F2454" s="52"/>
      <c r="G2454" s="52"/>
      <c r="H2454" s="48"/>
      <c r="I2454" s="55"/>
      <c r="J2454" s="48"/>
      <c r="K2454" s="55"/>
      <c r="L2454" s="55"/>
      <c r="M2454" s="55"/>
      <c r="N2454" s="55"/>
      <c r="O2454" s="56"/>
      <c r="R2454" s="52"/>
      <c r="S2454" s="33"/>
      <c r="T2454" s="33"/>
      <c r="U2454" s="31"/>
      <c r="AD2454" s="20"/>
      <c r="AM2454" s="17"/>
    </row>
    <row r="2455" spans="4:39" x14ac:dyDescent="0.2">
      <c r="D2455" s="51"/>
      <c r="E2455" s="52"/>
      <c r="F2455" s="52"/>
      <c r="G2455" s="52"/>
      <c r="H2455" s="48"/>
      <c r="I2455" s="55"/>
      <c r="J2455" s="48"/>
      <c r="K2455" s="55"/>
      <c r="L2455" s="55"/>
      <c r="M2455" s="55"/>
      <c r="N2455" s="55"/>
      <c r="O2455" s="56"/>
      <c r="R2455" s="52"/>
      <c r="S2455" s="33"/>
      <c r="T2455" s="33"/>
      <c r="U2455" s="31"/>
      <c r="AD2455" s="20"/>
      <c r="AM2455" s="17"/>
    </row>
    <row r="2456" spans="4:39" x14ac:dyDescent="0.2">
      <c r="D2456" s="51"/>
      <c r="E2456" s="52"/>
      <c r="F2456" s="52"/>
      <c r="G2456" s="52"/>
      <c r="H2456" s="48"/>
      <c r="I2456" s="55"/>
      <c r="J2456" s="48"/>
      <c r="K2456" s="55"/>
      <c r="L2456" s="55"/>
      <c r="M2456" s="55"/>
      <c r="N2456" s="55"/>
      <c r="O2456" s="56"/>
      <c r="R2456" s="52"/>
      <c r="S2456" s="33"/>
      <c r="T2456" s="33"/>
      <c r="U2456" s="31"/>
      <c r="AD2456" s="20"/>
      <c r="AM2456" s="17"/>
    </row>
    <row r="2457" spans="4:39" x14ac:dyDescent="0.2">
      <c r="D2457" s="51"/>
      <c r="E2457" s="52"/>
      <c r="F2457" s="52"/>
      <c r="G2457" s="52"/>
      <c r="H2457" s="48"/>
      <c r="I2457" s="55"/>
      <c r="J2457" s="48"/>
      <c r="K2457" s="55"/>
      <c r="L2457" s="55"/>
      <c r="M2457" s="55"/>
      <c r="N2457" s="55"/>
      <c r="O2457" s="56"/>
      <c r="R2457" s="52"/>
      <c r="S2457" s="33"/>
      <c r="T2457" s="33"/>
      <c r="U2457" s="31"/>
      <c r="AD2457" s="20"/>
      <c r="AM2457" s="17"/>
    </row>
    <row r="2458" spans="4:39" x14ac:dyDescent="0.2">
      <c r="D2458" s="51"/>
      <c r="E2458" s="52"/>
      <c r="F2458" s="52"/>
      <c r="G2458" s="52"/>
      <c r="H2458" s="48"/>
      <c r="I2458" s="55"/>
      <c r="J2458" s="48"/>
      <c r="K2458" s="55"/>
      <c r="L2458" s="55"/>
      <c r="M2458" s="55"/>
      <c r="N2458" s="55"/>
      <c r="O2458" s="56"/>
      <c r="R2458" s="52"/>
      <c r="S2458" s="33"/>
      <c r="T2458" s="33"/>
      <c r="U2458" s="31"/>
      <c r="AD2458" s="20"/>
      <c r="AM2458" s="17"/>
    </row>
    <row r="2459" spans="4:39" x14ac:dyDescent="0.2">
      <c r="D2459" s="51"/>
      <c r="E2459" s="52"/>
      <c r="F2459" s="52"/>
      <c r="G2459" s="52"/>
      <c r="H2459" s="48"/>
      <c r="I2459" s="55"/>
      <c r="J2459" s="48"/>
      <c r="K2459" s="55"/>
      <c r="L2459" s="55"/>
      <c r="M2459" s="55"/>
      <c r="N2459" s="55"/>
      <c r="O2459" s="56"/>
      <c r="R2459" s="52"/>
      <c r="S2459" s="33"/>
      <c r="T2459" s="33"/>
      <c r="U2459" s="31"/>
      <c r="AD2459" s="20"/>
      <c r="AM2459" s="17"/>
    </row>
    <row r="2460" spans="4:39" x14ac:dyDescent="0.2">
      <c r="D2460" s="51"/>
      <c r="E2460" s="52"/>
      <c r="F2460" s="52"/>
      <c r="G2460" s="52"/>
      <c r="H2460" s="48"/>
      <c r="I2460" s="55"/>
      <c r="J2460" s="48"/>
      <c r="K2460" s="55"/>
      <c r="L2460" s="55"/>
      <c r="M2460" s="55"/>
      <c r="N2460" s="55"/>
      <c r="O2460" s="56"/>
      <c r="R2460" s="52"/>
      <c r="S2460" s="33"/>
      <c r="T2460" s="33"/>
      <c r="U2460" s="31"/>
      <c r="AD2460" s="20"/>
      <c r="AM2460" s="17"/>
    </row>
    <row r="2461" spans="4:39" x14ac:dyDescent="0.2">
      <c r="D2461" s="51"/>
      <c r="E2461" s="52"/>
      <c r="F2461" s="52"/>
      <c r="G2461" s="52"/>
      <c r="H2461" s="48"/>
      <c r="I2461" s="55"/>
      <c r="J2461" s="48"/>
      <c r="K2461" s="55"/>
      <c r="L2461" s="55"/>
      <c r="M2461" s="55"/>
      <c r="N2461" s="55"/>
      <c r="O2461" s="56"/>
      <c r="R2461" s="52"/>
      <c r="S2461" s="33"/>
      <c r="T2461" s="33"/>
      <c r="U2461" s="31"/>
      <c r="AD2461" s="20"/>
      <c r="AM2461" s="17"/>
    </row>
    <row r="2462" spans="4:39" x14ac:dyDescent="0.2">
      <c r="D2462" s="51"/>
      <c r="E2462" s="52"/>
      <c r="F2462" s="52"/>
      <c r="G2462" s="52"/>
      <c r="H2462" s="48"/>
      <c r="I2462" s="55"/>
      <c r="J2462" s="48"/>
      <c r="K2462" s="55"/>
      <c r="L2462" s="55"/>
      <c r="M2462" s="55"/>
      <c r="N2462" s="55"/>
      <c r="O2462" s="56"/>
      <c r="R2462" s="52"/>
      <c r="S2462" s="33"/>
      <c r="T2462" s="33"/>
      <c r="U2462" s="31"/>
      <c r="AD2462" s="20"/>
      <c r="AM2462" s="17"/>
    </row>
    <row r="2463" spans="4:39" x14ac:dyDescent="0.2">
      <c r="D2463" s="51"/>
      <c r="E2463" s="52"/>
      <c r="F2463" s="52"/>
      <c r="G2463" s="52"/>
      <c r="H2463" s="48"/>
      <c r="I2463" s="55"/>
      <c r="J2463" s="48"/>
      <c r="K2463" s="55"/>
      <c r="L2463" s="55"/>
      <c r="M2463" s="55"/>
      <c r="N2463" s="55"/>
      <c r="O2463" s="56"/>
      <c r="R2463" s="52"/>
      <c r="S2463" s="33"/>
      <c r="T2463" s="33"/>
      <c r="U2463" s="31"/>
      <c r="AD2463" s="20"/>
      <c r="AM2463" s="17"/>
    </row>
    <row r="2464" spans="4:39" x14ac:dyDescent="0.2">
      <c r="D2464" s="51"/>
      <c r="E2464" s="52"/>
      <c r="F2464" s="52"/>
      <c r="G2464" s="52"/>
      <c r="H2464" s="48"/>
      <c r="I2464" s="55"/>
      <c r="J2464" s="48"/>
      <c r="K2464" s="55"/>
      <c r="L2464" s="55"/>
      <c r="M2464" s="55"/>
      <c r="N2464" s="55"/>
      <c r="O2464" s="56"/>
      <c r="R2464" s="52"/>
      <c r="S2464" s="33"/>
      <c r="T2464" s="33"/>
      <c r="U2464" s="31"/>
      <c r="AD2464" s="20"/>
      <c r="AM2464" s="17"/>
    </row>
    <row r="2465" spans="4:39" x14ac:dyDescent="0.2">
      <c r="D2465" s="51"/>
      <c r="E2465" s="52"/>
      <c r="F2465" s="52"/>
      <c r="G2465" s="52"/>
      <c r="H2465" s="48"/>
      <c r="I2465" s="55"/>
      <c r="J2465" s="48"/>
      <c r="K2465" s="55"/>
      <c r="L2465" s="55"/>
      <c r="M2465" s="55"/>
      <c r="N2465" s="55"/>
      <c r="O2465" s="56"/>
      <c r="R2465" s="52"/>
      <c r="S2465" s="33"/>
      <c r="T2465" s="33"/>
      <c r="U2465" s="31"/>
      <c r="AD2465" s="20"/>
      <c r="AM2465" s="17"/>
    </row>
    <row r="2466" spans="4:39" x14ac:dyDescent="0.2">
      <c r="D2466" s="51"/>
      <c r="E2466" s="52"/>
      <c r="F2466" s="52"/>
      <c r="G2466" s="52"/>
      <c r="H2466" s="48"/>
      <c r="I2466" s="55"/>
      <c r="J2466" s="48"/>
      <c r="K2466" s="55"/>
      <c r="L2466" s="55"/>
      <c r="M2466" s="55"/>
      <c r="N2466" s="55"/>
      <c r="O2466" s="56"/>
      <c r="R2466" s="52"/>
      <c r="S2466" s="33"/>
      <c r="T2466" s="33"/>
      <c r="U2466" s="31"/>
      <c r="AD2466" s="20"/>
      <c r="AM2466" s="17"/>
    </row>
    <row r="2467" spans="4:39" x14ac:dyDescent="0.2">
      <c r="D2467" s="51"/>
      <c r="E2467" s="52"/>
      <c r="F2467" s="52"/>
      <c r="G2467" s="52"/>
      <c r="H2467" s="48"/>
      <c r="I2467" s="55"/>
      <c r="J2467" s="48"/>
      <c r="K2467" s="55"/>
      <c r="L2467" s="55"/>
      <c r="M2467" s="55"/>
      <c r="N2467" s="55"/>
      <c r="O2467" s="56"/>
      <c r="R2467" s="52"/>
      <c r="S2467" s="33"/>
      <c r="T2467" s="33"/>
      <c r="U2467" s="31"/>
      <c r="AD2467" s="20"/>
      <c r="AM2467" s="17"/>
    </row>
    <row r="2468" spans="4:39" x14ac:dyDescent="0.2">
      <c r="D2468" s="51"/>
      <c r="E2468" s="52"/>
      <c r="F2468" s="52"/>
      <c r="G2468" s="52"/>
      <c r="H2468" s="48"/>
      <c r="I2468" s="55"/>
      <c r="J2468" s="48"/>
      <c r="K2468" s="55"/>
      <c r="L2468" s="55"/>
      <c r="M2468" s="55"/>
      <c r="N2468" s="55"/>
      <c r="O2468" s="56"/>
      <c r="R2468" s="52"/>
      <c r="S2468" s="33"/>
      <c r="T2468" s="33"/>
      <c r="U2468" s="31"/>
      <c r="AD2468" s="20"/>
      <c r="AM2468" s="17"/>
    </row>
    <row r="2469" spans="4:39" x14ac:dyDescent="0.2">
      <c r="D2469" s="51"/>
      <c r="E2469" s="52"/>
      <c r="F2469" s="52"/>
      <c r="G2469" s="52"/>
      <c r="H2469" s="48"/>
      <c r="I2469" s="55"/>
      <c r="J2469" s="48"/>
      <c r="K2469" s="55"/>
      <c r="L2469" s="55"/>
      <c r="M2469" s="55"/>
      <c r="N2469" s="55"/>
      <c r="O2469" s="56"/>
      <c r="R2469" s="52"/>
      <c r="S2469" s="33"/>
      <c r="T2469" s="33"/>
      <c r="U2469" s="31"/>
      <c r="AD2469" s="20"/>
      <c r="AM2469" s="17"/>
    </row>
    <row r="2470" spans="4:39" x14ac:dyDescent="0.2">
      <c r="D2470" s="51"/>
      <c r="E2470" s="52"/>
      <c r="F2470" s="52"/>
      <c r="G2470" s="52"/>
      <c r="H2470" s="48"/>
      <c r="I2470" s="55"/>
      <c r="J2470" s="48"/>
      <c r="K2470" s="55"/>
      <c r="L2470" s="55"/>
      <c r="M2470" s="55"/>
      <c r="N2470" s="55"/>
      <c r="O2470" s="56"/>
      <c r="R2470" s="52"/>
      <c r="S2470" s="33"/>
      <c r="T2470" s="33"/>
      <c r="U2470" s="31"/>
      <c r="AD2470" s="20"/>
      <c r="AM2470" s="17"/>
    </row>
    <row r="2471" spans="4:39" x14ac:dyDescent="0.2">
      <c r="D2471" s="51"/>
      <c r="E2471" s="52"/>
      <c r="F2471" s="52"/>
      <c r="G2471" s="52"/>
      <c r="H2471" s="48"/>
      <c r="I2471" s="55"/>
      <c r="J2471" s="48"/>
      <c r="K2471" s="55"/>
      <c r="L2471" s="55"/>
      <c r="M2471" s="55"/>
      <c r="N2471" s="55"/>
      <c r="O2471" s="56"/>
      <c r="R2471" s="52"/>
      <c r="S2471" s="33"/>
      <c r="T2471" s="33"/>
      <c r="U2471" s="31"/>
      <c r="AD2471" s="20"/>
      <c r="AM2471" s="17"/>
    </row>
    <row r="2472" spans="4:39" x14ac:dyDescent="0.2">
      <c r="D2472" s="51"/>
      <c r="E2472" s="52"/>
      <c r="F2472" s="52"/>
      <c r="G2472" s="52"/>
      <c r="H2472" s="48"/>
      <c r="I2472" s="55"/>
      <c r="J2472" s="48"/>
      <c r="K2472" s="55"/>
      <c r="L2472" s="55"/>
      <c r="M2472" s="55"/>
      <c r="N2472" s="55"/>
      <c r="O2472" s="56"/>
      <c r="R2472" s="52"/>
      <c r="S2472" s="33"/>
      <c r="T2472" s="33"/>
      <c r="U2472" s="31"/>
      <c r="AD2472" s="20"/>
      <c r="AM2472" s="17"/>
    </row>
    <row r="2473" spans="4:39" x14ac:dyDescent="0.2">
      <c r="D2473" s="51"/>
      <c r="E2473" s="52"/>
      <c r="F2473" s="52"/>
      <c r="G2473" s="52"/>
      <c r="H2473" s="48"/>
      <c r="I2473" s="55"/>
      <c r="J2473" s="48"/>
      <c r="K2473" s="55"/>
      <c r="L2473" s="55"/>
      <c r="M2473" s="55"/>
      <c r="N2473" s="55"/>
      <c r="O2473" s="56"/>
      <c r="R2473" s="52"/>
      <c r="S2473" s="33"/>
      <c r="T2473" s="33"/>
      <c r="U2473" s="31"/>
      <c r="AD2473" s="20"/>
      <c r="AM2473" s="17"/>
    </row>
    <row r="2474" spans="4:39" x14ac:dyDescent="0.2">
      <c r="D2474" s="51"/>
      <c r="E2474" s="52"/>
      <c r="F2474" s="52"/>
      <c r="G2474" s="52"/>
      <c r="H2474" s="48"/>
      <c r="I2474" s="55"/>
      <c r="J2474" s="48"/>
      <c r="K2474" s="55"/>
      <c r="L2474" s="55"/>
      <c r="M2474" s="55"/>
      <c r="N2474" s="55"/>
      <c r="O2474" s="56"/>
      <c r="R2474" s="52"/>
      <c r="S2474" s="33"/>
      <c r="T2474" s="33"/>
      <c r="U2474" s="31"/>
      <c r="AD2474" s="20"/>
      <c r="AM2474" s="17"/>
    </row>
    <row r="2475" spans="4:39" x14ac:dyDescent="0.2">
      <c r="D2475" s="51"/>
      <c r="E2475" s="52"/>
      <c r="F2475" s="52"/>
      <c r="G2475" s="52"/>
      <c r="H2475" s="48"/>
      <c r="I2475" s="55"/>
      <c r="J2475" s="48"/>
      <c r="K2475" s="55"/>
      <c r="L2475" s="55"/>
      <c r="M2475" s="55"/>
      <c r="N2475" s="55"/>
      <c r="O2475" s="56"/>
      <c r="R2475" s="52"/>
      <c r="S2475" s="33"/>
      <c r="T2475" s="33"/>
      <c r="U2475" s="31"/>
      <c r="AD2475" s="20"/>
      <c r="AM2475" s="17"/>
    </row>
    <row r="2476" spans="4:39" x14ac:dyDescent="0.2">
      <c r="D2476" s="51"/>
      <c r="E2476" s="52"/>
      <c r="F2476" s="52"/>
      <c r="G2476" s="52"/>
      <c r="H2476" s="48"/>
      <c r="I2476" s="55"/>
      <c r="J2476" s="48"/>
      <c r="K2476" s="55"/>
      <c r="L2476" s="55"/>
      <c r="M2476" s="55"/>
      <c r="N2476" s="55"/>
      <c r="O2476" s="56"/>
      <c r="R2476" s="52"/>
      <c r="S2476" s="33"/>
      <c r="T2476" s="33"/>
      <c r="U2476" s="31"/>
      <c r="AD2476" s="20"/>
      <c r="AM2476" s="17"/>
    </row>
    <row r="2477" spans="4:39" x14ac:dyDescent="0.2">
      <c r="D2477" s="51"/>
      <c r="E2477" s="52"/>
      <c r="F2477" s="52"/>
      <c r="G2477" s="52"/>
      <c r="H2477" s="48"/>
      <c r="I2477" s="55"/>
      <c r="J2477" s="48"/>
      <c r="K2477" s="55"/>
      <c r="L2477" s="55"/>
      <c r="M2477" s="55"/>
      <c r="N2477" s="55"/>
      <c r="O2477" s="56"/>
      <c r="R2477" s="52"/>
      <c r="S2477" s="33"/>
      <c r="T2477" s="33"/>
      <c r="U2477" s="31"/>
      <c r="AD2477" s="20"/>
      <c r="AM2477" s="17"/>
    </row>
    <row r="2478" spans="4:39" x14ac:dyDescent="0.2">
      <c r="D2478" s="51"/>
      <c r="E2478" s="52"/>
      <c r="F2478" s="52"/>
      <c r="G2478" s="52"/>
      <c r="H2478" s="48"/>
      <c r="I2478" s="55"/>
      <c r="J2478" s="48"/>
      <c r="K2478" s="55"/>
      <c r="L2478" s="55"/>
      <c r="M2478" s="55"/>
      <c r="N2478" s="55"/>
      <c r="O2478" s="56"/>
      <c r="R2478" s="52"/>
      <c r="S2478" s="33"/>
      <c r="T2478" s="33"/>
      <c r="U2478" s="31"/>
      <c r="AD2478" s="20"/>
      <c r="AM2478" s="17"/>
    </row>
    <row r="2479" spans="4:39" x14ac:dyDescent="0.2">
      <c r="D2479" s="51"/>
      <c r="E2479" s="52"/>
      <c r="F2479" s="52"/>
      <c r="G2479" s="52"/>
      <c r="H2479" s="48"/>
      <c r="I2479" s="55"/>
      <c r="J2479" s="48"/>
      <c r="K2479" s="55"/>
      <c r="L2479" s="55"/>
      <c r="M2479" s="55"/>
      <c r="N2479" s="55"/>
      <c r="O2479" s="56"/>
      <c r="R2479" s="52"/>
      <c r="S2479" s="33"/>
      <c r="T2479" s="33"/>
      <c r="U2479" s="31"/>
      <c r="AD2479" s="20"/>
      <c r="AM2479" s="17"/>
    </row>
    <row r="2480" spans="4:39" x14ac:dyDescent="0.2">
      <c r="D2480" s="51"/>
      <c r="E2480" s="52"/>
      <c r="F2480" s="52"/>
      <c r="G2480" s="52"/>
      <c r="H2480" s="48"/>
      <c r="I2480" s="55"/>
      <c r="J2480" s="48"/>
      <c r="K2480" s="55"/>
      <c r="L2480" s="55"/>
      <c r="M2480" s="55"/>
      <c r="N2480" s="55"/>
      <c r="O2480" s="56"/>
      <c r="R2480" s="52"/>
      <c r="S2480" s="33"/>
      <c r="T2480" s="33"/>
      <c r="U2480" s="31"/>
      <c r="AD2480" s="20"/>
      <c r="AM2480" s="17"/>
    </row>
    <row r="2481" spans="4:39" x14ac:dyDescent="0.2">
      <c r="D2481" s="51"/>
      <c r="E2481" s="52"/>
      <c r="F2481" s="52"/>
      <c r="G2481" s="52"/>
      <c r="H2481" s="48"/>
      <c r="I2481" s="55"/>
      <c r="J2481" s="48"/>
      <c r="K2481" s="55"/>
      <c r="L2481" s="55"/>
      <c r="M2481" s="55"/>
      <c r="N2481" s="55"/>
      <c r="O2481" s="56"/>
      <c r="R2481" s="52"/>
      <c r="S2481" s="33"/>
      <c r="T2481" s="33"/>
      <c r="U2481" s="31"/>
      <c r="AD2481" s="20"/>
      <c r="AM2481" s="17"/>
    </row>
    <row r="2482" spans="4:39" x14ac:dyDescent="0.2">
      <c r="D2482" s="51"/>
      <c r="E2482" s="52"/>
      <c r="F2482" s="52"/>
      <c r="G2482" s="52"/>
      <c r="H2482" s="48"/>
      <c r="I2482" s="55"/>
      <c r="J2482" s="48"/>
      <c r="K2482" s="55"/>
      <c r="L2482" s="55"/>
      <c r="M2482" s="55"/>
      <c r="N2482" s="55"/>
      <c r="O2482" s="56"/>
      <c r="R2482" s="52"/>
      <c r="S2482" s="33"/>
      <c r="T2482" s="33"/>
      <c r="U2482" s="31"/>
      <c r="AD2482" s="20"/>
      <c r="AM2482" s="17"/>
    </row>
    <row r="2483" spans="4:39" x14ac:dyDescent="0.2">
      <c r="D2483" s="51"/>
      <c r="E2483" s="52"/>
      <c r="F2483" s="52"/>
      <c r="G2483" s="52"/>
      <c r="H2483" s="48"/>
      <c r="I2483" s="55"/>
      <c r="J2483" s="48"/>
      <c r="K2483" s="55"/>
      <c r="L2483" s="55"/>
      <c r="M2483" s="55"/>
      <c r="N2483" s="55"/>
      <c r="O2483" s="56"/>
      <c r="R2483" s="52"/>
      <c r="S2483" s="33"/>
      <c r="T2483" s="33"/>
      <c r="U2483" s="31"/>
      <c r="AD2483" s="20"/>
      <c r="AM2483" s="17"/>
    </row>
    <row r="2484" spans="4:39" x14ac:dyDescent="0.2">
      <c r="D2484" s="51"/>
      <c r="E2484" s="52"/>
      <c r="F2484" s="52"/>
      <c r="G2484" s="52"/>
      <c r="H2484" s="48"/>
      <c r="I2484" s="55"/>
      <c r="J2484" s="48"/>
      <c r="K2484" s="55"/>
      <c r="L2484" s="55"/>
      <c r="M2484" s="55"/>
      <c r="N2484" s="55"/>
      <c r="O2484" s="56"/>
      <c r="R2484" s="52"/>
      <c r="S2484" s="33"/>
      <c r="T2484" s="33"/>
      <c r="U2484" s="31"/>
      <c r="AD2484" s="20"/>
      <c r="AM2484" s="17"/>
    </row>
    <row r="2485" spans="4:39" x14ac:dyDescent="0.2">
      <c r="D2485" s="51"/>
      <c r="E2485" s="52"/>
      <c r="F2485" s="52"/>
      <c r="G2485" s="52"/>
      <c r="H2485" s="48"/>
      <c r="I2485" s="55"/>
      <c r="J2485" s="48"/>
      <c r="K2485" s="55"/>
      <c r="L2485" s="55"/>
      <c r="M2485" s="55"/>
      <c r="N2485" s="55"/>
      <c r="O2485" s="56"/>
      <c r="R2485" s="52"/>
      <c r="S2485" s="33"/>
      <c r="T2485" s="33"/>
      <c r="U2485" s="31"/>
      <c r="AD2485" s="20"/>
      <c r="AM2485" s="17"/>
    </row>
    <row r="2486" spans="4:39" x14ac:dyDescent="0.2">
      <c r="D2486" s="51"/>
      <c r="E2486" s="52"/>
      <c r="F2486" s="52"/>
      <c r="G2486" s="52"/>
      <c r="H2486" s="48"/>
      <c r="I2486" s="55"/>
      <c r="J2486" s="48"/>
      <c r="K2486" s="55"/>
      <c r="L2486" s="55"/>
      <c r="M2486" s="55"/>
      <c r="N2486" s="55"/>
      <c r="O2486" s="56"/>
      <c r="R2486" s="52"/>
      <c r="S2486" s="33"/>
      <c r="T2486" s="33"/>
      <c r="U2486" s="31"/>
      <c r="AD2486" s="20"/>
      <c r="AM2486" s="17"/>
    </row>
    <row r="2487" spans="4:39" x14ac:dyDescent="0.2">
      <c r="D2487" s="51"/>
      <c r="E2487" s="52"/>
      <c r="F2487" s="52"/>
      <c r="G2487" s="52"/>
      <c r="H2487" s="48"/>
      <c r="I2487" s="55"/>
      <c r="J2487" s="48"/>
      <c r="K2487" s="55"/>
      <c r="L2487" s="55"/>
      <c r="M2487" s="55"/>
      <c r="N2487" s="55"/>
      <c r="O2487" s="56"/>
      <c r="R2487" s="52"/>
      <c r="S2487" s="33"/>
      <c r="T2487" s="33"/>
      <c r="U2487" s="31"/>
      <c r="AD2487" s="20"/>
      <c r="AM2487" s="17"/>
    </row>
    <row r="2488" spans="4:39" x14ac:dyDescent="0.2">
      <c r="D2488" s="51"/>
      <c r="E2488" s="52"/>
      <c r="F2488" s="52"/>
      <c r="G2488" s="52"/>
      <c r="H2488" s="48"/>
      <c r="I2488" s="55"/>
      <c r="J2488" s="48"/>
      <c r="K2488" s="55"/>
      <c r="L2488" s="55"/>
      <c r="M2488" s="55"/>
      <c r="N2488" s="55"/>
      <c r="O2488" s="56"/>
      <c r="R2488" s="52"/>
      <c r="S2488" s="33"/>
      <c r="T2488" s="33"/>
      <c r="U2488" s="31"/>
      <c r="AD2488" s="20"/>
      <c r="AM2488" s="17"/>
    </row>
    <row r="2489" spans="4:39" x14ac:dyDescent="0.2">
      <c r="D2489" s="51"/>
      <c r="E2489" s="52"/>
      <c r="F2489" s="52"/>
      <c r="G2489" s="52"/>
      <c r="H2489" s="48"/>
      <c r="I2489" s="55"/>
      <c r="J2489" s="48"/>
      <c r="K2489" s="55"/>
      <c r="L2489" s="55"/>
      <c r="M2489" s="55"/>
      <c r="N2489" s="55"/>
      <c r="O2489" s="56"/>
      <c r="R2489" s="52"/>
      <c r="S2489" s="33"/>
      <c r="T2489" s="33"/>
      <c r="U2489" s="31"/>
      <c r="AD2489" s="20"/>
      <c r="AM2489" s="17"/>
    </row>
    <row r="2490" spans="4:39" x14ac:dyDescent="0.2">
      <c r="D2490" s="51"/>
      <c r="E2490" s="52"/>
      <c r="F2490" s="52"/>
      <c r="G2490" s="52"/>
      <c r="H2490" s="48"/>
      <c r="I2490" s="55"/>
      <c r="J2490" s="48"/>
      <c r="K2490" s="55"/>
      <c r="L2490" s="55"/>
      <c r="M2490" s="55"/>
      <c r="N2490" s="55"/>
      <c r="O2490" s="56"/>
      <c r="R2490" s="52"/>
      <c r="S2490" s="33"/>
      <c r="T2490" s="33"/>
      <c r="U2490" s="31"/>
      <c r="AD2490" s="20"/>
      <c r="AM2490" s="17"/>
    </row>
    <row r="2491" spans="4:39" x14ac:dyDescent="0.2">
      <c r="D2491" s="51"/>
      <c r="E2491" s="52"/>
      <c r="F2491" s="52"/>
      <c r="G2491" s="52"/>
      <c r="H2491" s="48"/>
      <c r="I2491" s="55"/>
      <c r="J2491" s="48"/>
      <c r="K2491" s="55"/>
      <c r="L2491" s="55"/>
      <c r="M2491" s="55"/>
      <c r="N2491" s="55"/>
      <c r="O2491" s="56"/>
      <c r="R2491" s="52"/>
      <c r="S2491" s="33"/>
      <c r="T2491" s="33"/>
      <c r="U2491" s="31"/>
      <c r="AD2491" s="20"/>
      <c r="AM2491" s="17"/>
    </row>
    <row r="2492" spans="4:39" x14ac:dyDescent="0.2">
      <c r="D2492" s="51"/>
      <c r="E2492" s="52"/>
      <c r="F2492" s="52"/>
      <c r="G2492" s="52"/>
      <c r="H2492" s="48"/>
      <c r="I2492" s="55"/>
      <c r="J2492" s="48"/>
      <c r="K2492" s="55"/>
      <c r="L2492" s="55"/>
      <c r="M2492" s="55"/>
      <c r="N2492" s="55"/>
      <c r="O2492" s="56"/>
      <c r="R2492" s="52"/>
      <c r="S2492" s="33"/>
      <c r="T2492" s="33"/>
      <c r="U2492" s="31"/>
      <c r="AD2492" s="20"/>
      <c r="AM2492" s="17"/>
    </row>
    <row r="2493" spans="4:39" x14ac:dyDescent="0.2">
      <c r="D2493" s="51"/>
      <c r="E2493" s="52"/>
      <c r="F2493" s="52"/>
      <c r="G2493" s="52"/>
      <c r="H2493" s="48"/>
      <c r="I2493" s="55"/>
      <c r="J2493" s="48"/>
      <c r="K2493" s="55"/>
      <c r="L2493" s="55"/>
      <c r="M2493" s="55"/>
      <c r="N2493" s="55"/>
      <c r="O2493" s="56"/>
      <c r="R2493" s="52"/>
      <c r="S2493" s="33"/>
      <c r="T2493" s="33"/>
      <c r="U2493" s="31"/>
      <c r="AD2493" s="20"/>
      <c r="AM2493" s="17"/>
    </row>
    <row r="2494" spans="4:39" x14ac:dyDescent="0.2">
      <c r="D2494" s="51"/>
      <c r="E2494" s="52"/>
      <c r="F2494" s="52"/>
      <c r="G2494" s="52"/>
      <c r="H2494" s="48"/>
      <c r="I2494" s="55"/>
      <c r="J2494" s="48"/>
      <c r="K2494" s="55"/>
      <c r="L2494" s="55"/>
      <c r="M2494" s="55"/>
      <c r="N2494" s="55"/>
      <c r="O2494" s="56"/>
      <c r="R2494" s="52"/>
      <c r="S2494" s="33"/>
      <c r="T2494" s="33"/>
      <c r="U2494" s="31"/>
      <c r="AD2494" s="20"/>
      <c r="AM2494" s="17"/>
    </row>
    <row r="2495" spans="4:39" x14ac:dyDescent="0.2">
      <c r="D2495" s="51"/>
      <c r="E2495" s="52"/>
      <c r="F2495" s="52"/>
      <c r="G2495" s="52"/>
      <c r="H2495" s="48"/>
      <c r="I2495" s="55"/>
      <c r="J2495" s="48"/>
      <c r="K2495" s="55"/>
      <c r="L2495" s="55"/>
      <c r="M2495" s="55"/>
      <c r="N2495" s="55"/>
      <c r="O2495" s="56"/>
      <c r="R2495" s="52"/>
      <c r="S2495" s="33"/>
      <c r="T2495" s="33"/>
      <c r="U2495" s="31"/>
      <c r="AD2495" s="20"/>
      <c r="AM2495" s="17"/>
    </row>
    <row r="2496" spans="4:39" x14ac:dyDescent="0.2">
      <c r="D2496" s="51"/>
      <c r="E2496" s="52"/>
      <c r="F2496" s="52"/>
      <c r="G2496" s="52"/>
      <c r="H2496" s="48"/>
      <c r="I2496" s="55"/>
      <c r="J2496" s="48"/>
      <c r="K2496" s="55"/>
      <c r="L2496" s="55"/>
      <c r="M2496" s="55"/>
      <c r="N2496" s="55"/>
      <c r="O2496" s="56"/>
      <c r="R2496" s="52"/>
      <c r="S2496" s="33"/>
      <c r="T2496" s="33"/>
      <c r="U2496" s="31"/>
      <c r="AD2496" s="20"/>
      <c r="AM2496" s="17"/>
    </row>
    <row r="2497" spans="4:39" x14ac:dyDescent="0.2">
      <c r="D2497" s="51"/>
      <c r="E2497" s="52"/>
      <c r="F2497" s="52"/>
      <c r="G2497" s="52"/>
      <c r="H2497" s="48"/>
      <c r="I2497" s="55"/>
      <c r="J2497" s="48"/>
      <c r="K2497" s="55"/>
      <c r="L2497" s="55"/>
      <c r="M2497" s="55"/>
      <c r="N2497" s="55"/>
      <c r="O2497" s="56"/>
      <c r="R2497" s="52"/>
      <c r="S2497" s="33"/>
      <c r="T2497" s="33"/>
      <c r="U2497" s="31"/>
      <c r="AD2497" s="20"/>
      <c r="AM2497" s="17"/>
    </row>
    <row r="2498" spans="4:39" x14ac:dyDescent="0.2">
      <c r="D2498" s="51"/>
      <c r="E2498" s="52"/>
      <c r="F2498" s="52"/>
      <c r="G2498" s="52"/>
      <c r="H2498" s="48"/>
      <c r="I2498" s="55"/>
      <c r="J2498" s="48"/>
      <c r="K2498" s="55"/>
      <c r="L2498" s="55"/>
      <c r="M2498" s="55"/>
      <c r="N2498" s="55"/>
      <c r="O2498" s="56"/>
      <c r="R2498" s="52"/>
      <c r="S2498" s="33"/>
      <c r="T2498" s="33"/>
      <c r="U2498" s="31"/>
      <c r="AD2498" s="20"/>
      <c r="AM2498" s="17"/>
    </row>
    <row r="2499" spans="4:39" x14ac:dyDescent="0.2">
      <c r="D2499" s="51"/>
      <c r="E2499" s="52"/>
      <c r="F2499" s="52"/>
      <c r="G2499" s="52"/>
      <c r="H2499" s="48"/>
      <c r="I2499" s="55"/>
      <c r="J2499" s="48"/>
      <c r="K2499" s="55"/>
      <c r="L2499" s="55"/>
      <c r="M2499" s="55"/>
      <c r="N2499" s="55"/>
      <c r="O2499" s="56"/>
      <c r="R2499" s="52"/>
      <c r="S2499" s="33"/>
      <c r="T2499" s="33"/>
      <c r="U2499" s="31"/>
      <c r="AD2499" s="20"/>
      <c r="AM2499" s="17"/>
    </row>
    <row r="2500" spans="4:39" x14ac:dyDescent="0.2">
      <c r="D2500" s="51"/>
      <c r="E2500" s="52"/>
      <c r="F2500" s="52"/>
      <c r="G2500" s="52"/>
      <c r="H2500" s="48"/>
      <c r="I2500" s="55"/>
      <c r="J2500" s="48"/>
      <c r="K2500" s="55"/>
      <c r="L2500" s="55"/>
      <c r="M2500" s="55"/>
      <c r="N2500" s="55"/>
      <c r="O2500" s="56"/>
      <c r="R2500" s="52"/>
      <c r="S2500" s="33"/>
      <c r="T2500" s="33"/>
      <c r="U2500" s="31"/>
      <c r="AD2500" s="20"/>
      <c r="AM2500" s="17"/>
    </row>
    <row r="2501" spans="4:39" x14ac:dyDescent="0.2">
      <c r="D2501" s="51"/>
      <c r="E2501" s="52"/>
      <c r="F2501" s="52"/>
      <c r="G2501" s="52"/>
      <c r="H2501" s="48"/>
      <c r="I2501" s="55"/>
      <c r="J2501" s="48"/>
      <c r="K2501" s="55"/>
      <c r="L2501" s="55"/>
      <c r="M2501" s="55"/>
      <c r="N2501" s="55"/>
      <c r="O2501" s="56"/>
      <c r="R2501" s="52"/>
      <c r="S2501" s="33"/>
      <c r="T2501" s="33"/>
      <c r="U2501" s="31"/>
      <c r="AD2501" s="20"/>
      <c r="AM2501" s="17"/>
    </row>
    <row r="2502" spans="4:39" x14ac:dyDescent="0.2">
      <c r="D2502" s="51"/>
      <c r="E2502" s="52"/>
      <c r="F2502" s="52"/>
      <c r="G2502" s="52"/>
      <c r="H2502" s="48"/>
      <c r="I2502" s="55"/>
      <c r="J2502" s="48"/>
      <c r="K2502" s="55"/>
      <c r="L2502" s="55"/>
      <c r="M2502" s="55"/>
      <c r="N2502" s="55"/>
      <c r="O2502" s="56"/>
      <c r="R2502" s="52"/>
      <c r="S2502" s="33"/>
      <c r="T2502" s="33"/>
      <c r="U2502" s="31"/>
      <c r="AD2502" s="20"/>
      <c r="AM2502" s="17"/>
    </row>
    <row r="2503" spans="4:39" x14ac:dyDescent="0.2">
      <c r="D2503" s="51"/>
      <c r="E2503" s="52"/>
      <c r="F2503" s="52"/>
      <c r="G2503" s="52"/>
      <c r="H2503" s="48"/>
      <c r="I2503" s="55"/>
      <c r="J2503" s="48"/>
      <c r="K2503" s="55"/>
      <c r="L2503" s="55"/>
      <c r="M2503" s="55"/>
      <c r="N2503" s="55"/>
      <c r="O2503" s="56"/>
      <c r="R2503" s="52"/>
      <c r="S2503" s="33"/>
      <c r="T2503" s="33"/>
      <c r="U2503" s="31"/>
      <c r="AD2503" s="20"/>
      <c r="AM2503" s="17"/>
    </row>
    <row r="2504" spans="4:39" x14ac:dyDescent="0.2">
      <c r="D2504" s="51"/>
      <c r="E2504" s="52"/>
      <c r="F2504" s="52"/>
      <c r="G2504" s="52"/>
      <c r="H2504" s="48"/>
      <c r="I2504" s="55"/>
      <c r="J2504" s="48"/>
      <c r="K2504" s="55"/>
      <c r="L2504" s="55"/>
      <c r="M2504" s="55"/>
      <c r="N2504" s="55"/>
      <c r="O2504" s="56"/>
      <c r="R2504" s="52"/>
      <c r="S2504" s="33"/>
      <c r="T2504" s="33"/>
      <c r="U2504" s="31"/>
      <c r="AD2504" s="20"/>
      <c r="AM2504" s="17"/>
    </row>
    <row r="2505" spans="4:39" x14ac:dyDescent="0.2">
      <c r="D2505" s="51"/>
      <c r="E2505" s="52"/>
      <c r="F2505" s="52"/>
      <c r="G2505" s="52"/>
      <c r="H2505" s="48"/>
      <c r="I2505" s="55"/>
      <c r="J2505" s="48"/>
      <c r="K2505" s="55"/>
      <c r="L2505" s="55"/>
      <c r="M2505" s="55"/>
      <c r="N2505" s="55"/>
      <c r="O2505" s="56"/>
      <c r="R2505" s="52"/>
      <c r="S2505" s="33"/>
      <c r="T2505" s="33"/>
      <c r="U2505" s="31"/>
      <c r="AD2505" s="20"/>
      <c r="AM2505" s="17"/>
    </row>
    <row r="2506" spans="4:39" x14ac:dyDescent="0.2">
      <c r="D2506" s="51"/>
      <c r="E2506" s="52"/>
      <c r="F2506" s="52"/>
      <c r="G2506" s="52"/>
      <c r="H2506" s="48"/>
      <c r="I2506" s="55"/>
      <c r="J2506" s="48"/>
      <c r="K2506" s="55"/>
      <c r="L2506" s="55"/>
      <c r="M2506" s="55"/>
      <c r="N2506" s="55"/>
      <c r="O2506" s="56"/>
      <c r="R2506" s="52"/>
      <c r="S2506" s="33"/>
      <c r="T2506" s="33"/>
      <c r="U2506" s="31"/>
      <c r="AD2506" s="20"/>
      <c r="AM2506" s="17"/>
    </row>
    <row r="2507" spans="4:39" x14ac:dyDescent="0.2">
      <c r="D2507" s="51"/>
      <c r="E2507" s="52"/>
      <c r="F2507" s="52"/>
      <c r="G2507" s="52"/>
      <c r="H2507" s="48"/>
      <c r="I2507" s="55"/>
      <c r="J2507" s="48"/>
      <c r="K2507" s="55"/>
      <c r="L2507" s="55"/>
      <c r="M2507" s="55"/>
      <c r="N2507" s="55"/>
      <c r="O2507" s="56"/>
      <c r="R2507" s="52"/>
      <c r="S2507" s="33"/>
      <c r="T2507" s="33"/>
      <c r="U2507" s="31"/>
      <c r="AD2507" s="20"/>
      <c r="AM2507" s="17"/>
    </row>
    <row r="2508" spans="4:39" x14ac:dyDescent="0.2">
      <c r="D2508" s="51"/>
      <c r="E2508" s="52"/>
      <c r="F2508" s="52"/>
      <c r="G2508" s="52"/>
      <c r="H2508" s="48"/>
      <c r="I2508" s="55"/>
      <c r="J2508" s="48"/>
      <c r="K2508" s="55"/>
      <c r="L2508" s="55"/>
      <c r="M2508" s="55"/>
      <c r="N2508" s="55"/>
      <c r="O2508" s="56"/>
      <c r="R2508" s="52"/>
      <c r="S2508" s="33"/>
      <c r="T2508" s="33"/>
      <c r="U2508" s="31"/>
      <c r="AD2508" s="20"/>
      <c r="AM2508" s="17"/>
    </row>
    <row r="2509" spans="4:39" x14ac:dyDescent="0.2">
      <c r="D2509" s="51"/>
      <c r="E2509" s="52"/>
      <c r="F2509" s="52"/>
      <c r="G2509" s="52"/>
      <c r="H2509" s="48"/>
      <c r="I2509" s="55"/>
      <c r="J2509" s="48"/>
      <c r="K2509" s="55"/>
      <c r="L2509" s="55"/>
      <c r="M2509" s="55"/>
      <c r="N2509" s="55"/>
      <c r="O2509" s="56"/>
      <c r="R2509" s="52"/>
      <c r="S2509" s="33"/>
      <c r="T2509" s="33"/>
      <c r="U2509" s="31"/>
      <c r="AD2509" s="20"/>
      <c r="AM2509" s="17"/>
    </row>
    <row r="2510" spans="4:39" x14ac:dyDescent="0.2">
      <c r="D2510" s="51"/>
      <c r="E2510" s="52"/>
      <c r="F2510" s="52"/>
      <c r="G2510" s="52"/>
      <c r="H2510" s="48"/>
      <c r="I2510" s="55"/>
      <c r="J2510" s="48"/>
      <c r="K2510" s="55"/>
      <c r="L2510" s="55"/>
      <c r="M2510" s="55"/>
      <c r="N2510" s="55"/>
      <c r="O2510" s="56"/>
      <c r="R2510" s="52"/>
      <c r="S2510" s="33"/>
      <c r="T2510" s="33"/>
      <c r="U2510" s="31"/>
      <c r="AD2510" s="20"/>
      <c r="AM2510" s="17"/>
    </row>
    <row r="2511" spans="4:39" x14ac:dyDescent="0.2">
      <c r="D2511" s="51"/>
      <c r="E2511" s="52"/>
      <c r="F2511" s="52"/>
      <c r="G2511" s="52"/>
      <c r="H2511" s="48"/>
      <c r="I2511" s="55"/>
      <c r="J2511" s="48"/>
      <c r="K2511" s="55"/>
      <c r="L2511" s="55"/>
      <c r="M2511" s="55"/>
      <c r="N2511" s="55"/>
      <c r="O2511" s="56"/>
      <c r="R2511" s="52"/>
      <c r="S2511" s="33"/>
      <c r="T2511" s="33"/>
      <c r="U2511" s="31"/>
      <c r="AD2511" s="20"/>
      <c r="AM2511" s="17"/>
    </row>
    <row r="2512" spans="4:39" x14ac:dyDescent="0.2">
      <c r="D2512" s="51"/>
      <c r="E2512" s="52"/>
      <c r="F2512" s="52"/>
      <c r="G2512" s="52"/>
      <c r="H2512" s="48"/>
      <c r="I2512" s="55"/>
      <c r="J2512" s="48"/>
      <c r="K2512" s="55"/>
      <c r="L2512" s="55"/>
      <c r="M2512" s="55"/>
      <c r="N2512" s="55"/>
      <c r="O2512" s="56"/>
      <c r="R2512" s="52"/>
      <c r="S2512" s="33"/>
      <c r="T2512" s="33"/>
      <c r="U2512" s="31"/>
      <c r="AD2512" s="20"/>
      <c r="AM2512" s="17"/>
    </row>
    <row r="2513" spans="4:39" x14ac:dyDescent="0.2">
      <c r="D2513" s="51"/>
      <c r="E2513" s="52"/>
      <c r="F2513" s="52"/>
      <c r="G2513" s="52"/>
      <c r="H2513" s="48"/>
      <c r="I2513" s="55"/>
      <c r="J2513" s="48"/>
      <c r="K2513" s="55"/>
      <c r="L2513" s="55"/>
      <c r="M2513" s="55"/>
      <c r="N2513" s="55"/>
      <c r="O2513" s="56"/>
      <c r="R2513" s="52"/>
      <c r="S2513" s="33"/>
      <c r="T2513" s="33"/>
      <c r="U2513" s="31"/>
      <c r="AD2513" s="20"/>
      <c r="AM2513" s="17"/>
    </row>
    <row r="2514" spans="4:39" x14ac:dyDescent="0.2">
      <c r="D2514" s="51"/>
      <c r="E2514" s="52"/>
      <c r="F2514" s="52"/>
      <c r="G2514" s="52"/>
      <c r="H2514" s="48"/>
      <c r="I2514" s="55"/>
      <c r="J2514" s="48"/>
      <c r="K2514" s="55"/>
      <c r="L2514" s="55"/>
      <c r="M2514" s="55"/>
      <c r="N2514" s="55"/>
      <c r="O2514" s="56"/>
      <c r="R2514" s="52"/>
      <c r="S2514" s="33"/>
      <c r="T2514" s="33"/>
      <c r="U2514" s="31"/>
      <c r="AD2514" s="20"/>
      <c r="AM2514" s="17"/>
    </row>
    <row r="2515" spans="4:39" x14ac:dyDescent="0.2">
      <c r="D2515" s="51"/>
      <c r="E2515" s="52"/>
      <c r="F2515" s="52"/>
      <c r="G2515" s="52"/>
      <c r="H2515" s="48"/>
      <c r="I2515" s="55"/>
      <c r="J2515" s="48"/>
      <c r="K2515" s="55"/>
      <c r="L2515" s="55"/>
      <c r="M2515" s="55"/>
      <c r="N2515" s="55"/>
      <c r="O2515" s="56"/>
      <c r="R2515" s="52"/>
      <c r="S2515" s="33"/>
      <c r="T2515" s="33"/>
      <c r="U2515" s="31"/>
      <c r="AD2515" s="20"/>
      <c r="AM2515" s="17"/>
    </row>
    <row r="2516" spans="4:39" x14ac:dyDescent="0.2">
      <c r="D2516" s="51"/>
      <c r="E2516" s="52"/>
      <c r="F2516" s="52"/>
      <c r="G2516" s="52"/>
      <c r="H2516" s="48"/>
      <c r="I2516" s="55"/>
      <c r="J2516" s="48"/>
      <c r="K2516" s="55"/>
      <c r="L2516" s="55"/>
      <c r="M2516" s="55"/>
      <c r="N2516" s="55"/>
      <c r="O2516" s="56"/>
      <c r="R2516" s="52"/>
      <c r="S2516" s="33"/>
      <c r="T2516" s="33"/>
      <c r="U2516" s="31"/>
      <c r="AD2516" s="20"/>
      <c r="AM2516" s="17"/>
    </row>
    <row r="2517" spans="4:39" x14ac:dyDescent="0.2">
      <c r="D2517" s="51"/>
      <c r="E2517" s="52"/>
      <c r="F2517" s="52"/>
      <c r="G2517" s="52"/>
      <c r="H2517" s="48"/>
      <c r="I2517" s="55"/>
      <c r="J2517" s="48"/>
      <c r="K2517" s="55"/>
      <c r="L2517" s="55"/>
      <c r="M2517" s="55"/>
      <c r="N2517" s="55"/>
      <c r="O2517" s="56"/>
      <c r="R2517" s="52"/>
      <c r="S2517" s="33"/>
      <c r="T2517" s="33"/>
      <c r="U2517" s="31"/>
      <c r="AD2517" s="20"/>
      <c r="AM2517" s="17"/>
    </row>
    <row r="2518" spans="4:39" x14ac:dyDescent="0.2">
      <c r="D2518" s="51"/>
      <c r="E2518" s="52"/>
      <c r="F2518" s="52"/>
      <c r="G2518" s="52"/>
      <c r="H2518" s="48"/>
      <c r="I2518" s="55"/>
      <c r="J2518" s="48"/>
      <c r="K2518" s="55"/>
      <c r="L2518" s="55"/>
      <c r="M2518" s="55"/>
      <c r="N2518" s="55"/>
      <c r="O2518" s="56"/>
      <c r="R2518" s="52"/>
      <c r="S2518" s="33"/>
      <c r="T2518" s="33"/>
      <c r="U2518" s="31"/>
      <c r="AD2518" s="20"/>
      <c r="AM2518" s="17"/>
    </row>
    <row r="2519" spans="4:39" x14ac:dyDescent="0.2">
      <c r="D2519" s="51"/>
      <c r="E2519" s="52"/>
      <c r="F2519" s="52"/>
      <c r="G2519" s="52"/>
      <c r="H2519" s="48"/>
      <c r="I2519" s="55"/>
      <c r="J2519" s="48"/>
      <c r="K2519" s="55"/>
      <c r="L2519" s="55"/>
      <c r="M2519" s="55"/>
      <c r="N2519" s="55"/>
      <c r="O2519" s="56"/>
      <c r="R2519" s="52"/>
      <c r="S2519" s="33"/>
      <c r="T2519" s="33"/>
      <c r="U2519" s="31"/>
      <c r="AD2519" s="20"/>
      <c r="AM2519" s="17"/>
    </row>
    <row r="2520" spans="4:39" x14ac:dyDescent="0.2">
      <c r="D2520" s="51"/>
      <c r="E2520" s="52"/>
      <c r="F2520" s="52"/>
      <c r="G2520" s="52"/>
      <c r="H2520" s="48"/>
      <c r="I2520" s="55"/>
      <c r="J2520" s="48"/>
      <c r="K2520" s="55"/>
      <c r="L2520" s="55"/>
      <c r="M2520" s="55"/>
      <c r="N2520" s="55"/>
      <c r="O2520" s="56"/>
      <c r="R2520" s="52"/>
      <c r="S2520" s="33"/>
      <c r="T2520" s="33"/>
      <c r="U2520" s="31"/>
      <c r="AD2520" s="20"/>
      <c r="AM2520" s="17"/>
    </row>
    <row r="2521" spans="4:39" x14ac:dyDescent="0.2">
      <c r="D2521" s="51"/>
      <c r="E2521" s="52"/>
      <c r="F2521" s="52"/>
      <c r="G2521" s="52"/>
      <c r="H2521" s="48"/>
      <c r="I2521" s="55"/>
      <c r="J2521" s="48"/>
      <c r="K2521" s="55"/>
      <c r="L2521" s="55"/>
      <c r="M2521" s="55"/>
      <c r="N2521" s="55"/>
      <c r="O2521" s="56"/>
      <c r="R2521" s="52"/>
      <c r="S2521" s="33"/>
      <c r="T2521" s="33"/>
      <c r="U2521" s="31"/>
      <c r="AD2521" s="20"/>
      <c r="AM2521" s="17"/>
    </row>
    <row r="2522" spans="4:39" x14ac:dyDescent="0.2">
      <c r="D2522" s="51"/>
      <c r="E2522" s="52"/>
      <c r="F2522" s="52"/>
      <c r="G2522" s="52"/>
      <c r="H2522" s="48"/>
      <c r="I2522" s="55"/>
      <c r="J2522" s="48"/>
      <c r="K2522" s="55"/>
      <c r="L2522" s="55"/>
      <c r="M2522" s="55"/>
      <c r="N2522" s="55"/>
      <c r="O2522" s="56"/>
      <c r="R2522" s="52"/>
      <c r="S2522" s="33"/>
      <c r="T2522" s="33"/>
      <c r="U2522" s="31"/>
      <c r="AD2522" s="20"/>
      <c r="AM2522" s="17"/>
    </row>
    <row r="2523" spans="4:39" x14ac:dyDescent="0.2">
      <c r="D2523" s="51"/>
      <c r="E2523" s="52"/>
      <c r="F2523" s="52"/>
      <c r="G2523" s="52"/>
      <c r="H2523" s="48"/>
      <c r="I2523" s="55"/>
      <c r="J2523" s="48"/>
      <c r="K2523" s="55"/>
      <c r="L2523" s="55"/>
      <c r="M2523" s="55"/>
      <c r="N2523" s="55"/>
      <c r="O2523" s="56"/>
      <c r="R2523" s="52"/>
      <c r="S2523" s="33"/>
      <c r="T2523" s="33"/>
      <c r="U2523" s="31"/>
      <c r="AD2523" s="20"/>
      <c r="AM2523" s="17"/>
    </row>
    <row r="2524" spans="4:39" x14ac:dyDescent="0.2">
      <c r="D2524" s="51"/>
      <c r="E2524" s="52"/>
      <c r="F2524" s="52"/>
      <c r="G2524" s="52"/>
      <c r="H2524" s="48"/>
      <c r="I2524" s="55"/>
      <c r="J2524" s="48"/>
      <c r="K2524" s="55"/>
      <c r="L2524" s="55"/>
      <c r="M2524" s="55"/>
      <c r="N2524" s="55"/>
      <c r="O2524" s="56"/>
      <c r="R2524" s="52"/>
      <c r="S2524" s="33"/>
      <c r="T2524" s="33"/>
      <c r="U2524" s="31"/>
      <c r="AD2524" s="20"/>
      <c r="AM2524" s="17"/>
    </row>
    <row r="2525" spans="4:39" x14ac:dyDescent="0.2">
      <c r="D2525" s="51"/>
      <c r="E2525" s="52"/>
      <c r="F2525" s="52"/>
      <c r="G2525" s="52"/>
      <c r="H2525" s="48"/>
      <c r="I2525" s="55"/>
      <c r="J2525" s="48"/>
      <c r="K2525" s="55"/>
      <c r="L2525" s="55"/>
      <c r="M2525" s="55"/>
      <c r="N2525" s="55"/>
      <c r="O2525" s="56"/>
      <c r="R2525" s="52"/>
      <c r="S2525" s="33"/>
      <c r="T2525" s="33"/>
      <c r="U2525" s="31"/>
      <c r="AD2525" s="20"/>
      <c r="AM2525" s="17"/>
    </row>
    <row r="2526" spans="4:39" x14ac:dyDescent="0.2">
      <c r="D2526" s="51"/>
      <c r="E2526" s="52"/>
      <c r="F2526" s="52"/>
      <c r="G2526" s="52"/>
      <c r="H2526" s="48"/>
      <c r="I2526" s="55"/>
      <c r="J2526" s="48"/>
      <c r="K2526" s="55"/>
      <c r="L2526" s="55"/>
      <c r="M2526" s="55"/>
      <c r="N2526" s="55"/>
      <c r="O2526" s="56"/>
      <c r="R2526" s="52"/>
      <c r="S2526" s="33"/>
      <c r="T2526" s="33"/>
      <c r="U2526" s="31"/>
      <c r="AD2526" s="20"/>
      <c r="AM2526" s="17"/>
    </row>
    <row r="2527" spans="4:39" x14ac:dyDescent="0.2">
      <c r="D2527" s="51"/>
      <c r="E2527" s="52"/>
      <c r="F2527" s="52"/>
      <c r="G2527" s="52"/>
      <c r="H2527" s="48"/>
      <c r="I2527" s="55"/>
      <c r="J2527" s="48"/>
      <c r="K2527" s="55"/>
      <c r="L2527" s="55"/>
      <c r="M2527" s="55"/>
      <c r="N2527" s="55"/>
      <c r="O2527" s="56"/>
      <c r="R2527" s="52"/>
      <c r="S2527" s="33"/>
      <c r="T2527" s="33"/>
      <c r="U2527" s="31"/>
      <c r="AD2527" s="20"/>
      <c r="AM2527" s="17"/>
    </row>
    <row r="2528" spans="4:39" x14ac:dyDescent="0.2">
      <c r="D2528" s="51"/>
      <c r="E2528" s="52"/>
      <c r="F2528" s="52"/>
      <c r="G2528" s="52"/>
      <c r="H2528" s="48"/>
      <c r="I2528" s="55"/>
      <c r="J2528" s="48"/>
      <c r="K2528" s="55"/>
      <c r="L2528" s="55"/>
      <c r="M2528" s="55"/>
      <c r="N2528" s="55"/>
      <c r="O2528" s="56"/>
      <c r="R2528" s="52"/>
      <c r="S2528" s="33"/>
      <c r="T2528" s="33"/>
      <c r="U2528" s="31"/>
      <c r="AD2528" s="20"/>
      <c r="AM2528" s="17"/>
    </row>
    <row r="2529" spans="4:39" x14ac:dyDescent="0.2">
      <c r="D2529" s="51"/>
      <c r="E2529" s="52"/>
      <c r="F2529" s="52"/>
      <c r="G2529" s="52"/>
      <c r="H2529" s="48"/>
      <c r="I2529" s="55"/>
      <c r="J2529" s="48"/>
      <c r="K2529" s="55"/>
      <c r="L2529" s="55"/>
      <c r="M2529" s="55"/>
      <c r="N2529" s="55"/>
      <c r="O2529" s="56"/>
      <c r="R2529" s="52"/>
      <c r="S2529" s="33"/>
      <c r="T2529" s="33"/>
      <c r="U2529" s="31"/>
      <c r="AD2529" s="20"/>
      <c r="AM2529" s="17"/>
    </row>
    <row r="2530" spans="4:39" x14ac:dyDescent="0.2">
      <c r="D2530" s="51"/>
      <c r="E2530" s="52"/>
      <c r="F2530" s="52"/>
      <c r="G2530" s="52"/>
      <c r="H2530" s="48"/>
      <c r="I2530" s="55"/>
      <c r="J2530" s="48"/>
      <c r="K2530" s="55"/>
      <c r="L2530" s="55"/>
      <c r="M2530" s="55"/>
      <c r="N2530" s="55"/>
      <c r="O2530" s="56"/>
      <c r="R2530" s="52"/>
      <c r="S2530" s="33"/>
      <c r="T2530" s="33"/>
      <c r="U2530" s="31"/>
      <c r="AD2530" s="20"/>
      <c r="AM2530" s="17"/>
    </row>
    <row r="2531" spans="4:39" x14ac:dyDescent="0.2">
      <c r="D2531" s="51"/>
      <c r="E2531" s="52"/>
      <c r="F2531" s="52"/>
      <c r="G2531" s="52"/>
      <c r="H2531" s="48"/>
      <c r="I2531" s="55"/>
      <c r="J2531" s="48"/>
      <c r="K2531" s="55"/>
      <c r="L2531" s="55"/>
      <c r="M2531" s="55"/>
      <c r="N2531" s="55"/>
      <c r="O2531" s="56"/>
      <c r="R2531" s="52"/>
      <c r="S2531" s="33"/>
      <c r="T2531" s="33"/>
      <c r="U2531" s="31"/>
      <c r="AD2531" s="20"/>
      <c r="AM2531" s="17"/>
    </row>
    <row r="2532" spans="4:39" x14ac:dyDescent="0.2">
      <c r="D2532" s="51"/>
      <c r="E2532" s="52"/>
      <c r="F2532" s="52"/>
      <c r="G2532" s="52"/>
      <c r="H2532" s="48"/>
      <c r="I2532" s="55"/>
      <c r="J2532" s="48"/>
      <c r="K2532" s="55"/>
      <c r="L2532" s="55"/>
      <c r="M2532" s="55"/>
      <c r="N2532" s="55"/>
      <c r="O2532" s="56"/>
      <c r="R2532" s="52"/>
      <c r="S2532" s="33"/>
      <c r="T2532" s="33"/>
      <c r="U2532" s="31"/>
      <c r="AD2532" s="20"/>
      <c r="AM2532" s="17"/>
    </row>
    <row r="2533" spans="4:39" x14ac:dyDescent="0.2">
      <c r="D2533" s="51"/>
      <c r="E2533" s="52"/>
      <c r="F2533" s="52"/>
      <c r="G2533" s="52"/>
      <c r="H2533" s="48"/>
      <c r="I2533" s="55"/>
      <c r="J2533" s="48"/>
      <c r="K2533" s="55"/>
      <c r="L2533" s="55"/>
      <c r="M2533" s="55"/>
      <c r="N2533" s="55"/>
      <c r="O2533" s="56"/>
      <c r="R2533" s="52"/>
      <c r="S2533" s="33"/>
      <c r="T2533" s="33"/>
      <c r="U2533" s="31"/>
      <c r="AD2533" s="20"/>
      <c r="AM2533" s="17"/>
    </row>
    <row r="2534" spans="4:39" x14ac:dyDescent="0.2">
      <c r="D2534" s="51"/>
      <c r="E2534" s="52"/>
      <c r="F2534" s="52"/>
      <c r="G2534" s="52"/>
      <c r="H2534" s="48"/>
      <c r="I2534" s="55"/>
      <c r="J2534" s="48"/>
      <c r="K2534" s="55"/>
      <c r="L2534" s="55"/>
      <c r="M2534" s="55"/>
      <c r="N2534" s="55"/>
      <c r="O2534" s="56"/>
      <c r="R2534" s="52"/>
      <c r="S2534" s="33"/>
      <c r="T2534" s="33"/>
      <c r="U2534" s="31"/>
      <c r="AD2534" s="20"/>
      <c r="AM2534" s="17"/>
    </row>
    <row r="2535" spans="4:39" x14ac:dyDescent="0.2">
      <c r="D2535" s="51"/>
      <c r="E2535" s="52"/>
      <c r="F2535" s="52"/>
      <c r="G2535" s="52"/>
      <c r="H2535" s="48"/>
      <c r="I2535" s="55"/>
      <c r="J2535" s="48"/>
      <c r="K2535" s="55"/>
      <c r="L2535" s="55"/>
      <c r="M2535" s="55"/>
      <c r="N2535" s="55"/>
      <c r="O2535" s="56"/>
      <c r="R2535" s="52"/>
      <c r="S2535" s="33"/>
      <c r="T2535" s="33"/>
      <c r="U2535" s="31"/>
      <c r="AD2535" s="20"/>
      <c r="AM2535" s="17"/>
    </row>
    <row r="2536" spans="4:39" x14ac:dyDescent="0.2">
      <c r="D2536" s="51"/>
      <c r="E2536" s="52"/>
      <c r="F2536" s="52"/>
      <c r="G2536" s="52"/>
      <c r="H2536" s="48"/>
      <c r="I2536" s="55"/>
      <c r="J2536" s="48"/>
      <c r="K2536" s="55"/>
      <c r="L2536" s="55"/>
      <c r="M2536" s="55"/>
      <c r="N2536" s="55"/>
      <c r="O2536" s="56"/>
      <c r="R2536" s="52"/>
      <c r="S2536" s="33"/>
      <c r="T2536" s="33"/>
      <c r="U2536" s="31"/>
      <c r="AD2536" s="20"/>
      <c r="AM2536" s="17"/>
    </row>
    <row r="2537" spans="4:39" x14ac:dyDescent="0.2">
      <c r="D2537" s="51"/>
      <c r="E2537" s="52"/>
      <c r="F2537" s="52"/>
      <c r="G2537" s="52"/>
      <c r="H2537" s="48"/>
      <c r="I2537" s="55"/>
      <c r="J2537" s="48"/>
      <c r="K2537" s="55"/>
      <c r="L2537" s="55"/>
      <c r="M2537" s="55"/>
      <c r="N2537" s="55"/>
      <c r="O2537" s="56"/>
      <c r="R2537" s="52"/>
      <c r="S2537" s="33"/>
      <c r="T2537" s="33"/>
      <c r="U2537" s="31"/>
      <c r="AD2537" s="20"/>
      <c r="AM2537" s="17"/>
    </row>
    <row r="2538" spans="4:39" x14ac:dyDescent="0.2">
      <c r="D2538" s="51"/>
      <c r="E2538" s="52"/>
      <c r="F2538" s="52"/>
      <c r="G2538" s="52"/>
      <c r="H2538" s="48"/>
      <c r="I2538" s="55"/>
      <c r="J2538" s="48"/>
      <c r="K2538" s="55"/>
      <c r="L2538" s="55"/>
      <c r="M2538" s="55"/>
      <c r="N2538" s="55"/>
      <c r="O2538" s="56"/>
      <c r="R2538" s="52"/>
      <c r="S2538" s="33"/>
      <c r="T2538" s="33"/>
      <c r="U2538" s="31"/>
      <c r="AD2538" s="20"/>
      <c r="AM2538" s="17"/>
    </row>
    <row r="2539" spans="4:39" x14ac:dyDescent="0.2">
      <c r="D2539" s="51"/>
      <c r="E2539" s="52"/>
      <c r="F2539" s="52"/>
      <c r="G2539" s="52"/>
      <c r="H2539" s="48"/>
      <c r="I2539" s="55"/>
      <c r="J2539" s="48"/>
      <c r="K2539" s="55"/>
      <c r="L2539" s="55"/>
      <c r="M2539" s="55"/>
      <c r="N2539" s="55"/>
      <c r="O2539" s="56"/>
      <c r="R2539" s="52"/>
      <c r="S2539" s="33"/>
      <c r="T2539" s="33"/>
      <c r="U2539" s="31"/>
      <c r="AD2539" s="20"/>
      <c r="AM2539" s="17"/>
    </row>
    <row r="2540" spans="4:39" x14ac:dyDescent="0.2">
      <c r="D2540" s="51"/>
      <c r="E2540" s="52"/>
      <c r="F2540" s="52"/>
      <c r="G2540" s="52"/>
      <c r="H2540" s="48"/>
      <c r="I2540" s="55"/>
      <c r="J2540" s="48"/>
      <c r="K2540" s="55"/>
      <c r="L2540" s="55"/>
      <c r="M2540" s="55"/>
      <c r="N2540" s="55"/>
      <c r="O2540" s="56"/>
      <c r="R2540" s="52"/>
      <c r="S2540" s="33"/>
      <c r="T2540" s="33"/>
      <c r="U2540" s="31"/>
      <c r="AD2540" s="20"/>
      <c r="AM2540" s="17"/>
    </row>
    <row r="2541" spans="4:39" x14ac:dyDescent="0.2">
      <c r="D2541" s="51"/>
      <c r="E2541" s="52"/>
      <c r="F2541" s="52"/>
      <c r="G2541" s="52"/>
      <c r="H2541" s="48"/>
      <c r="I2541" s="55"/>
      <c r="J2541" s="48"/>
      <c r="K2541" s="55"/>
      <c r="L2541" s="55"/>
      <c r="M2541" s="55"/>
      <c r="N2541" s="55"/>
      <c r="O2541" s="56"/>
      <c r="R2541" s="52"/>
      <c r="S2541" s="33"/>
      <c r="T2541" s="33"/>
      <c r="U2541" s="31"/>
      <c r="AD2541" s="20"/>
      <c r="AM2541" s="17"/>
    </row>
    <row r="2542" spans="4:39" x14ac:dyDescent="0.2">
      <c r="D2542" s="51"/>
      <c r="E2542" s="52"/>
      <c r="F2542" s="52"/>
      <c r="G2542" s="52"/>
      <c r="H2542" s="48"/>
      <c r="I2542" s="55"/>
      <c r="J2542" s="48"/>
      <c r="K2542" s="55"/>
      <c r="L2542" s="55"/>
      <c r="M2542" s="55"/>
      <c r="N2542" s="55"/>
      <c r="O2542" s="56"/>
      <c r="R2542" s="52"/>
      <c r="S2542" s="33"/>
      <c r="T2542" s="33"/>
      <c r="U2542" s="31"/>
      <c r="AD2542" s="20"/>
      <c r="AM2542" s="17"/>
    </row>
    <row r="2543" spans="4:39" x14ac:dyDescent="0.2">
      <c r="D2543" s="51"/>
      <c r="E2543" s="52"/>
      <c r="F2543" s="52"/>
      <c r="G2543" s="52"/>
      <c r="H2543" s="48"/>
      <c r="I2543" s="55"/>
      <c r="J2543" s="48"/>
      <c r="K2543" s="55"/>
      <c r="L2543" s="55"/>
      <c r="M2543" s="55"/>
      <c r="N2543" s="55"/>
      <c r="O2543" s="56"/>
      <c r="R2543" s="52"/>
      <c r="S2543" s="33"/>
      <c r="T2543" s="33"/>
      <c r="U2543" s="31"/>
      <c r="AD2543" s="20"/>
      <c r="AM2543" s="17"/>
    </row>
    <row r="2544" spans="4:39" x14ac:dyDescent="0.2">
      <c r="D2544" s="51"/>
      <c r="E2544" s="52"/>
      <c r="F2544" s="52"/>
      <c r="G2544" s="52"/>
      <c r="H2544" s="48"/>
      <c r="I2544" s="55"/>
      <c r="J2544" s="48"/>
      <c r="K2544" s="55"/>
      <c r="L2544" s="55"/>
      <c r="M2544" s="55"/>
      <c r="N2544" s="55"/>
      <c r="O2544" s="56"/>
      <c r="R2544" s="52"/>
      <c r="S2544" s="33"/>
      <c r="T2544" s="33"/>
      <c r="U2544" s="31"/>
      <c r="AD2544" s="20"/>
      <c r="AM2544" s="17"/>
    </row>
    <row r="2545" spans="4:39" x14ac:dyDescent="0.2">
      <c r="D2545" s="51"/>
      <c r="E2545" s="52"/>
      <c r="F2545" s="52"/>
      <c r="G2545" s="52"/>
      <c r="H2545" s="48"/>
      <c r="I2545" s="55"/>
      <c r="J2545" s="48"/>
      <c r="K2545" s="55"/>
      <c r="L2545" s="55"/>
      <c r="M2545" s="55"/>
      <c r="N2545" s="55"/>
      <c r="O2545" s="56"/>
      <c r="R2545" s="52"/>
      <c r="S2545" s="33"/>
      <c r="T2545" s="33"/>
      <c r="U2545" s="31"/>
      <c r="AD2545" s="20"/>
      <c r="AM2545" s="17"/>
    </row>
    <row r="2546" spans="4:39" x14ac:dyDescent="0.2">
      <c r="D2546" s="51"/>
      <c r="E2546" s="52"/>
      <c r="F2546" s="52"/>
      <c r="G2546" s="52"/>
      <c r="H2546" s="48"/>
      <c r="I2546" s="55"/>
      <c r="J2546" s="48"/>
      <c r="K2546" s="55"/>
      <c r="L2546" s="55"/>
      <c r="M2546" s="55"/>
      <c r="N2546" s="55"/>
      <c r="O2546" s="56"/>
      <c r="R2546" s="52"/>
      <c r="S2546" s="33"/>
      <c r="T2546" s="33"/>
      <c r="U2546" s="31"/>
      <c r="AD2546" s="20"/>
      <c r="AM2546" s="17"/>
    </row>
    <row r="2547" spans="4:39" x14ac:dyDescent="0.2">
      <c r="D2547" s="51"/>
      <c r="E2547" s="52"/>
      <c r="F2547" s="52"/>
      <c r="G2547" s="52"/>
      <c r="H2547" s="48"/>
      <c r="I2547" s="55"/>
      <c r="J2547" s="48"/>
      <c r="K2547" s="55"/>
      <c r="L2547" s="55"/>
      <c r="M2547" s="55"/>
      <c r="N2547" s="55"/>
      <c r="O2547" s="56"/>
      <c r="R2547" s="52"/>
      <c r="S2547" s="33"/>
      <c r="T2547" s="33"/>
      <c r="U2547" s="31"/>
      <c r="AD2547" s="20"/>
      <c r="AM2547" s="17"/>
    </row>
    <row r="2548" spans="4:39" x14ac:dyDescent="0.2">
      <c r="D2548" s="51"/>
      <c r="E2548" s="52"/>
      <c r="F2548" s="52"/>
      <c r="G2548" s="52"/>
      <c r="H2548" s="48"/>
      <c r="I2548" s="55"/>
      <c r="J2548" s="48"/>
      <c r="K2548" s="55"/>
      <c r="L2548" s="55"/>
      <c r="M2548" s="55"/>
      <c r="N2548" s="55"/>
      <c r="O2548" s="56"/>
      <c r="R2548" s="52"/>
      <c r="S2548" s="33"/>
      <c r="T2548" s="33"/>
      <c r="U2548" s="31"/>
      <c r="AD2548" s="20"/>
      <c r="AM2548" s="17"/>
    </row>
    <row r="2549" spans="4:39" x14ac:dyDescent="0.2">
      <c r="D2549" s="51"/>
      <c r="E2549" s="52"/>
      <c r="F2549" s="52"/>
      <c r="G2549" s="52"/>
      <c r="H2549" s="48"/>
      <c r="I2549" s="55"/>
      <c r="J2549" s="48"/>
      <c r="K2549" s="55"/>
      <c r="L2549" s="55"/>
      <c r="M2549" s="55"/>
      <c r="N2549" s="55"/>
      <c r="O2549" s="56"/>
      <c r="R2549" s="52"/>
      <c r="S2549" s="33"/>
      <c r="T2549" s="33"/>
      <c r="U2549" s="31"/>
      <c r="AD2549" s="20"/>
      <c r="AM2549" s="17"/>
    </row>
    <row r="2550" spans="4:39" x14ac:dyDescent="0.2">
      <c r="D2550" s="51"/>
      <c r="E2550" s="52"/>
      <c r="F2550" s="52"/>
      <c r="G2550" s="52"/>
      <c r="H2550" s="48"/>
      <c r="I2550" s="55"/>
      <c r="J2550" s="48"/>
      <c r="K2550" s="55"/>
      <c r="L2550" s="55"/>
      <c r="M2550" s="55"/>
      <c r="N2550" s="55"/>
      <c r="O2550" s="56"/>
      <c r="R2550" s="52"/>
      <c r="S2550" s="33"/>
      <c r="T2550" s="33"/>
      <c r="U2550" s="31"/>
      <c r="AD2550" s="20"/>
      <c r="AM2550" s="17"/>
    </row>
    <row r="2551" spans="4:39" x14ac:dyDescent="0.2">
      <c r="D2551" s="51"/>
      <c r="E2551" s="52"/>
      <c r="F2551" s="52"/>
      <c r="G2551" s="52"/>
      <c r="H2551" s="48"/>
      <c r="I2551" s="55"/>
      <c r="J2551" s="48"/>
      <c r="K2551" s="55"/>
      <c r="L2551" s="55"/>
      <c r="M2551" s="55"/>
      <c r="N2551" s="55"/>
      <c r="O2551" s="56"/>
      <c r="R2551" s="52"/>
      <c r="S2551" s="33"/>
      <c r="T2551" s="33"/>
      <c r="U2551" s="31"/>
      <c r="AD2551" s="20"/>
      <c r="AM2551" s="17"/>
    </row>
    <row r="2552" spans="4:39" x14ac:dyDescent="0.2">
      <c r="D2552" s="51"/>
      <c r="E2552" s="52"/>
      <c r="F2552" s="52"/>
      <c r="G2552" s="52"/>
      <c r="H2552" s="48"/>
      <c r="I2552" s="55"/>
      <c r="J2552" s="48"/>
      <c r="K2552" s="55"/>
      <c r="L2552" s="55"/>
      <c r="M2552" s="55"/>
      <c r="N2552" s="55"/>
      <c r="O2552" s="56"/>
      <c r="R2552" s="52"/>
      <c r="S2552" s="33"/>
      <c r="T2552" s="33"/>
      <c r="U2552" s="31"/>
      <c r="AD2552" s="20"/>
      <c r="AM2552" s="17"/>
    </row>
    <row r="2553" spans="4:39" x14ac:dyDescent="0.2">
      <c r="D2553" s="51"/>
      <c r="E2553" s="52"/>
      <c r="F2553" s="52"/>
      <c r="G2553" s="52"/>
      <c r="H2553" s="48"/>
      <c r="I2553" s="55"/>
      <c r="J2553" s="48"/>
      <c r="K2553" s="55"/>
      <c r="L2553" s="55"/>
      <c r="M2553" s="55"/>
      <c r="N2553" s="55"/>
      <c r="O2553" s="56"/>
      <c r="R2553" s="52"/>
      <c r="S2553" s="33"/>
      <c r="T2553" s="33"/>
      <c r="U2553" s="31"/>
      <c r="AD2553" s="20"/>
      <c r="AM2553" s="17"/>
    </row>
    <row r="2554" spans="4:39" x14ac:dyDescent="0.2">
      <c r="D2554" s="51"/>
      <c r="E2554" s="52"/>
      <c r="F2554" s="52"/>
      <c r="G2554" s="52"/>
      <c r="H2554" s="48"/>
      <c r="I2554" s="55"/>
      <c r="J2554" s="48"/>
      <c r="K2554" s="55"/>
      <c r="L2554" s="55"/>
      <c r="M2554" s="55"/>
      <c r="N2554" s="55"/>
      <c r="O2554" s="56"/>
      <c r="R2554" s="52"/>
      <c r="S2554" s="33"/>
      <c r="T2554" s="33"/>
      <c r="U2554" s="31"/>
      <c r="AD2554" s="20"/>
      <c r="AM2554" s="17"/>
    </row>
    <row r="2555" spans="4:39" x14ac:dyDescent="0.2">
      <c r="D2555" s="51"/>
      <c r="E2555" s="52"/>
      <c r="F2555" s="52"/>
      <c r="G2555" s="52"/>
      <c r="H2555" s="48"/>
      <c r="I2555" s="55"/>
      <c r="J2555" s="48"/>
      <c r="K2555" s="55"/>
      <c r="L2555" s="55"/>
      <c r="M2555" s="55"/>
      <c r="N2555" s="55"/>
      <c r="O2555" s="56"/>
      <c r="R2555" s="52"/>
      <c r="S2555" s="33"/>
      <c r="T2555" s="33"/>
      <c r="U2555" s="31"/>
      <c r="AD2555" s="20"/>
      <c r="AM2555" s="17"/>
    </row>
    <row r="2556" spans="4:39" x14ac:dyDescent="0.2">
      <c r="D2556" s="51"/>
      <c r="E2556" s="52"/>
      <c r="F2556" s="52"/>
      <c r="G2556" s="52"/>
      <c r="H2556" s="48"/>
      <c r="I2556" s="55"/>
      <c r="J2556" s="48"/>
      <c r="K2556" s="55"/>
      <c r="L2556" s="55"/>
      <c r="M2556" s="55"/>
      <c r="N2556" s="55"/>
      <c r="O2556" s="56"/>
      <c r="R2556" s="52"/>
      <c r="S2556" s="33"/>
      <c r="T2556" s="33"/>
      <c r="U2556" s="31"/>
      <c r="AD2556" s="20"/>
      <c r="AM2556" s="17"/>
    </row>
    <row r="2557" spans="4:39" x14ac:dyDescent="0.2">
      <c r="D2557" s="51"/>
      <c r="E2557" s="52"/>
      <c r="F2557" s="52"/>
      <c r="G2557" s="52"/>
      <c r="H2557" s="48"/>
      <c r="I2557" s="55"/>
      <c r="J2557" s="48"/>
      <c r="K2557" s="55"/>
      <c r="L2557" s="55"/>
      <c r="M2557" s="55"/>
      <c r="N2557" s="55"/>
      <c r="O2557" s="56"/>
      <c r="R2557" s="52"/>
      <c r="S2557" s="33"/>
      <c r="T2557" s="33"/>
      <c r="U2557" s="31"/>
      <c r="AD2557" s="20"/>
      <c r="AM2557" s="17"/>
    </row>
    <row r="2558" spans="4:39" x14ac:dyDescent="0.2">
      <c r="D2558" s="51"/>
      <c r="E2558" s="52"/>
      <c r="F2558" s="52"/>
      <c r="G2558" s="52"/>
      <c r="H2558" s="48"/>
      <c r="I2558" s="55"/>
      <c r="J2558" s="48"/>
      <c r="K2558" s="55"/>
      <c r="L2558" s="55"/>
      <c r="M2558" s="55"/>
      <c r="N2558" s="55"/>
      <c r="O2558" s="56"/>
      <c r="R2558" s="52"/>
      <c r="S2558" s="33"/>
      <c r="T2558" s="33"/>
      <c r="U2558" s="31"/>
      <c r="AD2558" s="20"/>
      <c r="AM2558" s="17"/>
    </row>
    <row r="2559" spans="4:39" x14ac:dyDescent="0.2">
      <c r="D2559" s="51"/>
      <c r="E2559" s="52"/>
      <c r="F2559" s="52"/>
      <c r="G2559" s="52"/>
      <c r="H2559" s="48"/>
      <c r="I2559" s="55"/>
      <c r="J2559" s="48"/>
      <c r="K2559" s="55"/>
      <c r="L2559" s="55"/>
      <c r="M2559" s="55"/>
      <c r="N2559" s="55"/>
      <c r="O2559" s="56"/>
      <c r="R2559" s="52"/>
      <c r="S2559" s="33"/>
      <c r="T2559" s="33"/>
      <c r="U2559" s="31"/>
      <c r="AD2559" s="20"/>
      <c r="AM2559" s="17"/>
    </row>
    <row r="2560" spans="4:39" x14ac:dyDescent="0.2">
      <c r="D2560" s="51"/>
      <c r="E2560" s="52"/>
      <c r="F2560" s="52"/>
      <c r="G2560" s="52"/>
      <c r="H2560" s="48"/>
      <c r="I2560" s="55"/>
      <c r="J2560" s="48"/>
      <c r="K2560" s="55"/>
      <c r="L2560" s="55"/>
      <c r="M2560" s="55"/>
      <c r="N2560" s="55"/>
      <c r="O2560" s="56"/>
      <c r="R2560" s="52"/>
      <c r="S2560" s="33"/>
      <c r="T2560" s="33"/>
      <c r="U2560" s="31"/>
      <c r="AD2560" s="20"/>
      <c r="AM2560" s="17"/>
    </row>
    <row r="2561" spans="4:39" x14ac:dyDescent="0.2">
      <c r="D2561" s="51"/>
      <c r="E2561" s="52"/>
      <c r="F2561" s="52"/>
      <c r="G2561" s="52"/>
      <c r="H2561" s="48"/>
      <c r="I2561" s="55"/>
      <c r="J2561" s="48"/>
      <c r="K2561" s="55"/>
      <c r="L2561" s="55"/>
      <c r="M2561" s="55"/>
      <c r="N2561" s="55"/>
      <c r="O2561" s="56"/>
      <c r="R2561" s="52"/>
      <c r="S2561" s="33"/>
      <c r="T2561" s="33"/>
      <c r="U2561" s="31"/>
      <c r="AD2561" s="20"/>
      <c r="AM2561" s="17"/>
    </row>
    <row r="2562" spans="4:39" x14ac:dyDescent="0.2">
      <c r="D2562" s="51"/>
      <c r="E2562" s="52"/>
      <c r="F2562" s="52"/>
      <c r="G2562" s="52"/>
      <c r="H2562" s="48"/>
      <c r="I2562" s="55"/>
      <c r="J2562" s="48"/>
      <c r="K2562" s="55"/>
      <c r="L2562" s="55"/>
      <c r="M2562" s="55"/>
      <c r="N2562" s="55"/>
      <c r="O2562" s="56"/>
      <c r="R2562" s="52"/>
      <c r="S2562" s="33"/>
      <c r="T2562" s="33"/>
      <c r="U2562" s="31"/>
      <c r="AD2562" s="20"/>
      <c r="AM2562" s="17"/>
    </row>
    <row r="2563" spans="4:39" x14ac:dyDescent="0.2">
      <c r="D2563" s="51"/>
      <c r="E2563" s="52"/>
      <c r="F2563" s="52"/>
      <c r="G2563" s="52"/>
      <c r="H2563" s="48"/>
      <c r="I2563" s="55"/>
      <c r="J2563" s="48"/>
      <c r="K2563" s="55"/>
      <c r="L2563" s="55"/>
      <c r="M2563" s="55"/>
      <c r="N2563" s="55"/>
      <c r="O2563" s="56"/>
      <c r="R2563" s="52"/>
      <c r="S2563" s="33"/>
      <c r="T2563" s="33"/>
      <c r="U2563" s="31"/>
      <c r="AD2563" s="20"/>
      <c r="AM2563" s="17"/>
    </row>
    <row r="2564" spans="4:39" x14ac:dyDescent="0.2">
      <c r="D2564" s="51"/>
      <c r="E2564" s="52"/>
      <c r="F2564" s="52"/>
      <c r="G2564" s="52"/>
      <c r="H2564" s="48"/>
      <c r="I2564" s="55"/>
      <c r="J2564" s="48"/>
      <c r="K2564" s="55"/>
      <c r="L2564" s="55"/>
      <c r="M2564" s="55"/>
      <c r="N2564" s="55"/>
      <c r="O2564" s="56"/>
      <c r="R2564" s="52"/>
      <c r="S2564" s="33"/>
      <c r="T2564" s="33"/>
      <c r="U2564" s="31"/>
      <c r="AD2564" s="20"/>
      <c r="AM2564" s="17"/>
    </row>
    <row r="2565" spans="4:39" x14ac:dyDescent="0.2">
      <c r="D2565" s="51"/>
      <c r="E2565" s="52"/>
      <c r="F2565" s="52"/>
      <c r="G2565" s="52"/>
      <c r="H2565" s="48"/>
      <c r="I2565" s="55"/>
      <c r="J2565" s="48"/>
      <c r="K2565" s="55"/>
      <c r="L2565" s="55"/>
      <c r="M2565" s="55"/>
      <c r="N2565" s="55"/>
      <c r="O2565" s="56"/>
      <c r="R2565" s="52"/>
      <c r="S2565" s="33"/>
      <c r="T2565" s="33"/>
      <c r="U2565" s="31"/>
      <c r="AD2565" s="20"/>
      <c r="AM2565" s="17"/>
    </row>
    <row r="2566" spans="4:39" x14ac:dyDescent="0.2">
      <c r="D2566" s="51"/>
      <c r="E2566" s="52"/>
      <c r="F2566" s="52"/>
      <c r="G2566" s="52"/>
      <c r="H2566" s="48"/>
      <c r="I2566" s="55"/>
      <c r="J2566" s="48"/>
      <c r="K2566" s="55"/>
      <c r="L2566" s="55"/>
      <c r="M2566" s="55"/>
      <c r="N2566" s="55"/>
      <c r="O2566" s="56"/>
      <c r="R2566" s="52"/>
      <c r="S2566" s="33"/>
      <c r="T2566" s="33"/>
      <c r="U2566" s="31"/>
      <c r="AD2566" s="20"/>
      <c r="AM2566" s="17"/>
    </row>
    <row r="2567" spans="4:39" x14ac:dyDescent="0.2">
      <c r="D2567" s="51"/>
      <c r="E2567" s="52"/>
      <c r="F2567" s="52"/>
      <c r="G2567" s="52"/>
      <c r="H2567" s="48"/>
      <c r="I2567" s="55"/>
      <c r="J2567" s="48"/>
      <c r="K2567" s="55"/>
      <c r="L2567" s="55"/>
      <c r="M2567" s="55"/>
      <c r="N2567" s="55"/>
      <c r="O2567" s="56"/>
      <c r="R2567" s="52"/>
      <c r="S2567" s="33"/>
      <c r="T2567" s="33"/>
      <c r="U2567" s="31"/>
      <c r="AD2567" s="20"/>
      <c r="AM2567" s="17"/>
    </row>
    <row r="2568" spans="4:39" x14ac:dyDescent="0.2">
      <c r="D2568" s="51"/>
      <c r="E2568" s="52"/>
      <c r="F2568" s="52"/>
      <c r="G2568" s="52"/>
      <c r="H2568" s="48"/>
      <c r="I2568" s="55"/>
      <c r="J2568" s="48"/>
      <c r="K2568" s="55"/>
      <c r="L2568" s="55"/>
      <c r="M2568" s="55"/>
      <c r="N2568" s="55"/>
      <c r="O2568" s="56"/>
      <c r="R2568" s="52"/>
      <c r="S2568" s="33"/>
      <c r="T2568" s="33"/>
      <c r="U2568" s="31"/>
      <c r="AD2568" s="20"/>
      <c r="AM2568" s="17"/>
    </row>
    <row r="2569" spans="4:39" x14ac:dyDescent="0.2">
      <c r="D2569" s="51"/>
      <c r="E2569" s="52"/>
      <c r="F2569" s="52"/>
      <c r="G2569" s="52"/>
      <c r="H2569" s="48"/>
      <c r="I2569" s="55"/>
      <c r="J2569" s="48"/>
      <c r="K2569" s="55"/>
      <c r="L2569" s="55"/>
      <c r="M2569" s="55"/>
      <c r="N2569" s="55"/>
      <c r="O2569" s="56"/>
      <c r="R2569" s="52"/>
      <c r="S2569" s="33"/>
      <c r="T2569" s="33"/>
      <c r="U2569" s="31"/>
      <c r="AD2569" s="20"/>
      <c r="AM2569" s="17"/>
    </row>
    <row r="2570" spans="4:39" x14ac:dyDescent="0.2">
      <c r="D2570" s="51"/>
      <c r="E2570" s="52"/>
      <c r="F2570" s="52"/>
      <c r="G2570" s="52"/>
      <c r="H2570" s="48"/>
      <c r="I2570" s="55"/>
      <c r="J2570" s="48"/>
      <c r="K2570" s="55"/>
      <c r="L2570" s="55"/>
      <c r="M2570" s="55"/>
      <c r="N2570" s="55"/>
      <c r="O2570" s="56"/>
      <c r="R2570" s="52"/>
      <c r="S2570" s="33"/>
      <c r="T2570" s="33"/>
      <c r="U2570" s="31"/>
      <c r="AD2570" s="20"/>
      <c r="AM2570" s="17"/>
    </row>
    <row r="2571" spans="4:39" x14ac:dyDescent="0.2">
      <c r="D2571" s="51"/>
      <c r="E2571" s="52"/>
      <c r="F2571" s="52"/>
      <c r="G2571" s="52"/>
      <c r="H2571" s="48"/>
      <c r="I2571" s="55"/>
      <c r="J2571" s="48"/>
      <c r="K2571" s="55"/>
      <c r="L2571" s="55"/>
      <c r="M2571" s="55"/>
      <c r="N2571" s="55"/>
      <c r="O2571" s="56"/>
      <c r="R2571" s="52"/>
      <c r="S2571" s="33"/>
      <c r="T2571" s="33"/>
      <c r="U2571" s="31"/>
      <c r="AD2571" s="20"/>
      <c r="AM2571" s="17"/>
    </row>
    <row r="2572" spans="4:39" x14ac:dyDescent="0.2">
      <c r="D2572" s="51"/>
      <c r="E2572" s="52"/>
      <c r="F2572" s="52"/>
      <c r="G2572" s="52"/>
      <c r="H2572" s="48"/>
      <c r="I2572" s="55"/>
      <c r="J2572" s="48"/>
      <c r="K2572" s="55"/>
      <c r="L2572" s="55"/>
      <c r="M2572" s="55"/>
      <c r="N2572" s="55"/>
      <c r="O2572" s="56"/>
      <c r="R2572" s="52"/>
      <c r="S2572" s="33"/>
      <c r="T2572" s="33"/>
      <c r="U2572" s="31"/>
      <c r="AD2572" s="20"/>
      <c r="AM2572" s="17"/>
    </row>
    <row r="2573" spans="4:39" x14ac:dyDescent="0.2">
      <c r="D2573" s="51"/>
      <c r="E2573" s="52"/>
      <c r="F2573" s="52"/>
      <c r="G2573" s="52"/>
      <c r="H2573" s="48"/>
      <c r="I2573" s="55"/>
      <c r="J2573" s="48"/>
      <c r="K2573" s="55"/>
      <c r="L2573" s="55"/>
      <c r="M2573" s="55"/>
      <c r="N2573" s="55"/>
      <c r="O2573" s="56"/>
      <c r="R2573" s="52"/>
      <c r="S2573" s="33"/>
      <c r="T2573" s="33"/>
      <c r="U2573" s="31"/>
      <c r="AD2573" s="20"/>
      <c r="AM2573" s="17"/>
    </row>
    <row r="2574" spans="4:39" x14ac:dyDescent="0.2">
      <c r="D2574" s="51"/>
      <c r="E2574" s="52"/>
      <c r="F2574" s="52"/>
      <c r="G2574" s="52"/>
      <c r="H2574" s="48"/>
      <c r="I2574" s="55"/>
      <c r="J2574" s="48"/>
      <c r="K2574" s="55"/>
      <c r="L2574" s="55"/>
      <c r="M2574" s="55"/>
      <c r="N2574" s="55"/>
      <c r="O2574" s="56"/>
      <c r="R2574" s="52"/>
      <c r="S2574" s="33"/>
      <c r="T2574" s="33"/>
      <c r="U2574" s="31"/>
      <c r="AD2574" s="20"/>
      <c r="AM2574" s="17"/>
    </row>
    <row r="2575" spans="4:39" x14ac:dyDescent="0.2">
      <c r="D2575" s="51"/>
      <c r="E2575" s="52"/>
      <c r="F2575" s="52"/>
      <c r="G2575" s="52"/>
      <c r="H2575" s="48"/>
      <c r="I2575" s="55"/>
      <c r="J2575" s="48"/>
      <c r="K2575" s="55"/>
      <c r="L2575" s="55"/>
      <c r="M2575" s="55"/>
      <c r="N2575" s="55"/>
      <c r="O2575" s="56"/>
      <c r="R2575" s="52"/>
      <c r="S2575" s="33"/>
      <c r="T2575" s="33"/>
      <c r="U2575" s="31"/>
      <c r="AD2575" s="20"/>
      <c r="AM2575" s="17"/>
    </row>
    <row r="2576" spans="4:39" x14ac:dyDescent="0.2">
      <c r="D2576" s="51"/>
      <c r="E2576" s="52"/>
      <c r="F2576" s="52"/>
      <c r="G2576" s="52"/>
      <c r="H2576" s="48"/>
      <c r="I2576" s="55"/>
      <c r="J2576" s="48"/>
      <c r="K2576" s="55"/>
      <c r="L2576" s="55"/>
      <c r="M2576" s="55"/>
      <c r="N2576" s="55"/>
      <c r="O2576" s="56"/>
      <c r="R2576" s="52"/>
      <c r="S2576" s="33"/>
      <c r="T2576" s="33"/>
      <c r="U2576" s="31"/>
      <c r="AD2576" s="20"/>
      <c r="AM2576" s="17"/>
    </row>
    <row r="2577" spans="4:39" x14ac:dyDescent="0.2">
      <c r="D2577" s="51"/>
      <c r="E2577" s="52"/>
      <c r="F2577" s="52"/>
      <c r="G2577" s="52"/>
      <c r="H2577" s="48"/>
      <c r="I2577" s="55"/>
      <c r="J2577" s="48"/>
      <c r="K2577" s="55"/>
      <c r="L2577" s="55"/>
      <c r="M2577" s="55"/>
      <c r="N2577" s="55"/>
      <c r="O2577" s="56"/>
      <c r="R2577" s="52"/>
      <c r="S2577" s="33"/>
      <c r="T2577" s="33"/>
      <c r="U2577" s="31"/>
      <c r="AD2577" s="20"/>
      <c r="AM2577" s="17"/>
    </row>
    <row r="2578" spans="4:39" x14ac:dyDescent="0.2">
      <c r="D2578" s="51"/>
      <c r="E2578" s="52"/>
      <c r="F2578" s="52"/>
      <c r="G2578" s="52"/>
      <c r="H2578" s="48"/>
      <c r="I2578" s="55"/>
      <c r="J2578" s="48"/>
      <c r="K2578" s="55"/>
      <c r="L2578" s="55"/>
      <c r="M2578" s="55"/>
      <c r="N2578" s="55"/>
      <c r="O2578" s="56"/>
      <c r="R2578" s="52"/>
      <c r="S2578" s="33"/>
      <c r="T2578" s="33"/>
      <c r="U2578" s="31"/>
      <c r="AD2578" s="20"/>
      <c r="AM2578" s="17"/>
    </row>
    <row r="2579" spans="4:39" x14ac:dyDescent="0.2">
      <c r="D2579" s="51"/>
      <c r="E2579" s="52"/>
      <c r="F2579" s="52"/>
      <c r="G2579" s="52"/>
      <c r="H2579" s="48"/>
      <c r="I2579" s="55"/>
      <c r="J2579" s="48"/>
      <c r="K2579" s="55"/>
      <c r="L2579" s="55"/>
      <c r="M2579" s="55"/>
      <c r="N2579" s="55"/>
      <c r="O2579" s="56"/>
      <c r="R2579" s="52"/>
      <c r="S2579" s="33"/>
      <c r="T2579" s="33"/>
      <c r="U2579" s="31"/>
      <c r="AD2579" s="20"/>
      <c r="AM2579" s="17"/>
    </row>
    <row r="2580" spans="4:39" x14ac:dyDescent="0.2">
      <c r="D2580" s="51"/>
      <c r="E2580" s="52"/>
      <c r="F2580" s="52"/>
      <c r="G2580" s="52"/>
      <c r="H2580" s="48"/>
      <c r="I2580" s="55"/>
      <c r="J2580" s="48"/>
      <c r="K2580" s="55"/>
      <c r="L2580" s="55"/>
      <c r="M2580" s="55"/>
      <c r="N2580" s="55"/>
      <c r="O2580" s="56"/>
      <c r="R2580" s="52"/>
      <c r="S2580" s="33"/>
      <c r="T2580" s="33"/>
      <c r="U2580" s="31"/>
      <c r="AD2580" s="20"/>
      <c r="AM2580" s="17"/>
    </row>
    <row r="2581" spans="4:39" x14ac:dyDescent="0.2">
      <c r="D2581" s="51"/>
      <c r="E2581" s="52"/>
      <c r="F2581" s="52"/>
      <c r="G2581" s="52"/>
      <c r="H2581" s="48"/>
      <c r="I2581" s="55"/>
      <c r="J2581" s="48"/>
      <c r="K2581" s="55"/>
      <c r="L2581" s="55"/>
      <c r="M2581" s="55"/>
      <c r="N2581" s="55"/>
      <c r="O2581" s="56"/>
      <c r="R2581" s="52"/>
      <c r="S2581" s="33"/>
      <c r="T2581" s="33"/>
      <c r="U2581" s="31"/>
      <c r="AD2581" s="20"/>
      <c r="AM2581" s="17"/>
    </row>
    <row r="2582" spans="4:39" x14ac:dyDescent="0.2">
      <c r="D2582" s="51"/>
      <c r="E2582" s="52"/>
      <c r="F2582" s="52"/>
      <c r="G2582" s="52"/>
      <c r="H2582" s="48"/>
      <c r="I2582" s="55"/>
      <c r="J2582" s="48"/>
      <c r="K2582" s="55"/>
      <c r="L2582" s="55"/>
      <c r="M2582" s="55"/>
      <c r="N2582" s="55"/>
      <c r="O2582" s="56"/>
      <c r="R2582" s="52"/>
      <c r="S2582" s="33"/>
      <c r="T2582" s="33"/>
      <c r="U2582" s="31"/>
      <c r="AD2582" s="20"/>
      <c r="AM2582" s="17"/>
    </row>
    <row r="2583" spans="4:39" x14ac:dyDescent="0.2">
      <c r="D2583" s="51"/>
      <c r="E2583" s="52"/>
      <c r="F2583" s="52"/>
      <c r="G2583" s="52"/>
      <c r="H2583" s="48"/>
      <c r="I2583" s="55"/>
      <c r="J2583" s="48"/>
      <c r="K2583" s="55"/>
      <c r="L2583" s="55"/>
      <c r="M2583" s="55"/>
      <c r="N2583" s="55"/>
      <c r="O2583" s="56"/>
      <c r="R2583" s="52"/>
      <c r="S2583" s="33"/>
      <c r="T2583" s="33"/>
      <c r="U2583" s="31"/>
      <c r="AD2583" s="20"/>
      <c r="AM2583" s="17"/>
    </row>
    <row r="2584" spans="4:39" x14ac:dyDescent="0.2">
      <c r="D2584" s="51"/>
      <c r="E2584" s="52"/>
      <c r="F2584" s="52"/>
      <c r="G2584" s="52"/>
      <c r="H2584" s="48"/>
      <c r="I2584" s="55"/>
      <c r="J2584" s="48"/>
      <c r="K2584" s="55"/>
      <c r="L2584" s="55"/>
      <c r="M2584" s="55"/>
      <c r="N2584" s="55"/>
      <c r="O2584" s="56"/>
      <c r="R2584" s="52"/>
      <c r="S2584" s="33"/>
      <c r="T2584" s="33"/>
      <c r="U2584" s="31"/>
      <c r="AD2584" s="20"/>
      <c r="AM2584" s="17"/>
    </row>
    <row r="2585" spans="4:39" x14ac:dyDescent="0.2">
      <c r="D2585" s="51"/>
      <c r="E2585" s="52"/>
      <c r="F2585" s="52"/>
      <c r="G2585" s="52"/>
      <c r="H2585" s="48"/>
      <c r="I2585" s="55"/>
      <c r="J2585" s="48"/>
      <c r="K2585" s="55"/>
      <c r="L2585" s="55"/>
      <c r="M2585" s="55"/>
      <c r="N2585" s="55"/>
      <c r="O2585" s="56"/>
      <c r="R2585" s="52"/>
      <c r="S2585" s="33"/>
      <c r="T2585" s="33"/>
      <c r="U2585" s="31"/>
      <c r="AD2585" s="20"/>
      <c r="AM2585" s="17"/>
    </row>
    <row r="2586" spans="4:39" x14ac:dyDescent="0.2">
      <c r="D2586" s="51"/>
      <c r="E2586" s="52"/>
      <c r="F2586" s="52"/>
      <c r="G2586" s="52"/>
      <c r="H2586" s="48"/>
      <c r="I2586" s="55"/>
      <c r="J2586" s="48"/>
      <c r="K2586" s="55"/>
      <c r="L2586" s="55"/>
      <c r="M2586" s="55"/>
      <c r="N2586" s="55"/>
      <c r="O2586" s="56"/>
      <c r="R2586" s="52"/>
      <c r="S2586" s="33"/>
      <c r="T2586" s="33"/>
      <c r="U2586" s="31"/>
      <c r="AD2586" s="20"/>
      <c r="AM2586" s="17"/>
    </row>
    <row r="2587" spans="4:39" x14ac:dyDescent="0.2">
      <c r="D2587" s="51"/>
      <c r="E2587" s="52"/>
      <c r="F2587" s="52"/>
      <c r="G2587" s="52"/>
      <c r="H2587" s="48"/>
      <c r="I2587" s="55"/>
      <c r="J2587" s="48"/>
      <c r="K2587" s="55"/>
      <c r="L2587" s="55"/>
      <c r="M2587" s="55"/>
      <c r="N2587" s="55"/>
      <c r="O2587" s="56"/>
      <c r="R2587" s="52"/>
      <c r="S2587" s="33"/>
      <c r="T2587" s="33"/>
      <c r="U2587" s="31"/>
      <c r="AD2587" s="20"/>
      <c r="AM2587" s="17"/>
    </row>
    <row r="2588" spans="4:39" x14ac:dyDescent="0.2">
      <c r="D2588" s="51"/>
      <c r="E2588" s="52"/>
      <c r="F2588" s="52"/>
      <c r="G2588" s="52"/>
      <c r="H2588" s="48"/>
      <c r="I2588" s="55"/>
      <c r="J2588" s="48"/>
      <c r="K2588" s="55"/>
      <c r="L2588" s="55"/>
      <c r="M2588" s="55"/>
      <c r="N2588" s="55"/>
      <c r="O2588" s="56"/>
      <c r="R2588" s="52"/>
      <c r="S2588" s="33"/>
      <c r="T2588" s="33"/>
      <c r="U2588" s="31"/>
      <c r="AD2588" s="20"/>
      <c r="AM2588" s="17"/>
    </row>
    <row r="2589" spans="4:39" x14ac:dyDescent="0.2">
      <c r="D2589" s="51"/>
      <c r="E2589" s="52"/>
      <c r="F2589" s="52"/>
      <c r="G2589" s="52"/>
      <c r="H2589" s="48"/>
      <c r="I2589" s="55"/>
      <c r="J2589" s="48"/>
      <c r="K2589" s="55"/>
      <c r="L2589" s="55"/>
      <c r="M2589" s="55"/>
      <c r="N2589" s="55"/>
      <c r="O2589" s="56"/>
      <c r="R2589" s="52"/>
      <c r="S2589" s="33"/>
      <c r="T2589" s="33"/>
      <c r="U2589" s="31"/>
      <c r="AD2589" s="20"/>
      <c r="AM2589" s="17"/>
    </row>
    <row r="2590" spans="4:39" x14ac:dyDescent="0.2">
      <c r="D2590" s="51"/>
      <c r="E2590" s="52"/>
      <c r="F2590" s="52"/>
      <c r="G2590" s="52"/>
      <c r="H2590" s="48"/>
      <c r="I2590" s="55"/>
      <c r="J2590" s="48"/>
      <c r="K2590" s="55"/>
      <c r="L2590" s="55"/>
      <c r="M2590" s="55"/>
      <c r="N2590" s="55"/>
      <c r="O2590" s="56"/>
      <c r="R2590" s="52"/>
      <c r="S2590" s="33"/>
      <c r="T2590" s="33"/>
      <c r="U2590" s="31"/>
      <c r="AD2590" s="20"/>
      <c r="AM2590" s="17"/>
    </row>
    <row r="2591" spans="4:39" x14ac:dyDescent="0.2">
      <c r="D2591" s="51"/>
      <c r="E2591" s="52"/>
      <c r="F2591" s="52"/>
      <c r="G2591" s="52"/>
      <c r="H2591" s="48"/>
      <c r="I2591" s="55"/>
      <c r="J2591" s="48"/>
      <c r="K2591" s="55"/>
      <c r="L2591" s="55"/>
      <c r="M2591" s="55"/>
      <c r="N2591" s="55"/>
      <c r="O2591" s="56"/>
      <c r="R2591" s="52"/>
      <c r="S2591" s="33"/>
      <c r="T2591" s="33"/>
      <c r="U2591" s="31"/>
      <c r="AD2591" s="20"/>
      <c r="AM2591" s="17"/>
    </row>
    <row r="2592" spans="4:39" x14ac:dyDescent="0.2">
      <c r="D2592" s="51"/>
      <c r="E2592" s="52"/>
      <c r="F2592" s="52"/>
      <c r="G2592" s="52"/>
      <c r="H2592" s="48"/>
      <c r="I2592" s="55"/>
      <c r="J2592" s="48"/>
      <c r="K2592" s="55"/>
      <c r="L2592" s="55"/>
      <c r="M2592" s="55"/>
      <c r="N2592" s="55"/>
      <c r="O2592" s="56"/>
      <c r="R2592" s="52"/>
      <c r="S2592" s="33"/>
      <c r="T2592" s="33"/>
      <c r="U2592" s="31"/>
      <c r="AD2592" s="20"/>
      <c r="AM2592" s="17"/>
    </row>
    <row r="2593" spans="4:39" x14ac:dyDescent="0.2">
      <c r="D2593" s="51"/>
      <c r="E2593" s="52"/>
      <c r="F2593" s="52"/>
      <c r="G2593" s="52"/>
      <c r="H2593" s="48"/>
      <c r="I2593" s="55"/>
      <c r="J2593" s="48"/>
      <c r="K2593" s="55"/>
      <c r="L2593" s="55"/>
      <c r="M2593" s="55"/>
      <c r="N2593" s="55"/>
      <c r="O2593" s="56"/>
      <c r="R2593" s="52"/>
      <c r="S2593" s="33"/>
      <c r="T2593" s="33"/>
      <c r="U2593" s="31"/>
      <c r="AD2593" s="20"/>
      <c r="AM2593" s="17"/>
    </row>
    <row r="2594" spans="4:39" x14ac:dyDescent="0.2">
      <c r="D2594" s="51"/>
      <c r="E2594" s="52"/>
      <c r="F2594" s="52"/>
      <c r="G2594" s="52"/>
      <c r="H2594" s="48"/>
      <c r="I2594" s="55"/>
      <c r="J2594" s="48"/>
      <c r="K2594" s="55"/>
      <c r="L2594" s="55"/>
      <c r="M2594" s="55"/>
      <c r="N2594" s="55"/>
      <c r="O2594" s="56"/>
      <c r="R2594" s="52"/>
      <c r="S2594" s="33"/>
      <c r="T2594" s="33"/>
      <c r="U2594" s="31"/>
      <c r="AD2594" s="20"/>
      <c r="AM2594" s="17"/>
    </row>
    <row r="2595" spans="4:39" x14ac:dyDescent="0.2">
      <c r="D2595" s="51"/>
      <c r="E2595" s="52"/>
      <c r="F2595" s="52"/>
      <c r="G2595" s="52"/>
      <c r="H2595" s="48"/>
      <c r="I2595" s="55"/>
      <c r="J2595" s="48"/>
      <c r="K2595" s="55"/>
      <c r="L2595" s="55"/>
      <c r="M2595" s="55"/>
      <c r="N2595" s="55"/>
      <c r="O2595" s="56"/>
      <c r="R2595" s="52"/>
      <c r="S2595" s="33"/>
      <c r="T2595" s="33"/>
      <c r="U2595" s="31"/>
      <c r="AD2595" s="20"/>
      <c r="AM2595" s="17"/>
    </row>
    <row r="2596" spans="4:39" x14ac:dyDescent="0.2">
      <c r="D2596" s="51"/>
      <c r="E2596" s="52"/>
      <c r="F2596" s="52"/>
      <c r="G2596" s="52"/>
      <c r="H2596" s="48"/>
      <c r="I2596" s="55"/>
      <c r="J2596" s="48"/>
      <c r="K2596" s="55"/>
      <c r="L2596" s="55"/>
      <c r="M2596" s="55"/>
      <c r="N2596" s="55"/>
      <c r="O2596" s="56"/>
      <c r="R2596" s="52"/>
      <c r="S2596" s="33"/>
      <c r="T2596" s="33"/>
      <c r="U2596" s="31"/>
      <c r="AD2596" s="20"/>
      <c r="AM2596" s="17"/>
    </row>
    <row r="2597" spans="4:39" x14ac:dyDescent="0.2">
      <c r="D2597" s="51"/>
      <c r="E2597" s="52"/>
      <c r="F2597" s="52"/>
      <c r="G2597" s="52"/>
      <c r="H2597" s="48"/>
      <c r="I2597" s="55"/>
      <c r="J2597" s="48"/>
      <c r="K2597" s="55"/>
      <c r="L2597" s="55"/>
      <c r="M2597" s="55"/>
      <c r="N2597" s="55"/>
      <c r="O2597" s="56"/>
      <c r="R2597" s="52"/>
      <c r="S2597" s="33"/>
      <c r="T2597" s="33"/>
      <c r="U2597" s="31"/>
      <c r="AD2597" s="20"/>
      <c r="AM2597" s="17"/>
    </row>
    <row r="2598" spans="4:39" x14ac:dyDescent="0.2">
      <c r="D2598" s="51"/>
      <c r="E2598" s="52"/>
      <c r="F2598" s="52"/>
      <c r="G2598" s="52"/>
      <c r="H2598" s="48"/>
      <c r="I2598" s="55"/>
      <c r="J2598" s="48"/>
      <c r="K2598" s="55"/>
      <c r="L2598" s="55"/>
      <c r="M2598" s="55"/>
      <c r="N2598" s="55"/>
      <c r="O2598" s="56"/>
      <c r="R2598" s="52"/>
      <c r="S2598" s="33"/>
      <c r="T2598" s="33"/>
      <c r="U2598" s="31"/>
      <c r="AD2598" s="20"/>
      <c r="AM2598" s="17"/>
    </row>
    <row r="2599" spans="4:39" x14ac:dyDescent="0.2">
      <c r="D2599" s="51"/>
      <c r="E2599" s="52"/>
      <c r="F2599" s="52"/>
      <c r="G2599" s="52"/>
      <c r="H2599" s="48"/>
      <c r="I2599" s="55"/>
      <c r="J2599" s="48"/>
      <c r="K2599" s="55"/>
      <c r="L2599" s="55"/>
      <c r="M2599" s="55"/>
      <c r="N2599" s="55"/>
      <c r="O2599" s="56"/>
      <c r="R2599" s="52"/>
      <c r="S2599" s="33"/>
      <c r="T2599" s="33"/>
      <c r="U2599" s="31"/>
      <c r="AD2599" s="20"/>
      <c r="AM2599" s="17"/>
    </row>
    <row r="2600" spans="4:39" x14ac:dyDescent="0.2">
      <c r="D2600" s="51"/>
      <c r="E2600" s="52"/>
      <c r="F2600" s="52"/>
      <c r="G2600" s="52"/>
      <c r="H2600" s="48"/>
      <c r="I2600" s="55"/>
      <c r="J2600" s="48"/>
      <c r="K2600" s="55"/>
      <c r="L2600" s="55"/>
      <c r="M2600" s="55"/>
      <c r="N2600" s="55"/>
      <c r="O2600" s="56"/>
      <c r="R2600" s="52"/>
      <c r="S2600" s="33"/>
      <c r="T2600" s="33"/>
      <c r="U2600" s="31"/>
      <c r="AD2600" s="20"/>
      <c r="AM2600" s="17"/>
    </row>
    <row r="2601" spans="4:39" x14ac:dyDescent="0.2">
      <c r="D2601" s="51"/>
      <c r="E2601" s="52"/>
      <c r="F2601" s="52"/>
      <c r="G2601" s="52"/>
      <c r="H2601" s="48"/>
      <c r="I2601" s="55"/>
      <c r="J2601" s="48"/>
      <c r="K2601" s="55"/>
      <c r="L2601" s="55"/>
      <c r="M2601" s="55"/>
      <c r="N2601" s="55"/>
      <c r="O2601" s="56"/>
      <c r="R2601" s="52"/>
      <c r="S2601" s="33"/>
      <c r="T2601" s="33"/>
      <c r="U2601" s="31"/>
      <c r="AD2601" s="20"/>
      <c r="AM2601" s="17"/>
    </row>
    <row r="2602" spans="4:39" x14ac:dyDescent="0.2">
      <c r="D2602" s="51"/>
      <c r="E2602" s="52"/>
      <c r="F2602" s="52"/>
      <c r="G2602" s="52"/>
      <c r="H2602" s="48"/>
      <c r="I2602" s="55"/>
      <c r="J2602" s="48"/>
      <c r="K2602" s="55"/>
      <c r="L2602" s="55"/>
      <c r="M2602" s="55"/>
      <c r="N2602" s="55"/>
      <c r="O2602" s="56"/>
      <c r="R2602" s="52"/>
      <c r="S2602" s="33"/>
      <c r="T2602" s="33"/>
      <c r="U2602" s="31"/>
      <c r="AD2602" s="20"/>
      <c r="AM2602" s="17"/>
    </row>
    <row r="2603" spans="4:39" x14ac:dyDescent="0.2">
      <c r="D2603" s="51"/>
      <c r="E2603" s="52"/>
      <c r="F2603" s="52"/>
      <c r="G2603" s="52"/>
      <c r="H2603" s="48"/>
      <c r="I2603" s="55"/>
      <c r="J2603" s="48"/>
      <c r="K2603" s="55"/>
      <c r="L2603" s="55"/>
      <c r="M2603" s="55"/>
      <c r="N2603" s="55"/>
      <c r="O2603" s="56"/>
      <c r="R2603" s="52"/>
      <c r="S2603" s="33"/>
      <c r="T2603" s="33"/>
      <c r="U2603" s="31"/>
      <c r="AD2603" s="20"/>
      <c r="AM2603" s="17"/>
    </row>
    <row r="2604" spans="4:39" x14ac:dyDescent="0.2">
      <c r="D2604" s="51"/>
      <c r="E2604" s="52"/>
      <c r="F2604" s="52"/>
      <c r="G2604" s="52"/>
      <c r="H2604" s="48"/>
      <c r="I2604" s="55"/>
      <c r="J2604" s="48"/>
      <c r="K2604" s="55"/>
      <c r="L2604" s="55"/>
      <c r="M2604" s="55"/>
      <c r="N2604" s="55"/>
      <c r="O2604" s="56"/>
      <c r="R2604" s="52"/>
      <c r="S2604" s="33"/>
      <c r="T2604" s="33"/>
      <c r="U2604" s="31"/>
      <c r="AD2604" s="20"/>
      <c r="AM2604" s="17"/>
    </row>
    <row r="2605" spans="4:39" x14ac:dyDescent="0.2">
      <c r="D2605" s="51"/>
      <c r="E2605" s="52"/>
      <c r="F2605" s="52"/>
      <c r="G2605" s="52"/>
      <c r="H2605" s="48"/>
      <c r="I2605" s="55"/>
      <c r="J2605" s="48"/>
      <c r="K2605" s="55"/>
      <c r="L2605" s="55"/>
      <c r="M2605" s="55"/>
      <c r="N2605" s="55"/>
      <c r="O2605" s="56"/>
      <c r="R2605" s="52"/>
      <c r="S2605" s="33"/>
      <c r="T2605" s="33"/>
      <c r="U2605" s="31"/>
      <c r="AD2605" s="20"/>
      <c r="AM2605" s="17"/>
    </row>
    <row r="2606" spans="4:39" x14ac:dyDescent="0.2">
      <c r="D2606" s="51"/>
      <c r="E2606" s="52"/>
      <c r="F2606" s="52"/>
      <c r="G2606" s="52"/>
      <c r="H2606" s="48"/>
      <c r="I2606" s="55"/>
      <c r="J2606" s="48"/>
      <c r="K2606" s="55"/>
      <c r="L2606" s="55"/>
      <c r="M2606" s="55"/>
      <c r="N2606" s="55"/>
      <c r="O2606" s="56"/>
      <c r="R2606" s="52"/>
      <c r="S2606" s="33"/>
      <c r="T2606" s="33"/>
      <c r="U2606" s="31"/>
      <c r="AD2606" s="20"/>
      <c r="AM2606" s="17"/>
    </row>
    <row r="2607" spans="4:39" x14ac:dyDescent="0.2">
      <c r="D2607" s="51"/>
      <c r="E2607" s="52"/>
      <c r="F2607" s="52"/>
      <c r="G2607" s="52"/>
      <c r="H2607" s="48"/>
      <c r="I2607" s="55"/>
      <c r="J2607" s="48"/>
      <c r="K2607" s="55"/>
      <c r="L2607" s="55"/>
      <c r="M2607" s="55"/>
      <c r="N2607" s="55"/>
      <c r="O2607" s="56"/>
      <c r="R2607" s="52"/>
      <c r="S2607" s="33"/>
      <c r="T2607" s="33"/>
      <c r="U2607" s="31"/>
      <c r="AD2607" s="20"/>
      <c r="AM2607" s="17"/>
    </row>
    <row r="2608" spans="4:39" x14ac:dyDescent="0.2">
      <c r="D2608" s="51"/>
      <c r="E2608" s="52"/>
      <c r="F2608" s="52"/>
      <c r="G2608" s="52"/>
      <c r="H2608" s="48"/>
      <c r="I2608" s="55"/>
      <c r="J2608" s="48"/>
      <c r="K2608" s="55"/>
      <c r="L2608" s="55"/>
      <c r="M2608" s="55"/>
      <c r="N2608" s="55"/>
      <c r="O2608" s="56"/>
      <c r="R2608" s="52"/>
      <c r="S2608" s="33"/>
      <c r="T2608" s="33"/>
      <c r="U2608" s="31"/>
      <c r="AD2608" s="20"/>
      <c r="AM2608" s="17"/>
    </row>
    <row r="2609" spans="4:39" x14ac:dyDescent="0.2">
      <c r="D2609" s="51"/>
      <c r="E2609" s="52"/>
      <c r="F2609" s="52"/>
      <c r="G2609" s="52"/>
      <c r="H2609" s="48"/>
      <c r="I2609" s="55"/>
      <c r="J2609" s="48"/>
      <c r="K2609" s="55"/>
      <c r="L2609" s="55"/>
      <c r="M2609" s="55"/>
      <c r="N2609" s="55"/>
      <c r="O2609" s="56"/>
      <c r="R2609" s="52"/>
      <c r="S2609" s="33"/>
      <c r="T2609" s="33"/>
      <c r="U2609" s="31"/>
      <c r="AD2609" s="20"/>
      <c r="AM2609" s="17"/>
    </row>
    <row r="2610" spans="4:39" x14ac:dyDescent="0.2">
      <c r="D2610" s="51"/>
      <c r="E2610" s="52"/>
      <c r="F2610" s="52"/>
      <c r="G2610" s="52"/>
      <c r="H2610" s="48"/>
      <c r="I2610" s="55"/>
      <c r="J2610" s="48"/>
      <c r="K2610" s="55"/>
      <c r="L2610" s="55"/>
      <c r="M2610" s="55"/>
      <c r="N2610" s="55"/>
      <c r="O2610" s="56"/>
      <c r="R2610" s="52"/>
      <c r="S2610" s="33"/>
      <c r="T2610" s="33"/>
      <c r="U2610" s="31"/>
      <c r="AD2610" s="20"/>
      <c r="AM2610" s="17"/>
    </row>
    <row r="2611" spans="4:39" x14ac:dyDescent="0.2">
      <c r="D2611" s="51"/>
      <c r="E2611" s="52"/>
      <c r="F2611" s="52"/>
      <c r="G2611" s="52"/>
      <c r="H2611" s="48"/>
      <c r="I2611" s="55"/>
      <c r="J2611" s="48"/>
      <c r="K2611" s="55"/>
      <c r="L2611" s="55"/>
      <c r="M2611" s="55"/>
      <c r="N2611" s="55"/>
      <c r="O2611" s="56"/>
      <c r="R2611" s="52"/>
      <c r="S2611" s="33"/>
      <c r="T2611" s="33"/>
      <c r="U2611" s="31"/>
      <c r="AD2611" s="20"/>
      <c r="AM2611" s="17"/>
    </row>
    <row r="2612" spans="4:39" x14ac:dyDescent="0.2">
      <c r="D2612" s="51"/>
      <c r="E2612" s="52"/>
      <c r="F2612" s="52"/>
      <c r="G2612" s="52"/>
      <c r="H2612" s="48"/>
      <c r="I2612" s="55"/>
      <c r="J2612" s="48"/>
      <c r="K2612" s="55"/>
      <c r="L2612" s="55"/>
      <c r="M2612" s="55"/>
      <c r="N2612" s="55"/>
      <c r="O2612" s="56"/>
      <c r="R2612" s="52"/>
      <c r="S2612" s="33"/>
      <c r="T2612" s="33"/>
      <c r="U2612" s="31"/>
      <c r="AD2612" s="20"/>
      <c r="AM2612" s="17"/>
    </row>
    <row r="2613" spans="4:39" x14ac:dyDescent="0.2">
      <c r="D2613" s="51"/>
      <c r="E2613" s="52"/>
      <c r="F2613" s="52"/>
      <c r="G2613" s="52"/>
      <c r="H2613" s="48"/>
      <c r="I2613" s="55"/>
      <c r="J2613" s="48"/>
      <c r="K2613" s="55"/>
      <c r="L2613" s="55"/>
      <c r="M2613" s="55"/>
      <c r="N2613" s="55"/>
      <c r="O2613" s="56"/>
      <c r="R2613" s="52"/>
      <c r="S2613" s="33"/>
      <c r="T2613" s="33"/>
      <c r="U2613" s="31"/>
      <c r="AD2613" s="20"/>
      <c r="AM2613" s="17"/>
    </row>
    <row r="2614" spans="4:39" x14ac:dyDescent="0.2">
      <c r="D2614" s="51"/>
      <c r="E2614" s="52"/>
      <c r="F2614" s="52"/>
      <c r="G2614" s="52"/>
      <c r="H2614" s="48"/>
      <c r="I2614" s="55"/>
      <c r="J2614" s="48"/>
      <c r="K2614" s="55"/>
      <c r="L2614" s="55"/>
      <c r="M2614" s="55"/>
      <c r="N2614" s="55"/>
      <c r="O2614" s="56"/>
      <c r="R2614" s="52"/>
      <c r="S2614" s="33"/>
      <c r="T2614" s="33"/>
      <c r="U2614" s="31"/>
      <c r="AD2614" s="20"/>
      <c r="AM2614" s="17"/>
    </row>
    <row r="2615" spans="4:39" x14ac:dyDescent="0.2">
      <c r="D2615" s="51"/>
      <c r="E2615" s="52"/>
      <c r="F2615" s="52"/>
      <c r="G2615" s="52"/>
      <c r="H2615" s="48"/>
      <c r="I2615" s="55"/>
      <c r="J2615" s="48"/>
      <c r="K2615" s="55"/>
      <c r="L2615" s="55"/>
      <c r="M2615" s="55"/>
      <c r="N2615" s="55"/>
      <c r="O2615" s="56"/>
      <c r="R2615" s="52"/>
      <c r="S2615" s="33"/>
      <c r="T2615" s="33"/>
      <c r="U2615" s="31"/>
      <c r="AD2615" s="20"/>
      <c r="AM2615" s="17"/>
    </row>
    <row r="2616" spans="4:39" x14ac:dyDescent="0.2">
      <c r="D2616" s="51"/>
      <c r="E2616" s="52"/>
      <c r="F2616" s="52"/>
      <c r="G2616" s="52"/>
      <c r="H2616" s="48"/>
      <c r="I2616" s="55"/>
      <c r="J2616" s="48"/>
      <c r="K2616" s="55"/>
      <c r="L2616" s="55"/>
      <c r="M2616" s="55"/>
      <c r="N2616" s="55"/>
      <c r="O2616" s="56"/>
      <c r="R2616" s="52"/>
      <c r="S2616" s="33"/>
      <c r="T2616" s="33"/>
      <c r="U2616" s="31"/>
      <c r="AD2616" s="20"/>
      <c r="AM2616" s="17"/>
    </row>
    <row r="2617" spans="4:39" x14ac:dyDescent="0.2">
      <c r="D2617" s="51"/>
      <c r="E2617" s="52"/>
      <c r="F2617" s="52"/>
      <c r="G2617" s="52"/>
      <c r="H2617" s="48"/>
      <c r="I2617" s="55"/>
      <c r="J2617" s="48"/>
      <c r="K2617" s="55"/>
      <c r="L2617" s="55"/>
      <c r="M2617" s="55"/>
      <c r="N2617" s="55"/>
      <c r="O2617" s="56"/>
      <c r="R2617" s="52"/>
      <c r="S2617" s="33"/>
      <c r="T2617" s="33"/>
      <c r="U2617" s="31"/>
      <c r="AD2617" s="20"/>
      <c r="AM2617" s="17"/>
    </row>
    <row r="2618" spans="4:39" x14ac:dyDescent="0.2">
      <c r="D2618" s="51"/>
      <c r="E2618" s="52"/>
      <c r="F2618" s="52"/>
      <c r="G2618" s="52"/>
      <c r="H2618" s="48"/>
      <c r="I2618" s="55"/>
      <c r="J2618" s="48"/>
      <c r="K2618" s="55"/>
      <c r="L2618" s="55"/>
      <c r="M2618" s="55"/>
      <c r="N2618" s="55"/>
      <c r="O2618" s="56"/>
      <c r="R2618" s="52"/>
      <c r="S2618" s="33"/>
      <c r="T2618" s="33"/>
      <c r="U2618" s="31"/>
      <c r="AD2618" s="20"/>
      <c r="AM2618" s="17"/>
    </row>
    <row r="2619" spans="4:39" x14ac:dyDescent="0.2">
      <c r="D2619" s="51"/>
      <c r="E2619" s="52"/>
      <c r="F2619" s="52"/>
      <c r="G2619" s="52"/>
      <c r="H2619" s="48"/>
      <c r="I2619" s="55"/>
      <c r="J2619" s="48"/>
      <c r="K2619" s="55"/>
      <c r="L2619" s="55"/>
      <c r="M2619" s="55"/>
      <c r="N2619" s="55"/>
      <c r="O2619" s="56"/>
      <c r="R2619" s="52"/>
      <c r="S2619" s="33"/>
      <c r="T2619" s="33"/>
      <c r="U2619" s="31"/>
      <c r="AD2619" s="20"/>
      <c r="AM2619" s="17"/>
    </row>
    <row r="2620" spans="4:39" x14ac:dyDescent="0.2">
      <c r="D2620" s="51"/>
      <c r="E2620" s="52"/>
      <c r="F2620" s="52"/>
      <c r="G2620" s="52"/>
      <c r="H2620" s="48"/>
      <c r="I2620" s="55"/>
      <c r="J2620" s="48"/>
      <c r="K2620" s="55"/>
      <c r="L2620" s="55"/>
      <c r="M2620" s="55"/>
      <c r="N2620" s="55"/>
      <c r="O2620" s="56"/>
      <c r="R2620" s="52"/>
      <c r="S2620" s="33"/>
      <c r="T2620" s="33"/>
      <c r="U2620" s="31"/>
      <c r="AD2620" s="20"/>
      <c r="AM2620" s="17"/>
    </row>
    <row r="2621" spans="4:39" x14ac:dyDescent="0.2">
      <c r="D2621" s="51"/>
      <c r="E2621" s="52"/>
      <c r="F2621" s="52"/>
      <c r="G2621" s="52"/>
      <c r="H2621" s="48"/>
      <c r="I2621" s="55"/>
      <c r="J2621" s="48"/>
      <c r="K2621" s="55"/>
      <c r="L2621" s="55"/>
      <c r="M2621" s="55"/>
      <c r="N2621" s="55"/>
      <c r="O2621" s="56"/>
      <c r="R2621" s="52"/>
      <c r="S2621" s="33"/>
      <c r="T2621" s="33"/>
      <c r="U2621" s="31"/>
      <c r="AD2621" s="20"/>
      <c r="AM2621" s="17"/>
    </row>
    <row r="2622" spans="4:39" x14ac:dyDescent="0.2">
      <c r="D2622" s="51"/>
      <c r="E2622" s="52"/>
      <c r="F2622" s="52"/>
      <c r="G2622" s="52"/>
      <c r="H2622" s="48"/>
      <c r="I2622" s="55"/>
      <c r="J2622" s="48"/>
      <c r="K2622" s="55"/>
      <c r="L2622" s="55"/>
      <c r="M2622" s="55"/>
      <c r="N2622" s="55"/>
      <c r="O2622" s="56"/>
      <c r="R2622" s="52"/>
      <c r="S2622" s="33"/>
      <c r="T2622" s="33"/>
      <c r="U2622" s="31"/>
      <c r="AD2622" s="20"/>
      <c r="AM2622" s="17"/>
    </row>
    <row r="2623" spans="4:39" x14ac:dyDescent="0.2">
      <c r="D2623" s="51"/>
      <c r="E2623" s="52"/>
      <c r="F2623" s="52"/>
      <c r="G2623" s="52"/>
      <c r="H2623" s="48"/>
      <c r="I2623" s="55"/>
      <c r="J2623" s="48"/>
      <c r="K2623" s="55"/>
      <c r="L2623" s="55"/>
      <c r="M2623" s="55"/>
      <c r="N2623" s="55"/>
      <c r="O2623" s="56"/>
      <c r="R2623" s="52"/>
      <c r="S2623" s="33"/>
      <c r="T2623" s="33"/>
      <c r="U2623" s="31"/>
      <c r="AD2623" s="20"/>
      <c r="AM2623" s="17"/>
    </row>
    <row r="2624" spans="4:39" x14ac:dyDescent="0.2">
      <c r="D2624" s="51"/>
      <c r="E2624" s="52"/>
      <c r="F2624" s="52"/>
      <c r="G2624" s="52"/>
      <c r="H2624" s="48"/>
      <c r="I2624" s="55"/>
      <c r="J2624" s="48"/>
      <c r="K2624" s="55"/>
      <c r="L2624" s="55"/>
      <c r="M2624" s="55"/>
      <c r="N2624" s="55"/>
      <c r="O2624" s="56"/>
      <c r="R2624" s="52"/>
      <c r="S2624" s="33"/>
      <c r="T2624" s="33"/>
      <c r="U2624" s="31"/>
      <c r="AD2624" s="20"/>
      <c r="AM2624" s="17"/>
    </row>
    <row r="2625" spans="4:39" x14ac:dyDescent="0.2">
      <c r="D2625" s="51"/>
      <c r="E2625" s="52"/>
      <c r="F2625" s="52"/>
      <c r="G2625" s="52"/>
      <c r="H2625" s="48"/>
      <c r="I2625" s="55"/>
      <c r="J2625" s="48"/>
      <c r="K2625" s="55"/>
      <c r="L2625" s="55"/>
      <c r="M2625" s="55"/>
      <c r="N2625" s="55"/>
      <c r="O2625" s="56"/>
      <c r="R2625" s="52"/>
      <c r="S2625" s="33"/>
      <c r="T2625" s="33"/>
      <c r="U2625" s="31"/>
      <c r="AD2625" s="20"/>
      <c r="AM2625" s="17"/>
    </row>
    <row r="2626" spans="4:39" x14ac:dyDescent="0.2">
      <c r="D2626" s="51"/>
      <c r="E2626" s="52"/>
      <c r="F2626" s="52"/>
      <c r="G2626" s="52"/>
      <c r="H2626" s="48"/>
      <c r="I2626" s="55"/>
      <c r="J2626" s="48"/>
      <c r="K2626" s="55"/>
      <c r="L2626" s="55"/>
      <c r="M2626" s="55"/>
      <c r="N2626" s="55"/>
      <c r="O2626" s="56"/>
      <c r="R2626" s="52"/>
      <c r="S2626" s="33"/>
      <c r="T2626" s="33"/>
      <c r="U2626" s="31"/>
      <c r="AD2626" s="20"/>
      <c r="AM2626" s="17"/>
    </row>
    <row r="2627" spans="4:39" x14ac:dyDescent="0.2">
      <c r="D2627" s="51"/>
      <c r="E2627" s="52"/>
      <c r="F2627" s="52"/>
      <c r="G2627" s="52"/>
      <c r="H2627" s="48"/>
      <c r="I2627" s="55"/>
      <c r="J2627" s="48"/>
      <c r="K2627" s="55"/>
      <c r="L2627" s="55"/>
      <c r="M2627" s="55"/>
      <c r="N2627" s="55"/>
      <c r="O2627" s="56"/>
      <c r="R2627" s="52"/>
      <c r="S2627" s="33"/>
      <c r="T2627" s="33"/>
      <c r="U2627" s="31"/>
      <c r="AD2627" s="20"/>
      <c r="AM2627" s="17"/>
    </row>
    <row r="2628" spans="4:39" x14ac:dyDescent="0.2">
      <c r="D2628" s="51"/>
      <c r="E2628" s="52"/>
      <c r="F2628" s="52"/>
      <c r="G2628" s="52"/>
      <c r="H2628" s="48"/>
      <c r="I2628" s="55"/>
      <c r="J2628" s="48"/>
      <c r="K2628" s="55"/>
      <c r="L2628" s="55"/>
      <c r="M2628" s="55"/>
      <c r="N2628" s="55"/>
      <c r="O2628" s="56"/>
      <c r="R2628" s="52"/>
      <c r="S2628" s="33"/>
      <c r="T2628" s="33"/>
      <c r="U2628" s="31"/>
      <c r="AD2628" s="20"/>
      <c r="AM2628" s="17"/>
    </row>
    <row r="2629" spans="4:39" x14ac:dyDescent="0.2">
      <c r="D2629" s="51"/>
      <c r="E2629" s="52"/>
      <c r="F2629" s="52"/>
      <c r="G2629" s="52"/>
      <c r="H2629" s="48"/>
      <c r="I2629" s="55"/>
      <c r="J2629" s="48"/>
      <c r="K2629" s="55"/>
      <c r="L2629" s="55"/>
      <c r="M2629" s="55"/>
      <c r="N2629" s="55"/>
      <c r="O2629" s="56"/>
      <c r="R2629" s="52"/>
      <c r="S2629" s="33"/>
      <c r="T2629" s="33"/>
      <c r="U2629" s="31"/>
      <c r="AD2629" s="20"/>
      <c r="AM2629" s="17"/>
    </row>
    <row r="2630" spans="4:39" x14ac:dyDescent="0.2">
      <c r="D2630" s="51"/>
      <c r="E2630" s="52"/>
      <c r="F2630" s="52"/>
      <c r="G2630" s="52"/>
      <c r="H2630" s="48"/>
      <c r="I2630" s="55"/>
      <c r="J2630" s="48"/>
      <c r="K2630" s="55"/>
      <c r="L2630" s="55"/>
      <c r="M2630" s="55"/>
      <c r="N2630" s="55"/>
      <c r="O2630" s="56"/>
      <c r="R2630" s="52"/>
      <c r="S2630" s="33"/>
      <c r="T2630" s="33"/>
      <c r="U2630" s="31"/>
      <c r="AD2630" s="20"/>
      <c r="AM2630" s="17"/>
    </row>
    <row r="2631" spans="4:39" x14ac:dyDescent="0.2">
      <c r="D2631" s="51"/>
      <c r="E2631" s="52"/>
      <c r="F2631" s="52"/>
      <c r="G2631" s="52"/>
      <c r="H2631" s="48"/>
      <c r="I2631" s="55"/>
      <c r="J2631" s="48"/>
      <c r="K2631" s="55"/>
      <c r="L2631" s="55"/>
      <c r="M2631" s="55"/>
      <c r="N2631" s="55"/>
      <c r="O2631" s="56"/>
      <c r="R2631" s="52"/>
      <c r="S2631" s="33"/>
      <c r="T2631" s="33"/>
      <c r="U2631" s="31"/>
      <c r="AD2631" s="20"/>
      <c r="AM2631" s="17"/>
    </row>
    <row r="2632" spans="4:39" x14ac:dyDescent="0.2">
      <c r="D2632" s="51"/>
      <c r="E2632" s="52"/>
      <c r="F2632" s="52"/>
      <c r="G2632" s="52"/>
      <c r="H2632" s="48"/>
      <c r="I2632" s="55"/>
      <c r="J2632" s="48"/>
      <c r="K2632" s="55"/>
      <c r="L2632" s="55"/>
      <c r="M2632" s="55"/>
      <c r="N2632" s="55"/>
      <c r="O2632" s="56"/>
      <c r="R2632" s="52"/>
      <c r="S2632" s="33"/>
      <c r="T2632" s="33"/>
      <c r="U2632" s="31"/>
      <c r="AD2632" s="20"/>
      <c r="AM2632" s="17"/>
    </row>
    <row r="2633" spans="4:39" x14ac:dyDescent="0.2">
      <c r="D2633" s="51"/>
      <c r="E2633" s="52"/>
      <c r="F2633" s="52"/>
      <c r="G2633" s="52"/>
      <c r="H2633" s="48"/>
      <c r="I2633" s="55"/>
      <c r="J2633" s="48"/>
      <c r="K2633" s="55"/>
      <c r="L2633" s="55"/>
      <c r="M2633" s="55"/>
      <c r="N2633" s="55"/>
      <c r="O2633" s="56"/>
      <c r="R2633" s="52"/>
      <c r="S2633" s="33"/>
      <c r="T2633" s="33"/>
      <c r="U2633" s="31"/>
      <c r="AD2633" s="20"/>
      <c r="AM2633" s="17"/>
    </row>
    <row r="2634" spans="4:39" x14ac:dyDescent="0.2">
      <c r="D2634" s="51"/>
      <c r="E2634" s="52"/>
      <c r="F2634" s="52"/>
      <c r="G2634" s="52"/>
      <c r="H2634" s="48"/>
      <c r="I2634" s="55"/>
      <c r="J2634" s="48"/>
      <c r="K2634" s="55"/>
      <c r="L2634" s="55"/>
      <c r="M2634" s="55"/>
      <c r="N2634" s="55"/>
      <c r="O2634" s="56"/>
      <c r="R2634" s="52"/>
      <c r="S2634" s="33"/>
      <c r="T2634" s="33"/>
      <c r="U2634" s="31"/>
      <c r="AD2634" s="20"/>
      <c r="AM2634" s="17"/>
    </row>
    <row r="2635" spans="4:39" x14ac:dyDescent="0.2">
      <c r="D2635" s="51"/>
      <c r="E2635" s="52"/>
      <c r="F2635" s="52"/>
      <c r="G2635" s="52"/>
      <c r="H2635" s="48"/>
      <c r="I2635" s="55"/>
      <c r="J2635" s="48"/>
      <c r="K2635" s="55"/>
      <c r="L2635" s="55"/>
      <c r="M2635" s="55"/>
      <c r="N2635" s="55"/>
      <c r="O2635" s="56"/>
      <c r="R2635" s="52"/>
      <c r="S2635" s="33"/>
      <c r="T2635" s="33"/>
      <c r="U2635" s="31"/>
      <c r="AD2635" s="20"/>
      <c r="AM2635" s="17"/>
    </row>
    <row r="2636" spans="4:39" x14ac:dyDescent="0.2">
      <c r="D2636" s="51"/>
      <c r="E2636" s="52"/>
      <c r="F2636" s="52"/>
      <c r="G2636" s="52"/>
      <c r="H2636" s="48"/>
      <c r="I2636" s="55"/>
      <c r="J2636" s="48"/>
      <c r="K2636" s="55"/>
      <c r="L2636" s="55"/>
      <c r="M2636" s="55"/>
      <c r="N2636" s="55"/>
      <c r="O2636" s="56"/>
      <c r="R2636" s="52"/>
      <c r="S2636" s="33"/>
      <c r="T2636" s="33"/>
      <c r="U2636" s="31"/>
      <c r="AD2636" s="20"/>
      <c r="AM2636" s="17"/>
    </row>
    <row r="2637" spans="4:39" x14ac:dyDescent="0.2">
      <c r="D2637" s="51"/>
      <c r="E2637" s="52"/>
      <c r="F2637" s="52"/>
      <c r="G2637" s="52"/>
      <c r="H2637" s="48"/>
      <c r="I2637" s="55"/>
      <c r="J2637" s="48"/>
      <c r="K2637" s="55"/>
      <c r="L2637" s="55"/>
      <c r="M2637" s="55"/>
      <c r="N2637" s="55"/>
      <c r="O2637" s="56"/>
      <c r="R2637" s="52"/>
      <c r="S2637" s="33"/>
      <c r="T2637" s="33"/>
      <c r="U2637" s="31"/>
      <c r="AD2637" s="20"/>
      <c r="AM2637" s="17"/>
    </row>
    <row r="2638" spans="4:39" x14ac:dyDescent="0.2">
      <c r="D2638" s="51"/>
      <c r="E2638" s="52"/>
      <c r="F2638" s="52"/>
      <c r="G2638" s="52"/>
      <c r="H2638" s="48"/>
      <c r="I2638" s="55"/>
      <c r="J2638" s="48"/>
      <c r="K2638" s="55"/>
      <c r="L2638" s="55"/>
      <c r="M2638" s="55"/>
      <c r="N2638" s="55"/>
      <c r="O2638" s="56"/>
      <c r="R2638" s="52"/>
      <c r="S2638" s="33"/>
      <c r="T2638" s="33"/>
      <c r="U2638" s="31"/>
      <c r="AD2638" s="20"/>
      <c r="AM2638" s="17"/>
    </row>
    <row r="2639" spans="4:39" x14ac:dyDescent="0.2">
      <c r="D2639" s="51"/>
      <c r="E2639" s="52"/>
      <c r="F2639" s="52"/>
      <c r="G2639" s="52"/>
      <c r="H2639" s="48"/>
      <c r="I2639" s="55"/>
      <c r="J2639" s="48"/>
      <c r="K2639" s="55"/>
      <c r="L2639" s="55"/>
      <c r="M2639" s="55"/>
      <c r="N2639" s="55"/>
      <c r="O2639" s="56"/>
      <c r="R2639" s="52"/>
      <c r="S2639" s="33"/>
      <c r="T2639" s="33"/>
      <c r="U2639" s="31"/>
      <c r="AD2639" s="20"/>
      <c r="AM2639" s="17"/>
    </row>
    <row r="2640" spans="4:39" x14ac:dyDescent="0.2">
      <c r="D2640" s="51"/>
      <c r="E2640" s="52"/>
      <c r="F2640" s="52"/>
      <c r="G2640" s="52"/>
      <c r="H2640" s="48"/>
      <c r="I2640" s="55"/>
      <c r="J2640" s="48"/>
      <c r="K2640" s="55"/>
      <c r="L2640" s="55"/>
      <c r="M2640" s="55"/>
      <c r="N2640" s="55"/>
      <c r="O2640" s="56"/>
      <c r="R2640" s="52"/>
      <c r="S2640" s="33"/>
      <c r="T2640" s="33"/>
      <c r="U2640" s="31"/>
      <c r="AD2640" s="20"/>
      <c r="AM2640" s="17"/>
    </row>
    <row r="2641" spans="4:39" x14ac:dyDescent="0.2">
      <c r="D2641" s="51"/>
      <c r="E2641" s="52"/>
      <c r="F2641" s="52"/>
      <c r="G2641" s="52"/>
      <c r="H2641" s="48"/>
      <c r="I2641" s="55"/>
      <c r="J2641" s="48"/>
      <c r="K2641" s="55"/>
      <c r="L2641" s="55"/>
      <c r="M2641" s="55"/>
      <c r="N2641" s="55"/>
      <c r="O2641" s="56"/>
      <c r="R2641" s="52"/>
      <c r="S2641" s="33"/>
      <c r="T2641" s="33"/>
      <c r="U2641" s="31"/>
      <c r="AD2641" s="20"/>
      <c r="AM2641" s="17"/>
    </row>
    <row r="2642" spans="4:39" x14ac:dyDescent="0.2">
      <c r="D2642" s="51"/>
      <c r="E2642" s="52"/>
      <c r="F2642" s="52"/>
      <c r="G2642" s="52"/>
      <c r="H2642" s="48"/>
      <c r="I2642" s="55"/>
      <c r="J2642" s="48"/>
      <c r="K2642" s="55"/>
      <c r="L2642" s="55"/>
      <c r="M2642" s="55"/>
      <c r="N2642" s="55"/>
      <c r="O2642" s="56"/>
      <c r="R2642" s="52"/>
      <c r="S2642" s="33"/>
      <c r="T2642" s="33"/>
      <c r="U2642" s="31"/>
      <c r="AD2642" s="20"/>
      <c r="AM2642" s="17"/>
    </row>
    <row r="2643" spans="4:39" x14ac:dyDescent="0.2">
      <c r="D2643" s="51"/>
      <c r="E2643" s="52"/>
      <c r="F2643" s="52"/>
      <c r="G2643" s="52"/>
      <c r="H2643" s="48"/>
      <c r="I2643" s="55"/>
      <c r="J2643" s="48"/>
      <c r="K2643" s="55"/>
      <c r="L2643" s="55"/>
      <c r="M2643" s="55"/>
      <c r="N2643" s="55"/>
      <c r="O2643" s="56"/>
      <c r="R2643" s="52"/>
      <c r="S2643" s="33"/>
      <c r="T2643" s="33"/>
      <c r="U2643" s="31"/>
      <c r="AD2643" s="20"/>
      <c r="AM2643" s="17"/>
    </row>
    <row r="2644" spans="4:39" x14ac:dyDescent="0.2">
      <c r="D2644" s="51"/>
      <c r="E2644" s="52"/>
      <c r="F2644" s="52"/>
      <c r="G2644" s="52"/>
      <c r="H2644" s="48"/>
      <c r="I2644" s="55"/>
      <c r="J2644" s="48"/>
      <c r="K2644" s="55"/>
      <c r="L2644" s="55"/>
      <c r="M2644" s="55"/>
      <c r="N2644" s="55"/>
      <c r="O2644" s="56"/>
      <c r="R2644" s="52"/>
      <c r="S2644" s="33"/>
      <c r="T2644" s="33"/>
      <c r="U2644" s="31"/>
      <c r="AD2644" s="20"/>
      <c r="AM2644" s="17"/>
    </row>
    <row r="2645" spans="4:39" x14ac:dyDescent="0.2">
      <c r="D2645" s="51"/>
      <c r="E2645" s="52"/>
      <c r="F2645" s="52"/>
      <c r="G2645" s="52"/>
      <c r="H2645" s="48"/>
      <c r="I2645" s="55"/>
      <c r="J2645" s="48"/>
      <c r="K2645" s="55"/>
      <c r="L2645" s="55"/>
      <c r="M2645" s="55"/>
      <c r="N2645" s="55"/>
      <c r="O2645" s="56"/>
      <c r="R2645" s="52"/>
      <c r="S2645" s="33"/>
      <c r="T2645" s="33"/>
      <c r="U2645" s="31"/>
      <c r="AD2645" s="20"/>
      <c r="AM2645" s="17"/>
    </row>
    <row r="2646" spans="4:39" x14ac:dyDescent="0.2">
      <c r="D2646" s="51"/>
      <c r="E2646" s="52"/>
      <c r="F2646" s="52"/>
      <c r="G2646" s="52"/>
      <c r="H2646" s="48"/>
      <c r="I2646" s="55"/>
      <c r="J2646" s="48"/>
      <c r="K2646" s="55"/>
      <c r="L2646" s="55"/>
      <c r="M2646" s="55"/>
      <c r="N2646" s="55"/>
      <c r="O2646" s="56"/>
      <c r="R2646" s="52"/>
      <c r="S2646" s="33"/>
      <c r="T2646" s="33"/>
      <c r="U2646" s="31"/>
      <c r="AD2646" s="20"/>
      <c r="AM2646" s="17"/>
    </row>
    <row r="2647" spans="4:39" x14ac:dyDescent="0.2">
      <c r="D2647" s="51"/>
      <c r="E2647" s="52"/>
      <c r="F2647" s="52"/>
      <c r="G2647" s="52"/>
      <c r="H2647" s="48"/>
      <c r="I2647" s="55"/>
      <c r="J2647" s="48"/>
      <c r="K2647" s="55"/>
      <c r="L2647" s="55"/>
      <c r="M2647" s="55"/>
      <c r="N2647" s="55"/>
      <c r="O2647" s="56"/>
      <c r="R2647" s="52"/>
      <c r="S2647" s="33"/>
      <c r="T2647" s="33"/>
      <c r="U2647" s="31"/>
      <c r="AD2647" s="20"/>
      <c r="AM2647" s="17"/>
    </row>
    <row r="2648" spans="4:39" x14ac:dyDescent="0.2">
      <c r="D2648" s="51"/>
      <c r="E2648" s="52"/>
      <c r="F2648" s="52"/>
      <c r="G2648" s="52"/>
      <c r="H2648" s="48"/>
      <c r="I2648" s="55"/>
      <c r="J2648" s="48"/>
      <c r="K2648" s="55"/>
      <c r="L2648" s="55"/>
      <c r="M2648" s="55"/>
      <c r="N2648" s="55"/>
      <c r="O2648" s="56"/>
      <c r="R2648" s="52"/>
      <c r="S2648" s="33"/>
      <c r="T2648" s="33"/>
      <c r="U2648" s="31"/>
      <c r="AD2648" s="20"/>
      <c r="AM2648" s="17"/>
    </row>
    <row r="2649" spans="4:39" x14ac:dyDescent="0.2">
      <c r="D2649" s="51"/>
      <c r="E2649" s="52"/>
      <c r="F2649" s="52"/>
      <c r="G2649" s="52"/>
      <c r="H2649" s="48"/>
      <c r="I2649" s="55"/>
      <c r="J2649" s="48"/>
      <c r="K2649" s="55"/>
      <c r="L2649" s="55"/>
      <c r="M2649" s="55"/>
      <c r="N2649" s="55"/>
      <c r="O2649" s="56"/>
      <c r="R2649" s="52"/>
      <c r="S2649" s="33"/>
      <c r="T2649" s="33"/>
      <c r="U2649" s="31"/>
      <c r="AD2649" s="20"/>
      <c r="AM2649" s="17"/>
    </row>
    <row r="2650" spans="4:39" x14ac:dyDescent="0.2">
      <c r="D2650" s="51"/>
      <c r="E2650" s="52"/>
      <c r="F2650" s="52"/>
      <c r="G2650" s="52"/>
      <c r="H2650" s="48"/>
      <c r="I2650" s="55"/>
      <c r="J2650" s="48"/>
      <c r="K2650" s="55"/>
      <c r="L2650" s="55"/>
      <c r="M2650" s="55"/>
      <c r="N2650" s="55"/>
      <c r="O2650" s="56"/>
      <c r="R2650" s="52"/>
      <c r="S2650" s="33"/>
      <c r="T2650" s="33"/>
      <c r="U2650" s="31"/>
      <c r="AD2650" s="20"/>
      <c r="AM2650" s="17"/>
    </row>
    <row r="2651" spans="4:39" x14ac:dyDescent="0.2">
      <c r="D2651" s="51"/>
      <c r="E2651" s="52"/>
      <c r="F2651" s="52"/>
      <c r="G2651" s="52"/>
      <c r="H2651" s="48"/>
      <c r="I2651" s="55"/>
      <c r="J2651" s="48"/>
      <c r="K2651" s="55"/>
      <c r="L2651" s="55"/>
      <c r="M2651" s="55"/>
      <c r="N2651" s="55"/>
      <c r="O2651" s="56"/>
      <c r="R2651" s="52"/>
      <c r="S2651" s="33"/>
      <c r="T2651" s="33"/>
      <c r="U2651" s="31"/>
      <c r="AD2651" s="20"/>
      <c r="AM2651" s="17"/>
    </row>
    <row r="2652" spans="4:39" x14ac:dyDescent="0.2">
      <c r="D2652" s="51"/>
      <c r="E2652" s="52"/>
      <c r="F2652" s="52"/>
      <c r="G2652" s="52"/>
      <c r="H2652" s="48"/>
      <c r="I2652" s="55"/>
      <c r="J2652" s="48"/>
      <c r="K2652" s="55"/>
      <c r="L2652" s="55"/>
      <c r="M2652" s="55"/>
      <c r="N2652" s="55"/>
      <c r="O2652" s="56"/>
      <c r="R2652" s="52"/>
      <c r="S2652" s="33"/>
      <c r="T2652" s="33"/>
      <c r="U2652" s="31"/>
      <c r="AD2652" s="20"/>
      <c r="AM2652" s="17"/>
    </row>
    <row r="2653" spans="4:39" x14ac:dyDescent="0.2">
      <c r="D2653" s="51"/>
      <c r="E2653" s="52"/>
      <c r="F2653" s="52"/>
      <c r="G2653" s="52"/>
      <c r="H2653" s="48"/>
      <c r="I2653" s="55"/>
      <c r="J2653" s="48"/>
      <c r="K2653" s="55"/>
      <c r="L2653" s="55"/>
      <c r="M2653" s="55"/>
      <c r="N2653" s="55"/>
      <c r="O2653" s="56"/>
      <c r="R2653" s="52"/>
      <c r="S2653" s="33"/>
      <c r="T2653" s="33"/>
      <c r="U2653" s="31"/>
      <c r="AD2653" s="20"/>
      <c r="AM2653" s="17"/>
    </row>
    <row r="2654" spans="4:39" x14ac:dyDescent="0.2">
      <c r="D2654" s="51"/>
      <c r="E2654" s="52"/>
      <c r="F2654" s="52"/>
      <c r="G2654" s="52"/>
      <c r="H2654" s="48"/>
      <c r="I2654" s="55"/>
      <c r="J2654" s="48"/>
      <c r="K2654" s="55"/>
      <c r="L2654" s="55"/>
      <c r="M2654" s="55"/>
      <c r="N2654" s="55"/>
      <c r="O2654" s="56"/>
      <c r="R2654" s="52"/>
      <c r="S2654" s="33"/>
      <c r="T2654" s="33"/>
      <c r="U2654" s="31"/>
      <c r="AD2654" s="20"/>
      <c r="AM2654" s="17"/>
    </row>
    <row r="2655" spans="4:39" x14ac:dyDescent="0.2">
      <c r="D2655" s="51"/>
      <c r="E2655" s="52"/>
      <c r="F2655" s="52"/>
      <c r="G2655" s="52"/>
      <c r="H2655" s="48"/>
      <c r="I2655" s="55"/>
      <c r="J2655" s="48"/>
      <c r="K2655" s="55"/>
      <c r="L2655" s="55"/>
      <c r="M2655" s="55"/>
      <c r="N2655" s="55"/>
      <c r="O2655" s="56"/>
      <c r="R2655" s="52"/>
      <c r="S2655" s="33"/>
      <c r="T2655" s="33"/>
      <c r="U2655" s="31"/>
      <c r="AD2655" s="20"/>
      <c r="AM2655" s="17"/>
    </row>
    <row r="2656" spans="4:39" x14ac:dyDescent="0.2">
      <c r="D2656" s="51"/>
      <c r="E2656" s="52"/>
      <c r="F2656" s="52"/>
      <c r="G2656" s="52"/>
      <c r="H2656" s="48"/>
      <c r="I2656" s="55"/>
      <c r="J2656" s="48"/>
      <c r="K2656" s="55"/>
      <c r="L2656" s="55"/>
      <c r="M2656" s="55"/>
      <c r="N2656" s="55"/>
      <c r="O2656" s="56"/>
      <c r="R2656" s="52"/>
      <c r="S2656" s="33"/>
      <c r="T2656" s="33"/>
      <c r="U2656" s="31"/>
      <c r="AD2656" s="20"/>
      <c r="AM2656" s="17"/>
    </row>
    <row r="2657" spans="4:39" x14ac:dyDescent="0.2">
      <c r="D2657" s="51"/>
      <c r="E2657" s="52"/>
      <c r="F2657" s="52"/>
      <c r="G2657" s="52"/>
      <c r="H2657" s="48"/>
      <c r="I2657" s="55"/>
      <c r="J2657" s="48"/>
      <c r="K2657" s="55"/>
      <c r="L2657" s="55"/>
      <c r="M2657" s="55"/>
      <c r="N2657" s="55"/>
      <c r="O2657" s="56"/>
      <c r="R2657" s="52"/>
      <c r="S2657" s="33"/>
      <c r="T2657" s="33"/>
      <c r="U2657" s="31"/>
      <c r="AD2657" s="20"/>
      <c r="AM2657" s="17"/>
    </row>
    <row r="2658" spans="4:39" x14ac:dyDescent="0.2">
      <c r="D2658" s="51"/>
      <c r="E2658" s="52"/>
      <c r="F2658" s="52"/>
      <c r="G2658" s="52"/>
      <c r="H2658" s="48"/>
      <c r="I2658" s="55"/>
      <c r="J2658" s="48"/>
      <c r="K2658" s="55"/>
      <c r="L2658" s="55"/>
      <c r="M2658" s="55"/>
      <c r="N2658" s="55"/>
      <c r="O2658" s="56"/>
      <c r="R2658" s="52"/>
      <c r="S2658" s="33"/>
      <c r="T2658" s="33"/>
      <c r="U2658" s="31"/>
      <c r="AD2658" s="20"/>
      <c r="AM2658" s="17"/>
    </row>
    <row r="2659" spans="4:39" x14ac:dyDescent="0.2">
      <c r="D2659" s="51"/>
      <c r="E2659" s="52"/>
      <c r="F2659" s="52"/>
      <c r="G2659" s="52"/>
      <c r="H2659" s="48"/>
      <c r="I2659" s="55"/>
      <c r="J2659" s="48"/>
      <c r="K2659" s="55"/>
      <c r="L2659" s="55"/>
      <c r="M2659" s="55"/>
      <c r="N2659" s="55"/>
      <c r="O2659" s="56"/>
      <c r="R2659" s="52"/>
      <c r="S2659" s="33"/>
      <c r="T2659" s="33"/>
      <c r="U2659" s="31"/>
      <c r="AD2659" s="20"/>
      <c r="AM2659" s="17"/>
    </row>
    <row r="2660" spans="4:39" x14ac:dyDescent="0.2">
      <c r="D2660" s="51"/>
      <c r="E2660" s="52"/>
      <c r="F2660" s="52"/>
      <c r="G2660" s="52"/>
      <c r="H2660" s="48"/>
      <c r="I2660" s="55"/>
      <c r="J2660" s="48"/>
      <c r="K2660" s="55"/>
      <c r="L2660" s="55"/>
      <c r="M2660" s="55"/>
      <c r="N2660" s="55"/>
      <c r="O2660" s="56"/>
      <c r="R2660" s="52"/>
      <c r="S2660" s="33"/>
      <c r="T2660" s="33"/>
      <c r="U2660" s="31"/>
      <c r="AD2660" s="20"/>
      <c r="AM2660" s="17"/>
    </row>
    <row r="2661" spans="4:39" x14ac:dyDescent="0.2">
      <c r="D2661" s="51"/>
      <c r="E2661" s="52"/>
      <c r="F2661" s="52"/>
      <c r="G2661" s="52"/>
      <c r="H2661" s="48"/>
      <c r="I2661" s="55"/>
      <c r="J2661" s="48"/>
      <c r="K2661" s="55"/>
      <c r="L2661" s="55"/>
      <c r="M2661" s="55"/>
      <c r="N2661" s="55"/>
      <c r="O2661" s="56"/>
      <c r="R2661" s="52"/>
      <c r="S2661" s="33"/>
      <c r="T2661" s="33"/>
      <c r="U2661" s="31"/>
      <c r="AD2661" s="20"/>
      <c r="AM2661" s="17"/>
    </row>
    <row r="2662" spans="4:39" x14ac:dyDescent="0.2">
      <c r="D2662" s="51"/>
      <c r="E2662" s="52"/>
      <c r="F2662" s="52"/>
      <c r="G2662" s="52"/>
      <c r="H2662" s="48"/>
      <c r="I2662" s="55"/>
      <c r="J2662" s="48"/>
      <c r="K2662" s="55"/>
      <c r="L2662" s="55"/>
      <c r="M2662" s="55"/>
      <c r="N2662" s="55"/>
      <c r="O2662" s="56"/>
      <c r="R2662" s="52"/>
      <c r="S2662" s="33"/>
      <c r="T2662" s="33"/>
      <c r="U2662" s="31"/>
      <c r="AD2662" s="20"/>
      <c r="AM2662" s="17"/>
    </row>
    <row r="2663" spans="4:39" x14ac:dyDescent="0.2">
      <c r="D2663" s="51"/>
      <c r="E2663" s="52"/>
      <c r="F2663" s="52"/>
      <c r="G2663" s="52"/>
      <c r="H2663" s="48"/>
      <c r="I2663" s="55"/>
      <c r="J2663" s="48"/>
      <c r="K2663" s="55"/>
      <c r="L2663" s="55"/>
      <c r="M2663" s="55"/>
      <c r="N2663" s="55"/>
      <c r="O2663" s="56"/>
      <c r="R2663" s="52"/>
      <c r="S2663" s="33"/>
      <c r="T2663" s="33"/>
      <c r="U2663" s="31"/>
      <c r="AD2663" s="20"/>
      <c r="AM2663" s="17"/>
    </row>
    <row r="2664" spans="4:39" x14ac:dyDescent="0.2">
      <c r="D2664" s="51"/>
      <c r="E2664" s="52"/>
      <c r="F2664" s="52"/>
      <c r="G2664" s="52"/>
      <c r="H2664" s="48"/>
      <c r="I2664" s="55"/>
      <c r="J2664" s="48"/>
      <c r="K2664" s="55"/>
      <c r="L2664" s="55"/>
      <c r="M2664" s="55"/>
      <c r="N2664" s="55"/>
      <c r="O2664" s="56"/>
      <c r="R2664" s="52"/>
      <c r="S2664" s="33"/>
      <c r="T2664" s="33"/>
      <c r="U2664" s="31"/>
      <c r="AD2664" s="20"/>
      <c r="AM2664" s="17"/>
    </row>
    <row r="2665" spans="4:39" x14ac:dyDescent="0.2">
      <c r="D2665" s="51"/>
      <c r="E2665" s="52"/>
      <c r="F2665" s="52"/>
      <c r="G2665" s="52"/>
      <c r="H2665" s="48"/>
      <c r="I2665" s="55"/>
      <c r="J2665" s="48"/>
      <c r="K2665" s="55"/>
      <c r="L2665" s="55"/>
      <c r="M2665" s="55"/>
      <c r="N2665" s="55"/>
      <c r="O2665" s="56"/>
      <c r="R2665" s="52"/>
      <c r="S2665" s="33"/>
      <c r="T2665" s="33"/>
      <c r="U2665" s="31"/>
      <c r="AD2665" s="20"/>
      <c r="AM2665" s="17"/>
    </row>
    <row r="2666" spans="4:39" x14ac:dyDescent="0.2">
      <c r="D2666" s="51"/>
      <c r="E2666" s="52"/>
      <c r="F2666" s="52"/>
      <c r="G2666" s="52"/>
      <c r="H2666" s="48"/>
      <c r="I2666" s="55"/>
      <c r="J2666" s="48"/>
      <c r="K2666" s="55"/>
      <c r="L2666" s="55"/>
      <c r="M2666" s="55"/>
      <c r="N2666" s="55"/>
      <c r="O2666" s="56"/>
      <c r="R2666" s="52"/>
      <c r="S2666" s="33"/>
      <c r="T2666" s="33"/>
      <c r="U2666" s="31"/>
      <c r="AD2666" s="20"/>
      <c r="AM2666" s="17"/>
    </row>
    <row r="2667" spans="4:39" x14ac:dyDescent="0.2">
      <c r="D2667" s="51"/>
      <c r="E2667" s="52"/>
      <c r="F2667" s="52"/>
      <c r="G2667" s="52"/>
      <c r="H2667" s="48"/>
      <c r="I2667" s="55"/>
      <c r="J2667" s="48"/>
      <c r="K2667" s="55"/>
      <c r="L2667" s="55"/>
      <c r="M2667" s="55"/>
      <c r="N2667" s="55"/>
      <c r="O2667" s="56"/>
      <c r="R2667" s="52"/>
      <c r="S2667" s="33"/>
      <c r="T2667" s="33"/>
      <c r="U2667" s="31"/>
      <c r="AD2667" s="20"/>
      <c r="AM2667" s="17"/>
    </row>
    <row r="2668" spans="4:39" x14ac:dyDescent="0.2">
      <c r="D2668" s="51"/>
      <c r="E2668" s="52"/>
      <c r="F2668" s="52"/>
      <c r="G2668" s="52"/>
      <c r="H2668" s="48"/>
      <c r="I2668" s="55"/>
      <c r="J2668" s="48"/>
      <c r="K2668" s="55"/>
      <c r="L2668" s="55"/>
      <c r="M2668" s="55"/>
      <c r="N2668" s="55"/>
      <c r="O2668" s="56"/>
      <c r="R2668" s="52"/>
      <c r="S2668" s="33"/>
      <c r="T2668" s="33"/>
      <c r="U2668" s="31"/>
      <c r="AD2668" s="20"/>
      <c r="AM2668" s="17"/>
    </row>
    <row r="2669" spans="4:39" x14ac:dyDescent="0.2">
      <c r="D2669" s="51"/>
      <c r="E2669" s="52"/>
      <c r="F2669" s="52"/>
      <c r="G2669" s="52"/>
      <c r="H2669" s="48"/>
      <c r="I2669" s="55"/>
      <c r="J2669" s="48"/>
      <c r="K2669" s="55"/>
      <c r="L2669" s="55"/>
      <c r="M2669" s="55"/>
      <c r="N2669" s="55"/>
      <c r="O2669" s="56"/>
      <c r="R2669" s="52"/>
      <c r="S2669" s="33"/>
      <c r="T2669" s="33"/>
      <c r="U2669" s="31"/>
      <c r="AD2669" s="20"/>
      <c r="AM2669" s="17"/>
    </row>
    <row r="2670" spans="4:39" x14ac:dyDescent="0.2">
      <c r="D2670" s="51"/>
      <c r="E2670" s="52"/>
      <c r="F2670" s="52"/>
      <c r="G2670" s="52"/>
      <c r="H2670" s="48"/>
      <c r="I2670" s="55"/>
      <c r="J2670" s="48"/>
      <c r="K2670" s="55"/>
      <c r="L2670" s="55"/>
      <c r="M2670" s="55"/>
      <c r="N2670" s="55"/>
      <c r="O2670" s="56"/>
      <c r="R2670" s="52"/>
      <c r="S2670" s="33"/>
      <c r="T2670" s="33"/>
      <c r="U2670" s="31"/>
      <c r="AD2670" s="20"/>
      <c r="AM2670" s="17"/>
    </row>
    <row r="2671" spans="4:39" x14ac:dyDescent="0.2">
      <c r="D2671" s="51"/>
      <c r="E2671" s="52"/>
      <c r="F2671" s="52"/>
      <c r="G2671" s="52"/>
      <c r="H2671" s="48"/>
      <c r="I2671" s="55"/>
      <c r="J2671" s="48"/>
      <c r="K2671" s="55"/>
      <c r="L2671" s="55"/>
      <c r="M2671" s="55"/>
      <c r="N2671" s="55"/>
      <c r="O2671" s="56"/>
      <c r="R2671" s="52"/>
      <c r="S2671" s="33"/>
      <c r="T2671" s="33"/>
      <c r="U2671" s="31"/>
      <c r="AD2671" s="20"/>
      <c r="AM2671" s="17"/>
    </row>
    <row r="2672" spans="4:39" x14ac:dyDescent="0.2">
      <c r="D2672" s="51"/>
      <c r="E2672" s="52"/>
      <c r="F2672" s="52"/>
      <c r="G2672" s="52"/>
      <c r="H2672" s="48"/>
      <c r="I2672" s="55"/>
      <c r="J2672" s="48"/>
      <c r="K2672" s="55"/>
      <c r="L2672" s="55"/>
      <c r="M2672" s="55"/>
      <c r="N2672" s="55"/>
      <c r="O2672" s="56"/>
      <c r="R2672" s="52"/>
      <c r="S2672" s="33"/>
      <c r="T2672" s="33"/>
      <c r="U2672" s="31"/>
      <c r="AD2672" s="20"/>
      <c r="AM2672" s="17"/>
    </row>
    <row r="2673" spans="4:39" x14ac:dyDescent="0.2">
      <c r="D2673" s="51"/>
      <c r="E2673" s="52"/>
      <c r="F2673" s="52"/>
      <c r="G2673" s="52"/>
      <c r="H2673" s="48"/>
      <c r="I2673" s="55"/>
      <c r="J2673" s="48"/>
      <c r="K2673" s="55"/>
      <c r="L2673" s="55"/>
      <c r="M2673" s="55"/>
      <c r="N2673" s="55"/>
      <c r="O2673" s="56"/>
      <c r="R2673" s="52"/>
      <c r="S2673" s="33"/>
      <c r="T2673" s="33"/>
      <c r="U2673" s="31"/>
      <c r="AD2673" s="20"/>
      <c r="AM2673" s="17"/>
    </row>
    <row r="2674" spans="4:39" x14ac:dyDescent="0.2">
      <c r="D2674" s="51"/>
      <c r="E2674" s="52"/>
      <c r="F2674" s="52"/>
      <c r="G2674" s="52"/>
      <c r="H2674" s="48"/>
      <c r="I2674" s="55"/>
      <c r="J2674" s="48"/>
      <c r="K2674" s="55"/>
      <c r="L2674" s="55"/>
      <c r="M2674" s="55"/>
      <c r="N2674" s="55"/>
      <c r="O2674" s="56"/>
      <c r="R2674" s="52"/>
      <c r="S2674" s="33"/>
      <c r="T2674" s="33"/>
      <c r="U2674" s="31"/>
      <c r="AD2674" s="20"/>
      <c r="AM2674" s="17"/>
    </row>
    <row r="2675" spans="4:39" x14ac:dyDescent="0.2">
      <c r="D2675" s="51"/>
      <c r="E2675" s="52"/>
      <c r="F2675" s="52"/>
      <c r="G2675" s="52"/>
      <c r="H2675" s="48"/>
      <c r="I2675" s="55"/>
      <c r="J2675" s="48"/>
      <c r="K2675" s="55"/>
      <c r="L2675" s="55"/>
      <c r="M2675" s="55"/>
      <c r="N2675" s="55"/>
      <c r="O2675" s="56"/>
      <c r="R2675" s="52"/>
      <c r="S2675" s="33"/>
      <c r="T2675" s="33"/>
      <c r="U2675" s="31"/>
      <c r="AD2675" s="20"/>
      <c r="AM2675" s="17"/>
    </row>
    <row r="2676" spans="4:39" x14ac:dyDescent="0.2">
      <c r="D2676" s="51"/>
      <c r="E2676" s="52"/>
      <c r="F2676" s="52"/>
      <c r="G2676" s="52"/>
      <c r="H2676" s="48"/>
      <c r="I2676" s="55"/>
      <c r="J2676" s="48"/>
      <c r="K2676" s="55"/>
      <c r="L2676" s="55"/>
      <c r="M2676" s="55"/>
      <c r="N2676" s="55"/>
      <c r="O2676" s="56"/>
      <c r="R2676" s="52"/>
      <c r="S2676" s="33"/>
      <c r="T2676" s="33"/>
      <c r="U2676" s="31"/>
      <c r="AD2676" s="20"/>
      <c r="AM2676" s="17"/>
    </row>
    <row r="2677" spans="4:39" x14ac:dyDescent="0.2">
      <c r="D2677" s="51"/>
      <c r="E2677" s="52"/>
      <c r="F2677" s="52"/>
      <c r="G2677" s="52"/>
      <c r="H2677" s="48"/>
      <c r="I2677" s="55"/>
      <c r="J2677" s="48"/>
      <c r="K2677" s="55"/>
      <c r="L2677" s="55"/>
      <c r="M2677" s="55"/>
      <c r="N2677" s="55"/>
      <c r="O2677" s="56"/>
      <c r="R2677" s="52"/>
      <c r="S2677" s="33"/>
      <c r="T2677" s="33"/>
      <c r="U2677" s="31"/>
      <c r="AD2677" s="20"/>
      <c r="AM2677" s="17"/>
    </row>
    <row r="2678" spans="4:39" x14ac:dyDescent="0.2">
      <c r="D2678" s="51"/>
      <c r="E2678" s="52"/>
      <c r="F2678" s="52"/>
      <c r="G2678" s="52"/>
      <c r="H2678" s="48"/>
      <c r="I2678" s="55"/>
      <c r="J2678" s="48"/>
      <c r="K2678" s="55"/>
      <c r="L2678" s="55"/>
      <c r="M2678" s="55"/>
      <c r="N2678" s="55"/>
      <c r="O2678" s="56"/>
      <c r="R2678" s="52"/>
      <c r="S2678" s="33"/>
      <c r="T2678" s="33"/>
      <c r="U2678" s="31"/>
      <c r="AD2678" s="20"/>
      <c r="AM2678" s="17"/>
    </row>
    <row r="2679" spans="4:39" x14ac:dyDescent="0.2">
      <c r="D2679" s="51"/>
      <c r="E2679" s="52"/>
      <c r="F2679" s="52"/>
      <c r="G2679" s="52"/>
      <c r="H2679" s="48"/>
      <c r="I2679" s="55"/>
      <c r="J2679" s="48"/>
      <c r="K2679" s="55"/>
      <c r="L2679" s="55"/>
      <c r="M2679" s="55"/>
      <c r="N2679" s="55"/>
      <c r="O2679" s="56"/>
      <c r="R2679" s="52"/>
      <c r="S2679" s="33"/>
      <c r="T2679" s="33"/>
      <c r="U2679" s="31"/>
      <c r="AD2679" s="20"/>
      <c r="AM2679" s="17"/>
    </row>
    <row r="2680" spans="4:39" x14ac:dyDescent="0.2">
      <c r="D2680" s="51"/>
      <c r="E2680" s="52"/>
      <c r="F2680" s="52"/>
      <c r="G2680" s="52"/>
      <c r="H2680" s="48"/>
      <c r="I2680" s="55"/>
      <c r="J2680" s="48"/>
      <c r="K2680" s="55"/>
      <c r="L2680" s="55"/>
      <c r="M2680" s="55"/>
      <c r="N2680" s="55"/>
      <c r="O2680" s="56"/>
      <c r="R2680" s="52"/>
      <c r="S2680" s="33"/>
      <c r="T2680" s="33"/>
      <c r="U2680" s="31"/>
      <c r="AD2680" s="20"/>
      <c r="AM2680" s="17"/>
    </row>
    <row r="2681" spans="4:39" x14ac:dyDescent="0.2">
      <c r="D2681" s="51"/>
      <c r="E2681" s="52"/>
      <c r="F2681" s="52"/>
      <c r="G2681" s="52"/>
      <c r="H2681" s="48"/>
      <c r="I2681" s="55"/>
      <c r="J2681" s="48"/>
      <c r="K2681" s="55"/>
      <c r="L2681" s="55"/>
      <c r="M2681" s="55"/>
      <c r="N2681" s="55"/>
      <c r="O2681" s="56"/>
      <c r="R2681" s="52"/>
      <c r="S2681" s="33"/>
      <c r="T2681" s="33"/>
      <c r="U2681" s="31"/>
      <c r="AD2681" s="20"/>
      <c r="AM2681" s="17"/>
    </row>
    <row r="2682" spans="4:39" x14ac:dyDescent="0.2">
      <c r="D2682" s="51"/>
      <c r="E2682" s="52"/>
      <c r="F2682" s="52"/>
      <c r="G2682" s="52"/>
      <c r="H2682" s="48"/>
      <c r="I2682" s="55"/>
      <c r="J2682" s="48"/>
      <c r="K2682" s="55"/>
      <c r="L2682" s="55"/>
      <c r="M2682" s="55"/>
      <c r="N2682" s="55"/>
      <c r="O2682" s="56"/>
      <c r="R2682" s="52"/>
      <c r="S2682" s="33"/>
      <c r="T2682" s="33"/>
      <c r="U2682" s="31"/>
      <c r="AD2682" s="20"/>
      <c r="AM2682" s="17"/>
    </row>
    <row r="2683" spans="4:39" x14ac:dyDescent="0.2">
      <c r="D2683" s="51"/>
      <c r="E2683" s="52"/>
      <c r="F2683" s="52"/>
      <c r="G2683" s="52"/>
      <c r="H2683" s="48"/>
      <c r="I2683" s="55"/>
      <c r="J2683" s="48"/>
      <c r="K2683" s="55"/>
      <c r="L2683" s="55"/>
      <c r="M2683" s="55"/>
      <c r="N2683" s="55"/>
      <c r="O2683" s="56"/>
      <c r="R2683" s="52"/>
      <c r="S2683" s="33"/>
      <c r="T2683" s="33"/>
      <c r="U2683" s="31"/>
      <c r="AD2683" s="20"/>
      <c r="AM2683" s="17"/>
    </row>
    <row r="2684" spans="4:39" x14ac:dyDescent="0.2">
      <c r="D2684" s="51"/>
      <c r="E2684" s="52"/>
      <c r="F2684" s="52"/>
      <c r="G2684" s="52"/>
      <c r="H2684" s="48"/>
      <c r="I2684" s="55"/>
      <c r="J2684" s="48"/>
      <c r="K2684" s="55"/>
      <c r="L2684" s="55"/>
      <c r="M2684" s="55"/>
      <c r="N2684" s="55"/>
      <c r="O2684" s="56"/>
      <c r="R2684" s="52"/>
      <c r="S2684" s="33"/>
      <c r="T2684" s="33"/>
      <c r="U2684" s="31"/>
      <c r="AD2684" s="20"/>
      <c r="AM2684" s="17"/>
    </row>
    <row r="2685" spans="4:39" x14ac:dyDescent="0.2">
      <c r="D2685" s="51"/>
      <c r="E2685" s="52"/>
      <c r="F2685" s="52"/>
      <c r="G2685" s="52"/>
      <c r="H2685" s="48"/>
      <c r="I2685" s="55"/>
      <c r="J2685" s="48"/>
      <c r="K2685" s="55"/>
      <c r="L2685" s="55"/>
      <c r="M2685" s="55"/>
      <c r="N2685" s="55"/>
      <c r="O2685" s="56"/>
      <c r="R2685" s="52"/>
      <c r="S2685" s="33"/>
      <c r="T2685" s="33"/>
      <c r="U2685" s="31"/>
      <c r="AD2685" s="20"/>
      <c r="AM2685" s="17"/>
    </row>
    <row r="2686" spans="4:39" x14ac:dyDescent="0.2">
      <c r="D2686" s="51"/>
      <c r="E2686" s="52"/>
      <c r="F2686" s="52"/>
      <c r="G2686" s="52"/>
      <c r="H2686" s="48"/>
      <c r="I2686" s="55"/>
      <c r="J2686" s="48"/>
      <c r="K2686" s="55"/>
      <c r="L2686" s="55"/>
      <c r="M2686" s="55"/>
      <c r="N2686" s="55"/>
      <c r="O2686" s="56"/>
      <c r="R2686" s="52"/>
      <c r="S2686" s="33"/>
      <c r="T2686" s="33"/>
      <c r="U2686" s="31"/>
      <c r="AD2686" s="20"/>
      <c r="AM2686" s="17"/>
    </row>
    <row r="2687" spans="4:39" x14ac:dyDescent="0.2">
      <c r="D2687" s="51"/>
      <c r="E2687" s="52"/>
      <c r="F2687" s="52"/>
      <c r="G2687" s="52"/>
      <c r="H2687" s="48"/>
      <c r="I2687" s="55"/>
      <c r="J2687" s="48"/>
      <c r="K2687" s="55"/>
      <c r="L2687" s="55"/>
      <c r="M2687" s="55"/>
      <c r="N2687" s="55"/>
      <c r="O2687" s="56"/>
      <c r="R2687" s="52"/>
      <c r="S2687" s="33"/>
      <c r="T2687" s="33"/>
      <c r="U2687" s="31"/>
      <c r="AD2687" s="20"/>
      <c r="AM2687" s="17"/>
    </row>
    <row r="2688" spans="4:39" x14ac:dyDescent="0.2">
      <c r="D2688" s="51"/>
      <c r="E2688" s="52"/>
      <c r="F2688" s="52"/>
      <c r="G2688" s="52"/>
      <c r="H2688" s="48"/>
      <c r="I2688" s="55"/>
      <c r="J2688" s="48"/>
      <c r="K2688" s="55"/>
      <c r="L2688" s="55"/>
      <c r="M2688" s="55"/>
      <c r="N2688" s="55"/>
      <c r="O2688" s="56"/>
      <c r="R2688" s="52"/>
      <c r="S2688" s="33"/>
      <c r="T2688" s="33"/>
      <c r="U2688" s="31"/>
      <c r="AD2688" s="20"/>
      <c r="AM2688" s="17"/>
    </row>
    <row r="2689" spans="4:39" x14ac:dyDescent="0.2">
      <c r="D2689" s="51"/>
      <c r="E2689" s="52"/>
      <c r="F2689" s="52"/>
      <c r="G2689" s="52"/>
      <c r="H2689" s="48"/>
      <c r="I2689" s="55"/>
      <c r="J2689" s="48"/>
      <c r="K2689" s="55"/>
      <c r="L2689" s="55"/>
      <c r="M2689" s="55"/>
      <c r="N2689" s="55"/>
      <c r="O2689" s="56"/>
      <c r="R2689" s="52"/>
      <c r="S2689" s="33"/>
      <c r="T2689" s="33"/>
      <c r="U2689" s="31"/>
      <c r="AD2689" s="20"/>
      <c r="AM2689" s="17"/>
    </row>
    <row r="2690" spans="4:39" x14ac:dyDescent="0.2">
      <c r="D2690" s="51"/>
      <c r="E2690" s="52"/>
      <c r="F2690" s="52"/>
      <c r="G2690" s="52"/>
      <c r="H2690" s="48"/>
      <c r="I2690" s="55"/>
      <c r="J2690" s="48"/>
      <c r="K2690" s="55"/>
      <c r="L2690" s="55"/>
      <c r="M2690" s="55"/>
      <c r="N2690" s="55"/>
      <c r="O2690" s="56"/>
      <c r="R2690" s="52"/>
      <c r="S2690" s="33"/>
      <c r="T2690" s="33"/>
      <c r="U2690" s="31"/>
      <c r="AD2690" s="20"/>
      <c r="AM2690" s="17"/>
    </row>
    <row r="2691" spans="4:39" x14ac:dyDescent="0.2">
      <c r="D2691" s="51"/>
      <c r="E2691" s="52"/>
      <c r="F2691" s="52"/>
      <c r="G2691" s="52"/>
      <c r="H2691" s="48"/>
      <c r="I2691" s="55"/>
      <c r="J2691" s="48"/>
      <c r="K2691" s="55"/>
      <c r="L2691" s="55"/>
      <c r="M2691" s="55"/>
      <c r="N2691" s="55"/>
      <c r="O2691" s="56"/>
      <c r="R2691" s="52"/>
      <c r="S2691" s="33"/>
      <c r="T2691" s="33"/>
      <c r="U2691" s="31"/>
      <c r="AD2691" s="20"/>
      <c r="AM2691" s="17"/>
    </row>
    <row r="2692" spans="4:39" x14ac:dyDescent="0.2">
      <c r="D2692" s="51"/>
      <c r="E2692" s="52"/>
      <c r="F2692" s="52"/>
      <c r="G2692" s="52"/>
      <c r="H2692" s="48"/>
      <c r="I2692" s="55"/>
      <c r="J2692" s="48"/>
      <c r="K2692" s="55"/>
      <c r="L2692" s="55"/>
      <c r="M2692" s="55"/>
      <c r="N2692" s="55"/>
      <c r="O2692" s="56"/>
      <c r="R2692" s="52"/>
      <c r="S2692" s="33"/>
      <c r="T2692" s="33"/>
      <c r="U2692" s="31"/>
      <c r="AD2692" s="20"/>
      <c r="AM2692" s="17"/>
    </row>
    <row r="2693" spans="4:39" x14ac:dyDescent="0.2">
      <c r="D2693" s="51"/>
      <c r="E2693" s="52"/>
      <c r="F2693" s="52"/>
      <c r="G2693" s="52"/>
      <c r="H2693" s="48"/>
      <c r="I2693" s="55"/>
      <c r="J2693" s="48"/>
      <c r="K2693" s="55"/>
      <c r="L2693" s="55"/>
      <c r="M2693" s="55"/>
      <c r="N2693" s="55"/>
      <c r="O2693" s="56"/>
      <c r="R2693" s="52"/>
      <c r="S2693" s="33"/>
      <c r="T2693" s="33"/>
      <c r="U2693" s="31"/>
      <c r="AD2693" s="20"/>
      <c r="AM2693" s="17"/>
    </row>
    <row r="2694" spans="4:39" x14ac:dyDescent="0.2">
      <c r="D2694" s="51"/>
      <c r="E2694" s="52"/>
      <c r="F2694" s="52"/>
      <c r="G2694" s="52"/>
      <c r="H2694" s="48"/>
      <c r="I2694" s="55"/>
      <c r="J2694" s="48"/>
      <c r="K2694" s="55"/>
      <c r="L2694" s="55"/>
      <c r="M2694" s="55"/>
      <c r="N2694" s="55"/>
      <c r="O2694" s="56"/>
      <c r="R2694" s="52"/>
      <c r="S2694" s="33"/>
      <c r="T2694" s="33"/>
      <c r="U2694" s="31"/>
      <c r="AD2694" s="20"/>
      <c r="AM2694" s="17"/>
    </row>
    <row r="2695" spans="4:39" x14ac:dyDescent="0.2">
      <c r="D2695" s="51"/>
      <c r="E2695" s="52"/>
      <c r="F2695" s="52"/>
      <c r="G2695" s="52"/>
      <c r="H2695" s="48"/>
      <c r="I2695" s="55"/>
      <c r="J2695" s="48"/>
      <c r="K2695" s="55"/>
      <c r="L2695" s="55"/>
      <c r="M2695" s="55"/>
      <c r="N2695" s="55"/>
      <c r="O2695" s="56"/>
      <c r="R2695" s="52"/>
      <c r="S2695" s="33"/>
      <c r="T2695" s="33"/>
      <c r="U2695" s="31"/>
      <c r="AD2695" s="20"/>
      <c r="AM2695" s="17"/>
    </row>
    <row r="2696" spans="4:39" x14ac:dyDescent="0.2">
      <c r="D2696" s="51"/>
      <c r="E2696" s="52"/>
      <c r="F2696" s="52"/>
      <c r="G2696" s="52"/>
      <c r="H2696" s="48"/>
      <c r="I2696" s="55"/>
      <c r="J2696" s="48"/>
      <c r="K2696" s="55"/>
      <c r="L2696" s="55"/>
      <c r="M2696" s="55"/>
      <c r="N2696" s="55"/>
      <c r="O2696" s="56"/>
      <c r="R2696" s="52"/>
      <c r="S2696" s="33"/>
      <c r="T2696" s="33"/>
      <c r="U2696" s="31"/>
      <c r="AD2696" s="20"/>
      <c r="AM2696" s="17"/>
    </row>
    <row r="2697" spans="4:39" x14ac:dyDescent="0.2">
      <c r="D2697" s="51"/>
      <c r="E2697" s="52"/>
      <c r="F2697" s="52"/>
      <c r="G2697" s="52"/>
      <c r="H2697" s="48"/>
      <c r="I2697" s="55"/>
      <c r="J2697" s="48"/>
      <c r="K2697" s="55"/>
      <c r="L2697" s="55"/>
      <c r="M2697" s="55"/>
      <c r="N2697" s="55"/>
      <c r="O2697" s="56"/>
      <c r="R2697" s="52"/>
      <c r="S2697" s="33"/>
      <c r="T2697" s="33"/>
      <c r="U2697" s="31"/>
      <c r="AD2697" s="20"/>
      <c r="AM2697" s="17"/>
    </row>
    <row r="2698" spans="4:39" x14ac:dyDescent="0.2">
      <c r="D2698" s="51"/>
      <c r="E2698" s="52"/>
      <c r="F2698" s="52"/>
      <c r="G2698" s="52"/>
      <c r="H2698" s="48"/>
      <c r="I2698" s="55"/>
      <c r="J2698" s="48"/>
      <c r="K2698" s="55"/>
      <c r="L2698" s="55"/>
      <c r="M2698" s="55"/>
      <c r="N2698" s="55"/>
      <c r="O2698" s="56"/>
      <c r="R2698" s="52"/>
      <c r="S2698" s="33"/>
      <c r="T2698" s="33"/>
      <c r="U2698" s="31"/>
      <c r="AD2698" s="20"/>
      <c r="AM2698" s="17"/>
    </row>
    <row r="2699" spans="4:39" x14ac:dyDescent="0.2">
      <c r="D2699" s="51"/>
      <c r="E2699" s="52"/>
      <c r="F2699" s="52"/>
      <c r="G2699" s="52"/>
      <c r="H2699" s="48"/>
      <c r="I2699" s="55"/>
      <c r="J2699" s="48"/>
      <c r="K2699" s="55"/>
      <c r="L2699" s="55"/>
      <c r="M2699" s="55"/>
      <c r="N2699" s="55"/>
      <c r="O2699" s="56"/>
      <c r="R2699" s="52"/>
      <c r="S2699" s="33"/>
      <c r="T2699" s="33"/>
      <c r="U2699" s="31"/>
      <c r="AD2699" s="20"/>
      <c r="AM2699" s="17"/>
    </row>
    <row r="2700" spans="4:39" x14ac:dyDescent="0.2">
      <c r="D2700" s="51"/>
      <c r="E2700" s="52"/>
      <c r="F2700" s="52"/>
      <c r="G2700" s="52"/>
      <c r="H2700" s="48"/>
      <c r="I2700" s="55"/>
      <c r="J2700" s="48"/>
      <c r="K2700" s="55"/>
      <c r="L2700" s="55"/>
      <c r="M2700" s="55"/>
      <c r="N2700" s="55"/>
      <c r="O2700" s="56"/>
      <c r="R2700" s="52"/>
      <c r="S2700" s="33"/>
      <c r="T2700" s="33"/>
      <c r="U2700" s="31"/>
      <c r="AD2700" s="20"/>
      <c r="AM2700" s="17"/>
    </row>
    <row r="2701" spans="4:39" x14ac:dyDescent="0.2">
      <c r="D2701" s="51"/>
      <c r="E2701" s="52"/>
      <c r="F2701" s="52"/>
      <c r="G2701" s="52"/>
      <c r="H2701" s="48"/>
      <c r="I2701" s="55"/>
      <c r="J2701" s="48"/>
      <c r="K2701" s="55"/>
      <c r="L2701" s="55"/>
      <c r="M2701" s="55"/>
      <c r="N2701" s="55"/>
      <c r="O2701" s="56"/>
      <c r="R2701" s="52"/>
      <c r="S2701" s="33"/>
      <c r="T2701" s="33"/>
      <c r="U2701" s="31"/>
      <c r="AD2701" s="20"/>
      <c r="AM2701" s="17"/>
    </row>
    <row r="2702" spans="4:39" x14ac:dyDescent="0.2">
      <c r="D2702" s="51"/>
      <c r="E2702" s="52"/>
      <c r="F2702" s="52"/>
      <c r="G2702" s="52"/>
      <c r="H2702" s="48"/>
      <c r="I2702" s="55"/>
      <c r="J2702" s="48"/>
      <c r="K2702" s="55"/>
      <c r="L2702" s="55"/>
      <c r="M2702" s="55"/>
      <c r="N2702" s="55"/>
      <c r="O2702" s="56"/>
      <c r="R2702" s="52"/>
      <c r="S2702" s="33"/>
      <c r="T2702" s="33"/>
      <c r="U2702" s="31"/>
      <c r="AD2702" s="20"/>
      <c r="AM2702" s="17"/>
    </row>
    <row r="2703" spans="4:39" x14ac:dyDescent="0.2">
      <c r="D2703" s="51"/>
      <c r="E2703" s="52"/>
      <c r="F2703" s="52"/>
      <c r="G2703" s="52"/>
      <c r="H2703" s="48"/>
      <c r="I2703" s="55"/>
      <c r="J2703" s="48"/>
      <c r="K2703" s="55"/>
      <c r="L2703" s="55"/>
      <c r="M2703" s="55"/>
      <c r="N2703" s="55"/>
      <c r="O2703" s="56"/>
      <c r="R2703" s="52"/>
      <c r="S2703" s="33"/>
      <c r="T2703" s="33"/>
      <c r="U2703" s="31"/>
      <c r="AD2703" s="20"/>
      <c r="AM2703" s="17"/>
    </row>
    <row r="2704" spans="4:39" x14ac:dyDescent="0.2">
      <c r="D2704" s="51"/>
      <c r="E2704" s="52"/>
      <c r="F2704" s="52"/>
      <c r="G2704" s="52"/>
      <c r="H2704" s="48"/>
      <c r="I2704" s="55"/>
      <c r="J2704" s="48"/>
      <c r="K2704" s="55"/>
      <c r="L2704" s="55"/>
      <c r="M2704" s="55"/>
      <c r="N2704" s="55"/>
      <c r="O2704" s="56"/>
      <c r="R2704" s="52"/>
      <c r="S2704" s="33"/>
      <c r="T2704" s="33"/>
      <c r="U2704" s="31"/>
      <c r="AD2704" s="20"/>
      <c r="AM2704" s="17"/>
    </row>
    <row r="2705" spans="4:39" x14ac:dyDescent="0.2">
      <c r="D2705" s="51"/>
      <c r="E2705" s="52"/>
      <c r="F2705" s="52"/>
      <c r="G2705" s="52"/>
      <c r="H2705" s="48"/>
      <c r="I2705" s="55"/>
      <c r="J2705" s="48"/>
      <c r="K2705" s="55"/>
      <c r="L2705" s="55"/>
      <c r="M2705" s="55"/>
      <c r="N2705" s="55"/>
      <c r="O2705" s="56"/>
      <c r="R2705" s="52"/>
      <c r="S2705" s="33"/>
      <c r="T2705" s="33"/>
      <c r="U2705" s="31"/>
      <c r="AD2705" s="20"/>
      <c r="AM2705" s="17"/>
    </row>
    <row r="2706" spans="4:39" x14ac:dyDescent="0.2">
      <c r="D2706" s="51"/>
      <c r="E2706" s="52"/>
      <c r="F2706" s="52"/>
      <c r="G2706" s="52"/>
      <c r="H2706" s="48"/>
      <c r="I2706" s="55"/>
      <c r="J2706" s="48"/>
      <c r="K2706" s="55"/>
      <c r="L2706" s="55"/>
      <c r="M2706" s="55"/>
      <c r="N2706" s="55"/>
      <c r="O2706" s="56"/>
      <c r="R2706" s="52"/>
      <c r="S2706" s="33"/>
      <c r="T2706" s="33"/>
      <c r="U2706" s="31"/>
      <c r="AD2706" s="20"/>
      <c r="AM2706" s="17"/>
    </row>
    <row r="2707" spans="4:39" x14ac:dyDescent="0.2">
      <c r="D2707" s="51"/>
      <c r="E2707" s="52"/>
      <c r="F2707" s="52"/>
      <c r="G2707" s="52"/>
      <c r="H2707" s="48"/>
      <c r="I2707" s="55"/>
      <c r="J2707" s="48"/>
      <c r="K2707" s="55"/>
      <c r="L2707" s="55"/>
      <c r="M2707" s="55"/>
      <c r="N2707" s="55"/>
      <c r="O2707" s="56"/>
      <c r="R2707" s="52"/>
      <c r="S2707" s="33"/>
      <c r="T2707" s="33"/>
      <c r="U2707" s="31"/>
      <c r="AD2707" s="20"/>
      <c r="AM2707" s="17"/>
    </row>
    <row r="2708" spans="4:39" x14ac:dyDescent="0.2">
      <c r="D2708" s="51"/>
      <c r="E2708" s="52"/>
      <c r="F2708" s="52"/>
      <c r="G2708" s="52"/>
      <c r="H2708" s="48"/>
      <c r="I2708" s="55"/>
      <c r="J2708" s="48"/>
      <c r="K2708" s="55"/>
      <c r="L2708" s="55"/>
      <c r="M2708" s="55"/>
      <c r="N2708" s="55"/>
      <c r="O2708" s="56"/>
      <c r="R2708" s="52"/>
      <c r="S2708" s="33"/>
      <c r="T2708" s="33"/>
      <c r="U2708" s="31"/>
      <c r="AD2708" s="20"/>
      <c r="AM2708" s="17"/>
    </row>
    <row r="2709" spans="4:39" x14ac:dyDescent="0.2">
      <c r="D2709" s="51"/>
      <c r="E2709" s="52"/>
      <c r="F2709" s="52"/>
      <c r="G2709" s="52"/>
      <c r="H2709" s="48"/>
      <c r="I2709" s="55"/>
      <c r="J2709" s="48"/>
      <c r="K2709" s="55"/>
      <c r="L2709" s="55"/>
      <c r="M2709" s="55"/>
      <c r="N2709" s="55"/>
      <c r="O2709" s="56"/>
      <c r="R2709" s="52"/>
      <c r="S2709" s="33"/>
      <c r="T2709" s="33"/>
      <c r="U2709" s="31"/>
      <c r="AD2709" s="20"/>
      <c r="AM2709" s="17"/>
    </row>
    <row r="2710" spans="4:39" x14ac:dyDescent="0.2">
      <c r="D2710" s="51"/>
      <c r="E2710" s="52"/>
      <c r="F2710" s="52"/>
      <c r="G2710" s="52"/>
      <c r="H2710" s="48"/>
      <c r="I2710" s="55"/>
      <c r="J2710" s="48"/>
      <c r="K2710" s="55"/>
      <c r="L2710" s="55"/>
      <c r="M2710" s="55"/>
      <c r="N2710" s="55"/>
      <c r="O2710" s="56"/>
      <c r="R2710" s="52"/>
      <c r="S2710" s="33"/>
      <c r="T2710" s="33"/>
      <c r="U2710" s="31"/>
      <c r="AD2710" s="20"/>
      <c r="AM2710" s="17"/>
    </row>
    <row r="2711" spans="4:39" x14ac:dyDescent="0.2">
      <c r="D2711" s="51"/>
      <c r="E2711" s="52"/>
      <c r="F2711" s="52"/>
      <c r="G2711" s="52"/>
      <c r="H2711" s="48"/>
      <c r="I2711" s="55"/>
      <c r="J2711" s="48"/>
      <c r="K2711" s="55"/>
      <c r="L2711" s="55"/>
      <c r="M2711" s="55"/>
      <c r="N2711" s="55"/>
      <c r="O2711" s="56"/>
      <c r="R2711" s="52"/>
      <c r="S2711" s="33"/>
      <c r="T2711" s="33"/>
      <c r="U2711" s="31"/>
      <c r="AD2711" s="20"/>
      <c r="AM2711" s="17"/>
    </row>
    <row r="2712" spans="4:39" x14ac:dyDescent="0.2">
      <c r="D2712" s="51"/>
      <c r="E2712" s="52"/>
      <c r="F2712" s="52"/>
      <c r="G2712" s="52"/>
      <c r="H2712" s="48"/>
      <c r="I2712" s="55"/>
      <c r="J2712" s="48"/>
      <c r="K2712" s="55"/>
      <c r="L2712" s="55"/>
      <c r="M2712" s="55"/>
      <c r="N2712" s="55"/>
      <c r="O2712" s="56"/>
      <c r="R2712" s="52"/>
      <c r="S2712" s="33"/>
      <c r="T2712" s="33"/>
      <c r="U2712" s="31"/>
      <c r="AD2712" s="20"/>
      <c r="AM2712" s="17"/>
    </row>
    <row r="2713" spans="4:39" x14ac:dyDescent="0.2">
      <c r="D2713" s="51"/>
      <c r="E2713" s="52"/>
      <c r="F2713" s="52"/>
      <c r="G2713" s="52"/>
      <c r="H2713" s="48"/>
      <c r="I2713" s="55"/>
      <c r="J2713" s="48"/>
      <c r="K2713" s="55"/>
      <c r="L2713" s="55"/>
      <c r="M2713" s="55"/>
      <c r="N2713" s="55"/>
      <c r="O2713" s="56"/>
      <c r="R2713" s="52"/>
      <c r="S2713" s="33"/>
      <c r="T2713" s="33"/>
      <c r="U2713" s="31"/>
      <c r="AD2713" s="20"/>
      <c r="AM2713" s="17"/>
    </row>
    <row r="2714" spans="4:39" x14ac:dyDescent="0.2">
      <c r="D2714" s="51"/>
      <c r="E2714" s="52"/>
      <c r="F2714" s="52"/>
      <c r="G2714" s="52"/>
      <c r="H2714" s="48"/>
      <c r="I2714" s="55"/>
      <c r="J2714" s="48"/>
      <c r="K2714" s="55"/>
      <c r="L2714" s="55"/>
      <c r="M2714" s="55"/>
      <c r="N2714" s="55"/>
      <c r="O2714" s="56"/>
      <c r="R2714" s="52"/>
      <c r="S2714" s="33"/>
      <c r="T2714" s="33"/>
      <c r="U2714" s="31"/>
      <c r="AD2714" s="20"/>
      <c r="AM2714" s="17"/>
    </row>
    <row r="2715" spans="4:39" x14ac:dyDescent="0.2">
      <c r="D2715" s="51"/>
      <c r="E2715" s="52"/>
      <c r="F2715" s="52"/>
      <c r="G2715" s="52"/>
      <c r="H2715" s="48"/>
      <c r="I2715" s="55"/>
      <c r="J2715" s="48"/>
      <c r="K2715" s="55"/>
      <c r="L2715" s="55"/>
      <c r="M2715" s="55"/>
      <c r="N2715" s="55"/>
      <c r="O2715" s="56"/>
      <c r="R2715" s="52"/>
      <c r="S2715" s="33"/>
      <c r="T2715" s="33"/>
      <c r="U2715" s="31"/>
      <c r="AD2715" s="20"/>
      <c r="AM2715" s="17"/>
    </row>
    <row r="2716" spans="4:39" x14ac:dyDescent="0.2">
      <c r="D2716" s="51"/>
      <c r="E2716" s="52"/>
      <c r="F2716" s="52"/>
      <c r="G2716" s="52"/>
      <c r="H2716" s="48"/>
      <c r="I2716" s="55"/>
      <c r="J2716" s="48"/>
      <c r="K2716" s="55"/>
      <c r="L2716" s="55"/>
      <c r="M2716" s="55"/>
      <c r="N2716" s="55"/>
      <c r="O2716" s="56"/>
      <c r="R2716" s="52"/>
      <c r="S2716" s="33"/>
      <c r="T2716" s="33"/>
      <c r="U2716" s="31"/>
      <c r="AD2716" s="20"/>
      <c r="AM2716" s="17"/>
    </row>
    <row r="2717" spans="4:39" x14ac:dyDescent="0.2">
      <c r="D2717" s="51"/>
      <c r="E2717" s="52"/>
      <c r="F2717" s="52"/>
      <c r="G2717" s="52"/>
      <c r="H2717" s="48"/>
      <c r="I2717" s="55"/>
      <c r="J2717" s="48"/>
      <c r="K2717" s="55"/>
      <c r="L2717" s="55"/>
      <c r="M2717" s="55"/>
      <c r="N2717" s="55"/>
      <c r="O2717" s="56"/>
      <c r="R2717" s="52"/>
      <c r="S2717" s="33"/>
      <c r="T2717" s="33"/>
      <c r="U2717" s="31"/>
      <c r="AD2717" s="20"/>
      <c r="AM2717" s="17"/>
    </row>
    <row r="2718" spans="4:39" x14ac:dyDescent="0.2">
      <c r="D2718" s="51"/>
      <c r="E2718" s="52"/>
      <c r="F2718" s="52"/>
      <c r="G2718" s="52"/>
      <c r="H2718" s="48"/>
      <c r="I2718" s="55"/>
      <c r="J2718" s="48"/>
      <c r="K2718" s="55"/>
      <c r="L2718" s="55"/>
      <c r="M2718" s="55"/>
      <c r="N2718" s="55"/>
      <c r="O2718" s="56"/>
      <c r="R2718" s="52"/>
      <c r="S2718" s="33"/>
      <c r="T2718" s="33"/>
      <c r="U2718" s="31"/>
      <c r="AD2718" s="20"/>
      <c r="AM2718" s="17"/>
    </row>
    <row r="2719" spans="4:39" x14ac:dyDescent="0.2">
      <c r="D2719" s="51"/>
      <c r="E2719" s="52"/>
      <c r="F2719" s="52"/>
      <c r="G2719" s="52"/>
      <c r="H2719" s="48"/>
      <c r="I2719" s="55"/>
      <c r="J2719" s="48"/>
      <c r="K2719" s="55"/>
      <c r="L2719" s="55"/>
      <c r="M2719" s="55"/>
      <c r="N2719" s="55"/>
      <c r="O2719" s="56"/>
      <c r="R2719" s="52"/>
      <c r="S2719" s="33"/>
      <c r="T2719" s="33"/>
      <c r="U2719" s="31"/>
      <c r="AD2719" s="20"/>
      <c r="AM2719" s="17"/>
    </row>
    <row r="2720" spans="4:39" x14ac:dyDescent="0.2">
      <c r="D2720" s="51"/>
      <c r="E2720" s="52"/>
      <c r="F2720" s="52"/>
      <c r="G2720" s="52"/>
      <c r="H2720" s="48"/>
      <c r="I2720" s="55"/>
      <c r="J2720" s="48"/>
      <c r="K2720" s="55"/>
      <c r="L2720" s="55"/>
      <c r="M2720" s="55"/>
      <c r="N2720" s="55"/>
      <c r="O2720" s="56"/>
      <c r="R2720" s="52"/>
      <c r="S2720" s="33"/>
      <c r="T2720" s="33"/>
      <c r="U2720" s="31"/>
      <c r="AD2720" s="20"/>
      <c r="AM2720" s="17"/>
    </row>
    <row r="2721" spans="4:39" x14ac:dyDescent="0.2">
      <c r="D2721" s="51"/>
      <c r="E2721" s="52"/>
      <c r="F2721" s="52"/>
      <c r="G2721" s="52"/>
      <c r="H2721" s="48"/>
      <c r="I2721" s="55"/>
      <c r="J2721" s="48"/>
      <c r="K2721" s="55"/>
      <c r="L2721" s="55"/>
      <c r="M2721" s="55"/>
      <c r="N2721" s="55"/>
      <c r="O2721" s="56"/>
      <c r="R2721" s="52"/>
      <c r="S2721" s="33"/>
      <c r="T2721" s="33"/>
      <c r="U2721" s="31"/>
      <c r="AD2721" s="20"/>
      <c r="AM2721" s="17"/>
    </row>
    <row r="2722" spans="4:39" x14ac:dyDescent="0.2">
      <c r="D2722" s="51"/>
      <c r="E2722" s="52"/>
      <c r="F2722" s="52"/>
      <c r="G2722" s="52"/>
      <c r="H2722" s="48"/>
      <c r="I2722" s="55"/>
      <c r="J2722" s="48"/>
      <c r="K2722" s="55"/>
      <c r="L2722" s="55"/>
      <c r="M2722" s="55"/>
      <c r="N2722" s="55"/>
      <c r="O2722" s="56"/>
      <c r="R2722" s="52"/>
      <c r="S2722" s="33"/>
      <c r="T2722" s="33"/>
      <c r="U2722" s="31"/>
      <c r="AD2722" s="20"/>
      <c r="AM2722" s="17"/>
    </row>
    <row r="2723" spans="4:39" x14ac:dyDescent="0.2">
      <c r="D2723" s="51"/>
      <c r="E2723" s="52"/>
      <c r="F2723" s="52"/>
      <c r="G2723" s="52"/>
      <c r="H2723" s="48"/>
      <c r="I2723" s="55"/>
      <c r="J2723" s="48"/>
      <c r="K2723" s="55"/>
      <c r="L2723" s="55"/>
      <c r="M2723" s="55"/>
      <c r="N2723" s="55"/>
      <c r="O2723" s="56"/>
      <c r="R2723" s="52"/>
      <c r="S2723" s="33"/>
      <c r="T2723" s="33"/>
      <c r="U2723" s="31"/>
      <c r="AD2723" s="20"/>
      <c r="AM2723" s="17"/>
    </row>
    <row r="2724" spans="4:39" x14ac:dyDescent="0.2">
      <c r="D2724" s="51"/>
      <c r="E2724" s="52"/>
      <c r="F2724" s="52"/>
      <c r="G2724" s="52"/>
      <c r="H2724" s="48"/>
      <c r="I2724" s="55"/>
      <c r="J2724" s="48"/>
      <c r="K2724" s="55"/>
      <c r="L2724" s="55"/>
      <c r="M2724" s="55"/>
      <c r="N2724" s="55"/>
      <c r="O2724" s="56"/>
      <c r="R2724" s="52"/>
      <c r="S2724" s="33"/>
      <c r="T2724" s="33"/>
      <c r="U2724" s="31"/>
      <c r="AD2724" s="20"/>
      <c r="AM2724" s="17"/>
    </row>
    <row r="2725" spans="4:39" x14ac:dyDescent="0.2">
      <c r="D2725" s="51"/>
      <c r="E2725" s="52"/>
      <c r="F2725" s="52"/>
      <c r="G2725" s="52"/>
      <c r="H2725" s="48"/>
      <c r="I2725" s="55"/>
      <c r="J2725" s="48"/>
      <c r="K2725" s="55"/>
      <c r="L2725" s="55"/>
      <c r="M2725" s="55"/>
      <c r="N2725" s="55"/>
      <c r="O2725" s="56"/>
      <c r="R2725" s="52"/>
      <c r="S2725" s="33"/>
      <c r="T2725" s="33"/>
      <c r="U2725" s="31"/>
      <c r="AD2725" s="20"/>
      <c r="AM2725" s="17"/>
    </row>
    <row r="2726" spans="4:39" x14ac:dyDescent="0.2">
      <c r="D2726" s="51"/>
      <c r="E2726" s="52"/>
      <c r="F2726" s="52"/>
      <c r="G2726" s="52"/>
      <c r="H2726" s="48"/>
      <c r="I2726" s="55"/>
      <c r="J2726" s="48"/>
      <c r="K2726" s="55"/>
      <c r="L2726" s="55"/>
      <c r="M2726" s="55"/>
      <c r="N2726" s="55"/>
      <c r="O2726" s="56"/>
      <c r="R2726" s="52"/>
      <c r="S2726" s="33"/>
      <c r="T2726" s="33"/>
      <c r="U2726" s="31"/>
      <c r="AD2726" s="20"/>
      <c r="AM2726" s="17"/>
    </row>
    <row r="2727" spans="4:39" x14ac:dyDescent="0.2">
      <c r="D2727" s="51"/>
      <c r="E2727" s="52"/>
      <c r="F2727" s="52"/>
      <c r="G2727" s="52"/>
      <c r="H2727" s="48"/>
      <c r="I2727" s="55"/>
      <c r="J2727" s="48"/>
      <c r="K2727" s="55"/>
      <c r="L2727" s="55"/>
      <c r="M2727" s="55"/>
      <c r="N2727" s="55"/>
      <c r="O2727" s="56"/>
      <c r="R2727" s="52"/>
      <c r="S2727" s="33"/>
      <c r="T2727" s="33"/>
      <c r="U2727" s="31"/>
      <c r="AD2727" s="20"/>
      <c r="AM2727" s="17"/>
    </row>
    <row r="2728" spans="4:39" x14ac:dyDescent="0.2">
      <c r="D2728" s="51"/>
      <c r="E2728" s="52"/>
      <c r="F2728" s="52"/>
      <c r="G2728" s="52"/>
      <c r="H2728" s="48"/>
      <c r="I2728" s="55"/>
      <c r="J2728" s="48"/>
      <c r="K2728" s="55"/>
      <c r="L2728" s="55"/>
      <c r="M2728" s="55"/>
      <c r="N2728" s="55"/>
      <c r="O2728" s="56"/>
      <c r="R2728" s="52"/>
      <c r="S2728" s="33"/>
      <c r="T2728" s="33"/>
      <c r="U2728" s="31"/>
      <c r="AD2728" s="20"/>
      <c r="AM2728" s="17"/>
    </row>
    <row r="2729" spans="4:39" x14ac:dyDescent="0.2">
      <c r="D2729" s="51"/>
      <c r="E2729" s="52"/>
      <c r="F2729" s="52"/>
      <c r="G2729" s="52"/>
      <c r="H2729" s="48"/>
      <c r="I2729" s="55"/>
      <c r="J2729" s="48"/>
      <c r="K2729" s="55"/>
      <c r="L2729" s="55"/>
      <c r="M2729" s="55"/>
      <c r="N2729" s="55"/>
      <c r="O2729" s="56"/>
      <c r="R2729" s="52"/>
      <c r="S2729" s="33"/>
      <c r="T2729" s="33"/>
      <c r="U2729" s="31"/>
      <c r="AD2729" s="20"/>
      <c r="AM2729" s="17"/>
    </row>
    <row r="2730" spans="4:39" x14ac:dyDescent="0.2">
      <c r="D2730" s="51"/>
      <c r="E2730" s="52"/>
      <c r="F2730" s="52"/>
      <c r="G2730" s="52"/>
      <c r="H2730" s="48"/>
      <c r="I2730" s="55"/>
      <c r="J2730" s="48"/>
      <c r="K2730" s="55"/>
      <c r="L2730" s="55"/>
      <c r="M2730" s="55"/>
      <c r="N2730" s="55"/>
      <c r="O2730" s="56"/>
      <c r="R2730" s="52"/>
      <c r="S2730" s="33"/>
      <c r="T2730" s="33"/>
      <c r="U2730" s="31"/>
      <c r="AD2730" s="20"/>
      <c r="AM2730" s="17"/>
    </row>
    <row r="2731" spans="4:39" x14ac:dyDescent="0.2">
      <c r="D2731" s="51"/>
      <c r="E2731" s="52"/>
      <c r="F2731" s="52"/>
      <c r="G2731" s="52"/>
      <c r="H2731" s="48"/>
      <c r="I2731" s="55"/>
      <c r="J2731" s="48"/>
      <c r="K2731" s="55"/>
      <c r="L2731" s="55"/>
      <c r="M2731" s="55"/>
      <c r="N2731" s="55"/>
      <c r="O2731" s="56"/>
      <c r="R2731" s="52"/>
      <c r="S2731" s="33"/>
      <c r="T2731" s="33"/>
      <c r="U2731" s="31"/>
      <c r="AD2731" s="20"/>
      <c r="AM2731" s="17"/>
    </row>
    <row r="2732" spans="4:39" x14ac:dyDescent="0.2">
      <c r="D2732" s="51"/>
      <c r="E2732" s="52"/>
      <c r="F2732" s="52"/>
      <c r="G2732" s="52"/>
      <c r="H2732" s="48"/>
      <c r="I2732" s="55"/>
      <c r="J2732" s="48"/>
      <c r="K2732" s="55"/>
      <c r="L2732" s="55"/>
      <c r="M2732" s="55"/>
      <c r="N2732" s="55"/>
      <c r="O2732" s="56"/>
      <c r="R2732" s="52"/>
      <c r="S2732" s="33"/>
      <c r="T2732" s="33"/>
      <c r="U2732" s="31"/>
      <c r="AD2732" s="20"/>
      <c r="AM2732" s="17"/>
    </row>
    <row r="2733" spans="4:39" x14ac:dyDescent="0.2">
      <c r="D2733" s="51"/>
      <c r="E2733" s="52"/>
      <c r="F2733" s="52"/>
      <c r="G2733" s="52"/>
      <c r="H2733" s="48"/>
      <c r="I2733" s="55"/>
      <c r="J2733" s="48"/>
      <c r="K2733" s="55"/>
      <c r="L2733" s="55"/>
      <c r="M2733" s="55"/>
      <c r="N2733" s="55"/>
      <c r="O2733" s="56"/>
      <c r="R2733" s="52"/>
      <c r="S2733" s="33"/>
      <c r="T2733" s="33"/>
      <c r="U2733" s="31"/>
      <c r="AD2733" s="20"/>
      <c r="AM2733" s="17"/>
    </row>
    <row r="2734" spans="4:39" x14ac:dyDescent="0.2">
      <c r="D2734" s="51"/>
      <c r="E2734" s="52"/>
      <c r="F2734" s="52"/>
      <c r="G2734" s="52"/>
      <c r="H2734" s="48"/>
      <c r="I2734" s="55"/>
      <c r="J2734" s="48"/>
      <c r="K2734" s="55"/>
      <c r="L2734" s="55"/>
      <c r="M2734" s="55"/>
      <c r="N2734" s="55"/>
      <c r="O2734" s="56"/>
      <c r="R2734" s="52"/>
      <c r="S2734" s="33"/>
      <c r="T2734" s="33"/>
      <c r="U2734" s="31"/>
      <c r="AD2734" s="20"/>
      <c r="AM2734" s="17"/>
    </row>
    <row r="2735" spans="4:39" x14ac:dyDescent="0.2">
      <c r="D2735" s="51"/>
      <c r="E2735" s="52"/>
      <c r="F2735" s="52"/>
      <c r="G2735" s="52"/>
      <c r="H2735" s="48"/>
      <c r="I2735" s="55"/>
      <c r="J2735" s="48"/>
      <c r="K2735" s="55"/>
      <c r="L2735" s="55"/>
      <c r="M2735" s="55"/>
      <c r="N2735" s="55"/>
      <c r="O2735" s="56"/>
      <c r="R2735" s="52"/>
      <c r="S2735" s="33"/>
      <c r="T2735" s="33"/>
      <c r="U2735" s="31"/>
      <c r="AD2735" s="20"/>
      <c r="AM2735" s="17"/>
    </row>
    <row r="2736" spans="4:39" x14ac:dyDescent="0.2">
      <c r="D2736" s="51"/>
      <c r="E2736" s="52"/>
      <c r="F2736" s="52"/>
      <c r="G2736" s="52"/>
      <c r="H2736" s="48"/>
      <c r="I2736" s="55"/>
      <c r="J2736" s="48"/>
      <c r="K2736" s="55"/>
      <c r="L2736" s="55"/>
      <c r="M2736" s="55"/>
      <c r="N2736" s="55"/>
      <c r="O2736" s="56"/>
      <c r="R2736" s="52"/>
      <c r="S2736" s="33"/>
      <c r="T2736" s="33"/>
      <c r="U2736" s="31"/>
      <c r="AD2736" s="20"/>
      <c r="AM2736" s="17"/>
    </row>
    <row r="2737" spans="4:39" x14ac:dyDescent="0.2">
      <c r="D2737" s="51"/>
      <c r="E2737" s="52"/>
      <c r="F2737" s="52"/>
      <c r="G2737" s="52"/>
      <c r="H2737" s="48"/>
      <c r="I2737" s="55"/>
      <c r="J2737" s="48"/>
      <c r="K2737" s="55"/>
      <c r="L2737" s="55"/>
      <c r="M2737" s="55"/>
      <c r="N2737" s="55"/>
      <c r="O2737" s="56"/>
      <c r="R2737" s="52"/>
      <c r="S2737" s="33"/>
      <c r="T2737" s="33"/>
      <c r="U2737" s="31"/>
      <c r="AD2737" s="20"/>
      <c r="AM2737" s="17"/>
    </row>
    <row r="2738" spans="4:39" x14ac:dyDescent="0.2">
      <c r="D2738" s="51"/>
      <c r="E2738" s="52"/>
      <c r="F2738" s="52"/>
      <c r="G2738" s="52"/>
      <c r="H2738" s="48"/>
      <c r="I2738" s="55"/>
      <c r="J2738" s="48"/>
      <c r="K2738" s="55"/>
      <c r="L2738" s="55"/>
      <c r="M2738" s="55"/>
      <c r="N2738" s="55"/>
      <c r="O2738" s="56"/>
      <c r="R2738" s="52"/>
      <c r="S2738" s="33"/>
      <c r="T2738" s="33"/>
      <c r="U2738" s="31"/>
      <c r="AD2738" s="20"/>
      <c r="AM2738" s="17"/>
    </row>
    <row r="2739" spans="4:39" x14ac:dyDescent="0.2">
      <c r="D2739" s="51"/>
      <c r="E2739" s="52"/>
      <c r="F2739" s="52"/>
      <c r="G2739" s="52"/>
      <c r="H2739" s="48"/>
      <c r="I2739" s="55"/>
      <c r="J2739" s="48"/>
      <c r="K2739" s="55"/>
      <c r="L2739" s="55"/>
      <c r="M2739" s="55"/>
      <c r="N2739" s="55"/>
      <c r="O2739" s="56"/>
      <c r="R2739" s="52"/>
      <c r="S2739" s="33"/>
      <c r="T2739" s="33"/>
      <c r="U2739" s="31"/>
      <c r="AD2739" s="20"/>
      <c r="AM2739" s="17"/>
    </row>
    <row r="2740" spans="4:39" x14ac:dyDescent="0.2">
      <c r="D2740" s="51"/>
      <c r="E2740" s="52"/>
      <c r="F2740" s="52"/>
      <c r="G2740" s="52"/>
      <c r="H2740" s="48"/>
      <c r="I2740" s="55"/>
      <c r="J2740" s="48"/>
      <c r="K2740" s="55"/>
      <c r="L2740" s="55"/>
      <c r="M2740" s="55"/>
      <c r="N2740" s="55"/>
      <c r="O2740" s="56"/>
      <c r="R2740" s="52"/>
      <c r="S2740" s="33"/>
      <c r="T2740" s="33"/>
      <c r="U2740" s="31"/>
      <c r="AD2740" s="20"/>
      <c r="AM2740" s="17"/>
    </row>
    <row r="2741" spans="4:39" x14ac:dyDescent="0.2">
      <c r="D2741" s="51"/>
      <c r="E2741" s="52"/>
      <c r="F2741" s="52"/>
      <c r="G2741" s="52"/>
      <c r="H2741" s="48"/>
      <c r="I2741" s="55"/>
      <c r="J2741" s="48"/>
      <c r="K2741" s="55"/>
      <c r="L2741" s="55"/>
      <c r="M2741" s="55"/>
      <c r="N2741" s="55"/>
      <c r="O2741" s="56"/>
      <c r="R2741" s="52"/>
      <c r="S2741" s="33"/>
      <c r="T2741" s="33"/>
      <c r="U2741" s="31"/>
      <c r="AD2741" s="20"/>
      <c r="AM2741" s="17"/>
    </row>
    <row r="2742" spans="4:39" x14ac:dyDescent="0.2">
      <c r="D2742" s="51"/>
      <c r="E2742" s="52"/>
      <c r="F2742" s="52"/>
      <c r="G2742" s="52"/>
      <c r="H2742" s="48"/>
      <c r="I2742" s="55"/>
      <c r="J2742" s="48"/>
      <c r="K2742" s="55"/>
      <c r="L2742" s="55"/>
      <c r="M2742" s="55"/>
      <c r="N2742" s="55"/>
      <c r="O2742" s="56"/>
      <c r="R2742" s="52"/>
      <c r="S2742" s="33"/>
      <c r="T2742" s="33"/>
      <c r="U2742" s="31"/>
      <c r="AD2742" s="20"/>
      <c r="AM2742" s="17"/>
    </row>
    <row r="2743" spans="4:39" x14ac:dyDescent="0.2">
      <c r="D2743" s="51"/>
      <c r="E2743" s="52"/>
      <c r="F2743" s="52"/>
      <c r="G2743" s="52"/>
      <c r="H2743" s="48"/>
      <c r="I2743" s="55"/>
      <c r="J2743" s="48"/>
      <c r="K2743" s="55"/>
      <c r="L2743" s="55"/>
      <c r="M2743" s="55"/>
      <c r="N2743" s="55"/>
      <c r="O2743" s="56"/>
      <c r="R2743" s="52"/>
      <c r="S2743" s="33"/>
      <c r="T2743" s="33"/>
      <c r="U2743" s="31"/>
      <c r="AD2743" s="20"/>
      <c r="AM2743" s="17"/>
    </row>
    <row r="2744" spans="4:39" x14ac:dyDescent="0.2">
      <c r="D2744" s="51"/>
      <c r="E2744" s="52"/>
      <c r="F2744" s="52"/>
      <c r="G2744" s="52"/>
      <c r="H2744" s="48"/>
      <c r="I2744" s="55"/>
      <c r="J2744" s="48"/>
      <c r="K2744" s="55"/>
      <c r="L2744" s="55"/>
      <c r="M2744" s="55"/>
      <c r="N2744" s="55"/>
      <c r="O2744" s="56"/>
      <c r="R2744" s="52"/>
      <c r="S2744" s="33"/>
      <c r="T2744" s="33"/>
      <c r="U2744" s="31"/>
      <c r="AD2744" s="20"/>
      <c r="AM2744" s="17"/>
    </row>
    <row r="2745" spans="4:39" x14ac:dyDescent="0.2">
      <c r="D2745" s="51"/>
      <c r="E2745" s="52"/>
      <c r="F2745" s="52"/>
      <c r="G2745" s="52"/>
      <c r="H2745" s="48"/>
      <c r="I2745" s="55"/>
      <c r="J2745" s="48"/>
      <c r="K2745" s="55"/>
      <c r="L2745" s="55"/>
      <c r="M2745" s="55"/>
      <c r="N2745" s="55"/>
      <c r="O2745" s="56"/>
      <c r="R2745" s="52"/>
      <c r="S2745" s="33"/>
      <c r="T2745" s="33"/>
      <c r="U2745" s="31"/>
      <c r="AD2745" s="20"/>
      <c r="AM2745" s="17"/>
    </row>
    <row r="2746" spans="4:39" x14ac:dyDescent="0.2">
      <c r="D2746" s="51"/>
      <c r="E2746" s="52"/>
      <c r="F2746" s="52"/>
      <c r="G2746" s="52"/>
      <c r="H2746" s="48"/>
      <c r="I2746" s="55"/>
      <c r="J2746" s="48"/>
      <c r="K2746" s="55"/>
      <c r="L2746" s="55"/>
      <c r="M2746" s="55"/>
      <c r="N2746" s="55"/>
      <c r="O2746" s="56"/>
      <c r="R2746" s="52"/>
      <c r="S2746" s="33"/>
      <c r="T2746" s="33"/>
      <c r="U2746" s="31"/>
      <c r="AD2746" s="20"/>
      <c r="AM2746" s="17"/>
    </row>
    <row r="2747" spans="4:39" x14ac:dyDescent="0.2">
      <c r="D2747" s="51"/>
      <c r="E2747" s="52"/>
      <c r="F2747" s="52"/>
      <c r="G2747" s="52"/>
      <c r="H2747" s="48"/>
      <c r="I2747" s="55"/>
      <c r="J2747" s="48"/>
      <c r="K2747" s="55"/>
      <c r="L2747" s="55"/>
      <c r="M2747" s="55"/>
      <c r="N2747" s="55"/>
      <c r="O2747" s="56"/>
      <c r="R2747" s="52"/>
      <c r="S2747" s="33"/>
      <c r="T2747" s="33"/>
      <c r="U2747" s="31"/>
      <c r="AD2747" s="20"/>
      <c r="AM2747" s="17"/>
    </row>
    <row r="2748" spans="4:39" x14ac:dyDescent="0.2">
      <c r="D2748" s="51"/>
      <c r="E2748" s="52"/>
      <c r="F2748" s="52"/>
      <c r="G2748" s="52"/>
      <c r="H2748" s="48"/>
      <c r="I2748" s="55"/>
      <c r="J2748" s="48"/>
      <c r="K2748" s="55"/>
      <c r="L2748" s="55"/>
      <c r="M2748" s="55"/>
      <c r="N2748" s="55"/>
      <c r="O2748" s="56"/>
      <c r="R2748" s="52"/>
      <c r="S2748" s="33"/>
      <c r="T2748" s="33"/>
      <c r="U2748" s="31"/>
      <c r="AD2748" s="20"/>
      <c r="AM2748" s="17"/>
    </row>
    <row r="2749" spans="4:39" x14ac:dyDescent="0.2">
      <c r="D2749" s="51"/>
      <c r="E2749" s="52"/>
      <c r="F2749" s="52"/>
      <c r="G2749" s="52"/>
      <c r="H2749" s="48"/>
      <c r="I2749" s="55"/>
      <c r="J2749" s="48"/>
      <c r="K2749" s="55"/>
      <c r="L2749" s="55"/>
      <c r="M2749" s="55"/>
      <c r="N2749" s="55"/>
      <c r="O2749" s="56"/>
      <c r="R2749" s="52"/>
      <c r="S2749" s="33"/>
      <c r="T2749" s="33"/>
      <c r="U2749" s="31"/>
      <c r="AD2749" s="20"/>
      <c r="AM2749" s="17"/>
    </row>
    <row r="2750" spans="4:39" x14ac:dyDescent="0.2">
      <c r="D2750" s="51"/>
      <c r="E2750" s="52"/>
      <c r="F2750" s="52"/>
      <c r="G2750" s="52"/>
      <c r="H2750" s="48"/>
      <c r="I2750" s="55"/>
      <c r="J2750" s="48"/>
      <c r="K2750" s="55"/>
      <c r="L2750" s="55"/>
      <c r="M2750" s="55"/>
      <c r="N2750" s="55"/>
      <c r="O2750" s="56"/>
      <c r="R2750" s="52"/>
      <c r="S2750" s="33"/>
      <c r="T2750" s="33"/>
      <c r="U2750" s="31"/>
      <c r="AD2750" s="20"/>
      <c r="AM2750" s="17"/>
    </row>
    <row r="2751" spans="4:39" x14ac:dyDescent="0.2">
      <c r="D2751" s="51"/>
      <c r="E2751" s="52"/>
      <c r="F2751" s="52"/>
      <c r="G2751" s="52"/>
      <c r="H2751" s="48"/>
      <c r="I2751" s="55"/>
      <c r="J2751" s="48"/>
      <c r="K2751" s="55"/>
      <c r="L2751" s="55"/>
      <c r="M2751" s="55"/>
      <c r="N2751" s="55"/>
      <c r="O2751" s="56"/>
      <c r="R2751" s="52"/>
      <c r="S2751" s="33"/>
      <c r="T2751" s="33"/>
      <c r="U2751" s="31"/>
      <c r="AD2751" s="20"/>
      <c r="AM2751" s="17"/>
    </row>
    <row r="2752" spans="4:39" x14ac:dyDescent="0.2">
      <c r="D2752" s="51"/>
      <c r="E2752" s="52"/>
      <c r="F2752" s="52"/>
      <c r="G2752" s="52"/>
      <c r="H2752" s="48"/>
      <c r="I2752" s="55"/>
      <c r="J2752" s="48"/>
      <c r="K2752" s="55"/>
      <c r="L2752" s="55"/>
      <c r="M2752" s="55"/>
      <c r="N2752" s="55"/>
      <c r="O2752" s="56"/>
      <c r="R2752" s="52"/>
      <c r="S2752" s="33"/>
      <c r="T2752" s="33"/>
      <c r="U2752" s="31"/>
      <c r="AD2752" s="20"/>
      <c r="AM2752" s="17"/>
    </row>
    <row r="2753" spans="4:39" x14ac:dyDescent="0.2">
      <c r="D2753" s="51"/>
      <c r="E2753" s="52"/>
      <c r="F2753" s="52"/>
      <c r="G2753" s="52"/>
      <c r="H2753" s="48"/>
      <c r="I2753" s="55"/>
      <c r="J2753" s="48"/>
      <c r="K2753" s="55"/>
      <c r="L2753" s="55"/>
      <c r="M2753" s="55"/>
      <c r="N2753" s="55"/>
      <c r="O2753" s="56"/>
      <c r="R2753" s="52"/>
      <c r="S2753" s="33"/>
      <c r="T2753" s="33"/>
      <c r="U2753" s="31"/>
      <c r="AD2753" s="20"/>
      <c r="AM2753" s="17"/>
    </row>
    <row r="2754" spans="4:39" x14ac:dyDescent="0.2">
      <c r="D2754" s="51"/>
      <c r="E2754" s="52"/>
      <c r="F2754" s="52"/>
      <c r="G2754" s="52"/>
      <c r="H2754" s="48"/>
      <c r="I2754" s="55"/>
      <c r="J2754" s="48"/>
      <c r="K2754" s="55"/>
      <c r="L2754" s="55"/>
      <c r="M2754" s="55"/>
      <c r="N2754" s="55"/>
      <c r="O2754" s="56"/>
      <c r="R2754" s="52"/>
      <c r="S2754" s="33"/>
      <c r="T2754" s="33"/>
      <c r="U2754" s="31"/>
      <c r="AD2754" s="20"/>
      <c r="AM2754" s="17"/>
    </row>
    <row r="2755" spans="4:39" x14ac:dyDescent="0.2">
      <c r="D2755" s="51"/>
      <c r="E2755" s="52"/>
      <c r="F2755" s="52"/>
      <c r="G2755" s="52"/>
      <c r="H2755" s="48"/>
      <c r="I2755" s="55"/>
      <c r="J2755" s="48"/>
      <c r="K2755" s="55"/>
      <c r="L2755" s="55"/>
      <c r="M2755" s="55"/>
      <c r="N2755" s="55"/>
      <c r="O2755" s="56"/>
      <c r="R2755" s="52"/>
      <c r="S2755" s="33"/>
      <c r="T2755" s="33"/>
      <c r="U2755" s="31"/>
      <c r="AD2755" s="20"/>
      <c r="AM2755" s="17"/>
    </row>
    <row r="2756" spans="4:39" x14ac:dyDescent="0.2">
      <c r="D2756" s="51"/>
      <c r="E2756" s="52"/>
      <c r="F2756" s="52"/>
      <c r="G2756" s="52"/>
      <c r="H2756" s="48"/>
      <c r="I2756" s="55"/>
      <c r="J2756" s="48"/>
      <c r="K2756" s="55"/>
      <c r="L2756" s="55"/>
      <c r="M2756" s="55"/>
      <c r="N2756" s="55"/>
      <c r="O2756" s="56"/>
      <c r="R2756" s="52"/>
      <c r="S2756" s="33"/>
      <c r="T2756" s="33"/>
      <c r="U2756" s="31"/>
      <c r="AD2756" s="20"/>
      <c r="AM2756" s="17"/>
    </row>
    <row r="2757" spans="4:39" x14ac:dyDescent="0.2">
      <c r="D2757" s="51"/>
      <c r="E2757" s="52"/>
      <c r="F2757" s="52"/>
      <c r="G2757" s="52"/>
      <c r="H2757" s="48"/>
      <c r="I2757" s="55"/>
      <c r="J2757" s="48"/>
      <c r="K2757" s="55"/>
      <c r="L2757" s="55"/>
      <c r="M2757" s="55"/>
      <c r="N2757" s="55"/>
      <c r="O2757" s="56"/>
      <c r="R2757" s="52"/>
      <c r="S2757" s="33"/>
      <c r="T2757" s="33"/>
      <c r="U2757" s="31"/>
      <c r="AD2757" s="20"/>
      <c r="AM2757" s="17"/>
    </row>
    <row r="2758" spans="4:39" x14ac:dyDescent="0.2">
      <c r="D2758" s="51"/>
      <c r="E2758" s="52"/>
      <c r="F2758" s="52"/>
      <c r="G2758" s="52"/>
      <c r="H2758" s="48"/>
      <c r="I2758" s="55"/>
      <c r="J2758" s="48"/>
      <c r="K2758" s="55"/>
      <c r="L2758" s="55"/>
      <c r="M2758" s="55"/>
      <c r="N2758" s="55"/>
      <c r="O2758" s="56"/>
      <c r="R2758" s="52"/>
      <c r="S2758" s="33"/>
      <c r="T2758" s="33"/>
      <c r="U2758" s="31"/>
      <c r="AD2758" s="20"/>
      <c r="AM2758" s="17"/>
    </row>
    <row r="2759" spans="4:39" x14ac:dyDescent="0.2">
      <c r="D2759" s="51"/>
      <c r="E2759" s="52"/>
      <c r="F2759" s="52"/>
      <c r="G2759" s="52"/>
      <c r="H2759" s="48"/>
      <c r="I2759" s="55"/>
      <c r="J2759" s="48"/>
      <c r="K2759" s="55"/>
      <c r="L2759" s="55"/>
      <c r="M2759" s="55"/>
      <c r="N2759" s="55"/>
      <c r="O2759" s="56"/>
      <c r="R2759" s="52"/>
      <c r="S2759" s="33"/>
      <c r="T2759" s="33"/>
      <c r="U2759" s="31"/>
      <c r="AD2759" s="20"/>
      <c r="AM2759" s="17"/>
    </row>
    <row r="2760" spans="4:39" x14ac:dyDescent="0.2">
      <c r="D2760" s="51"/>
      <c r="E2760" s="52"/>
      <c r="F2760" s="52"/>
      <c r="G2760" s="52"/>
      <c r="H2760" s="48"/>
      <c r="I2760" s="55"/>
      <c r="J2760" s="48"/>
      <c r="K2760" s="55"/>
      <c r="L2760" s="55"/>
      <c r="M2760" s="55"/>
      <c r="N2760" s="55"/>
      <c r="O2760" s="56"/>
      <c r="R2760" s="52"/>
      <c r="S2760" s="33"/>
      <c r="T2760" s="33"/>
      <c r="U2760" s="31"/>
      <c r="AD2760" s="20"/>
      <c r="AM2760" s="17"/>
    </row>
    <row r="2761" spans="4:39" x14ac:dyDescent="0.2">
      <c r="D2761" s="51"/>
      <c r="E2761" s="52"/>
      <c r="F2761" s="52"/>
      <c r="G2761" s="52"/>
      <c r="H2761" s="48"/>
      <c r="I2761" s="55"/>
      <c r="J2761" s="48"/>
      <c r="K2761" s="55"/>
      <c r="L2761" s="55"/>
      <c r="M2761" s="55"/>
      <c r="N2761" s="55"/>
      <c r="O2761" s="56"/>
      <c r="R2761" s="52"/>
      <c r="S2761" s="33"/>
      <c r="T2761" s="33"/>
      <c r="U2761" s="31"/>
      <c r="AD2761" s="20"/>
      <c r="AM2761" s="17"/>
    </row>
    <row r="2762" spans="4:39" x14ac:dyDescent="0.2">
      <c r="D2762" s="51"/>
      <c r="E2762" s="52"/>
      <c r="F2762" s="52"/>
      <c r="G2762" s="52"/>
      <c r="H2762" s="48"/>
      <c r="I2762" s="55"/>
      <c r="J2762" s="48"/>
      <c r="K2762" s="55"/>
      <c r="L2762" s="55"/>
      <c r="M2762" s="55"/>
      <c r="N2762" s="55"/>
      <c r="O2762" s="56"/>
      <c r="R2762" s="52"/>
      <c r="S2762" s="33"/>
      <c r="T2762" s="33"/>
      <c r="U2762" s="31"/>
      <c r="AD2762" s="20"/>
      <c r="AM2762" s="17"/>
    </row>
    <row r="2763" spans="4:39" x14ac:dyDescent="0.2">
      <c r="D2763" s="51"/>
      <c r="E2763" s="52"/>
      <c r="F2763" s="52"/>
      <c r="G2763" s="52"/>
      <c r="H2763" s="48"/>
      <c r="I2763" s="55"/>
      <c r="J2763" s="48"/>
      <c r="K2763" s="55"/>
      <c r="L2763" s="55"/>
      <c r="M2763" s="55"/>
      <c r="N2763" s="55"/>
      <c r="O2763" s="56"/>
      <c r="R2763" s="52"/>
      <c r="S2763" s="33"/>
      <c r="T2763" s="33"/>
      <c r="U2763" s="31"/>
      <c r="AD2763" s="20"/>
      <c r="AM2763" s="17"/>
    </row>
    <row r="2764" spans="4:39" x14ac:dyDescent="0.2">
      <c r="D2764" s="51"/>
      <c r="E2764" s="52"/>
      <c r="F2764" s="52"/>
      <c r="G2764" s="52"/>
      <c r="H2764" s="48"/>
      <c r="I2764" s="55"/>
      <c r="J2764" s="48"/>
      <c r="K2764" s="55"/>
      <c r="L2764" s="55"/>
      <c r="M2764" s="55"/>
      <c r="N2764" s="55"/>
      <c r="O2764" s="56"/>
      <c r="R2764" s="52"/>
      <c r="S2764" s="33"/>
      <c r="T2764" s="33"/>
      <c r="U2764" s="31"/>
      <c r="AD2764" s="20"/>
      <c r="AM2764" s="17"/>
    </row>
    <row r="2765" spans="4:39" x14ac:dyDescent="0.2">
      <c r="D2765" s="51"/>
      <c r="E2765" s="52"/>
      <c r="F2765" s="52"/>
      <c r="G2765" s="52"/>
      <c r="H2765" s="48"/>
      <c r="I2765" s="55"/>
      <c r="J2765" s="48"/>
      <c r="K2765" s="55"/>
      <c r="L2765" s="55"/>
      <c r="M2765" s="55"/>
      <c r="N2765" s="55"/>
      <c r="O2765" s="56"/>
      <c r="R2765" s="52"/>
      <c r="S2765" s="33"/>
      <c r="T2765" s="33"/>
      <c r="U2765" s="31"/>
      <c r="AD2765" s="20"/>
      <c r="AM2765" s="17"/>
    </row>
    <row r="2766" spans="4:39" x14ac:dyDescent="0.2">
      <c r="D2766" s="51"/>
      <c r="E2766" s="52"/>
      <c r="F2766" s="52"/>
      <c r="G2766" s="52"/>
      <c r="H2766" s="48"/>
      <c r="I2766" s="55"/>
      <c r="J2766" s="48"/>
      <c r="K2766" s="55"/>
      <c r="L2766" s="55"/>
      <c r="M2766" s="55"/>
      <c r="N2766" s="55"/>
      <c r="O2766" s="56"/>
      <c r="R2766" s="52"/>
      <c r="S2766" s="33"/>
      <c r="T2766" s="33"/>
      <c r="U2766" s="31"/>
      <c r="AD2766" s="20"/>
      <c r="AM2766" s="17"/>
    </row>
    <row r="2767" spans="4:39" x14ac:dyDescent="0.2">
      <c r="D2767" s="51"/>
      <c r="E2767" s="52"/>
      <c r="F2767" s="52"/>
      <c r="G2767" s="52"/>
      <c r="H2767" s="48"/>
      <c r="I2767" s="55"/>
      <c r="J2767" s="48"/>
      <c r="K2767" s="55"/>
      <c r="L2767" s="55"/>
      <c r="M2767" s="55"/>
      <c r="N2767" s="55"/>
      <c r="O2767" s="56"/>
      <c r="R2767" s="52"/>
      <c r="S2767" s="33"/>
      <c r="T2767" s="33"/>
      <c r="U2767" s="31"/>
      <c r="AD2767" s="20"/>
      <c r="AM2767" s="17"/>
    </row>
    <row r="2768" spans="4:39" x14ac:dyDescent="0.2">
      <c r="D2768" s="51"/>
      <c r="E2768" s="52"/>
      <c r="F2768" s="52"/>
      <c r="G2768" s="52"/>
      <c r="H2768" s="48"/>
      <c r="I2768" s="55"/>
      <c r="J2768" s="48"/>
      <c r="K2768" s="55"/>
      <c r="L2768" s="55"/>
      <c r="M2768" s="55"/>
      <c r="N2768" s="55"/>
      <c r="O2768" s="56"/>
      <c r="R2768" s="52"/>
      <c r="S2768" s="33"/>
      <c r="T2768" s="33"/>
      <c r="U2768" s="31"/>
      <c r="AD2768" s="20"/>
      <c r="AM2768" s="17"/>
    </row>
    <row r="2769" spans="4:39" x14ac:dyDescent="0.2">
      <c r="D2769" s="51"/>
      <c r="E2769" s="52"/>
      <c r="F2769" s="52"/>
      <c r="G2769" s="52"/>
      <c r="H2769" s="48"/>
      <c r="I2769" s="55"/>
      <c r="J2769" s="48"/>
      <c r="K2769" s="55"/>
      <c r="L2769" s="55"/>
      <c r="M2769" s="55"/>
      <c r="N2769" s="55"/>
      <c r="O2769" s="56"/>
      <c r="R2769" s="52"/>
      <c r="S2769" s="33"/>
      <c r="T2769" s="33"/>
      <c r="U2769" s="31"/>
      <c r="AD2769" s="20"/>
      <c r="AM2769" s="17"/>
    </row>
    <row r="2770" spans="4:39" x14ac:dyDescent="0.2">
      <c r="D2770" s="51"/>
      <c r="E2770" s="52"/>
      <c r="F2770" s="52"/>
      <c r="G2770" s="52"/>
      <c r="H2770" s="48"/>
      <c r="I2770" s="55"/>
      <c r="J2770" s="48"/>
      <c r="K2770" s="55"/>
      <c r="L2770" s="55"/>
      <c r="M2770" s="55"/>
      <c r="N2770" s="55"/>
      <c r="O2770" s="56"/>
      <c r="R2770" s="52"/>
      <c r="S2770" s="33"/>
      <c r="T2770" s="33"/>
      <c r="U2770" s="31"/>
      <c r="AD2770" s="20"/>
      <c r="AM2770" s="17"/>
    </row>
    <row r="2771" spans="4:39" x14ac:dyDescent="0.2">
      <c r="D2771" s="51"/>
      <c r="E2771" s="52"/>
      <c r="F2771" s="52"/>
      <c r="G2771" s="52"/>
      <c r="H2771" s="48"/>
      <c r="I2771" s="55"/>
      <c r="J2771" s="48"/>
      <c r="K2771" s="55"/>
      <c r="L2771" s="55"/>
      <c r="M2771" s="55"/>
      <c r="N2771" s="55"/>
      <c r="O2771" s="56"/>
      <c r="R2771" s="52"/>
      <c r="S2771" s="33"/>
      <c r="T2771" s="33"/>
      <c r="U2771" s="31"/>
      <c r="AD2771" s="20"/>
      <c r="AM2771" s="17"/>
    </row>
    <row r="2772" spans="4:39" x14ac:dyDescent="0.2">
      <c r="D2772" s="51"/>
      <c r="E2772" s="52"/>
      <c r="F2772" s="52"/>
      <c r="G2772" s="52"/>
      <c r="H2772" s="48"/>
      <c r="I2772" s="55"/>
      <c r="J2772" s="48"/>
      <c r="K2772" s="55"/>
      <c r="L2772" s="55"/>
      <c r="M2772" s="55"/>
      <c r="N2772" s="55"/>
      <c r="O2772" s="56"/>
      <c r="R2772" s="52"/>
      <c r="S2772" s="33"/>
      <c r="T2772" s="33"/>
      <c r="U2772" s="31"/>
      <c r="AD2772" s="20"/>
      <c r="AM2772" s="17"/>
    </row>
    <row r="2773" spans="4:39" x14ac:dyDescent="0.2">
      <c r="D2773" s="51"/>
      <c r="E2773" s="52"/>
      <c r="F2773" s="52"/>
      <c r="G2773" s="52"/>
      <c r="H2773" s="48"/>
      <c r="I2773" s="55"/>
      <c r="J2773" s="48"/>
      <c r="K2773" s="55"/>
      <c r="L2773" s="55"/>
      <c r="M2773" s="55"/>
      <c r="N2773" s="55"/>
      <c r="O2773" s="56"/>
      <c r="R2773" s="52"/>
      <c r="S2773" s="33"/>
      <c r="T2773" s="33"/>
      <c r="U2773" s="31"/>
      <c r="AD2773" s="20"/>
      <c r="AM2773" s="17"/>
    </row>
    <row r="2774" spans="4:39" x14ac:dyDescent="0.2">
      <c r="D2774" s="51"/>
      <c r="E2774" s="52"/>
      <c r="F2774" s="52"/>
      <c r="G2774" s="52"/>
      <c r="H2774" s="48"/>
      <c r="I2774" s="55"/>
      <c r="J2774" s="48"/>
      <c r="K2774" s="55"/>
      <c r="L2774" s="55"/>
      <c r="M2774" s="55"/>
      <c r="N2774" s="55"/>
      <c r="O2774" s="56"/>
      <c r="R2774" s="52"/>
      <c r="S2774" s="33"/>
      <c r="T2774" s="33"/>
      <c r="U2774" s="31"/>
      <c r="AD2774" s="20"/>
      <c r="AM2774" s="17"/>
    </row>
    <row r="2775" spans="4:39" x14ac:dyDescent="0.2">
      <c r="D2775" s="51"/>
      <c r="E2775" s="52"/>
      <c r="F2775" s="52"/>
      <c r="G2775" s="52"/>
      <c r="H2775" s="48"/>
      <c r="I2775" s="55"/>
      <c r="J2775" s="48"/>
      <c r="K2775" s="55"/>
      <c r="L2775" s="55"/>
      <c r="M2775" s="55"/>
      <c r="N2775" s="55"/>
      <c r="O2775" s="56"/>
      <c r="R2775" s="52"/>
      <c r="S2775" s="33"/>
      <c r="T2775" s="33"/>
      <c r="U2775" s="31"/>
      <c r="AD2775" s="20"/>
      <c r="AM2775" s="17"/>
    </row>
    <row r="2776" spans="4:39" x14ac:dyDescent="0.2">
      <c r="D2776" s="51"/>
      <c r="E2776" s="52"/>
      <c r="F2776" s="52"/>
      <c r="G2776" s="52"/>
      <c r="H2776" s="48"/>
      <c r="I2776" s="55"/>
      <c r="J2776" s="48"/>
      <c r="K2776" s="55"/>
      <c r="L2776" s="55"/>
      <c r="M2776" s="55"/>
      <c r="N2776" s="55"/>
      <c r="O2776" s="56"/>
      <c r="R2776" s="52"/>
      <c r="S2776" s="33"/>
      <c r="T2776" s="33"/>
      <c r="U2776" s="31"/>
      <c r="AD2776" s="20"/>
      <c r="AM2776" s="17"/>
    </row>
    <row r="2777" spans="4:39" x14ac:dyDescent="0.2">
      <c r="D2777" s="51"/>
      <c r="E2777" s="52"/>
      <c r="F2777" s="52"/>
      <c r="G2777" s="52"/>
      <c r="H2777" s="48"/>
      <c r="I2777" s="55"/>
      <c r="J2777" s="48"/>
      <c r="K2777" s="55"/>
      <c r="L2777" s="55"/>
      <c r="M2777" s="55"/>
      <c r="N2777" s="55"/>
      <c r="O2777" s="56"/>
      <c r="R2777" s="52"/>
      <c r="S2777" s="33"/>
      <c r="T2777" s="33"/>
      <c r="U2777" s="31"/>
      <c r="AD2777" s="20"/>
      <c r="AM2777" s="17"/>
    </row>
    <row r="2778" spans="4:39" x14ac:dyDescent="0.2">
      <c r="D2778" s="51"/>
      <c r="E2778" s="52"/>
      <c r="F2778" s="52"/>
      <c r="G2778" s="52"/>
      <c r="H2778" s="48"/>
      <c r="I2778" s="55"/>
      <c r="J2778" s="48"/>
      <c r="K2778" s="55"/>
      <c r="L2778" s="55"/>
      <c r="M2778" s="55"/>
      <c r="N2778" s="55"/>
      <c r="O2778" s="56"/>
      <c r="R2778" s="52"/>
      <c r="S2778" s="33"/>
      <c r="T2778" s="33"/>
      <c r="U2778" s="31"/>
      <c r="AD2778" s="20"/>
      <c r="AM2778" s="17"/>
    </row>
    <row r="2779" spans="4:39" x14ac:dyDescent="0.2">
      <c r="D2779" s="51"/>
      <c r="E2779" s="52"/>
      <c r="F2779" s="52"/>
      <c r="G2779" s="52"/>
      <c r="H2779" s="48"/>
      <c r="I2779" s="55"/>
      <c r="J2779" s="48"/>
      <c r="K2779" s="55"/>
      <c r="L2779" s="55"/>
      <c r="M2779" s="55"/>
      <c r="N2779" s="55"/>
      <c r="O2779" s="56"/>
      <c r="R2779" s="52"/>
      <c r="S2779" s="33"/>
      <c r="T2779" s="33"/>
      <c r="U2779" s="31"/>
      <c r="AD2779" s="20"/>
      <c r="AM2779" s="17"/>
    </row>
    <row r="2780" spans="4:39" x14ac:dyDescent="0.2">
      <c r="D2780" s="51"/>
      <c r="E2780" s="52"/>
      <c r="F2780" s="52"/>
      <c r="G2780" s="52"/>
      <c r="H2780" s="48"/>
      <c r="I2780" s="55"/>
      <c r="J2780" s="48"/>
      <c r="K2780" s="55"/>
      <c r="L2780" s="55"/>
      <c r="M2780" s="55"/>
      <c r="N2780" s="55"/>
      <c r="O2780" s="56"/>
      <c r="R2780" s="52"/>
      <c r="S2780" s="33"/>
      <c r="T2780" s="33"/>
      <c r="U2780" s="31"/>
      <c r="AD2780" s="20"/>
      <c r="AM2780" s="17"/>
    </row>
    <row r="2781" spans="4:39" x14ac:dyDescent="0.2">
      <c r="D2781" s="51"/>
      <c r="E2781" s="52"/>
      <c r="F2781" s="52"/>
      <c r="G2781" s="52"/>
      <c r="H2781" s="48"/>
      <c r="I2781" s="55"/>
      <c r="J2781" s="48"/>
      <c r="K2781" s="55"/>
      <c r="L2781" s="55"/>
      <c r="M2781" s="55"/>
      <c r="N2781" s="55"/>
      <c r="O2781" s="56"/>
      <c r="R2781" s="52"/>
      <c r="S2781" s="33"/>
      <c r="T2781" s="33"/>
      <c r="U2781" s="31"/>
      <c r="AD2781" s="20"/>
      <c r="AM2781" s="17"/>
    </row>
    <row r="2782" spans="4:39" x14ac:dyDescent="0.2">
      <c r="D2782" s="51"/>
      <c r="E2782" s="52"/>
      <c r="F2782" s="52"/>
      <c r="G2782" s="52"/>
      <c r="H2782" s="48"/>
      <c r="I2782" s="55"/>
      <c r="J2782" s="48"/>
      <c r="K2782" s="55"/>
      <c r="L2782" s="55"/>
      <c r="M2782" s="55"/>
      <c r="N2782" s="55"/>
      <c r="O2782" s="56"/>
      <c r="R2782" s="52"/>
      <c r="S2782" s="33"/>
      <c r="T2782" s="33"/>
      <c r="U2782" s="31"/>
      <c r="AD2782" s="20"/>
      <c r="AM2782" s="17"/>
    </row>
    <row r="2783" spans="4:39" x14ac:dyDescent="0.2">
      <c r="D2783" s="51"/>
      <c r="E2783" s="52"/>
      <c r="F2783" s="52"/>
      <c r="G2783" s="52"/>
      <c r="H2783" s="48"/>
      <c r="I2783" s="55"/>
      <c r="J2783" s="48"/>
      <c r="K2783" s="55"/>
      <c r="L2783" s="55"/>
      <c r="M2783" s="55"/>
      <c r="N2783" s="55"/>
      <c r="O2783" s="56"/>
      <c r="R2783" s="52"/>
      <c r="S2783" s="33"/>
      <c r="T2783" s="33"/>
      <c r="U2783" s="31"/>
      <c r="AD2783" s="20"/>
      <c r="AM2783" s="17"/>
    </row>
    <row r="2784" spans="4:39" x14ac:dyDescent="0.2">
      <c r="D2784" s="51"/>
      <c r="E2784" s="52"/>
      <c r="F2784" s="52"/>
      <c r="G2784" s="52"/>
      <c r="H2784" s="48"/>
      <c r="I2784" s="55"/>
      <c r="J2784" s="48"/>
      <c r="K2784" s="55"/>
      <c r="L2784" s="55"/>
      <c r="M2784" s="55"/>
      <c r="N2784" s="55"/>
      <c r="O2784" s="56"/>
      <c r="R2784" s="52"/>
      <c r="S2784" s="33"/>
      <c r="T2784" s="33"/>
      <c r="U2784" s="31"/>
      <c r="AD2784" s="20"/>
      <c r="AM2784" s="17"/>
    </row>
    <row r="2785" spans="4:39" x14ac:dyDescent="0.2">
      <c r="D2785" s="51"/>
      <c r="E2785" s="52"/>
      <c r="F2785" s="52"/>
      <c r="G2785" s="52"/>
      <c r="H2785" s="48"/>
      <c r="I2785" s="55"/>
      <c r="J2785" s="48"/>
      <c r="K2785" s="55"/>
      <c r="L2785" s="55"/>
      <c r="M2785" s="55"/>
      <c r="N2785" s="55"/>
      <c r="O2785" s="56"/>
      <c r="R2785" s="52"/>
      <c r="S2785" s="33"/>
      <c r="T2785" s="33"/>
      <c r="U2785" s="31"/>
      <c r="AD2785" s="20"/>
      <c r="AM2785" s="17"/>
    </row>
    <row r="2786" spans="4:39" x14ac:dyDescent="0.2">
      <c r="D2786" s="51"/>
      <c r="E2786" s="52"/>
      <c r="F2786" s="52"/>
      <c r="G2786" s="52"/>
      <c r="H2786" s="48"/>
      <c r="I2786" s="55"/>
      <c r="J2786" s="48"/>
      <c r="K2786" s="55"/>
      <c r="L2786" s="55"/>
      <c r="M2786" s="55"/>
      <c r="N2786" s="55"/>
      <c r="O2786" s="56"/>
      <c r="R2786" s="52"/>
      <c r="S2786" s="33"/>
      <c r="T2786" s="33"/>
      <c r="U2786" s="31"/>
      <c r="AD2786" s="20"/>
      <c r="AM2786" s="17"/>
    </row>
    <row r="2787" spans="4:39" x14ac:dyDescent="0.2">
      <c r="D2787" s="51"/>
      <c r="E2787" s="52"/>
      <c r="F2787" s="52"/>
      <c r="G2787" s="52"/>
      <c r="H2787" s="48"/>
      <c r="I2787" s="55"/>
      <c r="J2787" s="48"/>
      <c r="K2787" s="55"/>
      <c r="L2787" s="55"/>
      <c r="M2787" s="55"/>
      <c r="N2787" s="55"/>
      <c r="O2787" s="56"/>
      <c r="R2787" s="52"/>
      <c r="S2787" s="33"/>
      <c r="T2787" s="33"/>
      <c r="U2787" s="31"/>
      <c r="AD2787" s="20"/>
      <c r="AM2787" s="17"/>
    </row>
    <row r="2788" spans="4:39" x14ac:dyDescent="0.2">
      <c r="D2788" s="51"/>
      <c r="E2788" s="52"/>
      <c r="F2788" s="52"/>
      <c r="G2788" s="52"/>
      <c r="H2788" s="48"/>
      <c r="I2788" s="55"/>
      <c r="J2788" s="48"/>
      <c r="K2788" s="55"/>
      <c r="L2788" s="55"/>
      <c r="M2788" s="55"/>
      <c r="N2788" s="55"/>
      <c r="O2788" s="56"/>
      <c r="R2788" s="52"/>
      <c r="S2788" s="33"/>
      <c r="T2788" s="33"/>
      <c r="U2788" s="31"/>
      <c r="AD2788" s="20"/>
      <c r="AM2788" s="17"/>
    </row>
    <row r="2789" spans="4:39" x14ac:dyDescent="0.2">
      <c r="D2789" s="51"/>
      <c r="E2789" s="52"/>
      <c r="F2789" s="52"/>
      <c r="G2789" s="52"/>
      <c r="H2789" s="48"/>
      <c r="I2789" s="55"/>
      <c r="J2789" s="48"/>
      <c r="K2789" s="55"/>
      <c r="L2789" s="55"/>
      <c r="M2789" s="55"/>
      <c r="N2789" s="55"/>
      <c r="O2789" s="56"/>
      <c r="R2789" s="52"/>
      <c r="S2789" s="33"/>
      <c r="T2789" s="33"/>
      <c r="U2789" s="31"/>
      <c r="AD2789" s="20"/>
      <c r="AM2789" s="17"/>
    </row>
    <row r="2790" spans="4:39" x14ac:dyDescent="0.2">
      <c r="D2790" s="51"/>
      <c r="E2790" s="52"/>
      <c r="F2790" s="52"/>
      <c r="G2790" s="52"/>
      <c r="H2790" s="48"/>
      <c r="I2790" s="55"/>
      <c r="J2790" s="48"/>
      <c r="K2790" s="55"/>
      <c r="L2790" s="55"/>
      <c r="M2790" s="55"/>
      <c r="N2790" s="55"/>
      <c r="O2790" s="56"/>
      <c r="R2790" s="52"/>
      <c r="S2790" s="33"/>
      <c r="T2790" s="33"/>
      <c r="U2790" s="31"/>
      <c r="AD2790" s="20"/>
      <c r="AM2790" s="17"/>
    </row>
    <row r="2791" spans="4:39" x14ac:dyDescent="0.2">
      <c r="D2791" s="51"/>
      <c r="E2791" s="52"/>
      <c r="F2791" s="52"/>
      <c r="G2791" s="52"/>
      <c r="H2791" s="48"/>
      <c r="I2791" s="55"/>
      <c r="J2791" s="48"/>
      <c r="K2791" s="55"/>
      <c r="L2791" s="55"/>
      <c r="M2791" s="55"/>
      <c r="N2791" s="55"/>
      <c r="O2791" s="56"/>
      <c r="R2791" s="52"/>
      <c r="S2791" s="33"/>
      <c r="T2791" s="33"/>
      <c r="U2791" s="31"/>
      <c r="AD2791" s="20"/>
      <c r="AM2791" s="17"/>
    </row>
    <row r="2792" spans="4:39" x14ac:dyDescent="0.2">
      <c r="D2792" s="51"/>
      <c r="E2792" s="52"/>
      <c r="F2792" s="52"/>
      <c r="G2792" s="52"/>
      <c r="H2792" s="48"/>
      <c r="I2792" s="55"/>
      <c r="J2792" s="48"/>
      <c r="K2792" s="55"/>
      <c r="L2792" s="55"/>
      <c r="M2792" s="55"/>
      <c r="N2792" s="55"/>
      <c r="O2792" s="56"/>
      <c r="R2792" s="52"/>
      <c r="S2792" s="33"/>
      <c r="T2792" s="33"/>
      <c r="U2792" s="31"/>
      <c r="AD2792" s="20"/>
      <c r="AM2792" s="17"/>
    </row>
    <row r="2793" spans="4:39" x14ac:dyDescent="0.2">
      <c r="D2793" s="51"/>
      <c r="E2793" s="52"/>
      <c r="F2793" s="52"/>
      <c r="G2793" s="52"/>
      <c r="H2793" s="48"/>
      <c r="I2793" s="55"/>
      <c r="J2793" s="48"/>
      <c r="K2793" s="55"/>
      <c r="L2793" s="55"/>
      <c r="M2793" s="55"/>
      <c r="N2793" s="55"/>
      <c r="O2793" s="56"/>
      <c r="R2793" s="52"/>
      <c r="S2793" s="33"/>
      <c r="T2793" s="33"/>
      <c r="U2793" s="31"/>
      <c r="AD2793" s="20"/>
      <c r="AM2793" s="17"/>
    </row>
    <row r="2794" spans="4:39" x14ac:dyDescent="0.2">
      <c r="D2794" s="51"/>
      <c r="E2794" s="52"/>
      <c r="F2794" s="52"/>
      <c r="G2794" s="52"/>
      <c r="H2794" s="48"/>
      <c r="I2794" s="55"/>
      <c r="J2794" s="48"/>
      <c r="K2794" s="55"/>
      <c r="L2794" s="55"/>
      <c r="M2794" s="55"/>
      <c r="N2794" s="55"/>
      <c r="O2794" s="56"/>
      <c r="R2794" s="52"/>
      <c r="S2794" s="33"/>
      <c r="T2794" s="33"/>
      <c r="U2794" s="31"/>
      <c r="AD2794" s="20"/>
      <c r="AM2794" s="17"/>
    </row>
    <row r="2795" spans="4:39" x14ac:dyDescent="0.2">
      <c r="D2795" s="51"/>
      <c r="E2795" s="52"/>
      <c r="F2795" s="52"/>
      <c r="G2795" s="52"/>
      <c r="H2795" s="48"/>
      <c r="I2795" s="55"/>
      <c r="J2795" s="48"/>
      <c r="K2795" s="55"/>
      <c r="L2795" s="55"/>
      <c r="M2795" s="55"/>
      <c r="N2795" s="55"/>
      <c r="O2795" s="56"/>
      <c r="R2795" s="52"/>
      <c r="S2795" s="33"/>
      <c r="T2795" s="33"/>
      <c r="U2795" s="31"/>
      <c r="AD2795" s="20"/>
      <c r="AM2795" s="17"/>
    </row>
    <row r="2796" spans="4:39" x14ac:dyDescent="0.2">
      <c r="D2796" s="51"/>
      <c r="E2796" s="52"/>
      <c r="F2796" s="52"/>
      <c r="G2796" s="52"/>
      <c r="H2796" s="48"/>
      <c r="I2796" s="55"/>
      <c r="J2796" s="48"/>
      <c r="K2796" s="55"/>
      <c r="L2796" s="55"/>
      <c r="M2796" s="55"/>
      <c r="N2796" s="55"/>
      <c r="O2796" s="56"/>
      <c r="R2796" s="52"/>
      <c r="S2796" s="33"/>
      <c r="T2796" s="33"/>
      <c r="U2796" s="31"/>
      <c r="AD2796" s="20"/>
      <c r="AM2796" s="17"/>
    </row>
    <row r="2797" spans="4:39" x14ac:dyDescent="0.2">
      <c r="D2797" s="51"/>
      <c r="E2797" s="52"/>
      <c r="F2797" s="52"/>
      <c r="G2797" s="52"/>
      <c r="H2797" s="48"/>
      <c r="I2797" s="55"/>
      <c r="J2797" s="48"/>
      <c r="K2797" s="55"/>
      <c r="L2797" s="55"/>
      <c r="M2797" s="55"/>
      <c r="N2797" s="55"/>
      <c r="O2797" s="56"/>
      <c r="R2797" s="52"/>
      <c r="S2797" s="33"/>
      <c r="T2797" s="33"/>
      <c r="U2797" s="31"/>
      <c r="AD2797" s="20"/>
      <c r="AM2797" s="17"/>
    </row>
    <row r="2798" spans="4:39" x14ac:dyDescent="0.2">
      <c r="D2798" s="51"/>
      <c r="E2798" s="52"/>
      <c r="F2798" s="52"/>
      <c r="G2798" s="52"/>
      <c r="H2798" s="48"/>
      <c r="I2798" s="55"/>
      <c r="J2798" s="48"/>
      <c r="K2798" s="55"/>
      <c r="L2798" s="55"/>
      <c r="M2798" s="55"/>
      <c r="N2798" s="55"/>
      <c r="O2798" s="56"/>
      <c r="R2798" s="52"/>
      <c r="S2798" s="33"/>
      <c r="T2798" s="33"/>
      <c r="U2798" s="31"/>
      <c r="AD2798" s="20"/>
      <c r="AM2798" s="17"/>
    </row>
    <row r="2799" spans="4:39" x14ac:dyDescent="0.2">
      <c r="D2799" s="51"/>
      <c r="E2799" s="52"/>
      <c r="F2799" s="52"/>
      <c r="G2799" s="52"/>
      <c r="H2799" s="48"/>
      <c r="I2799" s="55"/>
      <c r="J2799" s="48"/>
      <c r="K2799" s="55"/>
      <c r="L2799" s="55"/>
      <c r="M2799" s="55"/>
      <c r="N2799" s="55"/>
      <c r="O2799" s="56"/>
      <c r="R2799" s="52"/>
      <c r="S2799" s="33"/>
      <c r="T2799" s="33"/>
      <c r="U2799" s="31"/>
      <c r="AD2799" s="20"/>
      <c r="AM2799" s="17"/>
    </row>
    <row r="2800" spans="4:39" x14ac:dyDescent="0.2">
      <c r="D2800" s="51"/>
      <c r="E2800" s="52"/>
      <c r="F2800" s="52"/>
      <c r="G2800" s="52"/>
      <c r="H2800" s="48"/>
      <c r="I2800" s="55"/>
      <c r="J2800" s="48"/>
      <c r="K2800" s="55"/>
      <c r="L2800" s="55"/>
      <c r="M2800" s="55"/>
      <c r="N2800" s="55"/>
      <c r="O2800" s="56"/>
      <c r="R2800" s="52"/>
      <c r="S2800" s="33"/>
      <c r="T2800" s="33"/>
      <c r="U2800" s="31"/>
      <c r="AD2800" s="20"/>
      <c r="AM2800" s="17"/>
    </row>
    <row r="2801" spans="4:39" x14ac:dyDescent="0.2">
      <c r="D2801" s="51"/>
      <c r="E2801" s="52"/>
      <c r="F2801" s="52"/>
      <c r="G2801" s="52"/>
      <c r="H2801" s="48"/>
      <c r="I2801" s="55"/>
      <c r="J2801" s="48"/>
      <c r="K2801" s="55"/>
      <c r="L2801" s="55"/>
      <c r="M2801" s="55"/>
      <c r="N2801" s="55"/>
      <c r="O2801" s="56"/>
      <c r="R2801" s="52"/>
      <c r="S2801" s="33"/>
      <c r="T2801" s="33"/>
      <c r="U2801" s="31"/>
      <c r="AD2801" s="20"/>
      <c r="AM2801" s="17"/>
    </row>
    <row r="2802" spans="4:39" x14ac:dyDescent="0.2">
      <c r="D2802" s="51"/>
      <c r="E2802" s="52"/>
      <c r="F2802" s="52"/>
      <c r="G2802" s="52"/>
      <c r="H2802" s="48"/>
      <c r="I2802" s="55"/>
      <c r="J2802" s="48"/>
      <c r="K2802" s="55"/>
      <c r="L2802" s="55"/>
      <c r="M2802" s="55"/>
      <c r="N2802" s="55"/>
      <c r="O2802" s="56"/>
      <c r="R2802" s="52"/>
      <c r="S2802" s="33"/>
      <c r="T2802" s="33"/>
      <c r="U2802" s="31"/>
      <c r="AD2802" s="20"/>
      <c r="AM2802" s="17"/>
    </row>
    <row r="2803" spans="4:39" x14ac:dyDescent="0.2">
      <c r="D2803" s="51"/>
      <c r="E2803" s="52"/>
      <c r="F2803" s="52"/>
      <c r="G2803" s="52"/>
      <c r="H2803" s="48"/>
      <c r="I2803" s="55"/>
      <c r="J2803" s="48"/>
      <c r="K2803" s="55"/>
      <c r="L2803" s="55"/>
      <c r="M2803" s="55"/>
      <c r="N2803" s="55"/>
      <c r="O2803" s="56"/>
      <c r="R2803" s="52"/>
      <c r="S2803" s="33"/>
      <c r="T2803" s="33"/>
      <c r="U2803" s="31"/>
      <c r="AD2803" s="20"/>
      <c r="AM2803" s="17"/>
    </row>
    <row r="2804" spans="4:39" x14ac:dyDescent="0.2">
      <c r="D2804" s="51"/>
      <c r="E2804" s="52"/>
      <c r="F2804" s="52"/>
      <c r="G2804" s="52"/>
      <c r="H2804" s="48"/>
      <c r="I2804" s="55"/>
      <c r="J2804" s="48"/>
      <c r="K2804" s="55"/>
      <c r="L2804" s="55"/>
      <c r="M2804" s="55"/>
      <c r="N2804" s="55"/>
      <c r="O2804" s="56"/>
      <c r="R2804" s="52"/>
      <c r="S2804" s="33"/>
      <c r="T2804" s="33"/>
      <c r="U2804" s="31"/>
      <c r="AD2804" s="20"/>
      <c r="AM2804" s="17"/>
    </row>
    <row r="2805" spans="4:39" x14ac:dyDescent="0.2">
      <c r="D2805" s="51"/>
      <c r="E2805" s="52"/>
      <c r="F2805" s="52"/>
      <c r="G2805" s="52"/>
      <c r="H2805" s="48"/>
      <c r="I2805" s="55"/>
      <c r="J2805" s="48"/>
      <c r="K2805" s="55"/>
      <c r="L2805" s="55"/>
      <c r="M2805" s="55"/>
      <c r="N2805" s="55"/>
      <c r="O2805" s="56"/>
      <c r="R2805" s="52"/>
      <c r="S2805" s="33"/>
      <c r="T2805" s="33"/>
      <c r="U2805" s="31"/>
      <c r="AD2805" s="20"/>
      <c r="AM2805" s="17"/>
    </row>
    <row r="2806" spans="4:39" x14ac:dyDescent="0.2">
      <c r="D2806" s="51"/>
      <c r="E2806" s="52"/>
      <c r="F2806" s="52"/>
      <c r="G2806" s="52"/>
      <c r="H2806" s="48"/>
      <c r="I2806" s="55"/>
      <c r="J2806" s="48"/>
      <c r="K2806" s="55"/>
      <c r="L2806" s="55"/>
      <c r="M2806" s="55"/>
      <c r="N2806" s="55"/>
      <c r="O2806" s="56"/>
      <c r="R2806" s="52"/>
      <c r="S2806" s="33"/>
      <c r="T2806" s="33"/>
      <c r="U2806" s="31"/>
      <c r="AD2806" s="20"/>
      <c r="AM2806" s="17"/>
    </row>
    <row r="2807" spans="4:39" x14ac:dyDescent="0.2">
      <c r="D2807" s="51"/>
      <c r="E2807" s="52"/>
      <c r="F2807" s="52"/>
      <c r="G2807" s="52"/>
      <c r="H2807" s="48"/>
      <c r="I2807" s="55"/>
      <c r="J2807" s="48"/>
      <c r="K2807" s="55"/>
      <c r="L2807" s="55"/>
      <c r="M2807" s="55"/>
      <c r="N2807" s="55"/>
      <c r="O2807" s="56"/>
      <c r="R2807" s="52"/>
      <c r="S2807" s="33"/>
      <c r="T2807" s="33"/>
      <c r="U2807" s="31"/>
      <c r="AD2807" s="20"/>
      <c r="AM2807" s="17"/>
    </row>
    <row r="2808" spans="4:39" x14ac:dyDescent="0.2">
      <c r="D2808" s="51"/>
      <c r="E2808" s="52"/>
      <c r="F2808" s="52"/>
      <c r="G2808" s="52"/>
      <c r="H2808" s="48"/>
      <c r="I2808" s="55"/>
      <c r="J2808" s="48"/>
      <c r="K2808" s="55"/>
      <c r="L2808" s="55"/>
      <c r="M2808" s="55"/>
      <c r="N2808" s="55"/>
      <c r="O2808" s="56"/>
      <c r="R2808" s="52"/>
      <c r="S2808" s="33"/>
      <c r="T2808" s="33"/>
      <c r="U2808" s="31"/>
      <c r="AD2808" s="20"/>
      <c r="AM2808" s="17"/>
    </row>
    <row r="2809" spans="4:39" x14ac:dyDescent="0.2">
      <c r="D2809" s="51"/>
      <c r="E2809" s="52"/>
      <c r="F2809" s="52"/>
      <c r="G2809" s="52"/>
      <c r="H2809" s="48"/>
      <c r="I2809" s="55"/>
      <c r="J2809" s="48"/>
      <c r="K2809" s="55"/>
      <c r="L2809" s="55"/>
      <c r="M2809" s="55"/>
      <c r="N2809" s="55"/>
      <c r="O2809" s="56"/>
      <c r="R2809" s="52"/>
      <c r="S2809" s="33"/>
      <c r="T2809" s="33"/>
      <c r="U2809" s="31"/>
      <c r="AD2809" s="20"/>
      <c r="AM2809" s="17"/>
    </row>
    <row r="2810" spans="4:39" x14ac:dyDescent="0.2">
      <c r="D2810" s="51"/>
      <c r="E2810" s="52"/>
      <c r="F2810" s="52"/>
      <c r="G2810" s="52"/>
      <c r="H2810" s="48"/>
      <c r="I2810" s="55"/>
      <c r="J2810" s="48"/>
      <c r="K2810" s="55"/>
      <c r="L2810" s="55"/>
      <c r="M2810" s="55"/>
      <c r="N2810" s="55"/>
      <c r="O2810" s="56"/>
      <c r="R2810" s="52"/>
      <c r="S2810" s="33"/>
      <c r="T2810" s="33"/>
      <c r="U2810" s="31"/>
      <c r="AD2810" s="20"/>
      <c r="AM2810" s="17"/>
    </row>
    <row r="2811" spans="4:39" x14ac:dyDescent="0.2">
      <c r="D2811" s="51"/>
      <c r="E2811" s="52"/>
      <c r="F2811" s="52"/>
      <c r="G2811" s="52"/>
      <c r="H2811" s="48"/>
      <c r="I2811" s="55"/>
      <c r="J2811" s="48"/>
      <c r="K2811" s="55"/>
      <c r="L2811" s="55"/>
      <c r="M2811" s="55"/>
      <c r="N2811" s="55"/>
      <c r="O2811" s="56"/>
      <c r="R2811" s="52"/>
      <c r="S2811" s="33"/>
      <c r="T2811" s="33"/>
      <c r="U2811" s="31"/>
      <c r="AD2811" s="20"/>
      <c r="AM2811" s="17"/>
    </row>
    <row r="2812" spans="4:39" x14ac:dyDescent="0.2">
      <c r="D2812" s="51"/>
      <c r="E2812" s="52"/>
      <c r="F2812" s="52"/>
      <c r="G2812" s="52"/>
      <c r="H2812" s="48"/>
      <c r="I2812" s="55"/>
      <c r="J2812" s="48"/>
      <c r="K2812" s="55"/>
      <c r="L2812" s="55"/>
      <c r="M2812" s="55"/>
      <c r="N2812" s="55"/>
      <c r="O2812" s="56"/>
      <c r="R2812" s="52"/>
      <c r="S2812" s="33"/>
      <c r="T2812" s="33"/>
      <c r="U2812" s="31"/>
      <c r="AD2812" s="20"/>
      <c r="AM2812" s="17"/>
    </row>
    <row r="2813" spans="4:39" x14ac:dyDescent="0.2">
      <c r="D2813" s="51"/>
      <c r="E2813" s="52"/>
      <c r="F2813" s="52"/>
      <c r="G2813" s="52"/>
      <c r="H2813" s="48"/>
      <c r="I2813" s="55"/>
      <c r="J2813" s="48"/>
      <c r="K2813" s="55"/>
      <c r="L2813" s="55"/>
      <c r="M2813" s="55"/>
      <c r="N2813" s="55"/>
      <c r="O2813" s="56"/>
      <c r="R2813" s="52"/>
      <c r="S2813" s="33"/>
      <c r="T2813" s="33"/>
      <c r="U2813" s="31"/>
      <c r="AD2813" s="20"/>
      <c r="AM2813" s="17"/>
    </row>
    <row r="2814" spans="4:39" x14ac:dyDescent="0.2">
      <c r="D2814" s="51"/>
      <c r="E2814" s="52"/>
      <c r="F2814" s="52"/>
      <c r="G2814" s="52"/>
      <c r="H2814" s="48"/>
      <c r="I2814" s="55"/>
      <c r="J2814" s="48"/>
      <c r="K2814" s="55"/>
      <c r="L2814" s="55"/>
      <c r="M2814" s="55"/>
      <c r="N2814" s="55"/>
      <c r="O2814" s="56"/>
      <c r="R2814" s="52"/>
      <c r="S2814" s="33"/>
      <c r="T2814" s="33"/>
      <c r="U2814" s="31"/>
      <c r="AD2814" s="20"/>
      <c r="AM2814" s="17"/>
    </row>
    <row r="2815" spans="4:39" x14ac:dyDescent="0.2">
      <c r="D2815" s="51"/>
      <c r="E2815" s="52"/>
      <c r="F2815" s="52"/>
      <c r="G2815" s="52"/>
      <c r="H2815" s="48"/>
      <c r="I2815" s="55"/>
      <c r="J2815" s="48"/>
      <c r="K2815" s="55"/>
      <c r="L2815" s="55"/>
      <c r="M2815" s="55"/>
      <c r="N2815" s="55"/>
      <c r="O2815" s="56"/>
      <c r="R2815" s="52"/>
      <c r="S2815" s="33"/>
      <c r="T2815" s="33"/>
      <c r="U2815" s="31"/>
      <c r="AD2815" s="20"/>
      <c r="AM2815" s="17"/>
    </row>
    <row r="2816" spans="4:39" x14ac:dyDescent="0.2">
      <c r="D2816" s="51"/>
      <c r="E2816" s="52"/>
      <c r="F2816" s="52"/>
      <c r="G2816" s="52"/>
      <c r="H2816" s="48"/>
      <c r="I2816" s="55"/>
      <c r="J2816" s="48"/>
      <c r="K2816" s="55"/>
      <c r="L2816" s="55"/>
      <c r="M2816" s="55"/>
      <c r="N2816" s="55"/>
      <c r="O2816" s="56"/>
      <c r="R2816" s="52"/>
      <c r="S2816" s="33"/>
      <c r="T2816" s="33"/>
      <c r="U2816" s="31"/>
      <c r="AD2816" s="20"/>
      <c r="AM2816" s="17"/>
    </row>
    <row r="2817" spans="4:39" x14ac:dyDescent="0.2">
      <c r="D2817" s="51"/>
      <c r="E2817" s="52"/>
      <c r="F2817" s="52"/>
      <c r="G2817" s="52"/>
      <c r="H2817" s="48"/>
      <c r="I2817" s="55"/>
      <c r="J2817" s="48"/>
      <c r="K2817" s="55"/>
      <c r="L2817" s="55"/>
      <c r="M2817" s="55"/>
      <c r="N2817" s="55"/>
      <c r="O2817" s="56"/>
      <c r="R2817" s="52"/>
      <c r="S2817" s="33"/>
      <c r="T2817" s="33"/>
      <c r="U2817" s="31"/>
      <c r="AD2817" s="20"/>
      <c r="AM2817" s="17"/>
    </row>
    <row r="2818" spans="4:39" x14ac:dyDescent="0.2">
      <c r="D2818" s="51"/>
      <c r="E2818" s="52"/>
      <c r="F2818" s="52"/>
      <c r="G2818" s="52"/>
      <c r="H2818" s="48"/>
      <c r="I2818" s="55"/>
      <c r="J2818" s="48"/>
      <c r="K2818" s="55"/>
      <c r="L2818" s="55"/>
      <c r="M2818" s="55"/>
      <c r="N2818" s="55"/>
      <c r="O2818" s="56"/>
      <c r="R2818" s="52"/>
      <c r="S2818" s="33"/>
      <c r="T2818" s="33"/>
      <c r="U2818" s="31"/>
      <c r="AD2818" s="20"/>
      <c r="AM2818" s="17"/>
    </row>
    <row r="2819" spans="4:39" x14ac:dyDescent="0.2">
      <c r="D2819" s="51"/>
      <c r="E2819" s="52"/>
      <c r="F2819" s="52"/>
      <c r="G2819" s="52"/>
      <c r="H2819" s="48"/>
      <c r="I2819" s="55"/>
      <c r="J2819" s="48"/>
      <c r="K2819" s="55"/>
      <c r="L2819" s="55"/>
      <c r="M2819" s="55"/>
      <c r="N2819" s="55"/>
      <c r="O2819" s="56"/>
      <c r="R2819" s="52"/>
      <c r="S2819" s="33"/>
      <c r="T2819" s="33"/>
      <c r="U2819" s="31"/>
      <c r="AD2819" s="20"/>
      <c r="AM2819" s="17"/>
    </row>
    <row r="2820" spans="4:39" x14ac:dyDescent="0.2">
      <c r="D2820" s="51"/>
      <c r="E2820" s="52"/>
      <c r="F2820" s="52"/>
      <c r="G2820" s="52"/>
      <c r="H2820" s="48"/>
      <c r="I2820" s="55"/>
      <c r="J2820" s="48"/>
      <c r="K2820" s="55"/>
      <c r="L2820" s="55"/>
      <c r="M2820" s="55"/>
      <c r="N2820" s="55"/>
      <c r="O2820" s="56"/>
      <c r="R2820" s="52"/>
      <c r="S2820" s="33"/>
      <c r="T2820" s="33"/>
      <c r="U2820" s="31"/>
      <c r="AD2820" s="20"/>
      <c r="AM2820" s="17"/>
    </row>
    <row r="2821" spans="4:39" x14ac:dyDescent="0.2">
      <c r="D2821" s="51"/>
      <c r="E2821" s="52"/>
      <c r="F2821" s="52"/>
      <c r="G2821" s="52"/>
      <c r="H2821" s="48"/>
      <c r="I2821" s="55"/>
      <c r="J2821" s="48"/>
      <c r="K2821" s="55"/>
      <c r="L2821" s="55"/>
      <c r="M2821" s="55"/>
      <c r="N2821" s="55"/>
      <c r="O2821" s="56"/>
      <c r="R2821" s="52"/>
      <c r="S2821" s="33"/>
      <c r="T2821" s="33"/>
      <c r="U2821" s="31"/>
      <c r="AD2821" s="20"/>
      <c r="AM2821" s="17"/>
    </row>
    <row r="2822" spans="4:39" x14ac:dyDescent="0.2">
      <c r="D2822" s="51"/>
      <c r="E2822" s="52"/>
      <c r="F2822" s="52"/>
      <c r="G2822" s="52"/>
      <c r="H2822" s="48"/>
      <c r="I2822" s="55"/>
      <c r="J2822" s="48"/>
      <c r="K2822" s="55"/>
      <c r="L2822" s="55"/>
      <c r="M2822" s="55"/>
      <c r="N2822" s="55"/>
      <c r="O2822" s="56"/>
      <c r="R2822" s="52"/>
      <c r="S2822" s="33"/>
      <c r="T2822" s="33"/>
      <c r="U2822" s="31"/>
      <c r="AD2822" s="20"/>
      <c r="AM2822" s="17"/>
    </row>
    <row r="2823" spans="4:39" x14ac:dyDescent="0.2">
      <c r="D2823" s="51"/>
      <c r="E2823" s="52"/>
      <c r="F2823" s="52"/>
      <c r="G2823" s="52"/>
      <c r="H2823" s="48"/>
      <c r="I2823" s="55"/>
      <c r="J2823" s="48"/>
      <c r="K2823" s="55"/>
      <c r="L2823" s="55"/>
      <c r="M2823" s="55"/>
      <c r="N2823" s="55"/>
      <c r="O2823" s="56"/>
      <c r="R2823" s="52"/>
      <c r="S2823" s="33"/>
      <c r="T2823" s="33"/>
      <c r="U2823" s="31"/>
      <c r="AD2823" s="20"/>
      <c r="AM2823" s="17"/>
    </row>
    <row r="2824" spans="4:39" x14ac:dyDescent="0.2">
      <c r="D2824" s="51"/>
      <c r="E2824" s="52"/>
      <c r="F2824" s="52"/>
      <c r="G2824" s="52"/>
      <c r="H2824" s="48"/>
      <c r="I2824" s="55"/>
      <c r="J2824" s="48"/>
      <c r="K2824" s="55"/>
      <c r="L2824" s="55"/>
      <c r="M2824" s="55"/>
      <c r="N2824" s="55"/>
      <c r="O2824" s="56"/>
      <c r="R2824" s="52"/>
      <c r="S2824" s="33"/>
      <c r="T2824" s="33"/>
      <c r="U2824" s="31"/>
      <c r="AD2824" s="20"/>
      <c r="AM2824" s="17"/>
    </row>
    <row r="2825" spans="4:39" x14ac:dyDescent="0.2">
      <c r="D2825" s="51"/>
      <c r="E2825" s="52"/>
      <c r="F2825" s="52"/>
      <c r="G2825" s="52"/>
      <c r="H2825" s="48"/>
      <c r="I2825" s="55"/>
      <c r="J2825" s="48"/>
      <c r="K2825" s="55"/>
      <c r="L2825" s="55"/>
      <c r="M2825" s="55"/>
      <c r="N2825" s="55"/>
      <c r="O2825" s="56"/>
      <c r="R2825" s="52"/>
      <c r="S2825" s="33"/>
      <c r="T2825" s="33"/>
      <c r="U2825" s="31"/>
      <c r="AD2825" s="20"/>
      <c r="AM2825" s="17"/>
    </row>
    <row r="2826" spans="4:39" x14ac:dyDescent="0.2">
      <c r="D2826" s="51"/>
      <c r="E2826" s="52"/>
      <c r="F2826" s="52"/>
      <c r="G2826" s="52"/>
      <c r="H2826" s="48"/>
      <c r="I2826" s="55"/>
      <c r="J2826" s="48"/>
      <c r="K2826" s="55"/>
      <c r="L2826" s="55"/>
      <c r="M2826" s="55"/>
      <c r="N2826" s="55"/>
      <c r="O2826" s="56"/>
      <c r="R2826" s="52"/>
      <c r="S2826" s="33"/>
      <c r="T2826" s="33"/>
      <c r="U2826" s="31"/>
      <c r="AD2826" s="20"/>
      <c r="AM2826" s="17"/>
    </row>
    <row r="2827" spans="4:39" x14ac:dyDescent="0.2">
      <c r="D2827" s="51"/>
      <c r="E2827" s="52"/>
      <c r="F2827" s="52"/>
      <c r="G2827" s="52"/>
      <c r="H2827" s="48"/>
      <c r="I2827" s="55"/>
      <c r="J2827" s="48"/>
      <c r="K2827" s="55"/>
      <c r="L2827" s="55"/>
      <c r="M2827" s="55"/>
      <c r="N2827" s="55"/>
      <c r="O2827" s="56"/>
      <c r="R2827" s="52"/>
      <c r="S2827" s="33"/>
      <c r="T2827" s="33"/>
      <c r="U2827" s="31"/>
      <c r="AD2827" s="20"/>
      <c r="AM2827" s="17"/>
    </row>
    <row r="2828" spans="4:39" x14ac:dyDescent="0.2">
      <c r="D2828" s="51"/>
      <c r="E2828" s="52"/>
      <c r="F2828" s="52"/>
      <c r="G2828" s="52"/>
      <c r="H2828" s="48"/>
      <c r="I2828" s="55"/>
      <c r="J2828" s="48"/>
      <c r="K2828" s="55"/>
      <c r="L2828" s="55"/>
      <c r="M2828" s="55"/>
      <c r="N2828" s="55"/>
      <c r="O2828" s="56"/>
      <c r="R2828" s="52"/>
      <c r="S2828" s="33"/>
      <c r="T2828" s="33"/>
      <c r="U2828" s="31"/>
      <c r="AD2828" s="20"/>
      <c r="AM2828" s="17"/>
    </row>
    <row r="2829" spans="4:39" x14ac:dyDescent="0.2">
      <c r="D2829" s="51"/>
      <c r="E2829" s="52"/>
      <c r="F2829" s="52"/>
      <c r="G2829" s="52"/>
      <c r="H2829" s="48"/>
      <c r="I2829" s="55"/>
      <c r="J2829" s="48"/>
      <c r="K2829" s="55"/>
      <c r="L2829" s="55"/>
      <c r="M2829" s="55"/>
      <c r="N2829" s="55"/>
      <c r="O2829" s="56"/>
      <c r="R2829" s="52"/>
      <c r="S2829" s="33"/>
      <c r="T2829" s="33"/>
      <c r="U2829" s="31"/>
      <c r="AD2829" s="20"/>
      <c r="AM2829" s="17"/>
    </row>
    <row r="2830" spans="4:39" x14ac:dyDescent="0.2">
      <c r="D2830" s="51"/>
      <c r="E2830" s="52"/>
      <c r="F2830" s="52"/>
      <c r="G2830" s="52"/>
      <c r="H2830" s="48"/>
      <c r="I2830" s="55"/>
      <c r="J2830" s="48"/>
      <c r="K2830" s="55"/>
      <c r="L2830" s="55"/>
      <c r="M2830" s="55"/>
      <c r="N2830" s="55"/>
      <c r="O2830" s="56"/>
      <c r="R2830" s="52"/>
      <c r="S2830" s="33"/>
      <c r="T2830" s="33"/>
      <c r="U2830" s="31"/>
      <c r="AD2830" s="20"/>
      <c r="AM2830" s="17"/>
    </row>
    <row r="2831" spans="4:39" x14ac:dyDescent="0.2">
      <c r="D2831" s="51"/>
      <c r="E2831" s="52"/>
      <c r="F2831" s="52"/>
      <c r="G2831" s="52"/>
      <c r="H2831" s="48"/>
      <c r="I2831" s="55"/>
      <c r="J2831" s="48"/>
      <c r="K2831" s="55"/>
      <c r="L2831" s="55"/>
      <c r="M2831" s="55"/>
      <c r="N2831" s="55"/>
      <c r="O2831" s="56"/>
      <c r="R2831" s="52"/>
      <c r="S2831" s="33"/>
      <c r="T2831" s="33"/>
      <c r="U2831" s="31"/>
      <c r="AD2831" s="20"/>
      <c r="AM2831" s="17"/>
    </row>
    <row r="2832" spans="4:39" x14ac:dyDescent="0.2">
      <c r="D2832" s="51"/>
      <c r="E2832" s="52"/>
      <c r="F2832" s="52"/>
      <c r="G2832" s="52"/>
      <c r="H2832" s="48"/>
      <c r="I2832" s="55"/>
      <c r="J2832" s="48"/>
      <c r="K2832" s="55"/>
      <c r="L2832" s="55"/>
      <c r="M2832" s="55"/>
      <c r="N2832" s="55"/>
      <c r="O2832" s="56"/>
      <c r="R2832" s="52"/>
      <c r="S2832" s="33"/>
      <c r="T2832" s="33"/>
      <c r="U2832" s="31"/>
      <c r="AD2832" s="20"/>
      <c r="AM2832" s="17"/>
    </row>
    <row r="2833" spans="4:39" x14ac:dyDescent="0.2">
      <c r="D2833" s="51"/>
      <c r="E2833" s="52"/>
      <c r="F2833" s="52"/>
      <c r="G2833" s="52"/>
      <c r="H2833" s="48"/>
      <c r="I2833" s="55"/>
      <c r="J2833" s="48"/>
      <c r="K2833" s="55"/>
      <c r="L2833" s="55"/>
      <c r="M2833" s="55"/>
      <c r="N2833" s="55"/>
      <c r="O2833" s="56"/>
      <c r="R2833" s="52"/>
      <c r="S2833" s="33"/>
      <c r="T2833" s="33"/>
      <c r="U2833" s="31"/>
      <c r="AD2833" s="20"/>
      <c r="AM2833" s="17"/>
    </row>
    <row r="2834" spans="4:39" x14ac:dyDescent="0.2">
      <c r="D2834" s="51"/>
      <c r="E2834" s="52"/>
      <c r="F2834" s="52"/>
      <c r="G2834" s="52"/>
      <c r="H2834" s="48"/>
      <c r="I2834" s="55"/>
      <c r="J2834" s="48"/>
      <c r="K2834" s="55"/>
      <c r="L2834" s="55"/>
      <c r="M2834" s="55"/>
      <c r="N2834" s="55"/>
      <c r="O2834" s="56"/>
      <c r="R2834" s="52"/>
      <c r="S2834" s="33"/>
      <c r="T2834" s="33"/>
      <c r="U2834" s="31"/>
      <c r="AD2834" s="20"/>
      <c r="AM2834" s="17"/>
    </row>
    <row r="2835" spans="4:39" x14ac:dyDescent="0.2">
      <c r="D2835" s="51"/>
      <c r="E2835" s="52"/>
      <c r="F2835" s="52"/>
      <c r="G2835" s="52"/>
      <c r="H2835" s="48"/>
      <c r="I2835" s="55"/>
      <c r="J2835" s="48"/>
      <c r="K2835" s="55"/>
      <c r="L2835" s="55"/>
      <c r="M2835" s="55"/>
      <c r="N2835" s="55"/>
      <c r="O2835" s="56"/>
      <c r="R2835" s="52"/>
      <c r="S2835" s="33"/>
      <c r="T2835" s="33"/>
      <c r="U2835" s="31"/>
      <c r="AD2835" s="20"/>
      <c r="AM2835" s="17"/>
    </row>
    <row r="2836" spans="4:39" x14ac:dyDescent="0.2">
      <c r="D2836" s="51"/>
      <c r="E2836" s="52"/>
      <c r="F2836" s="52"/>
      <c r="G2836" s="52"/>
      <c r="H2836" s="48"/>
      <c r="I2836" s="55"/>
      <c r="J2836" s="48"/>
      <c r="K2836" s="55"/>
      <c r="L2836" s="55"/>
      <c r="M2836" s="55"/>
      <c r="N2836" s="55"/>
      <c r="O2836" s="56"/>
      <c r="R2836" s="52"/>
      <c r="S2836" s="33"/>
      <c r="T2836" s="33"/>
      <c r="U2836" s="31"/>
      <c r="AD2836" s="20"/>
      <c r="AM2836" s="17"/>
    </row>
    <row r="2837" spans="4:39" x14ac:dyDescent="0.2">
      <c r="D2837" s="51"/>
      <c r="E2837" s="52"/>
      <c r="F2837" s="52"/>
      <c r="G2837" s="52"/>
      <c r="H2837" s="48"/>
      <c r="I2837" s="55"/>
      <c r="J2837" s="48"/>
      <c r="K2837" s="55"/>
      <c r="L2837" s="55"/>
      <c r="M2837" s="55"/>
      <c r="N2837" s="55"/>
      <c r="O2837" s="56"/>
      <c r="R2837" s="52"/>
      <c r="S2837" s="33"/>
      <c r="T2837" s="33"/>
      <c r="U2837" s="31"/>
      <c r="AD2837" s="20"/>
      <c r="AM2837" s="17"/>
    </row>
    <row r="2838" spans="4:39" x14ac:dyDescent="0.2">
      <c r="D2838" s="51"/>
      <c r="E2838" s="52"/>
      <c r="F2838" s="52"/>
      <c r="G2838" s="52"/>
      <c r="H2838" s="48"/>
      <c r="I2838" s="55"/>
      <c r="J2838" s="48"/>
      <c r="K2838" s="55"/>
      <c r="L2838" s="55"/>
      <c r="M2838" s="55"/>
      <c r="N2838" s="55"/>
      <c r="O2838" s="56"/>
      <c r="R2838" s="52"/>
      <c r="S2838" s="33"/>
      <c r="T2838" s="33"/>
      <c r="U2838" s="31"/>
      <c r="AD2838" s="20"/>
      <c r="AM2838" s="17"/>
    </row>
    <row r="2839" spans="4:39" x14ac:dyDescent="0.2">
      <c r="D2839" s="51"/>
      <c r="E2839" s="52"/>
      <c r="F2839" s="52"/>
      <c r="G2839" s="52"/>
      <c r="H2839" s="48"/>
      <c r="I2839" s="55"/>
      <c r="J2839" s="48"/>
      <c r="K2839" s="55"/>
      <c r="L2839" s="55"/>
      <c r="M2839" s="55"/>
      <c r="N2839" s="55"/>
      <c r="O2839" s="56"/>
      <c r="R2839" s="52"/>
      <c r="S2839" s="33"/>
      <c r="T2839" s="33"/>
      <c r="U2839" s="31"/>
      <c r="AD2839" s="20"/>
      <c r="AM2839" s="17"/>
    </row>
    <row r="2840" spans="4:39" x14ac:dyDescent="0.2">
      <c r="D2840" s="51"/>
      <c r="E2840" s="52"/>
      <c r="F2840" s="52"/>
      <c r="G2840" s="52"/>
      <c r="H2840" s="48"/>
      <c r="I2840" s="55"/>
      <c r="J2840" s="48"/>
      <c r="K2840" s="55"/>
      <c r="L2840" s="55"/>
      <c r="M2840" s="55"/>
      <c r="N2840" s="55"/>
      <c r="O2840" s="56"/>
      <c r="R2840" s="52"/>
      <c r="S2840" s="33"/>
      <c r="T2840" s="33"/>
      <c r="U2840" s="31"/>
      <c r="AD2840" s="20"/>
      <c r="AM2840" s="17"/>
    </row>
    <row r="2841" spans="4:39" x14ac:dyDescent="0.2">
      <c r="D2841" s="51"/>
      <c r="E2841" s="52"/>
      <c r="F2841" s="52"/>
      <c r="G2841" s="52"/>
      <c r="H2841" s="48"/>
      <c r="I2841" s="55"/>
      <c r="J2841" s="48"/>
      <c r="K2841" s="55"/>
      <c r="L2841" s="55"/>
      <c r="M2841" s="55"/>
      <c r="N2841" s="55"/>
      <c r="O2841" s="56"/>
      <c r="R2841" s="52"/>
      <c r="S2841" s="33"/>
      <c r="T2841" s="33"/>
      <c r="U2841" s="31"/>
      <c r="AD2841" s="20"/>
      <c r="AM2841" s="17"/>
    </row>
    <row r="2842" spans="4:39" x14ac:dyDescent="0.2">
      <c r="D2842" s="51"/>
      <c r="E2842" s="52"/>
      <c r="F2842" s="52"/>
      <c r="G2842" s="52"/>
      <c r="H2842" s="48"/>
      <c r="I2842" s="55"/>
      <c r="J2842" s="48"/>
      <c r="K2842" s="55"/>
      <c r="L2842" s="55"/>
      <c r="M2842" s="55"/>
      <c r="N2842" s="55"/>
      <c r="O2842" s="56"/>
      <c r="R2842" s="52"/>
      <c r="S2842" s="33"/>
      <c r="T2842" s="33"/>
      <c r="U2842" s="31"/>
      <c r="AD2842" s="20"/>
      <c r="AM2842" s="17"/>
    </row>
    <row r="2843" spans="4:39" x14ac:dyDescent="0.2">
      <c r="D2843" s="51"/>
      <c r="E2843" s="52"/>
      <c r="F2843" s="52"/>
      <c r="G2843" s="52"/>
      <c r="H2843" s="48"/>
      <c r="I2843" s="55"/>
      <c r="J2843" s="48"/>
      <c r="K2843" s="55"/>
      <c r="L2843" s="55"/>
      <c r="M2843" s="55"/>
      <c r="N2843" s="55"/>
      <c r="O2843" s="56"/>
      <c r="R2843" s="52"/>
      <c r="S2843" s="33"/>
      <c r="T2843" s="33"/>
      <c r="U2843" s="31"/>
      <c r="AD2843" s="20"/>
      <c r="AM2843" s="17"/>
    </row>
    <row r="2844" spans="4:39" x14ac:dyDescent="0.2">
      <c r="D2844" s="51"/>
      <c r="E2844" s="52"/>
      <c r="F2844" s="52"/>
      <c r="G2844" s="52"/>
      <c r="H2844" s="48"/>
      <c r="I2844" s="55"/>
      <c r="J2844" s="48"/>
      <c r="K2844" s="55"/>
      <c r="L2844" s="55"/>
      <c r="M2844" s="55"/>
      <c r="N2844" s="55"/>
      <c r="O2844" s="56"/>
      <c r="R2844" s="52"/>
      <c r="S2844" s="33"/>
      <c r="T2844" s="33"/>
      <c r="U2844" s="31"/>
      <c r="AD2844" s="20"/>
      <c r="AM2844" s="17"/>
    </row>
    <row r="2845" spans="4:39" x14ac:dyDescent="0.2">
      <c r="D2845" s="51"/>
      <c r="E2845" s="52"/>
      <c r="F2845" s="52"/>
      <c r="G2845" s="52"/>
      <c r="H2845" s="48"/>
      <c r="I2845" s="55"/>
      <c r="J2845" s="48"/>
      <c r="K2845" s="55"/>
      <c r="L2845" s="55"/>
      <c r="M2845" s="55"/>
      <c r="N2845" s="55"/>
      <c r="O2845" s="56"/>
      <c r="R2845" s="52"/>
      <c r="S2845" s="33"/>
      <c r="T2845" s="33"/>
      <c r="U2845" s="31"/>
      <c r="AD2845" s="20"/>
      <c r="AM2845" s="17"/>
    </row>
    <row r="2846" spans="4:39" x14ac:dyDescent="0.2">
      <c r="D2846" s="51"/>
      <c r="E2846" s="52"/>
      <c r="F2846" s="52"/>
      <c r="G2846" s="52"/>
      <c r="H2846" s="48"/>
      <c r="I2846" s="55"/>
      <c r="J2846" s="48"/>
      <c r="K2846" s="55"/>
      <c r="L2846" s="55"/>
      <c r="M2846" s="55"/>
      <c r="N2846" s="55"/>
      <c r="O2846" s="56"/>
      <c r="R2846" s="52"/>
      <c r="S2846" s="33"/>
      <c r="T2846" s="33"/>
      <c r="U2846" s="31"/>
      <c r="AD2846" s="20"/>
      <c r="AM2846" s="17"/>
    </row>
    <row r="2847" spans="4:39" x14ac:dyDescent="0.2">
      <c r="D2847" s="51"/>
      <c r="E2847" s="52"/>
      <c r="F2847" s="52"/>
      <c r="G2847" s="52"/>
      <c r="H2847" s="48"/>
      <c r="I2847" s="55"/>
      <c r="J2847" s="48"/>
      <c r="K2847" s="55"/>
      <c r="L2847" s="55"/>
      <c r="M2847" s="55"/>
      <c r="N2847" s="55"/>
      <c r="O2847" s="56"/>
      <c r="R2847" s="52"/>
      <c r="S2847" s="33"/>
      <c r="T2847" s="33"/>
      <c r="U2847" s="31"/>
      <c r="AD2847" s="20"/>
      <c r="AM2847" s="17"/>
    </row>
    <row r="2848" spans="4:39" x14ac:dyDescent="0.2">
      <c r="D2848" s="51"/>
      <c r="E2848" s="52"/>
      <c r="F2848" s="52"/>
      <c r="G2848" s="52"/>
      <c r="H2848" s="48"/>
      <c r="I2848" s="55"/>
      <c r="J2848" s="48"/>
      <c r="K2848" s="55"/>
      <c r="L2848" s="55"/>
      <c r="M2848" s="55"/>
      <c r="N2848" s="55"/>
      <c r="O2848" s="56"/>
      <c r="R2848" s="52"/>
      <c r="S2848" s="33"/>
      <c r="T2848" s="33"/>
      <c r="U2848" s="31"/>
      <c r="AD2848" s="20"/>
      <c r="AM2848" s="17"/>
    </row>
    <row r="2849" spans="4:39" x14ac:dyDescent="0.2">
      <c r="D2849" s="51"/>
      <c r="E2849" s="52"/>
      <c r="F2849" s="52"/>
      <c r="G2849" s="52"/>
      <c r="H2849" s="48"/>
      <c r="I2849" s="55"/>
      <c r="J2849" s="48"/>
      <c r="K2849" s="55"/>
      <c r="L2849" s="55"/>
      <c r="M2849" s="55"/>
      <c r="N2849" s="55"/>
      <c r="O2849" s="56"/>
      <c r="R2849" s="52"/>
      <c r="S2849" s="33"/>
      <c r="T2849" s="33"/>
      <c r="U2849" s="31"/>
      <c r="AD2849" s="20"/>
      <c r="AM2849" s="17"/>
    </row>
    <row r="2850" spans="4:39" x14ac:dyDescent="0.2">
      <c r="D2850" s="51"/>
      <c r="E2850" s="52"/>
      <c r="F2850" s="52"/>
      <c r="G2850" s="52"/>
      <c r="H2850" s="48"/>
      <c r="I2850" s="55"/>
      <c r="J2850" s="48"/>
      <c r="K2850" s="55"/>
      <c r="L2850" s="55"/>
      <c r="M2850" s="55"/>
      <c r="N2850" s="55"/>
      <c r="O2850" s="56"/>
      <c r="R2850" s="52"/>
      <c r="S2850" s="33"/>
      <c r="T2850" s="33"/>
      <c r="U2850" s="31"/>
      <c r="AD2850" s="20"/>
      <c r="AM2850" s="17"/>
    </row>
    <row r="2851" spans="4:39" x14ac:dyDescent="0.2">
      <c r="D2851" s="51"/>
      <c r="E2851" s="52"/>
      <c r="F2851" s="52"/>
      <c r="G2851" s="52"/>
      <c r="H2851" s="48"/>
      <c r="I2851" s="55"/>
      <c r="J2851" s="48"/>
      <c r="K2851" s="55"/>
      <c r="L2851" s="55"/>
      <c r="M2851" s="55"/>
      <c r="N2851" s="55"/>
      <c r="O2851" s="56"/>
      <c r="R2851" s="52"/>
      <c r="S2851" s="33"/>
      <c r="T2851" s="33"/>
      <c r="U2851" s="31"/>
      <c r="AD2851" s="20"/>
      <c r="AM2851" s="17"/>
    </row>
    <row r="2852" spans="4:39" x14ac:dyDescent="0.2">
      <c r="D2852" s="51"/>
      <c r="E2852" s="52"/>
      <c r="F2852" s="52"/>
      <c r="G2852" s="52"/>
      <c r="H2852" s="48"/>
      <c r="I2852" s="55"/>
      <c r="J2852" s="48"/>
      <c r="K2852" s="55"/>
      <c r="L2852" s="55"/>
      <c r="M2852" s="55"/>
      <c r="N2852" s="55"/>
      <c r="O2852" s="56"/>
      <c r="R2852" s="52"/>
      <c r="S2852" s="33"/>
      <c r="T2852" s="33"/>
      <c r="U2852" s="31"/>
      <c r="AD2852" s="20"/>
      <c r="AM2852" s="17"/>
    </row>
    <row r="2853" spans="4:39" x14ac:dyDescent="0.2">
      <c r="D2853" s="51"/>
      <c r="E2853" s="52"/>
      <c r="F2853" s="52"/>
      <c r="G2853" s="52"/>
      <c r="H2853" s="48"/>
      <c r="I2853" s="55"/>
      <c r="J2853" s="48"/>
      <c r="K2853" s="55"/>
      <c r="L2853" s="55"/>
      <c r="M2853" s="55"/>
      <c r="N2853" s="55"/>
      <c r="O2853" s="56"/>
      <c r="R2853" s="52"/>
      <c r="S2853" s="33"/>
      <c r="T2853" s="33"/>
      <c r="U2853" s="31"/>
      <c r="AD2853" s="20"/>
      <c r="AM2853" s="17"/>
    </row>
    <row r="2854" spans="4:39" x14ac:dyDescent="0.2">
      <c r="D2854" s="51"/>
      <c r="E2854" s="52"/>
      <c r="F2854" s="52"/>
      <c r="G2854" s="52"/>
      <c r="H2854" s="48"/>
      <c r="I2854" s="55"/>
      <c r="J2854" s="48"/>
      <c r="K2854" s="55"/>
      <c r="L2854" s="55"/>
      <c r="M2854" s="55"/>
      <c r="N2854" s="55"/>
      <c r="O2854" s="56"/>
      <c r="R2854" s="52"/>
      <c r="S2854" s="33"/>
      <c r="T2854" s="33"/>
      <c r="U2854" s="31"/>
      <c r="AD2854" s="20"/>
      <c r="AM2854" s="17"/>
    </row>
    <row r="2855" spans="4:39" x14ac:dyDescent="0.2">
      <c r="D2855" s="51"/>
      <c r="E2855" s="52"/>
      <c r="F2855" s="52"/>
      <c r="G2855" s="52"/>
      <c r="H2855" s="48"/>
      <c r="I2855" s="55"/>
      <c r="J2855" s="48"/>
      <c r="K2855" s="55"/>
      <c r="L2855" s="55"/>
      <c r="M2855" s="55"/>
      <c r="N2855" s="55"/>
      <c r="O2855" s="56"/>
      <c r="R2855" s="52"/>
      <c r="S2855" s="33"/>
      <c r="T2855" s="33"/>
      <c r="U2855" s="31"/>
      <c r="AD2855" s="20"/>
      <c r="AM2855" s="17"/>
    </row>
    <row r="2856" spans="4:39" x14ac:dyDescent="0.2">
      <c r="D2856" s="51"/>
      <c r="E2856" s="52"/>
      <c r="F2856" s="52"/>
      <c r="G2856" s="52"/>
      <c r="H2856" s="48"/>
      <c r="I2856" s="55"/>
      <c r="J2856" s="48"/>
      <c r="K2856" s="55"/>
      <c r="L2856" s="55"/>
      <c r="M2856" s="55"/>
      <c r="N2856" s="55"/>
      <c r="O2856" s="56"/>
      <c r="R2856" s="52"/>
      <c r="S2856" s="33"/>
      <c r="T2856" s="33"/>
      <c r="U2856" s="31"/>
      <c r="AD2856" s="20"/>
      <c r="AM2856" s="17"/>
    </row>
    <row r="2857" spans="4:39" x14ac:dyDescent="0.2">
      <c r="D2857" s="51"/>
      <c r="E2857" s="52"/>
      <c r="F2857" s="52"/>
      <c r="G2857" s="52"/>
      <c r="H2857" s="48"/>
      <c r="I2857" s="55"/>
      <c r="J2857" s="48"/>
      <c r="K2857" s="55"/>
      <c r="L2857" s="55"/>
      <c r="M2857" s="55"/>
      <c r="N2857" s="55"/>
      <c r="O2857" s="56"/>
      <c r="R2857" s="52"/>
      <c r="S2857" s="33"/>
      <c r="T2857" s="33"/>
      <c r="U2857" s="31"/>
      <c r="AD2857" s="20"/>
      <c r="AM2857" s="17"/>
    </row>
    <row r="2858" spans="4:39" x14ac:dyDescent="0.2">
      <c r="D2858" s="51"/>
      <c r="E2858" s="52"/>
      <c r="F2858" s="52"/>
      <c r="G2858" s="52"/>
      <c r="H2858" s="48"/>
      <c r="I2858" s="55"/>
      <c r="J2858" s="48"/>
      <c r="K2858" s="55"/>
      <c r="L2858" s="55"/>
      <c r="M2858" s="55"/>
      <c r="N2858" s="55"/>
      <c r="O2858" s="56"/>
      <c r="R2858" s="52"/>
      <c r="S2858" s="33"/>
      <c r="T2858" s="33"/>
      <c r="U2858" s="31"/>
      <c r="AD2858" s="20"/>
      <c r="AM2858" s="17"/>
    </row>
    <row r="2859" spans="4:39" x14ac:dyDescent="0.2">
      <c r="D2859" s="51"/>
      <c r="E2859" s="52"/>
      <c r="F2859" s="52"/>
      <c r="G2859" s="52"/>
      <c r="H2859" s="48"/>
      <c r="I2859" s="55"/>
      <c r="J2859" s="48"/>
      <c r="K2859" s="55"/>
      <c r="L2859" s="55"/>
      <c r="M2859" s="55"/>
      <c r="N2859" s="55"/>
      <c r="O2859" s="56"/>
      <c r="R2859" s="52"/>
      <c r="S2859" s="33"/>
      <c r="T2859" s="33"/>
      <c r="U2859" s="31"/>
      <c r="AD2859" s="20"/>
      <c r="AM2859" s="17"/>
    </row>
    <row r="2860" spans="4:39" x14ac:dyDescent="0.2">
      <c r="D2860" s="51"/>
      <c r="E2860" s="52"/>
      <c r="F2860" s="52"/>
      <c r="G2860" s="52"/>
      <c r="H2860" s="48"/>
      <c r="I2860" s="55"/>
      <c r="J2860" s="48"/>
      <c r="K2860" s="55"/>
      <c r="L2860" s="55"/>
      <c r="M2860" s="55"/>
      <c r="N2860" s="55"/>
      <c r="O2860" s="56"/>
      <c r="R2860" s="52"/>
      <c r="S2860" s="33"/>
      <c r="T2860" s="33"/>
      <c r="U2860" s="31"/>
      <c r="AD2860" s="20"/>
      <c r="AM2860" s="17"/>
    </row>
    <row r="2861" spans="4:39" x14ac:dyDescent="0.2">
      <c r="D2861" s="51"/>
      <c r="E2861" s="52"/>
      <c r="F2861" s="52"/>
      <c r="G2861" s="52"/>
      <c r="H2861" s="48"/>
      <c r="I2861" s="55"/>
      <c r="J2861" s="48"/>
      <c r="K2861" s="55"/>
      <c r="L2861" s="55"/>
      <c r="M2861" s="55"/>
      <c r="N2861" s="55"/>
      <c r="O2861" s="56"/>
      <c r="R2861" s="52"/>
      <c r="S2861" s="33"/>
      <c r="T2861" s="33"/>
      <c r="U2861" s="31"/>
      <c r="AD2861" s="20"/>
      <c r="AM2861" s="17"/>
    </row>
    <row r="2862" spans="4:39" x14ac:dyDescent="0.2">
      <c r="D2862" s="51"/>
      <c r="E2862" s="52"/>
      <c r="F2862" s="52"/>
      <c r="G2862" s="52"/>
      <c r="H2862" s="48"/>
      <c r="I2862" s="55"/>
      <c r="J2862" s="48"/>
      <c r="K2862" s="55"/>
      <c r="L2862" s="55"/>
      <c r="M2862" s="55"/>
      <c r="N2862" s="55"/>
      <c r="O2862" s="56"/>
      <c r="R2862" s="52"/>
      <c r="S2862" s="33"/>
      <c r="T2862" s="33"/>
      <c r="U2862" s="31"/>
      <c r="AD2862" s="20"/>
      <c r="AM2862" s="17"/>
    </row>
    <row r="2863" spans="4:39" x14ac:dyDescent="0.2">
      <c r="D2863" s="51"/>
      <c r="E2863" s="52"/>
      <c r="F2863" s="52"/>
      <c r="G2863" s="52"/>
      <c r="H2863" s="48"/>
      <c r="I2863" s="55"/>
      <c r="J2863" s="48"/>
      <c r="K2863" s="55"/>
      <c r="L2863" s="55"/>
      <c r="M2863" s="55"/>
      <c r="N2863" s="55"/>
      <c r="O2863" s="56"/>
      <c r="R2863" s="52"/>
      <c r="S2863" s="33"/>
      <c r="T2863" s="33"/>
      <c r="U2863" s="31"/>
      <c r="AD2863" s="20"/>
      <c r="AM2863" s="17"/>
    </row>
    <row r="2864" spans="4:39" x14ac:dyDescent="0.2">
      <c r="D2864" s="51"/>
      <c r="E2864" s="52"/>
      <c r="F2864" s="52"/>
      <c r="G2864" s="52"/>
      <c r="H2864" s="48"/>
      <c r="I2864" s="55"/>
      <c r="J2864" s="48"/>
      <c r="K2864" s="55"/>
      <c r="L2864" s="55"/>
      <c r="M2864" s="55"/>
      <c r="N2864" s="55"/>
      <c r="O2864" s="56"/>
      <c r="R2864" s="52"/>
      <c r="S2864" s="33"/>
      <c r="T2864" s="33"/>
      <c r="U2864" s="31"/>
      <c r="AD2864" s="20"/>
      <c r="AM2864" s="17"/>
    </row>
    <row r="2865" spans="4:39" x14ac:dyDescent="0.2">
      <c r="D2865" s="51"/>
      <c r="E2865" s="52"/>
      <c r="F2865" s="52"/>
      <c r="G2865" s="52"/>
      <c r="H2865" s="48"/>
      <c r="I2865" s="55"/>
      <c r="J2865" s="48"/>
      <c r="K2865" s="55"/>
      <c r="L2865" s="55"/>
      <c r="M2865" s="55"/>
      <c r="N2865" s="55"/>
      <c r="O2865" s="56"/>
      <c r="R2865" s="52"/>
      <c r="S2865" s="33"/>
      <c r="T2865" s="33"/>
      <c r="U2865" s="31"/>
      <c r="AD2865" s="20"/>
      <c r="AM2865" s="17"/>
    </row>
    <row r="2866" spans="4:39" x14ac:dyDescent="0.2">
      <c r="D2866" s="51"/>
      <c r="E2866" s="52"/>
      <c r="F2866" s="52"/>
      <c r="G2866" s="52"/>
      <c r="H2866" s="48"/>
      <c r="I2866" s="55"/>
      <c r="J2866" s="48"/>
      <c r="K2866" s="55"/>
      <c r="L2866" s="55"/>
      <c r="M2866" s="55"/>
      <c r="N2866" s="55"/>
      <c r="O2866" s="56"/>
      <c r="R2866" s="52"/>
      <c r="S2866" s="33"/>
      <c r="T2866" s="33"/>
      <c r="U2866" s="31"/>
      <c r="AD2866" s="20"/>
      <c r="AM2866" s="17"/>
    </row>
    <row r="2867" spans="4:39" x14ac:dyDescent="0.2">
      <c r="D2867" s="51"/>
      <c r="E2867" s="52"/>
      <c r="F2867" s="52"/>
      <c r="G2867" s="52"/>
      <c r="H2867" s="48"/>
      <c r="I2867" s="55"/>
      <c r="J2867" s="48"/>
      <c r="K2867" s="55"/>
      <c r="L2867" s="55"/>
      <c r="M2867" s="55"/>
      <c r="N2867" s="55"/>
      <c r="O2867" s="56"/>
      <c r="R2867" s="52"/>
      <c r="S2867" s="33"/>
      <c r="T2867" s="33"/>
      <c r="U2867" s="31"/>
      <c r="AD2867" s="20"/>
      <c r="AM2867" s="17"/>
    </row>
    <row r="2868" spans="4:39" x14ac:dyDescent="0.2">
      <c r="D2868" s="51"/>
      <c r="E2868" s="52"/>
      <c r="F2868" s="52"/>
      <c r="G2868" s="52"/>
      <c r="H2868" s="48"/>
      <c r="I2868" s="55"/>
      <c r="J2868" s="48"/>
      <c r="K2868" s="55"/>
      <c r="L2868" s="55"/>
      <c r="M2868" s="55"/>
      <c r="N2868" s="55"/>
      <c r="O2868" s="56"/>
      <c r="R2868" s="52"/>
      <c r="S2868" s="33"/>
      <c r="T2868" s="33"/>
      <c r="U2868" s="31"/>
      <c r="AD2868" s="20"/>
      <c r="AM2868" s="17"/>
    </row>
    <row r="2869" spans="4:39" x14ac:dyDescent="0.2">
      <c r="D2869" s="51"/>
      <c r="E2869" s="52"/>
      <c r="F2869" s="52"/>
      <c r="G2869" s="52"/>
      <c r="H2869" s="48"/>
      <c r="I2869" s="55"/>
      <c r="J2869" s="48"/>
      <c r="K2869" s="55"/>
      <c r="L2869" s="55"/>
      <c r="M2869" s="55"/>
      <c r="N2869" s="55"/>
      <c r="O2869" s="56"/>
      <c r="R2869" s="52"/>
      <c r="S2869" s="33"/>
      <c r="T2869" s="33"/>
      <c r="U2869" s="31"/>
      <c r="AD2869" s="20"/>
      <c r="AM2869" s="17"/>
    </row>
    <row r="2870" spans="4:39" x14ac:dyDescent="0.2">
      <c r="D2870" s="51"/>
      <c r="E2870" s="52"/>
      <c r="F2870" s="52"/>
      <c r="G2870" s="52"/>
      <c r="H2870" s="48"/>
      <c r="I2870" s="55"/>
      <c r="J2870" s="48"/>
      <c r="K2870" s="55"/>
      <c r="L2870" s="55"/>
      <c r="M2870" s="55"/>
      <c r="N2870" s="55"/>
      <c r="O2870" s="56"/>
      <c r="R2870" s="52"/>
      <c r="S2870" s="33"/>
      <c r="T2870" s="33"/>
      <c r="U2870" s="31"/>
      <c r="AD2870" s="20"/>
      <c r="AM2870" s="17"/>
    </row>
    <row r="2871" spans="4:39" x14ac:dyDescent="0.2">
      <c r="D2871" s="51"/>
      <c r="E2871" s="52"/>
      <c r="F2871" s="52"/>
      <c r="G2871" s="52"/>
      <c r="H2871" s="48"/>
      <c r="I2871" s="55"/>
      <c r="J2871" s="48"/>
      <c r="K2871" s="55"/>
      <c r="L2871" s="55"/>
      <c r="M2871" s="55"/>
      <c r="N2871" s="55"/>
      <c r="O2871" s="56"/>
      <c r="R2871" s="52"/>
      <c r="S2871" s="33"/>
      <c r="T2871" s="33"/>
      <c r="U2871" s="31"/>
      <c r="AD2871" s="20"/>
      <c r="AM2871" s="17"/>
    </row>
    <row r="2872" spans="4:39" x14ac:dyDescent="0.2">
      <c r="D2872" s="51"/>
      <c r="E2872" s="52"/>
      <c r="F2872" s="52"/>
      <c r="G2872" s="52"/>
      <c r="H2872" s="48"/>
      <c r="I2872" s="55"/>
      <c r="J2872" s="48"/>
      <c r="K2872" s="55"/>
      <c r="L2872" s="55"/>
      <c r="M2872" s="55"/>
      <c r="N2872" s="55"/>
      <c r="O2872" s="56"/>
      <c r="R2872" s="52"/>
      <c r="S2872" s="33"/>
      <c r="T2872" s="33"/>
      <c r="U2872" s="31"/>
      <c r="AD2872" s="20"/>
      <c r="AM2872" s="17"/>
    </row>
    <row r="2873" spans="4:39" x14ac:dyDescent="0.2">
      <c r="D2873" s="51"/>
      <c r="E2873" s="52"/>
      <c r="F2873" s="52"/>
      <c r="G2873" s="52"/>
      <c r="H2873" s="48"/>
      <c r="I2873" s="55"/>
      <c r="J2873" s="48"/>
      <c r="K2873" s="55"/>
      <c r="L2873" s="55"/>
      <c r="M2873" s="55"/>
      <c r="N2873" s="55"/>
      <c r="O2873" s="56"/>
      <c r="R2873" s="52"/>
      <c r="S2873" s="33"/>
      <c r="T2873" s="33"/>
      <c r="U2873" s="31"/>
      <c r="AD2873" s="20"/>
      <c r="AM2873" s="17"/>
    </row>
    <row r="2874" spans="4:39" x14ac:dyDescent="0.2">
      <c r="D2874" s="51"/>
      <c r="E2874" s="52"/>
      <c r="F2874" s="52"/>
      <c r="G2874" s="52"/>
      <c r="H2874" s="48"/>
      <c r="I2874" s="55"/>
      <c r="J2874" s="48"/>
      <c r="K2874" s="55"/>
      <c r="L2874" s="55"/>
      <c r="M2874" s="55"/>
      <c r="N2874" s="55"/>
      <c r="O2874" s="56"/>
      <c r="R2874" s="52"/>
      <c r="S2874" s="33"/>
      <c r="T2874" s="33"/>
      <c r="U2874" s="31"/>
      <c r="AD2874" s="20"/>
      <c r="AM2874" s="17"/>
    </row>
    <row r="2875" spans="4:39" x14ac:dyDescent="0.2">
      <c r="D2875" s="51"/>
      <c r="E2875" s="52"/>
      <c r="F2875" s="52"/>
      <c r="G2875" s="52"/>
      <c r="H2875" s="48"/>
      <c r="I2875" s="55"/>
      <c r="J2875" s="48"/>
      <c r="K2875" s="55"/>
      <c r="L2875" s="55"/>
      <c r="M2875" s="55"/>
      <c r="N2875" s="55"/>
      <c r="O2875" s="56"/>
      <c r="R2875" s="52"/>
      <c r="S2875" s="33"/>
      <c r="T2875" s="33"/>
      <c r="U2875" s="31"/>
      <c r="AD2875" s="20"/>
      <c r="AM2875" s="17"/>
    </row>
    <row r="2876" spans="4:39" x14ac:dyDescent="0.2">
      <c r="D2876" s="51"/>
      <c r="E2876" s="52"/>
      <c r="F2876" s="52"/>
      <c r="G2876" s="52"/>
      <c r="H2876" s="48"/>
      <c r="I2876" s="55"/>
      <c r="J2876" s="48"/>
      <c r="K2876" s="55"/>
      <c r="L2876" s="55"/>
      <c r="M2876" s="55"/>
      <c r="N2876" s="55"/>
      <c r="O2876" s="56"/>
      <c r="R2876" s="52"/>
      <c r="S2876" s="33"/>
      <c r="T2876" s="33"/>
      <c r="U2876" s="31"/>
      <c r="AD2876" s="20"/>
      <c r="AM2876" s="17"/>
    </row>
    <row r="2877" spans="4:39" x14ac:dyDescent="0.2">
      <c r="D2877" s="51"/>
      <c r="E2877" s="52"/>
      <c r="F2877" s="52"/>
      <c r="G2877" s="52"/>
      <c r="H2877" s="48"/>
      <c r="I2877" s="55"/>
      <c r="J2877" s="48"/>
      <c r="K2877" s="55"/>
      <c r="L2877" s="55"/>
      <c r="M2877" s="55"/>
      <c r="N2877" s="55"/>
      <c r="O2877" s="56"/>
      <c r="R2877" s="52"/>
      <c r="S2877" s="33"/>
      <c r="T2877" s="33"/>
      <c r="U2877" s="31"/>
      <c r="AD2877" s="20"/>
      <c r="AM2877" s="17"/>
    </row>
    <row r="2878" spans="4:39" x14ac:dyDescent="0.2">
      <c r="D2878" s="51"/>
      <c r="E2878" s="52"/>
      <c r="F2878" s="52"/>
      <c r="G2878" s="52"/>
      <c r="H2878" s="48"/>
      <c r="I2878" s="55"/>
      <c r="J2878" s="48"/>
      <c r="K2878" s="55"/>
      <c r="L2878" s="55"/>
      <c r="M2878" s="55"/>
      <c r="N2878" s="55"/>
      <c r="O2878" s="56"/>
      <c r="R2878" s="52"/>
      <c r="S2878" s="33"/>
      <c r="T2878" s="33"/>
      <c r="U2878" s="31"/>
      <c r="AD2878" s="20"/>
      <c r="AM2878" s="17"/>
    </row>
    <row r="2879" spans="4:39" x14ac:dyDescent="0.2">
      <c r="D2879" s="51"/>
      <c r="E2879" s="52"/>
      <c r="F2879" s="52"/>
      <c r="G2879" s="52"/>
      <c r="H2879" s="48"/>
      <c r="I2879" s="55"/>
      <c r="J2879" s="48"/>
      <c r="K2879" s="55"/>
      <c r="L2879" s="55"/>
      <c r="M2879" s="55"/>
      <c r="N2879" s="55"/>
      <c r="O2879" s="56"/>
      <c r="R2879" s="52"/>
      <c r="S2879" s="33"/>
      <c r="T2879" s="33"/>
      <c r="U2879" s="31"/>
      <c r="AD2879" s="20"/>
      <c r="AM2879" s="17"/>
    </row>
    <row r="2880" spans="4:39" x14ac:dyDescent="0.2">
      <c r="D2880" s="51"/>
      <c r="E2880" s="52"/>
      <c r="F2880" s="52"/>
      <c r="G2880" s="52"/>
      <c r="H2880" s="48"/>
      <c r="I2880" s="55"/>
      <c r="J2880" s="48"/>
      <c r="K2880" s="55"/>
      <c r="L2880" s="55"/>
      <c r="M2880" s="55"/>
      <c r="N2880" s="55"/>
      <c r="O2880" s="56"/>
      <c r="R2880" s="52"/>
      <c r="S2880" s="33"/>
      <c r="T2880" s="33"/>
      <c r="U2880" s="31"/>
      <c r="AD2880" s="20"/>
      <c r="AM2880" s="17"/>
    </row>
    <row r="2881" spans="4:39" x14ac:dyDescent="0.2">
      <c r="D2881" s="51"/>
      <c r="E2881" s="52"/>
      <c r="F2881" s="52"/>
      <c r="G2881" s="52"/>
      <c r="H2881" s="48"/>
      <c r="I2881" s="55"/>
      <c r="J2881" s="48"/>
      <c r="K2881" s="55"/>
      <c r="L2881" s="55"/>
      <c r="M2881" s="55"/>
      <c r="N2881" s="55"/>
      <c r="O2881" s="56"/>
      <c r="R2881" s="52"/>
      <c r="S2881" s="33"/>
      <c r="T2881" s="33"/>
      <c r="U2881" s="31"/>
      <c r="AD2881" s="20"/>
      <c r="AM2881" s="17"/>
    </row>
    <row r="2882" spans="4:39" x14ac:dyDescent="0.2">
      <c r="D2882" s="51"/>
      <c r="E2882" s="52"/>
      <c r="F2882" s="52"/>
      <c r="G2882" s="52"/>
      <c r="H2882" s="48"/>
      <c r="I2882" s="55"/>
      <c r="J2882" s="48"/>
      <c r="K2882" s="55"/>
      <c r="L2882" s="55"/>
      <c r="M2882" s="55"/>
      <c r="N2882" s="55"/>
      <c r="O2882" s="56"/>
      <c r="R2882" s="52"/>
      <c r="S2882" s="33"/>
      <c r="T2882" s="33"/>
      <c r="U2882" s="31"/>
      <c r="AD2882" s="20"/>
      <c r="AM2882" s="17"/>
    </row>
    <row r="2883" spans="4:39" x14ac:dyDescent="0.2">
      <c r="D2883" s="51"/>
      <c r="E2883" s="52"/>
      <c r="F2883" s="52"/>
      <c r="G2883" s="52"/>
      <c r="H2883" s="48"/>
      <c r="I2883" s="55"/>
      <c r="J2883" s="48"/>
      <c r="K2883" s="55"/>
      <c r="L2883" s="55"/>
      <c r="M2883" s="55"/>
      <c r="N2883" s="55"/>
      <c r="O2883" s="56"/>
      <c r="R2883" s="52"/>
      <c r="S2883" s="33"/>
      <c r="T2883" s="33"/>
      <c r="U2883" s="31"/>
      <c r="AD2883" s="20"/>
      <c r="AM2883" s="17"/>
    </row>
    <row r="2884" spans="4:39" x14ac:dyDescent="0.2">
      <c r="D2884" s="51"/>
      <c r="E2884" s="52"/>
      <c r="F2884" s="52"/>
      <c r="G2884" s="52"/>
      <c r="H2884" s="48"/>
      <c r="I2884" s="55"/>
      <c r="J2884" s="48"/>
      <c r="K2884" s="55"/>
      <c r="L2884" s="55"/>
      <c r="M2884" s="55"/>
      <c r="N2884" s="55"/>
      <c r="O2884" s="56"/>
      <c r="R2884" s="52"/>
      <c r="S2884" s="33"/>
      <c r="T2884" s="33"/>
      <c r="U2884" s="31"/>
      <c r="AD2884" s="20"/>
      <c r="AM2884" s="17"/>
    </row>
    <row r="2885" spans="4:39" x14ac:dyDescent="0.2">
      <c r="D2885" s="51"/>
      <c r="E2885" s="52"/>
      <c r="F2885" s="52"/>
      <c r="G2885" s="52"/>
      <c r="H2885" s="48"/>
      <c r="I2885" s="55"/>
      <c r="J2885" s="48"/>
      <c r="K2885" s="55"/>
      <c r="L2885" s="55"/>
      <c r="M2885" s="55"/>
      <c r="N2885" s="55"/>
      <c r="O2885" s="56"/>
      <c r="R2885" s="52"/>
      <c r="S2885" s="33"/>
      <c r="T2885" s="33"/>
      <c r="U2885" s="31"/>
      <c r="AD2885" s="20"/>
      <c r="AM2885" s="17"/>
    </row>
    <row r="2886" spans="4:39" x14ac:dyDescent="0.2">
      <c r="D2886" s="51"/>
      <c r="E2886" s="52"/>
      <c r="F2886" s="52"/>
      <c r="G2886" s="52"/>
      <c r="H2886" s="48"/>
      <c r="I2886" s="55"/>
      <c r="J2886" s="48"/>
      <c r="K2886" s="55"/>
      <c r="L2886" s="55"/>
      <c r="M2886" s="55"/>
      <c r="N2886" s="55"/>
      <c r="O2886" s="56"/>
      <c r="R2886" s="52"/>
      <c r="S2886" s="33"/>
      <c r="T2886" s="33"/>
      <c r="U2886" s="31"/>
      <c r="AD2886" s="20"/>
      <c r="AM2886" s="17"/>
    </row>
    <row r="2887" spans="4:39" x14ac:dyDescent="0.2">
      <c r="D2887" s="51"/>
      <c r="E2887" s="52"/>
      <c r="F2887" s="52"/>
      <c r="G2887" s="52"/>
      <c r="H2887" s="48"/>
      <c r="I2887" s="55"/>
      <c r="J2887" s="48"/>
      <c r="K2887" s="55"/>
      <c r="L2887" s="55"/>
      <c r="M2887" s="55"/>
      <c r="N2887" s="55"/>
      <c r="O2887" s="56"/>
      <c r="R2887" s="52"/>
      <c r="S2887" s="33"/>
      <c r="T2887" s="33"/>
      <c r="U2887" s="31"/>
      <c r="AD2887" s="20"/>
      <c r="AM2887" s="17"/>
    </row>
    <row r="2888" spans="4:39" x14ac:dyDescent="0.2">
      <c r="D2888" s="51"/>
      <c r="E2888" s="52"/>
      <c r="F2888" s="52"/>
      <c r="G2888" s="52"/>
      <c r="H2888" s="48"/>
      <c r="I2888" s="55"/>
      <c r="J2888" s="48"/>
      <c r="K2888" s="55"/>
      <c r="L2888" s="55"/>
      <c r="M2888" s="55"/>
      <c r="N2888" s="55"/>
      <c r="O2888" s="56"/>
      <c r="R2888" s="52"/>
      <c r="S2888" s="33"/>
      <c r="T2888" s="33"/>
      <c r="U2888" s="31"/>
      <c r="AD2888" s="20"/>
      <c r="AM2888" s="17"/>
    </row>
    <row r="2889" spans="4:39" x14ac:dyDescent="0.2">
      <c r="D2889" s="51"/>
      <c r="E2889" s="52"/>
      <c r="F2889" s="52"/>
      <c r="G2889" s="52"/>
      <c r="H2889" s="48"/>
      <c r="I2889" s="55"/>
      <c r="J2889" s="48"/>
      <c r="K2889" s="55"/>
      <c r="L2889" s="55"/>
      <c r="M2889" s="55"/>
      <c r="N2889" s="55"/>
      <c r="O2889" s="56"/>
      <c r="R2889" s="52"/>
      <c r="S2889" s="33"/>
      <c r="T2889" s="33"/>
      <c r="U2889" s="31"/>
      <c r="AD2889" s="20"/>
      <c r="AM2889" s="17"/>
    </row>
    <row r="2890" spans="4:39" x14ac:dyDescent="0.2">
      <c r="D2890" s="51"/>
      <c r="E2890" s="52"/>
      <c r="F2890" s="52"/>
      <c r="G2890" s="52"/>
      <c r="H2890" s="48"/>
      <c r="I2890" s="55"/>
      <c r="J2890" s="48"/>
      <c r="K2890" s="55"/>
      <c r="L2890" s="55"/>
      <c r="M2890" s="55"/>
      <c r="N2890" s="55"/>
      <c r="O2890" s="56"/>
      <c r="R2890" s="52"/>
      <c r="S2890" s="33"/>
      <c r="T2890" s="33"/>
      <c r="U2890" s="31"/>
      <c r="AD2890" s="20"/>
      <c r="AM2890" s="17"/>
    </row>
    <row r="2891" spans="4:39" x14ac:dyDescent="0.2">
      <c r="D2891" s="51"/>
      <c r="E2891" s="52"/>
      <c r="F2891" s="52"/>
      <c r="G2891" s="52"/>
      <c r="H2891" s="48"/>
      <c r="I2891" s="55"/>
      <c r="J2891" s="48"/>
      <c r="K2891" s="55"/>
      <c r="L2891" s="55"/>
      <c r="M2891" s="55"/>
      <c r="N2891" s="55"/>
      <c r="O2891" s="56"/>
      <c r="R2891" s="52"/>
      <c r="S2891" s="33"/>
      <c r="T2891" s="33"/>
      <c r="U2891" s="31"/>
      <c r="AD2891" s="20"/>
      <c r="AM2891" s="17"/>
    </row>
    <row r="2892" spans="4:39" x14ac:dyDescent="0.2">
      <c r="D2892" s="51"/>
      <c r="E2892" s="52"/>
      <c r="F2892" s="52"/>
      <c r="G2892" s="52"/>
      <c r="H2892" s="48"/>
      <c r="I2892" s="55"/>
      <c r="J2892" s="48"/>
      <c r="K2892" s="55"/>
      <c r="L2892" s="55"/>
      <c r="M2892" s="55"/>
      <c r="N2892" s="55"/>
      <c r="O2892" s="56"/>
      <c r="R2892" s="52"/>
      <c r="S2892" s="33"/>
      <c r="T2892" s="33"/>
      <c r="U2892" s="31"/>
      <c r="AD2892" s="20"/>
      <c r="AM2892" s="17"/>
    </row>
    <row r="2893" spans="4:39" x14ac:dyDescent="0.2">
      <c r="D2893" s="51"/>
      <c r="E2893" s="52"/>
      <c r="F2893" s="52"/>
      <c r="G2893" s="52"/>
      <c r="H2893" s="48"/>
      <c r="I2893" s="55"/>
      <c r="J2893" s="48"/>
      <c r="K2893" s="55"/>
      <c r="L2893" s="55"/>
      <c r="M2893" s="55"/>
      <c r="N2893" s="55"/>
      <c r="O2893" s="56"/>
      <c r="R2893" s="52"/>
      <c r="S2893" s="33"/>
      <c r="T2893" s="33"/>
      <c r="U2893" s="31"/>
      <c r="AD2893" s="20"/>
      <c r="AM2893" s="17"/>
    </row>
    <row r="2894" spans="4:39" x14ac:dyDescent="0.2">
      <c r="D2894" s="51"/>
      <c r="E2894" s="52"/>
      <c r="F2894" s="52"/>
      <c r="G2894" s="52"/>
      <c r="H2894" s="48"/>
      <c r="I2894" s="55"/>
      <c r="J2894" s="48"/>
      <c r="K2894" s="55"/>
      <c r="L2894" s="55"/>
      <c r="M2894" s="55"/>
      <c r="N2894" s="55"/>
      <c r="O2894" s="56"/>
      <c r="R2894" s="52"/>
      <c r="S2894" s="33"/>
      <c r="T2894" s="33"/>
      <c r="U2894" s="31"/>
      <c r="AD2894" s="20"/>
      <c r="AM2894" s="17"/>
    </row>
    <row r="2895" spans="4:39" x14ac:dyDescent="0.2">
      <c r="D2895" s="51"/>
      <c r="E2895" s="52"/>
      <c r="F2895" s="52"/>
      <c r="G2895" s="52"/>
      <c r="H2895" s="48"/>
      <c r="I2895" s="55"/>
      <c r="J2895" s="48"/>
      <c r="K2895" s="55"/>
      <c r="L2895" s="55"/>
      <c r="M2895" s="55"/>
      <c r="N2895" s="55"/>
      <c r="O2895" s="56"/>
      <c r="R2895" s="52"/>
      <c r="S2895" s="33"/>
      <c r="T2895" s="33"/>
      <c r="U2895" s="31"/>
      <c r="AD2895" s="20"/>
      <c r="AM2895" s="17"/>
    </row>
    <row r="2896" spans="4:39" x14ac:dyDescent="0.2">
      <c r="D2896" s="51"/>
      <c r="E2896" s="52"/>
      <c r="F2896" s="52"/>
      <c r="G2896" s="52"/>
      <c r="H2896" s="48"/>
      <c r="I2896" s="55"/>
      <c r="J2896" s="48"/>
      <c r="K2896" s="55"/>
      <c r="L2896" s="55"/>
      <c r="M2896" s="55"/>
      <c r="N2896" s="55"/>
      <c r="O2896" s="56"/>
      <c r="R2896" s="52"/>
      <c r="S2896" s="33"/>
      <c r="T2896" s="33"/>
      <c r="U2896" s="31"/>
      <c r="AD2896" s="20"/>
      <c r="AM2896" s="17"/>
    </row>
    <row r="2897" spans="4:39" x14ac:dyDescent="0.2">
      <c r="D2897" s="51"/>
      <c r="E2897" s="52"/>
      <c r="F2897" s="52"/>
      <c r="G2897" s="52"/>
      <c r="H2897" s="48"/>
      <c r="I2897" s="55"/>
      <c r="J2897" s="48"/>
      <c r="K2897" s="55"/>
      <c r="L2897" s="55"/>
      <c r="M2897" s="55"/>
      <c r="N2897" s="55"/>
      <c r="O2897" s="56"/>
      <c r="R2897" s="52"/>
      <c r="S2897" s="33"/>
      <c r="T2897" s="33"/>
      <c r="U2897" s="31"/>
      <c r="AD2897" s="20"/>
      <c r="AM2897" s="17"/>
    </row>
    <row r="2898" spans="4:39" x14ac:dyDescent="0.2">
      <c r="D2898" s="51"/>
      <c r="E2898" s="52"/>
      <c r="F2898" s="52"/>
      <c r="G2898" s="52"/>
      <c r="H2898" s="48"/>
      <c r="I2898" s="55"/>
      <c r="J2898" s="48"/>
      <c r="K2898" s="55"/>
      <c r="L2898" s="55"/>
      <c r="M2898" s="55"/>
      <c r="N2898" s="55"/>
      <c r="O2898" s="56"/>
      <c r="R2898" s="52"/>
      <c r="S2898" s="33"/>
      <c r="T2898" s="33"/>
      <c r="U2898" s="31"/>
      <c r="AD2898" s="20"/>
      <c r="AM2898" s="17"/>
    </row>
    <row r="2899" spans="4:39" x14ac:dyDescent="0.2">
      <c r="D2899" s="51"/>
      <c r="E2899" s="52"/>
      <c r="F2899" s="52"/>
      <c r="G2899" s="52"/>
      <c r="H2899" s="48"/>
      <c r="I2899" s="55"/>
      <c r="J2899" s="48"/>
      <c r="K2899" s="55"/>
      <c r="L2899" s="55"/>
      <c r="M2899" s="55"/>
      <c r="N2899" s="55"/>
      <c r="O2899" s="56"/>
      <c r="R2899" s="52"/>
      <c r="S2899" s="33"/>
      <c r="T2899" s="33"/>
      <c r="U2899" s="31"/>
      <c r="AD2899" s="20"/>
      <c r="AM2899" s="17"/>
    </row>
    <row r="2900" spans="4:39" x14ac:dyDescent="0.2">
      <c r="D2900" s="51"/>
      <c r="E2900" s="52"/>
      <c r="F2900" s="52"/>
      <c r="G2900" s="52"/>
      <c r="H2900" s="48"/>
      <c r="I2900" s="55"/>
      <c r="J2900" s="48"/>
      <c r="K2900" s="55"/>
      <c r="L2900" s="55"/>
      <c r="M2900" s="55"/>
      <c r="N2900" s="55"/>
      <c r="O2900" s="56"/>
      <c r="R2900" s="52"/>
      <c r="S2900" s="33"/>
      <c r="T2900" s="33"/>
      <c r="U2900" s="31"/>
      <c r="AD2900" s="20"/>
      <c r="AM2900" s="17"/>
    </row>
    <row r="2901" spans="4:39" x14ac:dyDescent="0.2">
      <c r="D2901" s="51"/>
      <c r="E2901" s="52"/>
      <c r="F2901" s="52"/>
      <c r="G2901" s="52"/>
      <c r="H2901" s="48"/>
      <c r="I2901" s="55"/>
      <c r="J2901" s="48"/>
      <c r="K2901" s="55"/>
      <c r="L2901" s="55"/>
      <c r="M2901" s="55"/>
      <c r="N2901" s="55"/>
      <c r="O2901" s="56"/>
      <c r="R2901" s="52"/>
      <c r="S2901" s="33"/>
      <c r="T2901" s="33"/>
      <c r="U2901" s="31"/>
      <c r="AD2901" s="20"/>
      <c r="AM2901" s="17"/>
    </row>
    <row r="2902" spans="4:39" x14ac:dyDescent="0.2">
      <c r="D2902" s="51"/>
      <c r="E2902" s="52"/>
      <c r="F2902" s="52"/>
      <c r="G2902" s="52"/>
      <c r="H2902" s="48"/>
      <c r="I2902" s="55"/>
      <c r="J2902" s="48"/>
      <c r="K2902" s="55"/>
      <c r="L2902" s="55"/>
      <c r="M2902" s="55"/>
      <c r="N2902" s="55"/>
      <c r="O2902" s="56"/>
      <c r="R2902" s="52"/>
      <c r="S2902" s="33"/>
      <c r="T2902" s="33"/>
      <c r="U2902" s="31"/>
      <c r="AD2902" s="20"/>
      <c r="AM2902" s="17"/>
    </row>
    <row r="2903" spans="4:39" x14ac:dyDescent="0.2">
      <c r="D2903" s="51"/>
      <c r="E2903" s="52"/>
      <c r="F2903" s="52"/>
      <c r="G2903" s="52"/>
      <c r="H2903" s="48"/>
      <c r="I2903" s="55"/>
      <c r="J2903" s="48"/>
      <c r="K2903" s="55"/>
      <c r="L2903" s="55"/>
      <c r="M2903" s="55"/>
      <c r="N2903" s="55"/>
      <c r="O2903" s="56"/>
      <c r="R2903" s="52"/>
      <c r="S2903" s="33"/>
      <c r="T2903" s="33"/>
      <c r="U2903" s="31"/>
      <c r="AD2903" s="20"/>
      <c r="AM2903" s="17"/>
    </row>
    <row r="2904" spans="4:39" x14ac:dyDescent="0.2">
      <c r="D2904" s="51"/>
      <c r="E2904" s="52"/>
      <c r="F2904" s="52"/>
      <c r="G2904" s="52"/>
      <c r="H2904" s="48"/>
      <c r="I2904" s="55"/>
      <c r="J2904" s="48"/>
      <c r="K2904" s="55"/>
      <c r="L2904" s="55"/>
      <c r="M2904" s="55"/>
      <c r="N2904" s="55"/>
      <c r="O2904" s="56"/>
      <c r="R2904" s="52"/>
      <c r="S2904" s="33"/>
      <c r="T2904" s="33"/>
      <c r="U2904" s="31"/>
      <c r="AD2904" s="20"/>
      <c r="AM2904" s="17"/>
    </row>
    <row r="2905" spans="4:39" x14ac:dyDescent="0.2">
      <c r="D2905" s="51"/>
      <c r="E2905" s="52"/>
      <c r="F2905" s="52"/>
      <c r="G2905" s="52"/>
      <c r="H2905" s="48"/>
      <c r="I2905" s="55"/>
      <c r="J2905" s="48"/>
      <c r="K2905" s="55"/>
      <c r="L2905" s="55"/>
      <c r="M2905" s="55"/>
      <c r="N2905" s="55"/>
      <c r="O2905" s="56"/>
      <c r="R2905" s="52"/>
      <c r="S2905" s="33"/>
      <c r="T2905" s="33"/>
      <c r="U2905" s="31"/>
      <c r="AD2905" s="20"/>
      <c r="AM2905" s="17"/>
    </row>
    <row r="2906" spans="4:39" x14ac:dyDescent="0.2">
      <c r="D2906" s="51"/>
      <c r="E2906" s="52"/>
      <c r="F2906" s="52"/>
      <c r="G2906" s="52"/>
      <c r="H2906" s="48"/>
      <c r="I2906" s="55"/>
      <c r="J2906" s="48"/>
      <c r="K2906" s="55"/>
      <c r="L2906" s="55"/>
      <c r="M2906" s="55"/>
      <c r="N2906" s="55"/>
      <c r="O2906" s="56"/>
      <c r="R2906" s="52"/>
      <c r="S2906" s="33"/>
      <c r="T2906" s="33"/>
      <c r="U2906" s="31"/>
      <c r="AD2906" s="20"/>
      <c r="AM2906" s="17"/>
    </row>
    <row r="2907" spans="4:39" x14ac:dyDescent="0.2">
      <c r="D2907" s="51"/>
      <c r="E2907" s="52"/>
      <c r="F2907" s="52"/>
      <c r="G2907" s="52"/>
      <c r="H2907" s="48"/>
      <c r="I2907" s="55"/>
      <c r="J2907" s="48"/>
      <c r="K2907" s="55"/>
      <c r="L2907" s="55"/>
      <c r="M2907" s="55"/>
      <c r="N2907" s="55"/>
      <c r="O2907" s="56"/>
      <c r="R2907" s="52"/>
      <c r="S2907" s="33"/>
      <c r="T2907" s="33"/>
      <c r="U2907" s="31"/>
      <c r="AD2907" s="20"/>
      <c r="AM2907" s="17"/>
    </row>
    <row r="2908" spans="4:39" x14ac:dyDescent="0.2">
      <c r="D2908" s="51"/>
      <c r="E2908" s="52"/>
      <c r="F2908" s="52"/>
      <c r="G2908" s="52"/>
      <c r="H2908" s="48"/>
      <c r="I2908" s="55"/>
      <c r="J2908" s="48"/>
      <c r="K2908" s="55"/>
      <c r="L2908" s="55"/>
      <c r="M2908" s="55"/>
      <c r="N2908" s="55"/>
      <c r="O2908" s="56"/>
      <c r="R2908" s="52"/>
      <c r="S2908" s="33"/>
      <c r="T2908" s="33"/>
      <c r="U2908" s="31"/>
      <c r="AD2908" s="20"/>
      <c r="AM2908" s="17"/>
    </row>
    <row r="2909" spans="4:39" x14ac:dyDescent="0.2">
      <c r="D2909" s="51"/>
      <c r="E2909" s="52"/>
      <c r="F2909" s="52"/>
      <c r="G2909" s="52"/>
      <c r="H2909" s="48"/>
      <c r="I2909" s="55"/>
      <c r="J2909" s="48"/>
      <c r="K2909" s="55"/>
      <c r="L2909" s="55"/>
      <c r="M2909" s="55"/>
      <c r="N2909" s="55"/>
      <c r="O2909" s="56"/>
      <c r="R2909" s="52"/>
      <c r="S2909" s="33"/>
      <c r="T2909" s="33"/>
      <c r="U2909" s="31"/>
      <c r="AD2909" s="20"/>
      <c r="AM2909" s="17"/>
    </row>
    <row r="2910" spans="4:39" x14ac:dyDescent="0.2">
      <c r="D2910" s="51"/>
      <c r="E2910" s="52"/>
      <c r="F2910" s="52"/>
      <c r="G2910" s="52"/>
      <c r="H2910" s="48"/>
      <c r="I2910" s="55"/>
      <c r="J2910" s="48"/>
      <c r="K2910" s="55"/>
      <c r="L2910" s="55"/>
      <c r="M2910" s="55"/>
      <c r="N2910" s="55"/>
      <c r="O2910" s="56"/>
      <c r="R2910" s="52"/>
      <c r="S2910" s="33"/>
      <c r="T2910" s="33"/>
      <c r="U2910" s="31"/>
      <c r="AD2910" s="20"/>
      <c r="AM2910" s="17"/>
    </row>
    <row r="2911" spans="4:39" x14ac:dyDescent="0.2">
      <c r="D2911" s="51"/>
      <c r="E2911" s="52"/>
      <c r="F2911" s="52"/>
      <c r="G2911" s="52"/>
      <c r="H2911" s="48"/>
      <c r="I2911" s="55"/>
      <c r="J2911" s="48"/>
      <c r="K2911" s="55"/>
      <c r="L2911" s="55"/>
      <c r="M2911" s="55"/>
      <c r="N2911" s="55"/>
      <c r="O2911" s="56"/>
      <c r="R2911" s="52"/>
      <c r="S2911" s="33"/>
      <c r="T2911" s="33"/>
      <c r="U2911" s="31"/>
      <c r="AD2911" s="20"/>
      <c r="AM2911" s="17"/>
    </row>
    <row r="2912" spans="4:39" x14ac:dyDescent="0.2">
      <c r="D2912" s="51"/>
      <c r="E2912" s="52"/>
      <c r="F2912" s="52"/>
      <c r="G2912" s="52"/>
      <c r="H2912" s="48"/>
      <c r="I2912" s="55"/>
      <c r="J2912" s="48"/>
      <c r="K2912" s="55"/>
      <c r="L2912" s="55"/>
      <c r="M2912" s="55"/>
      <c r="N2912" s="55"/>
      <c r="O2912" s="56"/>
      <c r="R2912" s="52"/>
      <c r="S2912" s="33"/>
      <c r="T2912" s="33"/>
      <c r="U2912" s="31"/>
      <c r="AD2912" s="20"/>
      <c r="AM2912" s="17"/>
    </row>
    <row r="2913" spans="4:39" x14ac:dyDescent="0.2">
      <c r="D2913" s="51"/>
      <c r="E2913" s="52"/>
      <c r="F2913" s="52"/>
      <c r="G2913" s="52"/>
      <c r="H2913" s="48"/>
      <c r="I2913" s="55"/>
      <c r="J2913" s="48"/>
      <c r="K2913" s="55"/>
      <c r="L2913" s="55"/>
      <c r="M2913" s="55"/>
      <c r="N2913" s="55"/>
      <c r="O2913" s="56"/>
      <c r="R2913" s="52"/>
      <c r="S2913" s="33"/>
      <c r="T2913" s="33"/>
      <c r="U2913" s="31"/>
      <c r="AD2913" s="20"/>
      <c r="AM2913" s="17"/>
    </row>
    <row r="2914" spans="4:39" x14ac:dyDescent="0.2">
      <c r="D2914" s="51"/>
      <c r="E2914" s="52"/>
      <c r="F2914" s="52"/>
      <c r="G2914" s="52"/>
      <c r="H2914" s="48"/>
      <c r="I2914" s="55"/>
      <c r="J2914" s="48"/>
      <c r="K2914" s="55"/>
      <c r="L2914" s="55"/>
      <c r="M2914" s="55"/>
      <c r="N2914" s="55"/>
      <c r="O2914" s="56"/>
      <c r="R2914" s="52"/>
      <c r="S2914" s="33"/>
      <c r="T2914" s="33"/>
      <c r="U2914" s="31"/>
      <c r="AD2914" s="20"/>
      <c r="AM2914" s="17"/>
    </row>
    <row r="2915" spans="4:39" x14ac:dyDescent="0.2">
      <c r="D2915" s="51"/>
      <c r="E2915" s="52"/>
      <c r="F2915" s="52"/>
      <c r="G2915" s="52"/>
      <c r="H2915" s="48"/>
      <c r="I2915" s="55"/>
      <c r="J2915" s="48"/>
      <c r="K2915" s="55"/>
      <c r="L2915" s="55"/>
      <c r="M2915" s="55"/>
      <c r="N2915" s="55"/>
      <c r="O2915" s="56"/>
      <c r="R2915" s="52"/>
      <c r="S2915" s="33"/>
      <c r="T2915" s="33"/>
      <c r="U2915" s="31"/>
      <c r="AD2915" s="20"/>
      <c r="AM2915" s="17"/>
    </row>
    <row r="2916" spans="4:39" x14ac:dyDescent="0.2">
      <c r="D2916" s="51"/>
      <c r="E2916" s="52"/>
      <c r="F2916" s="52"/>
      <c r="G2916" s="52"/>
      <c r="H2916" s="48"/>
      <c r="I2916" s="55"/>
      <c r="J2916" s="48"/>
      <c r="K2916" s="55"/>
      <c r="L2916" s="55"/>
      <c r="M2916" s="55"/>
      <c r="N2916" s="55"/>
      <c r="O2916" s="56"/>
      <c r="R2916" s="52"/>
      <c r="S2916" s="33"/>
      <c r="T2916" s="33"/>
      <c r="U2916" s="31"/>
      <c r="AD2916" s="20"/>
      <c r="AM2916" s="17"/>
    </row>
    <row r="2917" spans="4:39" x14ac:dyDescent="0.2">
      <c r="D2917" s="51"/>
      <c r="E2917" s="52"/>
      <c r="F2917" s="52"/>
      <c r="G2917" s="52"/>
      <c r="H2917" s="48"/>
      <c r="I2917" s="55"/>
      <c r="J2917" s="48"/>
      <c r="K2917" s="55"/>
      <c r="L2917" s="55"/>
      <c r="M2917" s="55"/>
      <c r="N2917" s="55"/>
      <c r="O2917" s="56"/>
      <c r="R2917" s="52"/>
      <c r="S2917" s="33"/>
      <c r="T2917" s="33"/>
      <c r="U2917" s="31"/>
      <c r="AD2917" s="20"/>
      <c r="AM2917" s="17"/>
    </row>
    <row r="2918" spans="4:39" x14ac:dyDescent="0.2">
      <c r="D2918" s="51"/>
      <c r="E2918" s="52"/>
      <c r="F2918" s="52"/>
      <c r="G2918" s="52"/>
      <c r="H2918" s="48"/>
      <c r="I2918" s="55"/>
      <c r="J2918" s="48"/>
      <c r="K2918" s="55"/>
      <c r="L2918" s="55"/>
      <c r="M2918" s="55"/>
      <c r="N2918" s="55"/>
      <c r="O2918" s="56"/>
      <c r="R2918" s="52"/>
      <c r="S2918" s="33"/>
      <c r="T2918" s="33"/>
      <c r="U2918" s="31"/>
      <c r="AD2918" s="20"/>
      <c r="AM2918" s="17"/>
    </row>
    <row r="2919" spans="4:39" x14ac:dyDescent="0.2">
      <c r="D2919" s="51"/>
      <c r="E2919" s="52"/>
      <c r="F2919" s="52"/>
      <c r="G2919" s="52"/>
      <c r="H2919" s="48"/>
      <c r="I2919" s="55"/>
      <c r="J2919" s="48"/>
      <c r="K2919" s="55"/>
      <c r="L2919" s="55"/>
      <c r="M2919" s="55"/>
      <c r="N2919" s="55"/>
      <c r="O2919" s="56"/>
      <c r="R2919" s="52"/>
      <c r="S2919" s="33"/>
      <c r="T2919" s="33"/>
      <c r="U2919" s="31"/>
      <c r="AD2919" s="20"/>
      <c r="AM2919" s="17"/>
    </row>
    <row r="2920" spans="4:39" x14ac:dyDescent="0.2">
      <c r="D2920" s="51"/>
      <c r="E2920" s="52"/>
      <c r="F2920" s="52"/>
      <c r="G2920" s="52"/>
      <c r="H2920" s="48"/>
      <c r="I2920" s="55"/>
      <c r="J2920" s="48"/>
      <c r="K2920" s="55"/>
      <c r="L2920" s="55"/>
      <c r="M2920" s="55"/>
      <c r="N2920" s="55"/>
      <c r="O2920" s="56"/>
      <c r="R2920" s="52"/>
      <c r="S2920" s="33"/>
      <c r="T2920" s="33"/>
      <c r="U2920" s="31"/>
      <c r="AD2920" s="20"/>
      <c r="AM2920" s="17"/>
    </row>
    <row r="2921" spans="4:39" x14ac:dyDescent="0.2">
      <c r="D2921" s="51"/>
      <c r="E2921" s="52"/>
      <c r="F2921" s="52"/>
      <c r="G2921" s="52"/>
      <c r="H2921" s="48"/>
      <c r="I2921" s="55"/>
      <c r="J2921" s="48"/>
      <c r="K2921" s="55"/>
      <c r="L2921" s="55"/>
      <c r="M2921" s="55"/>
      <c r="N2921" s="55"/>
      <c r="O2921" s="56"/>
      <c r="R2921" s="52"/>
      <c r="S2921" s="33"/>
      <c r="T2921" s="33"/>
      <c r="U2921" s="31"/>
      <c r="AD2921" s="20"/>
      <c r="AM2921" s="17"/>
    </row>
    <row r="2922" spans="4:39" x14ac:dyDescent="0.2">
      <c r="D2922" s="51"/>
      <c r="E2922" s="52"/>
      <c r="F2922" s="52"/>
      <c r="G2922" s="52"/>
      <c r="H2922" s="48"/>
      <c r="I2922" s="55"/>
      <c r="J2922" s="48"/>
      <c r="K2922" s="55"/>
      <c r="L2922" s="55"/>
      <c r="M2922" s="55"/>
      <c r="N2922" s="55"/>
      <c r="O2922" s="56"/>
      <c r="R2922" s="52"/>
      <c r="S2922" s="33"/>
      <c r="T2922" s="33"/>
      <c r="U2922" s="31"/>
      <c r="AD2922" s="20"/>
      <c r="AM2922" s="17"/>
    </row>
    <row r="2923" spans="4:39" x14ac:dyDescent="0.2">
      <c r="D2923" s="51"/>
      <c r="E2923" s="52"/>
      <c r="F2923" s="52"/>
      <c r="G2923" s="52"/>
      <c r="H2923" s="48"/>
      <c r="I2923" s="55"/>
      <c r="J2923" s="48"/>
      <c r="K2923" s="55"/>
      <c r="L2923" s="55"/>
      <c r="M2923" s="55"/>
      <c r="N2923" s="55"/>
      <c r="O2923" s="56"/>
      <c r="R2923" s="52"/>
      <c r="S2923" s="33"/>
      <c r="T2923" s="33"/>
      <c r="U2923" s="31"/>
      <c r="AD2923" s="20"/>
      <c r="AM2923" s="17"/>
    </row>
    <row r="2924" spans="4:39" x14ac:dyDescent="0.2">
      <c r="D2924" s="51"/>
      <c r="E2924" s="52"/>
      <c r="F2924" s="52"/>
      <c r="G2924" s="52"/>
      <c r="H2924" s="48"/>
      <c r="I2924" s="55"/>
      <c r="J2924" s="48"/>
      <c r="K2924" s="55"/>
      <c r="L2924" s="55"/>
      <c r="M2924" s="55"/>
      <c r="N2924" s="55"/>
      <c r="O2924" s="56"/>
      <c r="R2924" s="52"/>
      <c r="S2924" s="33"/>
      <c r="T2924" s="33"/>
      <c r="U2924" s="31"/>
      <c r="AD2924" s="20"/>
      <c r="AM2924" s="17"/>
    </row>
    <row r="2925" spans="4:39" x14ac:dyDescent="0.2">
      <c r="D2925" s="51"/>
      <c r="E2925" s="52"/>
      <c r="F2925" s="52"/>
      <c r="G2925" s="52"/>
      <c r="H2925" s="48"/>
      <c r="I2925" s="55"/>
      <c r="J2925" s="48"/>
      <c r="K2925" s="55"/>
      <c r="L2925" s="55"/>
      <c r="M2925" s="55"/>
      <c r="N2925" s="55"/>
      <c r="O2925" s="56"/>
      <c r="R2925" s="52"/>
      <c r="S2925" s="33"/>
      <c r="T2925" s="33"/>
      <c r="U2925" s="31"/>
      <c r="AD2925" s="20"/>
      <c r="AM2925" s="17"/>
    </row>
    <row r="2926" spans="4:39" x14ac:dyDescent="0.2">
      <c r="D2926" s="51"/>
      <c r="E2926" s="52"/>
      <c r="F2926" s="52"/>
      <c r="G2926" s="52"/>
      <c r="H2926" s="48"/>
      <c r="I2926" s="55"/>
      <c r="J2926" s="48"/>
      <c r="K2926" s="55"/>
      <c r="L2926" s="55"/>
      <c r="M2926" s="55"/>
      <c r="N2926" s="55"/>
      <c r="O2926" s="56"/>
      <c r="R2926" s="52"/>
      <c r="S2926" s="33"/>
      <c r="T2926" s="33"/>
      <c r="U2926" s="31"/>
      <c r="AD2926" s="20"/>
      <c r="AM2926" s="17"/>
    </row>
    <row r="2927" spans="4:39" x14ac:dyDescent="0.2">
      <c r="D2927" s="51"/>
      <c r="E2927" s="52"/>
      <c r="F2927" s="52"/>
      <c r="G2927" s="52"/>
      <c r="H2927" s="48"/>
      <c r="I2927" s="55"/>
      <c r="J2927" s="48"/>
      <c r="K2927" s="55"/>
      <c r="L2927" s="55"/>
      <c r="M2927" s="55"/>
      <c r="N2927" s="55"/>
      <c r="O2927" s="56"/>
      <c r="R2927" s="52"/>
      <c r="S2927" s="33"/>
      <c r="T2927" s="33"/>
      <c r="U2927" s="31"/>
      <c r="AD2927" s="20"/>
      <c r="AM2927" s="17"/>
    </row>
    <row r="2928" spans="4:39" x14ac:dyDescent="0.2">
      <c r="D2928" s="51"/>
      <c r="E2928" s="52"/>
      <c r="F2928" s="52"/>
      <c r="G2928" s="52"/>
      <c r="H2928" s="48"/>
      <c r="I2928" s="55"/>
      <c r="J2928" s="48"/>
      <c r="K2928" s="55"/>
      <c r="L2928" s="55"/>
      <c r="M2928" s="55"/>
      <c r="N2928" s="55"/>
      <c r="O2928" s="56"/>
      <c r="R2928" s="52"/>
      <c r="S2928" s="33"/>
      <c r="T2928" s="33"/>
      <c r="U2928" s="31"/>
      <c r="AD2928" s="20"/>
      <c r="AM2928" s="17"/>
    </row>
    <row r="2929" spans="4:39" x14ac:dyDescent="0.2">
      <c r="D2929" s="51"/>
      <c r="E2929" s="52"/>
      <c r="F2929" s="52"/>
      <c r="G2929" s="52"/>
      <c r="H2929" s="48"/>
      <c r="I2929" s="55"/>
      <c r="J2929" s="48"/>
      <c r="K2929" s="55"/>
      <c r="L2929" s="55"/>
      <c r="M2929" s="55"/>
      <c r="N2929" s="55"/>
      <c r="O2929" s="56"/>
      <c r="R2929" s="52"/>
      <c r="S2929" s="33"/>
      <c r="T2929" s="33"/>
      <c r="U2929" s="31"/>
      <c r="AD2929" s="20"/>
      <c r="AM2929" s="17"/>
    </row>
    <row r="2930" spans="4:39" x14ac:dyDescent="0.2">
      <c r="D2930" s="51"/>
      <c r="E2930" s="52"/>
      <c r="F2930" s="52"/>
      <c r="G2930" s="52"/>
      <c r="H2930" s="48"/>
      <c r="I2930" s="55"/>
      <c r="J2930" s="48"/>
      <c r="K2930" s="55"/>
      <c r="L2930" s="55"/>
      <c r="M2930" s="55"/>
      <c r="N2930" s="55"/>
      <c r="O2930" s="56"/>
      <c r="R2930" s="52"/>
      <c r="S2930" s="33"/>
      <c r="T2930" s="33"/>
      <c r="U2930" s="31"/>
      <c r="AD2930" s="20"/>
      <c r="AM2930" s="17"/>
    </row>
    <row r="2931" spans="4:39" x14ac:dyDescent="0.2">
      <c r="D2931" s="51"/>
      <c r="E2931" s="52"/>
      <c r="F2931" s="52"/>
      <c r="G2931" s="52"/>
      <c r="H2931" s="48"/>
      <c r="I2931" s="55"/>
      <c r="J2931" s="48"/>
      <c r="K2931" s="55"/>
      <c r="L2931" s="55"/>
      <c r="M2931" s="55"/>
      <c r="N2931" s="55"/>
      <c r="O2931" s="56"/>
      <c r="R2931" s="52"/>
      <c r="S2931" s="33"/>
      <c r="T2931" s="33"/>
      <c r="U2931" s="31"/>
      <c r="AD2931" s="20"/>
      <c r="AM2931" s="17"/>
    </row>
    <row r="2932" spans="4:39" x14ac:dyDescent="0.2">
      <c r="D2932" s="51"/>
      <c r="E2932" s="52"/>
      <c r="F2932" s="52"/>
      <c r="G2932" s="52"/>
      <c r="H2932" s="48"/>
      <c r="I2932" s="55"/>
      <c r="J2932" s="48"/>
      <c r="K2932" s="55"/>
      <c r="L2932" s="55"/>
      <c r="M2932" s="55"/>
      <c r="N2932" s="55"/>
      <c r="O2932" s="56"/>
      <c r="R2932" s="52"/>
      <c r="S2932" s="33"/>
      <c r="T2932" s="33"/>
      <c r="U2932" s="31"/>
      <c r="AD2932" s="20"/>
      <c r="AM2932" s="17"/>
    </row>
    <row r="2933" spans="4:39" x14ac:dyDescent="0.2">
      <c r="D2933" s="51"/>
      <c r="E2933" s="52"/>
      <c r="F2933" s="52"/>
      <c r="G2933" s="52"/>
      <c r="H2933" s="48"/>
      <c r="I2933" s="55"/>
      <c r="J2933" s="48"/>
      <c r="K2933" s="55"/>
      <c r="L2933" s="55"/>
      <c r="M2933" s="55"/>
      <c r="N2933" s="55"/>
      <c r="O2933" s="56"/>
      <c r="R2933" s="52"/>
      <c r="S2933" s="33"/>
      <c r="T2933" s="33"/>
      <c r="U2933" s="31"/>
      <c r="AD2933" s="20"/>
      <c r="AM2933" s="17"/>
    </row>
    <row r="2934" spans="4:39" x14ac:dyDescent="0.2">
      <c r="D2934" s="51"/>
      <c r="E2934" s="52"/>
      <c r="F2934" s="52"/>
      <c r="G2934" s="52"/>
      <c r="H2934" s="48"/>
      <c r="I2934" s="55"/>
      <c r="J2934" s="48"/>
      <c r="K2934" s="55"/>
      <c r="L2934" s="55"/>
      <c r="M2934" s="55"/>
      <c r="N2934" s="55"/>
      <c r="O2934" s="56"/>
      <c r="R2934" s="52"/>
      <c r="S2934" s="33"/>
      <c r="T2934" s="33"/>
      <c r="U2934" s="31"/>
      <c r="AD2934" s="20"/>
      <c r="AM2934" s="17"/>
    </row>
    <row r="2935" spans="4:39" x14ac:dyDescent="0.2">
      <c r="D2935" s="51"/>
      <c r="E2935" s="52"/>
      <c r="F2935" s="52"/>
      <c r="G2935" s="52"/>
      <c r="H2935" s="48"/>
      <c r="I2935" s="55"/>
      <c r="J2935" s="48"/>
      <c r="K2935" s="55"/>
      <c r="L2935" s="55"/>
      <c r="M2935" s="55"/>
      <c r="N2935" s="55"/>
      <c r="O2935" s="56"/>
      <c r="R2935" s="52"/>
      <c r="S2935" s="33"/>
      <c r="T2935" s="33"/>
      <c r="U2935" s="31"/>
      <c r="AD2935" s="20"/>
      <c r="AM2935" s="17"/>
    </row>
    <row r="2936" spans="4:39" x14ac:dyDescent="0.2">
      <c r="D2936" s="51"/>
      <c r="E2936" s="52"/>
      <c r="F2936" s="52"/>
      <c r="G2936" s="52"/>
      <c r="H2936" s="48"/>
      <c r="I2936" s="55"/>
      <c r="J2936" s="48"/>
      <c r="K2936" s="55"/>
      <c r="L2936" s="55"/>
      <c r="M2936" s="55"/>
      <c r="N2936" s="55"/>
      <c r="O2936" s="56"/>
      <c r="R2936" s="52"/>
      <c r="S2936" s="33"/>
      <c r="T2936" s="33"/>
      <c r="U2936" s="31"/>
      <c r="AD2936" s="20"/>
      <c r="AM2936" s="17"/>
    </row>
    <row r="2937" spans="4:39" x14ac:dyDescent="0.2">
      <c r="D2937" s="51"/>
      <c r="E2937" s="52"/>
      <c r="F2937" s="52"/>
      <c r="G2937" s="52"/>
      <c r="H2937" s="48"/>
      <c r="I2937" s="55"/>
      <c r="J2937" s="48"/>
      <c r="K2937" s="55"/>
      <c r="L2937" s="55"/>
      <c r="M2937" s="55"/>
      <c r="N2937" s="55"/>
      <c r="O2937" s="56"/>
      <c r="R2937" s="52"/>
      <c r="S2937" s="33"/>
      <c r="T2937" s="33"/>
      <c r="U2937" s="31"/>
      <c r="AD2937" s="20"/>
      <c r="AM2937" s="17"/>
    </row>
    <row r="2938" spans="4:39" x14ac:dyDescent="0.2">
      <c r="D2938" s="51"/>
      <c r="E2938" s="52"/>
      <c r="F2938" s="52"/>
      <c r="G2938" s="52"/>
      <c r="H2938" s="48"/>
      <c r="I2938" s="55"/>
      <c r="J2938" s="48"/>
      <c r="K2938" s="55"/>
      <c r="L2938" s="55"/>
      <c r="M2938" s="55"/>
      <c r="N2938" s="55"/>
      <c r="O2938" s="56"/>
      <c r="R2938" s="52"/>
      <c r="S2938" s="33"/>
      <c r="T2938" s="33"/>
      <c r="U2938" s="31"/>
      <c r="AD2938" s="20"/>
      <c r="AM2938" s="17"/>
    </row>
    <row r="2939" spans="4:39" x14ac:dyDescent="0.2">
      <c r="D2939" s="51"/>
      <c r="E2939" s="52"/>
      <c r="F2939" s="52"/>
      <c r="G2939" s="52"/>
      <c r="H2939" s="48"/>
      <c r="I2939" s="55"/>
      <c r="J2939" s="48"/>
      <c r="K2939" s="55"/>
      <c r="L2939" s="55"/>
      <c r="M2939" s="55"/>
      <c r="N2939" s="55"/>
      <c r="O2939" s="56"/>
      <c r="R2939" s="52"/>
      <c r="S2939" s="33"/>
      <c r="T2939" s="33"/>
      <c r="U2939" s="31"/>
      <c r="AD2939" s="20"/>
      <c r="AM2939" s="17"/>
    </row>
    <row r="2940" spans="4:39" x14ac:dyDescent="0.2">
      <c r="D2940" s="51"/>
      <c r="E2940" s="52"/>
      <c r="F2940" s="52"/>
      <c r="G2940" s="52"/>
      <c r="H2940" s="48"/>
      <c r="I2940" s="55"/>
      <c r="J2940" s="48"/>
      <c r="K2940" s="55"/>
      <c r="L2940" s="55"/>
      <c r="M2940" s="55"/>
      <c r="N2940" s="55"/>
      <c r="O2940" s="56"/>
      <c r="R2940" s="52"/>
      <c r="S2940" s="33"/>
      <c r="T2940" s="33"/>
      <c r="U2940" s="31"/>
      <c r="AD2940" s="20"/>
      <c r="AM2940" s="17"/>
    </row>
    <row r="2941" spans="4:39" x14ac:dyDescent="0.2">
      <c r="D2941" s="51"/>
      <c r="E2941" s="52"/>
      <c r="F2941" s="52"/>
      <c r="G2941" s="52"/>
      <c r="H2941" s="48"/>
      <c r="I2941" s="55"/>
      <c r="J2941" s="48"/>
      <c r="K2941" s="55"/>
      <c r="L2941" s="55"/>
      <c r="M2941" s="55"/>
      <c r="N2941" s="55"/>
      <c r="O2941" s="56"/>
      <c r="R2941" s="52"/>
      <c r="S2941" s="33"/>
      <c r="T2941" s="33"/>
      <c r="U2941" s="31"/>
      <c r="AD2941" s="20"/>
      <c r="AM2941" s="17"/>
    </row>
    <row r="2942" spans="4:39" x14ac:dyDescent="0.2">
      <c r="D2942" s="51"/>
      <c r="E2942" s="52"/>
      <c r="F2942" s="52"/>
      <c r="G2942" s="52"/>
      <c r="H2942" s="48"/>
      <c r="I2942" s="55"/>
      <c r="J2942" s="48"/>
      <c r="K2942" s="55"/>
      <c r="L2942" s="55"/>
      <c r="M2942" s="55"/>
      <c r="N2942" s="55"/>
      <c r="O2942" s="56"/>
      <c r="R2942" s="52"/>
      <c r="S2942" s="33"/>
      <c r="T2942" s="33"/>
      <c r="U2942" s="31"/>
      <c r="AD2942" s="20"/>
      <c r="AM2942" s="17"/>
    </row>
    <row r="2943" spans="4:39" x14ac:dyDescent="0.2">
      <c r="D2943" s="51"/>
      <c r="E2943" s="52"/>
      <c r="F2943" s="52"/>
      <c r="G2943" s="52"/>
      <c r="H2943" s="48"/>
      <c r="I2943" s="55"/>
      <c r="J2943" s="48"/>
      <c r="K2943" s="55"/>
      <c r="L2943" s="55"/>
      <c r="M2943" s="55"/>
      <c r="N2943" s="55"/>
      <c r="O2943" s="56"/>
      <c r="R2943" s="52"/>
      <c r="S2943" s="33"/>
      <c r="T2943" s="33"/>
      <c r="U2943" s="31"/>
      <c r="AD2943" s="20"/>
      <c r="AM2943" s="17"/>
    </row>
    <row r="2944" spans="4:39" x14ac:dyDescent="0.2">
      <c r="D2944" s="51"/>
      <c r="E2944" s="52"/>
      <c r="F2944" s="52"/>
      <c r="G2944" s="52"/>
      <c r="H2944" s="48"/>
      <c r="I2944" s="55"/>
      <c r="J2944" s="48"/>
      <c r="K2944" s="55"/>
      <c r="L2944" s="55"/>
      <c r="M2944" s="55"/>
      <c r="N2944" s="55"/>
      <c r="O2944" s="56"/>
      <c r="R2944" s="52"/>
      <c r="S2944" s="33"/>
      <c r="T2944" s="33"/>
      <c r="U2944" s="31"/>
      <c r="AD2944" s="20"/>
      <c r="AM2944" s="17"/>
    </row>
    <row r="2945" spans="4:39" x14ac:dyDescent="0.2">
      <c r="D2945" s="51"/>
      <c r="E2945" s="52"/>
      <c r="F2945" s="52"/>
      <c r="G2945" s="52"/>
      <c r="H2945" s="48"/>
      <c r="I2945" s="55"/>
      <c r="J2945" s="48"/>
      <c r="K2945" s="55"/>
      <c r="L2945" s="55"/>
      <c r="M2945" s="55"/>
      <c r="N2945" s="55"/>
      <c r="O2945" s="56"/>
      <c r="R2945" s="52"/>
      <c r="S2945" s="33"/>
      <c r="T2945" s="33"/>
      <c r="U2945" s="31"/>
      <c r="AD2945" s="20"/>
      <c r="AM2945" s="17"/>
    </row>
    <row r="2946" spans="4:39" x14ac:dyDescent="0.2">
      <c r="D2946" s="51"/>
      <c r="E2946" s="52"/>
      <c r="F2946" s="52"/>
      <c r="G2946" s="52"/>
      <c r="H2946" s="48"/>
      <c r="I2946" s="55"/>
      <c r="J2946" s="48"/>
      <c r="K2946" s="55"/>
      <c r="L2946" s="55"/>
      <c r="M2946" s="55"/>
      <c r="N2946" s="55"/>
      <c r="O2946" s="56"/>
      <c r="R2946" s="52"/>
      <c r="S2946" s="33"/>
      <c r="T2946" s="33"/>
      <c r="U2946" s="31"/>
      <c r="AD2946" s="20"/>
      <c r="AM2946" s="17"/>
    </row>
    <row r="2947" spans="4:39" x14ac:dyDescent="0.2">
      <c r="D2947" s="51"/>
      <c r="E2947" s="52"/>
      <c r="F2947" s="52"/>
      <c r="G2947" s="52"/>
      <c r="H2947" s="48"/>
      <c r="I2947" s="55"/>
      <c r="J2947" s="48"/>
      <c r="K2947" s="55"/>
      <c r="L2947" s="55"/>
      <c r="M2947" s="55"/>
      <c r="N2947" s="55"/>
      <c r="O2947" s="56"/>
      <c r="R2947" s="52"/>
      <c r="S2947" s="33"/>
      <c r="T2947" s="33"/>
      <c r="U2947" s="31"/>
      <c r="AD2947" s="20"/>
      <c r="AM2947" s="17"/>
    </row>
    <row r="2948" spans="4:39" x14ac:dyDescent="0.2">
      <c r="D2948" s="51"/>
      <c r="E2948" s="52"/>
      <c r="F2948" s="52"/>
      <c r="G2948" s="52"/>
      <c r="H2948" s="48"/>
      <c r="I2948" s="55"/>
      <c r="J2948" s="48"/>
      <c r="K2948" s="55"/>
      <c r="L2948" s="55"/>
      <c r="M2948" s="55"/>
      <c r="N2948" s="55"/>
      <c r="O2948" s="56"/>
      <c r="R2948" s="52"/>
      <c r="S2948" s="33"/>
      <c r="T2948" s="33"/>
      <c r="U2948" s="31"/>
      <c r="AD2948" s="20"/>
      <c r="AM2948" s="17"/>
    </row>
    <row r="2949" spans="4:39" x14ac:dyDescent="0.2">
      <c r="D2949" s="51"/>
      <c r="E2949" s="52"/>
      <c r="F2949" s="52"/>
      <c r="G2949" s="52"/>
      <c r="H2949" s="48"/>
      <c r="I2949" s="55"/>
      <c r="J2949" s="48"/>
      <c r="K2949" s="55"/>
      <c r="L2949" s="55"/>
      <c r="M2949" s="55"/>
      <c r="N2949" s="55"/>
      <c r="O2949" s="56"/>
      <c r="R2949" s="52"/>
      <c r="S2949" s="33"/>
      <c r="T2949" s="33"/>
      <c r="U2949" s="31"/>
      <c r="AD2949" s="20"/>
      <c r="AM2949" s="17"/>
    </row>
    <row r="2950" spans="4:39" x14ac:dyDescent="0.2">
      <c r="D2950" s="51"/>
      <c r="E2950" s="52"/>
      <c r="F2950" s="52"/>
      <c r="G2950" s="52"/>
      <c r="H2950" s="48"/>
      <c r="I2950" s="55"/>
      <c r="J2950" s="48"/>
      <c r="K2950" s="55"/>
      <c r="L2950" s="55"/>
      <c r="M2950" s="55"/>
      <c r="N2950" s="55"/>
      <c r="O2950" s="56"/>
      <c r="R2950" s="52"/>
      <c r="S2950" s="33"/>
      <c r="T2950" s="33"/>
      <c r="U2950" s="31"/>
      <c r="AD2950" s="20"/>
      <c r="AM2950" s="17"/>
    </row>
    <row r="2951" spans="4:39" x14ac:dyDescent="0.2">
      <c r="D2951" s="51"/>
      <c r="E2951" s="52"/>
      <c r="F2951" s="52"/>
      <c r="G2951" s="52"/>
      <c r="H2951" s="48"/>
      <c r="I2951" s="55"/>
      <c r="J2951" s="48"/>
      <c r="K2951" s="55"/>
      <c r="L2951" s="55"/>
      <c r="M2951" s="55"/>
      <c r="N2951" s="55"/>
      <c r="O2951" s="56"/>
      <c r="R2951" s="52"/>
      <c r="S2951" s="33"/>
      <c r="T2951" s="33"/>
      <c r="U2951" s="31"/>
      <c r="AD2951" s="20"/>
      <c r="AM2951" s="17"/>
    </row>
    <row r="2952" spans="4:39" x14ac:dyDescent="0.2">
      <c r="D2952" s="51"/>
      <c r="E2952" s="52"/>
      <c r="F2952" s="52"/>
      <c r="G2952" s="52"/>
      <c r="H2952" s="48"/>
      <c r="I2952" s="55"/>
      <c r="J2952" s="48"/>
      <c r="K2952" s="55"/>
      <c r="L2952" s="55"/>
      <c r="M2952" s="55"/>
      <c r="N2952" s="55"/>
      <c r="O2952" s="56"/>
      <c r="R2952" s="52"/>
      <c r="S2952" s="33"/>
      <c r="T2952" s="33"/>
      <c r="U2952" s="31"/>
      <c r="AD2952" s="20"/>
      <c r="AM2952" s="17"/>
    </row>
    <row r="2953" spans="4:39" x14ac:dyDescent="0.2">
      <c r="D2953" s="51"/>
      <c r="E2953" s="52"/>
      <c r="F2953" s="52"/>
      <c r="G2953" s="52"/>
      <c r="H2953" s="48"/>
      <c r="I2953" s="55"/>
      <c r="J2953" s="48"/>
      <c r="K2953" s="55"/>
      <c r="L2953" s="55"/>
      <c r="M2953" s="55"/>
      <c r="N2953" s="55"/>
      <c r="O2953" s="56"/>
      <c r="R2953" s="52"/>
      <c r="S2953" s="33"/>
      <c r="T2953" s="33"/>
      <c r="U2953" s="31"/>
      <c r="AD2953" s="20"/>
      <c r="AM2953" s="17"/>
    </row>
    <row r="2954" spans="4:39" x14ac:dyDescent="0.2">
      <c r="D2954" s="51"/>
      <c r="E2954" s="52"/>
      <c r="F2954" s="52"/>
      <c r="G2954" s="52"/>
      <c r="H2954" s="48"/>
      <c r="I2954" s="55"/>
      <c r="J2954" s="48"/>
      <c r="K2954" s="55"/>
      <c r="L2954" s="55"/>
      <c r="M2954" s="55"/>
      <c r="N2954" s="55"/>
      <c r="O2954" s="56"/>
      <c r="R2954" s="52"/>
      <c r="S2954" s="33"/>
      <c r="T2954" s="33"/>
      <c r="U2954" s="31"/>
      <c r="AD2954" s="20"/>
      <c r="AM2954" s="17"/>
    </row>
    <row r="2955" spans="4:39" x14ac:dyDescent="0.2">
      <c r="D2955" s="51"/>
      <c r="E2955" s="52"/>
      <c r="F2955" s="52"/>
      <c r="G2955" s="52"/>
      <c r="H2955" s="48"/>
      <c r="I2955" s="55"/>
      <c r="J2955" s="48"/>
      <c r="K2955" s="55"/>
      <c r="L2955" s="55"/>
      <c r="M2955" s="55"/>
      <c r="N2955" s="55"/>
      <c r="O2955" s="56"/>
      <c r="R2955" s="52"/>
      <c r="S2955" s="33"/>
      <c r="T2955" s="33"/>
      <c r="U2955" s="31"/>
      <c r="AD2955" s="20"/>
      <c r="AM2955" s="17"/>
    </row>
    <row r="2956" spans="4:39" x14ac:dyDescent="0.2">
      <c r="D2956" s="51"/>
      <c r="E2956" s="52"/>
      <c r="F2956" s="52"/>
      <c r="G2956" s="52"/>
      <c r="H2956" s="48"/>
      <c r="I2956" s="55"/>
      <c r="J2956" s="48"/>
      <c r="K2956" s="55"/>
      <c r="L2956" s="55"/>
      <c r="M2956" s="55"/>
      <c r="N2956" s="55"/>
      <c r="O2956" s="56"/>
      <c r="R2956" s="52"/>
      <c r="S2956" s="33"/>
      <c r="T2956" s="33"/>
      <c r="U2956" s="31"/>
      <c r="AD2956" s="20"/>
      <c r="AM2956" s="17"/>
    </row>
    <row r="2957" spans="4:39" x14ac:dyDescent="0.2">
      <c r="D2957" s="51"/>
      <c r="E2957" s="52"/>
      <c r="F2957" s="52"/>
      <c r="G2957" s="52"/>
      <c r="H2957" s="48"/>
      <c r="I2957" s="55"/>
      <c r="J2957" s="48"/>
      <c r="K2957" s="55"/>
      <c r="L2957" s="55"/>
      <c r="M2957" s="55"/>
      <c r="N2957" s="55"/>
      <c r="O2957" s="56"/>
      <c r="R2957" s="52"/>
      <c r="S2957" s="33"/>
      <c r="T2957" s="33"/>
      <c r="U2957" s="31"/>
      <c r="AD2957" s="20"/>
      <c r="AM2957" s="17"/>
    </row>
    <row r="2958" spans="4:39" x14ac:dyDescent="0.2">
      <c r="D2958" s="51"/>
      <c r="E2958" s="52"/>
      <c r="F2958" s="52"/>
      <c r="G2958" s="52"/>
      <c r="H2958" s="48"/>
      <c r="I2958" s="55"/>
      <c r="J2958" s="48"/>
      <c r="K2958" s="55"/>
      <c r="L2958" s="55"/>
      <c r="M2958" s="55"/>
      <c r="N2958" s="55"/>
      <c r="O2958" s="56"/>
      <c r="R2958" s="52"/>
      <c r="S2958" s="33"/>
      <c r="T2958" s="33"/>
      <c r="U2958" s="31"/>
      <c r="AD2958" s="20"/>
      <c r="AM2958" s="17"/>
    </row>
    <row r="2959" spans="4:39" x14ac:dyDescent="0.2">
      <c r="D2959" s="51"/>
      <c r="E2959" s="52"/>
      <c r="F2959" s="52"/>
      <c r="G2959" s="52"/>
      <c r="H2959" s="48"/>
      <c r="I2959" s="55"/>
      <c r="J2959" s="48"/>
      <c r="K2959" s="55"/>
      <c r="L2959" s="55"/>
      <c r="M2959" s="55"/>
      <c r="N2959" s="55"/>
      <c r="O2959" s="56"/>
      <c r="R2959" s="52"/>
      <c r="S2959" s="33"/>
      <c r="T2959" s="33"/>
      <c r="U2959" s="31"/>
      <c r="AD2959" s="20"/>
      <c r="AM2959" s="17"/>
    </row>
    <row r="2960" spans="4:39" x14ac:dyDescent="0.2">
      <c r="D2960" s="51"/>
      <c r="E2960" s="52"/>
      <c r="F2960" s="52"/>
      <c r="G2960" s="52"/>
      <c r="H2960" s="48"/>
      <c r="I2960" s="55"/>
      <c r="J2960" s="48"/>
      <c r="K2960" s="55"/>
      <c r="L2960" s="55"/>
      <c r="M2960" s="55"/>
      <c r="N2960" s="55"/>
      <c r="O2960" s="56"/>
      <c r="R2960" s="52"/>
      <c r="S2960" s="33"/>
      <c r="T2960" s="33"/>
      <c r="U2960" s="31"/>
      <c r="AD2960" s="20"/>
      <c r="AM2960" s="17"/>
    </row>
    <row r="2961" spans="4:39" x14ac:dyDescent="0.2">
      <c r="D2961" s="51"/>
      <c r="E2961" s="52"/>
      <c r="F2961" s="52"/>
      <c r="G2961" s="52"/>
      <c r="H2961" s="48"/>
      <c r="I2961" s="55"/>
      <c r="J2961" s="48"/>
      <c r="K2961" s="55"/>
      <c r="L2961" s="55"/>
      <c r="M2961" s="55"/>
      <c r="N2961" s="55"/>
      <c r="O2961" s="56"/>
      <c r="R2961" s="52"/>
      <c r="S2961" s="33"/>
      <c r="T2961" s="33"/>
      <c r="U2961" s="31"/>
      <c r="AD2961" s="20"/>
      <c r="AM2961" s="17"/>
    </row>
    <row r="2962" spans="4:39" x14ac:dyDescent="0.2">
      <c r="D2962" s="51"/>
      <c r="E2962" s="52"/>
      <c r="F2962" s="52"/>
      <c r="G2962" s="52"/>
      <c r="H2962" s="48"/>
      <c r="I2962" s="55"/>
      <c r="J2962" s="48"/>
      <c r="K2962" s="55"/>
      <c r="L2962" s="55"/>
      <c r="M2962" s="55"/>
      <c r="N2962" s="55"/>
      <c r="O2962" s="56"/>
      <c r="R2962" s="52"/>
      <c r="S2962" s="33"/>
      <c r="T2962" s="33"/>
      <c r="U2962" s="31"/>
      <c r="AD2962" s="20"/>
      <c r="AM2962" s="17"/>
    </row>
    <row r="2963" spans="4:39" x14ac:dyDescent="0.2">
      <c r="D2963" s="51"/>
      <c r="E2963" s="52"/>
      <c r="F2963" s="52"/>
      <c r="G2963" s="52"/>
      <c r="H2963" s="48"/>
      <c r="I2963" s="55"/>
      <c r="J2963" s="48"/>
      <c r="K2963" s="55"/>
      <c r="L2963" s="55"/>
      <c r="M2963" s="55"/>
      <c r="N2963" s="55"/>
      <c r="O2963" s="56"/>
      <c r="R2963" s="52"/>
      <c r="S2963" s="33"/>
      <c r="T2963" s="33"/>
      <c r="U2963" s="31"/>
      <c r="AD2963" s="20"/>
      <c r="AM2963" s="17"/>
    </row>
    <row r="2964" spans="4:39" x14ac:dyDescent="0.2">
      <c r="D2964" s="51"/>
      <c r="E2964" s="52"/>
      <c r="F2964" s="52"/>
      <c r="G2964" s="52"/>
      <c r="H2964" s="48"/>
      <c r="I2964" s="55"/>
      <c r="J2964" s="48"/>
      <c r="K2964" s="55"/>
      <c r="L2964" s="55"/>
      <c r="M2964" s="55"/>
      <c r="N2964" s="55"/>
      <c r="O2964" s="56"/>
      <c r="R2964" s="52"/>
      <c r="S2964" s="33"/>
      <c r="T2964" s="33"/>
      <c r="U2964" s="31"/>
      <c r="AD2964" s="20"/>
      <c r="AM2964" s="17"/>
    </row>
    <row r="2965" spans="4:39" x14ac:dyDescent="0.2">
      <c r="D2965" s="51"/>
      <c r="E2965" s="52"/>
      <c r="F2965" s="52"/>
      <c r="G2965" s="52"/>
      <c r="H2965" s="48"/>
      <c r="I2965" s="55"/>
      <c r="J2965" s="48"/>
      <c r="K2965" s="55"/>
      <c r="L2965" s="55"/>
      <c r="M2965" s="55"/>
      <c r="N2965" s="55"/>
      <c r="O2965" s="56"/>
      <c r="R2965" s="52"/>
      <c r="S2965" s="33"/>
      <c r="T2965" s="33"/>
      <c r="U2965" s="31"/>
      <c r="AD2965" s="20"/>
      <c r="AM2965" s="17"/>
    </row>
    <row r="2966" spans="4:39" x14ac:dyDescent="0.2">
      <c r="D2966" s="51"/>
      <c r="E2966" s="52"/>
      <c r="F2966" s="52"/>
      <c r="G2966" s="52"/>
      <c r="H2966" s="48"/>
      <c r="I2966" s="55"/>
      <c r="J2966" s="48"/>
      <c r="K2966" s="55"/>
      <c r="L2966" s="55"/>
      <c r="M2966" s="55"/>
      <c r="N2966" s="55"/>
      <c r="O2966" s="56"/>
      <c r="R2966" s="52"/>
      <c r="S2966" s="33"/>
      <c r="T2966" s="33"/>
      <c r="U2966" s="31"/>
      <c r="AD2966" s="20"/>
      <c r="AM2966" s="17"/>
    </row>
    <row r="2967" spans="4:39" x14ac:dyDescent="0.2">
      <c r="D2967" s="51"/>
      <c r="E2967" s="52"/>
      <c r="F2967" s="52"/>
      <c r="G2967" s="52"/>
      <c r="H2967" s="48"/>
      <c r="I2967" s="55"/>
      <c r="J2967" s="48"/>
      <c r="K2967" s="55"/>
      <c r="L2967" s="55"/>
      <c r="M2967" s="55"/>
      <c r="N2967" s="55"/>
      <c r="O2967" s="56"/>
      <c r="R2967" s="52"/>
      <c r="S2967" s="33"/>
      <c r="T2967" s="33"/>
      <c r="U2967" s="31"/>
      <c r="AD2967" s="20"/>
      <c r="AM2967" s="17"/>
    </row>
    <row r="2968" spans="4:39" x14ac:dyDescent="0.2">
      <c r="D2968" s="51"/>
      <c r="E2968" s="52"/>
      <c r="F2968" s="52"/>
      <c r="G2968" s="52"/>
      <c r="H2968" s="48"/>
      <c r="I2968" s="55"/>
      <c r="J2968" s="48"/>
      <c r="K2968" s="55"/>
      <c r="L2968" s="55"/>
      <c r="M2968" s="55"/>
      <c r="N2968" s="55"/>
      <c r="O2968" s="56"/>
      <c r="R2968" s="52"/>
      <c r="S2968" s="33"/>
      <c r="T2968" s="33"/>
      <c r="U2968" s="31"/>
      <c r="AD2968" s="20"/>
      <c r="AM2968" s="17"/>
    </row>
    <row r="2969" spans="4:39" x14ac:dyDescent="0.2">
      <c r="D2969" s="51"/>
      <c r="E2969" s="52"/>
      <c r="F2969" s="52"/>
      <c r="G2969" s="52"/>
      <c r="H2969" s="48"/>
      <c r="I2969" s="55"/>
      <c r="J2969" s="48"/>
      <c r="K2969" s="55"/>
      <c r="L2969" s="55"/>
      <c r="M2969" s="55"/>
      <c r="N2969" s="55"/>
      <c r="O2969" s="56"/>
      <c r="R2969" s="52"/>
      <c r="S2969" s="33"/>
      <c r="T2969" s="33"/>
      <c r="U2969" s="31"/>
      <c r="AD2969" s="20"/>
      <c r="AM2969" s="17"/>
    </row>
    <row r="2970" spans="4:39" x14ac:dyDescent="0.2">
      <c r="D2970" s="51"/>
      <c r="E2970" s="52"/>
      <c r="F2970" s="52"/>
      <c r="G2970" s="52"/>
      <c r="H2970" s="48"/>
      <c r="I2970" s="55"/>
      <c r="J2970" s="48"/>
      <c r="K2970" s="55"/>
      <c r="L2970" s="55"/>
      <c r="M2970" s="55"/>
      <c r="N2970" s="55"/>
      <c r="O2970" s="56"/>
      <c r="R2970" s="52"/>
      <c r="S2970" s="33"/>
      <c r="T2970" s="33"/>
      <c r="U2970" s="31"/>
      <c r="AD2970" s="20"/>
      <c r="AM2970" s="17"/>
    </row>
    <row r="2971" spans="4:39" x14ac:dyDescent="0.2">
      <c r="D2971" s="51"/>
      <c r="E2971" s="52"/>
      <c r="F2971" s="52"/>
      <c r="G2971" s="52"/>
      <c r="H2971" s="48"/>
      <c r="I2971" s="55"/>
      <c r="J2971" s="48"/>
      <c r="K2971" s="55"/>
      <c r="L2971" s="55"/>
      <c r="M2971" s="55"/>
      <c r="N2971" s="55"/>
      <c r="O2971" s="56"/>
      <c r="R2971" s="52"/>
      <c r="S2971" s="33"/>
      <c r="T2971" s="33"/>
      <c r="U2971" s="31"/>
      <c r="AD2971" s="20"/>
      <c r="AM2971" s="17"/>
    </row>
    <row r="2972" spans="4:39" x14ac:dyDescent="0.2">
      <c r="D2972" s="51"/>
      <c r="E2972" s="52"/>
      <c r="F2972" s="52"/>
      <c r="G2972" s="52"/>
      <c r="H2972" s="48"/>
      <c r="I2972" s="55"/>
      <c r="J2972" s="48"/>
      <c r="K2972" s="55"/>
      <c r="L2972" s="55"/>
      <c r="M2972" s="55"/>
      <c r="N2972" s="55"/>
      <c r="O2972" s="56"/>
      <c r="R2972" s="52"/>
      <c r="S2972" s="33"/>
      <c r="T2972" s="33"/>
      <c r="U2972" s="31"/>
      <c r="AD2972" s="20"/>
      <c r="AM2972" s="17"/>
    </row>
    <row r="2973" spans="4:39" x14ac:dyDescent="0.2">
      <c r="D2973" s="51"/>
      <c r="E2973" s="52"/>
      <c r="F2973" s="52"/>
      <c r="G2973" s="52"/>
      <c r="H2973" s="48"/>
      <c r="I2973" s="55"/>
      <c r="J2973" s="48"/>
      <c r="K2973" s="55"/>
      <c r="L2973" s="55"/>
      <c r="M2973" s="55"/>
      <c r="N2973" s="55"/>
      <c r="O2973" s="56"/>
      <c r="R2973" s="52"/>
      <c r="S2973" s="33"/>
      <c r="T2973" s="33"/>
      <c r="U2973" s="31"/>
      <c r="AD2973" s="20"/>
      <c r="AM2973" s="17"/>
    </row>
    <row r="2974" spans="4:39" x14ac:dyDescent="0.2">
      <c r="D2974" s="51"/>
      <c r="E2974" s="52"/>
      <c r="F2974" s="52"/>
      <c r="G2974" s="52"/>
      <c r="H2974" s="48"/>
      <c r="I2974" s="55"/>
      <c r="J2974" s="48"/>
      <c r="K2974" s="55"/>
      <c r="L2974" s="55"/>
      <c r="M2974" s="55"/>
      <c r="N2974" s="55"/>
      <c r="O2974" s="56"/>
      <c r="R2974" s="52"/>
      <c r="S2974" s="33"/>
      <c r="T2974" s="33"/>
      <c r="U2974" s="31"/>
      <c r="AD2974" s="20"/>
      <c r="AM2974" s="17"/>
    </row>
    <row r="2975" spans="4:39" x14ac:dyDescent="0.2">
      <c r="D2975" s="51"/>
      <c r="E2975" s="52"/>
      <c r="F2975" s="52"/>
      <c r="G2975" s="52"/>
      <c r="H2975" s="48"/>
      <c r="I2975" s="55"/>
      <c r="J2975" s="48"/>
      <c r="K2975" s="55"/>
      <c r="L2975" s="55"/>
      <c r="M2975" s="55"/>
      <c r="N2975" s="55"/>
      <c r="O2975" s="56"/>
      <c r="R2975" s="52"/>
      <c r="S2975" s="33"/>
      <c r="T2975" s="33"/>
      <c r="U2975" s="31"/>
      <c r="AD2975" s="20"/>
      <c r="AM2975" s="17"/>
    </row>
    <row r="2976" spans="4:39" x14ac:dyDescent="0.2">
      <c r="D2976" s="51"/>
      <c r="E2976" s="52"/>
      <c r="F2976" s="52"/>
      <c r="G2976" s="52"/>
      <c r="H2976" s="48"/>
      <c r="I2976" s="55"/>
      <c r="J2976" s="48"/>
      <c r="K2976" s="55"/>
      <c r="L2976" s="55"/>
      <c r="M2976" s="55"/>
      <c r="N2976" s="55"/>
      <c r="O2976" s="56"/>
      <c r="R2976" s="52"/>
      <c r="S2976" s="33"/>
      <c r="T2976" s="33"/>
      <c r="U2976" s="31"/>
      <c r="AD2976" s="20"/>
      <c r="AM2976" s="17"/>
    </row>
    <row r="2977" spans="4:39" x14ac:dyDescent="0.2">
      <c r="D2977" s="51"/>
      <c r="E2977" s="52"/>
      <c r="F2977" s="52"/>
      <c r="G2977" s="52"/>
      <c r="H2977" s="48"/>
      <c r="I2977" s="55"/>
      <c r="J2977" s="48"/>
      <c r="K2977" s="55"/>
      <c r="L2977" s="55"/>
      <c r="M2977" s="55"/>
      <c r="N2977" s="55"/>
      <c r="O2977" s="56"/>
      <c r="R2977" s="52"/>
      <c r="S2977" s="33"/>
      <c r="T2977" s="33"/>
      <c r="U2977" s="31"/>
      <c r="AD2977" s="20"/>
      <c r="AM2977" s="17"/>
    </row>
    <row r="2978" spans="4:39" x14ac:dyDescent="0.2">
      <c r="D2978" s="51"/>
      <c r="E2978" s="52"/>
      <c r="F2978" s="52"/>
      <c r="G2978" s="52"/>
      <c r="H2978" s="48"/>
      <c r="I2978" s="55"/>
      <c r="J2978" s="48"/>
      <c r="K2978" s="55"/>
      <c r="L2978" s="55"/>
      <c r="M2978" s="55"/>
      <c r="N2978" s="55"/>
      <c r="O2978" s="56"/>
      <c r="R2978" s="52"/>
      <c r="S2978" s="33"/>
      <c r="T2978" s="33"/>
      <c r="U2978" s="31"/>
      <c r="AD2978" s="20"/>
      <c r="AM2978" s="17"/>
    </row>
    <row r="2979" spans="4:39" x14ac:dyDescent="0.2">
      <c r="D2979" s="51"/>
      <c r="E2979" s="52"/>
      <c r="F2979" s="52"/>
      <c r="G2979" s="52"/>
      <c r="H2979" s="48"/>
      <c r="I2979" s="55"/>
      <c r="J2979" s="48"/>
      <c r="K2979" s="55"/>
      <c r="L2979" s="55"/>
      <c r="M2979" s="55"/>
      <c r="N2979" s="55"/>
      <c r="O2979" s="56"/>
      <c r="R2979" s="52"/>
      <c r="S2979" s="33"/>
      <c r="T2979" s="33"/>
      <c r="U2979" s="31"/>
      <c r="AD2979" s="20"/>
      <c r="AM2979" s="17"/>
    </row>
    <row r="2980" spans="4:39" x14ac:dyDescent="0.2">
      <c r="D2980" s="51"/>
      <c r="E2980" s="52"/>
      <c r="F2980" s="52"/>
      <c r="G2980" s="52"/>
      <c r="H2980" s="48"/>
      <c r="I2980" s="55"/>
      <c r="J2980" s="48"/>
      <c r="K2980" s="55"/>
      <c r="L2980" s="55"/>
      <c r="M2980" s="55"/>
      <c r="N2980" s="55"/>
      <c r="O2980" s="56"/>
      <c r="R2980" s="52"/>
      <c r="S2980" s="33"/>
      <c r="T2980" s="33"/>
      <c r="U2980" s="31"/>
      <c r="AD2980" s="20"/>
      <c r="AM2980" s="17"/>
    </row>
    <row r="2981" spans="4:39" x14ac:dyDescent="0.2">
      <c r="D2981" s="51"/>
      <c r="E2981" s="52"/>
      <c r="F2981" s="52"/>
      <c r="G2981" s="52"/>
      <c r="H2981" s="48"/>
      <c r="I2981" s="55"/>
      <c r="J2981" s="48"/>
      <c r="K2981" s="55"/>
      <c r="L2981" s="55"/>
      <c r="M2981" s="55"/>
      <c r="N2981" s="55"/>
      <c r="O2981" s="56"/>
      <c r="R2981" s="52"/>
      <c r="S2981" s="33"/>
      <c r="T2981" s="33"/>
      <c r="U2981" s="31"/>
      <c r="AD2981" s="20"/>
      <c r="AM2981" s="17"/>
    </row>
    <row r="2982" spans="4:39" x14ac:dyDescent="0.2">
      <c r="D2982" s="51"/>
      <c r="E2982" s="52"/>
      <c r="F2982" s="52"/>
      <c r="G2982" s="52"/>
      <c r="H2982" s="48"/>
      <c r="I2982" s="55"/>
      <c r="J2982" s="48"/>
      <c r="K2982" s="55"/>
      <c r="L2982" s="55"/>
      <c r="M2982" s="55"/>
      <c r="N2982" s="55"/>
      <c r="O2982" s="56"/>
      <c r="R2982" s="52"/>
      <c r="S2982" s="33"/>
      <c r="T2982" s="33"/>
      <c r="U2982" s="31"/>
      <c r="AD2982" s="20"/>
      <c r="AM2982" s="17"/>
    </row>
    <row r="2983" spans="4:39" x14ac:dyDescent="0.2">
      <c r="D2983" s="51"/>
      <c r="E2983" s="52"/>
      <c r="F2983" s="52"/>
      <c r="G2983" s="52"/>
      <c r="H2983" s="48"/>
      <c r="I2983" s="55"/>
      <c r="J2983" s="48"/>
      <c r="K2983" s="55"/>
      <c r="L2983" s="55"/>
      <c r="M2983" s="55"/>
      <c r="N2983" s="55"/>
      <c r="O2983" s="56"/>
      <c r="R2983" s="52"/>
      <c r="S2983" s="33"/>
      <c r="T2983" s="33"/>
      <c r="U2983" s="31"/>
      <c r="AD2983" s="20"/>
      <c r="AM2983" s="17"/>
    </row>
    <row r="2984" spans="4:39" x14ac:dyDescent="0.2">
      <c r="D2984" s="51"/>
      <c r="E2984" s="52"/>
      <c r="F2984" s="52"/>
      <c r="G2984" s="52"/>
      <c r="H2984" s="48"/>
      <c r="I2984" s="55"/>
      <c r="J2984" s="48"/>
      <c r="K2984" s="55"/>
      <c r="L2984" s="55"/>
      <c r="M2984" s="55"/>
      <c r="N2984" s="55"/>
      <c r="O2984" s="56"/>
      <c r="R2984" s="52"/>
      <c r="S2984" s="33"/>
      <c r="T2984" s="33"/>
      <c r="U2984" s="31"/>
      <c r="AD2984" s="20"/>
      <c r="AM2984" s="17"/>
    </row>
    <row r="2985" spans="4:39" x14ac:dyDescent="0.2">
      <c r="D2985" s="51"/>
      <c r="E2985" s="52"/>
      <c r="F2985" s="52"/>
      <c r="G2985" s="52"/>
      <c r="H2985" s="48"/>
      <c r="I2985" s="55"/>
      <c r="J2985" s="48"/>
      <c r="K2985" s="55"/>
      <c r="L2985" s="55"/>
      <c r="M2985" s="55"/>
      <c r="N2985" s="55"/>
      <c r="O2985" s="56"/>
      <c r="R2985" s="52"/>
      <c r="S2985" s="33"/>
      <c r="T2985" s="33"/>
      <c r="U2985" s="31"/>
      <c r="AD2985" s="20"/>
      <c r="AM2985" s="17"/>
    </row>
    <row r="2986" spans="4:39" x14ac:dyDescent="0.2">
      <c r="D2986" s="51"/>
      <c r="E2986" s="52"/>
      <c r="F2986" s="52"/>
      <c r="G2986" s="52"/>
      <c r="H2986" s="48"/>
      <c r="I2986" s="55"/>
      <c r="J2986" s="48"/>
      <c r="K2986" s="55"/>
      <c r="L2986" s="55"/>
      <c r="M2986" s="55"/>
      <c r="N2986" s="55"/>
      <c r="O2986" s="56"/>
      <c r="R2986" s="52"/>
      <c r="S2986" s="33"/>
      <c r="T2986" s="33"/>
      <c r="U2986" s="31"/>
      <c r="AD2986" s="20"/>
      <c r="AM2986" s="17"/>
    </row>
    <row r="2987" spans="4:39" x14ac:dyDescent="0.2">
      <c r="D2987" s="51"/>
      <c r="E2987" s="52"/>
      <c r="F2987" s="52"/>
      <c r="G2987" s="52"/>
      <c r="H2987" s="48"/>
      <c r="I2987" s="55"/>
      <c r="J2987" s="48"/>
      <c r="K2987" s="55"/>
      <c r="L2987" s="55"/>
      <c r="M2987" s="55"/>
      <c r="N2987" s="55"/>
      <c r="O2987" s="56"/>
      <c r="R2987" s="52"/>
      <c r="S2987" s="33"/>
      <c r="T2987" s="33"/>
      <c r="U2987" s="31"/>
      <c r="AD2987" s="20"/>
      <c r="AM2987" s="17"/>
    </row>
    <row r="2988" spans="4:39" x14ac:dyDescent="0.2">
      <c r="D2988" s="51"/>
      <c r="E2988" s="52"/>
      <c r="F2988" s="52"/>
      <c r="G2988" s="52"/>
      <c r="H2988" s="48"/>
      <c r="I2988" s="55"/>
      <c r="J2988" s="48"/>
      <c r="K2988" s="55"/>
      <c r="L2988" s="55"/>
      <c r="M2988" s="55"/>
      <c r="N2988" s="55"/>
      <c r="O2988" s="56"/>
      <c r="R2988" s="52"/>
      <c r="S2988" s="33"/>
      <c r="T2988" s="33"/>
      <c r="U2988" s="31"/>
      <c r="AD2988" s="20"/>
      <c r="AM2988" s="17"/>
    </row>
    <row r="2989" spans="4:39" x14ac:dyDescent="0.2">
      <c r="D2989" s="51"/>
      <c r="E2989" s="52"/>
      <c r="F2989" s="52"/>
      <c r="G2989" s="52"/>
      <c r="H2989" s="48"/>
      <c r="I2989" s="55"/>
      <c r="J2989" s="48"/>
      <c r="K2989" s="55"/>
      <c r="L2989" s="55"/>
      <c r="M2989" s="55"/>
      <c r="N2989" s="55"/>
      <c r="O2989" s="56"/>
      <c r="R2989" s="52"/>
      <c r="S2989" s="33"/>
      <c r="T2989" s="33"/>
      <c r="U2989" s="31"/>
      <c r="AD2989" s="20"/>
      <c r="AM2989" s="17"/>
    </row>
    <row r="2990" spans="4:39" x14ac:dyDescent="0.2">
      <c r="D2990" s="51"/>
      <c r="E2990" s="52"/>
      <c r="F2990" s="52"/>
      <c r="G2990" s="52"/>
      <c r="H2990" s="48"/>
      <c r="I2990" s="55"/>
      <c r="J2990" s="48"/>
      <c r="K2990" s="55"/>
      <c r="L2990" s="55"/>
      <c r="M2990" s="55"/>
      <c r="N2990" s="55"/>
      <c r="O2990" s="56"/>
      <c r="R2990" s="52"/>
      <c r="S2990" s="33"/>
      <c r="T2990" s="33"/>
      <c r="U2990" s="31"/>
      <c r="AD2990" s="20"/>
      <c r="AM2990" s="17"/>
    </row>
    <row r="2991" spans="4:39" x14ac:dyDescent="0.2">
      <c r="D2991" s="51"/>
      <c r="E2991" s="52"/>
      <c r="F2991" s="52"/>
      <c r="G2991" s="52"/>
      <c r="H2991" s="48"/>
      <c r="I2991" s="55"/>
      <c r="J2991" s="48"/>
      <c r="K2991" s="55"/>
      <c r="L2991" s="55"/>
      <c r="M2991" s="55"/>
      <c r="N2991" s="55"/>
      <c r="O2991" s="56"/>
      <c r="R2991" s="52"/>
      <c r="S2991" s="33"/>
      <c r="T2991" s="33"/>
      <c r="U2991" s="31"/>
      <c r="AD2991" s="20"/>
      <c r="AM2991" s="17"/>
    </row>
    <row r="2992" spans="4:39" x14ac:dyDescent="0.2">
      <c r="D2992" s="51"/>
      <c r="E2992" s="52"/>
      <c r="F2992" s="52"/>
      <c r="G2992" s="52"/>
      <c r="H2992" s="48"/>
      <c r="I2992" s="55"/>
      <c r="J2992" s="48"/>
      <c r="K2992" s="55"/>
      <c r="L2992" s="55"/>
      <c r="M2992" s="55"/>
      <c r="N2992" s="55"/>
      <c r="O2992" s="56"/>
      <c r="R2992" s="52"/>
      <c r="S2992" s="33"/>
      <c r="T2992" s="33"/>
      <c r="U2992" s="31"/>
      <c r="AD2992" s="20"/>
      <c r="AM2992" s="17"/>
    </row>
    <row r="2993" spans="4:39" x14ac:dyDescent="0.2">
      <c r="D2993" s="51"/>
      <c r="E2993" s="52"/>
      <c r="F2993" s="52"/>
      <c r="G2993" s="52"/>
      <c r="H2993" s="48"/>
      <c r="I2993" s="55"/>
      <c r="J2993" s="48"/>
      <c r="K2993" s="55"/>
      <c r="L2993" s="55"/>
      <c r="M2993" s="55"/>
      <c r="N2993" s="55"/>
      <c r="O2993" s="56"/>
      <c r="R2993" s="52"/>
      <c r="S2993" s="33"/>
      <c r="T2993" s="33"/>
      <c r="U2993" s="31"/>
      <c r="AD2993" s="20"/>
      <c r="AM2993" s="17"/>
    </row>
    <row r="2994" spans="4:39" x14ac:dyDescent="0.2">
      <c r="D2994" s="51"/>
      <c r="E2994" s="52"/>
      <c r="F2994" s="52"/>
      <c r="G2994" s="52"/>
      <c r="H2994" s="48"/>
      <c r="I2994" s="55"/>
      <c r="J2994" s="48"/>
      <c r="K2994" s="55"/>
      <c r="L2994" s="55"/>
      <c r="M2994" s="55"/>
      <c r="N2994" s="55"/>
      <c r="O2994" s="56"/>
      <c r="R2994" s="52"/>
      <c r="S2994" s="33"/>
      <c r="T2994" s="33"/>
      <c r="U2994" s="31"/>
      <c r="AD2994" s="20"/>
      <c r="AM2994" s="17"/>
    </row>
    <row r="2995" spans="4:39" x14ac:dyDescent="0.2">
      <c r="D2995" s="51"/>
      <c r="E2995" s="52"/>
      <c r="F2995" s="52"/>
      <c r="G2995" s="52"/>
      <c r="H2995" s="48"/>
      <c r="I2995" s="55"/>
      <c r="J2995" s="48"/>
      <c r="K2995" s="55"/>
      <c r="L2995" s="55"/>
      <c r="M2995" s="55"/>
      <c r="N2995" s="55"/>
      <c r="O2995" s="56"/>
      <c r="R2995" s="52"/>
      <c r="S2995" s="33"/>
      <c r="T2995" s="33"/>
      <c r="U2995" s="31"/>
      <c r="AD2995" s="20"/>
      <c r="AM2995" s="17"/>
    </row>
    <row r="2996" spans="4:39" x14ac:dyDescent="0.2">
      <c r="D2996" s="51"/>
      <c r="E2996" s="52"/>
      <c r="F2996" s="52"/>
      <c r="G2996" s="52"/>
      <c r="H2996" s="48"/>
      <c r="I2996" s="55"/>
      <c r="J2996" s="48"/>
      <c r="K2996" s="55"/>
      <c r="L2996" s="55"/>
      <c r="M2996" s="55"/>
      <c r="N2996" s="55"/>
      <c r="O2996" s="56"/>
      <c r="R2996" s="52"/>
      <c r="S2996" s="33"/>
      <c r="T2996" s="33"/>
      <c r="U2996" s="31"/>
      <c r="AD2996" s="20"/>
      <c r="AM2996" s="17"/>
    </row>
    <row r="2997" spans="4:39" x14ac:dyDescent="0.2">
      <c r="D2997" s="51"/>
      <c r="E2997" s="52"/>
      <c r="F2997" s="52"/>
      <c r="G2997" s="52"/>
      <c r="H2997" s="48"/>
      <c r="I2997" s="55"/>
      <c r="J2997" s="48"/>
      <c r="K2997" s="55"/>
      <c r="L2997" s="55"/>
      <c r="M2997" s="55"/>
      <c r="N2997" s="55"/>
      <c r="O2997" s="56"/>
      <c r="R2997" s="52"/>
      <c r="S2997" s="33"/>
      <c r="T2997" s="33"/>
      <c r="U2997" s="31"/>
      <c r="AD2997" s="20"/>
      <c r="AM2997" s="17"/>
    </row>
    <row r="2998" spans="4:39" x14ac:dyDescent="0.2">
      <c r="D2998" s="51"/>
      <c r="E2998" s="52"/>
      <c r="F2998" s="52"/>
      <c r="G2998" s="52"/>
      <c r="H2998" s="48"/>
      <c r="I2998" s="55"/>
      <c r="J2998" s="48"/>
      <c r="K2998" s="55"/>
      <c r="L2998" s="55"/>
      <c r="M2998" s="55"/>
      <c r="N2998" s="55"/>
      <c r="O2998" s="56"/>
      <c r="R2998" s="52"/>
      <c r="S2998" s="33"/>
      <c r="T2998" s="33"/>
      <c r="U2998" s="31"/>
      <c r="AD2998" s="20"/>
      <c r="AM2998" s="17"/>
    </row>
    <row r="2999" spans="4:39" x14ac:dyDescent="0.2">
      <c r="D2999" s="51"/>
      <c r="E2999" s="52"/>
      <c r="F2999" s="52"/>
      <c r="G2999" s="52"/>
      <c r="H2999" s="48"/>
      <c r="I2999" s="55"/>
      <c r="J2999" s="48"/>
      <c r="K2999" s="55"/>
      <c r="L2999" s="55"/>
      <c r="M2999" s="55"/>
      <c r="N2999" s="55"/>
      <c r="O2999" s="56"/>
      <c r="R2999" s="52"/>
      <c r="S2999" s="33"/>
      <c r="T2999" s="33"/>
      <c r="U2999" s="31"/>
      <c r="AD2999" s="20"/>
      <c r="AM2999" s="17"/>
    </row>
    <row r="3000" spans="4:39" x14ac:dyDescent="0.2">
      <c r="D3000" s="51"/>
      <c r="E3000" s="52"/>
      <c r="F3000" s="52"/>
      <c r="G3000" s="52"/>
      <c r="H3000" s="48"/>
      <c r="I3000" s="55"/>
      <c r="J3000" s="48"/>
      <c r="K3000" s="55"/>
      <c r="L3000" s="55"/>
      <c r="M3000" s="55"/>
      <c r="N3000" s="55"/>
      <c r="O3000" s="56"/>
      <c r="R3000" s="52"/>
      <c r="S3000" s="33"/>
      <c r="T3000" s="33"/>
      <c r="U3000" s="31"/>
      <c r="AD3000" s="20"/>
      <c r="AM3000" s="17"/>
    </row>
    <row r="3001" spans="4:39" x14ac:dyDescent="0.2">
      <c r="D3001" s="51"/>
      <c r="E3001" s="52"/>
      <c r="F3001" s="52"/>
      <c r="G3001" s="52"/>
      <c r="H3001" s="48"/>
      <c r="I3001" s="55"/>
      <c r="J3001" s="48"/>
      <c r="K3001" s="55"/>
      <c r="L3001" s="55"/>
      <c r="M3001" s="55"/>
      <c r="N3001" s="55"/>
      <c r="O3001" s="56"/>
      <c r="R3001" s="52"/>
      <c r="S3001" s="33"/>
      <c r="T3001" s="33"/>
      <c r="U3001" s="31"/>
      <c r="AD3001" s="20"/>
      <c r="AM3001" s="17"/>
    </row>
    <row r="3002" spans="4:39" x14ac:dyDescent="0.2">
      <c r="D3002" s="51"/>
      <c r="E3002" s="52"/>
      <c r="F3002" s="52"/>
      <c r="G3002" s="52"/>
      <c r="H3002" s="48"/>
      <c r="I3002" s="55"/>
      <c r="J3002" s="48"/>
      <c r="K3002" s="55"/>
      <c r="L3002" s="55"/>
      <c r="M3002" s="55"/>
      <c r="N3002" s="55"/>
      <c r="O3002" s="56"/>
      <c r="R3002" s="52"/>
      <c r="S3002" s="33"/>
      <c r="T3002" s="33"/>
      <c r="U3002" s="31"/>
      <c r="AD3002" s="20"/>
      <c r="AM3002" s="17"/>
    </row>
    <row r="3003" spans="4:39" x14ac:dyDescent="0.2">
      <c r="D3003" s="51"/>
      <c r="E3003" s="52"/>
      <c r="F3003" s="52"/>
      <c r="G3003" s="52"/>
      <c r="H3003" s="48"/>
      <c r="I3003" s="55"/>
      <c r="J3003" s="48"/>
      <c r="K3003" s="55"/>
      <c r="L3003" s="55"/>
      <c r="M3003" s="55"/>
      <c r="N3003" s="55"/>
      <c r="O3003" s="56"/>
      <c r="R3003" s="52"/>
      <c r="S3003" s="33"/>
      <c r="T3003" s="33"/>
      <c r="U3003" s="31"/>
      <c r="AD3003" s="20"/>
      <c r="AM3003" s="17"/>
    </row>
    <row r="3004" spans="4:39" x14ac:dyDescent="0.2">
      <c r="D3004" s="51"/>
      <c r="E3004" s="52"/>
      <c r="F3004" s="52"/>
      <c r="G3004" s="52"/>
      <c r="H3004" s="48"/>
      <c r="I3004" s="55"/>
      <c r="J3004" s="48"/>
      <c r="K3004" s="55"/>
      <c r="L3004" s="55"/>
      <c r="M3004" s="55"/>
      <c r="N3004" s="55"/>
      <c r="O3004" s="56"/>
      <c r="R3004" s="52"/>
      <c r="S3004" s="33"/>
      <c r="T3004" s="33"/>
      <c r="U3004" s="31"/>
      <c r="AD3004" s="20"/>
      <c r="AM3004" s="17"/>
    </row>
    <row r="3005" spans="4:39" x14ac:dyDescent="0.2">
      <c r="D3005" s="51"/>
      <c r="E3005" s="52"/>
      <c r="F3005" s="52"/>
      <c r="G3005" s="52"/>
      <c r="H3005" s="48"/>
      <c r="I3005" s="55"/>
      <c r="J3005" s="48"/>
      <c r="K3005" s="55"/>
      <c r="L3005" s="55"/>
      <c r="M3005" s="55"/>
      <c r="N3005" s="55"/>
      <c r="O3005" s="56"/>
      <c r="R3005" s="52"/>
      <c r="S3005" s="33"/>
      <c r="T3005" s="33"/>
      <c r="U3005" s="31"/>
      <c r="AD3005" s="20"/>
      <c r="AM3005" s="17"/>
    </row>
    <row r="3006" spans="4:39" x14ac:dyDescent="0.2">
      <c r="D3006" s="51"/>
      <c r="E3006" s="52"/>
      <c r="F3006" s="52"/>
      <c r="G3006" s="52"/>
      <c r="H3006" s="48"/>
      <c r="I3006" s="55"/>
      <c r="J3006" s="48"/>
      <c r="K3006" s="55"/>
      <c r="L3006" s="55"/>
      <c r="M3006" s="55"/>
      <c r="N3006" s="55"/>
      <c r="O3006" s="56"/>
      <c r="R3006" s="52"/>
      <c r="S3006" s="33"/>
      <c r="T3006" s="33"/>
      <c r="U3006" s="31"/>
      <c r="AD3006" s="20"/>
      <c r="AM3006" s="17"/>
    </row>
    <row r="3007" spans="4:39" x14ac:dyDescent="0.2">
      <c r="D3007" s="51"/>
      <c r="E3007" s="52"/>
      <c r="F3007" s="52"/>
      <c r="G3007" s="52"/>
      <c r="H3007" s="48"/>
      <c r="I3007" s="55"/>
      <c r="J3007" s="48"/>
      <c r="K3007" s="55"/>
      <c r="L3007" s="55"/>
      <c r="M3007" s="55"/>
      <c r="N3007" s="55"/>
      <c r="O3007" s="56"/>
      <c r="R3007" s="52"/>
      <c r="S3007" s="33"/>
      <c r="T3007" s="33"/>
      <c r="U3007" s="31"/>
      <c r="AD3007" s="20"/>
      <c r="AM3007" s="17"/>
    </row>
    <row r="3008" spans="4:39" x14ac:dyDescent="0.2">
      <c r="D3008" s="51"/>
      <c r="E3008" s="52"/>
      <c r="F3008" s="52"/>
      <c r="G3008" s="52"/>
      <c r="H3008" s="48"/>
      <c r="I3008" s="55"/>
      <c r="J3008" s="48"/>
      <c r="K3008" s="55"/>
      <c r="L3008" s="55"/>
      <c r="M3008" s="55"/>
      <c r="N3008" s="55"/>
      <c r="O3008" s="56"/>
      <c r="R3008" s="52"/>
      <c r="S3008" s="33"/>
      <c r="T3008" s="33"/>
      <c r="U3008" s="31"/>
      <c r="AD3008" s="20"/>
      <c r="AM3008" s="17"/>
    </row>
    <row r="3009" spans="4:39" x14ac:dyDescent="0.2">
      <c r="D3009" s="51"/>
      <c r="E3009" s="52"/>
      <c r="F3009" s="52"/>
      <c r="G3009" s="52"/>
      <c r="H3009" s="48"/>
      <c r="I3009" s="55"/>
      <c r="J3009" s="48"/>
      <c r="K3009" s="55"/>
      <c r="L3009" s="55"/>
      <c r="M3009" s="55"/>
      <c r="N3009" s="55"/>
      <c r="O3009" s="56"/>
      <c r="R3009" s="52"/>
      <c r="S3009" s="33"/>
      <c r="T3009" s="33"/>
      <c r="U3009" s="31"/>
      <c r="AD3009" s="20"/>
      <c r="AM3009" s="17"/>
    </row>
    <row r="3010" spans="4:39" x14ac:dyDescent="0.2">
      <c r="D3010" s="51"/>
      <c r="E3010" s="52"/>
      <c r="F3010" s="52"/>
      <c r="G3010" s="52"/>
      <c r="H3010" s="48"/>
      <c r="I3010" s="55"/>
      <c r="J3010" s="48"/>
      <c r="K3010" s="55"/>
      <c r="L3010" s="55"/>
      <c r="M3010" s="55"/>
      <c r="N3010" s="55"/>
      <c r="O3010" s="56"/>
      <c r="R3010" s="52"/>
      <c r="S3010" s="33"/>
      <c r="T3010" s="33"/>
      <c r="U3010" s="31"/>
      <c r="AD3010" s="20"/>
      <c r="AM3010" s="17"/>
    </row>
    <row r="3011" spans="4:39" x14ac:dyDescent="0.2">
      <c r="D3011" s="51"/>
      <c r="E3011" s="52"/>
      <c r="F3011" s="52"/>
      <c r="G3011" s="52"/>
      <c r="H3011" s="48"/>
      <c r="I3011" s="55"/>
      <c r="J3011" s="48"/>
      <c r="K3011" s="55"/>
      <c r="L3011" s="55"/>
      <c r="M3011" s="55"/>
      <c r="N3011" s="55"/>
      <c r="O3011" s="56"/>
      <c r="R3011" s="52"/>
      <c r="S3011" s="33"/>
      <c r="T3011" s="33"/>
      <c r="U3011" s="31"/>
      <c r="AD3011" s="20"/>
      <c r="AM3011" s="17"/>
    </row>
    <row r="3012" spans="4:39" x14ac:dyDescent="0.2">
      <c r="D3012" s="51"/>
      <c r="E3012" s="52"/>
      <c r="F3012" s="52"/>
      <c r="G3012" s="52"/>
      <c r="H3012" s="48"/>
      <c r="I3012" s="55"/>
      <c r="J3012" s="48"/>
      <c r="K3012" s="55"/>
      <c r="L3012" s="55"/>
      <c r="M3012" s="55"/>
      <c r="N3012" s="55"/>
      <c r="O3012" s="56"/>
      <c r="R3012" s="52"/>
      <c r="S3012" s="33"/>
      <c r="T3012" s="33"/>
      <c r="U3012" s="31"/>
      <c r="AD3012" s="20"/>
      <c r="AM3012" s="17"/>
    </row>
    <row r="3013" spans="4:39" x14ac:dyDescent="0.2">
      <c r="D3013" s="51"/>
      <c r="E3013" s="52"/>
      <c r="F3013" s="52"/>
      <c r="G3013" s="52"/>
      <c r="H3013" s="48"/>
      <c r="I3013" s="55"/>
      <c r="J3013" s="48"/>
      <c r="K3013" s="55"/>
      <c r="L3013" s="55"/>
      <c r="M3013" s="55"/>
      <c r="N3013" s="55"/>
      <c r="O3013" s="56"/>
      <c r="R3013" s="52"/>
      <c r="S3013" s="33"/>
      <c r="T3013" s="33"/>
      <c r="U3013" s="31"/>
      <c r="AD3013" s="20"/>
      <c r="AM3013" s="17"/>
    </row>
    <row r="3014" spans="4:39" x14ac:dyDescent="0.2">
      <c r="D3014" s="51"/>
      <c r="E3014" s="52"/>
      <c r="F3014" s="52"/>
      <c r="G3014" s="52"/>
      <c r="H3014" s="48"/>
      <c r="I3014" s="55"/>
      <c r="J3014" s="48"/>
      <c r="K3014" s="55"/>
      <c r="L3014" s="55"/>
      <c r="M3014" s="55"/>
      <c r="N3014" s="55"/>
      <c r="O3014" s="56"/>
      <c r="R3014" s="52"/>
      <c r="S3014" s="33"/>
      <c r="T3014" s="33"/>
      <c r="U3014" s="31"/>
      <c r="AD3014" s="20"/>
      <c r="AM3014" s="17"/>
    </row>
    <row r="3015" spans="4:39" x14ac:dyDescent="0.2">
      <c r="D3015" s="51"/>
      <c r="E3015" s="52"/>
      <c r="F3015" s="52"/>
      <c r="G3015" s="52"/>
      <c r="H3015" s="48"/>
      <c r="I3015" s="55"/>
      <c r="J3015" s="48"/>
      <c r="K3015" s="55"/>
      <c r="L3015" s="55"/>
      <c r="M3015" s="55"/>
      <c r="N3015" s="55"/>
      <c r="O3015" s="56"/>
      <c r="R3015" s="52"/>
      <c r="S3015" s="33"/>
      <c r="T3015" s="33"/>
      <c r="U3015" s="31"/>
      <c r="AD3015" s="20"/>
      <c r="AM3015" s="17"/>
    </row>
    <row r="3016" spans="4:39" x14ac:dyDescent="0.2">
      <c r="D3016" s="51"/>
      <c r="E3016" s="52"/>
      <c r="F3016" s="52"/>
      <c r="G3016" s="52"/>
      <c r="H3016" s="48"/>
      <c r="I3016" s="55"/>
      <c r="J3016" s="48"/>
      <c r="K3016" s="55"/>
      <c r="L3016" s="55"/>
      <c r="M3016" s="55"/>
      <c r="N3016" s="55"/>
      <c r="O3016" s="56"/>
      <c r="R3016" s="52"/>
      <c r="S3016" s="33"/>
      <c r="T3016" s="33"/>
      <c r="U3016" s="31"/>
      <c r="AD3016" s="20"/>
      <c r="AM3016" s="17"/>
    </row>
    <row r="3017" spans="4:39" x14ac:dyDescent="0.2">
      <c r="D3017" s="51"/>
      <c r="E3017" s="52"/>
      <c r="F3017" s="52"/>
      <c r="G3017" s="52"/>
      <c r="H3017" s="48"/>
      <c r="I3017" s="55"/>
      <c r="J3017" s="48"/>
      <c r="K3017" s="55"/>
      <c r="L3017" s="55"/>
      <c r="M3017" s="55"/>
      <c r="N3017" s="55"/>
      <c r="O3017" s="56"/>
      <c r="R3017" s="52"/>
      <c r="S3017" s="33"/>
      <c r="T3017" s="33"/>
      <c r="U3017" s="31"/>
      <c r="AD3017" s="20"/>
      <c r="AM3017" s="17"/>
    </row>
    <row r="3018" spans="4:39" x14ac:dyDescent="0.2">
      <c r="D3018" s="51"/>
      <c r="E3018" s="52"/>
      <c r="F3018" s="52"/>
      <c r="G3018" s="52"/>
      <c r="H3018" s="48"/>
      <c r="I3018" s="55"/>
      <c r="J3018" s="48"/>
      <c r="K3018" s="55"/>
      <c r="L3018" s="55"/>
      <c r="M3018" s="55"/>
      <c r="N3018" s="55"/>
      <c r="O3018" s="56"/>
      <c r="R3018" s="52"/>
      <c r="S3018" s="33"/>
      <c r="T3018" s="33"/>
      <c r="U3018" s="31"/>
      <c r="AD3018" s="20"/>
      <c r="AM3018" s="17"/>
    </row>
    <row r="3019" spans="4:39" x14ac:dyDescent="0.2">
      <c r="D3019" s="51"/>
      <c r="E3019" s="52"/>
      <c r="F3019" s="52"/>
      <c r="G3019" s="52"/>
      <c r="H3019" s="48"/>
      <c r="I3019" s="55"/>
      <c r="J3019" s="48"/>
      <c r="K3019" s="55"/>
      <c r="L3019" s="55"/>
      <c r="M3019" s="55"/>
      <c r="N3019" s="55"/>
      <c r="O3019" s="56"/>
      <c r="R3019" s="52"/>
      <c r="S3019" s="33"/>
      <c r="T3019" s="33"/>
      <c r="U3019" s="31"/>
      <c r="AD3019" s="20"/>
      <c r="AM3019" s="17"/>
    </row>
    <row r="3020" spans="4:39" x14ac:dyDescent="0.2">
      <c r="D3020" s="51"/>
      <c r="E3020" s="52"/>
      <c r="F3020" s="52"/>
      <c r="G3020" s="52"/>
      <c r="H3020" s="48"/>
      <c r="I3020" s="55"/>
      <c r="J3020" s="48"/>
      <c r="K3020" s="55"/>
      <c r="L3020" s="55"/>
      <c r="M3020" s="55"/>
      <c r="N3020" s="55"/>
      <c r="O3020" s="56"/>
      <c r="R3020" s="52"/>
      <c r="S3020" s="33"/>
      <c r="T3020" s="33"/>
      <c r="U3020" s="31"/>
      <c r="AD3020" s="20"/>
      <c r="AM3020" s="17"/>
    </row>
    <row r="3021" spans="4:39" x14ac:dyDescent="0.2">
      <c r="D3021" s="51"/>
      <c r="E3021" s="52"/>
      <c r="F3021" s="52"/>
      <c r="G3021" s="52"/>
      <c r="H3021" s="48"/>
      <c r="I3021" s="55"/>
      <c r="J3021" s="48"/>
      <c r="K3021" s="55"/>
      <c r="L3021" s="55"/>
      <c r="M3021" s="55"/>
      <c r="N3021" s="55"/>
      <c r="O3021" s="56"/>
      <c r="R3021" s="52"/>
      <c r="S3021" s="33"/>
      <c r="T3021" s="33"/>
      <c r="U3021" s="31"/>
      <c r="AD3021" s="20"/>
      <c r="AM3021" s="17"/>
    </row>
    <row r="3022" spans="4:39" x14ac:dyDescent="0.2">
      <c r="D3022" s="51"/>
      <c r="E3022" s="52"/>
      <c r="F3022" s="52"/>
      <c r="G3022" s="52"/>
      <c r="H3022" s="48"/>
      <c r="I3022" s="55"/>
      <c r="J3022" s="48"/>
      <c r="K3022" s="55"/>
      <c r="L3022" s="55"/>
      <c r="M3022" s="55"/>
      <c r="N3022" s="55"/>
      <c r="O3022" s="56"/>
      <c r="R3022" s="52"/>
      <c r="S3022" s="33"/>
      <c r="T3022" s="33"/>
      <c r="U3022" s="31"/>
      <c r="AD3022" s="20"/>
      <c r="AM3022" s="17"/>
    </row>
    <row r="3023" spans="4:39" x14ac:dyDescent="0.2">
      <c r="D3023" s="51"/>
      <c r="E3023" s="52"/>
      <c r="F3023" s="52"/>
      <c r="G3023" s="52"/>
      <c r="H3023" s="48"/>
      <c r="I3023" s="55"/>
      <c r="J3023" s="48"/>
      <c r="K3023" s="55"/>
      <c r="L3023" s="55"/>
      <c r="M3023" s="55"/>
      <c r="N3023" s="55"/>
      <c r="O3023" s="56"/>
      <c r="R3023" s="52"/>
      <c r="S3023" s="33"/>
      <c r="T3023" s="33"/>
      <c r="U3023" s="31"/>
      <c r="AD3023" s="20"/>
      <c r="AM3023" s="17"/>
    </row>
    <row r="3024" spans="4:39" x14ac:dyDescent="0.2">
      <c r="D3024" s="51"/>
      <c r="E3024" s="52"/>
      <c r="F3024" s="52"/>
      <c r="G3024" s="52"/>
      <c r="H3024" s="48"/>
      <c r="I3024" s="55"/>
      <c r="J3024" s="48"/>
      <c r="K3024" s="55"/>
      <c r="L3024" s="55"/>
      <c r="M3024" s="55"/>
      <c r="N3024" s="55"/>
      <c r="O3024" s="56"/>
      <c r="R3024" s="52"/>
      <c r="S3024" s="33"/>
      <c r="T3024" s="33"/>
      <c r="U3024" s="31"/>
      <c r="AD3024" s="20"/>
      <c r="AM3024" s="17"/>
    </row>
    <row r="3025" spans="4:39" x14ac:dyDescent="0.2">
      <c r="D3025" s="51"/>
      <c r="E3025" s="52"/>
      <c r="F3025" s="52"/>
      <c r="G3025" s="52"/>
      <c r="H3025" s="48"/>
      <c r="I3025" s="55"/>
      <c r="J3025" s="48"/>
      <c r="K3025" s="55"/>
      <c r="L3025" s="55"/>
      <c r="M3025" s="55"/>
      <c r="N3025" s="55"/>
      <c r="O3025" s="56"/>
      <c r="R3025" s="52"/>
      <c r="S3025" s="33"/>
      <c r="T3025" s="33"/>
      <c r="U3025" s="31"/>
      <c r="AD3025" s="20"/>
      <c r="AM3025" s="17"/>
    </row>
    <row r="3026" spans="4:39" x14ac:dyDescent="0.2">
      <c r="D3026" s="51"/>
      <c r="E3026" s="52"/>
      <c r="F3026" s="52"/>
      <c r="G3026" s="52"/>
      <c r="H3026" s="48"/>
      <c r="I3026" s="55"/>
      <c r="J3026" s="48"/>
      <c r="K3026" s="55"/>
      <c r="L3026" s="55"/>
      <c r="M3026" s="55"/>
      <c r="N3026" s="55"/>
      <c r="O3026" s="56"/>
      <c r="R3026" s="52"/>
      <c r="S3026" s="33"/>
      <c r="T3026" s="33"/>
      <c r="U3026" s="31"/>
      <c r="AD3026" s="20"/>
      <c r="AM3026" s="17"/>
    </row>
    <row r="3027" spans="4:39" x14ac:dyDescent="0.2">
      <c r="D3027" s="51"/>
      <c r="E3027" s="52"/>
      <c r="F3027" s="52"/>
      <c r="G3027" s="52"/>
      <c r="H3027" s="48"/>
      <c r="I3027" s="55"/>
      <c r="J3027" s="48"/>
      <c r="K3027" s="55"/>
      <c r="L3027" s="55"/>
      <c r="M3027" s="55"/>
      <c r="N3027" s="55"/>
      <c r="O3027" s="56"/>
      <c r="R3027" s="52"/>
      <c r="S3027" s="33"/>
      <c r="T3027" s="33"/>
      <c r="U3027" s="31"/>
      <c r="AD3027" s="20"/>
      <c r="AM3027" s="17"/>
    </row>
    <row r="3028" spans="4:39" x14ac:dyDescent="0.2">
      <c r="D3028" s="51"/>
      <c r="E3028" s="52"/>
      <c r="F3028" s="52"/>
      <c r="G3028" s="52"/>
      <c r="H3028" s="48"/>
      <c r="I3028" s="55"/>
      <c r="J3028" s="48"/>
      <c r="K3028" s="55"/>
      <c r="L3028" s="55"/>
      <c r="M3028" s="55"/>
      <c r="N3028" s="55"/>
      <c r="O3028" s="56"/>
      <c r="R3028" s="52"/>
      <c r="S3028" s="33"/>
      <c r="T3028" s="33"/>
      <c r="U3028" s="31"/>
      <c r="AD3028" s="20"/>
      <c r="AM3028" s="17"/>
    </row>
    <row r="3029" spans="4:39" x14ac:dyDescent="0.2">
      <c r="D3029" s="51"/>
      <c r="E3029" s="52"/>
      <c r="F3029" s="52"/>
      <c r="G3029" s="52"/>
      <c r="H3029" s="48"/>
      <c r="I3029" s="55"/>
      <c r="J3029" s="48"/>
      <c r="K3029" s="55"/>
      <c r="L3029" s="55"/>
      <c r="M3029" s="55"/>
      <c r="N3029" s="55"/>
      <c r="O3029" s="56"/>
      <c r="R3029" s="52"/>
      <c r="S3029" s="33"/>
      <c r="T3029" s="33"/>
      <c r="U3029" s="31"/>
      <c r="AD3029" s="20"/>
      <c r="AM3029" s="17"/>
    </row>
    <row r="3030" spans="4:39" x14ac:dyDescent="0.2">
      <c r="D3030" s="51"/>
      <c r="E3030" s="52"/>
      <c r="F3030" s="52"/>
      <c r="G3030" s="52"/>
      <c r="H3030" s="48"/>
      <c r="I3030" s="55"/>
      <c r="J3030" s="48"/>
      <c r="K3030" s="55"/>
      <c r="L3030" s="55"/>
      <c r="M3030" s="55"/>
      <c r="N3030" s="55"/>
      <c r="O3030" s="56"/>
      <c r="R3030" s="52"/>
      <c r="S3030" s="33"/>
      <c r="T3030" s="33"/>
      <c r="U3030" s="31"/>
      <c r="AD3030" s="20"/>
      <c r="AM3030" s="17"/>
    </row>
    <row r="3031" spans="4:39" x14ac:dyDescent="0.2">
      <c r="D3031" s="51"/>
      <c r="E3031" s="52"/>
      <c r="F3031" s="52"/>
      <c r="G3031" s="52"/>
      <c r="H3031" s="48"/>
      <c r="I3031" s="55"/>
      <c r="J3031" s="48"/>
      <c r="K3031" s="55"/>
      <c r="L3031" s="55"/>
      <c r="M3031" s="55"/>
      <c r="N3031" s="55"/>
      <c r="O3031" s="56"/>
      <c r="R3031" s="52"/>
      <c r="S3031" s="33"/>
      <c r="T3031" s="33"/>
      <c r="U3031" s="31"/>
      <c r="AD3031" s="20"/>
      <c r="AM3031" s="17"/>
    </row>
    <row r="3032" spans="4:39" x14ac:dyDescent="0.2">
      <c r="D3032" s="51"/>
      <c r="E3032" s="52"/>
      <c r="F3032" s="52"/>
      <c r="G3032" s="52"/>
      <c r="H3032" s="48"/>
      <c r="I3032" s="55"/>
      <c r="J3032" s="48"/>
      <c r="K3032" s="55"/>
      <c r="L3032" s="55"/>
      <c r="M3032" s="55"/>
      <c r="N3032" s="55"/>
      <c r="O3032" s="56"/>
      <c r="R3032" s="52"/>
      <c r="S3032" s="33"/>
      <c r="T3032" s="33"/>
      <c r="U3032" s="31"/>
      <c r="AD3032" s="20"/>
      <c r="AM3032" s="17"/>
    </row>
    <row r="3033" spans="4:39" x14ac:dyDescent="0.2">
      <c r="D3033" s="51"/>
      <c r="E3033" s="52"/>
      <c r="F3033" s="52"/>
      <c r="G3033" s="52"/>
      <c r="H3033" s="48"/>
      <c r="I3033" s="55"/>
      <c r="J3033" s="48"/>
      <c r="K3033" s="55"/>
      <c r="L3033" s="55"/>
      <c r="M3033" s="55"/>
      <c r="N3033" s="55"/>
      <c r="O3033" s="56"/>
      <c r="R3033" s="52"/>
      <c r="S3033" s="33"/>
      <c r="T3033" s="33"/>
      <c r="U3033" s="31"/>
      <c r="AD3033" s="20"/>
      <c r="AM3033" s="17"/>
    </row>
    <row r="3034" spans="4:39" x14ac:dyDescent="0.2">
      <c r="D3034" s="51"/>
      <c r="E3034" s="52"/>
      <c r="F3034" s="52"/>
      <c r="G3034" s="52"/>
      <c r="H3034" s="48"/>
      <c r="I3034" s="55"/>
      <c r="J3034" s="48"/>
      <c r="K3034" s="55"/>
      <c r="L3034" s="55"/>
      <c r="M3034" s="55"/>
      <c r="N3034" s="55"/>
      <c r="O3034" s="56"/>
      <c r="R3034" s="52"/>
      <c r="S3034" s="33"/>
      <c r="T3034" s="33"/>
      <c r="U3034" s="31"/>
      <c r="AD3034" s="20"/>
      <c r="AM3034" s="17"/>
    </row>
    <row r="3035" spans="4:39" x14ac:dyDescent="0.2">
      <c r="D3035" s="51"/>
      <c r="E3035" s="52"/>
      <c r="F3035" s="52"/>
      <c r="G3035" s="52"/>
      <c r="H3035" s="48"/>
      <c r="I3035" s="55"/>
      <c r="J3035" s="48"/>
      <c r="K3035" s="55"/>
      <c r="L3035" s="55"/>
      <c r="M3035" s="55"/>
      <c r="N3035" s="55"/>
      <c r="O3035" s="56"/>
      <c r="R3035" s="52"/>
      <c r="S3035" s="33"/>
      <c r="T3035" s="33"/>
      <c r="U3035" s="31"/>
      <c r="AD3035" s="20"/>
      <c r="AM3035" s="17"/>
    </row>
    <row r="3036" spans="4:39" x14ac:dyDescent="0.2">
      <c r="D3036" s="51"/>
      <c r="E3036" s="52"/>
      <c r="F3036" s="52"/>
      <c r="G3036" s="52"/>
      <c r="H3036" s="48"/>
      <c r="I3036" s="55"/>
      <c r="J3036" s="48"/>
      <c r="K3036" s="55"/>
      <c r="L3036" s="55"/>
      <c r="M3036" s="55"/>
      <c r="N3036" s="55"/>
      <c r="O3036" s="56"/>
      <c r="R3036" s="52"/>
      <c r="S3036" s="33"/>
      <c r="T3036" s="33"/>
      <c r="U3036" s="31"/>
      <c r="AD3036" s="20"/>
      <c r="AM3036" s="17"/>
    </row>
    <row r="3037" spans="4:39" x14ac:dyDescent="0.2">
      <c r="D3037" s="51"/>
      <c r="E3037" s="52"/>
      <c r="F3037" s="52"/>
      <c r="G3037" s="52"/>
      <c r="H3037" s="48"/>
      <c r="I3037" s="55"/>
      <c r="J3037" s="48"/>
      <c r="K3037" s="55"/>
      <c r="L3037" s="55"/>
      <c r="M3037" s="55"/>
      <c r="N3037" s="55"/>
      <c r="O3037" s="56"/>
      <c r="R3037" s="52"/>
      <c r="S3037" s="33"/>
      <c r="T3037" s="33"/>
      <c r="U3037" s="31"/>
      <c r="AD3037" s="20"/>
      <c r="AM3037" s="17"/>
    </row>
    <row r="3038" spans="4:39" x14ac:dyDescent="0.2">
      <c r="D3038" s="51"/>
      <c r="E3038" s="52"/>
      <c r="F3038" s="52"/>
      <c r="G3038" s="52"/>
      <c r="H3038" s="48"/>
      <c r="I3038" s="55"/>
      <c r="J3038" s="48"/>
      <c r="K3038" s="55"/>
      <c r="L3038" s="55"/>
      <c r="M3038" s="55"/>
      <c r="N3038" s="55"/>
      <c r="O3038" s="56"/>
      <c r="R3038" s="52"/>
      <c r="S3038" s="33"/>
      <c r="T3038" s="33"/>
      <c r="U3038" s="31"/>
      <c r="AD3038" s="20"/>
      <c r="AM3038" s="17"/>
    </row>
    <row r="3039" spans="4:39" x14ac:dyDescent="0.2">
      <c r="D3039" s="51"/>
      <c r="E3039" s="52"/>
      <c r="F3039" s="52"/>
      <c r="G3039" s="52"/>
      <c r="H3039" s="48"/>
      <c r="I3039" s="55"/>
      <c r="J3039" s="48"/>
      <c r="K3039" s="55"/>
      <c r="L3039" s="55"/>
      <c r="M3039" s="55"/>
      <c r="N3039" s="55"/>
      <c r="O3039" s="56"/>
      <c r="R3039" s="52"/>
      <c r="S3039" s="33"/>
      <c r="T3039" s="33"/>
      <c r="U3039" s="31"/>
      <c r="AD3039" s="20"/>
      <c r="AM3039" s="17"/>
    </row>
    <row r="3040" spans="4:39" x14ac:dyDescent="0.2">
      <c r="D3040" s="51"/>
      <c r="E3040" s="52"/>
      <c r="F3040" s="52"/>
      <c r="G3040" s="52"/>
      <c r="H3040" s="48"/>
      <c r="I3040" s="55"/>
      <c r="J3040" s="48"/>
      <c r="K3040" s="55"/>
      <c r="L3040" s="55"/>
      <c r="M3040" s="55"/>
      <c r="N3040" s="55"/>
      <c r="O3040" s="56"/>
      <c r="R3040" s="52"/>
      <c r="S3040" s="33"/>
      <c r="T3040" s="33"/>
      <c r="U3040" s="31"/>
      <c r="AD3040" s="20"/>
      <c r="AM3040" s="17"/>
    </row>
    <row r="3041" spans="4:39" x14ac:dyDescent="0.2">
      <c r="D3041" s="51"/>
      <c r="E3041" s="52"/>
      <c r="F3041" s="52"/>
      <c r="G3041" s="52"/>
      <c r="H3041" s="48"/>
      <c r="I3041" s="55"/>
      <c r="J3041" s="48"/>
      <c r="K3041" s="55"/>
      <c r="L3041" s="55"/>
      <c r="M3041" s="55"/>
      <c r="N3041" s="55"/>
      <c r="O3041" s="56"/>
      <c r="R3041" s="52"/>
      <c r="S3041" s="33"/>
      <c r="T3041" s="33"/>
      <c r="U3041" s="31"/>
      <c r="AD3041" s="20"/>
      <c r="AM3041" s="17"/>
    </row>
    <row r="3042" spans="4:39" x14ac:dyDescent="0.2">
      <c r="D3042" s="51"/>
      <c r="E3042" s="52"/>
      <c r="F3042" s="52"/>
      <c r="G3042" s="52"/>
      <c r="H3042" s="48"/>
      <c r="I3042" s="55"/>
      <c r="J3042" s="48"/>
      <c r="K3042" s="55"/>
      <c r="L3042" s="55"/>
      <c r="M3042" s="55"/>
      <c r="N3042" s="55"/>
      <c r="O3042" s="56"/>
      <c r="R3042" s="52"/>
      <c r="S3042" s="33"/>
      <c r="T3042" s="33"/>
      <c r="U3042" s="31"/>
      <c r="AD3042" s="20"/>
      <c r="AM3042" s="17"/>
    </row>
    <row r="3043" spans="4:39" x14ac:dyDescent="0.2">
      <c r="D3043" s="51"/>
      <c r="E3043" s="52"/>
      <c r="F3043" s="52"/>
      <c r="G3043" s="52"/>
      <c r="H3043" s="48"/>
      <c r="I3043" s="55"/>
      <c r="J3043" s="48"/>
      <c r="K3043" s="55"/>
      <c r="L3043" s="55"/>
      <c r="M3043" s="55"/>
      <c r="N3043" s="55"/>
      <c r="O3043" s="56"/>
      <c r="R3043" s="52"/>
      <c r="S3043" s="33"/>
      <c r="T3043" s="33"/>
      <c r="U3043" s="31"/>
      <c r="AD3043" s="20"/>
      <c r="AM3043" s="17"/>
    </row>
    <row r="3044" spans="4:39" x14ac:dyDescent="0.2">
      <c r="D3044" s="51"/>
      <c r="E3044" s="52"/>
      <c r="F3044" s="52"/>
      <c r="G3044" s="52"/>
      <c r="H3044" s="48"/>
      <c r="I3044" s="55"/>
      <c r="J3044" s="48"/>
      <c r="K3044" s="55"/>
      <c r="L3044" s="55"/>
      <c r="M3044" s="55"/>
      <c r="N3044" s="55"/>
      <c r="O3044" s="56"/>
      <c r="R3044" s="52"/>
      <c r="S3044" s="33"/>
      <c r="T3044" s="33"/>
      <c r="U3044" s="31"/>
      <c r="AD3044" s="20"/>
      <c r="AM3044" s="17"/>
    </row>
    <row r="3045" spans="4:39" x14ac:dyDescent="0.2">
      <c r="D3045" s="51"/>
      <c r="E3045" s="52"/>
      <c r="F3045" s="52"/>
      <c r="G3045" s="52"/>
      <c r="H3045" s="48"/>
      <c r="I3045" s="55"/>
      <c r="J3045" s="48"/>
      <c r="K3045" s="55"/>
      <c r="L3045" s="55"/>
      <c r="M3045" s="55"/>
      <c r="N3045" s="55"/>
      <c r="O3045" s="56"/>
      <c r="R3045" s="52"/>
      <c r="S3045" s="33"/>
      <c r="T3045" s="33"/>
      <c r="U3045" s="31"/>
      <c r="AD3045" s="20"/>
      <c r="AM3045" s="17"/>
    </row>
    <row r="3046" spans="4:39" x14ac:dyDescent="0.2">
      <c r="D3046" s="51"/>
      <c r="E3046" s="52"/>
      <c r="F3046" s="52"/>
      <c r="G3046" s="52"/>
      <c r="H3046" s="48"/>
      <c r="I3046" s="55"/>
      <c r="J3046" s="48"/>
      <c r="K3046" s="55"/>
      <c r="L3046" s="55"/>
      <c r="M3046" s="55"/>
      <c r="N3046" s="55"/>
      <c r="O3046" s="56"/>
      <c r="R3046" s="52"/>
      <c r="S3046" s="33"/>
      <c r="T3046" s="33"/>
      <c r="U3046" s="31"/>
      <c r="AD3046" s="20"/>
      <c r="AM3046" s="17"/>
    </row>
    <row r="3047" spans="4:39" x14ac:dyDescent="0.2">
      <c r="D3047" s="51"/>
      <c r="E3047" s="52"/>
      <c r="F3047" s="52"/>
      <c r="G3047" s="52"/>
      <c r="H3047" s="48"/>
      <c r="I3047" s="55"/>
      <c r="J3047" s="48"/>
      <c r="K3047" s="55"/>
      <c r="L3047" s="55"/>
      <c r="M3047" s="55"/>
      <c r="N3047" s="55"/>
      <c r="O3047" s="56"/>
      <c r="R3047" s="52"/>
      <c r="S3047" s="33"/>
      <c r="T3047" s="33"/>
      <c r="U3047" s="31"/>
      <c r="AD3047" s="20"/>
      <c r="AM3047" s="17"/>
    </row>
    <row r="3048" spans="4:39" x14ac:dyDescent="0.2">
      <c r="D3048" s="51"/>
      <c r="E3048" s="52"/>
      <c r="F3048" s="52"/>
      <c r="G3048" s="52"/>
      <c r="H3048" s="48"/>
      <c r="I3048" s="55"/>
      <c r="J3048" s="48"/>
      <c r="K3048" s="55"/>
      <c r="L3048" s="55"/>
      <c r="M3048" s="55"/>
      <c r="N3048" s="55"/>
      <c r="O3048" s="56"/>
      <c r="R3048" s="52"/>
      <c r="S3048" s="33"/>
      <c r="T3048" s="33"/>
      <c r="U3048" s="31"/>
      <c r="AD3048" s="20"/>
      <c r="AM3048" s="17"/>
    </row>
    <row r="3049" spans="4:39" x14ac:dyDescent="0.2">
      <c r="D3049" s="51"/>
      <c r="E3049" s="52"/>
      <c r="F3049" s="52"/>
      <c r="G3049" s="52"/>
      <c r="H3049" s="48"/>
      <c r="I3049" s="55"/>
      <c r="J3049" s="48"/>
      <c r="K3049" s="55"/>
      <c r="L3049" s="55"/>
      <c r="M3049" s="55"/>
      <c r="N3049" s="55"/>
      <c r="O3049" s="56"/>
      <c r="R3049" s="52"/>
      <c r="S3049" s="33"/>
      <c r="T3049" s="33"/>
      <c r="U3049" s="31"/>
      <c r="AD3049" s="20"/>
      <c r="AM3049" s="17"/>
    </row>
    <row r="3050" spans="4:39" x14ac:dyDescent="0.2">
      <c r="D3050" s="51"/>
      <c r="E3050" s="52"/>
      <c r="F3050" s="52"/>
      <c r="G3050" s="52"/>
      <c r="H3050" s="48"/>
      <c r="I3050" s="55"/>
      <c r="J3050" s="48"/>
      <c r="K3050" s="55"/>
      <c r="L3050" s="55"/>
      <c r="M3050" s="55"/>
      <c r="N3050" s="55"/>
      <c r="O3050" s="56"/>
      <c r="R3050" s="52"/>
      <c r="S3050" s="33"/>
      <c r="T3050" s="33"/>
      <c r="U3050" s="31"/>
      <c r="AD3050" s="20"/>
      <c r="AM3050" s="17"/>
    </row>
    <row r="3051" spans="4:39" x14ac:dyDescent="0.2">
      <c r="D3051" s="51"/>
      <c r="E3051" s="52"/>
      <c r="F3051" s="52"/>
      <c r="G3051" s="52"/>
      <c r="H3051" s="48"/>
      <c r="I3051" s="55"/>
      <c r="J3051" s="48"/>
      <c r="K3051" s="55"/>
      <c r="L3051" s="55"/>
      <c r="M3051" s="55"/>
      <c r="N3051" s="55"/>
      <c r="O3051" s="56"/>
      <c r="R3051" s="52"/>
      <c r="S3051" s="33"/>
      <c r="T3051" s="33"/>
      <c r="U3051" s="31"/>
      <c r="AD3051" s="20"/>
      <c r="AM3051" s="17"/>
    </row>
    <row r="3052" spans="4:39" x14ac:dyDescent="0.2">
      <c r="D3052" s="51"/>
      <c r="E3052" s="52"/>
      <c r="F3052" s="52"/>
      <c r="G3052" s="52"/>
      <c r="H3052" s="48"/>
      <c r="I3052" s="55"/>
      <c r="J3052" s="48"/>
      <c r="K3052" s="55"/>
      <c r="L3052" s="55"/>
      <c r="M3052" s="55"/>
      <c r="N3052" s="55"/>
      <c r="O3052" s="56"/>
      <c r="R3052" s="52"/>
      <c r="S3052" s="33"/>
      <c r="T3052" s="33"/>
      <c r="U3052" s="31"/>
      <c r="AD3052" s="20"/>
      <c r="AM3052" s="17"/>
    </row>
    <row r="3053" spans="4:39" x14ac:dyDescent="0.2">
      <c r="D3053" s="51"/>
      <c r="E3053" s="52"/>
      <c r="F3053" s="52"/>
      <c r="G3053" s="52"/>
      <c r="H3053" s="48"/>
      <c r="I3053" s="55"/>
      <c r="J3053" s="48"/>
      <c r="K3053" s="55"/>
      <c r="L3053" s="55"/>
      <c r="M3053" s="55"/>
      <c r="N3053" s="55"/>
      <c r="O3053" s="56"/>
      <c r="R3053" s="52"/>
      <c r="S3053" s="33"/>
      <c r="T3053" s="33"/>
      <c r="U3053" s="31"/>
      <c r="AD3053" s="20"/>
      <c r="AM3053" s="17"/>
    </row>
    <row r="3054" spans="4:39" x14ac:dyDescent="0.2">
      <c r="D3054" s="51"/>
      <c r="E3054" s="52"/>
      <c r="F3054" s="52"/>
      <c r="G3054" s="52"/>
      <c r="H3054" s="48"/>
      <c r="I3054" s="55"/>
      <c r="J3054" s="48"/>
      <c r="K3054" s="55"/>
      <c r="L3054" s="55"/>
      <c r="M3054" s="55"/>
      <c r="N3054" s="55"/>
      <c r="O3054" s="56"/>
      <c r="R3054" s="52"/>
      <c r="S3054" s="33"/>
      <c r="T3054" s="33"/>
      <c r="U3054" s="31"/>
      <c r="AD3054" s="20"/>
      <c r="AM3054" s="17"/>
    </row>
    <row r="3055" spans="4:39" x14ac:dyDescent="0.2">
      <c r="D3055" s="51"/>
      <c r="E3055" s="52"/>
      <c r="F3055" s="52"/>
      <c r="G3055" s="52"/>
      <c r="H3055" s="48"/>
      <c r="I3055" s="55"/>
      <c r="J3055" s="48"/>
      <c r="K3055" s="55"/>
      <c r="L3055" s="55"/>
      <c r="M3055" s="55"/>
      <c r="N3055" s="55"/>
      <c r="O3055" s="56"/>
      <c r="R3055" s="52"/>
      <c r="S3055" s="33"/>
      <c r="T3055" s="33"/>
      <c r="U3055" s="31"/>
      <c r="AD3055" s="20"/>
      <c r="AM3055" s="17"/>
    </row>
    <row r="3056" spans="4:39" x14ac:dyDescent="0.2">
      <c r="D3056" s="51"/>
      <c r="E3056" s="52"/>
      <c r="F3056" s="52"/>
      <c r="G3056" s="52"/>
      <c r="H3056" s="48"/>
      <c r="I3056" s="55"/>
      <c r="J3056" s="48"/>
      <c r="K3056" s="55"/>
      <c r="L3056" s="55"/>
      <c r="M3056" s="55"/>
      <c r="N3056" s="55"/>
      <c r="O3056" s="56"/>
      <c r="R3056" s="52"/>
      <c r="S3056" s="33"/>
      <c r="T3056" s="33"/>
      <c r="U3056" s="31"/>
      <c r="AD3056" s="20"/>
      <c r="AM3056" s="17"/>
    </row>
    <row r="3057" spans="4:39" x14ac:dyDescent="0.2">
      <c r="D3057" s="51"/>
      <c r="E3057" s="52"/>
      <c r="F3057" s="52"/>
      <c r="G3057" s="52"/>
      <c r="H3057" s="48"/>
      <c r="I3057" s="55"/>
      <c r="J3057" s="48"/>
      <c r="K3057" s="55"/>
      <c r="L3057" s="55"/>
      <c r="M3057" s="55"/>
      <c r="N3057" s="55"/>
      <c r="O3057" s="56"/>
      <c r="R3057" s="52"/>
      <c r="S3057" s="33"/>
      <c r="T3057" s="33"/>
      <c r="U3057" s="31"/>
      <c r="AD3057" s="20"/>
      <c r="AM3057" s="17"/>
    </row>
    <row r="3058" spans="4:39" x14ac:dyDescent="0.2">
      <c r="D3058" s="51"/>
      <c r="E3058" s="52"/>
      <c r="F3058" s="52"/>
      <c r="G3058" s="52"/>
      <c r="H3058" s="48"/>
      <c r="I3058" s="55"/>
      <c r="J3058" s="48"/>
      <c r="K3058" s="55"/>
      <c r="L3058" s="55"/>
      <c r="M3058" s="55"/>
      <c r="N3058" s="55"/>
      <c r="O3058" s="56"/>
      <c r="R3058" s="52"/>
      <c r="S3058" s="33"/>
      <c r="T3058" s="33"/>
      <c r="U3058" s="31"/>
      <c r="AD3058" s="20"/>
      <c r="AM3058" s="17"/>
    </row>
    <row r="3059" spans="4:39" x14ac:dyDescent="0.2">
      <c r="D3059" s="51"/>
      <c r="E3059" s="52"/>
      <c r="F3059" s="52"/>
      <c r="G3059" s="52"/>
      <c r="H3059" s="48"/>
      <c r="I3059" s="55"/>
      <c r="J3059" s="48"/>
      <c r="K3059" s="55"/>
      <c r="L3059" s="55"/>
      <c r="M3059" s="55"/>
      <c r="N3059" s="55"/>
      <c r="O3059" s="56"/>
      <c r="R3059" s="52"/>
      <c r="S3059" s="33"/>
      <c r="T3059" s="33"/>
      <c r="U3059" s="31"/>
      <c r="AD3059" s="20"/>
      <c r="AM3059" s="17"/>
    </row>
    <row r="3060" spans="4:39" x14ac:dyDescent="0.2">
      <c r="D3060" s="51"/>
      <c r="E3060" s="52"/>
      <c r="F3060" s="52"/>
      <c r="G3060" s="52"/>
      <c r="H3060" s="48"/>
      <c r="I3060" s="55"/>
      <c r="J3060" s="48"/>
      <c r="K3060" s="55"/>
      <c r="L3060" s="55"/>
      <c r="M3060" s="55"/>
      <c r="N3060" s="55"/>
      <c r="O3060" s="56"/>
      <c r="R3060" s="52"/>
      <c r="S3060" s="33"/>
      <c r="T3060" s="33"/>
      <c r="U3060" s="31"/>
      <c r="AD3060" s="20"/>
      <c r="AM3060" s="17"/>
    </row>
    <row r="3061" spans="4:39" x14ac:dyDescent="0.2">
      <c r="D3061" s="51"/>
      <c r="E3061" s="52"/>
      <c r="F3061" s="52"/>
      <c r="G3061" s="52"/>
      <c r="H3061" s="48"/>
      <c r="I3061" s="55"/>
      <c r="J3061" s="48"/>
      <c r="K3061" s="55"/>
      <c r="L3061" s="55"/>
      <c r="M3061" s="55"/>
      <c r="N3061" s="55"/>
      <c r="O3061" s="56"/>
      <c r="R3061" s="52"/>
      <c r="S3061" s="33"/>
      <c r="T3061" s="33"/>
      <c r="U3061" s="31"/>
      <c r="AD3061" s="20"/>
      <c r="AM3061" s="17"/>
    </row>
    <row r="3062" spans="4:39" x14ac:dyDescent="0.2">
      <c r="D3062" s="51"/>
      <c r="E3062" s="52"/>
      <c r="F3062" s="52"/>
      <c r="G3062" s="52"/>
      <c r="H3062" s="48"/>
      <c r="I3062" s="55"/>
      <c r="J3062" s="48"/>
      <c r="K3062" s="55"/>
      <c r="L3062" s="55"/>
      <c r="M3062" s="55"/>
      <c r="N3062" s="55"/>
      <c r="O3062" s="56"/>
      <c r="R3062" s="52"/>
      <c r="S3062" s="33"/>
      <c r="T3062" s="33"/>
      <c r="U3062" s="31"/>
      <c r="AD3062" s="20"/>
      <c r="AM3062" s="17"/>
    </row>
    <row r="3063" spans="4:39" x14ac:dyDescent="0.2">
      <c r="D3063" s="51"/>
      <c r="E3063" s="52"/>
      <c r="F3063" s="52"/>
      <c r="G3063" s="52"/>
      <c r="H3063" s="48"/>
      <c r="I3063" s="55"/>
      <c r="J3063" s="48"/>
      <c r="K3063" s="55"/>
      <c r="L3063" s="55"/>
      <c r="M3063" s="55"/>
      <c r="N3063" s="55"/>
      <c r="O3063" s="56"/>
      <c r="R3063" s="52"/>
      <c r="S3063" s="33"/>
      <c r="T3063" s="33"/>
      <c r="U3063" s="31"/>
      <c r="AD3063" s="20"/>
      <c r="AM3063" s="17"/>
    </row>
    <row r="3064" spans="4:39" x14ac:dyDescent="0.2">
      <c r="D3064" s="51"/>
      <c r="E3064" s="52"/>
      <c r="F3064" s="52"/>
      <c r="G3064" s="52"/>
      <c r="H3064" s="48"/>
      <c r="I3064" s="55"/>
      <c r="J3064" s="48"/>
      <c r="K3064" s="55"/>
      <c r="L3064" s="55"/>
      <c r="M3064" s="55"/>
      <c r="N3064" s="55"/>
      <c r="O3064" s="56"/>
      <c r="R3064" s="52"/>
      <c r="S3064" s="33"/>
      <c r="T3064" s="33"/>
      <c r="U3064" s="31"/>
      <c r="AD3064" s="20"/>
      <c r="AM3064" s="17"/>
    </row>
    <row r="3065" spans="4:39" x14ac:dyDescent="0.2">
      <c r="D3065" s="51"/>
      <c r="E3065" s="52"/>
      <c r="F3065" s="52"/>
      <c r="G3065" s="52"/>
      <c r="H3065" s="48"/>
      <c r="I3065" s="55"/>
      <c r="J3065" s="48"/>
      <c r="K3065" s="55"/>
      <c r="L3065" s="55"/>
      <c r="M3065" s="55"/>
      <c r="N3065" s="55"/>
      <c r="O3065" s="56"/>
      <c r="R3065" s="52"/>
      <c r="S3065" s="33"/>
      <c r="T3065" s="33"/>
      <c r="U3065" s="31"/>
      <c r="AD3065" s="20"/>
      <c r="AM3065" s="17"/>
    </row>
    <row r="3066" spans="4:39" x14ac:dyDescent="0.2">
      <c r="D3066" s="51"/>
      <c r="E3066" s="52"/>
      <c r="F3066" s="52"/>
      <c r="G3066" s="52"/>
      <c r="H3066" s="48"/>
      <c r="I3066" s="55"/>
      <c r="J3066" s="48"/>
      <c r="K3066" s="55"/>
      <c r="L3066" s="55"/>
      <c r="M3066" s="55"/>
      <c r="N3066" s="55"/>
      <c r="O3066" s="56"/>
      <c r="R3066" s="52"/>
      <c r="S3066" s="33"/>
      <c r="T3066" s="33"/>
      <c r="U3066" s="31"/>
      <c r="AD3066" s="20"/>
      <c r="AM3066" s="17"/>
    </row>
    <row r="3067" spans="4:39" x14ac:dyDescent="0.2">
      <c r="D3067" s="51"/>
      <c r="E3067" s="52"/>
      <c r="F3067" s="52"/>
      <c r="G3067" s="52"/>
      <c r="H3067" s="48"/>
      <c r="I3067" s="55"/>
      <c r="J3067" s="48"/>
      <c r="K3067" s="55"/>
      <c r="L3067" s="55"/>
      <c r="M3067" s="55"/>
      <c r="N3067" s="55"/>
      <c r="O3067" s="56"/>
      <c r="R3067" s="52"/>
      <c r="S3067" s="33"/>
      <c r="T3067" s="33"/>
      <c r="U3067" s="31"/>
      <c r="AD3067" s="20"/>
      <c r="AM3067" s="17"/>
    </row>
    <row r="3068" spans="4:39" x14ac:dyDescent="0.2">
      <c r="D3068" s="51"/>
      <c r="E3068" s="52"/>
      <c r="F3068" s="52"/>
      <c r="G3068" s="52"/>
      <c r="H3068" s="48"/>
      <c r="I3068" s="55"/>
      <c r="J3068" s="48"/>
      <c r="K3068" s="55"/>
      <c r="L3068" s="55"/>
      <c r="M3068" s="55"/>
      <c r="N3068" s="55"/>
      <c r="O3068" s="56"/>
      <c r="R3068" s="52"/>
      <c r="S3068" s="33"/>
      <c r="T3068" s="33"/>
      <c r="U3068" s="31"/>
      <c r="AD3068" s="20"/>
      <c r="AM3068" s="17"/>
    </row>
    <row r="3069" spans="4:39" x14ac:dyDescent="0.2">
      <c r="D3069" s="51"/>
      <c r="E3069" s="52"/>
      <c r="F3069" s="52"/>
      <c r="G3069" s="52"/>
      <c r="H3069" s="48"/>
      <c r="I3069" s="55"/>
      <c r="J3069" s="48"/>
      <c r="K3069" s="55"/>
      <c r="L3069" s="55"/>
      <c r="M3069" s="55"/>
      <c r="N3069" s="55"/>
      <c r="O3069" s="56"/>
      <c r="R3069" s="52"/>
      <c r="S3069" s="33"/>
      <c r="T3069" s="33"/>
      <c r="U3069" s="31"/>
      <c r="AD3069" s="20"/>
      <c r="AM3069" s="17"/>
    </row>
    <row r="3070" spans="4:39" x14ac:dyDescent="0.2">
      <c r="D3070" s="51"/>
      <c r="E3070" s="52"/>
      <c r="F3070" s="52"/>
      <c r="G3070" s="52"/>
      <c r="H3070" s="48"/>
      <c r="I3070" s="55"/>
      <c r="J3070" s="48"/>
      <c r="K3070" s="55"/>
      <c r="L3070" s="55"/>
      <c r="M3070" s="55"/>
      <c r="N3070" s="55"/>
      <c r="O3070" s="56"/>
      <c r="R3070" s="52"/>
      <c r="S3070" s="33"/>
      <c r="T3070" s="33"/>
      <c r="U3070" s="31"/>
      <c r="AD3070" s="20"/>
      <c r="AM3070" s="17"/>
    </row>
    <row r="3071" spans="4:39" x14ac:dyDescent="0.2">
      <c r="D3071" s="51"/>
      <c r="E3071" s="52"/>
      <c r="F3071" s="52"/>
      <c r="G3071" s="52"/>
      <c r="H3071" s="48"/>
      <c r="I3071" s="55"/>
      <c r="J3071" s="48"/>
      <c r="K3071" s="55"/>
      <c r="L3071" s="55"/>
      <c r="M3071" s="55"/>
      <c r="N3071" s="55"/>
      <c r="O3071" s="56"/>
      <c r="R3071" s="52"/>
      <c r="S3071" s="33"/>
      <c r="T3071" s="33"/>
      <c r="U3071" s="31"/>
      <c r="AD3071" s="20"/>
      <c r="AM3071" s="17"/>
    </row>
    <row r="3072" spans="4:39" x14ac:dyDescent="0.2">
      <c r="D3072" s="51"/>
      <c r="E3072" s="52"/>
      <c r="F3072" s="52"/>
      <c r="G3072" s="52"/>
      <c r="H3072" s="48"/>
      <c r="I3072" s="55"/>
      <c r="J3072" s="48"/>
      <c r="K3072" s="55"/>
      <c r="L3072" s="55"/>
      <c r="M3072" s="55"/>
      <c r="N3072" s="55"/>
      <c r="O3072" s="56"/>
      <c r="R3072" s="52"/>
      <c r="S3072" s="33"/>
      <c r="T3072" s="33"/>
      <c r="U3072" s="31"/>
      <c r="AD3072" s="20"/>
      <c r="AM3072" s="17"/>
    </row>
    <row r="3073" spans="4:39" x14ac:dyDescent="0.2">
      <c r="D3073" s="51"/>
      <c r="E3073" s="52"/>
      <c r="F3073" s="52"/>
      <c r="G3073" s="52"/>
      <c r="H3073" s="48"/>
      <c r="I3073" s="55"/>
      <c r="J3073" s="48"/>
      <c r="K3073" s="55"/>
      <c r="L3073" s="55"/>
      <c r="M3073" s="55"/>
      <c r="N3073" s="55"/>
      <c r="O3073" s="56"/>
      <c r="R3073" s="52"/>
      <c r="S3073" s="33"/>
      <c r="T3073" s="33"/>
      <c r="U3073" s="31"/>
      <c r="AD3073" s="20"/>
      <c r="AM3073" s="17"/>
    </row>
    <row r="3074" spans="4:39" x14ac:dyDescent="0.2">
      <c r="D3074" s="51"/>
      <c r="E3074" s="52"/>
      <c r="F3074" s="52"/>
      <c r="G3074" s="52"/>
      <c r="H3074" s="48"/>
      <c r="I3074" s="55"/>
      <c r="J3074" s="48"/>
      <c r="K3074" s="55"/>
      <c r="L3074" s="55"/>
      <c r="M3074" s="55"/>
      <c r="N3074" s="55"/>
      <c r="O3074" s="56"/>
      <c r="R3074" s="52"/>
      <c r="S3074" s="33"/>
      <c r="T3074" s="33"/>
      <c r="U3074" s="31"/>
      <c r="AD3074" s="20"/>
      <c r="AM3074" s="17"/>
    </row>
    <row r="3075" spans="4:39" x14ac:dyDescent="0.2">
      <c r="D3075" s="51"/>
      <c r="E3075" s="52"/>
      <c r="F3075" s="52"/>
      <c r="G3075" s="52"/>
      <c r="H3075" s="48"/>
      <c r="I3075" s="55"/>
      <c r="J3075" s="48"/>
      <c r="K3075" s="55"/>
      <c r="L3075" s="55"/>
      <c r="M3075" s="55"/>
      <c r="N3075" s="55"/>
      <c r="O3075" s="56"/>
      <c r="R3075" s="52"/>
      <c r="S3075" s="33"/>
      <c r="T3075" s="33"/>
      <c r="U3075" s="31"/>
      <c r="AD3075" s="20"/>
      <c r="AM3075" s="17"/>
    </row>
    <row r="3076" spans="4:39" x14ac:dyDescent="0.2">
      <c r="D3076" s="51"/>
      <c r="E3076" s="52"/>
      <c r="F3076" s="52"/>
      <c r="G3076" s="52"/>
      <c r="H3076" s="48"/>
      <c r="I3076" s="55"/>
      <c r="J3076" s="48"/>
      <c r="K3076" s="55"/>
      <c r="L3076" s="55"/>
      <c r="M3076" s="55"/>
      <c r="N3076" s="55"/>
      <c r="O3076" s="56"/>
      <c r="R3076" s="52"/>
      <c r="S3076" s="33"/>
      <c r="T3076" s="33"/>
      <c r="U3076" s="31"/>
      <c r="AD3076" s="20"/>
      <c r="AM3076" s="17"/>
    </row>
    <row r="3077" spans="4:39" x14ac:dyDescent="0.2">
      <c r="D3077" s="51"/>
      <c r="E3077" s="52"/>
      <c r="F3077" s="52"/>
      <c r="G3077" s="52"/>
      <c r="H3077" s="48"/>
      <c r="I3077" s="55"/>
      <c r="J3077" s="48"/>
      <c r="K3077" s="55"/>
      <c r="L3077" s="55"/>
      <c r="M3077" s="55"/>
      <c r="N3077" s="55"/>
      <c r="O3077" s="56"/>
      <c r="R3077" s="52"/>
      <c r="S3077" s="33"/>
      <c r="T3077" s="33"/>
      <c r="U3077" s="31"/>
      <c r="AD3077" s="20"/>
      <c r="AM3077" s="17"/>
    </row>
    <row r="3078" spans="4:39" x14ac:dyDescent="0.2">
      <c r="D3078" s="51"/>
      <c r="E3078" s="52"/>
      <c r="F3078" s="52"/>
      <c r="G3078" s="52"/>
      <c r="H3078" s="48"/>
      <c r="I3078" s="55"/>
      <c r="J3078" s="48"/>
      <c r="K3078" s="55"/>
      <c r="L3078" s="55"/>
      <c r="M3078" s="55"/>
      <c r="N3078" s="55"/>
      <c r="O3078" s="56"/>
      <c r="R3078" s="52"/>
      <c r="S3078" s="33"/>
      <c r="T3078" s="33"/>
      <c r="U3078" s="31"/>
      <c r="AD3078" s="20"/>
      <c r="AM3078" s="17"/>
    </row>
    <row r="3079" spans="4:39" x14ac:dyDescent="0.2">
      <c r="D3079" s="51"/>
      <c r="E3079" s="52"/>
      <c r="F3079" s="52"/>
      <c r="G3079" s="52"/>
      <c r="H3079" s="48"/>
      <c r="I3079" s="55"/>
      <c r="J3079" s="48"/>
      <c r="K3079" s="55"/>
      <c r="L3079" s="55"/>
      <c r="M3079" s="55"/>
      <c r="N3079" s="55"/>
      <c r="O3079" s="56"/>
      <c r="R3079" s="52"/>
      <c r="S3079" s="33"/>
      <c r="T3079" s="33"/>
      <c r="U3079" s="31"/>
      <c r="AD3079" s="20"/>
      <c r="AM3079" s="17"/>
    </row>
    <row r="3080" spans="4:39" x14ac:dyDescent="0.2">
      <c r="D3080" s="51"/>
      <c r="E3080" s="52"/>
      <c r="F3080" s="52"/>
      <c r="G3080" s="52"/>
      <c r="H3080" s="48"/>
      <c r="I3080" s="55"/>
      <c r="J3080" s="48"/>
      <c r="K3080" s="55"/>
      <c r="L3080" s="55"/>
      <c r="M3080" s="55"/>
      <c r="N3080" s="55"/>
      <c r="O3080" s="56"/>
      <c r="R3080" s="52"/>
      <c r="S3080" s="33"/>
      <c r="T3080" s="33"/>
      <c r="U3080" s="31"/>
      <c r="AD3080" s="20"/>
      <c r="AM3080" s="17"/>
    </row>
    <row r="3081" spans="4:39" x14ac:dyDescent="0.2">
      <c r="D3081" s="51"/>
      <c r="E3081" s="52"/>
      <c r="F3081" s="52"/>
      <c r="G3081" s="52"/>
      <c r="H3081" s="48"/>
      <c r="I3081" s="55"/>
      <c r="J3081" s="48"/>
      <c r="K3081" s="55"/>
      <c r="L3081" s="55"/>
      <c r="M3081" s="55"/>
      <c r="N3081" s="55"/>
      <c r="O3081" s="56"/>
      <c r="R3081" s="52"/>
      <c r="S3081" s="33"/>
      <c r="T3081" s="33"/>
      <c r="U3081" s="31"/>
      <c r="AD3081" s="20"/>
      <c r="AM3081" s="17"/>
    </row>
    <row r="3082" spans="4:39" x14ac:dyDescent="0.2">
      <c r="D3082" s="51"/>
      <c r="E3082" s="52"/>
      <c r="F3082" s="52"/>
      <c r="G3082" s="52"/>
      <c r="H3082" s="48"/>
      <c r="I3082" s="55"/>
      <c r="J3082" s="48"/>
      <c r="K3082" s="55"/>
      <c r="L3082" s="55"/>
      <c r="M3082" s="55"/>
      <c r="N3082" s="55"/>
      <c r="O3082" s="56"/>
      <c r="R3082" s="52"/>
      <c r="S3082" s="33"/>
      <c r="T3082" s="33"/>
      <c r="U3082" s="31"/>
      <c r="AD3082" s="20"/>
      <c r="AM3082" s="17"/>
    </row>
    <row r="3083" spans="4:39" x14ac:dyDescent="0.2">
      <c r="D3083" s="51"/>
      <c r="E3083" s="52"/>
      <c r="F3083" s="52"/>
      <c r="G3083" s="52"/>
      <c r="H3083" s="48"/>
      <c r="I3083" s="55"/>
      <c r="J3083" s="48"/>
      <c r="K3083" s="55"/>
      <c r="L3083" s="55"/>
      <c r="M3083" s="55"/>
      <c r="N3083" s="55"/>
      <c r="O3083" s="56"/>
      <c r="R3083" s="52"/>
      <c r="S3083" s="33"/>
      <c r="T3083" s="33"/>
      <c r="U3083" s="31"/>
      <c r="AD3083" s="20"/>
      <c r="AM3083" s="17"/>
    </row>
    <row r="3084" spans="4:39" x14ac:dyDescent="0.2">
      <c r="D3084" s="51"/>
      <c r="E3084" s="52"/>
      <c r="F3084" s="52"/>
      <c r="G3084" s="52"/>
      <c r="H3084" s="48"/>
      <c r="I3084" s="55"/>
      <c r="J3084" s="48"/>
      <c r="K3084" s="55"/>
      <c r="L3084" s="55"/>
      <c r="M3084" s="55"/>
      <c r="N3084" s="55"/>
      <c r="O3084" s="56"/>
      <c r="R3084" s="52"/>
      <c r="S3084" s="33"/>
      <c r="T3084" s="33"/>
      <c r="U3084" s="31"/>
      <c r="AD3084" s="20"/>
      <c r="AM3084" s="17"/>
    </row>
    <row r="3085" spans="4:39" x14ac:dyDescent="0.2">
      <c r="D3085" s="51"/>
      <c r="E3085" s="52"/>
      <c r="F3085" s="52"/>
      <c r="G3085" s="52"/>
      <c r="H3085" s="48"/>
      <c r="I3085" s="55"/>
      <c r="J3085" s="48"/>
      <c r="K3085" s="55"/>
      <c r="L3085" s="55"/>
      <c r="M3085" s="55"/>
      <c r="N3085" s="55"/>
      <c r="O3085" s="56"/>
      <c r="R3085" s="52"/>
      <c r="S3085" s="33"/>
      <c r="T3085" s="33"/>
      <c r="U3085" s="31"/>
      <c r="AD3085" s="20"/>
      <c r="AM3085" s="17"/>
    </row>
    <row r="3086" spans="4:39" x14ac:dyDescent="0.2">
      <c r="D3086" s="51"/>
      <c r="E3086" s="52"/>
      <c r="F3086" s="52"/>
      <c r="G3086" s="52"/>
      <c r="H3086" s="48"/>
      <c r="I3086" s="55"/>
      <c r="J3086" s="48"/>
      <c r="K3086" s="55"/>
      <c r="L3086" s="55"/>
      <c r="M3086" s="55"/>
      <c r="N3086" s="55"/>
      <c r="O3086" s="56"/>
      <c r="R3086" s="52"/>
      <c r="S3086" s="33"/>
      <c r="T3086" s="33"/>
      <c r="U3086" s="31"/>
      <c r="AD3086" s="20"/>
      <c r="AM3086" s="17"/>
    </row>
    <row r="3087" spans="4:39" x14ac:dyDescent="0.2">
      <c r="D3087" s="51"/>
      <c r="E3087" s="52"/>
      <c r="F3087" s="52"/>
      <c r="G3087" s="52"/>
      <c r="H3087" s="48"/>
      <c r="I3087" s="55"/>
      <c r="J3087" s="48"/>
      <c r="K3087" s="55"/>
      <c r="L3087" s="55"/>
      <c r="M3087" s="55"/>
      <c r="N3087" s="55"/>
      <c r="O3087" s="56"/>
      <c r="R3087" s="52"/>
      <c r="S3087" s="33"/>
      <c r="T3087" s="33"/>
      <c r="U3087" s="31"/>
      <c r="AD3087" s="20"/>
      <c r="AM3087" s="17"/>
    </row>
    <row r="3088" spans="4:39" x14ac:dyDescent="0.2">
      <c r="D3088" s="51"/>
      <c r="E3088" s="52"/>
      <c r="F3088" s="52"/>
      <c r="G3088" s="52"/>
      <c r="H3088" s="48"/>
      <c r="I3088" s="55"/>
      <c r="J3088" s="48"/>
      <c r="K3088" s="55"/>
      <c r="L3088" s="55"/>
      <c r="M3088" s="55"/>
      <c r="N3088" s="55"/>
      <c r="O3088" s="56"/>
      <c r="R3088" s="52"/>
      <c r="S3088" s="33"/>
      <c r="T3088" s="33"/>
      <c r="U3088" s="31"/>
      <c r="AD3088" s="20"/>
      <c r="AM3088" s="17"/>
    </row>
    <row r="3089" spans="4:39" x14ac:dyDescent="0.2">
      <c r="D3089" s="51"/>
      <c r="E3089" s="52"/>
      <c r="F3089" s="52"/>
      <c r="G3089" s="52"/>
      <c r="H3089" s="48"/>
      <c r="I3089" s="55"/>
      <c r="J3089" s="48"/>
      <c r="K3089" s="55"/>
      <c r="L3089" s="55"/>
      <c r="M3089" s="55"/>
      <c r="N3089" s="55"/>
      <c r="O3089" s="56"/>
      <c r="R3089" s="52"/>
      <c r="S3089" s="33"/>
      <c r="T3089" s="33"/>
      <c r="U3089" s="31"/>
      <c r="AD3089" s="20"/>
      <c r="AM3089" s="17"/>
    </row>
    <row r="3090" spans="4:39" x14ac:dyDescent="0.2">
      <c r="D3090" s="51"/>
      <c r="E3090" s="52"/>
      <c r="F3090" s="52"/>
      <c r="G3090" s="52"/>
      <c r="H3090" s="48"/>
      <c r="I3090" s="55"/>
      <c r="J3090" s="48"/>
      <c r="K3090" s="55"/>
      <c r="L3090" s="55"/>
      <c r="M3090" s="55"/>
      <c r="N3090" s="55"/>
      <c r="O3090" s="56"/>
      <c r="R3090" s="52"/>
      <c r="S3090" s="33"/>
      <c r="T3090" s="33"/>
      <c r="U3090" s="31"/>
      <c r="AD3090" s="20"/>
      <c r="AM3090" s="17"/>
    </row>
    <row r="3091" spans="4:39" x14ac:dyDescent="0.2">
      <c r="D3091" s="51"/>
      <c r="E3091" s="52"/>
      <c r="F3091" s="52"/>
      <c r="G3091" s="52"/>
      <c r="H3091" s="48"/>
      <c r="I3091" s="55"/>
      <c r="J3091" s="48"/>
      <c r="K3091" s="55"/>
      <c r="L3091" s="55"/>
      <c r="M3091" s="55"/>
      <c r="N3091" s="55"/>
      <c r="O3091" s="56"/>
      <c r="R3091" s="52"/>
      <c r="S3091" s="33"/>
      <c r="T3091" s="33"/>
      <c r="U3091" s="31"/>
      <c r="AD3091" s="20"/>
      <c r="AM3091" s="17"/>
    </row>
    <row r="3092" spans="4:39" x14ac:dyDescent="0.2">
      <c r="D3092" s="51"/>
      <c r="E3092" s="52"/>
      <c r="F3092" s="52"/>
      <c r="G3092" s="52"/>
      <c r="H3092" s="48"/>
      <c r="I3092" s="55"/>
      <c r="J3092" s="48"/>
      <c r="K3092" s="55"/>
      <c r="L3092" s="55"/>
      <c r="M3092" s="55"/>
      <c r="N3092" s="55"/>
      <c r="O3092" s="56"/>
      <c r="R3092" s="52"/>
      <c r="S3092" s="33"/>
      <c r="T3092" s="33"/>
      <c r="U3092" s="31"/>
      <c r="AD3092" s="20"/>
      <c r="AM3092" s="17"/>
    </row>
    <row r="3093" spans="4:39" x14ac:dyDescent="0.2">
      <c r="D3093" s="51"/>
      <c r="E3093" s="52"/>
      <c r="F3093" s="52"/>
      <c r="G3093" s="52"/>
      <c r="H3093" s="48"/>
      <c r="I3093" s="55"/>
      <c r="J3093" s="48"/>
      <c r="K3093" s="55"/>
      <c r="L3093" s="55"/>
      <c r="M3093" s="55"/>
      <c r="N3093" s="55"/>
      <c r="O3093" s="56"/>
      <c r="R3093" s="52"/>
      <c r="S3093" s="33"/>
      <c r="T3093" s="33"/>
      <c r="U3093" s="31"/>
      <c r="AD3093" s="20"/>
      <c r="AM3093" s="17"/>
    </row>
    <row r="3094" spans="4:39" x14ac:dyDescent="0.2">
      <c r="D3094" s="51"/>
      <c r="E3094" s="52"/>
      <c r="F3094" s="52"/>
      <c r="G3094" s="52"/>
      <c r="H3094" s="48"/>
      <c r="I3094" s="55"/>
      <c r="J3094" s="48"/>
      <c r="K3094" s="55"/>
      <c r="L3094" s="55"/>
      <c r="M3094" s="55"/>
      <c r="N3094" s="55"/>
      <c r="O3094" s="56"/>
      <c r="R3094" s="52"/>
      <c r="S3094" s="33"/>
      <c r="T3094" s="33"/>
      <c r="U3094" s="31"/>
      <c r="AD3094" s="20"/>
      <c r="AM3094" s="17"/>
    </row>
    <row r="3095" spans="4:39" x14ac:dyDescent="0.2">
      <c r="D3095" s="51"/>
      <c r="E3095" s="52"/>
      <c r="F3095" s="52"/>
      <c r="G3095" s="52"/>
      <c r="H3095" s="48"/>
      <c r="I3095" s="55"/>
      <c r="J3095" s="48"/>
      <c r="K3095" s="55"/>
      <c r="L3095" s="55"/>
      <c r="M3095" s="55"/>
      <c r="N3095" s="55"/>
      <c r="O3095" s="56"/>
      <c r="R3095" s="52"/>
      <c r="S3095" s="33"/>
      <c r="T3095" s="33"/>
      <c r="U3095" s="31"/>
      <c r="AD3095" s="20"/>
      <c r="AM3095" s="17"/>
    </row>
    <row r="3096" spans="4:39" x14ac:dyDescent="0.2">
      <c r="D3096" s="51"/>
      <c r="E3096" s="52"/>
      <c r="F3096" s="52"/>
      <c r="G3096" s="52"/>
      <c r="H3096" s="48"/>
      <c r="I3096" s="55"/>
      <c r="J3096" s="48"/>
      <c r="K3096" s="55"/>
      <c r="L3096" s="55"/>
      <c r="M3096" s="55"/>
      <c r="N3096" s="55"/>
      <c r="O3096" s="56"/>
      <c r="R3096" s="52"/>
      <c r="S3096" s="33"/>
      <c r="T3096" s="33"/>
      <c r="U3096" s="31"/>
      <c r="AD3096" s="20"/>
      <c r="AM3096" s="17"/>
    </row>
    <row r="3097" spans="4:39" x14ac:dyDescent="0.2">
      <c r="D3097" s="51"/>
      <c r="E3097" s="52"/>
      <c r="F3097" s="52"/>
      <c r="G3097" s="52"/>
      <c r="H3097" s="48"/>
      <c r="I3097" s="55"/>
      <c r="J3097" s="48"/>
      <c r="K3097" s="55"/>
      <c r="L3097" s="55"/>
      <c r="M3097" s="55"/>
      <c r="N3097" s="55"/>
      <c r="O3097" s="56"/>
      <c r="R3097" s="52"/>
      <c r="S3097" s="33"/>
      <c r="T3097" s="33"/>
      <c r="U3097" s="31"/>
      <c r="AD3097" s="20"/>
      <c r="AM3097" s="17"/>
    </row>
    <row r="3098" spans="4:39" x14ac:dyDescent="0.2">
      <c r="D3098" s="51"/>
      <c r="E3098" s="52"/>
      <c r="F3098" s="52"/>
      <c r="G3098" s="52"/>
      <c r="H3098" s="48"/>
      <c r="I3098" s="55"/>
      <c r="J3098" s="48"/>
      <c r="K3098" s="55"/>
      <c r="L3098" s="55"/>
      <c r="M3098" s="55"/>
      <c r="N3098" s="55"/>
      <c r="O3098" s="56"/>
      <c r="R3098" s="52"/>
      <c r="S3098" s="33"/>
      <c r="T3098" s="33"/>
      <c r="U3098" s="31"/>
      <c r="AD3098" s="20"/>
      <c r="AM3098" s="17"/>
    </row>
    <row r="3099" spans="4:39" x14ac:dyDescent="0.2">
      <c r="D3099" s="51"/>
      <c r="E3099" s="52"/>
      <c r="F3099" s="52"/>
      <c r="G3099" s="52"/>
      <c r="H3099" s="48"/>
      <c r="I3099" s="55"/>
      <c r="J3099" s="48"/>
      <c r="K3099" s="55"/>
      <c r="L3099" s="55"/>
      <c r="M3099" s="55"/>
      <c r="N3099" s="55"/>
      <c r="O3099" s="56"/>
      <c r="R3099" s="52"/>
      <c r="S3099" s="33"/>
      <c r="T3099" s="33"/>
      <c r="U3099" s="31"/>
      <c r="AD3099" s="20"/>
      <c r="AM3099" s="17"/>
    </row>
    <row r="3100" spans="4:39" x14ac:dyDescent="0.2">
      <c r="D3100" s="51"/>
      <c r="E3100" s="52"/>
      <c r="F3100" s="52"/>
      <c r="G3100" s="52"/>
      <c r="H3100" s="48"/>
      <c r="I3100" s="55"/>
      <c r="J3100" s="48"/>
      <c r="K3100" s="55"/>
      <c r="L3100" s="55"/>
      <c r="M3100" s="55"/>
      <c r="N3100" s="55"/>
      <c r="O3100" s="56"/>
      <c r="R3100" s="52"/>
      <c r="S3100" s="33"/>
      <c r="T3100" s="33"/>
      <c r="U3100" s="31"/>
      <c r="AD3100" s="20"/>
      <c r="AM3100" s="17"/>
    </row>
    <row r="3101" spans="4:39" x14ac:dyDescent="0.2">
      <c r="D3101" s="51"/>
      <c r="E3101" s="52"/>
      <c r="F3101" s="52"/>
      <c r="G3101" s="52"/>
      <c r="H3101" s="48"/>
      <c r="I3101" s="55"/>
      <c r="J3101" s="48"/>
      <c r="K3101" s="55"/>
      <c r="L3101" s="55"/>
      <c r="M3101" s="55"/>
      <c r="N3101" s="55"/>
      <c r="O3101" s="56"/>
      <c r="R3101" s="52"/>
      <c r="S3101" s="33"/>
      <c r="T3101" s="33"/>
      <c r="U3101" s="31"/>
      <c r="AD3101" s="20"/>
      <c r="AM3101" s="17"/>
    </row>
    <row r="3102" spans="4:39" x14ac:dyDescent="0.2">
      <c r="D3102" s="51"/>
      <c r="E3102" s="52"/>
      <c r="F3102" s="52"/>
      <c r="G3102" s="52"/>
      <c r="H3102" s="48"/>
      <c r="I3102" s="55"/>
      <c r="J3102" s="48"/>
      <c r="K3102" s="55"/>
      <c r="L3102" s="55"/>
      <c r="M3102" s="55"/>
      <c r="N3102" s="55"/>
      <c r="O3102" s="56"/>
      <c r="R3102" s="52"/>
      <c r="S3102" s="33"/>
      <c r="T3102" s="33"/>
      <c r="U3102" s="31"/>
      <c r="AD3102" s="20"/>
      <c r="AM3102" s="17"/>
    </row>
    <row r="3103" spans="4:39" x14ac:dyDescent="0.2">
      <c r="D3103" s="51"/>
      <c r="E3103" s="52"/>
      <c r="F3103" s="52"/>
      <c r="G3103" s="52"/>
      <c r="H3103" s="48"/>
      <c r="I3103" s="55"/>
      <c r="J3103" s="48"/>
      <c r="K3103" s="55"/>
      <c r="L3103" s="55"/>
      <c r="M3103" s="55"/>
      <c r="N3103" s="55"/>
      <c r="O3103" s="56"/>
      <c r="R3103" s="52"/>
      <c r="S3103" s="33"/>
      <c r="T3103" s="33"/>
      <c r="U3103" s="31"/>
      <c r="AD3103" s="20"/>
      <c r="AM3103" s="17"/>
    </row>
    <row r="3104" spans="4:39" x14ac:dyDescent="0.2">
      <c r="D3104" s="51"/>
      <c r="E3104" s="52"/>
      <c r="F3104" s="52"/>
      <c r="G3104" s="52"/>
      <c r="H3104" s="48"/>
      <c r="I3104" s="55"/>
      <c r="J3104" s="48"/>
      <c r="K3104" s="55"/>
      <c r="L3104" s="55"/>
      <c r="M3104" s="55"/>
      <c r="N3104" s="55"/>
      <c r="O3104" s="56"/>
      <c r="R3104" s="52"/>
      <c r="S3104" s="33"/>
      <c r="T3104" s="33"/>
      <c r="U3104" s="31"/>
      <c r="AD3104" s="20"/>
      <c r="AM3104" s="17"/>
    </row>
    <row r="3105" spans="4:39" x14ac:dyDescent="0.2">
      <c r="D3105" s="51"/>
      <c r="E3105" s="52"/>
      <c r="F3105" s="52"/>
      <c r="G3105" s="52"/>
      <c r="H3105" s="48"/>
      <c r="I3105" s="55"/>
      <c r="J3105" s="48"/>
      <c r="K3105" s="55"/>
      <c r="L3105" s="55"/>
      <c r="M3105" s="55"/>
      <c r="N3105" s="55"/>
      <c r="O3105" s="56"/>
      <c r="R3105" s="52"/>
      <c r="S3105" s="33"/>
      <c r="T3105" s="33"/>
      <c r="U3105" s="31"/>
      <c r="AD3105" s="20"/>
      <c r="AM3105" s="17"/>
    </row>
    <row r="3106" spans="4:39" x14ac:dyDescent="0.2">
      <c r="D3106" s="51"/>
      <c r="E3106" s="52"/>
      <c r="F3106" s="52"/>
      <c r="G3106" s="52"/>
      <c r="H3106" s="48"/>
      <c r="I3106" s="55"/>
      <c r="J3106" s="48"/>
      <c r="K3106" s="55"/>
      <c r="L3106" s="55"/>
      <c r="M3106" s="55"/>
      <c r="N3106" s="55"/>
      <c r="O3106" s="56"/>
      <c r="R3106" s="52"/>
      <c r="S3106" s="33"/>
      <c r="T3106" s="33"/>
      <c r="U3106" s="31"/>
      <c r="AD3106" s="20"/>
      <c r="AM3106" s="17"/>
    </row>
    <row r="3107" spans="4:39" x14ac:dyDescent="0.2">
      <c r="D3107" s="51"/>
      <c r="E3107" s="52"/>
      <c r="F3107" s="52"/>
      <c r="G3107" s="52"/>
      <c r="H3107" s="48"/>
      <c r="I3107" s="55"/>
      <c r="J3107" s="48"/>
      <c r="K3107" s="55"/>
      <c r="L3107" s="55"/>
      <c r="M3107" s="55"/>
      <c r="N3107" s="55"/>
      <c r="O3107" s="56"/>
      <c r="R3107" s="52"/>
      <c r="S3107" s="33"/>
      <c r="T3107" s="33"/>
      <c r="U3107" s="31"/>
      <c r="AD3107" s="20"/>
      <c r="AM3107" s="17"/>
    </row>
    <row r="3108" spans="4:39" x14ac:dyDescent="0.2">
      <c r="D3108" s="51"/>
      <c r="E3108" s="52"/>
      <c r="F3108" s="52"/>
      <c r="G3108" s="52"/>
      <c r="H3108" s="48"/>
      <c r="I3108" s="55"/>
      <c r="J3108" s="48"/>
      <c r="K3108" s="55"/>
      <c r="L3108" s="55"/>
      <c r="M3108" s="55"/>
      <c r="N3108" s="55"/>
      <c r="O3108" s="56"/>
      <c r="R3108" s="52"/>
      <c r="S3108" s="33"/>
      <c r="T3108" s="33"/>
      <c r="U3108" s="31"/>
      <c r="AD3108" s="20"/>
      <c r="AM3108" s="17"/>
    </row>
    <row r="3109" spans="4:39" x14ac:dyDescent="0.2">
      <c r="D3109" s="51"/>
      <c r="E3109" s="52"/>
      <c r="F3109" s="52"/>
      <c r="G3109" s="52"/>
      <c r="H3109" s="48"/>
      <c r="I3109" s="55"/>
      <c r="J3109" s="48"/>
      <c r="K3109" s="55"/>
      <c r="L3109" s="55"/>
      <c r="M3109" s="55"/>
      <c r="N3109" s="55"/>
      <c r="O3109" s="56"/>
      <c r="R3109" s="52"/>
      <c r="S3109" s="33"/>
      <c r="T3109" s="33"/>
      <c r="U3109" s="31"/>
      <c r="AD3109" s="20"/>
      <c r="AM3109" s="17"/>
    </row>
    <row r="3110" spans="4:39" x14ac:dyDescent="0.2">
      <c r="D3110" s="51"/>
      <c r="E3110" s="52"/>
      <c r="F3110" s="52"/>
      <c r="G3110" s="52"/>
      <c r="H3110" s="48"/>
      <c r="I3110" s="55"/>
      <c r="J3110" s="48"/>
      <c r="K3110" s="55"/>
      <c r="L3110" s="55"/>
      <c r="M3110" s="55"/>
      <c r="N3110" s="55"/>
      <c r="O3110" s="56"/>
      <c r="R3110" s="52"/>
      <c r="S3110" s="33"/>
      <c r="T3110" s="33"/>
      <c r="U3110" s="31"/>
      <c r="AD3110" s="20"/>
      <c r="AM3110" s="17"/>
    </row>
    <row r="3111" spans="4:39" x14ac:dyDescent="0.2">
      <c r="D3111" s="51"/>
      <c r="E3111" s="52"/>
      <c r="F3111" s="52"/>
      <c r="G3111" s="52"/>
      <c r="H3111" s="48"/>
      <c r="I3111" s="55"/>
      <c r="J3111" s="48"/>
      <c r="K3111" s="55"/>
      <c r="L3111" s="55"/>
      <c r="M3111" s="55"/>
      <c r="N3111" s="55"/>
      <c r="O3111" s="56"/>
      <c r="R3111" s="52"/>
      <c r="S3111" s="33"/>
      <c r="T3111" s="33"/>
      <c r="U3111" s="31"/>
      <c r="AD3111" s="20"/>
      <c r="AM3111" s="17"/>
    </row>
    <row r="3112" spans="4:39" x14ac:dyDescent="0.2">
      <c r="D3112" s="51"/>
      <c r="E3112" s="52"/>
      <c r="F3112" s="52"/>
      <c r="G3112" s="52"/>
      <c r="H3112" s="48"/>
      <c r="I3112" s="55"/>
      <c r="J3112" s="48"/>
      <c r="K3112" s="55"/>
      <c r="L3112" s="55"/>
      <c r="M3112" s="55"/>
      <c r="N3112" s="55"/>
      <c r="O3112" s="56"/>
      <c r="R3112" s="52"/>
      <c r="S3112" s="33"/>
      <c r="T3112" s="33"/>
      <c r="U3112" s="31"/>
      <c r="AD3112" s="20"/>
      <c r="AM3112" s="17"/>
    </row>
    <row r="3113" spans="4:39" x14ac:dyDescent="0.2">
      <c r="D3113" s="51"/>
      <c r="E3113" s="52"/>
      <c r="F3113" s="52"/>
      <c r="G3113" s="52"/>
      <c r="H3113" s="48"/>
      <c r="I3113" s="55"/>
      <c r="J3113" s="48"/>
      <c r="K3113" s="55"/>
      <c r="L3113" s="55"/>
      <c r="M3113" s="55"/>
      <c r="N3113" s="55"/>
      <c r="O3113" s="56"/>
      <c r="R3113" s="52"/>
      <c r="S3113" s="33"/>
      <c r="T3113" s="33"/>
      <c r="U3113" s="31"/>
      <c r="AD3113" s="20"/>
      <c r="AM3113" s="17"/>
    </row>
    <row r="3114" spans="4:39" x14ac:dyDescent="0.2">
      <c r="D3114" s="51"/>
      <c r="E3114" s="52"/>
      <c r="F3114" s="52"/>
      <c r="G3114" s="52"/>
      <c r="H3114" s="48"/>
      <c r="I3114" s="55"/>
      <c r="J3114" s="48"/>
      <c r="K3114" s="55"/>
      <c r="L3114" s="55"/>
      <c r="M3114" s="55"/>
      <c r="N3114" s="55"/>
      <c r="O3114" s="56"/>
      <c r="R3114" s="52"/>
      <c r="S3114" s="33"/>
      <c r="T3114" s="33"/>
      <c r="U3114" s="31"/>
      <c r="AD3114" s="20"/>
      <c r="AM3114" s="17"/>
    </row>
    <row r="3115" spans="4:39" x14ac:dyDescent="0.2">
      <c r="D3115" s="51"/>
      <c r="E3115" s="52"/>
      <c r="F3115" s="52"/>
      <c r="G3115" s="52"/>
      <c r="H3115" s="48"/>
      <c r="I3115" s="55"/>
      <c r="J3115" s="48"/>
      <c r="K3115" s="55"/>
      <c r="L3115" s="55"/>
      <c r="M3115" s="55"/>
      <c r="N3115" s="55"/>
      <c r="O3115" s="56"/>
      <c r="R3115" s="52"/>
      <c r="S3115" s="33"/>
      <c r="T3115" s="33"/>
      <c r="U3115" s="31"/>
      <c r="AD3115" s="20"/>
      <c r="AM3115" s="17"/>
    </row>
    <row r="3116" spans="4:39" x14ac:dyDescent="0.2">
      <c r="D3116" s="51"/>
      <c r="E3116" s="52"/>
      <c r="F3116" s="52"/>
      <c r="G3116" s="52"/>
      <c r="H3116" s="48"/>
      <c r="I3116" s="55"/>
      <c r="J3116" s="48"/>
      <c r="K3116" s="55"/>
      <c r="L3116" s="55"/>
      <c r="M3116" s="55"/>
      <c r="N3116" s="55"/>
      <c r="O3116" s="56"/>
      <c r="R3116" s="52"/>
      <c r="S3116" s="33"/>
      <c r="T3116" s="33"/>
      <c r="U3116" s="31"/>
      <c r="AD3116" s="20"/>
      <c r="AM3116" s="17"/>
    </row>
    <row r="3117" spans="4:39" x14ac:dyDescent="0.2">
      <c r="D3117" s="51"/>
      <c r="E3117" s="52"/>
      <c r="F3117" s="52"/>
      <c r="G3117" s="52"/>
      <c r="H3117" s="48"/>
      <c r="I3117" s="55"/>
      <c r="J3117" s="48"/>
      <c r="K3117" s="55"/>
      <c r="L3117" s="55"/>
      <c r="M3117" s="55"/>
      <c r="N3117" s="55"/>
      <c r="O3117" s="56"/>
      <c r="R3117" s="52"/>
      <c r="S3117" s="33"/>
      <c r="T3117" s="33"/>
      <c r="U3117" s="31"/>
      <c r="AD3117" s="20"/>
      <c r="AM3117" s="17"/>
    </row>
    <row r="3118" spans="4:39" x14ac:dyDescent="0.2">
      <c r="D3118" s="51"/>
      <c r="E3118" s="52"/>
      <c r="F3118" s="52"/>
      <c r="G3118" s="52"/>
      <c r="H3118" s="48"/>
      <c r="I3118" s="55"/>
      <c r="J3118" s="48"/>
      <c r="K3118" s="55"/>
      <c r="L3118" s="55"/>
      <c r="M3118" s="55"/>
      <c r="N3118" s="55"/>
      <c r="O3118" s="56"/>
      <c r="R3118" s="52"/>
      <c r="S3118" s="33"/>
      <c r="T3118" s="33"/>
      <c r="U3118" s="31"/>
      <c r="AD3118" s="20"/>
      <c r="AM3118" s="17"/>
    </row>
    <row r="3119" spans="4:39" x14ac:dyDescent="0.2">
      <c r="D3119" s="51"/>
      <c r="E3119" s="52"/>
      <c r="F3119" s="52"/>
      <c r="G3119" s="52"/>
      <c r="H3119" s="48"/>
      <c r="I3119" s="55"/>
      <c r="J3119" s="48"/>
      <c r="K3119" s="55"/>
      <c r="L3119" s="55"/>
      <c r="M3119" s="55"/>
      <c r="N3119" s="55"/>
      <c r="O3119" s="56"/>
      <c r="R3119" s="52"/>
      <c r="S3119" s="33"/>
      <c r="T3119" s="33"/>
      <c r="U3119" s="31"/>
      <c r="AD3119" s="20"/>
      <c r="AM3119" s="17"/>
    </row>
    <row r="3120" spans="4:39" x14ac:dyDescent="0.2">
      <c r="D3120" s="51"/>
      <c r="E3120" s="52"/>
      <c r="F3120" s="52"/>
      <c r="G3120" s="52"/>
      <c r="H3120" s="48"/>
      <c r="I3120" s="55"/>
      <c r="J3120" s="48"/>
      <c r="K3120" s="55"/>
      <c r="L3120" s="55"/>
      <c r="M3120" s="55"/>
      <c r="N3120" s="55"/>
      <c r="O3120" s="56"/>
      <c r="R3120" s="52"/>
      <c r="S3120" s="33"/>
      <c r="T3120" s="33"/>
      <c r="U3120" s="31"/>
      <c r="AD3120" s="20"/>
      <c r="AM3120" s="17"/>
    </row>
    <row r="3121" spans="4:39" x14ac:dyDescent="0.2">
      <c r="D3121" s="51"/>
      <c r="E3121" s="52"/>
      <c r="F3121" s="52"/>
      <c r="G3121" s="52"/>
      <c r="H3121" s="48"/>
      <c r="I3121" s="55"/>
      <c r="J3121" s="48"/>
      <c r="K3121" s="55"/>
      <c r="L3121" s="55"/>
      <c r="M3121" s="55"/>
      <c r="N3121" s="55"/>
      <c r="O3121" s="56"/>
      <c r="R3121" s="52"/>
      <c r="S3121" s="33"/>
      <c r="T3121" s="33"/>
      <c r="U3121" s="31"/>
      <c r="AD3121" s="20"/>
      <c r="AM3121" s="17"/>
    </row>
    <row r="3122" spans="4:39" x14ac:dyDescent="0.2">
      <c r="D3122" s="51"/>
      <c r="E3122" s="52"/>
      <c r="F3122" s="52"/>
      <c r="G3122" s="52"/>
      <c r="H3122" s="48"/>
      <c r="I3122" s="55"/>
      <c r="J3122" s="48"/>
      <c r="K3122" s="55"/>
      <c r="L3122" s="55"/>
      <c r="M3122" s="55"/>
      <c r="N3122" s="55"/>
      <c r="O3122" s="56"/>
      <c r="R3122" s="52"/>
      <c r="S3122" s="33"/>
      <c r="T3122" s="33"/>
      <c r="U3122" s="31"/>
      <c r="AD3122" s="20"/>
      <c r="AM3122" s="17"/>
    </row>
    <row r="3123" spans="4:39" x14ac:dyDescent="0.2">
      <c r="D3123" s="51"/>
      <c r="E3123" s="52"/>
      <c r="F3123" s="52"/>
      <c r="G3123" s="52"/>
      <c r="H3123" s="48"/>
      <c r="I3123" s="55"/>
      <c r="J3123" s="48"/>
      <c r="K3123" s="55"/>
      <c r="L3123" s="55"/>
      <c r="M3123" s="55"/>
      <c r="N3123" s="55"/>
      <c r="O3123" s="56"/>
      <c r="R3123" s="52"/>
      <c r="S3123" s="33"/>
      <c r="T3123" s="33"/>
      <c r="U3123" s="31"/>
      <c r="AD3123" s="20"/>
      <c r="AM3123" s="17"/>
    </row>
    <row r="3124" spans="4:39" x14ac:dyDescent="0.2">
      <c r="D3124" s="51"/>
      <c r="E3124" s="52"/>
      <c r="F3124" s="52"/>
      <c r="G3124" s="52"/>
      <c r="H3124" s="48"/>
      <c r="I3124" s="55"/>
      <c r="J3124" s="48"/>
      <c r="K3124" s="55"/>
      <c r="L3124" s="55"/>
      <c r="M3124" s="55"/>
      <c r="N3124" s="55"/>
      <c r="O3124" s="56"/>
      <c r="R3124" s="52"/>
      <c r="S3124" s="33"/>
      <c r="T3124" s="33"/>
      <c r="U3124" s="31"/>
      <c r="AD3124" s="20"/>
      <c r="AM3124" s="17"/>
    </row>
    <row r="3125" spans="4:39" x14ac:dyDescent="0.2">
      <c r="D3125" s="51"/>
      <c r="E3125" s="52"/>
      <c r="F3125" s="52"/>
      <c r="G3125" s="52"/>
      <c r="H3125" s="48"/>
      <c r="I3125" s="55"/>
      <c r="J3125" s="48"/>
      <c r="K3125" s="55"/>
      <c r="L3125" s="55"/>
      <c r="M3125" s="55"/>
      <c r="N3125" s="55"/>
      <c r="O3125" s="56"/>
      <c r="R3125" s="52"/>
      <c r="S3125" s="33"/>
      <c r="T3125" s="33"/>
      <c r="U3125" s="31"/>
      <c r="AD3125" s="20"/>
      <c r="AM3125" s="17"/>
    </row>
    <row r="3126" spans="4:39" x14ac:dyDescent="0.2">
      <c r="D3126" s="51"/>
      <c r="E3126" s="52"/>
      <c r="F3126" s="52"/>
      <c r="G3126" s="52"/>
      <c r="H3126" s="48"/>
      <c r="I3126" s="55"/>
      <c r="J3126" s="48"/>
      <c r="K3126" s="55"/>
      <c r="L3126" s="55"/>
      <c r="M3126" s="55"/>
      <c r="N3126" s="55"/>
      <c r="O3126" s="56"/>
      <c r="R3126" s="52"/>
      <c r="S3126" s="33"/>
      <c r="T3126" s="33"/>
      <c r="U3126" s="31"/>
      <c r="AD3126" s="20"/>
      <c r="AM3126" s="17"/>
    </row>
    <row r="3127" spans="4:39" x14ac:dyDescent="0.2">
      <c r="D3127" s="51"/>
      <c r="E3127" s="52"/>
      <c r="F3127" s="52"/>
      <c r="G3127" s="52"/>
      <c r="H3127" s="48"/>
      <c r="I3127" s="55"/>
      <c r="J3127" s="48"/>
      <c r="K3127" s="55"/>
      <c r="L3127" s="55"/>
      <c r="M3127" s="55"/>
      <c r="N3127" s="55"/>
      <c r="O3127" s="56"/>
      <c r="R3127" s="52"/>
      <c r="S3127" s="33"/>
      <c r="T3127" s="33"/>
      <c r="U3127" s="31"/>
      <c r="AD3127" s="20"/>
      <c r="AM3127" s="17"/>
    </row>
    <row r="3128" spans="4:39" x14ac:dyDescent="0.2">
      <c r="D3128" s="51"/>
      <c r="E3128" s="52"/>
      <c r="F3128" s="52"/>
      <c r="G3128" s="52"/>
      <c r="H3128" s="48"/>
      <c r="I3128" s="55"/>
      <c r="J3128" s="48"/>
      <c r="K3128" s="55"/>
      <c r="L3128" s="55"/>
      <c r="M3128" s="55"/>
      <c r="N3128" s="55"/>
      <c r="O3128" s="56"/>
      <c r="R3128" s="52"/>
      <c r="S3128" s="33"/>
      <c r="T3128" s="33"/>
      <c r="U3128" s="31"/>
      <c r="AD3128" s="20"/>
      <c r="AM3128" s="17"/>
    </row>
    <row r="3129" spans="4:39" x14ac:dyDescent="0.2">
      <c r="D3129" s="51"/>
      <c r="E3129" s="52"/>
      <c r="F3129" s="52"/>
      <c r="G3129" s="52"/>
      <c r="H3129" s="48"/>
      <c r="I3129" s="55"/>
      <c r="J3129" s="48"/>
      <c r="K3129" s="55"/>
      <c r="L3129" s="55"/>
      <c r="M3129" s="55"/>
      <c r="N3129" s="55"/>
      <c r="O3129" s="56"/>
      <c r="R3129" s="52"/>
      <c r="S3129" s="33"/>
      <c r="T3129" s="33"/>
      <c r="U3129" s="31"/>
      <c r="AD3129" s="20"/>
      <c r="AM3129" s="17"/>
    </row>
    <row r="3130" spans="4:39" x14ac:dyDescent="0.2">
      <c r="D3130" s="51"/>
      <c r="E3130" s="52"/>
      <c r="F3130" s="52"/>
      <c r="G3130" s="52"/>
      <c r="H3130" s="48"/>
      <c r="I3130" s="55"/>
      <c r="J3130" s="48"/>
      <c r="K3130" s="55"/>
      <c r="L3130" s="55"/>
      <c r="M3130" s="55"/>
      <c r="N3130" s="55"/>
      <c r="O3130" s="56"/>
      <c r="R3130" s="52"/>
      <c r="S3130" s="33"/>
      <c r="T3130" s="33"/>
      <c r="U3130" s="31"/>
      <c r="AD3130" s="20"/>
      <c r="AM3130" s="17"/>
    </row>
    <row r="3131" spans="4:39" x14ac:dyDescent="0.2">
      <c r="D3131" s="51"/>
      <c r="E3131" s="52"/>
      <c r="F3131" s="52"/>
      <c r="G3131" s="52"/>
      <c r="H3131" s="48"/>
      <c r="I3131" s="55"/>
      <c r="J3131" s="48"/>
      <c r="K3131" s="55"/>
      <c r="L3131" s="55"/>
      <c r="M3131" s="55"/>
      <c r="N3131" s="55"/>
      <c r="O3131" s="56"/>
      <c r="R3131" s="52"/>
      <c r="S3131" s="33"/>
      <c r="T3131" s="33"/>
      <c r="U3131" s="31"/>
      <c r="AD3131" s="20"/>
      <c r="AM3131" s="17"/>
    </row>
    <row r="3132" spans="4:39" x14ac:dyDescent="0.2">
      <c r="D3132" s="51"/>
      <c r="E3132" s="52"/>
      <c r="F3132" s="52"/>
      <c r="G3132" s="52"/>
      <c r="H3132" s="48"/>
      <c r="I3132" s="55"/>
      <c r="J3132" s="48"/>
      <c r="K3132" s="55"/>
      <c r="L3132" s="55"/>
      <c r="M3132" s="55"/>
      <c r="N3132" s="55"/>
      <c r="O3132" s="56"/>
      <c r="R3132" s="52"/>
      <c r="S3132" s="33"/>
      <c r="T3132" s="33"/>
      <c r="U3132" s="31"/>
      <c r="AD3132" s="20"/>
      <c r="AM3132" s="17"/>
    </row>
    <row r="3133" spans="4:39" x14ac:dyDescent="0.2">
      <c r="D3133" s="51"/>
      <c r="E3133" s="52"/>
      <c r="F3133" s="52"/>
      <c r="G3133" s="52"/>
      <c r="H3133" s="48"/>
      <c r="I3133" s="55"/>
      <c r="J3133" s="48"/>
      <c r="K3133" s="55"/>
      <c r="L3133" s="55"/>
      <c r="M3133" s="55"/>
      <c r="N3133" s="55"/>
      <c r="O3133" s="56"/>
      <c r="R3133" s="52"/>
      <c r="S3133" s="33"/>
      <c r="T3133" s="33"/>
      <c r="U3133" s="31"/>
      <c r="AD3133" s="20"/>
      <c r="AM3133" s="17"/>
    </row>
    <row r="3134" spans="4:39" x14ac:dyDescent="0.2">
      <c r="D3134" s="51"/>
      <c r="E3134" s="52"/>
      <c r="F3134" s="52"/>
      <c r="G3134" s="52"/>
      <c r="H3134" s="48"/>
      <c r="I3134" s="55"/>
      <c r="J3134" s="48"/>
      <c r="K3134" s="55"/>
      <c r="L3134" s="55"/>
      <c r="M3134" s="55"/>
      <c r="N3134" s="55"/>
      <c r="O3134" s="56"/>
      <c r="R3134" s="52"/>
      <c r="S3134" s="33"/>
      <c r="T3134" s="33"/>
      <c r="U3134" s="31"/>
      <c r="AD3134" s="20"/>
      <c r="AM3134" s="17"/>
    </row>
    <row r="3135" spans="4:39" x14ac:dyDescent="0.2">
      <c r="D3135" s="51"/>
      <c r="E3135" s="52"/>
      <c r="F3135" s="52"/>
      <c r="G3135" s="52"/>
      <c r="H3135" s="48"/>
      <c r="I3135" s="55"/>
      <c r="J3135" s="48"/>
      <c r="K3135" s="55"/>
      <c r="L3135" s="55"/>
      <c r="M3135" s="55"/>
      <c r="N3135" s="55"/>
      <c r="O3135" s="56"/>
      <c r="R3135" s="52"/>
      <c r="S3135" s="33"/>
      <c r="T3135" s="33"/>
      <c r="U3135" s="31"/>
      <c r="AD3135" s="20"/>
      <c r="AM3135" s="17"/>
    </row>
    <row r="3136" spans="4:39" x14ac:dyDescent="0.2">
      <c r="D3136" s="51"/>
      <c r="E3136" s="52"/>
      <c r="F3136" s="52"/>
      <c r="G3136" s="52"/>
      <c r="H3136" s="48"/>
      <c r="I3136" s="55"/>
      <c r="J3136" s="48"/>
      <c r="K3136" s="55"/>
      <c r="L3136" s="55"/>
      <c r="M3136" s="55"/>
      <c r="N3136" s="55"/>
      <c r="O3136" s="56"/>
      <c r="R3136" s="52"/>
      <c r="S3136" s="33"/>
      <c r="T3136" s="33"/>
      <c r="U3136" s="31"/>
      <c r="AD3136" s="20"/>
      <c r="AM3136" s="17"/>
    </row>
    <row r="3137" spans="4:39" x14ac:dyDescent="0.2">
      <c r="D3137" s="51"/>
      <c r="E3137" s="52"/>
      <c r="F3137" s="52"/>
      <c r="G3137" s="52"/>
      <c r="H3137" s="48"/>
      <c r="I3137" s="55"/>
      <c r="J3137" s="48"/>
      <c r="K3137" s="55"/>
      <c r="L3137" s="55"/>
      <c r="M3137" s="55"/>
      <c r="N3137" s="55"/>
      <c r="O3137" s="56"/>
      <c r="R3137" s="52"/>
      <c r="S3137" s="33"/>
      <c r="T3137" s="33"/>
      <c r="U3137" s="31"/>
      <c r="AD3137" s="20"/>
      <c r="AM3137" s="17"/>
    </row>
    <row r="3138" spans="4:39" x14ac:dyDescent="0.2">
      <c r="D3138" s="51"/>
      <c r="E3138" s="52"/>
      <c r="F3138" s="52"/>
      <c r="G3138" s="52"/>
      <c r="H3138" s="48"/>
      <c r="I3138" s="55"/>
      <c r="J3138" s="48"/>
      <c r="K3138" s="55"/>
      <c r="L3138" s="55"/>
      <c r="M3138" s="55"/>
      <c r="N3138" s="55"/>
      <c r="O3138" s="56"/>
      <c r="R3138" s="52"/>
      <c r="S3138" s="33"/>
      <c r="T3138" s="33"/>
      <c r="U3138" s="31"/>
      <c r="AD3138" s="20"/>
      <c r="AM3138" s="17"/>
    </row>
    <row r="3139" spans="4:39" x14ac:dyDescent="0.2">
      <c r="D3139" s="51"/>
      <c r="E3139" s="52"/>
      <c r="F3139" s="52"/>
      <c r="G3139" s="52"/>
      <c r="H3139" s="48"/>
      <c r="I3139" s="55"/>
      <c r="J3139" s="48"/>
      <c r="K3139" s="55"/>
      <c r="L3139" s="55"/>
      <c r="M3139" s="55"/>
      <c r="N3139" s="55"/>
      <c r="O3139" s="56"/>
      <c r="R3139" s="52"/>
      <c r="S3139" s="33"/>
      <c r="T3139" s="33"/>
      <c r="U3139" s="31"/>
      <c r="AD3139" s="20"/>
      <c r="AM3139" s="17"/>
    </row>
    <row r="3140" spans="4:39" x14ac:dyDescent="0.2">
      <c r="D3140" s="51"/>
      <c r="E3140" s="52"/>
      <c r="F3140" s="52"/>
      <c r="G3140" s="52"/>
      <c r="H3140" s="48"/>
      <c r="I3140" s="55"/>
      <c r="J3140" s="48"/>
      <c r="K3140" s="55"/>
      <c r="L3140" s="55"/>
      <c r="M3140" s="55"/>
      <c r="N3140" s="55"/>
      <c r="O3140" s="56"/>
      <c r="R3140" s="52"/>
      <c r="S3140" s="33"/>
      <c r="T3140" s="33"/>
      <c r="U3140" s="31"/>
      <c r="AD3140" s="20"/>
      <c r="AM3140" s="17"/>
    </row>
    <row r="3141" spans="4:39" x14ac:dyDescent="0.2">
      <c r="D3141" s="51"/>
      <c r="E3141" s="52"/>
      <c r="F3141" s="52"/>
      <c r="G3141" s="52"/>
      <c r="H3141" s="48"/>
      <c r="I3141" s="55"/>
      <c r="J3141" s="48"/>
      <c r="K3141" s="55"/>
      <c r="L3141" s="55"/>
      <c r="M3141" s="55"/>
      <c r="N3141" s="55"/>
      <c r="O3141" s="56"/>
      <c r="R3141" s="52"/>
      <c r="S3141" s="33"/>
      <c r="T3141" s="33"/>
      <c r="U3141" s="31"/>
      <c r="AD3141" s="20"/>
      <c r="AM3141" s="17"/>
    </row>
    <row r="3142" spans="4:39" x14ac:dyDescent="0.2">
      <c r="D3142" s="51"/>
      <c r="E3142" s="52"/>
      <c r="F3142" s="52"/>
      <c r="G3142" s="52"/>
      <c r="H3142" s="48"/>
      <c r="I3142" s="55"/>
      <c r="J3142" s="48"/>
      <c r="K3142" s="55"/>
      <c r="L3142" s="55"/>
      <c r="M3142" s="55"/>
      <c r="N3142" s="55"/>
      <c r="O3142" s="56"/>
      <c r="R3142" s="52"/>
      <c r="S3142" s="33"/>
      <c r="T3142" s="33"/>
      <c r="U3142" s="31"/>
      <c r="AD3142" s="20"/>
      <c r="AM3142" s="17"/>
    </row>
    <row r="3143" spans="4:39" x14ac:dyDescent="0.2">
      <c r="D3143" s="51"/>
      <c r="E3143" s="52"/>
      <c r="F3143" s="52"/>
      <c r="G3143" s="52"/>
      <c r="H3143" s="48"/>
      <c r="I3143" s="55"/>
      <c r="J3143" s="48"/>
      <c r="K3143" s="55"/>
      <c r="L3143" s="55"/>
      <c r="M3143" s="55"/>
      <c r="N3143" s="55"/>
      <c r="O3143" s="56"/>
      <c r="R3143" s="52"/>
      <c r="S3143" s="33"/>
      <c r="T3143" s="33"/>
      <c r="U3143" s="31"/>
      <c r="AD3143" s="20"/>
      <c r="AM3143" s="17"/>
    </row>
    <row r="3144" spans="4:39" x14ac:dyDescent="0.2">
      <c r="D3144" s="51"/>
      <c r="E3144" s="52"/>
      <c r="F3144" s="52"/>
      <c r="G3144" s="52"/>
      <c r="H3144" s="48"/>
      <c r="I3144" s="55"/>
      <c r="J3144" s="48"/>
      <c r="K3144" s="55"/>
      <c r="L3144" s="55"/>
      <c r="M3144" s="55"/>
      <c r="N3144" s="55"/>
      <c r="O3144" s="56"/>
      <c r="R3144" s="52"/>
      <c r="S3144" s="33"/>
      <c r="T3144" s="33"/>
      <c r="U3144" s="31"/>
      <c r="AD3144" s="20"/>
      <c r="AM3144" s="17"/>
    </row>
    <row r="3145" spans="4:39" x14ac:dyDescent="0.2">
      <c r="D3145" s="51"/>
      <c r="E3145" s="52"/>
      <c r="F3145" s="52"/>
      <c r="G3145" s="52"/>
      <c r="H3145" s="48"/>
      <c r="I3145" s="55"/>
      <c r="J3145" s="48"/>
      <c r="K3145" s="55"/>
      <c r="L3145" s="55"/>
      <c r="M3145" s="55"/>
      <c r="N3145" s="55"/>
      <c r="O3145" s="56"/>
      <c r="R3145" s="52"/>
      <c r="S3145" s="33"/>
      <c r="T3145" s="33"/>
      <c r="U3145" s="31"/>
      <c r="AD3145" s="20"/>
      <c r="AM3145" s="17"/>
    </row>
    <row r="3146" spans="4:39" x14ac:dyDescent="0.2">
      <c r="D3146" s="51"/>
      <c r="E3146" s="52"/>
      <c r="F3146" s="52"/>
      <c r="G3146" s="52"/>
      <c r="H3146" s="48"/>
      <c r="I3146" s="55"/>
      <c r="J3146" s="48"/>
      <c r="K3146" s="55"/>
      <c r="L3146" s="55"/>
      <c r="M3146" s="55"/>
      <c r="N3146" s="55"/>
      <c r="O3146" s="56"/>
      <c r="R3146" s="52"/>
      <c r="S3146" s="33"/>
      <c r="T3146" s="33"/>
      <c r="U3146" s="31"/>
      <c r="AD3146" s="20"/>
      <c r="AM3146" s="17"/>
    </row>
    <row r="3147" spans="4:39" x14ac:dyDescent="0.2">
      <c r="D3147" s="51"/>
      <c r="E3147" s="52"/>
      <c r="F3147" s="52"/>
      <c r="G3147" s="52"/>
      <c r="H3147" s="48"/>
      <c r="I3147" s="55"/>
      <c r="J3147" s="48"/>
      <c r="K3147" s="55"/>
      <c r="L3147" s="55"/>
      <c r="M3147" s="55"/>
      <c r="N3147" s="55"/>
      <c r="O3147" s="56"/>
      <c r="R3147" s="52"/>
      <c r="S3147" s="33"/>
      <c r="T3147" s="33"/>
      <c r="U3147" s="31"/>
      <c r="AD3147" s="20"/>
      <c r="AM3147" s="17"/>
    </row>
    <row r="3148" spans="4:39" x14ac:dyDescent="0.2">
      <c r="D3148" s="51"/>
      <c r="E3148" s="52"/>
      <c r="F3148" s="52"/>
      <c r="G3148" s="52"/>
      <c r="H3148" s="48"/>
      <c r="I3148" s="55"/>
      <c r="J3148" s="48"/>
      <c r="K3148" s="55"/>
      <c r="L3148" s="55"/>
      <c r="M3148" s="55"/>
      <c r="N3148" s="55"/>
      <c r="O3148" s="56"/>
      <c r="R3148" s="52"/>
      <c r="S3148" s="33"/>
      <c r="T3148" s="33"/>
      <c r="U3148" s="31"/>
      <c r="AD3148" s="20"/>
      <c r="AM3148" s="17"/>
    </row>
    <row r="3149" spans="4:39" x14ac:dyDescent="0.2">
      <c r="D3149" s="51"/>
      <c r="E3149" s="52"/>
      <c r="F3149" s="52"/>
      <c r="G3149" s="52"/>
      <c r="H3149" s="48"/>
      <c r="I3149" s="55"/>
      <c r="J3149" s="48"/>
      <c r="K3149" s="55"/>
      <c r="L3149" s="55"/>
      <c r="M3149" s="55"/>
      <c r="N3149" s="55"/>
      <c r="O3149" s="56"/>
      <c r="R3149" s="52"/>
      <c r="S3149" s="33"/>
      <c r="T3149" s="33"/>
      <c r="U3149" s="31"/>
      <c r="AD3149" s="20"/>
      <c r="AM3149" s="17"/>
    </row>
    <row r="3150" spans="4:39" x14ac:dyDescent="0.2">
      <c r="D3150" s="51"/>
      <c r="E3150" s="52"/>
      <c r="F3150" s="52"/>
      <c r="G3150" s="52"/>
      <c r="H3150" s="48"/>
      <c r="I3150" s="55"/>
      <c r="J3150" s="48"/>
      <c r="K3150" s="55"/>
      <c r="L3150" s="55"/>
      <c r="M3150" s="55"/>
      <c r="N3150" s="55"/>
      <c r="O3150" s="56"/>
      <c r="R3150" s="52"/>
      <c r="S3150" s="33"/>
      <c r="T3150" s="33"/>
      <c r="U3150" s="31"/>
      <c r="AD3150" s="20"/>
      <c r="AM3150" s="17"/>
    </row>
    <row r="3151" spans="4:39" x14ac:dyDescent="0.2">
      <c r="D3151" s="51"/>
      <c r="E3151" s="52"/>
      <c r="F3151" s="52"/>
      <c r="G3151" s="52"/>
      <c r="H3151" s="48"/>
      <c r="I3151" s="55"/>
      <c r="J3151" s="48"/>
      <c r="K3151" s="55"/>
      <c r="L3151" s="55"/>
      <c r="M3151" s="55"/>
      <c r="N3151" s="55"/>
      <c r="O3151" s="56"/>
      <c r="R3151" s="52"/>
      <c r="S3151" s="33"/>
      <c r="T3151" s="33"/>
      <c r="U3151" s="31"/>
      <c r="AD3151" s="20"/>
      <c r="AM3151" s="17"/>
    </row>
    <row r="3152" spans="4:39" x14ac:dyDescent="0.2">
      <c r="D3152" s="51"/>
      <c r="E3152" s="52"/>
      <c r="F3152" s="52"/>
      <c r="G3152" s="52"/>
      <c r="H3152" s="48"/>
      <c r="I3152" s="55"/>
      <c r="J3152" s="48"/>
      <c r="K3152" s="55"/>
      <c r="L3152" s="55"/>
      <c r="M3152" s="55"/>
      <c r="N3152" s="55"/>
      <c r="O3152" s="56"/>
      <c r="R3152" s="52"/>
      <c r="S3152" s="33"/>
      <c r="T3152" s="33"/>
      <c r="U3152" s="31"/>
      <c r="AD3152" s="20"/>
      <c r="AM3152" s="17"/>
    </row>
    <row r="3153" spans="4:39" x14ac:dyDescent="0.2">
      <c r="D3153" s="51"/>
      <c r="E3153" s="52"/>
      <c r="F3153" s="52"/>
      <c r="G3153" s="52"/>
      <c r="H3153" s="48"/>
      <c r="I3153" s="55"/>
      <c r="J3153" s="48"/>
      <c r="K3153" s="55"/>
      <c r="L3153" s="55"/>
      <c r="M3153" s="55"/>
      <c r="N3153" s="55"/>
      <c r="O3153" s="56"/>
      <c r="R3153" s="52"/>
      <c r="S3153" s="33"/>
      <c r="T3153" s="33"/>
      <c r="U3153" s="31"/>
      <c r="AD3153" s="20"/>
      <c r="AM3153" s="17"/>
    </row>
    <row r="3154" spans="4:39" x14ac:dyDescent="0.2">
      <c r="D3154" s="51"/>
      <c r="E3154" s="52"/>
      <c r="F3154" s="52"/>
      <c r="G3154" s="52"/>
      <c r="H3154" s="48"/>
      <c r="I3154" s="55"/>
      <c r="J3154" s="48"/>
      <c r="K3154" s="55"/>
      <c r="L3154" s="55"/>
      <c r="M3154" s="55"/>
      <c r="N3154" s="55"/>
      <c r="O3154" s="56"/>
      <c r="R3154" s="52"/>
      <c r="S3154" s="33"/>
      <c r="T3154" s="33"/>
      <c r="U3154" s="31"/>
      <c r="AD3154" s="20"/>
      <c r="AM3154" s="17"/>
    </row>
    <row r="3155" spans="4:39" x14ac:dyDescent="0.2">
      <c r="D3155" s="51"/>
      <c r="E3155" s="52"/>
      <c r="F3155" s="52"/>
      <c r="G3155" s="52"/>
      <c r="H3155" s="48"/>
      <c r="I3155" s="55"/>
      <c r="J3155" s="48"/>
      <c r="K3155" s="55"/>
      <c r="L3155" s="55"/>
      <c r="M3155" s="55"/>
      <c r="N3155" s="55"/>
      <c r="O3155" s="56"/>
      <c r="R3155" s="52"/>
      <c r="S3155" s="33"/>
      <c r="T3155" s="33"/>
      <c r="U3155" s="31"/>
      <c r="AD3155" s="20"/>
      <c r="AM3155" s="17"/>
    </row>
    <row r="3156" spans="4:39" x14ac:dyDescent="0.2">
      <c r="D3156" s="51"/>
      <c r="E3156" s="52"/>
      <c r="F3156" s="52"/>
      <c r="G3156" s="52"/>
      <c r="H3156" s="48"/>
      <c r="I3156" s="55"/>
      <c r="J3156" s="48"/>
      <c r="K3156" s="55"/>
      <c r="L3156" s="55"/>
      <c r="M3156" s="55"/>
      <c r="N3156" s="55"/>
      <c r="O3156" s="56"/>
      <c r="R3156" s="52"/>
      <c r="S3156" s="33"/>
      <c r="T3156" s="33"/>
      <c r="U3156" s="31"/>
      <c r="AD3156" s="20"/>
      <c r="AM3156" s="17"/>
    </row>
    <row r="3157" spans="4:39" x14ac:dyDescent="0.2">
      <c r="D3157" s="51"/>
      <c r="E3157" s="52"/>
      <c r="F3157" s="52"/>
      <c r="G3157" s="52"/>
      <c r="H3157" s="48"/>
      <c r="I3157" s="55"/>
      <c r="J3157" s="48"/>
      <c r="K3157" s="55"/>
      <c r="L3157" s="55"/>
      <c r="M3157" s="55"/>
      <c r="N3157" s="55"/>
      <c r="O3157" s="56"/>
      <c r="R3157" s="52"/>
      <c r="S3157" s="33"/>
      <c r="T3157" s="33"/>
      <c r="U3157" s="31"/>
      <c r="AD3157" s="20"/>
      <c r="AM3157" s="17"/>
    </row>
    <row r="3158" spans="4:39" x14ac:dyDescent="0.2">
      <c r="D3158" s="51"/>
      <c r="E3158" s="52"/>
      <c r="F3158" s="52"/>
      <c r="G3158" s="52"/>
      <c r="H3158" s="48"/>
      <c r="I3158" s="55"/>
      <c r="J3158" s="48"/>
      <c r="K3158" s="55"/>
      <c r="L3158" s="55"/>
      <c r="M3158" s="55"/>
      <c r="N3158" s="55"/>
      <c r="O3158" s="56"/>
      <c r="R3158" s="52"/>
      <c r="S3158" s="33"/>
      <c r="T3158" s="33"/>
      <c r="U3158" s="31"/>
      <c r="AD3158" s="20"/>
      <c r="AM3158" s="17"/>
    </row>
    <row r="3159" spans="4:39" x14ac:dyDescent="0.2">
      <c r="D3159" s="51"/>
      <c r="E3159" s="52"/>
      <c r="F3159" s="52"/>
      <c r="G3159" s="52"/>
      <c r="H3159" s="48"/>
      <c r="I3159" s="55"/>
      <c r="J3159" s="48"/>
      <c r="K3159" s="55"/>
      <c r="L3159" s="55"/>
      <c r="M3159" s="55"/>
      <c r="N3159" s="55"/>
      <c r="O3159" s="56"/>
      <c r="R3159" s="52"/>
      <c r="S3159" s="33"/>
      <c r="T3159" s="33"/>
      <c r="U3159" s="31"/>
      <c r="AD3159" s="20"/>
      <c r="AM3159" s="17"/>
    </row>
    <row r="3160" spans="4:39" x14ac:dyDescent="0.2">
      <c r="D3160" s="51"/>
      <c r="E3160" s="52"/>
      <c r="F3160" s="52"/>
      <c r="G3160" s="52"/>
      <c r="H3160" s="48"/>
      <c r="I3160" s="55"/>
      <c r="J3160" s="48"/>
      <c r="K3160" s="55"/>
      <c r="L3160" s="55"/>
      <c r="M3160" s="55"/>
      <c r="N3160" s="55"/>
      <c r="O3160" s="56"/>
      <c r="R3160" s="52"/>
      <c r="S3160" s="33"/>
      <c r="T3160" s="33"/>
      <c r="U3160" s="31"/>
      <c r="AD3160" s="20"/>
      <c r="AM3160" s="17"/>
    </row>
    <row r="3161" spans="4:39" x14ac:dyDescent="0.2">
      <c r="D3161" s="51"/>
      <c r="E3161" s="52"/>
      <c r="F3161" s="52"/>
      <c r="G3161" s="52"/>
      <c r="H3161" s="48"/>
      <c r="I3161" s="55"/>
      <c r="J3161" s="48"/>
      <c r="K3161" s="55"/>
      <c r="L3161" s="55"/>
      <c r="M3161" s="55"/>
      <c r="N3161" s="55"/>
      <c r="O3161" s="56"/>
      <c r="R3161" s="52"/>
      <c r="S3161" s="33"/>
      <c r="T3161" s="33"/>
      <c r="U3161" s="31"/>
      <c r="AD3161" s="20"/>
      <c r="AM3161" s="17"/>
    </row>
    <row r="3162" spans="4:39" x14ac:dyDescent="0.2">
      <c r="D3162" s="51"/>
      <c r="E3162" s="52"/>
      <c r="F3162" s="52"/>
      <c r="G3162" s="52"/>
      <c r="H3162" s="48"/>
      <c r="I3162" s="55"/>
      <c r="J3162" s="48"/>
      <c r="K3162" s="55"/>
      <c r="L3162" s="55"/>
      <c r="M3162" s="55"/>
      <c r="N3162" s="55"/>
      <c r="O3162" s="56"/>
      <c r="R3162" s="52"/>
      <c r="S3162" s="33"/>
      <c r="T3162" s="33"/>
      <c r="U3162" s="31"/>
      <c r="AD3162" s="20"/>
      <c r="AM3162" s="17"/>
    </row>
    <row r="3163" spans="4:39" x14ac:dyDescent="0.2">
      <c r="D3163" s="51"/>
      <c r="E3163" s="52"/>
      <c r="F3163" s="52"/>
      <c r="G3163" s="52"/>
      <c r="H3163" s="48"/>
      <c r="I3163" s="55"/>
      <c r="J3163" s="48"/>
      <c r="K3163" s="55"/>
      <c r="L3163" s="55"/>
      <c r="M3163" s="55"/>
      <c r="N3163" s="55"/>
      <c r="O3163" s="56"/>
      <c r="R3163" s="52"/>
      <c r="S3163" s="33"/>
      <c r="T3163" s="33"/>
      <c r="U3163" s="31"/>
      <c r="AD3163" s="20"/>
      <c r="AM3163" s="17"/>
    </row>
    <row r="3164" spans="4:39" x14ac:dyDescent="0.2">
      <c r="D3164" s="51"/>
      <c r="E3164" s="52"/>
      <c r="F3164" s="52"/>
      <c r="G3164" s="52"/>
      <c r="H3164" s="48"/>
      <c r="I3164" s="55"/>
      <c r="J3164" s="48"/>
      <c r="K3164" s="55"/>
      <c r="L3164" s="55"/>
      <c r="M3164" s="55"/>
      <c r="N3164" s="55"/>
      <c r="O3164" s="56"/>
      <c r="R3164" s="52"/>
      <c r="S3164" s="33"/>
      <c r="T3164" s="33"/>
      <c r="U3164" s="31"/>
      <c r="AD3164" s="20"/>
      <c r="AM3164" s="17"/>
    </row>
    <row r="3165" spans="4:39" x14ac:dyDescent="0.2">
      <c r="D3165" s="51"/>
      <c r="E3165" s="52"/>
      <c r="F3165" s="52"/>
      <c r="G3165" s="52"/>
      <c r="H3165" s="48"/>
      <c r="I3165" s="55"/>
      <c r="J3165" s="48"/>
      <c r="K3165" s="55"/>
      <c r="L3165" s="55"/>
      <c r="M3165" s="55"/>
      <c r="N3165" s="55"/>
      <c r="O3165" s="56"/>
      <c r="R3165" s="52"/>
      <c r="S3165" s="33"/>
      <c r="T3165" s="33"/>
      <c r="U3165" s="31"/>
      <c r="AD3165" s="20"/>
      <c r="AM3165" s="17"/>
    </row>
    <row r="3166" spans="4:39" x14ac:dyDescent="0.2">
      <c r="D3166" s="51"/>
      <c r="E3166" s="52"/>
      <c r="F3166" s="52"/>
      <c r="G3166" s="52"/>
      <c r="H3166" s="48"/>
      <c r="I3166" s="55"/>
      <c r="J3166" s="48"/>
      <c r="K3166" s="55"/>
      <c r="L3166" s="55"/>
      <c r="M3166" s="55"/>
      <c r="N3166" s="55"/>
      <c r="O3166" s="56"/>
      <c r="R3166" s="52"/>
      <c r="S3166" s="33"/>
      <c r="T3166" s="33"/>
      <c r="U3166" s="31"/>
      <c r="AD3166" s="20"/>
      <c r="AM3166" s="17"/>
    </row>
    <row r="3167" spans="4:39" x14ac:dyDescent="0.2">
      <c r="D3167" s="51"/>
      <c r="E3167" s="52"/>
      <c r="F3167" s="52"/>
      <c r="G3167" s="52"/>
      <c r="H3167" s="48"/>
      <c r="I3167" s="55"/>
      <c r="J3167" s="48"/>
      <c r="K3167" s="55"/>
      <c r="L3167" s="55"/>
      <c r="M3167" s="55"/>
      <c r="N3167" s="55"/>
      <c r="O3167" s="56"/>
      <c r="R3167" s="52"/>
      <c r="S3167" s="33"/>
      <c r="T3167" s="33"/>
      <c r="U3167" s="31"/>
      <c r="AD3167" s="20"/>
      <c r="AM3167" s="17"/>
    </row>
    <row r="3168" spans="4:39" x14ac:dyDescent="0.2">
      <c r="D3168" s="51"/>
      <c r="E3168" s="52"/>
      <c r="F3168" s="52"/>
      <c r="G3168" s="52"/>
      <c r="H3168" s="48"/>
      <c r="I3168" s="55"/>
      <c r="J3168" s="48"/>
      <c r="K3168" s="55"/>
      <c r="L3168" s="55"/>
      <c r="M3168" s="55"/>
      <c r="N3168" s="55"/>
      <c r="O3168" s="56"/>
      <c r="R3168" s="52"/>
      <c r="S3168" s="33"/>
      <c r="T3168" s="33"/>
      <c r="U3168" s="31"/>
      <c r="AD3168" s="20"/>
      <c r="AM3168" s="17"/>
    </row>
    <row r="3169" spans="4:39" x14ac:dyDescent="0.2">
      <c r="D3169" s="51"/>
      <c r="E3169" s="52"/>
      <c r="F3169" s="52"/>
      <c r="G3169" s="52"/>
      <c r="H3169" s="48"/>
      <c r="I3169" s="55"/>
      <c r="J3169" s="48"/>
      <c r="K3169" s="55"/>
      <c r="L3169" s="55"/>
      <c r="M3169" s="55"/>
      <c r="N3169" s="55"/>
      <c r="O3169" s="56"/>
      <c r="R3169" s="52"/>
      <c r="S3169" s="33"/>
      <c r="T3169" s="33"/>
      <c r="U3169" s="31"/>
      <c r="AD3169" s="20"/>
      <c r="AM3169" s="17"/>
    </row>
    <row r="3170" spans="4:39" x14ac:dyDescent="0.2">
      <c r="D3170" s="51"/>
      <c r="E3170" s="52"/>
      <c r="F3170" s="52"/>
      <c r="G3170" s="52"/>
      <c r="H3170" s="48"/>
      <c r="I3170" s="55"/>
      <c r="J3170" s="48"/>
      <c r="K3170" s="55"/>
      <c r="L3170" s="55"/>
      <c r="M3170" s="55"/>
      <c r="N3170" s="55"/>
      <c r="O3170" s="56"/>
      <c r="R3170" s="52"/>
      <c r="S3170" s="33"/>
      <c r="T3170" s="33"/>
      <c r="U3170" s="31"/>
      <c r="AD3170" s="20"/>
      <c r="AM3170" s="17"/>
    </row>
    <row r="3171" spans="4:39" x14ac:dyDescent="0.2">
      <c r="D3171" s="51"/>
      <c r="E3171" s="52"/>
      <c r="F3171" s="52"/>
      <c r="G3171" s="52"/>
      <c r="H3171" s="48"/>
      <c r="I3171" s="55"/>
      <c r="J3171" s="48"/>
      <c r="K3171" s="55"/>
      <c r="L3171" s="55"/>
      <c r="M3171" s="55"/>
      <c r="N3171" s="55"/>
      <c r="O3171" s="56"/>
      <c r="R3171" s="52"/>
      <c r="S3171" s="33"/>
      <c r="T3171" s="33"/>
      <c r="U3171" s="31"/>
      <c r="AD3171" s="20"/>
      <c r="AM3171" s="17"/>
    </row>
    <row r="3172" spans="4:39" x14ac:dyDescent="0.2">
      <c r="D3172" s="51"/>
      <c r="E3172" s="52"/>
      <c r="F3172" s="52"/>
      <c r="G3172" s="52"/>
      <c r="H3172" s="48"/>
      <c r="I3172" s="55"/>
      <c r="J3172" s="48"/>
      <c r="K3172" s="55"/>
      <c r="L3172" s="55"/>
      <c r="M3172" s="55"/>
      <c r="N3172" s="55"/>
      <c r="O3172" s="56"/>
      <c r="R3172" s="52"/>
      <c r="S3172" s="33"/>
      <c r="T3172" s="33"/>
      <c r="U3172" s="31"/>
      <c r="AD3172" s="20"/>
      <c r="AM3172" s="17"/>
    </row>
    <row r="3173" spans="4:39" x14ac:dyDescent="0.2">
      <c r="D3173" s="51"/>
      <c r="E3173" s="52"/>
      <c r="F3173" s="52"/>
      <c r="G3173" s="52"/>
      <c r="H3173" s="48"/>
      <c r="I3173" s="55"/>
      <c r="J3173" s="48"/>
      <c r="K3173" s="55"/>
      <c r="L3173" s="55"/>
      <c r="M3173" s="55"/>
      <c r="N3173" s="55"/>
      <c r="O3173" s="56"/>
      <c r="R3173" s="52"/>
      <c r="S3173" s="33"/>
      <c r="T3173" s="33"/>
      <c r="U3173" s="31"/>
      <c r="AD3173" s="20"/>
      <c r="AM3173" s="17"/>
    </row>
    <row r="3174" spans="4:39" x14ac:dyDescent="0.2">
      <c r="D3174" s="51"/>
      <c r="E3174" s="52"/>
      <c r="F3174" s="52"/>
      <c r="G3174" s="52"/>
      <c r="H3174" s="48"/>
      <c r="I3174" s="55"/>
      <c r="J3174" s="48"/>
      <c r="K3174" s="55"/>
      <c r="L3174" s="55"/>
      <c r="M3174" s="55"/>
      <c r="N3174" s="55"/>
      <c r="O3174" s="56"/>
      <c r="R3174" s="52"/>
      <c r="S3174" s="33"/>
      <c r="T3174" s="33"/>
      <c r="U3174" s="31"/>
      <c r="AD3174" s="20"/>
      <c r="AM3174" s="17"/>
    </row>
    <row r="3175" spans="4:39" x14ac:dyDescent="0.2">
      <c r="D3175" s="51"/>
      <c r="E3175" s="52"/>
      <c r="F3175" s="52"/>
      <c r="G3175" s="52"/>
      <c r="H3175" s="48"/>
      <c r="I3175" s="55"/>
      <c r="J3175" s="48"/>
      <c r="K3175" s="55"/>
      <c r="L3175" s="55"/>
      <c r="M3175" s="55"/>
      <c r="N3175" s="55"/>
      <c r="O3175" s="56"/>
      <c r="R3175" s="52"/>
      <c r="S3175" s="33"/>
      <c r="T3175" s="33"/>
      <c r="U3175" s="31"/>
      <c r="AD3175" s="20"/>
      <c r="AM3175" s="17"/>
    </row>
    <row r="3176" spans="4:39" x14ac:dyDescent="0.2">
      <c r="D3176" s="51"/>
      <c r="E3176" s="52"/>
      <c r="F3176" s="52"/>
      <c r="G3176" s="52"/>
      <c r="H3176" s="48"/>
      <c r="I3176" s="55"/>
      <c r="J3176" s="48"/>
      <c r="K3176" s="55"/>
      <c r="L3176" s="55"/>
      <c r="M3176" s="55"/>
      <c r="N3176" s="55"/>
      <c r="O3176" s="56"/>
      <c r="R3176" s="52"/>
      <c r="S3176" s="33"/>
      <c r="T3176" s="33"/>
      <c r="U3176" s="31"/>
      <c r="AD3176" s="20"/>
      <c r="AM3176" s="17"/>
    </row>
    <row r="3177" spans="4:39" x14ac:dyDescent="0.2">
      <c r="D3177" s="51"/>
      <c r="E3177" s="52"/>
      <c r="F3177" s="52"/>
      <c r="G3177" s="52"/>
      <c r="H3177" s="48"/>
      <c r="I3177" s="55"/>
      <c r="J3177" s="48"/>
      <c r="K3177" s="55"/>
      <c r="L3177" s="55"/>
      <c r="M3177" s="55"/>
      <c r="N3177" s="55"/>
      <c r="O3177" s="56"/>
      <c r="R3177" s="52"/>
      <c r="S3177" s="33"/>
      <c r="T3177" s="33"/>
      <c r="U3177" s="31"/>
      <c r="AD3177" s="20"/>
      <c r="AM3177" s="17"/>
    </row>
    <row r="3178" spans="4:39" x14ac:dyDescent="0.2">
      <c r="D3178" s="51"/>
      <c r="E3178" s="52"/>
      <c r="F3178" s="52"/>
      <c r="G3178" s="52"/>
      <c r="H3178" s="48"/>
      <c r="I3178" s="55"/>
      <c r="J3178" s="48"/>
      <c r="K3178" s="55"/>
      <c r="L3178" s="55"/>
      <c r="M3178" s="55"/>
      <c r="N3178" s="55"/>
      <c r="O3178" s="56"/>
      <c r="R3178" s="52"/>
      <c r="S3178" s="33"/>
      <c r="T3178" s="33"/>
      <c r="U3178" s="31"/>
      <c r="AD3178" s="20"/>
      <c r="AM3178" s="17"/>
    </row>
    <row r="3179" spans="4:39" x14ac:dyDescent="0.2">
      <c r="D3179" s="51"/>
      <c r="E3179" s="52"/>
      <c r="F3179" s="52"/>
      <c r="G3179" s="52"/>
      <c r="H3179" s="48"/>
      <c r="I3179" s="55"/>
      <c r="J3179" s="48"/>
      <c r="K3179" s="55"/>
      <c r="L3179" s="55"/>
      <c r="M3179" s="55"/>
      <c r="N3179" s="55"/>
      <c r="O3179" s="56"/>
      <c r="R3179" s="52"/>
      <c r="S3179" s="33"/>
      <c r="T3179" s="33"/>
      <c r="U3179" s="31"/>
      <c r="AD3179" s="20"/>
      <c r="AM3179" s="17"/>
    </row>
    <row r="3180" spans="4:39" x14ac:dyDescent="0.2">
      <c r="D3180" s="51"/>
      <c r="E3180" s="52"/>
      <c r="F3180" s="52"/>
      <c r="G3180" s="52"/>
      <c r="H3180" s="48"/>
      <c r="I3180" s="55"/>
      <c r="J3180" s="48"/>
      <c r="K3180" s="55"/>
      <c r="L3180" s="55"/>
      <c r="M3180" s="55"/>
      <c r="N3180" s="55"/>
      <c r="O3180" s="56"/>
      <c r="R3180" s="52"/>
      <c r="S3180" s="33"/>
      <c r="T3180" s="33"/>
      <c r="U3180" s="31"/>
      <c r="AD3180" s="20"/>
      <c r="AM3180" s="17"/>
    </row>
    <row r="3181" spans="4:39" x14ac:dyDescent="0.2">
      <c r="D3181" s="51"/>
      <c r="E3181" s="52"/>
      <c r="F3181" s="52"/>
      <c r="G3181" s="52"/>
      <c r="H3181" s="48"/>
      <c r="I3181" s="55"/>
      <c r="J3181" s="48"/>
      <c r="K3181" s="55"/>
      <c r="L3181" s="55"/>
      <c r="M3181" s="55"/>
      <c r="N3181" s="55"/>
      <c r="O3181" s="56"/>
      <c r="R3181" s="52"/>
      <c r="S3181" s="33"/>
      <c r="T3181" s="33"/>
      <c r="U3181" s="31"/>
      <c r="AD3181" s="20"/>
      <c r="AM3181" s="17"/>
    </row>
    <row r="3182" spans="4:39" x14ac:dyDescent="0.2">
      <c r="D3182" s="51"/>
      <c r="E3182" s="52"/>
      <c r="F3182" s="52"/>
      <c r="G3182" s="52"/>
      <c r="H3182" s="48"/>
      <c r="I3182" s="55"/>
      <c r="J3182" s="48"/>
      <c r="K3182" s="55"/>
      <c r="L3182" s="55"/>
      <c r="M3182" s="55"/>
      <c r="N3182" s="55"/>
      <c r="O3182" s="56"/>
      <c r="R3182" s="52"/>
      <c r="S3182" s="33"/>
      <c r="T3182" s="33"/>
      <c r="U3182" s="31"/>
      <c r="AD3182" s="20"/>
      <c r="AM3182" s="17"/>
    </row>
    <row r="3183" spans="4:39" x14ac:dyDescent="0.2">
      <c r="D3183" s="51"/>
      <c r="E3183" s="52"/>
      <c r="F3183" s="52"/>
      <c r="G3183" s="52"/>
      <c r="H3183" s="48"/>
      <c r="I3183" s="55"/>
      <c r="J3183" s="48"/>
      <c r="K3183" s="55"/>
      <c r="L3183" s="55"/>
      <c r="M3183" s="55"/>
      <c r="N3183" s="55"/>
      <c r="O3183" s="56"/>
      <c r="R3183" s="52"/>
      <c r="S3183" s="33"/>
      <c r="T3183" s="33"/>
      <c r="U3183" s="31"/>
      <c r="AD3183" s="20"/>
      <c r="AM3183" s="17"/>
    </row>
    <row r="3184" spans="4:39" x14ac:dyDescent="0.2">
      <c r="D3184" s="51"/>
      <c r="E3184" s="52"/>
      <c r="F3184" s="52"/>
      <c r="G3184" s="52"/>
      <c r="H3184" s="48"/>
      <c r="I3184" s="55"/>
      <c r="J3184" s="48"/>
      <c r="K3184" s="55"/>
      <c r="L3184" s="55"/>
      <c r="M3184" s="55"/>
      <c r="N3184" s="55"/>
      <c r="O3184" s="56"/>
      <c r="R3184" s="52"/>
      <c r="S3184" s="33"/>
      <c r="T3184" s="33"/>
      <c r="U3184" s="31"/>
      <c r="AD3184" s="20"/>
      <c r="AM3184" s="17"/>
    </row>
    <row r="3185" spans="4:39" x14ac:dyDescent="0.2">
      <c r="D3185" s="51"/>
      <c r="E3185" s="52"/>
      <c r="F3185" s="52"/>
      <c r="G3185" s="52"/>
      <c r="H3185" s="48"/>
      <c r="I3185" s="55"/>
      <c r="J3185" s="48"/>
      <c r="K3185" s="55"/>
      <c r="L3185" s="55"/>
      <c r="M3185" s="55"/>
      <c r="N3185" s="55"/>
      <c r="O3185" s="56"/>
      <c r="R3185" s="52"/>
      <c r="S3185" s="33"/>
      <c r="T3185" s="33"/>
      <c r="U3185" s="31"/>
      <c r="AD3185" s="20"/>
      <c r="AM3185" s="17"/>
    </row>
    <row r="3186" spans="4:39" x14ac:dyDescent="0.2">
      <c r="D3186" s="51"/>
      <c r="E3186" s="52"/>
      <c r="F3186" s="52"/>
      <c r="G3186" s="52"/>
      <c r="H3186" s="48"/>
      <c r="I3186" s="55"/>
      <c r="J3186" s="48"/>
      <c r="K3186" s="55"/>
      <c r="L3186" s="55"/>
      <c r="M3186" s="55"/>
      <c r="N3186" s="55"/>
      <c r="O3186" s="56"/>
      <c r="R3186" s="52"/>
      <c r="S3186" s="33"/>
      <c r="T3186" s="33"/>
      <c r="U3186" s="31"/>
      <c r="AD3186" s="20"/>
      <c r="AM3186" s="17"/>
    </row>
    <row r="3187" spans="4:39" x14ac:dyDescent="0.2">
      <c r="D3187" s="51"/>
      <c r="E3187" s="52"/>
      <c r="F3187" s="52"/>
      <c r="G3187" s="52"/>
      <c r="H3187" s="48"/>
      <c r="I3187" s="55"/>
      <c r="J3187" s="48"/>
      <c r="K3187" s="55"/>
      <c r="L3187" s="55"/>
      <c r="M3187" s="55"/>
      <c r="N3187" s="55"/>
      <c r="O3187" s="56"/>
      <c r="R3187" s="52"/>
      <c r="S3187" s="33"/>
      <c r="T3187" s="33"/>
      <c r="U3187" s="31"/>
      <c r="AD3187" s="20"/>
      <c r="AM3187" s="17"/>
    </row>
    <row r="3188" spans="4:39" x14ac:dyDescent="0.2">
      <c r="D3188" s="51"/>
      <c r="E3188" s="52"/>
      <c r="F3188" s="52"/>
      <c r="G3188" s="52"/>
      <c r="H3188" s="48"/>
      <c r="I3188" s="55"/>
      <c r="J3188" s="48"/>
      <c r="K3188" s="55"/>
      <c r="L3188" s="55"/>
      <c r="M3188" s="55"/>
      <c r="N3188" s="55"/>
      <c r="O3188" s="56"/>
      <c r="R3188" s="52"/>
      <c r="S3188" s="33"/>
      <c r="T3188" s="33"/>
      <c r="U3188" s="31"/>
      <c r="AD3188" s="20"/>
      <c r="AM3188" s="17"/>
    </row>
    <row r="3189" spans="4:39" x14ac:dyDescent="0.2">
      <c r="D3189" s="51"/>
      <c r="E3189" s="52"/>
      <c r="F3189" s="52"/>
      <c r="G3189" s="52"/>
      <c r="H3189" s="48"/>
      <c r="I3189" s="55"/>
      <c r="J3189" s="48"/>
      <c r="K3189" s="55"/>
      <c r="L3189" s="55"/>
      <c r="M3189" s="55"/>
      <c r="N3189" s="55"/>
      <c r="O3189" s="56"/>
      <c r="R3189" s="52"/>
      <c r="S3189" s="33"/>
      <c r="T3189" s="33"/>
      <c r="U3189" s="31"/>
      <c r="AD3189" s="20"/>
      <c r="AM3189" s="17"/>
    </row>
    <row r="3190" spans="4:39" x14ac:dyDescent="0.2">
      <c r="D3190" s="51"/>
      <c r="E3190" s="52"/>
      <c r="F3190" s="52"/>
      <c r="G3190" s="52"/>
      <c r="H3190" s="48"/>
      <c r="I3190" s="55"/>
      <c r="J3190" s="48"/>
      <c r="K3190" s="55"/>
      <c r="L3190" s="55"/>
      <c r="M3190" s="55"/>
      <c r="N3190" s="55"/>
      <c r="O3190" s="56"/>
      <c r="R3190" s="52"/>
      <c r="S3190" s="33"/>
      <c r="T3190" s="33"/>
      <c r="U3190" s="31"/>
      <c r="AD3190" s="20"/>
      <c r="AM3190" s="17"/>
    </row>
    <row r="3191" spans="4:39" x14ac:dyDescent="0.2">
      <c r="D3191" s="51"/>
      <c r="E3191" s="52"/>
      <c r="F3191" s="52"/>
      <c r="G3191" s="52"/>
      <c r="H3191" s="48"/>
      <c r="I3191" s="55"/>
      <c r="J3191" s="48"/>
      <c r="K3191" s="55"/>
      <c r="L3191" s="55"/>
      <c r="M3191" s="55"/>
      <c r="N3191" s="55"/>
      <c r="O3191" s="56"/>
      <c r="R3191" s="52"/>
      <c r="S3191" s="33"/>
      <c r="T3191" s="33"/>
      <c r="U3191" s="31"/>
      <c r="AD3191" s="20"/>
      <c r="AM3191" s="17"/>
    </row>
    <row r="3192" spans="4:39" x14ac:dyDescent="0.2">
      <c r="D3192" s="51"/>
      <c r="E3192" s="52"/>
      <c r="F3192" s="52"/>
      <c r="G3192" s="52"/>
      <c r="H3192" s="48"/>
      <c r="I3192" s="55"/>
      <c r="J3192" s="48"/>
      <c r="K3192" s="55"/>
      <c r="L3192" s="55"/>
      <c r="M3192" s="55"/>
      <c r="N3192" s="55"/>
      <c r="O3192" s="56"/>
      <c r="R3192" s="52"/>
      <c r="S3192" s="33"/>
      <c r="T3192" s="33"/>
      <c r="U3192" s="31"/>
      <c r="AD3192" s="20"/>
      <c r="AM3192" s="17"/>
    </row>
    <row r="3193" spans="4:39" x14ac:dyDescent="0.2">
      <c r="D3193" s="51"/>
      <c r="E3193" s="52"/>
      <c r="F3193" s="52"/>
      <c r="G3193" s="52"/>
      <c r="H3193" s="48"/>
      <c r="I3193" s="55"/>
      <c r="J3193" s="48"/>
      <c r="K3193" s="55"/>
      <c r="L3193" s="55"/>
      <c r="M3193" s="55"/>
      <c r="N3193" s="55"/>
      <c r="O3193" s="56"/>
      <c r="R3193" s="52"/>
      <c r="S3193" s="33"/>
      <c r="T3193" s="33"/>
      <c r="U3193" s="31"/>
      <c r="AD3193" s="20"/>
      <c r="AM3193" s="17"/>
    </row>
    <row r="3194" spans="4:39" x14ac:dyDescent="0.2">
      <c r="D3194" s="51"/>
      <c r="E3194" s="52"/>
      <c r="F3194" s="52"/>
      <c r="G3194" s="52"/>
      <c r="H3194" s="48"/>
      <c r="I3194" s="55"/>
      <c r="J3194" s="48"/>
      <c r="K3194" s="55"/>
      <c r="L3194" s="55"/>
      <c r="M3194" s="55"/>
      <c r="N3194" s="55"/>
      <c r="O3194" s="56"/>
      <c r="R3194" s="52"/>
      <c r="S3194" s="33"/>
      <c r="T3194" s="33"/>
      <c r="U3194" s="31"/>
      <c r="AD3194" s="20"/>
      <c r="AM3194" s="17"/>
    </row>
    <row r="3195" spans="4:39" x14ac:dyDescent="0.2">
      <c r="D3195" s="51"/>
      <c r="E3195" s="52"/>
      <c r="F3195" s="52"/>
      <c r="G3195" s="52"/>
      <c r="H3195" s="48"/>
      <c r="I3195" s="55"/>
      <c r="J3195" s="48"/>
      <c r="K3195" s="55"/>
      <c r="L3195" s="55"/>
      <c r="M3195" s="55"/>
      <c r="N3195" s="55"/>
      <c r="O3195" s="56"/>
      <c r="R3195" s="52"/>
      <c r="S3195" s="33"/>
      <c r="T3195" s="33"/>
      <c r="U3195" s="31"/>
      <c r="AD3195" s="20"/>
      <c r="AM3195" s="17"/>
    </row>
    <row r="3196" spans="4:39" x14ac:dyDescent="0.2">
      <c r="D3196" s="51"/>
      <c r="E3196" s="52"/>
      <c r="F3196" s="52"/>
      <c r="G3196" s="52"/>
      <c r="H3196" s="48"/>
      <c r="I3196" s="55"/>
      <c r="J3196" s="48"/>
      <c r="K3196" s="55"/>
      <c r="L3196" s="55"/>
      <c r="M3196" s="55"/>
      <c r="N3196" s="55"/>
      <c r="O3196" s="56"/>
      <c r="R3196" s="52"/>
      <c r="S3196" s="33"/>
      <c r="T3196" s="33"/>
      <c r="U3196" s="31"/>
      <c r="AD3196" s="20"/>
      <c r="AM3196" s="17"/>
    </row>
    <row r="3197" spans="4:39" x14ac:dyDescent="0.2">
      <c r="D3197" s="51"/>
      <c r="E3197" s="52"/>
      <c r="F3197" s="52"/>
      <c r="G3197" s="52"/>
      <c r="H3197" s="48"/>
      <c r="I3197" s="55"/>
      <c r="J3197" s="48"/>
      <c r="K3197" s="55"/>
      <c r="L3197" s="55"/>
      <c r="M3197" s="55"/>
      <c r="N3197" s="55"/>
      <c r="O3197" s="56"/>
      <c r="R3197" s="52"/>
      <c r="S3197" s="33"/>
      <c r="T3197" s="33"/>
      <c r="U3197" s="31"/>
      <c r="AD3197" s="20"/>
      <c r="AM3197" s="17"/>
    </row>
    <row r="3198" spans="4:39" x14ac:dyDescent="0.2">
      <c r="D3198" s="51"/>
      <c r="E3198" s="52"/>
      <c r="F3198" s="52"/>
      <c r="G3198" s="52"/>
      <c r="H3198" s="48"/>
      <c r="I3198" s="55"/>
      <c r="J3198" s="48"/>
      <c r="K3198" s="55"/>
      <c r="L3198" s="55"/>
      <c r="M3198" s="55"/>
      <c r="N3198" s="55"/>
      <c r="O3198" s="56"/>
      <c r="R3198" s="52"/>
      <c r="S3198" s="33"/>
      <c r="T3198" s="33"/>
      <c r="U3198" s="31"/>
      <c r="AD3198" s="20"/>
      <c r="AM3198" s="17"/>
    </row>
    <row r="3199" spans="4:39" x14ac:dyDescent="0.2">
      <c r="D3199" s="51"/>
      <c r="E3199" s="52"/>
      <c r="F3199" s="52"/>
      <c r="G3199" s="52"/>
      <c r="H3199" s="48"/>
      <c r="I3199" s="55"/>
      <c r="J3199" s="48"/>
      <c r="K3199" s="55"/>
      <c r="L3199" s="55"/>
      <c r="M3199" s="55"/>
      <c r="N3199" s="55"/>
      <c r="O3199" s="56"/>
      <c r="R3199" s="52"/>
      <c r="S3199" s="33"/>
      <c r="T3199" s="33"/>
      <c r="U3199" s="31"/>
      <c r="AD3199" s="20"/>
      <c r="AM3199" s="17"/>
    </row>
    <row r="3200" spans="4:39" x14ac:dyDescent="0.2">
      <c r="D3200" s="51"/>
      <c r="E3200" s="52"/>
      <c r="F3200" s="52"/>
      <c r="G3200" s="52"/>
      <c r="H3200" s="48"/>
      <c r="I3200" s="55"/>
      <c r="J3200" s="48"/>
      <c r="K3200" s="55"/>
      <c r="L3200" s="55"/>
      <c r="M3200" s="55"/>
      <c r="N3200" s="55"/>
      <c r="O3200" s="56"/>
      <c r="R3200" s="52"/>
      <c r="S3200" s="33"/>
      <c r="T3200" s="33"/>
      <c r="U3200" s="31"/>
      <c r="AD3200" s="20"/>
      <c r="AM3200" s="17"/>
    </row>
    <row r="3201" spans="4:39" x14ac:dyDescent="0.2">
      <c r="D3201" s="51"/>
      <c r="E3201" s="52"/>
      <c r="F3201" s="52"/>
      <c r="G3201" s="52"/>
      <c r="H3201" s="48"/>
      <c r="I3201" s="55"/>
      <c r="J3201" s="48"/>
      <c r="K3201" s="55"/>
      <c r="L3201" s="55"/>
      <c r="M3201" s="55"/>
      <c r="N3201" s="55"/>
      <c r="O3201" s="56"/>
      <c r="R3201" s="52"/>
      <c r="S3201" s="33"/>
      <c r="T3201" s="33"/>
      <c r="U3201" s="31"/>
      <c r="AD3201" s="20"/>
      <c r="AM3201" s="17"/>
    </row>
    <row r="3202" spans="4:39" x14ac:dyDescent="0.2">
      <c r="D3202" s="51"/>
      <c r="E3202" s="52"/>
      <c r="F3202" s="52"/>
      <c r="G3202" s="52"/>
      <c r="H3202" s="48"/>
      <c r="I3202" s="55"/>
      <c r="J3202" s="48"/>
      <c r="K3202" s="55"/>
      <c r="L3202" s="55"/>
      <c r="M3202" s="55"/>
      <c r="N3202" s="55"/>
      <c r="O3202" s="56"/>
      <c r="R3202" s="52"/>
      <c r="S3202" s="33"/>
      <c r="T3202" s="33"/>
      <c r="U3202" s="31"/>
      <c r="AD3202" s="20"/>
      <c r="AM3202" s="17"/>
    </row>
    <row r="3203" spans="4:39" x14ac:dyDescent="0.2">
      <c r="D3203" s="51"/>
      <c r="E3203" s="52"/>
      <c r="F3203" s="52"/>
      <c r="G3203" s="52"/>
      <c r="H3203" s="48"/>
      <c r="I3203" s="55"/>
      <c r="J3203" s="48"/>
      <c r="K3203" s="55"/>
      <c r="L3203" s="55"/>
      <c r="M3203" s="55"/>
      <c r="N3203" s="55"/>
      <c r="O3203" s="56"/>
      <c r="R3203" s="52"/>
      <c r="S3203" s="33"/>
      <c r="T3203" s="33"/>
      <c r="U3203" s="31"/>
      <c r="AD3203" s="20"/>
      <c r="AM3203" s="17"/>
    </row>
    <row r="3204" spans="4:39" x14ac:dyDescent="0.2">
      <c r="D3204" s="51"/>
      <c r="E3204" s="52"/>
      <c r="F3204" s="52"/>
      <c r="G3204" s="52"/>
      <c r="H3204" s="48"/>
      <c r="I3204" s="55"/>
      <c r="J3204" s="48"/>
      <c r="K3204" s="55"/>
      <c r="L3204" s="55"/>
      <c r="M3204" s="55"/>
      <c r="N3204" s="55"/>
      <c r="O3204" s="56"/>
      <c r="R3204" s="52"/>
      <c r="S3204" s="33"/>
      <c r="T3204" s="33"/>
      <c r="U3204" s="31"/>
      <c r="AD3204" s="20"/>
      <c r="AM3204" s="17"/>
    </row>
    <row r="3205" spans="4:39" x14ac:dyDescent="0.2">
      <c r="D3205" s="51"/>
      <c r="E3205" s="52"/>
      <c r="F3205" s="52"/>
      <c r="G3205" s="52"/>
      <c r="H3205" s="48"/>
      <c r="I3205" s="55"/>
      <c r="J3205" s="48"/>
      <c r="K3205" s="55"/>
      <c r="L3205" s="55"/>
      <c r="M3205" s="55"/>
      <c r="N3205" s="55"/>
      <c r="O3205" s="56"/>
      <c r="R3205" s="52"/>
      <c r="S3205" s="33"/>
      <c r="T3205" s="33"/>
      <c r="U3205" s="31"/>
      <c r="AD3205" s="20"/>
      <c r="AM3205" s="17"/>
    </row>
    <row r="3206" spans="4:39" x14ac:dyDescent="0.2">
      <c r="D3206" s="51"/>
      <c r="E3206" s="52"/>
      <c r="F3206" s="52"/>
      <c r="G3206" s="52"/>
      <c r="H3206" s="48"/>
      <c r="I3206" s="55"/>
      <c r="J3206" s="48"/>
      <c r="K3206" s="55"/>
      <c r="L3206" s="55"/>
      <c r="M3206" s="55"/>
      <c r="N3206" s="55"/>
      <c r="O3206" s="56"/>
      <c r="R3206" s="52"/>
      <c r="S3206" s="33"/>
      <c r="T3206" s="33"/>
      <c r="U3206" s="31"/>
      <c r="AD3206" s="20"/>
      <c r="AM3206" s="17"/>
    </row>
    <row r="3207" spans="4:39" x14ac:dyDescent="0.2">
      <c r="D3207" s="51"/>
      <c r="E3207" s="52"/>
      <c r="F3207" s="52"/>
      <c r="G3207" s="52"/>
      <c r="H3207" s="48"/>
      <c r="I3207" s="55"/>
      <c r="J3207" s="48"/>
      <c r="K3207" s="55"/>
      <c r="L3207" s="55"/>
      <c r="M3207" s="55"/>
      <c r="N3207" s="55"/>
      <c r="O3207" s="56"/>
      <c r="R3207" s="52"/>
      <c r="S3207" s="33"/>
      <c r="T3207" s="33"/>
      <c r="U3207" s="31"/>
      <c r="AD3207" s="20"/>
      <c r="AM3207" s="17"/>
    </row>
    <row r="3208" spans="4:39" x14ac:dyDescent="0.2">
      <c r="D3208" s="51"/>
      <c r="E3208" s="52"/>
      <c r="F3208" s="52"/>
      <c r="G3208" s="52"/>
      <c r="H3208" s="48"/>
      <c r="I3208" s="55"/>
      <c r="J3208" s="48"/>
      <c r="K3208" s="55"/>
      <c r="L3208" s="55"/>
      <c r="M3208" s="55"/>
      <c r="N3208" s="55"/>
      <c r="O3208" s="56"/>
      <c r="R3208" s="52"/>
      <c r="S3208" s="33"/>
      <c r="T3208" s="33"/>
      <c r="U3208" s="31"/>
      <c r="AD3208" s="20"/>
      <c r="AM3208" s="17"/>
    </row>
    <row r="3209" spans="4:39" x14ac:dyDescent="0.2">
      <c r="D3209" s="51"/>
      <c r="E3209" s="52"/>
      <c r="F3209" s="52"/>
      <c r="G3209" s="52"/>
      <c r="H3209" s="48"/>
      <c r="I3209" s="55"/>
      <c r="J3209" s="48"/>
      <c r="K3209" s="55"/>
      <c r="L3209" s="55"/>
      <c r="M3209" s="55"/>
      <c r="N3209" s="55"/>
      <c r="O3209" s="56"/>
      <c r="R3209" s="52"/>
      <c r="S3209" s="33"/>
      <c r="T3209" s="33"/>
      <c r="U3209" s="31"/>
      <c r="AD3209" s="20"/>
      <c r="AM3209" s="17"/>
    </row>
    <row r="3210" spans="4:39" x14ac:dyDescent="0.2">
      <c r="D3210" s="51"/>
      <c r="E3210" s="52"/>
      <c r="F3210" s="52"/>
      <c r="G3210" s="52"/>
      <c r="H3210" s="48"/>
      <c r="I3210" s="55"/>
      <c r="J3210" s="48"/>
      <c r="K3210" s="55"/>
      <c r="L3210" s="55"/>
      <c r="M3210" s="55"/>
      <c r="N3210" s="55"/>
      <c r="O3210" s="56"/>
      <c r="R3210" s="52"/>
      <c r="S3210" s="33"/>
      <c r="T3210" s="33"/>
      <c r="U3210" s="31"/>
      <c r="AD3210" s="20"/>
      <c r="AM3210" s="17"/>
    </row>
    <row r="3211" spans="4:39" x14ac:dyDescent="0.2">
      <c r="D3211" s="51"/>
      <c r="E3211" s="52"/>
      <c r="F3211" s="52"/>
      <c r="G3211" s="52"/>
      <c r="H3211" s="48"/>
      <c r="I3211" s="55"/>
      <c r="J3211" s="48"/>
      <c r="K3211" s="55"/>
      <c r="L3211" s="55"/>
      <c r="M3211" s="55"/>
      <c r="N3211" s="55"/>
      <c r="O3211" s="56"/>
      <c r="R3211" s="52"/>
      <c r="S3211" s="33"/>
      <c r="T3211" s="33"/>
      <c r="U3211" s="31"/>
      <c r="AD3211" s="20"/>
      <c r="AM3211" s="17"/>
    </row>
    <row r="3212" spans="4:39" x14ac:dyDescent="0.2">
      <c r="D3212" s="51"/>
      <c r="E3212" s="52"/>
      <c r="F3212" s="52"/>
      <c r="G3212" s="52"/>
      <c r="H3212" s="48"/>
      <c r="I3212" s="55"/>
      <c r="J3212" s="48"/>
      <c r="K3212" s="55"/>
      <c r="L3212" s="55"/>
      <c r="M3212" s="55"/>
      <c r="N3212" s="55"/>
      <c r="O3212" s="56"/>
      <c r="R3212" s="52"/>
      <c r="S3212" s="33"/>
      <c r="T3212" s="33"/>
      <c r="U3212" s="31"/>
      <c r="AD3212" s="20"/>
      <c r="AM3212" s="17"/>
    </row>
    <row r="3213" spans="4:39" x14ac:dyDescent="0.2">
      <c r="D3213" s="51"/>
      <c r="E3213" s="52"/>
      <c r="F3213" s="52"/>
      <c r="G3213" s="52"/>
      <c r="H3213" s="48"/>
      <c r="I3213" s="55"/>
      <c r="J3213" s="48"/>
      <c r="K3213" s="55"/>
      <c r="L3213" s="55"/>
      <c r="M3213" s="55"/>
      <c r="N3213" s="55"/>
      <c r="O3213" s="56"/>
      <c r="R3213" s="52"/>
      <c r="S3213" s="33"/>
      <c r="T3213" s="33"/>
      <c r="U3213" s="31"/>
      <c r="AD3213" s="20"/>
      <c r="AM3213" s="17"/>
    </row>
    <row r="3214" spans="4:39" x14ac:dyDescent="0.2">
      <c r="D3214" s="51"/>
      <c r="E3214" s="52"/>
      <c r="F3214" s="52"/>
      <c r="G3214" s="52"/>
      <c r="H3214" s="48"/>
      <c r="I3214" s="55"/>
      <c r="J3214" s="48"/>
      <c r="K3214" s="55"/>
      <c r="L3214" s="55"/>
      <c r="M3214" s="55"/>
      <c r="N3214" s="55"/>
      <c r="O3214" s="56"/>
      <c r="R3214" s="52"/>
      <c r="S3214" s="33"/>
      <c r="T3214" s="33"/>
      <c r="U3214" s="31"/>
      <c r="AD3214" s="20"/>
      <c r="AM3214" s="17"/>
    </row>
    <row r="3215" spans="4:39" x14ac:dyDescent="0.2">
      <c r="D3215" s="51"/>
      <c r="E3215" s="52"/>
      <c r="F3215" s="52"/>
      <c r="G3215" s="52"/>
      <c r="H3215" s="48"/>
      <c r="I3215" s="55"/>
      <c r="J3215" s="48"/>
      <c r="K3215" s="55"/>
      <c r="L3215" s="55"/>
      <c r="M3215" s="55"/>
      <c r="N3215" s="55"/>
      <c r="O3215" s="56"/>
      <c r="R3215" s="52"/>
      <c r="S3215" s="33"/>
      <c r="T3215" s="33"/>
      <c r="U3215" s="31"/>
      <c r="AD3215" s="20"/>
      <c r="AM3215" s="17"/>
    </row>
    <row r="3216" spans="4:39" x14ac:dyDescent="0.2">
      <c r="D3216" s="51"/>
      <c r="E3216" s="52"/>
      <c r="F3216" s="52"/>
      <c r="G3216" s="52"/>
      <c r="H3216" s="48"/>
      <c r="I3216" s="55"/>
      <c r="J3216" s="48"/>
      <c r="K3216" s="55"/>
      <c r="L3216" s="55"/>
      <c r="M3216" s="55"/>
      <c r="N3216" s="55"/>
      <c r="O3216" s="56"/>
      <c r="R3216" s="52"/>
      <c r="S3216" s="33"/>
      <c r="T3216" s="33"/>
      <c r="U3216" s="31"/>
      <c r="AD3216" s="20"/>
      <c r="AM3216" s="17"/>
    </row>
    <row r="3217" spans="4:39" x14ac:dyDescent="0.2">
      <c r="D3217" s="51"/>
      <c r="E3217" s="52"/>
      <c r="F3217" s="52"/>
      <c r="G3217" s="52"/>
      <c r="H3217" s="48"/>
      <c r="I3217" s="55"/>
      <c r="J3217" s="48"/>
      <c r="K3217" s="55"/>
      <c r="L3217" s="55"/>
      <c r="M3217" s="55"/>
      <c r="N3217" s="55"/>
      <c r="O3217" s="56"/>
      <c r="R3217" s="52"/>
      <c r="S3217" s="33"/>
      <c r="T3217" s="33"/>
      <c r="U3217" s="31"/>
      <c r="AD3217" s="20"/>
      <c r="AM3217" s="17"/>
    </row>
    <row r="3218" spans="4:39" x14ac:dyDescent="0.2">
      <c r="D3218" s="51"/>
      <c r="E3218" s="52"/>
      <c r="F3218" s="52"/>
      <c r="G3218" s="52"/>
      <c r="H3218" s="48"/>
      <c r="I3218" s="55"/>
      <c r="J3218" s="48"/>
      <c r="K3218" s="55"/>
      <c r="L3218" s="55"/>
      <c r="M3218" s="55"/>
      <c r="N3218" s="55"/>
      <c r="O3218" s="56"/>
      <c r="R3218" s="52"/>
      <c r="S3218" s="33"/>
      <c r="T3218" s="33"/>
      <c r="U3218" s="31"/>
      <c r="AD3218" s="20"/>
      <c r="AM3218" s="17"/>
    </row>
    <row r="3219" spans="4:39" x14ac:dyDescent="0.2">
      <c r="D3219" s="51"/>
      <c r="E3219" s="52"/>
      <c r="F3219" s="52"/>
      <c r="G3219" s="52"/>
      <c r="H3219" s="48"/>
      <c r="I3219" s="55"/>
      <c r="J3219" s="48"/>
      <c r="K3219" s="55"/>
      <c r="L3219" s="55"/>
      <c r="M3219" s="55"/>
      <c r="N3219" s="55"/>
      <c r="O3219" s="56"/>
      <c r="R3219" s="52"/>
      <c r="S3219" s="33"/>
      <c r="T3219" s="33"/>
      <c r="U3219" s="31"/>
      <c r="AD3219" s="20"/>
      <c r="AM3219" s="17"/>
    </row>
    <row r="3220" spans="4:39" x14ac:dyDescent="0.2">
      <c r="D3220" s="51"/>
      <c r="E3220" s="52"/>
      <c r="F3220" s="52"/>
      <c r="G3220" s="52"/>
      <c r="H3220" s="48"/>
      <c r="I3220" s="55"/>
      <c r="J3220" s="48"/>
      <c r="K3220" s="55"/>
      <c r="L3220" s="55"/>
      <c r="M3220" s="55"/>
      <c r="N3220" s="55"/>
      <c r="O3220" s="56"/>
      <c r="R3220" s="52"/>
      <c r="S3220" s="33"/>
      <c r="T3220" s="33"/>
      <c r="U3220" s="31"/>
      <c r="AD3220" s="20"/>
      <c r="AM3220" s="17"/>
    </row>
    <row r="3221" spans="4:39" x14ac:dyDescent="0.2">
      <c r="D3221" s="51"/>
      <c r="E3221" s="52"/>
      <c r="F3221" s="52"/>
      <c r="G3221" s="52"/>
      <c r="H3221" s="48"/>
      <c r="I3221" s="55"/>
      <c r="J3221" s="48"/>
      <c r="K3221" s="55"/>
      <c r="L3221" s="55"/>
      <c r="M3221" s="55"/>
      <c r="N3221" s="55"/>
      <c r="O3221" s="56"/>
      <c r="R3221" s="52"/>
      <c r="S3221" s="33"/>
      <c r="T3221" s="33"/>
      <c r="U3221" s="31"/>
      <c r="AD3221" s="20"/>
      <c r="AM3221" s="17"/>
    </row>
    <row r="3222" spans="4:39" x14ac:dyDescent="0.2">
      <c r="D3222" s="51"/>
      <c r="E3222" s="52"/>
      <c r="F3222" s="52"/>
      <c r="G3222" s="52"/>
      <c r="H3222" s="48"/>
      <c r="I3222" s="55"/>
      <c r="J3222" s="48"/>
      <c r="K3222" s="55"/>
      <c r="L3222" s="55"/>
      <c r="M3222" s="55"/>
      <c r="N3222" s="55"/>
      <c r="O3222" s="56"/>
      <c r="R3222" s="52"/>
      <c r="S3222" s="33"/>
      <c r="T3222" s="33"/>
      <c r="U3222" s="31"/>
      <c r="AD3222" s="20"/>
      <c r="AM3222" s="17"/>
    </row>
    <row r="3223" spans="4:39" x14ac:dyDescent="0.2">
      <c r="D3223" s="51"/>
      <c r="E3223" s="52"/>
      <c r="F3223" s="52"/>
      <c r="G3223" s="52"/>
      <c r="H3223" s="48"/>
      <c r="I3223" s="55"/>
      <c r="J3223" s="48"/>
      <c r="K3223" s="55"/>
      <c r="L3223" s="55"/>
      <c r="M3223" s="55"/>
      <c r="N3223" s="55"/>
      <c r="O3223" s="56"/>
      <c r="R3223" s="52"/>
      <c r="S3223" s="33"/>
      <c r="T3223" s="33"/>
      <c r="U3223" s="31"/>
      <c r="AD3223" s="20"/>
      <c r="AM3223" s="17"/>
    </row>
    <row r="3224" spans="4:39" x14ac:dyDescent="0.2">
      <c r="D3224" s="51"/>
      <c r="E3224" s="52"/>
      <c r="F3224" s="52"/>
      <c r="G3224" s="52"/>
      <c r="H3224" s="48"/>
      <c r="I3224" s="55"/>
      <c r="J3224" s="48"/>
      <c r="K3224" s="55"/>
      <c r="L3224" s="55"/>
      <c r="M3224" s="55"/>
      <c r="N3224" s="55"/>
      <c r="O3224" s="56"/>
      <c r="R3224" s="52"/>
      <c r="S3224" s="33"/>
      <c r="T3224" s="33"/>
      <c r="U3224" s="31"/>
      <c r="AD3224" s="20"/>
      <c r="AM3224" s="17"/>
    </row>
    <row r="3225" spans="4:39" x14ac:dyDescent="0.2">
      <c r="D3225" s="51"/>
      <c r="E3225" s="52"/>
      <c r="F3225" s="52"/>
      <c r="G3225" s="52"/>
      <c r="H3225" s="48"/>
      <c r="I3225" s="55"/>
      <c r="J3225" s="48"/>
      <c r="K3225" s="55"/>
      <c r="L3225" s="55"/>
      <c r="M3225" s="55"/>
      <c r="N3225" s="55"/>
      <c r="O3225" s="56"/>
      <c r="R3225" s="52"/>
      <c r="S3225" s="33"/>
      <c r="T3225" s="33"/>
      <c r="U3225" s="31"/>
      <c r="AD3225" s="20"/>
      <c r="AM3225" s="17"/>
    </row>
    <row r="3226" spans="4:39" x14ac:dyDescent="0.2">
      <c r="D3226" s="51"/>
      <c r="E3226" s="52"/>
      <c r="F3226" s="52"/>
      <c r="G3226" s="52"/>
      <c r="H3226" s="48"/>
      <c r="I3226" s="55"/>
      <c r="J3226" s="48"/>
      <c r="K3226" s="55"/>
      <c r="L3226" s="55"/>
      <c r="M3226" s="55"/>
      <c r="N3226" s="55"/>
      <c r="O3226" s="56"/>
      <c r="R3226" s="52"/>
      <c r="S3226" s="33"/>
      <c r="T3226" s="33"/>
      <c r="U3226" s="31"/>
      <c r="AD3226" s="20"/>
      <c r="AM3226" s="17"/>
    </row>
    <row r="3227" spans="4:39" x14ac:dyDescent="0.2">
      <c r="D3227" s="51"/>
      <c r="E3227" s="52"/>
      <c r="F3227" s="52"/>
      <c r="G3227" s="52"/>
      <c r="H3227" s="48"/>
      <c r="I3227" s="55"/>
      <c r="J3227" s="48"/>
      <c r="K3227" s="55"/>
      <c r="L3227" s="55"/>
      <c r="M3227" s="55"/>
      <c r="N3227" s="55"/>
      <c r="O3227" s="56"/>
      <c r="R3227" s="52"/>
      <c r="S3227" s="33"/>
      <c r="T3227" s="33"/>
      <c r="U3227" s="31"/>
      <c r="AD3227" s="20"/>
      <c r="AM3227" s="17"/>
    </row>
    <row r="3228" spans="4:39" x14ac:dyDescent="0.2">
      <c r="D3228" s="51"/>
      <c r="E3228" s="52"/>
      <c r="F3228" s="52"/>
      <c r="G3228" s="52"/>
      <c r="H3228" s="48"/>
      <c r="I3228" s="55"/>
      <c r="J3228" s="48"/>
      <c r="K3228" s="55"/>
      <c r="L3228" s="55"/>
      <c r="M3228" s="55"/>
      <c r="N3228" s="55"/>
      <c r="O3228" s="56"/>
      <c r="R3228" s="52"/>
      <c r="S3228" s="33"/>
      <c r="T3228" s="33"/>
      <c r="U3228" s="31"/>
      <c r="AD3228" s="20"/>
      <c r="AM3228" s="17"/>
    </row>
    <row r="3229" spans="4:39" x14ac:dyDescent="0.2">
      <c r="D3229" s="51"/>
      <c r="E3229" s="52"/>
      <c r="F3229" s="52"/>
      <c r="G3229" s="52"/>
      <c r="H3229" s="48"/>
      <c r="I3229" s="55"/>
      <c r="J3229" s="48"/>
      <c r="K3229" s="55"/>
      <c r="L3229" s="55"/>
      <c r="M3229" s="55"/>
      <c r="N3229" s="55"/>
      <c r="O3229" s="56"/>
      <c r="R3229" s="52"/>
      <c r="S3229" s="33"/>
      <c r="T3229" s="33"/>
      <c r="U3229" s="31"/>
      <c r="AD3229" s="20"/>
      <c r="AM3229" s="17"/>
    </row>
    <row r="3230" spans="4:39" x14ac:dyDescent="0.2">
      <c r="D3230" s="51"/>
      <c r="E3230" s="52"/>
      <c r="F3230" s="52"/>
      <c r="G3230" s="52"/>
      <c r="H3230" s="48"/>
      <c r="I3230" s="55"/>
      <c r="J3230" s="48"/>
      <c r="K3230" s="55"/>
      <c r="L3230" s="55"/>
      <c r="M3230" s="55"/>
      <c r="N3230" s="55"/>
      <c r="O3230" s="56"/>
      <c r="R3230" s="52"/>
      <c r="S3230" s="33"/>
      <c r="T3230" s="33"/>
      <c r="U3230" s="31"/>
      <c r="AD3230" s="20"/>
      <c r="AM3230" s="17"/>
    </row>
    <row r="3231" spans="4:39" x14ac:dyDescent="0.2">
      <c r="D3231" s="51"/>
      <c r="E3231" s="52"/>
      <c r="F3231" s="52"/>
      <c r="G3231" s="52"/>
      <c r="H3231" s="48"/>
      <c r="I3231" s="55"/>
      <c r="J3231" s="48"/>
      <c r="K3231" s="55"/>
      <c r="L3231" s="55"/>
      <c r="M3231" s="55"/>
      <c r="N3231" s="55"/>
      <c r="O3231" s="56"/>
      <c r="R3231" s="52"/>
      <c r="S3231" s="33"/>
      <c r="T3231" s="33"/>
      <c r="U3231" s="31"/>
      <c r="AD3231" s="20"/>
      <c r="AM3231" s="17"/>
    </row>
    <row r="3232" spans="4:39" x14ac:dyDescent="0.2">
      <c r="D3232" s="51"/>
      <c r="E3232" s="52"/>
      <c r="F3232" s="52"/>
      <c r="G3232" s="52"/>
      <c r="H3232" s="48"/>
      <c r="I3232" s="55"/>
      <c r="J3232" s="48"/>
      <c r="K3232" s="55"/>
      <c r="L3232" s="55"/>
      <c r="M3232" s="55"/>
      <c r="N3232" s="55"/>
      <c r="O3232" s="56"/>
      <c r="R3232" s="52"/>
      <c r="S3232" s="33"/>
      <c r="T3232" s="33"/>
      <c r="U3232" s="31"/>
      <c r="AD3232" s="20"/>
      <c r="AM3232" s="17"/>
    </row>
    <row r="3233" spans="4:39" x14ac:dyDescent="0.2">
      <c r="D3233" s="51"/>
      <c r="E3233" s="52"/>
      <c r="F3233" s="52"/>
      <c r="G3233" s="52"/>
      <c r="H3233" s="48"/>
      <c r="I3233" s="55"/>
      <c r="J3233" s="48"/>
      <c r="K3233" s="55"/>
      <c r="L3233" s="55"/>
      <c r="M3233" s="55"/>
      <c r="N3233" s="55"/>
      <c r="O3233" s="56"/>
      <c r="R3233" s="52"/>
      <c r="S3233" s="33"/>
      <c r="T3233" s="33"/>
      <c r="U3233" s="31"/>
      <c r="AD3233" s="20"/>
      <c r="AM3233" s="17"/>
    </row>
    <row r="3234" spans="4:39" x14ac:dyDescent="0.2">
      <c r="D3234" s="51"/>
      <c r="E3234" s="52"/>
      <c r="F3234" s="52"/>
      <c r="G3234" s="52"/>
      <c r="H3234" s="48"/>
      <c r="I3234" s="55"/>
      <c r="J3234" s="48"/>
      <c r="K3234" s="55"/>
      <c r="L3234" s="55"/>
      <c r="M3234" s="55"/>
      <c r="N3234" s="55"/>
      <c r="O3234" s="56"/>
      <c r="R3234" s="52"/>
      <c r="S3234" s="33"/>
      <c r="T3234" s="33"/>
      <c r="U3234" s="31"/>
      <c r="AD3234" s="20"/>
      <c r="AM3234" s="17"/>
    </row>
    <row r="3235" spans="4:39" x14ac:dyDescent="0.2">
      <c r="D3235" s="51"/>
      <c r="E3235" s="52"/>
      <c r="F3235" s="52"/>
      <c r="G3235" s="52"/>
      <c r="H3235" s="48"/>
      <c r="I3235" s="55"/>
      <c r="J3235" s="48"/>
      <c r="K3235" s="55"/>
      <c r="L3235" s="55"/>
      <c r="M3235" s="55"/>
      <c r="N3235" s="55"/>
      <c r="O3235" s="56"/>
      <c r="R3235" s="52"/>
      <c r="S3235" s="33"/>
      <c r="T3235" s="33"/>
      <c r="U3235" s="31"/>
      <c r="AD3235" s="20"/>
      <c r="AM3235" s="17"/>
    </row>
    <row r="3236" spans="4:39" x14ac:dyDescent="0.2">
      <c r="D3236" s="51"/>
      <c r="E3236" s="52"/>
      <c r="F3236" s="52"/>
      <c r="G3236" s="52"/>
      <c r="H3236" s="48"/>
      <c r="I3236" s="55"/>
      <c r="J3236" s="48"/>
      <c r="K3236" s="55"/>
      <c r="L3236" s="55"/>
      <c r="M3236" s="55"/>
      <c r="N3236" s="55"/>
      <c r="O3236" s="56"/>
      <c r="R3236" s="52"/>
      <c r="S3236" s="33"/>
      <c r="T3236" s="33"/>
      <c r="U3236" s="31"/>
      <c r="AD3236" s="20"/>
      <c r="AM3236" s="17"/>
    </row>
    <row r="3237" spans="4:39" x14ac:dyDescent="0.2">
      <c r="D3237" s="51"/>
      <c r="E3237" s="52"/>
      <c r="F3237" s="52"/>
      <c r="G3237" s="52"/>
      <c r="H3237" s="48"/>
      <c r="I3237" s="55"/>
      <c r="J3237" s="48"/>
      <c r="K3237" s="55"/>
      <c r="L3237" s="55"/>
      <c r="M3237" s="55"/>
      <c r="N3237" s="55"/>
      <c r="O3237" s="56"/>
      <c r="R3237" s="52"/>
      <c r="S3237" s="33"/>
      <c r="T3237" s="33"/>
      <c r="U3237" s="31"/>
      <c r="AD3237" s="20"/>
      <c r="AM3237" s="17"/>
    </row>
    <row r="3238" spans="4:39" x14ac:dyDescent="0.2">
      <c r="D3238" s="51"/>
      <c r="E3238" s="52"/>
      <c r="F3238" s="52"/>
      <c r="G3238" s="52"/>
      <c r="H3238" s="48"/>
      <c r="I3238" s="55"/>
      <c r="J3238" s="48"/>
      <c r="K3238" s="55"/>
      <c r="L3238" s="55"/>
      <c r="M3238" s="55"/>
      <c r="N3238" s="55"/>
      <c r="O3238" s="56"/>
      <c r="R3238" s="52"/>
      <c r="S3238" s="33"/>
      <c r="T3238" s="33"/>
      <c r="U3238" s="31"/>
      <c r="AD3238" s="20"/>
      <c r="AM3238" s="17"/>
    </row>
    <row r="3239" spans="4:39" x14ac:dyDescent="0.2">
      <c r="D3239" s="51"/>
      <c r="E3239" s="52"/>
      <c r="F3239" s="52"/>
      <c r="G3239" s="52"/>
      <c r="H3239" s="48"/>
      <c r="I3239" s="55"/>
      <c r="J3239" s="48"/>
      <c r="K3239" s="55"/>
      <c r="L3239" s="55"/>
      <c r="M3239" s="55"/>
      <c r="N3239" s="55"/>
      <c r="O3239" s="56"/>
      <c r="R3239" s="52"/>
      <c r="S3239" s="33"/>
      <c r="T3239" s="33"/>
      <c r="U3239" s="31"/>
      <c r="AD3239" s="20"/>
      <c r="AM3239" s="17"/>
    </row>
    <row r="3240" spans="4:39" x14ac:dyDescent="0.2">
      <c r="D3240" s="51"/>
      <c r="E3240" s="52"/>
      <c r="F3240" s="52"/>
      <c r="G3240" s="52"/>
      <c r="H3240" s="48"/>
      <c r="I3240" s="55"/>
      <c r="J3240" s="48"/>
      <c r="K3240" s="55"/>
      <c r="L3240" s="55"/>
      <c r="M3240" s="55"/>
      <c r="N3240" s="55"/>
      <c r="O3240" s="56"/>
      <c r="R3240" s="52"/>
      <c r="S3240" s="33"/>
      <c r="T3240" s="33"/>
      <c r="U3240" s="31"/>
      <c r="AD3240" s="20"/>
      <c r="AM3240" s="17"/>
    </row>
    <row r="3241" spans="4:39" x14ac:dyDescent="0.2">
      <c r="D3241" s="51"/>
      <c r="E3241" s="52"/>
      <c r="F3241" s="52"/>
      <c r="G3241" s="52"/>
      <c r="H3241" s="48"/>
      <c r="I3241" s="55"/>
      <c r="J3241" s="48"/>
      <c r="K3241" s="55"/>
      <c r="L3241" s="55"/>
      <c r="M3241" s="55"/>
      <c r="N3241" s="55"/>
      <c r="O3241" s="56"/>
      <c r="R3241" s="52"/>
      <c r="S3241" s="33"/>
      <c r="T3241" s="33"/>
      <c r="U3241" s="31"/>
      <c r="AD3241" s="20"/>
      <c r="AM3241" s="17"/>
    </row>
    <row r="3242" spans="4:39" x14ac:dyDescent="0.2">
      <c r="D3242" s="51"/>
      <c r="E3242" s="52"/>
      <c r="F3242" s="52"/>
      <c r="G3242" s="52"/>
      <c r="H3242" s="48"/>
      <c r="I3242" s="55"/>
      <c r="J3242" s="48"/>
      <c r="K3242" s="55"/>
      <c r="L3242" s="55"/>
      <c r="M3242" s="55"/>
      <c r="N3242" s="55"/>
      <c r="O3242" s="56"/>
      <c r="R3242" s="52"/>
      <c r="S3242" s="33"/>
      <c r="T3242" s="33"/>
      <c r="U3242" s="31"/>
      <c r="AD3242" s="20"/>
      <c r="AM3242" s="17"/>
    </row>
    <row r="3243" spans="4:39" x14ac:dyDescent="0.2">
      <c r="D3243" s="51"/>
      <c r="E3243" s="52"/>
      <c r="F3243" s="52"/>
      <c r="G3243" s="52"/>
      <c r="H3243" s="48"/>
      <c r="I3243" s="55"/>
      <c r="J3243" s="48"/>
      <c r="K3243" s="55"/>
      <c r="L3243" s="55"/>
      <c r="M3243" s="55"/>
      <c r="N3243" s="55"/>
      <c r="O3243" s="56"/>
      <c r="R3243" s="52"/>
      <c r="S3243" s="33"/>
      <c r="T3243" s="33"/>
      <c r="U3243" s="31"/>
      <c r="AD3243" s="20"/>
      <c r="AM3243" s="17"/>
    </row>
    <row r="3244" spans="4:39" x14ac:dyDescent="0.2">
      <c r="D3244" s="51"/>
      <c r="E3244" s="52"/>
      <c r="F3244" s="52"/>
      <c r="G3244" s="52"/>
      <c r="H3244" s="48"/>
      <c r="I3244" s="55"/>
      <c r="J3244" s="48"/>
      <c r="K3244" s="55"/>
      <c r="L3244" s="55"/>
      <c r="M3244" s="55"/>
      <c r="N3244" s="55"/>
      <c r="O3244" s="56"/>
      <c r="R3244" s="52"/>
      <c r="S3244" s="33"/>
      <c r="T3244" s="33"/>
      <c r="U3244" s="31"/>
      <c r="AD3244" s="20"/>
      <c r="AM3244" s="17"/>
    </row>
    <row r="3245" spans="4:39" x14ac:dyDescent="0.2">
      <c r="D3245" s="51"/>
      <c r="E3245" s="52"/>
      <c r="F3245" s="52"/>
      <c r="G3245" s="52"/>
      <c r="H3245" s="48"/>
      <c r="I3245" s="55"/>
      <c r="J3245" s="48"/>
      <c r="K3245" s="55"/>
      <c r="L3245" s="55"/>
      <c r="M3245" s="55"/>
      <c r="N3245" s="55"/>
      <c r="O3245" s="56"/>
      <c r="R3245" s="52"/>
      <c r="S3245" s="33"/>
      <c r="T3245" s="33"/>
      <c r="U3245" s="31"/>
      <c r="AD3245" s="20"/>
      <c r="AM3245" s="17"/>
    </row>
    <row r="3246" spans="4:39" x14ac:dyDescent="0.2">
      <c r="D3246" s="51"/>
      <c r="E3246" s="52"/>
      <c r="F3246" s="52"/>
      <c r="G3246" s="52"/>
      <c r="H3246" s="48"/>
      <c r="I3246" s="55"/>
      <c r="J3246" s="48"/>
      <c r="K3246" s="55"/>
      <c r="L3246" s="55"/>
      <c r="M3246" s="55"/>
      <c r="N3246" s="55"/>
      <c r="O3246" s="56"/>
      <c r="R3246" s="52"/>
      <c r="S3246" s="33"/>
      <c r="T3246" s="33"/>
      <c r="U3246" s="31"/>
      <c r="AD3246" s="20"/>
      <c r="AM3246" s="17"/>
    </row>
    <row r="3247" spans="4:39" x14ac:dyDescent="0.2">
      <c r="D3247" s="57"/>
      <c r="E3247" s="33"/>
      <c r="F3247" s="33"/>
      <c r="G3247" s="33"/>
      <c r="I3247" s="7"/>
      <c r="K3247" s="7"/>
      <c r="L3247" s="7"/>
      <c r="M3247" s="55"/>
      <c r="N3247" s="7"/>
      <c r="O3247" s="5"/>
      <c r="R3247" s="33"/>
      <c r="S3247" s="33"/>
      <c r="T3247" s="33"/>
      <c r="U3247" s="31"/>
      <c r="AD3247" s="20"/>
      <c r="AM3247" s="17"/>
    </row>
    <row r="3248" spans="4:39" x14ac:dyDescent="0.2">
      <c r="D3248" s="57"/>
      <c r="E3248" s="33"/>
      <c r="F3248" s="33"/>
      <c r="G3248" s="33"/>
      <c r="I3248" s="7"/>
      <c r="K3248" s="7"/>
      <c r="L3248" s="7"/>
      <c r="M3248" s="55"/>
      <c r="N3248" s="7"/>
      <c r="O3248" s="5"/>
      <c r="R3248" s="33"/>
      <c r="S3248" s="33"/>
      <c r="T3248" s="33"/>
      <c r="U3248" s="31"/>
      <c r="AD3248" s="20"/>
      <c r="AM3248" s="17"/>
    </row>
    <row r="3249" spans="4:39" x14ac:dyDescent="0.2">
      <c r="D3249" s="57"/>
      <c r="E3249" s="33"/>
      <c r="F3249" s="33"/>
      <c r="G3249" s="33"/>
      <c r="I3249" s="7"/>
      <c r="K3249" s="7"/>
      <c r="L3249" s="7"/>
      <c r="M3249" s="55"/>
      <c r="N3249" s="7"/>
      <c r="O3249" s="5"/>
      <c r="R3249" s="33"/>
      <c r="S3249" s="33"/>
      <c r="T3249" s="33"/>
      <c r="U3249" s="31"/>
      <c r="AD3249" s="20"/>
      <c r="AM3249" s="17"/>
    </row>
    <row r="3250" spans="4:39" x14ac:dyDescent="0.2">
      <c r="D3250" s="57"/>
      <c r="E3250" s="33"/>
      <c r="F3250" s="33"/>
      <c r="G3250" s="33"/>
      <c r="I3250" s="7"/>
      <c r="K3250" s="7"/>
      <c r="L3250" s="7"/>
      <c r="M3250" s="55"/>
      <c r="N3250" s="7"/>
      <c r="O3250" s="5"/>
      <c r="R3250" s="33"/>
      <c r="S3250" s="33"/>
      <c r="T3250" s="33"/>
      <c r="U3250" s="31"/>
      <c r="AD3250" s="20"/>
      <c r="AM3250" s="17"/>
    </row>
    <row r="3251" spans="4:39" x14ac:dyDescent="0.2">
      <c r="D3251" s="57"/>
      <c r="E3251" s="33"/>
      <c r="F3251" s="33"/>
      <c r="G3251" s="33"/>
      <c r="I3251" s="7"/>
      <c r="K3251" s="7"/>
      <c r="L3251" s="7"/>
      <c r="M3251" s="55"/>
      <c r="N3251" s="7"/>
      <c r="O3251" s="5"/>
      <c r="R3251" s="33"/>
      <c r="S3251" s="33"/>
      <c r="T3251" s="33"/>
      <c r="U3251" s="31"/>
      <c r="AD3251" s="20"/>
      <c r="AM3251" s="17"/>
    </row>
    <row r="3252" spans="4:39" x14ac:dyDescent="0.2">
      <c r="D3252" s="57"/>
      <c r="E3252" s="33"/>
      <c r="F3252" s="33"/>
      <c r="G3252" s="33"/>
      <c r="I3252" s="7"/>
      <c r="K3252" s="7"/>
      <c r="L3252" s="7"/>
      <c r="M3252" s="55"/>
      <c r="N3252" s="7"/>
      <c r="O3252" s="5"/>
      <c r="R3252" s="33"/>
      <c r="S3252" s="33"/>
      <c r="T3252" s="33"/>
      <c r="U3252" s="31"/>
      <c r="AD3252" s="20"/>
      <c r="AM3252" s="17"/>
    </row>
    <row r="3253" spans="4:39" x14ac:dyDescent="0.2">
      <c r="D3253" s="57"/>
      <c r="E3253" s="33"/>
      <c r="F3253" s="33"/>
      <c r="G3253" s="33"/>
      <c r="I3253" s="7"/>
      <c r="K3253" s="7"/>
      <c r="L3253" s="7"/>
      <c r="M3253" s="55"/>
      <c r="N3253" s="7"/>
      <c r="O3253" s="5"/>
      <c r="R3253" s="33"/>
      <c r="S3253" s="33"/>
      <c r="T3253" s="33"/>
      <c r="U3253" s="31"/>
      <c r="AD3253" s="20"/>
      <c r="AM3253" s="17"/>
    </row>
    <row r="3254" spans="4:39" x14ac:dyDescent="0.2">
      <c r="D3254" s="57"/>
      <c r="E3254" s="33"/>
      <c r="F3254" s="33"/>
      <c r="G3254" s="33"/>
      <c r="I3254" s="7"/>
      <c r="K3254" s="7"/>
      <c r="L3254" s="7"/>
      <c r="M3254" s="55"/>
      <c r="N3254" s="7"/>
      <c r="O3254" s="5"/>
      <c r="R3254" s="33"/>
      <c r="S3254" s="33"/>
      <c r="T3254" s="33"/>
      <c r="U3254" s="31"/>
      <c r="AD3254" s="20"/>
      <c r="AM3254" s="17"/>
    </row>
    <row r="3255" spans="4:39" x14ac:dyDescent="0.2">
      <c r="D3255" s="57"/>
      <c r="E3255" s="33"/>
      <c r="F3255" s="33"/>
      <c r="G3255" s="33"/>
      <c r="I3255" s="7"/>
      <c r="K3255" s="7"/>
      <c r="L3255" s="7"/>
      <c r="M3255" s="55"/>
      <c r="N3255" s="7"/>
      <c r="O3255" s="5"/>
      <c r="R3255" s="33"/>
      <c r="S3255" s="33"/>
      <c r="T3255" s="33"/>
      <c r="U3255" s="31"/>
      <c r="AD3255" s="20"/>
      <c r="AM3255" s="17"/>
    </row>
    <row r="3256" spans="4:39" x14ac:dyDescent="0.2">
      <c r="D3256" s="57"/>
      <c r="E3256" s="33"/>
      <c r="F3256" s="33"/>
      <c r="G3256" s="33"/>
      <c r="I3256" s="7"/>
      <c r="K3256" s="7"/>
      <c r="L3256" s="7"/>
      <c r="M3256" s="55"/>
      <c r="N3256" s="7"/>
      <c r="O3256" s="5"/>
      <c r="R3256" s="33"/>
      <c r="S3256" s="33"/>
      <c r="T3256" s="33"/>
      <c r="U3256" s="31"/>
      <c r="AD3256" s="20"/>
      <c r="AM3256" s="17"/>
    </row>
    <row r="3257" spans="4:39" x14ac:dyDescent="0.2">
      <c r="D3257" s="57"/>
      <c r="E3257" s="33"/>
      <c r="F3257" s="33"/>
      <c r="G3257" s="33"/>
      <c r="I3257" s="7"/>
      <c r="K3257" s="7"/>
      <c r="L3257" s="7"/>
      <c r="M3257" s="55"/>
      <c r="N3257" s="7"/>
      <c r="O3257" s="5"/>
      <c r="R3257" s="33"/>
      <c r="S3257" s="33"/>
      <c r="T3257" s="33"/>
      <c r="U3257" s="31"/>
      <c r="AD3257" s="20"/>
      <c r="AM3257" s="17"/>
    </row>
    <row r="3258" spans="4:39" x14ac:dyDescent="0.2">
      <c r="D3258" s="57"/>
      <c r="E3258" s="33"/>
      <c r="F3258" s="33"/>
      <c r="G3258" s="33"/>
      <c r="I3258" s="7"/>
      <c r="K3258" s="7"/>
      <c r="L3258" s="7"/>
      <c r="M3258" s="55"/>
      <c r="N3258" s="7"/>
      <c r="O3258" s="5"/>
      <c r="R3258" s="33"/>
      <c r="S3258" s="33"/>
      <c r="T3258" s="33"/>
      <c r="U3258" s="31"/>
      <c r="AD3258" s="20"/>
      <c r="AM3258" s="17"/>
    </row>
    <row r="3259" spans="4:39" x14ac:dyDescent="0.2">
      <c r="D3259" s="57"/>
      <c r="E3259" s="33"/>
      <c r="F3259" s="33"/>
      <c r="G3259" s="33"/>
      <c r="I3259" s="7"/>
      <c r="K3259" s="7"/>
      <c r="L3259" s="7"/>
      <c r="M3259" s="55"/>
      <c r="N3259" s="7"/>
      <c r="O3259" s="5"/>
      <c r="R3259" s="33"/>
      <c r="S3259" s="33"/>
      <c r="T3259" s="33"/>
      <c r="U3259" s="31"/>
      <c r="AD3259" s="20"/>
      <c r="AM3259" s="17"/>
    </row>
    <row r="3260" spans="4:39" x14ac:dyDescent="0.2">
      <c r="D3260" s="57"/>
      <c r="E3260" s="33"/>
      <c r="F3260" s="33"/>
      <c r="G3260" s="33"/>
      <c r="I3260" s="7"/>
      <c r="K3260" s="7"/>
      <c r="L3260" s="7"/>
      <c r="M3260" s="55"/>
      <c r="N3260" s="7"/>
      <c r="O3260" s="5"/>
      <c r="R3260" s="33"/>
      <c r="S3260" s="33"/>
      <c r="T3260" s="33"/>
      <c r="U3260" s="31"/>
      <c r="AD3260" s="20"/>
      <c r="AM3260" s="17"/>
    </row>
    <row r="3261" spans="4:39" x14ac:dyDescent="0.2">
      <c r="D3261" s="57"/>
      <c r="E3261" s="33"/>
      <c r="F3261" s="33"/>
      <c r="G3261" s="33"/>
      <c r="I3261" s="7"/>
      <c r="K3261" s="7"/>
      <c r="L3261" s="7"/>
      <c r="M3261" s="55"/>
      <c r="N3261" s="7"/>
      <c r="O3261" s="5"/>
      <c r="R3261" s="33"/>
      <c r="S3261" s="33"/>
      <c r="T3261" s="33"/>
      <c r="U3261" s="31"/>
      <c r="AD3261" s="20"/>
      <c r="AM3261" s="17"/>
    </row>
    <row r="3262" spans="4:39" x14ac:dyDescent="0.2">
      <c r="D3262" s="57"/>
      <c r="E3262" s="33"/>
      <c r="F3262" s="33"/>
      <c r="G3262" s="33"/>
      <c r="I3262" s="7"/>
      <c r="K3262" s="7"/>
      <c r="L3262" s="7"/>
      <c r="M3262" s="55"/>
      <c r="N3262" s="7"/>
      <c r="O3262" s="5"/>
      <c r="R3262" s="33"/>
      <c r="S3262" s="33"/>
      <c r="T3262" s="33"/>
      <c r="U3262" s="31"/>
      <c r="AD3262" s="20"/>
      <c r="AM3262" s="17"/>
    </row>
    <row r="3263" spans="4:39" x14ac:dyDescent="0.2">
      <c r="D3263" s="57"/>
      <c r="E3263" s="33"/>
      <c r="F3263" s="33"/>
      <c r="G3263" s="33"/>
      <c r="I3263" s="7"/>
      <c r="K3263" s="7"/>
      <c r="L3263" s="7"/>
      <c r="M3263" s="55"/>
      <c r="N3263" s="7"/>
      <c r="O3263" s="5"/>
      <c r="R3263" s="33"/>
      <c r="S3263" s="33"/>
      <c r="T3263" s="33"/>
      <c r="U3263" s="31"/>
      <c r="AD3263" s="20"/>
      <c r="AM3263" s="17"/>
    </row>
    <row r="3264" spans="4:39" x14ac:dyDescent="0.2">
      <c r="D3264" s="57"/>
      <c r="E3264" s="33"/>
      <c r="F3264" s="33"/>
      <c r="G3264" s="33"/>
      <c r="I3264" s="7"/>
      <c r="K3264" s="7"/>
      <c r="L3264" s="7"/>
      <c r="M3264" s="55"/>
      <c r="N3264" s="7"/>
      <c r="O3264" s="5"/>
      <c r="R3264" s="33"/>
      <c r="S3264" s="33"/>
      <c r="T3264" s="33"/>
      <c r="U3264" s="31"/>
      <c r="AD3264" s="20"/>
      <c r="AM3264" s="17"/>
    </row>
    <row r="3265" spans="4:39" x14ac:dyDescent="0.2">
      <c r="D3265" s="57"/>
      <c r="E3265" s="33"/>
      <c r="F3265" s="33"/>
      <c r="G3265" s="33"/>
      <c r="I3265" s="7"/>
      <c r="K3265" s="7"/>
      <c r="L3265" s="7"/>
      <c r="M3265" s="55"/>
      <c r="N3265" s="7"/>
      <c r="O3265" s="5"/>
      <c r="R3265" s="33"/>
      <c r="S3265" s="33"/>
      <c r="T3265" s="33"/>
      <c r="U3265" s="31"/>
      <c r="AD3265" s="20"/>
      <c r="AM3265" s="17"/>
    </row>
    <row r="3266" spans="4:39" x14ac:dyDescent="0.2">
      <c r="D3266" s="57"/>
      <c r="E3266" s="33"/>
      <c r="F3266" s="33"/>
      <c r="G3266" s="33"/>
      <c r="I3266" s="7"/>
      <c r="K3266" s="7"/>
      <c r="L3266" s="7"/>
      <c r="M3266" s="55"/>
      <c r="N3266" s="7"/>
      <c r="O3266" s="5"/>
      <c r="R3266" s="33"/>
      <c r="S3266" s="33"/>
      <c r="T3266" s="33"/>
      <c r="U3266" s="31"/>
      <c r="AD3266" s="20"/>
      <c r="AM3266" s="17"/>
    </row>
    <row r="3267" spans="4:39" x14ac:dyDescent="0.2">
      <c r="D3267" s="57"/>
      <c r="E3267" s="33"/>
      <c r="F3267" s="33"/>
      <c r="G3267" s="33"/>
      <c r="I3267" s="7"/>
      <c r="K3267" s="7"/>
      <c r="L3267" s="7"/>
      <c r="M3267" s="55"/>
      <c r="N3267" s="7"/>
      <c r="O3267" s="5"/>
      <c r="R3267" s="33"/>
      <c r="S3267" s="33"/>
      <c r="T3267" s="33"/>
      <c r="U3267" s="31"/>
      <c r="AD3267" s="20"/>
      <c r="AM3267" s="17"/>
    </row>
    <row r="3268" spans="4:39" x14ac:dyDescent="0.2">
      <c r="D3268" s="57"/>
      <c r="E3268" s="33"/>
      <c r="F3268" s="33"/>
      <c r="G3268" s="33"/>
      <c r="I3268" s="7"/>
      <c r="K3268" s="7"/>
      <c r="L3268" s="7"/>
      <c r="M3268" s="55"/>
      <c r="N3268" s="7"/>
      <c r="O3268" s="5"/>
      <c r="R3268" s="33"/>
      <c r="S3268" s="33"/>
      <c r="T3268" s="33"/>
      <c r="U3268" s="31"/>
      <c r="AD3268" s="20"/>
      <c r="AM3268" s="17"/>
    </row>
    <row r="3269" spans="4:39" x14ac:dyDescent="0.2">
      <c r="D3269" s="57"/>
      <c r="E3269" s="33"/>
      <c r="F3269" s="33"/>
      <c r="G3269" s="33"/>
      <c r="I3269" s="7"/>
      <c r="K3269" s="7"/>
      <c r="L3269" s="7"/>
      <c r="M3269" s="55"/>
      <c r="N3269" s="7"/>
      <c r="O3269" s="5"/>
      <c r="R3269" s="33"/>
      <c r="S3269" s="33"/>
      <c r="T3269" s="33"/>
      <c r="U3269" s="31"/>
      <c r="AD3269" s="20"/>
      <c r="AM3269" s="17"/>
    </row>
    <row r="3270" spans="4:39" x14ac:dyDescent="0.2">
      <c r="D3270" s="57"/>
      <c r="E3270" s="33"/>
      <c r="F3270" s="33"/>
      <c r="G3270" s="33"/>
      <c r="I3270" s="7"/>
      <c r="K3270" s="7"/>
      <c r="L3270" s="7"/>
      <c r="M3270" s="55"/>
      <c r="N3270" s="7"/>
      <c r="O3270" s="5"/>
      <c r="R3270" s="33"/>
      <c r="S3270" s="33"/>
      <c r="T3270" s="33"/>
      <c r="U3270" s="31"/>
      <c r="AD3270" s="20"/>
      <c r="AM3270" s="17"/>
    </row>
    <row r="3271" spans="4:39" x14ac:dyDescent="0.2">
      <c r="D3271" s="57"/>
      <c r="E3271" s="33"/>
      <c r="F3271" s="33"/>
      <c r="G3271" s="33"/>
      <c r="I3271" s="7"/>
      <c r="K3271" s="7"/>
      <c r="L3271" s="7"/>
      <c r="M3271" s="55"/>
      <c r="N3271" s="7"/>
      <c r="O3271" s="5"/>
      <c r="R3271" s="33"/>
      <c r="S3271" s="33"/>
      <c r="T3271" s="33"/>
      <c r="U3271" s="31"/>
      <c r="AD3271" s="20"/>
      <c r="AM3271" s="17"/>
    </row>
    <row r="3272" spans="4:39" x14ac:dyDescent="0.2">
      <c r="D3272" s="57"/>
      <c r="E3272" s="33"/>
      <c r="F3272" s="33"/>
      <c r="G3272" s="33"/>
      <c r="I3272" s="7"/>
      <c r="K3272" s="7"/>
      <c r="L3272" s="7"/>
      <c r="M3272" s="55"/>
      <c r="N3272" s="7"/>
      <c r="O3272" s="5"/>
      <c r="R3272" s="33"/>
      <c r="S3272" s="33"/>
      <c r="T3272" s="33"/>
      <c r="U3272" s="31"/>
      <c r="AD3272" s="20"/>
      <c r="AM3272" s="17"/>
    </row>
    <row r="3273" spans="4:39" x14ac:dyDescent="0.2">
      <c r="D3273" s="57"/>
      <c r="E3273" s="33"/>
      <c r="F3273" s="33"/>
      <c r="G3273" s="33"/>
      <c r="I3273" s="7"/>
      <c r="K3273" s="7"/>
      <c r="L3273" s="7"/>
      <c r="M3273" s="55"/>
      <c r="N3273" s="7"/>
      <c r="O3273" s="5"/>
      <c r="R3273" s="33"/>
      <c r="S3273" s="33"/>
      <c r="T3273" s="33"/>
      <c r="U3273" s="31"/>
      <c r="AD3273" s="20"/>
      <c r="AM3273" s="17"/>
    </row>
    <row r="3274" spans="4:39" x14ac:dyDescent="0.2">
      <c r="D3274" s="57"/>
      <c r="E3274" s="33"/>
      <c r="F3274" s="33"/>
      <c r="G3274" s="33"/>
      <c r="I3274" s="7"/>
      <c r="K3274" s="7"/>
      <c r="L3274" s="7"/>
      <c r="M3274" s="55"/>
      <c r="N3274" s="7"/>
      <c r="O3274" s="5"/>
      <c r="R3274" s="33"/>
      <c r="S3274" s="33"/>
      <c r="T3274" s="33"/>
      <c r="U3274" s="31"/>
      <c r="AD3274" s="20"/>
      <c r="AM3274" s="17"/>
    </row>
    <row r="3275" spans="4:39" x14ac:dyDescent="0.2">
      <c r="D3275" s="57"/>
      <c r="E3275" s="33"/>
      <c r="F3275" s="33"/>
      <c r="G3275" s="33"/>
      <c r="I3275" s="7"/>
      <c r="K3275" s="7"/>
      <c r="L3275" s="7"/>
      <c r="M3275" s="55"/>
      <c r="N3275" s="7"/>
      <c r="O3275" s="5"/>
      <c r="R3275" s="33"/>
      <c r="S3275" s="33"/>
      <c r="T3275" s="33"/>
      <c r="U3275" s="31"/>
      <c r="AD3275" s="20"/>
      <c r="AM3275" s="17"/>
    </row>
    <row r="3276" spans="4:39" x14ac:dyDescent="0.2">
      <c r="D3276" s="57"/>
      <c r="E3276" s="33"/>
      <c r="F3276" s="33"/>
      <c r="G3276" s="33"/>
      <c r="I3276" s="7"/>
      <c r="K3276" s="7"/>
      <c r="L3276" s="7"/>
      <c r="M3276" s="55"/>
      <c r="N3276" s="7"/>
      <c r="O3276" s="5"/>
      <c r="R3276" s="33"/>
      <c r="S3276" s="33"/>
      <c r="T3276" s="33"/>
      <c r="U3276" s="31"/>
      <c r="AD3276" s="20"/>
      <c r="AM3276" s="17"/>
    </row>
    <row r="3277" spans="4:39" x14ac:dyDescent="0.2">
      <c r="D3277" s="57"/>
      <c r="E3277" s="33"/>
      <c r="F3277" s="33"/>
      <c r="G3277" s="33"/>
      <c r="I3277" s="7"/>
      <c r="K3277" s="7"/>
      <c r="L3277" s="7"/>
      <c r="M3277" s="55"/>
      <c r="N3277" s="7"/>
      <c r="O3277" s="5"/>
      <c r="R3277" s="33"/>
      <c r="S3277" s="33"/>
      <c r="T3277" s="33"/>
      <c r="U3277" s="31"/>
      <c r="AD3277" s="20"/>
      <c r="AM3277" s="17"/>
    </row>
    <row r="3278" spans="4:39" x14ac:dyDescent="0.2">
      <c r="D3278" s="57"/>
      <c r="E3278" s="33"/>
      <c r="F3278" s="33"/>
      <c r="G3278" s="33"/>
      <c r="I3278" s="7"/>
      <c r="K3278" s="7"/>
      <c r="L3278" s="7"/>
      <c r="M3278" s="55"/>
      <c r="N3278" s="7"/>
      <c r="O3278" s="5"/>
      <c r="R3278" s="33"/>
      <c r="S3278" s="33"/>
      <c r="T3278" s="33"/>
      <c r="U3278" s="31"/>
      <c r="AD3278" s="20"/>
      <c r="AM3278" s="17"/>
    </row>
    <row r="3279" spans="4:39" x14ac:dyDescent="0.2">
      <c r="D3279" s="57"/>
      <c r="E3279" s="33"/>
      <c r="F3279" s="33"/>
      <c r="G3279" s="33"/>
      <c r="I3279" s="7"/>
      <c r="K3279" s="7"/>
      <c r="L3279" s="7"/>
      <c r="M3279" s="55"/>
      <c r="N3279" s="7"/>
      <c r="O3279" s="5"/>
      <c r="R3279" s="33"/>
      <c r="S3279" s="33"/>
      <c r="T3279" s="33"/>
      <c r="U3279" s="31"/>
      <c r="AD3279" s="20"/>
      <c r="AM3279" s="17"/>
    </row>
    <row r="3280" spans="4:39" x14ac:dyDescent="0.2">
      <c r="D3280" s="57"/>
      <c r="E3280" s="33"/>
      <c r="F3280" s="33"/>
      <c r="G3280" s="33"/>
      <c r="I3280" s="7"/>
      <c r="K3280" s="7"/>
      <c r="L3280" s="7"/>
      <c r="M3280" s="55"/>
      <c r="N3280" s="7"/>
      <c r="O3280" s="5"/>
      <c r="R3280" s="33"/>
      <c r="S3280" s="33"/>
      <c r="T3280" s="33"/>
      <c r="U3280" s="31"/>
      <c r="AD3280" s="20"/>
      <c r="AM3280" s="17"/>
    </row>
    <row r="3281" spans="4:39" x14ac:dyDescent="0.2">
      <c r="D3281" s="57"/>
      <c r="E3281" s="33"/>
      <c r="F3281" s="33"/>
      <c r="G3281" s="33"/>
      <c r="I3281" s="7"/>
      <c r="K3281" s="7"/>
      <c r="L3281" s="7"/>
      <c r="M3281" s="55"/>
      <c r="N3281" s="7"/>
      <c r="O3281" s="5"/>
      <c r="R3281" s="33"/>
      <c r="S3281" s="33"/>
      <c r="T3281" s="33"/>
      <c r="U3281" s="31"/>
      <c r="AD3281" s="20"/>
      <c r="AM3281" s="17"/>
    </row>
    <row r="3282" spans="4:39" x14ac:dyDescent="0.2">
      <c r="D3282" s="57"/>
      <c r="E3282" s="33"/>
      <c r="F3282" s="33"/>
      <c r="G3282" s="33"/>
      <c r="I3282" s="7"/>
      <c r="K3282" s="7"/>
      <c r="L3282" s="7"/>
      <c r="M3282" s="55"/>
      <c r="N3282" s="7"/>
      <c r="O3282" s="5"/>
      <c r="R3282" s="33"/>
      <c r="S3282" s="33"/>
      <c r="T3282" s="33"/>
      <c r="U3282" s="31"/>
      <c r="AD3282" s="20"/>
      <c r="AM3282" s="17"/>
    </row>
    <row r="3283" spans="4:39" x14ac:dyDescent="0.2">
      <c r="D3283" s="57"/>
      <c r="E3283" s="33"/>
      <c r="F3283" s="33"/>
      <c r="G3283" s="33"/>
      <c r="I3283" s="7"/>
      <c r="K3283" s="7"/>
      <c r="L3283" s="7"/>
      <c r="M3283" s="55"/>
      <c r="N3283" s="7"/>
      <c r="O3283" s="5"/>
      <c r="R3283" s="33"/>
      <c r="S3283" s="33"/>
      <c r="T3283" s="33"/>
      <c r="U3283" s="31"/>
      <c r="AD3283" s="20"/>
      <c r="AM3283" s="17"/>
    </row>
    <row r="3284" spans="4:39" x14ac:dyDescent="0.2">
      <c r="D3284" s="57"/>
      <c r="E3284" s="33"/>
      <c r="F3284" s="33"/>
      <c r="G3284" s="33"/>
      <c r="I3284" s="7"/>
      <c r="K3284" s="7"/>
      <c r="L3284" s="7"/>
      <c r="M3284" s="55"/>
      <c r="N3284" s="7"/>
      <c r="O3284" s="5"/>
      <c r="R3284" s="33"/>
      <c r="S3284" s="33"/>
      <c r="T3284" s="33"/>
      <c r="U3284" s="31"/>
      <c r="AD3284" s="20"/>
      <c r="AM3284" s="17"/>
    </row>
    <row r="3285" spans="4:39" x14ac:dyDescent="0.2">
      <c r="D3285" s="57"/>
      <c r="E3285" s="33"/>
      <c r="F3285" s="33"/>
      <c r="G3285" s="33"/>
      <c r="I3285" s="7"/>
      <c r="K3285" s="7"/>
      <c r="L3285" s="7"/>
      <c r="M3285" s="55"/>
      <c r="N3285" s="7"/>
      <c r="O3285" s="5"/>
      <c r="R3285" s="33"/>
      <c r="S3285" s="33"/>
      <c r="T3285" s="33"/>
      <c r="U3285" s="31"/>
      <c r="AD3285" s="20"/>
      <c r="AM3285" s="17"/>
    </row>
    <row r="3286" spans="4:39" x14ac:dyDescent="0.2">
      <c r="D3286" s="57"/>
      <c r="E3286" s="33"/>
      <c r="F3286" s="33"/>
      <c r="G3286" s="33"/>
      <c r="I3286" s="7"/>
      <c r="K3286" s="7"/>
      <c r="L3286" s="7"/>
      <c r="M3286" s="55"/>
      <c r="N3286" s="7"/>
      <c r="O3286" s="5"/>
      <c r="R3286" s="33"/>
      <c r="S3286" s="33"/>
      <c r="T3286" s="33"/>
      <c r="U3286" s="31"/>
      <c r="AD3286" s="20"/>
      <c r="AM3286" s="17"/>
    </row>
    <row r="3287" spans="4:39" x14ac:dyDescent="0.2">
      <c r="D3287" s="57"/>
      <c r="E3287" s="33"/>
      <c r="F3287" s="33"/>
      <c r="G3287" s="33"/>
      <c r="I3287" s="7"/>
      <c r="K3287" s="7"/>
      <c r="L3287" s="7"/>
      <c r="M3287" s="55"/>
      <c r="N3287" s="7"/>
      <c r="O3287" s="5"/>
      <c r="R3287" s="33"/>
      <c r="S3287" s="33"/>
      <c r="T3287" s="33"/>
      <c r="U3287" s="31"/>
      <c r="AD3287" s="20"/>
      <c r="AM3287" s="17"/>
    </row>
    <row r="3288" spans="4:39" x14ac:dyDescent="0.2">
      <c r="D3288" s="57"/>
      <c r="E3288" s="33"/>
      <c r="F3288" s="33"/>
      <c r="G3288" s="33"/>
      <c r="I3288" s="7"/>
      <c r="K3288" s="7"/>
      <c r="L3288" s="7"/>
      <c r="M3288" s="55"/>
      <c r="N3288" s="7"/>
      <c r="O3288" s="5"/>
      <c r="R3288" s="33"/>
      <c r="S3288" s="33"/>
      <c r="T3288" s="33"/>
      <c r="U3288" s="31"/>
      <c r="AD3288" s="20"/>
      <c r="AM3288" s="17"/>
    </row>
    <row r="3289" spans="4:39" x14ac:dyDescent="0.2">
      <c r="D3289" s="57"/>
      <c r="E3289" s="33"/>
      <c r="F3289" s="33"/>
      <c r="G3289" s="33"/>
      <c r="I3289" s="7"/>
      <c r="K3289" s="7"/>
      <c r="L3289" s="7"/>
      <c r="M3289" s="55"/>
      <c r="N3289" s="7"/>
      <c r="O3289" s="5"/>
      <c r="R3289" s="33"/>
      <c r="S3289" s="33"/>
      <c r="T3289" s="33"/>
      <c r="U3289" s="31"/>
      <c r="AD3289" s="20"/>
      <c r="AM3289" s="17"/>
    </row>
    <row r="3290" spans="4:39" x14ac:dyDescent="0.2">
      <c r="D3290" s="57"/>
      <c r="E3290" s="33"/>
      <c r="F3290" s="33"/>
      <c r="G3290" s="33"/>
      <c r="I3290" s="7"/>
      <c r="K3290" s="7"/>
      <c r="L3290" s="7"/>
      <c r="M3290" s="55"/>
      <c r="N3290" s="7"/>
      <c r="O3290" s="5"/>
      <c r="R3290" s="33"/>
      <c r="S3290" s="33"/>
      <c r="T3290" s="33"/>
      <c r="U3290" s="31"/>
      <c r="AD3290" s="20"/>
      <c r="AM3290" s="17"/>
    </row>
    <row r="3291" spans="4:39" x14ac:dyDescent="0.2">
      <c r="D3291" s="57"/>
      <c r="E3291" s="33"/>
      <c r="F3291" s="33"/>
      <c r="G3291" s="33"/>
      <c r="I3291" s="7"/>
      <c r="K3291" s="7"/>
      <c r="L3291" s="7"/>
      <c r="M3291" s="55"/>
      <c r="N3291" s="7"/>
      <c r="O3291" s="5"/>
      <c r="R3291" s="33"/>
      <c r="S3291" s="33"/>
      <c r="T3291" s="33"/>
      <c r="U3291" s="31"/>
      <c r="AD3291" s="20"/>
      <c r="AM3291" s="17"/>
    </row>
    <row r="3292" spans="4:39" x14ac:dyDescent="0.2">
      <c r="D3292" s="57"/>
      <c r="E3292" s="33"/>
      <c r="F3292" s="33"/>
      <c r="G3292" s="33"/>
      <c r="I3292" s="7"/>
      <c r="K3292" s="7"/>
      <c r="L3292" s="7"/>
      <c r="M3292" s="55"/>
      <c r="N3292" s="7"/>
      <c r="O3292" s="5"/>
      <c r="R3292" s="33"/>
      <c r="S3292" s="33"/>
      <c r="T3292" s="33"/>
      <c r="U3292" s="31"/>
      <c r="AD3292" s="20"/>
      <c r="AM3292" s="17"/>
    </row>
    <row r="3293" spans="4:39" x14ac:dyDescent="0.2">
      <c r="D3293" s="57"/>
      <c r="E3293" s="33"/>
      <c r="F3293" s="33"/>
      <c r="G3293" s="33"/>
      <c r="I3293" s="7"/>
      <c r="K3293" s="7"/>
      <c r="L3293" s="7"/>
      <c r="M3293" s="55"/>
      <c r="N3293" s="7"/>
      <c r="O3293" s="5"/>
      <c r="R3293" s="33"/>
      <c r="S3293" s="33"/>
      <c r="T3293" s="33"/>
      <c r="U3293" s="31"/>
      <c r="AD3293" s="20"/>
      <c r="AM3293" s="17"/>
    </row>
    <row r="3294" spans="4:39" x14ac:dyDescent="0.2">
      <c r="D3294" s="57"/>
      <c r="E3294" s="33"/>
      <c r="F3294" s="33"/>
      <c r="G3294" s="33"/>
      <c r="I3294" s="7"/>
      <c r="K3294" s="7"/>
      <c r="L3294" s="7"/>
      <c r="M3294" s="55"/>
      <c r="N3294" s="7"/>
      <c r="O3294" s="5"/>
      <c r="R3294" s="33"/>
      <c r="S3294" s="33"/>
      <c r="T3294" s="33"/>
      <c r="U3294" s="31"/>
      <c r="AD3294" s="20"/>
      <c r="AM3294" s="17"/>
    </row>
    <row r="3295" spans="4:39" x14ac:dyDescent="0.2">
      <c r="D3295" s="57"/>
      <c r="E3295" s="33"/>
      <c r="F3295" s="33"/>
      <c r="G3295" s="33"/>
      <c r="I3295" s="7"/>
      <c r="K3295" s="7"/>
      <c r="L3295" s="7"/>
      <c r="M3295" s="55"/>
      <c r="N3295" s="7"/>
      <c r="O3295" s="5"/>
      <c r="R3295" s="33"/>
      <c r="S3295" s="33"/>
      <c r="T3295" s="33"/>
      <c r="U3295" s="31"/>
      <c r="AD3295" s="20"/>
      <c r="AM3295" s="17"/>
    </row>
    <row r="3296" spans="4:39" x14ac:dyDescent="0.2">
      <c r="D3296" s="57"/>
      <c r="E3296" s="33"/>
      <c r="F3296" s="33"/>
      <c r="G3296" s="33"/>
      <c r="I3296" s="7"/>
      <c r="K3296" s="7"/>
      <c r="L3296" s="7"/>
      <c r="M3296" s="55"/>
      <c r="N3296" s="7"/>
      <c r="O3296" s="5"/>
      <c r="R3296" s="33"/>
      <c r="S3296" s="33"/>
      <c r="T3296" s="33"/>
      <c r="U3296" s="31"/>
      <c r="AD3296" s="20"/>
      <c r="AM3296" s="17"/>
    </row>
    <row r="3297" spans="4:39" x14ac:dyDescent="0.2">
      <c r="D3297" s="57"/>
      <c r="E3297" s="33"/>
      <c r="F3297" s="33"/>
      <c r="G3297" s="33"/>
      <c r="I3297" s="7"/>
      <c r="K3297" s="7"/>
      <c r="L3297" s="7"/>
      <c r="M3297" s="55"/>
      <c r="N3297" s="7"/>
      <c r="O3297" s="5"/>
      <c r="R3297" s="33"/>
      <c r="S3297" s="33"/>
      <c r="T3297" s="33"/>
      <c r="U3297" s="31"/>
      <c r="AD3297" s="20"/>
      <c r="AM3297" s="17"/>
    </row>
    <row r="3298" spans="4:39" x14ac:dyDescent="0.2">
      <c r="D3298" s="57"/>
      <c r="E3298" s="33"/>
      <c r="F3298" s="33"/>
      <c r="G3298" s="33"/>
      <c r="I3298" s="7"/>
      <c r="K3298" s="7"/>
      <c r="L3298" s="7"/>
      <c r="M3298" s="55"/>
      <c r="N3298" s="7"/>
      <c r="O3298" s="5"/>
      <c r="R3298" s="33"/>
      <c r="S3298" s="33"/>
      <c r="T3298" s="33"/>
      <c r="U3298" s="31"/>
      <c r="AD3298" s="20"/>
      <c r="AM3298" s="17"/>
    </row>
    <row r="3299" spans="4:39" x14ac:dyDescent="0.2">
      <c r="D3299" s="57"/>
      <c r="E3299" s="33"/>
      <c r="F3299" s="33"/>
      <c r="G3299" s="33"/>
      <c r="I3299" s="7"/>
      <c r="K3299" s="7"/>
      <c r="L3299" s="7"/>
      <c r="M3299" s="55"/>
      <c r="N3299" s="7"/>
      <c r="O3299" s="5"/>
      <c r="R3299" s="33"/>
      <c r="S3299" s="33"/>
      <c r="T3299" s="33"/>
      <c r="U3299" s="31"/>
      <c r="AD3299" s="20"/>
      <c r="AM3299" s="17"/>
    </row>
    <row r="3300" spans="4:39" x14ac:dyDescent="0.2">
      <c r="D3300" s="57"/>
      <c r="E3300" s="33"/>
      <c r="F3300" s="33"/>
      <c r="G3300" s="33"/>
      <c r="I3300" s="7"/>
      <c r="K3300" s="7"/>
      <c r="L3300" s="7"/>
      <c r="M3300" s="55"/>
      <c r="N3300" s="7"/>
      <c r="O3300" s="5"/>
      <c r="R3300" s="33"/>
      <c r="S3300" s="33"/>
      <c r="T3300" s="33"/>
      <c r="U3300" s="31"/>
      <c r="AD3300" s="20"/>
      <c r="AM3300" s="17"/>
    </row>
    <row r="3301" spans="4:39" x14ac:dyDescent="0.2">
      <c r="D3301" s="57"/>
      <c r="E3301" s="33"/>
      <c r="F3301" s="33"/>
      <c r="G3301" s="33"/>
      <c r="I3301" s="7"/>
      <c r="K3301" s="7"/>
      <c r="L3301" s="7"/>
      <c r="M3301" s="55"/>
      <c r="N3301" s="7"/>
      <c r="O3301" s="5"/>
      <c r="R3301" s="33"/>
      <c r="S3301" s="33"/>
      <c r="T3301" s="33"/>
      <c r="U3301" s="31"/>
      <c r="AD3301" s="20"/>
      <c r="AM3301" s="17"/>
    </row>
    <row r="3302" spans="4:39" x14ac:dyDescent="0.2">
      <c r="D3302" s="57"/>
      <c r="E3302" s="33"/>
      <c r="F3302" s="33"/>
      <c r="G3302" s="33"/>
      <c r="I3302" s="7"/>
      <c r="K3302" s="7"/>
      <c r="L3302" s="7"/>
      <c r="M3302" s="55"/>
      <c r="N3302" s="7"/>
      <c r="O3302" s="5"/>
      <c r="R3302" s="33"/>
      <c r="S3302" s="33"/>
      <c r="T3302" s="33"/>
      <c r="U3302" s="31"/>
      <c r="AD3302" s="20"/>
      <c r="AM3302" s="17"/>
    </row>
    <row r="3303" spans="4:39" x14ac:dyDescent="0.2">
      <c r="D3303" s="57"/>
      <c r="E3303" s="33"/>
      <c r="F3303" s="33"/>
      <c r="G3303" s="33"/>
      <c r="I3303" s="7"/>
      <c r="K3303" s="7"/>
      <c r="L3303" s="7"/>
      <c r="M3303" s="55"/>
      <c r="N3303" s="7"/>
      <c r="O3303" s="5"/>
      <c r="R3303" s="33"/>
      <c r="S3303" s="33"/>
      <c r="T3303" s="33"/>
      <c r="U3303" s="31"/>
      <c r="AD3303" s="20"/>
      <c r="AM3303" s="17"/>
    </row>
    <row r="3304" spans="4:39" x14ac:dyDescent="0.2">
      <c r="D3304" s="57"/>
      <c r="E3304" s="33"/>
      <c r="F3304" s="33"/>
      <c r="G3304" s="33"/>
      <c r="I3304" s="7"/>
      <c r="K3304" s="7"/>
      <c r="L3304" s="7"/>
      <c r="M3304" s="55"/>
      <c r="N3304" s="7"/>
      <c r="O3304" s="5"/>
      <c r="R3304" s="33"/>
      <c r="S3304" s="33"/>
      <c r="T3304" s="33"/>
      <c r="U3304" s="31"/>
      <c r="AD3304" s="20"/>
      <c r="AM3304" s="17"/>
    </row>
    <row r="3305" spans="4:39" x14ac:dyDescent="0.2">
      <c r="D3305" s="57"/>
      <c r="E3305" s="33"/>
      <c r="F3305" s="33"/>
      <c r="G3305" s="33"/>
      <c r="I3305" s="7"/>
      <c r="K3305" s="7"/>
      <c r="L3305" s="7"/>
      <c r="M3305" s="55"/>
      <c r="N3305" s="7"/>
      <c r="O3305" s="5"/>
      <c r="R3305" s="33"/>
      <c r="S3305" s="33"/>
      <c r="T3305" s="33"/>
      <c r="U3305" s="31"/>
      <c r="AD3305" s="20"/>
      <c r="AM3305" s="17"/>
    </row>
    <row r="3306" spans="4:39" x14ac:dyDescent="0.2">
      <c r="D3306" s="57"/>
      <c r="E3306" s="33"/>
      <c r="F3306" s="33"/>
      <c r="G3306" s="33"/>
      <c r="I3306" s="7"/>
      <c r="K3306" s="7"/>
      <c r="L3306" s="7"/>
      <c r="M3306" s="55"/>
      <c r="N3306" s="7"/>
      <c r="O3306" s="5"/>
      <c r="R3306" s="33"/>
      <c r="S3306" s="33"/>
      <c r="T3306" s="33"/>
      <c r="U3306" s="31"/>
      <c r="AD3306" s="20"/>
      <c r="AM3306" s="17"/>
    </row>
    <row r="3307" spans="4:39" x14ac:dyDescent="0.2">
      <c r="D3307" s="57"/>
      <c r="E3307" s="33"/>
      <c r="F3307" s="33"/>
      <c r="G3307" s="33"/>
      <c r="I3307" s="7"/>
      <c r="K3307" s="7"/>
      <c r="L3307" s="7"/>
      <c r="M3307" s="55"/>
      <c r="N3307" s="7"/>
      <c r="O3307" s="5"/>
      <c r="R3307" s="33"/>
      <c r="S3307" s="33"/>
      <c r="T3307" s="33"/>
      <c r="U3307" s="31"/>
      <c r="AD3307" s="20"/>
      <c r="AM3307" s="17"/>
    </row>
    <row r="3308" spans="4:39" x14ac:dyDescent="0.2">
      <c r="D3308" s="57"/>
      <c r="E3308" s="33"/>
      <c r="F3308" s="33"/>
      <c r="G3308" s="33"/>
      <c r="I3308" s="7"/>
      <c r="K3308" s="7"/>
      <c r="L3308" s="7"/>
      <c r="M3308" s="55"/>
      <c r="N3308" s="7"/>
      <c r="O3308" s="5"/>
      <c r="R3308" s="33"/>
      <c r="S3308" s="33"/>
      <c r="T3308" s="33"/>
      <c r="U3308" s="31"/>
      <c r="AD3308" s="20"/>
      <c r="AM3308" s="17"/>
    </row>
    <row r="3309" spans="4:39" x14ac:dyDescent="0.2">
      <c r="D3309" s="57"/>
      <c r="E3309" s="33"/>
      <c r="F3309" s="33"/>
      <c r="G3309" s="33"/>
      <c r="I3309" s="7"/>
      <c r="K3309" s="7"/>
      <c r="L3309" s="7"/>
      <c r="M3309" s="55"/>
      <c r="N3309" s="7"/>
      <c r="O3309" s="5"/>
      <c r="R3309" s="33"/>
      <c r="S3309" s="33"/>
      <c r="T3309" s="33"/>
      <c r="U3309" s="31"/>
      <c r="AD3309" s="20"/>
      <c r="AM3309" s="17"/>
    </row>
    <row r="3310" spans="4:39" x14ac:dyDescent="0.2">
      <c r="D3310" s="57"/>
      <c r="E3310" s="33"/>
      <c r="F3310" s="33"/>
      <c r="G3310" s="33"/>
      <c r="I3310" s="7"/>
      <c r="K3310" s="7"/>
      <c r="L3310" s="7"/>
      <c r="M3310" s="55"/>
      <c r="N3310" s="7"/>
      <c r="O3310" s="5"/>
      <c r="R3310" s="33"/>
      <c r="S3310" s="33"/>
      <c r="T3310" s="33"/>
      <c r="U3310" s="31"/>
      <c r="AD3310" s="20"/>
      <c r="AM3310" s="17"/>
    </row>
    <row r="3311" spans="4:39" x14ac:dyDescent="0.2">
      <c r="D3311" s="57"/>
      <c r="E3311" s="33"/>
      <c r="F3311" s="33"/>
      <c r="G3311" s="33"/>
      <c r="I3311" s="7"/>
      <c r="K3311" s="7"/>
      <c r="L3311" s="7"/>
      <c r="M3311" s="55"/>
      <c r="N3311" s="7"/>
      <c r="O3311" s="5"/>
      <c r="R3311" s="33"/>
      <c r="S3311" s="33"/>
      <c r="T3311" s="33"/>
      <c r="U3311" s="31"/>
      <c r="AD3311" s="20"/>
      <c r="AM3311" s="17"/>
    </row>
    <row r="3312" spans="4:39" x14ac:dyDescent="0.2">
      <c r="D3312" s="57"/>
      <c r="E3312" s="33"/>
      <c r="F3312" s="33"/>
      <c r="G3312" s="33"/>
      <c r="I3312" s="7"/>
      <c r="K3312" s="7"/>
      <c r="L3312" s="7"/>
      <c r="M3312" s="55"/>
      <c r="N3312" s="7"/>
      <c r="O3312" s="5"/>
      <c r="R3312" s="33"/>
      <c r="S3312" s="33"/>
      <c r="T3312" s="33"/>
      <c r="U3312" s="31"/>
      <c r="AD3312" s="20"/>
      <c r="AM3312" s="17"/>
    </row>
    <row r="3313" spans="4:39" x14ac:dyDescent="0.2">
      <c r="D3313" s="57"/>
      <c r="E3313" s="33"/>
      <c r="F3313" s="33"/>
      <c r="G3313" s="33"/>
      <c r="I3313" s="7"/>
      <c r="K3313" s="7"/>
      <c r="L3313" s="7"/>
      <c r="M3313" s="55"/>
      <c r="N3313" s="7"/>
      <c r="O3313" s="5"/>
      <c r="R3313" s="33"/>
      <c r="S3313" s="33"/>
      <c r="T3313" s="33"/>
      <c r="U3313" s="31"/>
      <c r="AD3313" s="20"/>
      <c r="AM3313" s="17"/>
    </row>
    <row r="3314" spans="4:39" x14ac:dyDescent="0.2">
      <c r="D3314" s="57"/>
      <c r="E3314" s="33"/>
      <c r="F3314" s="33"/>
      <c r="G3314" s="33"/>
      <c r="I3314" s="7"/>
      <c r="K3314" s="7"/>
      <c r="L3314" s="7"/>
      <c r="M3314" s="55"/>
      <c r="N3314" s="7"/>
      <c r="O3314" s="5"/>
      <c r="R3314" s="33"/>
      <c r="S3314" s="33"/>
      <c r="T3314" s="33"/>
      <c r="U3314" s="31"/>
      <c r="AD3314" s="20"/>
      <c r="AM3314" s="17"/>
    </row>
    <row r="3315" spans="4:39" x14ac:dyDescent="0.2">
      <c r="D3315" s="57"/>
      <c r="E3315" s="33"/>
      <c r="F3315" s="33"/>
      <c r="G3315" s="33"/>
      <c r="I3315" s="7"/>
      <c r="K3315" s="7"/>
      <c r="L3315" s="7"/>
      <c r="M3315" s="55"/>
      <c r="N3315" s="7"/>
      <c r="O3315" s="5"/>
      <c r="R3315" s="33"/>
      <c r="S3315" s="33"/>
      <c r="T3315" s="33"/>
      <c r="U3315" s="31"/>
      <c r="AD3315" s="20"/>
      <c r="AM3315" s="17"/>
    </row>
    <row r="3316" spans="4:39" x14ac:dyDescent="0.2">
      <c r="D3316" s="57"/>
      <c r="E3316" s="33"/>
      <c r="F3316" s="33"/>
      <c r="G3316" s="33"/>
      <c r="I3316" s="7"/>
      <c r="K3316" s="7"/>
      <c r="L3316" s="7"/>
      <c r="M3316" s="55"/>
      <c r="N3316" s="7"/>
      <c r="O3316" s="5"/>
      <c r="R3316" s="33"/>
      <c r="S3316" s="33"/>
      <c r="T3316" s="33"/>
      <c r="U3316" s="31"/>
      <c r="AD3316" s="20"/>
      <c r="AM3316" s="17"/>
    </row>
    <row r="3317" spans="4:39" x14ac:dyDescent="0.2">
      <c r="D3317" s="57"/>
      <c r="E3317" s="33"/>
      <c r="F3317" s="33"/>
      <c r="G3317" s="33"/>
      <c r="I3317" s="7"/>
      <c r="K3317" s="7"/>
      <c r="L3317" s="7"/>
      <c r="M3317" s="55"/>
      <c r="N3317" s="7"/>
      <c r="O3317" s="5"/>
      <c r="R3317" s="33"/>
      <c r="S3317" s="33"/>
      <c r="T3317" s="33"/>
      <c r="U3317" s="31"/>
      <c r="AD3317" s="20"/>
      <c r="AM3317" s="17"/>
    </row>
    <row r="3318" spans="4:39" x14ac:dyDescent="0.2">
      <c r="D3318" s="57"/>
      <c r="E3318" s="33"/>
      <c r="F3318" s="33"/>
      <c r="G3318" s="33"/>
      <c r="I3318" s="7"/>
      <c r="K3318" s="7"/>
      <c r="L3318" s="7"/>
      <c r="M3318" s="55"/>
      <c r="N3318" s="7"/>
      <c r="O3318" s="5"/>
      <c r="R3318" s="33"/>
      <c r="S3318" s="33"/>
      <c r="T3318" s="33"/>
      <c r="U3318" s="31"/>
      <c r="AD3318" s="20"/>
      <c r="AM3318" s="17"/>
    </row>
    <row r="3319" spans="4:39" x14ac:dyDescent="0.2">
      <c r="D3319" s="57"/>
      <c r="E3319" s="33"/>
      <c r="F3319" s="33"/>
      <c r="G3319" s="33"/>
      <c r="I3319" s="7"/>
      <c r="K3319" s="7"/>
      <c r="L3319" s="7"/>
      <c r="M3319" s="55"/>
      <c r="N3319" s="7"/>
      <c r="O3319" s="5"/>
      <c r="R3319" s="33"/>
      <c r="S3319" s="33"/>
      <c r="T3319" s="33"/>
      <c r="U3319" s="31"/>
      <c r="AD3319" s="20"/>
      <c r="AM3319" s="17"/>
    </row>
    <row r="3320" spans="4:39" x14ac:dyDescent="0.2">
      <c r="D3320" s="57"/>
      <c r="E3320" s="33"/>
      <c r="F3320" s="33"/>
      <c r="G3320" s="33"/>
      <c r="I3320" s="7"/>
      <c r="K3320" s="7"/>
      <c r="L3320" s="7"/>
      <c r="M3320" s="55"/>
      <c r="N3320" s="7"/>
      <c r="O3320" s="5"/>
      <c r="R3320" s="33"/>
      <c r="S3320" s="33"/>
      <c r="T3320" s="33"/>
      <c r="U3320" s="31"/>
      <c r="AD3320" s="20"/>
      <c r="AM3320" s="17"/>
    </row>
    <row r="3321" spans="4:39" x14ac:dyDescent="0.2">
      <c r="D3321" s="57"/>
      <c r="E3321" s="33"/>
      <c r="F3321" s="33"/>
      <c r="G3321" s="33"/>
      <c r="I3321" s="7"/>
      <c r="K3321" s="7"/>
      <c r="L3321" s="7"/>
      <c r="M3321" s="55"/>
      <c r="N3321" s="7"/>
      <c r="O3321" s="5"/>
      <c r="R3321" s="33"/>
      <c r="S3321" s="33"/>
      <c r="T3321" s="33"/>
      <c r="U3321" s="31"/>
      <c r="AD3321" s="20"/>
      <c r="AM3321" s="17"/>
    </row>
    <row r="3322" spans="4:39" x14ac:dyDescent="0.2">
      <c r="D3322" s="57"/>
      <c r="E3322" s="33"/>
      <c r="F3322" s="33"/>
      <c r="G3322" s="33"/>
      <c r="I3322" s="7"/>
      <c r="K3322" s="7"/>
      <c r="L3322" s="7"/>
      <c r="M3322" s="55"/>
      <c r="N3322" s="7"/>
      <c r="O3322" s="5"/>
      <c r="R3322" s="33"/>
      <c r="S3322" s="33"/>
      <c r="T3322" s="33"/>
      <c r="U3322" s="31"/>
      <c r="AD3322" s="20"/>
      <c r="AM3322" s="17"/>
    </row>
    <row r="3323" spans="4:39" x14ac:dyDescent="0.2">
      <c r="D3323" s="57"/>
      <c r="E3323" s="33"/>
      <c r="F3323" s="33"/>
      <c r="G3323" s="33"/>
      <c r="I3323" s="7"/>
      <c r="K3323" s="7"/>
      <c r="L3323" s="7"/>
      <c r="M3323" s="55"/>
      <c r="N3323" s="7"/>
      <c r="O3323" s="5"/>
      <c r="R3323" s="33"/>
      <c r="S3323" s="33"/>
      <c r="T3323" s="33"/>
      <c r="U3323" s="31"/>
      <c r="AD3323" s="20"/>
      <c r="AM3323" s="17"/>
    </row>
    <row r="3324" spans="4:39" x14ac:dyDescent="0.2">
      <c r="D3324" s="57"/>
      <c r="E3324" s="33"/>
      <c r="F3324" s="33"/>
      <c r="G3324" s="33"/>
      <c r="I3324" s="7"/>
      <c r="K3324" s="7"/>
      <c r="L3324" s="7"/>
      <c r="M3324" s="55"/>
      <c r="N3324" s="7"/>
      <c r="O3324" s="5"/>
      <c r="R3324" s="33"/>
      <c r="S3324" s="33"/>
      <c r="T3324" s="33"/>
      <c r="U3324" s="31"/>
      <c r="AD3324" s="20"/>
      <c r="AM3324" s="17"/>
    </row>
    <row r="3325" spans="4:39" x14ac:dyDescent="0.2">
      <c r="D3325" s="57"/>
      <c r="E3325" s="33"/>
      <c r="F3325" s="33"/>
      <c r="G3325" s="33"/>
      <c r="I3325" s="7"/>
      <c r="K3325" s="7"/>
      <c r="L3325" s="7"/>
      <c r="M3325" s="55"/>
      <c r="N3325" s="7"/>
      <c r="O3325" s="5"/>
      <c r="R3325" s="33"/>
      <c r="S3325" s="33"/>
      <c r="T3325" s="33"/>
      <c r="U3325" s="31"/>
      <c r="AD3325" s="20"/>
      <c r="AM3325" s="17"/>
    </row>
    <row r="3326" spans="4:39" x14ac:dyDescent="0.2">
      <c r="D3326" s="57"/>
      <c r="E3326" s="33"/>
      <c r="F3326" s="33"/>
      <c r="G3326" s="33"/>
      <c r="I3326" s="7"/>
      <c r="K3326" s="7"/>
      <c r="L3326" s="7"/>
      <c r="M3326" s="55"/>
      <c r="N3326" s="7"/>
      <c r="O3326" s="5"/>
      <c r="R3326" s="33"/>
      <c r="S3326" s="33"/>
      <c r="T3326" s="33"/>
      <c r="U3326" s="31"/>
      <c r="AD3326" s="20"/>
      <c r="AM3326" s="17"/>
    </row>
    <row r="3327" spans="4:39" x14ac:dyDescent="0.2">
      <c r="D3327" s="57"/>
      <c r="E3327" s="33"/>
      <c r="F3327" s="33"/>
      <c r="G3327" s="33"/>
      <c r="I3327" s="7"/>
      <c r="K3327" s="7"/>
      <c r="L3327" s="7"/>
      <c r="M3327" s="55"/>
      <c r="N3327" s="7"/>
      <c r="O3327" s="5"/>
      <c r="R3327" s="33"/>
      <c r="S3327" s="33"/>
      <c r="T3327" s="33"/>
      <c r="U3327" s="31"/>
      <c r="AD3327" s="20"/>
      <c r="AM3327" s="17"/>
    </row>
    <row r="3328" spans="4:39" x14ac:dyDescent="0.2">
      <c r="D3328" s="57"/>
      <c r="E3328" s="33"/>
      <c r="F3328" s="33"/>
      <c r="G3328" s="33"/>
      <c r="I3328" s="7"/>
      <c r="K3328" s="7"/>
      <c r="L3328" s="7"/>
      <c r="M3328" s="55"/>
      <c r="N3328" s="7"/>
      <c r="O3328" s="5"/>
      <c r="R3328" s="33"/>
      <c r="S3328" s="33"/>
      <c r="T3328" s="33"/>
      <c r="U3328" s="31"/>
      <c r="AD3328" s="20"/>
      <c r="AM3328" s="17"/>
    </row>
    <row r="3329" spans="4:39" x14ac:dyDescent="0.2">
      <c r="D3329" s="57"/>
      <c r="E3329" s="33"/>
      <c r="F3329" s="33"/>
      <c r="G3329" s="33"/>
      <c r="I3329" s="7"/>
      <c r="K3329" s="7"/>
      <c r="L3329" s="7"/>
      <c r="M3329" s="55"/>
      <c r="N3329" s="7"/>
      <c r="O3329" s="5"/>
      <c r="R3329" s="33"/>
      <c r="S3329" s="33"/>
      <c r="T3329" s="33"/>
      <c r="U3329" s="31"/>
      <c r="AD3329" s="20"/>
      <c r="AM3329" s="17"/>
    </row>
    <row r="3330" spans="4:39" x14ac:dyDescent="0.2">
      <c r="D3330" s="57"/>
      <c r="E3330" s="33"/>
      <c r="F3330" s="33"/>
      <c r="G3330" s="33"/>
      <c r="I3330" s="7"/>
      <c r="K3330" s="7"/>
      <c r="L3330" s="7"/>
      <c r="M3330" s="55"/>
      <c r="N3330" s="7"/>
      <c r="O3330" s="5"/>
      <c r="R3330" s="33"/>
      <c r="S3330" s="33"/>
      <c r="T3330" s="33"/>
      <c r="U3330" s="31"/>
      <c r="AD3330" s="20"/>
      <c r="AM3330" s="17"/>
    </row>
    <row r="3331" spans="4:39" x14ac:dyDescent="0.2">
      <c r="D3331" s="57"/>
      <c r="E3331" s="33"/>
      <c r="F3331" s="33"/>
      <c r="G3331" s="33"/>
      <c r="I3331" s="7"/>
      <c r="K3331" s="7"/>
      <c r="L3331" s="7"/>
      <c r="M3331" s="55"/>
      <c r="N3331" s="7"/>
      <c r="O3331" s="5"/>
      <c r="R3331" s="33"/>
      <c r="S3331" s="33"/>
      <c r="T3331" s="33"/>
      <c r="U3331" s="31"/>
      <c r="AD3331" s="20"/>
      <c r="AM3331" s="17"/>
    </row>
    <row r="3332" spans="4:39" x14ac:dyDescent="0.2">
      <c r="D3332" s="57"/>
      <c r="E3332" s="33"/>
      <c r="F3332" s="33"/>
      <c r="G3332" s="33"/>
      <c r="I3332" s="7"/>
      <c r="K3332" s="7"/>
      <c r="L3332" s="7"/>
      <c r="M3332" s="55"/>
      <c r="N3332" s="7"/>
      <c r="O3332" s="5"/>
      <c r="R3332" s="33"/>
      <c r="S3332" s="33"/>
      <c r="T3332" s="33"/>
      <c r="U3332" s="31"/>
      <c r="AD3332" s="20"/>
      <c r="AM3332" s="17"/>
    </row>
    <row r="3333" spans="4:39" x14ac:dyDescent="0.2">
      <c r="D3333" s="57"/>
      <c r="E3333" s="33"/>
      <c r="F3333" s="33"/>
      <c r="G3333" s="33"/>
      <c r="I3333" s="7"/>
      <c r="K3333" s="7"/>
      <c r="L3333" s="7"/>
      <c r="M3333" s="55"/>
      <c r="N3333" s="7"/>
      <c r="O3333" s="5"/>
      <c r="R3333" s="33"/>
      <c r="S3333" s="33"/>
      <c r="T3333" s="33"/>
      <c r="U3333" s="31"/>
      <c r="AD3333" s="20"/>
      <c r="AM3333" s="17"/>
    </row>
    <row r="3334" spans="4:39" x14ac:dyDescent="0.2">
      <c r="D3334" s="57"/>
      <c r="E3334" s="33"/>
      <c r="F3334" s="33"/>
      <c r="G3334" s="33"/>
      <c r="I3334" s="7"/>
      <c r="K3334" s="7"/>
      <c r="L3334" s="7"/>
      <c r="M3334" s="55"/>
      <c r="N3334" s="7"/>
      <c r="O3334" s="5"/>
      <c r="R3334" s="33"/>
      <c r="S3334" s="33"/>
      <c r="T3334" s="33"/>
      <c r="U3334" s="31"/>
      <c r="AD3334" s="20"/>
      <c r="AM3334" s="17"/>
    </row>
    <row r="3335" spans="4:39" x14ac:dyDescent="0.2">
      <c r="D3335" s="57"/>
      <c r="E3335" s="33"/>
      <c r="F3335" s="33"/>
      <c r="G3335" s="33"/>
      <c r="I3335" s="7"/>
      <c r="K3335" s="7"/>
      <c r="L3335" s="7"/>
      <c r="M3335" s="55"/>
      <c r="N3335" s="7"/>
      <c r="O3335" s="5"/>
      <c r="R3335" s="33"/>
      <c r="S3335" s="33"/>
      <c r="T3335" s="33"/>
      <c r="U3335" s="31"/>
      <c r="AD3335" s="20"/>
      <c r="AM3335" s="17"/>
    </row>
    <row r="3336" spans="4:39" x14ac:dyDescent="0.2">
      <c r="D3336" s="57"/>
      <c r="E3336" s="33"/>
      <c r="F3336" s="33"/>
      <c r="G3336" s="33"/>
      <c r="I3336" s="7"/>
      <c r="K3336" s="7"/>
      <c r="L3336" s="7"/>
      <c r="M3336" s="55"/>
      <c r="N3336" s="7"/>
      <c r="O3336" s="5"/>
      <c r="R3336" s="33"/>
      <c r="S3336" s="33"/>
      <c r="T3336" s="33"/>
      <c r="U3336" s="31"/>
      <c r="AD3336" s="20"/>
      <c r="AM3336" s="17"/>
    </row>
    <row r="3337" spans="4:39" x14ac:dyDescent="0.2">
      <c r="D3337" s="57"/>
      <c r="E3337" s="33"/>
      <c r="F3337" s="33"/>
      <c r="G3337" s="33"/>
      <c r="I3337" s="7"/>
      <c r="K3337" s="7"/>
      <c r="L3337" s="7"/>
      <c r="M3337" s="55"/>
      <c r="N3337" s="7"/>
      <c r="O3337" s="5"/>
      <c r="R3337" s="33"/>
      <c r="S3337" s="33"/>
      <c r="T3337" s="33"/>
      <c r="U3337" s="31"/>
      <c r="AD3337" s="20"/>
      <c r="AM3337" s="17"/>
    </row>
    <row r="3338" spans="4:39" x14ac:dyDescent="0.2">
      <c r="D3338" s="57"/>
      <c r="E3338" s="33"/>
      <c r="F3338" s="33"/>
      <c r="G3338" s="33"/>
      <c r="I3338" s="7"/>
      <c r="K3338" s="7"/>
      <c r="L3338" s="7"/>
      <c r="M3338" s="55"/>
      <c r="N3338" s="7"/>
      <c r="O3338" s="5"/>
      <c r="R3338" s="33"/>
      <c r="S3338" s="33"/>
      <c r="T3338" s="33"/>
      <c r="U3338" s="31"/>
      <c r="AD3338" s="20"/>
      <c r="AM3338" s="17"/>
    </row>
    <row r="3339" spans="4:39" x14ac:dyDescent="0.2">
      <c r="D3339" s="57"/>
      <c r="E3339" s="33"/>
      <c r="F3339" s="33"/>
      <c r="G3339" s="33"/>
      <c r="I3339" s="7"/>
      <c r="K3339" s="7"/>
      <c r="L3339" s="7"/>
      <c r="M3339" s="55"/>
      <c r="N3339" s="7"/>
      <c r="O3339" s="5"/>
      <c r="R3339" s="33"/>
      <c r="S3339" s="33"/>
      <c r="T3339" s="33"/>
      <c r="U3339" s="31"/>
      <c r="AD3339" s="20"/>
      <c r="AM3339" s="17"/>
    </row>
    <row r="3340" spans="4:39" x14ac:dyDescent="0.2">
      <c r="D3340" s="57"/>
      <c r="E3340" s="33"/>
      <c r="F3340" s="33"/>
      <c r="G3340" s="33"/>
      <c r="I3340" s="7"/>
      <c r="K3340" s="7"/>
      <c r="L3340" s="7"/>
      <c r="M3340" s="55"/>
      <c r="N3340" s="7"/>
      <c r="O3340" s="5"/>
      <c r="R3340" s="33"/>
      <c r="S3340" s="33"/>
      <c r="T3340" s="33"/>
      <c r="U3340" s="31"/>
      <c r="AD3340" s="20"/>
      <c r="AM3340" s="17"/>
    </row>
    <row r="3341" spans="4:39" x14ac:dyDescent="0.2">
      <c r="D3341" s="57"/>
      <c r="E3341" s="33"/>
      <c r="F3341" s="33"/>
      <c r="G3341" s="33"/>
      <c r="I3341" s="7"/>
      <c r="K3341" s="7"/>
      <c r="L3341" s="7"/>
      <c r="M3341" s="55"/>
      <c r="N3341" s="7"/>
      <c r="O3341" s="5"/>
      <c r="R3341" s="33"/>
      <c r="S3341" s="33"/>
      <c r="T3341" s="33"/>
      <c r="U3341" s="31"/>
      <c r="AD3341" s="20"/>
      <c r="AM3341" s="17"/>
    </row>
    <row r="3342" spans="4:39" x14ac:dyDescent="0.2">
      <c r="D3342" s="57"/>
      <c r="E3342" s="33"/>
      <c r="F3342" s="33"/>
      <c r="G3342" s="33"/>
      <c r="I3342" s="7"/>
      <c r="K3342" s="7"/>
      <c r="L3342" s="7"/>
      <c r="M3342" s="55"/>
      <c r="N3342" s="7"/>
      <c r="O3342" s="5"/>
      <c r="R3342" s="33"/>
      <c r="S3342" s="33"/>
      <c r="T3342" s="33"/>
      <c r="U3342" s="31"/>
      <c r="AD3342" s="20"/>
      <c r="AM3342" s="17"/>
    </row>
    <row r="3343" spans="4:39" x14ac:dyDescent="0.2">
      <c r="D3343" s="57"/>
      <c r="E3343" s="33"/>
      <c r="F3343" s="33"/>
      <c r="G3343" s="33"/>
      <c r="I3343" s="7"/>
      <c r="K3343" s="7"/>
      <c r="L3343" s="7"/>
      <c r="M3343" s="55"/>
      <c r="N3343" s="7"/>
      <c r="O3343" s="5"/>
      <c r="R3343" s="33"/>
      <c r="S3343" s="33"/>
      <c r="T3343" s="33"/>
      <c r="U3343" s="31"/>
      <c r="AD3343" s="20"/>
      <c r="AM3343" s="17"/>
    </row>
    <row r="3344" spans="4:39" x14ac:dyDescent="0.2">
      <c r="D3344" s="57"/>
      <c r="E3344" s="33"/>
      <c r="F3344" s="33"/>
      <c r="G3344" s="33"/>
      <c r="I3344" s="7"/>
      <c r="K3344" s="7"/>
      <c r="L3344" s="7"/>
      <c r="M3344" s="55"/>
      <c r="N3344" s="7"/>
      <c r="O3344" s="5"/>
      <c r="R3344" s="33"/>
      <c r="S3344" s="33"/>
      <c r="T3344" s="33"/>
      <c r="U3344" s="31"/>
      <c r="AD3344" s="20"/>
      <c r="AM3344" s="17"/>
    </row>
    <row r="3345" spans="4:39" x14ac:dyDescent="0.2">
      <c r="D3345" s="57"/>
      <c r="E3345" s="33"/>
      <c r="F3345" s="33"/>
      <c r="G3345" s="33"/>
      <c r="I3345" s="7"/>
      <c r="K3345" s="7"/>
      <c r="L3345" s="7"/>
      <c r="M3345" s="55"/>
      <c r="N3345" s="7"/>
      <c r="O3345" s="5"/>
      <c r="R3345" s="33"/>
      <c r="S3345" s="33"/>
      <c r="T3345" s="33"/>
      <c r="U3345" s="31"/>
      <c r="AD3345" s="20"/>
      <c r="AM3345" s="17"/>
    </row>
    <row r="3346" spans="4:39" x14ac:dyDescent="0.2">
      <c r="D3346" s="57"/>
      <c r="E3346" s="33"/>
      <c r="F3346" s="33"/>
      <c r="G3346" s="33"/>
      <c r="I3346" s="7"/>
      <c r="K3346" s="7"/>
      <c r="L3346" s="7"/>
      <c r="M3346" s="55"/>
      <c r="N3346" s="7"/>
      <c r="O3346" s="5"/>
      <c r="R3346" s="33"/>
      <c r="S3346" s="33"/>
      <c r="T3346" s="33"/>
      <c r="U3346" s="31"/>
      <c r="AD3346" s="20"/>
      <c r="AM3346" s="17"/>
    </row>
    <row r="3347" spans="4:39" x14ac:dyDescent="0.2">
      <c r="D3347" s="57"/>
      <c r="E3347" s="33"/>
      <c r="F3347" s="33"/>
      <c r="G3347" s="33"/>
      <c r="I3347" s="7"/>
      <c r="K3347" s="7"/>
      <c r="L3347" s="7"/>
      <c r="M3347" s="55"/>
      <c r="N3347" s="7"/>
      <c r="O3347" s="5"/>
      <c r="R3347" s="33"/>
      <c r="S3347" s="33"/>
      <c r="T3347" s="33"/>
      <c r="U3347" s="31"/>
      <c r="AD3347" s="20"/>
      <c r="AM3347" s="17"/>
    </row>
    <row r="3348" spans="4:39" x14ac:dyDescent="0.2">
      <c r="D3348" s="57"/>
      <c r="E3348" s="33"/>
      <c r="F3348" s="33"/>
      <c r="G3348" s="33"/>
      <c r="I3348" s="7"/>
      <c r="K3348" s="7"/>
      <c r="L3348" s="7"/>
      <c r="M3348" s="55"/>
      <c r="N3348" s="7"/>
      <c r="O3348" s="5"/>
      <c r="R3348" s="33"/>
      <c r="S3348" s="33"/>
      <c r="T3348" s="33"/>
      <c r="U3348" s="31"/>
      <c r="AD3348" s="20"/>
      <c r="AM3348" s="17"/>
    </row>
    <row r="3349" spans="4:39" x14ac:dyDescent="0.2">
      <c r="D3349" s="57"/>
      <c r="E3349" s="33"/>
      <c r="F3349" s="33"/>
      <c r="G3349" s="33"/>
      <c r="I3349" s="7"/>
      <c r="K3349" s="7"/>
      <c r="L3349" s="7"/>
      <c r="M3349" s="55"/>
      <c r="N3349" s="7"/>
      <c r="O3349" s="5"/>
      <c r="R3349" s="33"/>
      <c r="S3349" s="33"/>
      <c r="T3349" s="33"/>
      <c r="U3349" s="31"/>
      <c r="AD3349" s="20"/>
      <c r="AM3349" s="17"/>
    </row>
    <row r="3350" spans="4:39" x14ac:dyDescent="0.2">
      <c r="D3350" s="57"/>
      <c r="E3350" s="33"/>
      <c r="F3350" s="33"/>
      <c r="G3350" s="33"/>
      <c r="I3350" s="7"/>
      <c r="K3350" s="7"/>
      <c r="L3350" s="7"/>
      <c r="M3350" s="55"/>
      <c r="N3350" s="7"/>
      <c r="O3350" s="5"/>
      <c r="R3350" s="33"/>
      <c r="S3350" s="33"/>
      <c r="T3350" s="33"/>
      <c r="U3350" s="31"/>
      <c r="AD3350" s="20"/>
      <c r="AM3350" s="17"/>
    </row>
    <row r="3351" spans="4:39" x14ac:dyDescent="0.2">
      <c r="D3351" s="57"/>
      <c r="E3351" s="33"/>
      <c r="F3351" s="33"/>
      <c r="G3351" s="33"/>
      <c r="I3351" s="7"/>
      <c r="K3351" s="7"/>
      <c r="L3351" s="7"/>
      <c r="M3351" s="55"/>
      <c r="N3351" s="7"/>
      <c r="O3351" s="5"/>
      <c r="R3351" s="33"/>
      <c r="S3351" s="33"/>
      <c r="T3351" s="33"/>
      <c r="U3351" s="31"/>
      <c r="AD3351" s="20"/>
      <c r="AM3351" s="17"/>
    </row>
    <row r="3352" spans="4:39" x14ac:dyDescent="0.2">
      <c r="D3352" s="57"/>
      <c r="E3352" s="33"/>
      <c r="F3352" s="33"/>
      <c r="G3352" s="33"/>
      <c r="I3352" s="7"/>
      <c r="K3352" s="7"/>
      <c r="L3352" s="7"/>
      <c r="M3352" s="55"/>
      <c r="N3352" s="7"/>
      <c r="O3352" s="5"/>
      <c r="R3352" s="33"/>
      <c r="S3352" s="33"/>
      <c r="T3352" s="33"/>
      <c r="U3352" s="31"/>
      <c r="AD3352" s="20"/>
      <c r="AM3352" s="17"/>
    </row>
    <row r="3353" spans="4:39" x14ac:dyDescent="0.2">
      <c r="D3353" s="57"/>
      <c r="E3353" s="33"/>
      <c r="F3353" s="33"/>
      <c r="G3353" s="33"/>
      <c r="I3353" s="7"/>
      <c r="K3353" s="7"/>
      <c r="L3353" s="7"/>
      <c r="M3353" s="55"/>
      <c r="N3353" s="7"/>
      <c r="O3353" s="5"/>
      <c r="R3353" s="33"/>
      <c r="S3353" s="33"/>
      <c r="T3353" s="33"/>
      <c r="U3353" s="31"/>
      <c r="AD3353" s="20"/>
      <c r="AM3353" s="17"/>
    </row>
    <row r="3354" spans="4:39" x14ac:dyDescent="0.2">
      <c r="D3354" s="57"/>
      <c r="E3354" s="33"/>
      <c r="F3354" s="33"/>
      <c r="G3354" s="33"/>
      <c r="I3354" s="7"/>
      <c r="K3354" s="7"/>
      <c r="L3354" s="7"/>
      <c r="M3354" s="55"/>
      <c r="N3354" s="7"/>
      <c r="O3354" s="5"/>
      <c r="R3354" s="33"/>
      <c r="S3354" s="33"/>
      <c r="T3354" s="33"/>
      <c r="U3354" s="31"/>
      <c r="AD3354" s="20"/>
      <c r="AM3354" s="17"/>
    </row>
    <row r="3355" spans="4:39" x14ac:dyDescent="0.2">
      <c r="D3355" s="57"/>
      <c r="E3355" s="33"/>
      <c r="F3355" s="33"/>
      <c r="G3355" s="33"/>
      <c r="I3355" s="7"/>
      <c r="K3355" s="7"/>
      <c r="L3355" s="7"/>
      <c r="M3355" s="55"/>
      <c r="N3355" s="7"/>
      <c r="O3355" s="5"/>
      <c r="R3355" s="33"/>
      <c r="S3355" s="33"/>
      <c r="T3355" s="33"/>
      <c r="U3355" s="31"/>
      <c r="AD3355" s="20"/>
      <c r="AM3355" s="17"/>
    </row>
    <row r="3356" spans="4:39" x14ac:dyDescent="0.2">
      <c r="D3356" s="57"/>
      <c r="E3356" s="33"/>
      <c r="F3356" s="33"/>
      <c r="G3356" s="33"/>
      <c r="I3356" s="7"/>
      <c r="K3356" s="7"/>
      <c r="L3356" s="7"/>
      <c r="M3356" s="55"/>
      <c r="N3356" s="7"/>
      <c r="O3356" s="5"/>
      <c r="R3356" s="33"/>
      <c r="S3356" s="33"/>
      <c r="T3356" s="33"/>
      <c r="U3356" s="31"/>
      <c r="AD3356" s="20"/>
      <c r="AM3356" s="17"/>
    </row>
    <row r="3357" spans="4:39" x14ac:dyDescent="0.2">
      <c r="D3357" s="57"/>
      <c r="E3357" s="33"/>
      <c r="F3357" s="33"/>
      <c r="G3357" s="33"/>
      <c r="I3357" s="7"/>
      <c r="K3357" s="7"/>
      <c r="L3357" s="7"/>
      <c r="M3357" s="55"/>
      <c r="N3357" s="7"/>
      <c r="O3357" s="5"/>
      <c r="R3357" s="33"/>
      <c r="S3357" s="33"/>
      <c r="T3357" s="33"/>
      <c r="U3357" s="31"/>
      <c r="AD3357" s="20"/>
      <c r="AM3357" s="17"/>
    </row>
    <row r="3358" spans="4:39" x14ac:dyDescent="0.2">
      <c r="D3358" s="57"/>
      <c r="E3358" s="33"/>
      <c r="F3358" s="33"/>
      <c r="G3358" s="33"/>
      <c r="I3358" s="7"/>
      <c r="K3358" s="7"/>
      <c r="L3358" s="7"/>
      <c r="M3358" s="55"/>
      <c r="N3358" s="7"/>
      <c r="O3358" s="5"/>
      <c r="R3358" s="33"/>
      <c r="S3358" s="33"/>
      <c r="T3358" s="33"/>
      <c r="U3358" s="31"/>
      <c r="AD3358" s="20"/>
      <c r="AM3358" s="17"/>
    </row>
    <row r="3359" spans="4:39" x14ac:dyDescent="0.2">
      <c r="D3359" s="57"/>
      <c r="E3359" s="33"/>
      <c r="F3359" s="33"/>
      <c r="G3359" s="33"/>
      <c r="I3359" s="7"/>
      <c r="K3359" s="7"/>
      <c r="L3359" s="7"/>
      <c r="M3359" s="55"/>
      <c r="N3359" s="7"/>
      <c r="O3359" s="5"/>
      <c r="R3359" s="33"/>
      <c r="S3359" s="33"/>
      <c r="T3359" s="33"/>
      <c r="U3359" s="31"/>
      <c r="AD3359" s="20"/>
      <c r="AM3359" s="17"/>
    </row>
    <row r="3360" spans="4:39" x14ac:dyDescent="0.2">
      <c r="D3360" s="57"/>
      <c r="E3360" s="33"/>
      <c r="F3360" s="33"/>
      <c r="G3360" s="33"/>
      <c r="I3360" s="7"/>
      <c r="K3360" s="7"/>
      <c r="L3360" s="7"/>
      <c r="M3360" s="55"/>
      <c r="N3360" s="7"/>
      <c r="O3360" s="5"/>
      <c r="R3360" s="33"/>
      <c r="S3360" s="33"/>
      <c r="T3360" s="33"/>
      <c r="U3360" s="31"/>
      <c r="AD3360" s="20"/>
      <c r="AM3360" s="17"/>
    </row>
    <row r="3361" spans="4:39" x14ac:dyDescent="0.2">
      <c r="D3361" s="57"/>
      <c r="E3361" s="33"/>
      <c r="F3361" s="33"/>
      <c r="G3361" s="33"/>
      <c r="I3361" s="7"/>
      <c r="K3361" s="7"/>
      <c r="L3361" s="7"/>
      <c r="M3361" s="55"/>
      <c r="N3361" s="7"/>
      <c r="O3361" s="5"/>
      <c r="R3361" s="33"/>
      <c r="S3361" s="33"/>
      <c r="T3361" s="33"/>
      <c r="U3361" s="31"/>
      <c r="AD3361" s="20"/>
      <c r="AM3361" s="17"/>
    </row>
    <row r="3362" spans="4:39" x14ac:dyDescent="0.2">
      <c r="D3362" s="57"/>
      <c r="E3362" s="33"/>
      <c r="F3362" s="33"/>
      <c r="G3362" s="33"/>
      <c r="I3362" s="7"/>
      <c r="K3362" s="7"/>
      <c r="L3362" s="7"/>
      <c r="M3362" s="55"/>
      <c r="N3362" s="7"/>
      <c r="O3362" s="5"/>
      <c r="R3362" s="33"/>
      <c r="S3362" s="33"/>
      <c r="T3362" s="33"/>
      <c r="U3362" s="31"/>
      <c r="AD3362" s="20"/>
      <c r="AM3362" s="17"/>
    </row>
    <row r="3363" spans="4:39" x14ac:dyDescent="0.2">
      <c r="D3363" s="57"/>
      <c r="E3363" s="33"/>
      <c r="F3363" s="33"/>
      <c r="G3363" s="33"/>
      <c r="I3363" s="7"/>
      <c r="K3363" s="7"/>
      <c r="L3363" s="7"/>
      <c r="M3363" s="55"/>
      <c r="N3363" s="7"/>
      <c r="O3363" s="5"/>
      <c r="R3363" s="33"/>
      <c r="S3363" s="33"/>
      <c r="T3363" s="33"/>
      <c r="U3363" s="31"/>
      <c r="AD3363" s="20"/>
      <c r="AM3363" s="17"/>
    </row>
    <row r="3364" spans="4:39" x14ac:dyDescent="0.2">
      <c r="D3364" s="57"/>
      <c r="E3364" s="33"/>
      <c r="F3364" s="33"/>
      <c r="G3364" s="33"/>
      <c r="I3364" s="7"/>
      <c r="K3364" s="7"/>
      <c r="L3364" s="7"/>
      <c r="M3364" s="55"/>
      <c r="N3364" s="7"/>
      <c r="O3364" s="5"/>
      <c r="R3364" s="33"/>
      <c r="S3364" s="33"/>
      <c r="T3364" s="33"/>
      <c r="U3364" s="31"/>
      <c r="AD3364" s="20"/>
      <c r="AM3364" s="17"/>
    </row>
    <row r="3365" spans="4:39" x14ac:dyDescent="0.2">
      <c r="D3365" s="57"/>
      <c r="E3365" s="33"/>
      <c r="F3365" s="33"/>
      <c r="G3365" s="33"/>
      <c r="I3365" s="7"/>
      <c r="K3365" s="7"/>
      <c r="L3365" s="7"/>
      <c r="M3365" s="55"/>
      <c r="N3365" s="7"/>
      <c r="O3365" s="5"/>
      <c r="R3365" s="33"/>
      <c r="S3365" s="33"/>
      <c r="T3365" s="33"/>
      <c r="U3365" s="31"/>
      <c r="AD3365" s="20"/>
      <c r="AM3365" s="17"/>
    </row>
    <row r="3366" spans="4:39" x14ac:dyDescent="0.2">
      <c r="D3366" s="57"/>
      <c r="E3366" s="33"/>
      <c r="F3366" s="33"/>
      <c r="G3366" s="33"/>
      <c r="I3366" s="7"/>
      <c r="K3366" s="7"/>
      <c r="L3366" s="7"/>
      <c r="M3366" s="55"/>
      <c r="N3366" s="7"/>
      <c r="O3366" s="5"/>
      <c r="R3366" s="33"/>
      <c r="S3366" s="33"/>
      <c r="T3366" s="33"/>
      <c r="U3366" s="31"/>
      <c r="AD3366" s="20"/>
      <c r="AM3366" s="17"/>
    </row>
    <row r="3367" spans="4:39" x14ac:dyDescent="0.2">
      <c r="D3367" s="57"/>
      <c r="E3367" s="33"/>
      <c r="F3367" s="33"/>
      <c r="G3367" s="33"/>
      <c r="I3367" s="7"/>
      <c r="K3367" s="7"/>
      <c r="L3367" s="7"/>
      <c r="M3367" s="55"/>
      <c r="N3367" s="7"/>
      <c r="O3367" s="5"/>
      <c r="R3367" s="33"/>
      <c r="S3367" s="33"/>
      <c r="T3367" s="33"/>
      <c r="U3367" s="31"/>
      <c r="AD3367" s="20"/>
      <c r="AM3367" s="17"/>
    </row>
    <row r="3368" spans="4:39" x14ac:dyDescent="0.2">
      <c r="D3368" s="57"/>
      <c r="E3368" s="33"/>
      <c r="F3368" s="33"/>
      <c r="G3368" s="33"/>
      <c r="I3368" s="7"/>
      <c r="K3368" s="7"/>
      <c r="L3368" s="7"/>
      <c r="M3368" s="55"/>
      <c r="N3368" s="7"/>
      <c r="O3368" s="5"/>
      <c r="R3368" s="33"/>
      <c r="S3368" s="33"/>
      <c r="T3368" s="33"/>
      <c r="U3368" s="31"/>
      <c r="AD3368" s="20"/>
      <c r="AM3368" s="17"/>
    </row>
    <row r="3369" spans="4:39" x14ac:dyDescent="0.2">
      <c r="D3369" s="57"/>
      <c r="E3369" s="33"/>
      <c r="F3369" s="33"/>
      <c r="G3369" s="33"/>
      <c r="I3369" s="7"/>
      <c r="K3369" s="7"/>
      <c r="L3369" s="7"/>
      <c r="M3369" s="55"/>
      <c r="N3369" s="7"/>
      <c r="O3369" s="5"/>
      <c r="R3369" s="33"/>
      <c r="S3369" s="33"/>
      <c r="T3369" s="33"/>
      <c r="U3369" s="31"/>
      <c r="AD3369" s="20"/>
      <c r="AM3369" s="17"/>
    </row>
    <row r="3370" spans="4:39" x14ac:dyDescent="0.2">
      <c r="D3370" s="57"/>
      <c r="E3370" s="33"/>
      <c r="F3370" s="33"/>
      <c r="G3370" s="33"/>
      <c r="I3370" s="7"/>
      <c r="K3370" s="7"/>
      <c r="L3370" s="7"/>
      <c r="M3370" s="55"/>
      <c r="N3370" s="7"/>
      <c r="O3370" s="5"/>
      <c r="R3370" s="33"/>
      <c r="S3370" s="33"/>
      <c r="T3370" s="33"/>
      <c r="U3370" s="31"/>
      <c r="AD3370" s="20"/>
      <c r="AM3370" s="17"/>
    </row>
    <row r="3371" spans="4:39" x14ac:dyDescent="0.2">
      <c r="D3371" s="57"/>
      <c r="E3371" s="33"/>
      <c r="F3371" s="33"/>
      <c r="G3371" s="33"/>
      <c r="I3371" s="7"/>
      <c r="K3371" s="7"/>
      <c r="L3371" s="7"/>
      <c r="M3371" s="55"/>
      <c r="N3371" s="7"/>
      <c r="O3371" s="5"/>
      <c r="R3371" s="33"/>
      <c r="S3371" s="33"/>
      <c r="T3371" s="33"/>
      <c r="U3371" s="31"/>
      <c r="AD3371" s="20"/>
      <c r="AM3371" s="17"/>
    </row>
    <row r="3372" spans="4:39" x14ac:dyDescent="0.2">
      <c r="D3372" s="57"/>
      <c r="E3372" s="33"/>
      <c r="F3372" s="33"/>
      <c r="G3372" s="33"/>
      <c r="I3372" s="7"/>
      <c r="K3372" s="7"/>
      <c r="L3372" s="7"/>
      <c r="M3372" s="55"/>
      <c r="N3372" s="7"/>
      <c r="O3372" s="5"/>
      <c r="R3372" s="33"/>
      <c r="S3372" s="33"/>
      <c r="T3372" s="33"/>
      <c r="U3372" s="31"/>
      <c r="AD3372" s="20"/>
      <c r="AM3372" s="17"/>
    </row>
    <row r="3373" spans="4:39" x14ac:dyDescent="0.2">
      <c r="D3373" s="57"/>
      <c r="E3373" s="33"/>
      <c r="F3373" s="33"/>
      <c r="G3373" s="33"/>
      <c r="I3373" s="7"/>
      <c r="K3373" s="7"/>
      <c r="L3373" s="7"/>
      <c r="M3373" s="55"/>
      <c r="N3373" s="7"/>
      <c r="O3373" s="5"/>
      <c r="R3373" s="33"/>
      <c r="S3373" s="33"/>
      <c r="T3373" s="33"/>
      <c r="U3373" s="31"/>
      <c r="AD3373" s="20"/>
      <c r="AM3373" s="17"/>
    </row>
    <row r="3374" spans="4:39" x14ac:dyDescent="0.2">
      <c r="D3374" s="57"/>
      <c r="E3374" s="33"/>
      <c r="F3374" s="33"/>
      <c r="G3374" s="33"/>
      <c r="I3374" s="7"/>
      <c r="K3374" s="7"/>
      <c r="L3374" s="7"/>
      <c r="M3374" s="55"/>
      <c r="N3374" s="7"/>
      <c r="O3374" s="5"/>
      <c r="R3374" s="33"/>
      <c r="S3374" s="33"/>
      <c r="T3374" s="33"/>
      <c r="U3374" s="31"/>
      <c r="AD3374" s="20"/>
      <c r="AM3374" s="17"/>
    </row>
    <row r="3375" spans="4:39" x14ac:dyDescent="0.2">
      <c r="D3375" s="57"/>
      <c r="E3375" s="33"/>
      <c r="F3375" s="33"/>
      <c r="G3375" s="33"/>
      <c r="I3375" s="7"/>
      <c r="K3375" s="7"/>
      <c r="L3375" s="7"/>
      <c r="M3375" s="55"/>
      <c r="N3375" s="7"/>
      <c r="O3375" s="5"/>
      <c r="R3375" s="33"/>
      <c r="S3375" s="33"/>
      <c r="T3375" s="33"/>
      <c r="U3375" s="31"/>
      <c r="AD3375" s="20"/>
      <c r="AM3375" s="17"/>
    </row>
    <row r="3376" spans="4:39" x14ac:dyDescent="0.2">
      <c r="D3376" s="57"/>
      <c r="E3376" s="33"/>
      <c r="F3376" s="33"/>
      <c r="G3376" s="33"/>
      <c r="I3376" s="7"/>
      <c r="K3376" s="7"/>
      <c r="L3376" s="7"/>
      <c r="M3376" s="55"/>
      <c r="N3376" s="7"/>
      <c r="O3376" s="5"/>
      <c r="R3376" s="33"/>
      <c r="S3376" s="33"/>
      <c r="T3376" s="33"/>
      <c r="U3376" s="31"/>
      <c r="AD3376" s="20"/>
      <c r="AM3376" s="17"/>
    </row>
    <row r="3377" spans="4:39" x14ac:dyDescent="0.2">
      <c r="D3377" s="57"/>
      <c r="E3377" s="33"/>
      <c r="F3377" s="33"/>
      <c r="G3377" s="33"/>
      <c r="I3377" s="7"/>
      <c r="K3377" s="7"/>
      <c r="L3377" s="7"/>
      <c r="M3377" s="55"/>
      <c r="N3377" s="7"/>
      <c r="O3377" s="5"/>
      <c r="R3377" s="33"/>
      <c r="S3377" s="33"/>
      <c r="T3377" s="33"/>
      <c r="U3377" s="31"/>
      <c r="AD3377" s="20"/>
      <c r="AM3377" s="17"/>
    </row>
    <row r="3378" spans="4:39" x14ac:dyDescent="0.2">
      <c r="D3378" s="57"/>
      <c r="E3378" s="33"/>
      <c r="F3378" s="33"/>
      <c r="G3378" s="33"/>
      <c r="I3378" s="7"/>
      <c r="K3378" s="7"/>
      <c r="L3378" s="7"/>
      <c r="M3378" s="55"/>
      <c r="N3378" s="7"/>
      <c r="O3378" s="5"/>
      <c r="R3378" s="33"/>
      <c r="S3378" s="33"/>
      <c r="T3378" s="33"/>
      <c r="U3378" s="31"/>
      <c r="AD3378" s="20"/>
      <c r="AM3378" s="17"/>
    </row>
    <row r="3379" spans="4:39" x14ac:dyDescent="0.2">
      <c r="D3379" s="57"/>
      <c r="E3379" s="33"/>
      <c r="F3379" s="33"/>
      <c r="G3379" s="33"/>
      <c r="I3379" s="7"/>
      <c r="K3379" s="7"/>
      <c r="L3379" s="7"/>
      <c r="M3379" s="55"/>
      <c r="N3379" s="7"/>
      <c r="O3379" s="5"/>
      <c r="R3379" s="33"/>
      <c r="S3379" s="33"/>
      <c r="T3379" s="33"/>
      <c r="U3379" s="31"/>
      <c r="AD3379" s="20"/>
      <c r="AM3379" s="17"/>
    </row>
    <row r="3380" spans="4:39" x14ac:dyDescent="0.2">
      <c r="D3380" s="57"/>
      <c r="E3380" s="33"/>
      <c r="F3380" s="33"/>
      <c r="G3380" s="33"/>
      <c r="I3380" s="7"/>
      <c r="K3380" s="7"/>
      <c r="L3380" s="7"/>
      <c r="M3380" s="55"/>
      <c r="N3380" s="7"/>
      <c r="O3380" s="5"/>
      <c r="R3380" s="33"/>
      <c r="S3380" s="33"/>
      <c r="T3380" s="33"/>
      <c r="U3380" s="31"/>
      <c r="AD3380" s="20"/>
      <c r="AM3380" s="17"/>
    </row>
    <row r="3381" spans="4:39" x14ac:dyDescent="0.2">
      <c r="D3381" s="57"/>
      <c r="E3381" s="33"/>
      <c r="F3381" s="33"/>
      <c r="G3381" s="33"/>
      <c r="I3381" s="7"/>
      <c r="K3381" s="7"/>
      <c r="L3381" s="7"/>
      <c r="M3381" s="55"/>
      <c r="N3381" s="7"/>
      <c r="O3381" s="5"/>
      <c r="R3381" s="33"/>
      <c r="S3381" s="33"/>
      <c r="T3381" s="33"/>
      <c r="U3381" s="31"/>
      <c r="AD3381" s="20"/>
      <c r="AM3381" s="17"/>
    </row>
    <row r="3382" spans="4:39" x14ac:dyDescent="0.2">
      <c r="D3382" s="57"/>
      <c r="E3382" s="33"/>
      <c r="F3382" s="33"/>
      <c r="G3382" s="33"/>
      <c r="I3382" s="7"/>
      <c r="K3382" s="7"/>
      <c r="L3382" s="7"/>
      <c r="M3382" s="55"/>
      <c r="N3382" s="7"/>
      <c r="O3382" s="5"/>
      <c r="R3382" s="33"/>
      <c r="S3382" s="33"/>
      <c r="T3382" s="33"/>
      <c r="U3382" s="31"/>
      <c r="AD3382" s="20"/>
      <c r="AM3382" s="17"/>
    </row>
    <row r="3383" spans="4:39" x14ac:dyDescent="0.2">
      <c r="D3383" s="57"/>
      <c r="E3383" s="33"/>
      <c r="F3383" s="33"/>
      <c r="G3383" s="33"/>
      <c r="I3383" s="7"/>
      <c r="K3383" s="7"/>
      <c r="L3383" s="7"/>
      <c r="M3383" s="55"/>
      <c r="N3383" s="7"/>
      <c r="O3383" s="5"/>
      <c r="R3383" s="33"/>
      <c r="S3383" s="33"/>
      <c r="T3383" s="33"/>
      <c r="U3383" s="31"/>
      <c r="AD3383" s="20"/>
      <c r="AM3383" s="17"/>
    </row>
    <row r="3384" spans="4:39" x14ac:dyDescent="0.2">
      <c r="D3384" s="57"/>
      <c r="E3384" s="33"/>
      <c r="F3384" s="33"/>
      <c r="G3384" s="33"/>
      <c r="I3384" s="7"/>
      <c r="K3384" s="7"/>
      <c r="L3384" s="7"/>
      <c r="M3384" s="55"/>
      <c r="N3384" s="7"/>
      <c r="O3384" s="5"/>
      <c r="R3384" s="33"/>
      <c r="S3384" s="33"/>
      <c r="T3384" s="33"/>
      <c r="U3384" s="31"/>
      <c r="AD3384" s="20"/>
      <c r="AM3384" s="17"/>
    </row>
    <row r="3385" spans="4:39" x14ac:dyDescent="0.2">
      <c r="D3385" s="57"/>
      <c r="E3385" s="33"/>
      <c r="F3385" s="33"/>
      <c r="G3385" s="33"/>
      <c r="I3385" s="7"/>
      <c r="K3385" s="7"/>
      <c r="L3385" s="7"/>
      <c r="M3385" s="55"/>
      <c r="N3385" s="7"/>
      <c r="O3385" s="5"/>
      <c r="R3385" s="33"/>
      <c r="S3385" s="33"/>
      <c r="T3385" s="33"/>
      <c r="U3385" s="31"/>
      <c r="AD3385" s="20"/>
      <c r="AM3385" s="17"/>
    </row>
    <row r="3386" spans="4:39" x14ac:dyDescent="0.2">
      <c r="D3386" s="57"/>
      <c r="E3386" s="33"/>
      <c r="F3386" s="33"/>
      <c r="G3386" s="33"/>
      <c r="I3386" s="7"/>
      <c r="K3386" s="7"/>
      <c r="L3386" s="7"/>
      <c r="M3386" s="55"/>
      <c r="N3386" s="7"/>
      <c r="O3386" s="5"/>
      <c r="R3386" s="33"/>
      <c r="S3386" s="33"/>
      <c r="T3386" s="33"/>
      <c r="U3386" s="31"/>
      <c r="AD3386" s="20"/>
      <c r="AM3386" s="17"/>
    </row>
    <row r="3387" spans="4:39" x14ac:dyDescent="0.2">
      <c r="D3387" s="57"/>
      <c r="E3387" s="33"/>
      <c r="F3387" s="33"/>
      <c r="G3387" s="33"/>
      <c r="I3387" s="7"/>
      <c r="K3387" s="7"/>
      <c r="L3387" s="7"/>
      <c r="M3387" s="55"/>
      <c r="N3387" s="7"/>
      <c r="O3387" s="5"/>
      <c r="R3387" s="33"/>
      <c r="S3387" s="33"/>
      <c r="T3387" s="33"/>
      <c r="U3387" s="31"/>
      <c r="AD3387" s="20"/>
      <c r="AM3387" s="17"/>
    </row>
    <row r="3388" spans="4:39" x14ac:dyDescent="0.2">
      <c r="D3388" s="57"/>
      <c r="E3388" s="33"/>
      <c r="F3388" s="33"/>
      <c r="G3388" s="33"/>
      <c r="I3388" s="7"/>
      <c r="K3388" s="7"/>
      <c r="L3388" s="7"/>
      <c r="M3388" s="55"/>
      <c r="N3388" s="7"/>
      <c r="O3388" s="5"/>
      <c r="R3388" s="33"/>
      <c r="S3388" s="33"/>
      <c r="T3388" s="33"/>
      <c r="U3388" s="31"/>
      <c r="AD3388" s="20"/>
      <c r="AM3388" s="17"/>
    </row>
    <row r="3389" spans="4:39" x14ac:dyDescent="0.2">
      <c r="D3389" s="57"/>
      <c r="E3389" s="33"/>
      <c r="F3389" s="33"/>
      <c r="G3389" s="33"/>
      <c r="I3389" s="7"/>
      <c r="K3389" s="7"/>
      <c r="L3389" s="7"/>
      <c r="M3389" s="55"/>
      <c r="N3389" s="7"/>
      <c r="O3389" s="5"/>
      <c r="R3389" s="33"/>
      <c r="S3389" s="33"/>
      <c r="T3389" s="33"/>
      <c r="U3389" s="31"/>
      <c r="AD3389" s="20"/>
      <c r="AM3389" s="17"/>
    </row>
    <row r="3390" spans="4:39" x14ac:dyDescent="0.2">
      <c r="D3390" s="57"/>
      <c r="E3390" s="33"/>
      <c r="F3390" s="33"/>
      <c r="G3390" s="33"/>
      <c r="I3390" s="7"/>
      <c r="K3390" s="7"/>
      <c r="L3390" s="7"/>
      <c r="M3390" s="55"/>
      <c r="N3390" s="7"/>
      <c r="O3390" s="5"/>
      <c r="R3390" s="33"/>
      <c r="S3390" s="33"/>
      <c r="T3390" s="33"/>
      <c r="U3390" s="31"/>
      <c r="AD3390" s="20"/>
      <c r="AM3390" s="17"/>
    </row>
    <row r="3391" spans="4:39" x14ac:dyDescent="0.2">
      <c r="D3391" s="57"/>
      <c r="E3391" s="33"/>
      <c r="F3391" s="33"/>
      <c r="G3391" s="33"/>
      <c r="I3391" s="7"/>
      <c r="K3391" s="7"/>
      <c r="L3391" s="7"/>
      <c r="M3391" s="55"/>
      <c r="N3391" s="7"/>
      <c r="O3391" s="5"/>
      <c r="R3391" s="33"/>
      <c r="S3391" s="33"/>
      <c r="T3391" s="33"/>
      <c r="U3391" s="31"/>
      <c r="AD3391" s="20"/>
      <c r="AM3391" s="17"/>
    </row>
    <row r="3392" spans="4:39" x14ac:dyDescent="0.2">
      <c r="D3392" s="57"/>
      <c r="E3392" s="33"/>
      <c r="F3392" s="33"/>
      <c r="G3392" s="33"/>
      <c r="I3392" s="7"/>
      <c r="K3392" s="7"/>
      <c r="L3392" s="7"/>
      <c r="M3392" s="55"/>
      <c r="N3392" s="7"/>
      <c r="O3392" s="5"/>
      <c r="R3392" s="33"/>
      <c r="S3392" s="33"/>
      <c r="T3392" s="33"/>
      <c r="U3392" s="31"/>
      <c r="AD3392" s="20"/>
      <c r="AM3392" s="17"/>
    </row>
    <row r="3393" spans="4:39" x14ac:dyDescent="0.2">
      <c r="D3393" s="57"/>
      <c r="E3393" s="33"/>
      <c r="F3393" s="33"/>
      <c r="G3393" s="33"/>
      <c r="I3393" s="7"/>
      <c r="K3393" s="7"/>
      <c r="L3393" s="7"/>
      <c r="M3393" s="55"/>
      <c r="N3393" s="7"/>
      <c r="O3393" s="5"/>
      <c r="R3393" s="33"/>
      <c r="S3393" s="33"/>
      <c r="T3393" s="33"/>
      <c r="U3393" s="31"/>
      <c r="AD3393" s="20"/>
      <c r="AM3393" s="17"/>
    </row>
    <row r="3394" spans="4:39" x14ac:dyDescent="0.2">
      <c r="D3394" s="57"/>
      <c r="E3394" s="33"/>
      <c r="F3394" s="33"/>
      <c r="G3394" s="33"/>
      <c r="I3394" s="7"/>
      <c r="K3394" s="7"/>
      <c r="L3394" s="7"/>
      <c r="M3394" s="55"/>
      <c r="N3394" s="7"/>
      <c r="O3394" s="5"/>
      <c r="R3394" s="33"/>
      <c r="S3394" s="33"/>
      <c r="T3394" s="33"/>
      <c r="U3394" s="31"/>
      <c r="AD3394" s="20"/>
      <c r="AM3394" s="17"/>
    </row>
    <row r="3395" spans="4:39" x14ac:dyDescent="0.2">
      <c r="D3395" s="57"/>
      <c r="E3395" s="33"/>
      <c r="F3395" s="33"/>
      <c r="G3395" s="33"/>
      <c r="I3395" s="7"/>
      <c r="K3395" s="7"/>
      <c r="L3395" s="7"/>
      <c r="M3395" s="55"/>
      <c r="N3395" s="7"/>
      <c r="O3395" s="5"/>
      <c r="R3395" s="33"/>
      <c r="S3395" s="33"/>
      <c r="T3395" s="33"/>
      <c r="U3395" s="31"/>
      <c r="AD3395" s="20"/>
      <c r="AM3395" s="17"/>
    </row>
    <row r="3396" spans="4:39" x14ac:dyDescent="0.2">
      <c r="D3396" s="57"/>
      <c r="E3396" s="33"/>
      <c r="F3396" s="33"/>
      <c r="G3396" s="33"/>
      <c r="I3396" s="7"/>
      <c r="K3396" s="7"/>
      <c r="L3396" s="7"/>
      <c r="M3396" s="55"/>
      <c r="N3396" s="7"/>
      <c r="O3396" s="5"/>
      <c r="R3396" s="33"/>
      <c r="S3396" s="33"/>
      <c r="T3396" s="33"/>
      <c r="U3396" s="31"/>
      <c r="AD3396" s="20"/>
      <c r="AM3396" s="17"/>
    </row>
    <row r="3397" spans="4:39" x14ac:dyDescent="0.2">
      <c r="D3397" s="57"/>
      <c r="E3397" s="33"/>
      <c r="F3397" s="33"/>
      <c r="G3397" s="33"/>
      <c r="I3397" s="7"/>
      <c r="K3397" s="7"/>
      <c r="L3397" s="7"/>
      <c r="M3397" s="55"/>
      <c r="N3397" s="7"/>
      <c r="O3397" s="5"/>
      <c r="R3397" s="33"/>
      <c r="S3397" s="33"/>
      <c r="T3397" s="33"/>
      <c r="U3397" s="31"/>
      <c r="AD3397" s="20"/>
      <c r="AM3397" s="17"/>
    </row>
    <row r="3398" spans="4:39" x14ac:dyDescent="0.2">
      <c r="D3398" s="57"/>
      <c r="E3398" s="33"/>
      <c r="F3398" s="33"/>
      <c r="G3398" s="33"/>
      <c r="I3398" s="7"/>
      <c r="K3398" s="7"/>
      <c r="L3398" s="7"/>
      <c r="M3398" s="55"/>
      <c r="N3398" s="7"/>
      <c r="O3398" s="5"/>
      <c r="R3398" s="33"/>
      <c r="S3398" s="33"/>
      <c r="T3398" s="33"/>
      <c r="U3398" s="31"/>
      <c r="AD3398" s="20"/>
      <c r="AM3398" s="17"/>
    </row>
    <row r="3399" spans="4:39" x14ac:dyDescent="0.2">
      <c r="D3399" s="57"/>
      <c r="E3399" s="33"/>
      <c r="F3399" s="33"/>
      <c r="G3399" s="33"/>
      <c r="I3399" s="7"/>
      <c r="K3399" s="7"/>
      <c r="L3399" s="7"/>
      <c r="M3399" s="55"/>
      <c r="N3399" s="7"/>
      <c r="O3399" s="5"/>
      <c r="R3399" s="33"/>
      <c r="S3399" s="33"/>
      <c r="T3399" s="33"/>
      <c r="U3399" s="31"/>
      <c r="AD3399" s="20"/>
      <c r="AM3399" s="17"/>
    </row>
    <row r="3400" spans="4:39" x14ac:dyDescent="0.2">
      <c r="D3400" s="57"/>
      <c r="E3400" s="33"/>
      <c r="F3400" s="33"/>
      <c r="G3400" s="33"/>
      <c r="I3400" s="7"/>
      <c r="K3400" s="7"/>
      <c r="L3400" s="7"/>
      <c r="M3400" s="55"/>
      <c r="N3400" s="7"/>
      <c r="O3400" s="5"/>
      <c r="R3400" s="33"/>
      <c r="S3400" s="33"/>
      <c r="T3400" s="33"/>
      <c r="U3400" s="31"/>
      <c r="AD3400" s="20"/>
      <c r="AM3400" s="17"/>
    </row>
    <row r="3401" spans="4:39" x14ac:dyDescent="0.2">
      <c r="D3401" s="57"/>
      <c r="E3401" s="33"/>
      <c r="F3401" s="33"/>
      <c r="G3401" s="33"/>
      <c r="I3401" s="7"/>
      <c r="K3401" s="7"/>
      <c r="L3401" s="7"/>
      <c r="M3401" s="55"/>
      <c r="N3401" s="7"/>
      <c r="O3401" s="5"/>
      <c r="R3401" s="33"/>
      <c r="S3401" s="33"/>
      <c r="T3401" s="33"/>
      <c r="U3401" s="31"/>
      <c r="AD3401" s="20"/>
      <c r="AM3401" s="17"/>
    </row>
    <row r="3402" spans="4:39" x14ac:dyDescent="0.2">
      <c r="D3402" s="57"/>
      <c r="E3402" s="33"/>
      <c r="F3402" s="33"/>
      <c r="G3402" s="33"/>
      <c r="I3402" s="7"/>
      <c r="K3402" s="7"/>
      <c r="L3402" s="7"/>
      <c r="M3402" s="55"/>
      <c r="N3402" s="7"/>
      <c r="O3402" s="5"/>
      <c r="R3402" s="33"/>
      <c r="S3402" s="33"/>
      <c r="T3402" s="33"/>
      <c r="U3402" s="31"/>
      <c r="AD3402" s="20"/>
      <c r="AM3402" s="17"/>
    </row>
    <row r="3403" spans="4:39" x14ac:dyDescent="0.2">
      <c r="D3403" s="57"/>
      <c r="E3403" s="33"/>
      <c r="F3403" s="33"/>
      <c r="G3403" s="33"/>
      <c r="I3403" s="7"/>
      <c r="K3403" s="7"/>
      <c r="L3403" s="7"/>
      <c r="M3403" s="55"/>
      <c r="N3403" s="7"/>
      <c r="O3403" s="5"/>
      <c r="R3403" s="33"/>
      <c r="S3403" s="33"/>
      <c r="T3403" s="33"/>
      <c r="U3403" s="31"/>
      <c r="AD3403" s="20"/>
      <c r="AM3403" s="17"/>
    </row>
    <row r="3404" spans="4:39" x14ac:dyDescent="0.2">
      <c r="D3404" s="57"/>
      <c r="E3404" s="33"/>
      <c r="F3404" s="33"/>
      <c r="G3404" s="33"/>
      <c r="I3404" s="7"/>
      <c r="K3404" s="7"/>
      <c r="L3404" s="7"/>
      <c r="M3404" s="55"/>
      <c r="N3404" s="7"/>
      <c r="O3404" s="5"/>
      <c r="R3404" s="33"/>
      <c r="S3404" s="33"/>
      <c r="T3404" s="33"/>
      <c r="U3404" s="31"/>
      <c r="AD3404" s="20"/>
      <c r="AM3404" s="17"/>
    </row>
    <row r="3405" spans="4:39" x14ac:dyDescent="0.2">
      <c r="D3405" s="57"/>
      <c r="E3405" s="33"/>
      <c r="F3405" s="33"/>
      <c r="G3405" s="33"/>
      <c r="I3405" s="7"/>
      <c r="K3405" s="7"/>
      <c r="L3405" s="7"/>
      <c r="M3405" s="55"/>
      <c r="N3405" s="7"/>
      <c r="O3405" s="5"/>
      <c r="R3405" s="33"/>
      <c r="S3405" s="33"/>
      <c r="T3405" s="33"/>
      <c r="U3405" s="31"/>
      <c r="AD3405" s="20"/>
      <c r="AM3405" s="17"/>
    </row>
    <row r="3406" spans="4:39" x14ac:dyDescent="0.2">
      <c r="D3406" s="57"/>
      <c r="E3406" s="33"/>
      <c r="F3406" s="33"/>
      <c r="G3406" s="33"/>
      <c r="I3406" s="7"/>
      <c r="K3406" s="7"/>
      <c r="L3406" s="7"/>
      <c r="M3406" s="55"/>
      <c r="N3406" s="7"/>
      <c r="O3406" s="5"/>
      <c r="R3406" s="33"/>
      <c r="S3406" s="33"/>
      <c r="T3406" s="33"/>
      <c r="U3406" s="31"/>
      <c r="AD3406" s="20"/>
      <c r="AM3406" s="17"/>
    </row>
    <row r="3407" spans="4:39" x14ac:dyDescent="0.2">
      <c r="D3407" s="57"/>
      <c r="E3407" s="33"/>
      <c r="F3407" s="33"/>
      <c r="G3407" s="33"/>
      <c r="I3407" s="7"/>
      <c r="K3407" s="7"/>
      <c r="L3407" s="7"/>
      <c r="M3407" s="55"/>
      <c r="N3407" s="7"/>
      <c r="O3407" s="5"/>
      <c r="R3407" s="33"/>
      <c r="S3407" s="33"/>
      <c r="T3407" s="33"/>
      <c r="U3407" s="31"/>
      <c r="AD3407" s="20"/>
      <c r="AM3407" s="17"/>
    </row>
    <row r="3408" spans="4:39" x14ac:dyDescent="0.2">
      <c r="D3408" s="57"/>
      <c r="E3408" s="33"/>
      <c r="F3408" s="33"/>
      <c r="G3408" s="33"/>
      <c r="I3408" s="7"/>
      <c r="K3408" s="7"/>
      <c r="L3408" s="7"/>
      <c r="M3408" s="55"/>
      <c r="N3408" s="7"/>
      <c r="O3408" s="5"/>
      <c r="R3408" s="33"/>
      <c r="S3408" s="33"/>
      <c r="T3408" s="33"/>
      <c r="U3408" s="31"/>
      <c r="AD3408" s="20"/>
      <c r="AM3408" s="17"/>
    </row>
    <row r="3409" spans="4:39" x14ac:dyDescent="0.2">
      <c r="D3409" s="57"/>
      <c r="E3409" s="33"/>
      <c r="F3409" s="33"/>
      <c r="G3409" s="33"/>
      <c r="I3409" s="7"/>
      <c r="K3409" s="7"/>
      <c r="L3409" s="7"/>
      <c r="M3409" s="55"/>
      <c r="N3409" s="7"/>
      <c r="O3409" s="5"/>
      <c r="R3409" s="33"/>
      <c r="S3409" s="33"/>
      <c r="T3409" s="33"/>
      <c r="U3409" s="31"/>
      <c r="AD3409" s="20"/>
      <c r="AM3409" s="17"/>
    </row>
    <row r="3410" spans="4:39" x14ac:dyDescent="0.2">
      <c r="D3410" s="57"/>
      <c r="E3410" s="33"/>
      <c r="F3410" s="33"/>
      <c r="G3410" s="33"/>
      <c r="I3410" s="7"/>
      <c r="K3410" s="7"/>
      <c r="L3410" s="7"/>
      <c r="M3410" s="55"/>
      <c r="N3410" s="7"/>
      <c r="O3410" s="5"/>
      <c r="R3410" s="33"/>
      <c r="S3410" s="33"/>
      <c r="T3410" s="33"/>
      <c r="U3410" s="31"/>
      <c r="AD3410" s="20"/>
      <c r="AM3410" s="17"/>
    </row>
    <row r="3411" spans="4:39" x14ac:dyDescent="0.2">
      <c r="D3411" s="57"/>
      <c r="E3411" s="33"/>
      <c r="F3411" s="33"/>
      <c r="G3411" s="33"/>
      <c r="I3411" s="7"/>
      <c r="K3411" s="7"/>
      <c r="L3411" s="7"/>
      <c r="M3411" s="55"/>
      <c r="N3411" s="7"/>
      <c r="O3411" s="5"/>
      <c r="R3411" s="33"/>
      <c r="S3411" s="33"/>
      <c r="T3411" s="33"/>
      <c r="U3411" s="31"/>
      <c r="AD3411" s="20"/>
      <c r="AM3411" s="17"/>
    </row>
    <row r="3412" spans="4:39" x14ac:dyDescent="0.2">
      <c r="D3412" s="57"/>
      <c r="E3412" s="33"/>
      <c r="F3412" s="33"/>
      <c r="G3412" s="33"/>
      <c r="I3412" s="7"/>
      <c r="K3412" s="7"/>
      <c r="L3412" s="7"/>
      <c r="M3412" s="55"/>
      <c r="N3412" s="7"/>
      <c r="O3412" s="5"/>
      <c r="R3412" s="33"/>
      <c r="S3412" s="33"/>
      <c r="T3412" s="33"/>
      <c r="U3412" s="31"/>
      <c r="AD3412" s="20"/>
      <c r="AM3412" s="17"/>
    </row>
    <row r="3413" spans="4:39" x14ac:dyDescent="0.2">
      <c r="D3413" s="57"/>
      <c r="E3413" s="33"/>
      <c r="F3413" s="33"/>
      <c r="G3413" s="33"/>
      <c r="I3413" s="7"/>
      <c r="K3413" s="7"/>
      <c r="L3413" s="7"/>
      <c r="M3413" s="55"/>
      <c r="N3413" s="7"/>
      <c r="O3413" s="5"/>
      <c r="R3413" s="33"/>
      <c r="S3413" s="33"/>
      <c r="T3413" s="33"/>
      <c r="U3413" s="31"/>
      <c r="AD3413" s="20"/>
      <c r="AM3413" s="17"/>
    </row>
    <row r="3414" spans="4:39" x14ac:dyDescent="0.2">
      <c r="D3414" s="57"/>
      <c r="E3414" s="33"/>
      <c r="F3414" s="33"/>
      <c r="G3414" s="33"/>
      <c r="I3414" s="7"/>
      <c r="K3414" s="7"/>
      <c r="L3414" s="7"/>
      <c r="M3414" s="55"/>
      <c r="N3414" s="7"/>
      <c r="O3414" s="5"/>
      <c r="R3414" s="33"/>
      <c r="S3414" s="33"/>
      <c r="T3414" s="33"/>
      <c r="U3414" s="31"/>
      <c r="AD3414" s="20"/>
      <c r="AM3414" s="17"/>
    </row>
    <row r="3415" spans="4:39" x14ac:dyDescent="0.2">
      <c r="D3415" s="57"/>
      <c r="E3415" s="33"/>
      <c r="F3415" s="33"/>
      <c r="G3415" s="33"/>
      <c r="I3415" s="7"/>
      <c r="K3415" s="7"/>
      <c r="L3415" s="7"/>
      <c r="M3415" s="55"/>
      <c r="N3415" s="7"/>
      <c r="O3415" s="5"/>
      <c r="R3415" s="33"/>
      <c r="S3415" s="33"/>
      <c r="T3415" s="33"/>
      <c r="U3415" s="31"/>
      <c r="AD3415" s="20"/>
      <c r="AM3415" s="17"/>
    </row>
    <row r="3416" spans="4:39" x14ac:dyDescent="0.2">
      <c r="D3416" s="57"/>
      <c r="E3416" s="33"/>
      <c r="F3416" s="33"/>
      <c r="G3416" s="33"/>
      <c r="I3416" s="7"/>
      <c r="K3416" s="7"/>
      <c r="L3416" s="7"/>
      <c r="M3416" s="55"/>
      <c r="N3416" s="7"/>
      <c r="O3416" s="5"/>
      <c r="R3416" s="33"/>
      <c r="S3416" s="33"/>
      <c r="T3416" s="33"/>
      <c r="U3416" s="31"/>
      <c r="AD3416" s="20"/>
      <c r="AM3416" s="17"/>
    </row>
    <row r="3417" spans="4:39" x14ac:dyDescent="0.2">
      <c r="D3417" s="57"/>
      <c r="E3417" s="33"/>
      <c r="F3417" s="33"/>
      <c r="G3417" s="33"/>
      <c r="I3417" s="7"/>
      <c r="K3417" s="7"/>
      <c r="L3417" s="7"/>
      <c r="M3417" s="55"/>
      <c r="N3417" s="7"/>
      <c r="O3417" s="5"/>
      <c r="R3417" s="33"/>
      <c r="S3417" s="33"/>
      <c r="T3417" s="33"/>
      <c r="U3417" s="31"/>
      <c r="AD3417" s="20"/>
      <c r="AM3417" s="17"/>
    </row>
    <row r="3418" spans="4:39" x14ac:dyDescent="0.2">
      <c r="D3418" s="57"/>
      <c r="E3418" s="33"/>
      <c r="F3418" s="33"/>
      <c r="G3418" s="33"/>
      <c r="I3418" s="7"/>
      <c r="K3418" s="7"/>
      <c r="L3418" s="7"/>
      <c r="M3418" s="55"/>
      <c r="N3418" s="7"/>
      <c r="O3418" s="5"/>
      <c r="R3418" s="33"/>
      <c r="S3418" s="33"/>
      <c r="T3418" s="33"/>
      <c r="U3418" s="31"/>
      <c r="AD3418" s="20"/>
      <c r="AM3418" s="17"/>
    </row>
    <row r="3419" spans="4:39" x14ac:dyDescent="0.2">
      <c r="D3419" s="57"/>
      <c r="E3419" s="33"/>
      <c r="F3419" s="33"/>
      <c r="G3419" s="33"/>
      <c r="I3419" s="7"/>
      <c r="K3419" s="7"/>
      <c r="L3419" s="7"/>
      <c r="M3419" s="55"/>
      <c r="N3419" s="7"/>
      <c r="O3419" s="5"/>
      <c r="R3419" s="33"/>
      <c r="S3419" s="33"/>
      <c r="T3419" s="33"/>
      <c r="U3419" s="31"/>
      <c r="AD3419" s="20"/>
      <c r="AM3419" s="17"/>
    </row>
    <row r="3420" spans="4:39" x14ac:dyDescent="0.2">
      <c r="D3420" s="57"/>
      <c r="E3420" s="33"/>
      <c r="F3420" s="33"/>
      <c r="G3420" s="33"/>
      <c r="I3420" s="7"/>
      <c r="K3420" s="7"/>
      <c r="L3420" s="7"/>
      <c r="M3420" s="55"/>
      <c r="N3420" s="7"/>
      <c r="O3420" s="5"/>
      <c r="R3420" s="33"/>
      <c r="S3420" s="33"/>
      <c r="T3420" s="33"/>
      <c r="U3420" s="31"/>
      <c r="AD3420" s="20"/>
      <c r="AM3420" s="17"/>
    </row>
    <row r="3421" spans="4:39" x14ac:dyDescent="0.2">
      <c r="D3421" s="57"/>
      <c r="E3421" s="33"/>
      <c r="F3421" s="33"/>
      <c r="G3421" s="33"/>
      <c r="I3421" s="7"/>
      <c r="K3421" s="7"/>
      <c r="L3421" s="7"/>
      <c r="M3421" s="55"/>
      <c r="N3421" s="7"/>
      <c r="O3421" s="5"/>
      <c r="R3421" s="33"/>
      <c r="S3421" s="33"/>
      <c r="T3421" s="33"/>
      <c r="U3421" s="31"/>
      <c r="AD3421" s="20"/>
      <c r="AM3421" s="17"/>
    </row>
    <row r="3422" spans="4:39" x14ac:dyDescent="0.2">
      <c r="D3422" s="57"/>
      <c r="E3422" s="33"/>
      <c r="F3422" s="33"/>
      <c r="G3422" s="33"/>
      <c r="I3422" s="7"/>
      <c r="K3422" s="7"/>
      <c r="L3422" s="7"/>
      <c r="M3422" s="55"/>
      <c r="N3422" s="7"/>
      <c r="O3422" s="5"/>
      <c r="R3422" s="33"/>
      <c r="S3422" s="33"/>
      <c r="T3422" s="33"/>
      <c r="U3422" s="31"/>
      <c r="AD3422" s="20"/>
      <c r="AM3422" s="17"/>
    </row>
    <row r="3423" spans="4:39" x14ac:dyDescent="0.2">
      <c r="D3423" s="57"/>
      <c r="E3423" s="33"/>
      <c r="F3423" s="33"/>
      <c r="G3423" s="33"/>
      <c r="I3423" s="7"/>
      <c r="K3423" s="7"/>
      <c r="L3423" s="7"/>
      <c r="M3423" s="55"/>
      <c r="N3423" s="7"/>
      <c r="O3423" s="5"/>
      <c r="R3423" s="33"/>
      <c r="S3423" s="33"/>
      <c r="T3423" s="33"/>
      <c r="U3423" s="31"/>
      <c r="AD3423" s="20"/>
      <c r="AM3423" s="17"/>
    </row>
    <row r="3424" spans="4:39" x14ac:dyDescent="0.2">
      <c r="D3424" s="57"/>
      <c r="E3424" s="33"/>
      <c r="F3424" s="33"/>
      <c r="G3424" s="33"/>
      <c r="I3424" s="7"/>
      <c r="K3424" s="7"/>
      <c r="L3424" s="7"/>
      <c r="M3424" s="55"/>
      <c r="N3424" s="7"/>
      <c r="O3424" s="5"/>
      <c r="R3424" s="33"/>
      <c r="S3424" s="33"/>
      <c r="T3424" s="33"/>
      <c r="U3424" s="31"/>
      <c r="AD3424" s="20"/>
      <c r="AM3424" s="17"/>
    </row>
    <row r="3425" spans="4:39" x14ac:dyDescent="0.2">
      <c r="D3425" s="57"/>
      <c r="E3425" s="33"/>
      <c r="F3425" s="33"/>
      <c r="G3425" s="33"/>
      <c r="I3425" s="7"/>
      <c r="K3425" s="7"/>
      <c r="L3425" s="7"/>
      <c r="M3425" s="55"/>
      <c r="N3425" s="7"/>
      <c r="O3425" s="5"/>
      <c r="R3425" s="33"/>
      <c r="S3425" s="33"/>
      <c r="T3425" s="33"/>
      <c r="U3425" s="31"/>
      <c r="AD3425" s="20"/>
      <c r="AM3425" s="17"/>
    </row>
    <row r="3426" spans="4:39" x14ac:dyDescent="0.2">
      <c r="D3426" s="57"/>
      <c r="E3426" s="33"/>
      <c r="F3426" s="33"/>
      <c r="G3426" s="33"/>
      <c r="I3426" s="7"/>
      <c r="K3426" s="7"/>
      <c r="L3426" s="7"/>
      <c r="M3426" s="55"/>
      <c r="N3426" s="7"/>
      <c r="O3426" s="5"/>
      <c r="R3426" s="33"/>
      <c r="S3426" s="33"/>
      <c r="T3426" s="33"/>
      <c r="U3426" s="31"/>
      <c r="AD3426" s="20"/>
      <c r="AM3426" s="17"/>
    </row>
    <row r="3427" spans="4:39" x14ac:dyDescent="0.2">
      <c r="D3427" s="57"/>
      <c r="E3427" s="33"/>
      <c r="F3427" s="33"/>
      <c r="G3427" s="33"/>
      <c r="I3427" s="7"/>
      <c r="K3427" s="7"/>
      <c r="L3427" s="7"/>
      <c r="M3427" s="55"/>
      <c r="N3427" s="7"/>
      <c r="O3427" s="5"/>
      <c r="R3427" s="33"/>
      <c r="S3427" s="33"/>
      <c r="T3427" s="33"/>
      <c r="U3427" s="31"/>
      <c r="AD3427" s="20"/>
      <c r="AM3427" s="17"/>
    </row>
    <row r="3428" spans="4:39" x14ac:dyDescent="0.2">
      <c r="D3428" s="57"/>
      <c r="E3428" s="33"/>
      <c r="F3428" s="33"/>
      <c r="G3428" s="33"/>
      <c r="I3428" s="7"/>
      <c r="K3428" s="7"/>
      <c r="L3428" s="7"/>
      <c r="M3428" s="55"/>
      <c r="N3428" s="7"/>
      <c r="O3428" s="5"/>
      <c r="R3428" s="33"/>
      <c r="S3428" s="33"/>
      <c r="T3428" s="33"/>
      <c r="U3428" s="31"/>
      <c r="AD3428" s="20"/>
      <c r="AM3428" s="17"/>
    </row>
    <row r="3429" spans="4:39" x14ac:dyDescent="0.2">
      <c r="D3429" s="57"/>
      <c r="E3429" s="33"/>
      <c r="F3429" s="33"/>
      <c r="G3429" s="33"/>
      <c r="I3429" s="7"/>
      <c r="K3429" s="7"/>
      <c r="L3429" s="7"/>
      <c r="M3429" s="55"/>
      <c r="N3429" s="7"/>
      <c r="O3429" s="5"/>
      <c r="R3429" s="33"/>
      <c r="S3429" s="33"/>
      <c r="T3429" s="33"/>
      <c r="U3429" s="31"/>
      <c r="AD3429" s="20"/>
      <c r="AM3429" s="17"/>
    </row>
    <row r="3430" spans="4:39" x14ac:dyDescent="0.2">
      <c r="D3430" s="57"/>
      <c r="E3430" s="33"/>
      <c r="F3430" s="33"/>
      <c r="G3430" s="33"/>
      <c r="I3430" s="7"/>
      <c r="K3430" s="7"/>
      <c r="L3430" s="7"/>
      <c r="M3430" s="55"/>
      <c r="N3430" s="7"/>
      <c r="O3430" s="5"/>
      <c r="R3430" s="33"/>
      <c r="S3430" s="33"/>
      <c r="T3430" s="33"/>
      <c r="U3430" s="31"/>
      <c r="AD3430" s="20"/>
      <c r="AM3430" s="17"/>
    </row>
    <row r="3431" spans="4:39" x14ac:dyDescent="0.2">
      <c r="D3431" s="57"/>
      <c r="E3431" s="33"/>
      <c r="F3431" s="33"/>
      <c r="G3431" s="33"/>
      <c r="I3431" s="7"/>
      <c r="K3431" s="7"/>
      <c r="L3431" s="7"/>
      <c r="M3431" s="55"/>
      <c r="N3431" s="7"/>
      <c r="O3431" s="5"/>
      <c r="R3431" s="33"/>
      <c r="S3431" s="33"/>
      <c r="T3431" s="33"/>
      <c r="U3431" s="31"/>
      <c r="AD3431" s="20"/>
      <c r="AM3431" s="17"/>
    </row>
    <row r="3432" spans="4:39" x14ac:dyDescent="0.2">
      <c r="D3432" s="57"/>
      <c r="E3432" s="33"/>
      <c r="F3432" s="33"/>
      <c r="G3432" s="33"/>
      <c r="I3432" s="7"/>
      <c r="K3432" s="7"/>
      <c r="L3432" s="7"/>
      <c r="M3432" s="55"/>
      <c r="N3432" s="7"/>
      <c r="O3432" s="5"/>
      <c r="R3432" s="33"/>
      <c r="S3432" s="33"/>
      <c r="T3432" s="33"/>
      <c r="U3432" s="31"/>
      <c r="AD3432" s="20"/>
      <c r="AM3432" s="17"/>
    </row>
    <row r="3433" spans="4:39" x14ac:dyDescent="0.2">
      <c r="D3433" s="57"/>
      <c r="E3433" s="33"/>
      <c r="F3433" s="33"/>
      <c r="G3433" s="33"/>
      <c r="I3433" s="7"/>
      <c r="K3433" s="7"/>
      <c r="L3433" s="7"/>
      <c r="M3433" s="55"/>
      <c r="N3433" s="7"/>
      <c r="O3433" s="5"/>
      <c r="R3433" s="33"/>
      <c r="S3433" s="33"/>
      <c r="T3433" s="33"/>
      <c r="U3433" s="31"/>
      <c r="AD3433" s="20"/>
      <c r="AM3433" s="17"/>
    </row>
    <row r="3434" spans="4:39" x14ac:dyDescent="0.2">
      <c r="D3434" s="57"/>
      <c r="E3434" s="33"/>
      <c r="F3434" s="33"/>
      <c r="G3434" s="33"/>
      <c r="I3434" s="7"/>
      <c r="K3434" s="7"/>
      <c r="L3434" s="7"/>
      <c r="M3434" s="55"/>
      <c r="N3434" s="7"/>
      <c r="O3434" s="5"/>
      <c r="R3434" s="33"/>
      <c r="S3434" s="33"/>
      <c r="T3434" s="33"/>
      <c r="U3434" s="31"/>
      <c r="AD3434" s="20"/>
      <c r="AM3434" s="17"/>
    </row>
    <row r="3435" spans="4:39" x14ac:dyDescent="0.2">
      <c r="D3435" s="57"/>
      <c r="E3435" s="33"/>
      <c r="F3435" s="33"/>
      <c r="G3435" s="33"/>
      <c r="I3435" s="7"/>
      <c r="K3435" s="7"/>
      <c r="L3435" s="7"/>
      <c r="M3435" s="55"/>
      <c r="N3435" s="7"/>
      <c r="O3435" s="5"/>
      <c r="R3435" s="33"/>
      <c r="S3435" s="33"/>
      <c r="T3435" s="33"/>
      <c r="U3435" s="31"/>
      <c r="AD3435" s="20"/>
      <c r="AM3435" s="17"/>
    </row>
    <row r="3436" spans="4:39" x14ac:dyDescent="0.2">
      <c r="D3436" s="57"/>
      <c r="E3436" s="33"/>
      <c r="F3436" s="33"/>
      <c r="G3436" s="33"/>
      <c r="I3436" s="7"/>
      <c r="K3436" s="7"/>
      <c r="L3436" s="7"/>
      <c r="M3436" s="55"/>
      <c r="N3436" s="7"/>
      <c r="O3436" s="5"/>
      <c r="R3436" s="33"/>
      <c r="S3436" s="33"/>
      <c r="T3436" s="33"/>
      <c r="U3436" s="31"/>
      <c r="AD3436" s="20"/>
      <c r="AM3436" s="17"/>
    </row>
    <row r="3437" spans="4:39" x14ac:dyDescent="0.2">
      <c r="D3437" s="57"/>
      <c r="E3437" s="33"/>
      <c r="F3437" s="33"/>
      <c r="G3437" s="33"/>
      <c r="I3437" s="7"/>
      <c r="K3437" s="7"/>
      <c r="L3437" s="7"/>
      <c r="M3437" s="55"/>
      <c r="N3437" s="7"/>
      <c r="O3437" s="5"/>
      <c r="R3437" s="33"/>
      <c r="S3437" s="33"/>
      <c r="T3437" s="33"/>
      <c r="U3437" s="31"/>
      <c r="AD3437" s="20"/>
      <c r="AM3437" s="17"/>
    </row>
    <row r="3438" spans="4:39" x14ac:dyDescent="0.2">
      <c r="D3438" s="57"/>
      <c r="E3438" s="33"/>
      <c r="F3438" s="33"/>
      <c r="G3438" s="33"/>
      <c r="I3438" s="7"/>
      <c r="K3438" s="7"/>
      <c r="L3438" s="7"/>
      <c r="M3438" s="55"/>
      <c r="N3438" s="7"/>
      <c r="O3438" s="5"/>
      <c r="R3438" s="33"/>
      <c r="S3438" s="33"/>
      <c r="T3438" s="33"/>
      <c r="U3438" s="31"/>
      <c r="AD3438" s="20"/>
      <c r="AM3438" s="17"/>
    </row>
    <row r="3439" spans="4:39" x14ac:dyDescent="0.2">
      <c r="D3439" s="57"/>
      <c r="E3439" s="33"/>
      <c r="F3439" s="33"/>
      <c r="G3439" s="33"/>
      <c r="I3439" s="7"/>
      <c r="K3439" s="7"/>
      <c r="L3439" s="7"/>
      <c r="M3439" s="55"/>
      <c r="N3439" s="7"/>
      <c r="O3439" s="5"/>
      <c r="R3439" s="33"/>
      <c r="S3439" s="33"/>
      <c r="T3439" s="33"/>
      <c r="U3439" s="31"/>
      <c r="AD3439" s="20"/>
      <c r="AM3439" s="17"/>
    </row>
    <row r="3440" spans="4:39" x14ac:dyDescent="0.2">
      <c r="D3440" s="57"/>
      <c r="E3440" s="33"/>
      <c r="F3440" s="33"/>
      <c r="G3440" s="33"/>
      <c r="I3440" s="7"/>
      <c r="K3440" s="7"/>
      <c r="L3440" s="7"/>
      <c r="M3440" s="55"/>
      <c r="N3440" s="7"/>
      <c r="O3440" s="5"/>
      <c r="R3440" s="33"/>
      <c r="S3440" s="33"/>
      <c r="T3440" s="33"/>
      <c r="U3440" s="31"/>
      <c r="AD3440" s="20"/>
      <c r="AM3440" s="17"/>
    </row>
    <row r="3441" spans="4:39" x14ac:dyDescent="0.2">
      <c r="D3441" s="57"/>
      <c r="E3441" s="33"/>
      <c r="F3441" s="33"/>
      <c r="G3441" s="33"/>
      <c r="I3441" s="7"/>
      <c r="K3441" s="7"/>
      <c r="L3441" s="7"/>
      <c r="M3441" s="55"/>
      <c r="N3441" s="7"/>
      <c r="O3441" s="5"/>
      <c r="R3441" s="33"/>
      <c r="S3441" s="33"/>
      <c r="T3441" s="33"/>
      <c r="U3441" s="31"/>
      <c r="AD3441" s="20"/>
      <c r="AM3441" s="17"/>
    </row>
    <row r="3442" spans="4:39" x14ac:dyDescent="0.2">
      <c r="D3442" s="57"/>
      <c r="E3442" s="33"/>
      <c r="F3442" s="33"/>
      <c r="G3442" s="33"/>
      <c r="I3442" s="7"/>
      <c r="K3442" s="7"/>
      <c r="L3442" s="7"/>
      <c r="M3442" s="55"/>
      <c r="N3442" s="7"/>
      <c r="O3442" s="5"/>
      <c r="R3442" s="33"/>
      <c r="S3442" s="33"/>
      <c r="T3442" s="33"/>
      <c r="U3442" s="31"/>
      <c r="AD3442" s="20"/>
      <c r="AM3442" s="17"/>
    </row>
    <row r="3443" spans="4:39" x14ac:dyDescent="0.2">
      <c r="D3443" s="57"/>
      <c r="E3443" s="33"/>
      <c r="F3443" s="33"/>
      <c r="G3443" s="33"/>
      <c r="I3443" s="7"/>
      <c r="K3443" s="7"/>
      <c r="L3443" s="7"/>
      <c r="M3443" s="55"/>
      <c r="N3443" s="7"/>
      <c r="O3443" s="5"/>
      <c r="R3443" s="33"/>
      <c r="S3443" s="33"/>
      <c r="T3443" s="33"/>
      <c r="U3443" s="31"/>
      <c r="AD3443" s="20"/>
      <c r="AM3443" s="17"/>
    </row>
    <row r="3444" spans="4:39" x14ac:dyDescent="0.2">
      <c r="D3444" s="57"/>
      <c r="E3444" s="33"/>
      <c r="F3444" s="33"/>
      <c r="G3444" s="33"/>
      <c r="I3444" s="7"/>
      <c r="K3444" s="7"/>
      <c r="L3444" s="7"/>
      <c r="M3444" s="55"/>
      <c r="N3444" s="7"/>
      <c r="O3444" s="5"/>
      <c r="R3444" s="33"/>
      <c r="S3444" s="33"/>
      <c r="T3444" s="33"/>
      <c r="U3444" s="31"/>
      <c r="AD3444" s="20"/>
      <c r="AM3444" s="17"/>
    </row>
    <row r="3445" spans="4:39" x14ac:dyDescent="0.2">
      <c r="D3445" s="57"/>
      <c r="E3445" s="33"/>
      <c r="F3445" s="33"/>
      <c r="G3445" s="33"/>
      <c r="I3445" s="7"/>
      <c r="K3445" s="7"/>
      <c r="L3445" s="7"/>
      <c r="M3445" s="55"/>
      <c r="N3445" s="7"/>
      <c r="O3445" s="5"/>
      <c r="R3445" s="33"/>
      <c r="S3445" s="33"/>
      <c r="T3445" s="33"/>
      <c r="U3445" s="31"/>
      <c r="AD3445" s="20"/>
      <c r="AM3445" s="17"/>
    </row>
    <row r="3446" spans="4:39" x14ac:dyDescent="0.2">
      <c r="D3446" s="57"/>
      <c r="E3446" s="33"/>
      <c r="F3446" s="33"/>
      <c r="G3446" s="33"/>
      <c r="I3446" s="7"/>
      <c r="K3446" s="7"/>
      <c r="L3446" s="7"/>
      <c r="M3446" s="55"/>
      <c r="N3446" s="7"/>
      <c r="O3446" s="5"/>
      <c r="R3446" s="33"/>
      <c r="S3446" s="33"/>
      <c r="T3446" s="33"/>
      <c r="U3446" s="31"/>
      <c r="AD3446" s="20"/>
      <c r="AM3446" s="17"/>
    </row>
    <row r="3447" spans="4:39" x14ac:dyDescent="0.2">
      <c r="D3447" s="57"/>
      <c r="E3447" s="33"/>
      <c r="F3447" s="33"/>
      <c r="G3447" s="33"/>
      <c r="I3447" s="7"/>
      <c r="K3447" s="7"/>
      <c r="L3447" s="7"/>
      <c r="M3447" s="55"/>
      <c r="N3447" s="7"/>
      <c r="O3447" s="5"/>
      <c r="R3447" s="33"/>
      <c r="S3447" s="33"/>
      <c r="T3447" s="33"/>
      <c r="U3447" s="31"/>
      <c r="AD3447" s="20"/>
      <c r="AM3447" s="17"/>
    </row>
    <row r="3448" spans="4:39" x14ac:dyDescent="0.2">
      <c r="D3448" s="57"/>
      <c r="E3448" s="33"/>
      <c r="F3448" s="33"/>
      <c r="G3448" s="33"/>
      <c r="I3448" s="7"/>
      <c r="K3448" s="7"/>
      <c r="L3448" s="7"/>
      <c r="M3448" s="55"/>
      <c r="N3448" s="7"/>
      <c r="O3448" s="5"/>
      <c r="R3448" s="33"/>
      <c r="S3448" s="33"/>
      <c r="T3448" s="33"/>
      <c r="U3448" s="31"/>
      <c r="AD3448" s="20"/>
      <c r="AM3448" s="17"/>
    </row>
    <row r="3449" spans="4:39" x14ac:dyDescent="0.2">
      <c r="D3449" s="57"/>
      <c r="E3449" s="33"/>
      <c r="F3449" s="33"/>
      <c r="G3449" s="33"/>
      <c r="I3449" s="7"/>
      <c r="K3449" s="7"/>
      <c r="L3449" s="7"/>
      <c r="M3449" s="55"/>
      <c r="N3449" s="7"/>
      <c r="O3449" s="5"/>
      <c r="R3449" s="33"/>
      <c r="S3449" s="33"/>
      <c r="T3449" s="33"/>
      <c r="U3449" s="31"/>
      <c r="AD3449" s="20"/>
      <c r="AM3449" s="17"/>
    </row>
    <row r="3450" spans="4:39" x14ac:dyDescent="0.2">
      <c r="D3450" s="57"/>
      <c r="E3450" s="33"/>
      <c r="F3450" s="33"/>
      <c r="G3450" s="33"/>
      <c r="I3450" s="7"/>
      <c r="K3450" s="7"/>
      <c r="L3450" s="7"/>
      <c r="M3450" s="55"/>
      <c r="N3450" s="7"/>
      <c r="O3450" s="5"/>
      <c r="R3450" s="33"/>
      <c r="S3450" s="33"/>
      <c r="T3450" s="33"/>
      <c r="U3450" s="31"/>
      <c r="AD3450" s="20"/>
      <c r="AM3450" s="17"/>
    </row>
    <row r="3451" spans="4:39" x14ac:dyDescent="0.2">
      <c r="D3451" s="57"/>
      <c r="E3451" s="33"/>
      <c r="F3451" s="33"/>
      <c r="G3451" s="33"/>
      <c r="I3451" s="7"/>
      <c r="K3451" s="7"/>
      <c r="L3451" s="7"/>
      <c r="M3451" s="55"/>
      <c r="N3451" s="7"/>
      <c r="O3451" s="5"/>
      <c r="R3451" s="33"/>
      <c r="S3451" s="33"/>
      <c r="T3451" s="33"/>
      <c r="U3451" s="31"/>
      <c r="AD3451" s="20"/>
      <c r="AM3451" s="17"/>
    </row>
    <row r="3452" spans="4:39" x14ac:dyDescent="0.2">
      <c r="D3452" s="57"/>
      <c r="E3452" s="33"/>
      <c r="F3452" s="33"/>
      <c r="G3452" s="33"/>
      <c r="I3452" s="7"/>
      <c r="K3452" s="7"/>
      <c r="L3452" s="7"/>
      <c r="M3452" s="55"/>
      <c r="N3452" s="7"/>
      <c r="O3452" s="5"/>
      <c r="R3452" s="33"/>
      <c r="S3452" s="33"/>
      <c r="T3452" s="33"/>
      <c r="U3452" s="31"/>
      <c r="AD3452" s="20"/>
      <c r="AM3452" s="17"/>
    </row>
    <row r="3453" spans="4:39" x14ac:dyDescent="0.2">
      <c r="D3453" s="57"/>
      <c r="E3453" s="33"/>
      <c r="F3453" s="33"/>
      <c r="G3453" s="33"/>
      <c r="I3453" s="7"/>
      <c r="K3453" s="7"/>
      <c r="L3453" s="7"/>
      <c r="M3453" s="55"/>
      <c r="N3453" s="7"/>
      <c r="O3453" s="5"/>
      <c r="R3453" s="33"/>
      <c r="S3453" s="33"/>
      <c r="T3453" s="33"/>
      <c r="U3453" s="31"/>
      <c r="AD3453" s="20"/>
      <c r="AM3453" s="17"/>
    </row>
    <row r="3454" spans="4:39" x14ac:dyDescent="0.2">
      <c r="D3454" s="57"/>
      <c r="E3454" s="33"/>
      <c r="F3454" s="33"/>
      <c r="G3454" s="33"/>
      <c r="I3454" s="7"/>
      <c r="K3454" s="7"/>
      <c r="L3454" s="7"/>
      <c r="M3454" s="55"/>
      <c r="N3454" s="7"/>
      <c r="O3454" s="5"/>
      <c r="R3454" s="33"/>
      <c r="S3454" s="33"/>
      <c r="T3454" s="33"/>
      <c r="U3454" s="31"/>
      <c r="AD3454" s="20"/>
      <c r="AM3454" s="17"/>
    </row>
    <row r="3455" spans="4:39" x14ac:dyDescent="0.2">
      <c r="D3455" s="57"/>
      <c r="E3455" s="33"/>
      <c r="F3455" s="33"/>
      <c r="G3455" s="33"/>
      <c r="I3455" s="7"/>
      <c r="K3455" s="7"/>
      <c r="L3455" s="7"/>
      <c r="M3455" s="55"/>
      <c r="N3455" s="7"/>
      <c r="O3455" s="5"/>
      <c r="R3455" s="33"/>
      <c r="S3455" s="33"/>
      <c r="T3455" s="33"/>
      <c r="U3455" s="31"/>
      <c r="AD3455" s="20"/>
      <c r="AM3455" s="17"/>
    </row>
    <row r="3456" spans="4:39" x14ac:dyDescent="0.2">
      <c r="D3456" s="57"/>
      <c r="E3456" s="33"/>
      <c r="F3456" s="33"/>
      <c r="G3456" s="33"/>
      <c r="I3456" s="7"/>
      <c r="K3456" s="7"/>
      <c r="L3456" s="7"/>
      <c r="M3456" s="55"/>
      <c r="N3456" s="7"/>
      <c r="O3456" s="5"/>
      <c r="R3456" s="33"/>
      <c r="S3456" s="33"/>
      <c r="T3456" s="33"/>
      <c r="U3456" s="31"/>
      <c r="AD3456" s="20"/>
      <c r="AM3456" s="17"/>
    </row>
    <row r="3457" spans="4:39" x14ac:dyDescent="0.2">
      <c r="D3457" s="57"/>
      <c r="E3457" s="33"/>
      <c r="F3457" s="33"/>
      <c r="G3457" s="33"/>
      <c r="I3457" s="7"/>
      <c r="K3457" s="7"/>
      <c r="L3457" s="7"/>
      <c r="M3457" s="55"/>
      <c r="N3457" s="7"/>
      <c r="O3457" s="5"/>
      <c r="R3457" s="33"/>
      <c r="S3457" s="33"/>
      <c r="T3457" s="33"/>
      <c r="U3457" s="31"/>
      <c r="AD3457" s="20"/>
      <c r="AM3457" s="17"/>
    </row>
    <row r="3458" spans="4:39" x14ac:dyDescent="0.2">
      <c r="D3458" s="57"/>
      <c r="E3458" s="33"/>
      <c r="F3458" s="33"/>
      <c r="G3458" s="33"/>
      <c r="I3458" s="7"/>
      <c r="K3458" s="7"/>
      <c r="L3458" s="7"/>
      <c r="M3458" s="55"/>
      <c r="N3458" s="7"/>
      <c r="O3458" s="5"/>
      <c r="R3458" s="33"/>
      <c r="S3458" s="33"/>
      <c r="T3458" s="33"/>
      <c r="U3458" s="31"/>
      <c r="AD3458" s="20"/>
      <c r="AM3458" s="17"/>
    </row>
    <row r="3459" spans="4:39" x14ac:dyDescent="0.2">
      <c r="D3459" s="57"/>
      <c r="E3459" s="33"/>
      <c r="F3459" s="33"/>
      <c r="G3459" s="33"/>
      <c r="I3459" s="7"/>
      <c r="K3459" s="7"/>
      <c r="L3459" s="7"/>
      <c r="M3459" s="55"/>
      <c r="N3459" s="7"/>
      <c r="O3459" s="5"/>
      <c r="R3459" s="33"/>
      <c r="S3459" s="33"/>
      <c r="T3459" s="33"/>
      <c r="U3459" s="31"/>
      <c r="AD3459" s="20"/>
      <c r="AM3459" s="17"/>
    </row>
    <row r="3460" spans="4:39" x14ac:dyDescent="0.2">
      <c r="D3460" s="57"/>
      <c r="E3460" s="33"/>
      <c r="F3460" s="33"/>
      <c r="G3460" s="33"/>
      <c r="I3460" s="7"/>
      <c r="K3460" s="7"/>
      <c r="L3460" s="7"/>
      <c r="M3460" s="55"/>
      <c r="N3460" s="7"/>
      <c r="O3460" s="5"/>
      <c r="R3460" s="33"/>
      <c r="S3460" s="33"/>
      <c r="T3460" s="33"/>
      <c r="U3460" s="31"/>
      <c r="AD3460" s="20"/>
      <c r="AM3460" s="17"/>
    </row>
    <row r="3461" spans="4:39" x14ac:dyDescent="0.2">
      <c r="D3461" s="57"/>
      <c r="E3461" s="33"/>
      <c r="F3461" s="33"/>
      <c r="G3461" s="33"/>
      <c r="I3461" s="7"/>
      <c r="K3461" s="7"/>
      <c r="L3461" s="7"/>
      <c r="M3461" s="55"/>
      <c r="N3461" s="7"/>
      <c r="O3461" s="5"/>
      <c r="R3461" s="33"/>
      <c r="S3461" s="33"/>
      <c r="T3461" s="33"/>
      <c r="U3461" s="31"/>
      <c r="AD3461" s="20"/>
      <c r="AM3461" s="17"/>
    </row>
    <row r="3462" spans="4:39" x14ac:dyDescent="0.2">
      <c r="D3462" s="57"/>
      <c r="E3462" s="33"/>
      <c r="F3462" s="33"/>
      <c r="G3462" s="33"/>
      <c r="I3462" s="7"/>
      <c r="K3462" s="7"/>
      <c r="L3462" s="7"/>
      <c r="M3462" s="55"/>
      <c r="N3462" s="7"/>
      <c r="O3462" s="5"/>
      <c r="R3462" s="33"/>
      <c r="S3462" s="33"/>
      <c r="T3462" s="33"/>
      <c r="U3462" s="31"/>
      <c r="AD3462" s="20"/>
      <c r="AM3462" s="17"/>
    </row>
    <row r="3463" spans="4:39" x14ac:dyDescent="0.2">
      <c r="D3463" s="57"/>
      <c r="E3463" s="33"/>
      <c r="F3463" s="33"/>
      <c r="G3463" s="33"/>
      <c r="I3463" s="7"/>
      <c r="K3463" s="7"/>
      <c r="L3463" s="7"/>
      <c r="M3463" s="55"/>
      <c r="N3463" s="7"/>
      <c r="O3463" s="5"/>
      <c r="R3463" s="33"/>
      <c r="S3463" s="33"/>
      <c r="T3463" s="33"/>
      <c r="U3463" s="31"/>
      <c r="AD3463" s="20"/>
      <c r="AM3463" s="17"/>
    </row>
    <row r="3464" spans="4:39" x14ac:dyDescent="0.2">
      <c r="D3464" s="57"/>
      <c r="E3464" s="33"/>
      <c r="F3464" s="33"/>
      <c r="G3464" s="33"/>
      <c r="I3464" s="7"/>
      <c r="K3464" s="7"/>
      <c r="L3464" s="7"/>
      <c r="M3464" s="55"/>
      <c r="N3464" s="7"/>
      <c r="O3464" s="5"/>
      <c r="R3464" s="33"/>
      <c r="S3464" s="33"/>
      <c r="T3464" s="33"/>
      <c r="U3464" s="31"/>
      <c r="AD3464" s="20"/>
      <c r="AM3464" s="17"/>
    </row>
    <row r="3465" spans="4:39" x14ac:dyDescent="0.2">
      <c r="D3465" s="57"/>
      <c r="E3465" s="33"/>
      <c r="F3465" s="33"/>
      <c r="G3465" s="33"/>
      <c r="I3465" s="7"/>
      <c r="K3465" s="7"/>
      <c r="L3465" s="7"/>
      <c r="M3465" s="55"/>
      <c r="N3465" s="7"/>
      <c r="O3465" s="5"/>
      <c r="R3465" s="33"/>
      <c r="S3465" s="33"/>
      <c r="T3465" s="33"/>
      <c r="U3465" s="31"/>
      <c r="AD3465" s="20"/>
      <c r="AM3465" s="17"/>
    </row>
    <row r="3466" spans="4:39" x14ac:dyDescent="0.2">
      <c r="D3466" s="57"/>
      <c r="E3466" s="33"/>
      <c r="F3466" s="33"/>
      <c r="G3466" s="33"/>
      <c r="I3466" s="7"/>
      <c r="K3466" s="7"/>
      <c r="L3466" s="7"/>
      <c r="M3466" s="55"/>
      <c r="N3466" s="7"/>
      <c r="O3466" s="5"/>
      <c r="R3466" s="33"/>
      <c r="S3466" s="33"/>
      <c r="T3466" s="33"/>
      <c r="U3466" s="31"/>
      <c r="AD3466" s="20"/>
      <c r="AM3466" s="17"/>
    </row>
    <row r="3467" spans="4:39" x14ac:dyDescent="0.2">
      <c r="D3467" s="57"/>
      <c r="E3467" s="33"/>
      <c r="F3467" s="33"/>
      <c r="G3467" s="33"/>
      <c r="I3467" s="7"/>
      <c r="K3467" s="7"/>
      <c r="L3467" s="7"/>
      <c r="M3467" s="55"/>
      <c r="N3467" s="7"/>
      <c r="O3467" s="5"/>
      <c r="R3467" s="33"/>
      <c r="S3467" s="33"/>
      <c r="T3467" s="33"/>
      <c r="U3467" s="31"/>
      <c r="AD3467" s="20"/>
      <c r="AM3467" s="17"/>
    </row>
    <row r="3468" spans="4:39" x14ac:dyDescent="0.2">
      <c r="D3468" s="57"/>
      <c r="E3468" s="33"/>
      <c r="F3468" s="33"/>
      <c r="G3468" s="33"/>
      <c r="I3468" s="7"/>
      <c r="K3468" s="7"/>
      <c r="L3468" s="7"/>
      <c r="M3468" s="55"/>
      <c r="N3468" s="7"/>
      <c r="O3468" s="5"/>
      <c r="R3468" s="33"/>
      <c r="S3468" s="33"/>
      <c r="T3468" s="33"/>
      <c r="U3468" s="31"/>
      <c r="AD3468" s="20"/>
      <c r="AM3468" s="17"/>
    </row>
    <row r="3469" spans="4:39" x14ac:dyDescent="0.2">
      <c r="D3469" s="57"/>
      <c r="E3469" s="33"/>
      <c r="F3469" s="33"/>
      <c r="G3469" s="33"/>
      <c r="I3469" s="7"/>
      <c r="K3469" s="7"/>
      <c r="L3469" s="7"/>
      <c r="M3469" s="55"/>
      <c r="N3469" s="7"/>
      <c r="O3469" s="5"/>
      <c r="R3469" s="33"/>
      <c r="S3469" s="33"/>
      <c r="T3469" s="33"/>
      <c r="U3469" s="31"/>
      <c r="AD3469" s="20"/>
      <c r="AM3469" s="17"/>
    </row>
    <row r="3470" spans="4:39" x14ac:dyDescent="0.2">
      <c r="D3470" s="57"/>
      <c r="E3470" s="33"/>
      <c r="F3470" s="33"/>
      <c r="G3470" s="33"/>
      <c r="I3470" s="7"/>
      <c r="K3470" s="7"/>
      <c r="L3470" s="7"/>
      <c r="M3470" s="55"/>
      <c r="N3470" s="7"/>
      <c r="O3470" s="5"/>
      <c r="R3470" s="33"/>
      <c r="S3470" s="33"/>
      <c r="T3470" s="33"/>
      <c r="U3470" s="31"/>
      <c r="AD3470" s="20"/>
      <c r="AM3470" s="17"/>
    </row>
    <row r="3471" spans="4:39" x14ac:dyDescent="0.2">
      <c r="D3471" s="57"/>
      <c r="E3471" s="33"/>
      <c r="F3471" s="33"/>
      <c r="G3471" s="33"/>
      <c r="I3471" s="7"/>
      <c r="K3471" s="7"/>
      <c r="L3471" s="7"/>
      <c r="M3471" s="55"/>
      <c r="N3471" s="7"/>
      <c r="O3471" s="5"/>
      <c r="R3471" s="33"/>
      <c r="S3471" s="33"/>
      <c r="T3471" s="33"/>
      <c r="U3471" s="31"/>
      <c r="AD3471" s="20"/>
      <c r="AM3471" s="17"/>
    </row>
    <row r="3472" spans="4:39" x14ac:dyDescent="0.2">
      <c r="D3472" s="57"/>
      <c r="E3472" s="33"/>
      <c r="F3472" s="33"/>
      <c r="G3472" s="33"/>
      <c r="I3472" s="7"/>
      <c r="K3472" s="7"/>
      <c r="L3472" s="7"/>
      <c r="M3472" s="55"/>
      <c r="N3472" s="7"/>
      <c r="O3472" s="5"/>
      <c r="R3472" s="33"/>
      <c r="S3472" s="33"/>
      <c r="T3472" s="33"/>
      <c r="U3472" s="31"/>
      <c r="AD3472" s="20"/>
      <c r="AM3472" s="17"/>
    </row>
    <row r="3473" spans="4:39" x14ac:dyDescent="0.2">
      <c r="D3473" s="57"/>
      <c r="E3473" s="33"/>
      <c r="F3473" s="33"/>
      <c r="G3473" s="33"/>
      <c r="I3473" s="7"/>
      <c r="K3473" s="7"/>
      <c r="L3473" s="7"/>
      <c r="M3473" s="55"/>
      <c r="N3473" s="7"/>
      <c r="O3473" s="5"/>
      <c r="R3473" s="33"/>
      <c r="S3473" s="33"/>
      <c r="T3473" s="33"/>
      <c r="U3473" s="31"/>
      <c r="AD3473" s="20"/>
      <c r="AM3473" s="17"/>
    </row>
    <row r="3474" spans="4:39" x14ac:dyDescent="0.2">
      <c r="D3474" s="57"/>
      <c r="E3474" s="33"/>
      <c r="F3474" s="33"/>
      <c r="G3474" s="33"/>
      <c r="I3474" s="7"/>
      <c r="K3474" s="7"/>
      <c r="L3474" s="7"/>
      <c r="M3474" s="55"/>
      <c r="N3474" s="7"/>
      <c r="O3474" s="5"/>
      <c r="R3474" s="33"/>
      <c r="S3474" s="33"/>
      <c r="T3474" s="33"/>
      <c r="U3474" s="31"/>
      <c r="AD3474" s="20"/>
      <c r="AM3474" s="17"/>
    </row>
    <row r="3475" spans="4:39" x14ac:dyDescent="0.2">
      <c r="D3475" s="57"/>
      <c r="E3475" s="33"/>
      <c r="F3475" s="33"/>
      <c r="G3475" s="33"/>
      <c r="I3475" s="7"/>
      <c r="K3475" s="7"/>
      <c r="L3475" s="7"/>
      <c r="M3475" s="55"/>
      <c r="N3475" s="7"/>
      <c r="O3475" s="5"/>
      <c r="R3475" s="33"/>
      <c r="S3475" s="33"/>
      <c r="T3475" s="33"/>
      <c r="U3475" s="31"/>
      <c r="AD3475" s="20"/>
      <c r="AM3475" s="17"/>
    </row>
    <row r="3476" spans="4:39" x14ac:dyDescent="0.2">
      <c r="D3476" s="57"/>
      <c r="E3476" s="33"/>
      <c r="F3476" s="33"/>
      <c r="G3476" s="33"/>
      <c r="I3476" s="7"/>
      <c r="K3476" s="7"/>
      <c r="L3476" s="7"/>
      <c r="M3476" s="55"/>
      <c r="N3476" s="7"/>
      <c r="O3476" s="5"/>
      <c r="R3476" s="33"/>
      <c r="S3476" s="33"/>
      <c r="T3476" s="33"/>
      <c r="U3476" s="31"/>
      <c r="AD3476" s="20"/>
      <c r="AM3476" s="17"/>
    </row>
    <row r="3477" spans="4:39" x14ac:dyDescent="0.2">
      <c r="D3477" s="57"/>
      <c r="E3477" s="33"/>
      <c r="F3477" s="33"/>
      <c r="G3477" s="33"/>
      <c r="I3477" s="7"/>
      <c r="K3477" s="7"/>
      <c r="L3477" s="7"/>
      <c r="M3477" s="55"/>
      <c r="N3477" s="7"/>
      <c r="O3477" s="5"/>
      <c r="R3477" s="33"/>
      <c r="S3477" s="33"/>
      <c r="T3477" s="33"/>
      <c r="U3477" s="31"/>
      <c r="AD3477" s="20"/>
      <c r="AM3477" s="17"/>
    </row>
    <row r="3478" spans="4:39" x14ac:dyDescent="0.2">
      <c r="D3478" s="57"/>
      <c r="E3478" s="33"/>
      <c r="F3478" s="33"/>
      <c r="G3478" s="33"/>
      <c r="I3478" s="7"/>
      <c r="K3478" s="7"/>
      <c r="L3478" s="7"/>
      <c r="M3478" s="55"/>
      <c r="N3478" s="7"/>
      <c r="O3478" s="5"/>
      <c r="R3478" s="33"/>
      <c r="S3478" s="33"/>
      <c r="T3478" s="33"/>
      <c r="U3478" s="31"/>
      <c r="AD3478" s="20"/>
      <c r="AM3478" s="17"/>
    </row>
    <row r="3479" spans="4:39" x14ac:dyDescent="0.2">
      <c r="D3479" s="57"/>
      <c r="E3479" s="33"/>
      <c r="F3479" s="33"/>
      <c r="G3479" s="33"/>
      <c r="I3479" s="7"/>
      <c r="K3479" s="7"/>
      <c r="L3479" s="7"/>
      <c r="M3479" s="55"/>
      <c r="N3479" s="7"/>
      <c r="O3479" s="5"/>
      <c r="R3479" s="33"/>
      <c r="S3479" s="33"/>
      <c r="T3479" s="33"/>
      <c r="U3479" s="31"/>
      <c r="AD3479" s="20"/>
      <c r="AM3479" s="17"/>
    </row>
    <row r="3480" spans="4:39" x14ac:dyDescent="0.2">
      <c r="D3480" s="57"/>
      <c r="E3480" s="33"/>
      <c r="F3480" s="33"/>
      <c r="G3480" s="33"/>
      <c r="I3480" s="7"/>
      <c r="K3480" s="7"/>
      <c r="L3480" s="7"/>
      <c r="M3480" s="55"/>
      <c r="N3480" s="7"/>
      <c r="O3480" s="5"/>
      <c r="R3480" s="33"/>
      <c r="S3480" s="33"/>
      <c r="T3480" s="33"/>
      <c r="U3480" s="31"/>
      <c r="AD3480" s="20"/>
      <c r="AM3480" s="17"/>
    </row>
    <row r="3481" spans="4:39" x14ac:dyDescent="0.2">
      <c r="D3481" s="57"/>
      <c r="E3481" s="33"/>
      <c r="F3481" s="33"/>
      <c r="G3481" s="33"/>
      <c r="I3481" s="7"/>
      <c r="K3481" s="7"/>
      <c r="L3481" s="7"/>
      <c r="M3481" s="55"/>
      <c r="N3481" s="7"/>
      <c r="O3481" s="5"/>
      <c r="R3481" s="33"/>
      <c r="S3481" s="33"/>
      <c r="T3481" s="33"/>
      <c r="U3481" s="31"/>
      <c r="AD3481" s="20"/>
      <c r="AM3481" s="17"/>
    </row>
    <row r="3482" spans="4:39" x14ac:dyDescent="0.2">
      <c r="D3482" s="57"/>
      <c r="E3482" s="33"/>
      <c r="F3482" s="33"/>
      <c r="G3482" s="33"/>
      <c r="I3482" s="7"/>
      <c r="K3482" s="7"/>
      <c r="L3482" s="7"/>
      <c r="M3482" s="55"/>
      <c r="N3482" s="7"/>
      <c r="O3482" s="5"/>
      <c r="R3482" s="33"/>
      <c r="S3482" s="33"/>
      <c r="T3482" s="33"/>
      <c r="U3482" s="31"/>
      <c r="AD3482" s="20"/>
      <c r="AM3482" s="17"/>
    </row>
    <row r="3483" spans="4:39" x14ac:dyDescent="0.2">
      <c r="D3483" s="57"/>
      <c r="E3483" s="33"/>
      <c r="F3483" s="33"/>
      <c r="G3483" s="33"/>
      <c r="I3483" s="7"/>
      <c r="K3483" s="7"/>
      <c r="L3483" s="7"/>
      <c r="M3483" s="55"/>
      <c r="N3483" s="7"/>
      <c r="O3483" s="5"/>
      <c r="R3483" s="33"/>
      <c r="S3483" s="33"/>
      <c r="T3483" s="33"/>
      <c r="U3483" s="31"/>
      <c r="AD3483" s="20"/>
      <c r="AM3483" s="17"/>
    </row>
    <row r="3484" spans="4:39" x14ac:dyDescent="0.2">
      <c r="D3484" s="57"/>
      <c r="E3484" s="33"/>
      <c r="F3484" s="33"/>
      <c r="G3484" s="33"/>
      <c r="I3484" s="7"/>
      <c r="K3484" s="7"/>
      <c r="L3484" s="7"/>
      <c r="M3484" s="55"/>
      <c r="N3484" s="7"/>
      <c r="O3484" s="5"/>
      <c r="R3484" s="33"/>
      <c r="S3484" s="33"/>
      <c r="T3484" s="33"/>
      <c r="U3484" s="31"/>
      <c r="AD3484" s="20"/>
      <c r="AM3484" s="17"/>
    </row>
    <row r="3485" spans="4:39" x14ac:dyDescent="0.2">
      <c r="D3485" s="57"/>
      <c r="E3485" s="33"/>
      <c r="F3485" s="33"/>
      <c r="G3485" s="33"/>
      <c r="I3485" s="7"/>
      <c r="K3485" s="7"/>
      <c r="L3485" s="7"/>
      <c r="M3485" s="55"/>
      <c r="N3485" s="7"/>
      <c r="O3485" s="5"/>
      <c r="R3485" s="33"/>
      <c r="S3485" s="33"/>
      <c r="T3485" s="33"/>
      <c r="U3485" s="31"/>
      <c r="AD3485" s="20"/>
      <c r="AM3485" s="17"/>
    </row>
    <row r="3486" spans="4:39" x14ac:dyDescent="0.2">
      <c r="D3486" s="57"/>
      <c r="E3486" s="33"/>
      <c r="F3486" s="33"/>
      <c r="G3486" s="33"/>
      <c r="I3486" s="7"/>
      <c r="K3486" s="7"/>
      <c r="L3486" s="7"/>
      <c r="M3486" s="55"/>
      <c r="N3486" s="7"/>
      <c r="O3486" s="5"/>
      <c r="R3486" s="33"/>
      <c r="S3486" s="33"/>
      <c r="T3486" s="33"/>
      <c r="U3486" s="31"/>
      <c r="AD3486" s="20"/>
      <c r="AM3486" s="17"/>
    </row>
    <row r="3487" spans="4:39" x14ac:dyDescent="0.2">
      <c r="D3487" s="57"/>
      <c r="E3487" s="33"/>
      <c r="F3487" s="33"/>
      <c r="G3487" s="33"/>
      <c r="I3487" s="7"/>
      <c r="K3487" s="7"/>
      <c r="L3487" s="7"/>
      <c r="M3487" s="55"/>
      <c r="N3487" s="7"/>
      <c r="O3487" s="5"/>
      <c r="R3487" s="33"/>
      <c r="S3487" s="33"/>
      <c r="T3487" s="33"/>
      <c r="U3487" s="31"/>
      <c r="AD3487" s="20"/>
      <c r="AM3487" s="17"/>
    </row>
    <row r="3488" spans="4:39" x14ac:dyDescent="0.2">
      <c r="D3488" s="57"/>
      <c r="E3488" s="33"/>
      <c r="F3488" s="33"/>
      <c r="G3488" s="33"/>
      <c r="I3488" s="7"/>
      <c r="K3488" s="7"/>
      <c r="L3488" s="7"/>
      <c r="M3488" s="55"/>
      <c r="N3488" s="7"/>
      <c r="O3488" s="5"/>
      <c r="R3488" s="33"/>
      <c r="S3488" s="33"/>
      <c r="T3488" s="33"/>
      <c r="U3488" s="31"/>
      <c r="AD3488" s="20"/>
      <c r="AM3488" s="17"/>
    </row>
    <row r="3489" spans="4:39" x14ac:dyDescent="0.2">
      <c r="D3489" s="57"/>
      <c r="E3489" s="33"/>
      <c r="F3489" s="33"/>
      <c r="G3489" s="33"/>
      <c r="I3489" s="7"/>
      <c r="K3489" s="7"/>
      <c r="L3489" s="7"/>
      <c r="M3489" s="55"/>
      <c r="N3489" s="7"/>
      <c r="O3489" s="5"/>
      <c r="R3489" s="33"/>
      <c r="S3489" s="33"/>
      <c r="T3489" s="33"/>
      <c r="U3489" s="31"/>
      <c r="AD3489" s="20"/>
      <c r="AM3489" s="17"/>
    </row>
    <row r="3490" spans="4:39" x14ac:dyDescent="0.2">
      <c r="D3490" s="57"/>
      <c r="E3490" s="33"/>
      <c r="F3490" s="33"/>
      <c r="G3490" s="33"/>
      <c r="I3490" s="7"/>
      <c r="K3490" s="7"/>
      <c r="L3490" s="7"/>
      <c r="M3490" s="55"/>
      <c r="N3490" s="7"/>
      <c r="O3490" s="5"/>
      <c r="R3490" s="33"/>
      <c r="S3490" s="33"/>
      <c r="T3490" s="33"/>
      <c r="U3490" s="31"/>
      <c r="AD3490" s="20"/>
      <c r="AM3490" s="17"/>
    </row>
    <row r="3491" spans="4:39" x14ac:dyDescent="0.2">
      <c r="D3491" s="57"/>
      <c r="E3491" s="33"/>
      <c r="F3491" s="33"/>
      <c r="G3491" s="33"/>
      <c r="I3491" s="7"/>
      <c r="K3491" s="7"/>
      <c r="L3491" s="7"/>
      <c r="M3491" s="55"/>
      <c r="N3491" s="7"/>
      <c r="O3491" s="5"/>
      <c r="R3491" s="33"/>
      <c r="S3491" s="33"/>
      <c r="T3491" s="33"/>
      <c r="U3491" s="31"/>
      <c r="AD3491" s="20"/>
      <c r="AM3491" s="17"/>
    </row>
    <row r="3492" spans="4:39" x14ac:dyDescent="0.2">
      <c r="D3492" s="57"/>
      <c r="E3492" s="33"/>
      <c r="F3492" s="33"/>
      <c r="G3492" s="33"/>
      <c r="I3492" s="7"/>
      <c r="K3492" s="7"/>
      <c r="L3492" s="7"/>
      <c r="M3492" s="55"/>
      <c r="N3492" s="7"/>
      <c r="O3492" s="5"/>
      <c r="R3492" s="33"/>
      <c r="S3492" s="33"/>
      <c r="T3492" s="33"/>
      <c r="U3492" s="31"/>
      <c r="AD3492" s="20"/>
      <c r="AM3492" s="17"/>
    </row>
    <row r="3493" spans="4:39" x14ac:dyDescent="0.2">
      <c r="D3493" s="57"/>
      <c r="E3493" s="33"/>
      <c r="F3493" s="33"/>
      <c r="G3493" s="33"/>
      <c r="I3493" s="7"/>
      <c r="K3493" s="7"/>
      <c r="L3493" s="7"/>
      <c r="M3493" s="55"/>
      <c r="N3493" s="7"/>
      <c r="O3493" s="5"/>
      <c r="R3493" s="33"/>
      <c r="S3493" s="33"/>
      <c r="T3493" s="33"/>
      <c r="U3493" s="31"/>
      <c r="AD3493" s="20"/>
      <c r="AM3493" s="17"/>
    </row>
    <row r="3494" spans="4:39" x14ac:dyDescent="0.2">
      <c r="D3494" s="57"/>
      <c r="E3494" s="33"/>
      <c r="F3494" s="33"/>
      <c r="G3494" s="33"/>
      <c r="I3494" s="7"/>
      <c r="K3494" s="7"/>
      <c r="L3494" s="7"/>
      <c r="M3494" s="55"/>
      <c r="N3494" s="7"/>
      <c r="O3494" s="5"/>
      <c r="R3494" s="33"/>
      <c r="S3494" s="33"/>
      <c r="T3494" s="33"/>
      <c r="U3494" s="31"/>
      <c r="AD3494" s="20"/>
      <c r="AM3494" s="17"/>
    </row>
    <row r="3495" spans="4:39" x14ac:dyDescent="0.2">
      <c r="D3495" s="57"/>
      <c r="E3495" s="33"/>
      <c r="F3495" s="33"/>
      <c r="G3495" s="33"/>
      <c r="I3495" s="7"/>
      <c r="K3495" s="7"/>
      <c r="L3495" s="7"/>
      <c r="M3495" s="55"/>
      <c r="N3495" s="7"/>
      <c r="O3495" s="5"/>
      <c r="R3495" s="33"/>
      <c r="S3495" s="33"/>
      <c r="T3495" s="33"/>
      <c r="U3495" s="31"/>
      <c r="AD3495" s="20"/>
      <c r="AM3495" s="17"/>
    </row>
    <row r="3496" spans="4:39" x14ac:dyDescent="0.2">
      <c r="D3496" s="57"/>
      <c r="E3496" s="33"/>
      <c r="F3496" s="33"/>
      <c r="G3496" s="33"/>
      <c r="I3496" s="7"/>
      <c r="K3496" s="7"/>
      <c r="L3496" s="7"/>
      <c r="M3496" s="55"/>
      <c r="N3496" s="7"/>
      <c r="O3496" s="5"/>
      <c r="R3496" s="33"/>
      <c r="S3496" s="33"/>
      <c r="T3496" s="33"/>
      <c r="U3496" s="31"/>
      <c r="AD3496" s="20"/>
      <c r="AM3496" s="17"/>
    </row>
    <row r="3497" spans="4:39" x14ac:dyDescent="0.2">
      <c r="D3497" s="57"/>
      <c r="E3497" s="33"/>
      <c r="F3497" s="33"/>
      <c r="G3497" s="33"/>
      <c r="I3497" s="7"/>
      <c r="K3497" s="7"/>
      <c r="L3497" s="7"/>
      <c r="M3497" s="55"/>
      <c r="N3497" s="7"/>
      <c r="O3497" s="5"/>
      <c r="R3497" s="33"/>
      <c r="S3497" s="33"/>
      <c r="T3497" s="33"/>
      <c r="U3497" s="31"/>
      <c r="AD3497" s="20"/>
      <c r="AM3497" s="17"/>
    </row>
    <row r="3498" spans="4:39" x14ac:dyDescent="0.2">
      <c r="D3498" s="57"/>
      <c r="E3498" s="33"/>
      <c r="F3498" s="33"/>
      <c r="G3498" s="33"/>
      <c r="I3498" s="7"/>
      <c r="K3498" s="7"/>
      <c r="L3498" s="7"/>
      <c r="M3498" s="55"/>
      <c r="N3498" s="7"/>
      <c r="O3498" s="5"/>
      <c r="R3498" s="33"/>
      <c r="S3498" s="33"/>
      <c r="T3498" s="33"/>
      <c r="U3498" s="31"/>
      <c r="AD3498" s="20"/>
      <c r="AM3498" s="17"/>
    </row>
    <row r="3499" spans="4:39" x14ac:dyDescent="0.2">
      <c r="D3499" s="57"/>
      <c r="E3499" s="33"/>
      <c r="F3499" s="33"/>
      <c r="G3499" s="33"/>
      <c r="I3499" s="7"/>
      <c r="K3499" s="7"/>
      <c r="L3499" s="7"/>
      <c r="M3499" s="55"/>
      <c r="N3499" s="7"/>
      <c r="O3499" s="5"/>
      <c r="R3499" s="33"/>
      <c r="S3499" s="33"/>
      <c r="T3499" s="33"/>
      <c r="U3499" s="31"/>
      <c r="AD3499" s="20"/>
      <c r="AM3499" s="17"/>
    </row>
    <row r="3500" spans="4:39" x14ac:dyDescent="0.2">
      <c r="D3500" s="57"/>
      <c r="E3500" s="33"/>
      <c r="F3500" s="33"/>
      <c r="G3500" s="33"/>
      <c r="I3500" s="7"/>
      <c r="K3500" s="7"/>
      <c r="L3500" s="7"/>
      <c r="M3500" s="55"/>
      <c r="N3500" s="7"/>
      <c r="O3500" s="5"/>
      <c r="R3500" s="33"/>
      <c r="S3500" s="33"/>
      <c r="T3500" s="33"/>
      <c r="U3500" s="31"/>
      <c r="AD3500" s="20"/>
      <c r="AM3500" s="17"/>
    </row>
    <row r="3501" spans="4:39" x14ac:dyDescent="0.2">
      <c r="D3501" s="57"/>
      <c r="E3501" s="33"/>
      <c r="F3501" s="33"/>
      <c r="G3501" s="33"/>
      <c r="I3501" s="7"/>
      <c r="K3501" s="7"/>
      <c r="L3501" s="7"/>
      <c r="M3501" s="55"/>
      <c r="N3501" s="7"/>
      <c r="O3501" s="5"/>
      <c r="R3501" s="33"/>
      <c r="S3501" s="33"/>
      <c r="T3501" s="33"/>
      <c r="U3501" s="31"/>
      <c r="AD3501" s="20"/>
      <c r="AM3501" s="17"/>
    </row>
    <row r="3502" spans="4:39" x14ac:dyDescent="0.2">
      <c r="D3502" s="57"/>
      <c r="E3502" s="33"/>
      <c r="F3502" s="33"/>
      <c r="G3502" s="33"/>
      <c r="I3502" s="7"/>
      <c r="K3502" s="7"/>
      <c r="L3502" s="7"/>
      <c r="M3502" s="55"/>
      <c r="N3502" s="7"/>
      <c r="O3502" s="5"/>
      <c r="R3502" s="33"/>
      <c r="S3502" s="33"/>
      <c r="T3502" s="33"/>
      <c r="U3502" s="31"/>
      <c r="AD3502" s="20"/>
      <c r="AM3502" s="17"/>
    </row>
    <row r="3503" spans="4:39" x14ac:dyDescent="0.2">
      <c r="D3503" s="57"/>
      <c r="E3503" s="33"/>
      <c r="F3503" s="33"/>
      <c r="G3503" s="33"/>
      <c r="I3503" s="7"/>
      <c r="K3503" s="7"/>
      <c r="L3503" s="7"/>
      <c r="M3503" s="55"/>
      <c r="N3503" s="7"/>
      <c r="O3503" s="5"/>
      <c r="R3503" s="33"/>
      <c r="S3503" s="33"/>
      <c r="T3503" s="33"/>
      <c r="U3503" s="31"/>
      <c r="AD3503" s="20"/>
      <c r="AM3503" s="17"/>
    </row>
    <row r="3504" spans="4:39" x14ac:dyDescent="0.2">
      <c r="D3504" s="57"/>
      <c r="E3504" s="33"/>
      <c r="F3504" s="33"/>
      <c r="G3504" s="33"/>
      <c r="I3504" s="7"/>
      <c r="K3504" s="7"/>
      <c r="L3504" s="7"/>
      <c r="M3504" s="55"/>
      <c r="N3504" s="7"/>
      <c r="O3504" s="5"/>
      <c r="R3504" s="33"/>
      <c r="S3504" s="33"/>
      <c r="T3504" s="33"/>
      <c r="U3504" s="31"/>
      <c r="AD3504" s="20"/>
      <c r="AM3504" s="17"/>
    </row>
    <row r="3505" spans="4:39" x14ac:dyDescent="0.2">
      <c r="D3505" s="57"/>
      <c r="E3505" s="33"/>
      <c r="F3505" s="33"/>
      <c r="G3505" s="33"/>
      <c r="I3505" s="7"/>
      <c r="K3505" s="7"/>
      <c r="L3505" s="7"/>
      <c r="M3505" s="55"/>
      <c r="N3505" s="7"/>
      <c r="O3505" s="5"/>
      <c r="R3505" s="33"/>
      <c r="S3505" s="33"/>
      <c r="T3505" s="33"/>
      <c r="U3505" s="31"/>
      <c r="AD3505" s="20"/>
      <c r="AM3505" s="17"/>
    </row>
    <row r="3506" spans="4:39" x14ac:dyDescent="0.2">
      <c r="D3506" s="57"/>
      <c r="E3506" s="33"/>
      <c r="F3506" s="33"/>
      <c r="G3506" s="33"/>
      <c r="I3506" s="7"/>
      <c r="K3506" s="7"/>
      <c r="L3506" s="7"/>
      <c r="M3506" s="55"/>
      <c r="N3506" s="7"/>
      <c r="O3506" s="5"/>
      <c r="R3506" s="33"/>
      <c r="S3506" s="33"/>
      <c r="T3506" s="33"/>
      <c r="U3506" s="31"/>
      <c r="AD3506" s="20"/>
      <c r="AM3506" s="17"/>
    </row>
    <row r="3507" spans="4:39" x14ac:dyDescent="0.2">
      <c r="D3507" s="57"/>
      <c r="E3507" s="33"/>
      <c r="F3507" s="33"/>
      <c r="G3507" s="33"/>
      <c r="I3507" s="7"/>
      <c r="K3507" s="7"/>
      <c r="L3507" s="7"/>
      <c r="M3507" s="55"/>
      <c r="N3507" s="7"/>
      <c r="O3507" s="5"/>
      <c r="R3507" s="33"/>
      <c r="S3507" s="33"/>
      <c r="T3507" s="33"/>
      <c r="U3507" s="31"/>
      <c r="AD3507" s="20"/>
      <c r="AM3507" s="17"/>
    </row>
    <row r="3508" spans="4:39" x14ac:dyDescent="0.2">
      <c r="D3508" s="57"/>
      <c r="E3508" s="33"/>
      <c r="F3508" s="33"/>
      <c r="G3508" s="33"/>
      <c r="I3508" s="7"/>
      <c r="K3508" s="7"/>
      <c r="L3508" s="7"/>
      <c r="M3508" s="55"/>
      <c r="N3508" s="7"/>
      <c r="O3508" s="5"/>
      <c r="R3508" s="33"/>
      <c r="S3508" s="33"/>
      <c r="T3508" s="33"/>
      <c r="U3508" s="31"/>
      <c r="AD3508" s="20"/>
      <c r="AM3508" s="17"/>
    </row>
    <row r="3509" spans="4:39" x14ac:dyDescent="0.2">
      <c r="D3509" s="57"/>
      <c r="E3509" s="33"/>
      <c r="F3509" s="33"/>
      <c r="G3509" s="33"/>
      <c r="I3509" s="7"/>
      <c r="K3509" s="7"/>
      <c r="L3509" s="7"/>
      <c r="M3509" s="55"/>
      <c r="N3509" s="7"/>
      <c r="O3509" s="5"/>
      <c r="R3509" s="33"/>
      <c r="S3509" s="33"/>
      <c r="T3509" s="33"/>
      <c r="U3509" s="31"/>
      <c r="AD3509" s="20"/>
      <c r="AM3509" s="17"/>
    </row>
    <row r="3510" spans="4:39" x14ac:dyDescent="0.2">
      <c r="D3510" s="57"/>
      <c r="E3510" s="33"/>
      <c r="F3510" s="33"/>
      <c r="G3510" s="33"/>
      <c r="I3510" s="7"/>
      <c r="K3510" s="7"/>
      <c r="L3510" s="7"/>
      <c r="M3510" s="55"/>
      <c r="N3510" s="7"/>
      <c r="O3510" s="5"/>
      <c r="R3510" s="33"/>
      <c r="S3510" s="33"/>
      <c r="T3510" s="33"/>
      <c r="U3510" s="31"/>
      <c r="AD3510" s="20"/>
      <c r="AM3510" s="17"/>
    </row>
    <row r="3511" spans="4:39" x14ac:dyDescent="0.2">
      <c r="D3511" s="57"/>
      <c r="E3511" s="33"/>
      <c r="F3511" s="33"/>
      <c r="G3511" s="33"/>
      <c r="I3511" s="7"/>
      <c r="K3511" s="7"/>
      <c r="L3511" s="7"/>
      <c r="M3511" s="55"/>
      <c r="N3511" s="7"/>
      <c r="O3511" s="5"/>
      <c r="R3511" s="33"/>
      <c r="S3511" s="33"/>
      <c r="T3511" s="33"/>
      <c r="U3511" s="31"/>
      <c r="AD3511" s="20"/>
      <c r="AM3511" s="17"/>
    </row>
    <row r="3512" spans="4:39" x14ac:dyDescent="0.2">
      <c r="D3512" s="57"/>
      <c r="E3512" s="33"/>
      <c r="F3512" s="33"/>
      <c r="G3512" s="33"/>
      <c r="I3512" s="7"/>
      <c r="K3512" s="7"/>
      <c r="L3512" s="7"/>
      <c r="M3512" s="55"/>
      <c r="N3512" s="7"/>
      <c r="O3512" s="5"/>
      <c r="R3512" s="33"/>
      <c r="S3512" s="33"/>
      <c r="T3512" s="33"/>
      <c r="U3512" s="31"/>
      <c r="AD3512" s="20"/>
      <c r="AM3512" s="17"/>
    </row>
    <row r="3513" spans="4:39" x14ac:dyDescent="0.2">
      <c r="D3513" s="57"/>
      <c r="E3513" s="33"/>
      <c r="F3513" s="33"/>
      <c r="G3513" s="33"/>
      <c r="I3513" s="7"/>
      <c r="K3513" s="7"/>
      <c r="L3513" s="7"/>
      <c r="M3513" s="55"/>
      <c r="N3513" s="7"/>
      <c r="O3513" s="5"/>
      <c r="R3513" s="33"/>
      <c r="S3513" s="33"/>
      <c r="T3513" s="33"/>
      <c r="U3513" s="31"/>
      <c r="AD3513" s="20"/>
      <c r="AM3513" s="17"/>
    </row>
    <row r="3514" spans="4:39" x14ac:dyDescent="0.2">
      <c r="D3514" s="57"/>
      <c r="E3514" s="33"/>
      <c r="F3514" s="33"/>
      <c r="G3514" s="33"/>
      <c r="I3514" s="7"/>
      <c r="K3514" s="7"/>
      <c r="L3514" s="7"/>
      <c r="M3514" s="55"/>
      <c r="N3514" s="7"/>
      <c r="O3514" s="5"/>
      <c r="R3514" s="33"/>
      <c r="S3514" s="33"/>
      <c r="T3514" s="33"/>
      <c r="U3514" s="31"/>
      <c r="AD3514" s="20"/>
      <c r="AM3514" s="17"/>
    </row>
    <row r="3515" spans="4:39" x14ac:dyDescent="0.2">
      <c r="D3515" s="57"/>
      <c r="E3515" s="33"/>
      <c r="F3515" s="33"/>
      <c r="G3515" s="33"/>
      <c r="I3515" s="7"/>
      <c r="K3515" s="7"/>
      <c r="L3515" s="7"/>
      <c r="M3515" s="55"/>
      <c r="N3515" s="7"/>
      <c r="O3515" s="5"/>
      <c r="R3515" s="33"/>
      <c r="S3515" s="33"/>
      <c r="T3515" s="33"/>
      <c r="U3515" s="31"/>
      <c r="AD3515" s="20"/>
      <c r="AM3515" s="17"/>
    </row>
    <row r="3516" spans="4:39" x14ac:dyDescent="0.2">
      <c r="D3516" s="57"/>
      <c r="E3516" s="33"/>
      <c r="F3516" s="33"/>
      <c r="G3516" s="33"/>
      <c r="I3516" s="7"/>
      <c r="K3516" s="7"/>
      <c r="L3516" s="7"/>
      <c r="M3516" s="55"/>
      <c r="N3516" s="7"/>
      <c r="O3516" s="5"/>
      <c r="R3516" s="33"/>
      <c r="S3516" s="33"/>
      <c r="T3516" s="33"/>
      <c r="U3516" s="31"/>
      <c r="AD3516" s="20"/>
      <c r="AM3516" s="17"/>
    </row>
    <row r="3517" spans="4:39" x14ac:dyDescent="0.2">
      <c r="D3517" s="57"/>
      <c r="E3517" s="33"/>
      <c r="F3517" s="33"/>
      <c r="G3517" s="33"/>
      <c r="I3517" s="7"/>
      <c r="K3517" s="7"/>
      <c r="L3517" s="7"/>
      <c r="M3517" s="55"/>
      <c r="N3517" s="7"/>
      <c r="O3517" s="5"/>
      <c r="R3517" s="33"/>
      <c r="S3517" s="33"/>
      <c r="T3517" s="33"/>
      <c r="U3517" s="31"/>
      <c r="AD3517" s="20"/>
      <c r="AM3517" s="17"/>
    </row>
    <row r="3518" spans="4:39" x14ac:dyDescent="0.2">
      <c r="D3518" s="57"/>
      <c r="E3518" s="33"/>
      <c r="F3518" s="33"/>
      <c r="G3518" s="33"/>
      <c r="I3518" s="7"/>
      <c r="K3518" s="7"/>
      <c r="L3518" s="7"/>
      <c r="M3518" s="55"/>
      <c r="N3518" s="7"/>
      <c r="O3518" s="5"/>
      <c r="R3518" s="33"/>
      <c r="S3518" s="33"/>
      <c r="T3518" s="33"/>
      <c r="U3518" s="31"/>
      <c r="AD3518" s="20"/>
      <c r="AM3518" s="17"/>
    </row>
    <row r="3519" spans="4:39" x14ac:dyDescent="0.2">
      <c r="D3519" s="57"/>
      <c r="E3519" s="33"/>
      <c r="F3519" s="33"/>
      <c r="G3519" s="33"/>
      <c r="I3519" s="7"/>
      <c r="K3519" s="7"/>
      <c r="L3519" s="7"/>
      <c r="M3519" s="55"/>
      <c r="N3519" s="7"/>
      <c r="O3519" s="5"/>
      <c r="R3519" s="33"/>
      <c r="S3519" s="33"/>
      <c r="T3519" s="33"/>
      <c r="U3519" s="31"/>
      <c r="AD3519" s="20"/>
      <c r="AM3519" s="17"/>
    </row>
    <row r="3520" spans="4:39" x14ac:dyDescent="0.2">
      <c r="D3520" s="57"/>
      <c r="E3520" s="33"/>
      <c r="F3520" s="33"/>
      <c r="G3520" s="33"/>
      <c r="I3520" s="7"/>
      <c r="K3520" s="7"/>
      <c r="L3520" s="7"/>
      <c r="M3520" s="55"/>
      <c r="N3520" s="7"/>
      <c r="O3520" s="5"/>
      <c r="R3520" s="33"/>
      <c r="S3520" s="33"/>
      <c r="T3520" s="33"/>
      <c r="U3520" s="31"/>
      <c r="AD3520" s="20"/>
      <c r="AM3520" s="17"/>
    </row>
    <row r="3521" spans="4:39" x14ac:dyDescent="0.2">
      <c r="D3521" s="57"/>
      <c r="E3521" s="33"/>
      <c r="F3521" s="33"/>
      <c r="G3521" s="33"/>
      <c r="I3521" s="7"/>
      <c r="K3521" s="7"/>
      <c r="L3521" s="7"/>
      <c r="M3521" s="55"/>
      <c r="N3521" s="7"/>
      <c r="O3521" s="5"/>
      <c r="R3521" s="33"/>
      <c r="S3521" s="33"/>
      <c r="T3521" s="33"/>
      <c r="U3521" s="31"/>
      <c r="AD3521" s="20"/>
      <c r="AM3521" s="17"/>
    </row>
    <row r="3522" spans="4:39" x14ac:dyDescent="0.2">
      <c r="D3522" s="57"/>
      <c r="E3522" s="33"/>
      <c r="F3522" s="33"/>
      <c r="G3522" s="33"/>
      <c r="I3522" s="7"/>
      <c r="K3522" s="7"/>
      <c r="L3522" s="7"/>
      <c r="M3522" s="55"/>
      <c r="N3522" s="7"/>
      <c r="O3522" s="5"/>
      <c r="R3522" s="33"/>
      <c r="S3522" s="33"/>
      <c r="T3522" s="33"/>
      <c r="U3522" s="31"/>
      <c r="AD3522" s="20"/>
      <c r="AM3522" s="17"/>
    </row>
    <row r="3523" spans="4:39" x14ac:dyDescent="0.2">
      <c r="D3523" s="57"/>
      <c r="E3523" s="33"/>
      <c r="F3523" s="33"/>
      <c r="G3523" s="33"/>
      <c r="I3523" s="7"/>
      <c r="K3523" s="7"/>
      <c r="L3523" s="7"/>
      <c r="M3523" s="55"/>
      <c r="N3523" s="7"/>
      <c r="O3523" s="5"/>
      <c r="R3523" s="33"/>
      <c r="S3523" s="33"/>
      <c r="T3523" s="33"/>
      <c r="U3523" s="31"/>
      <c r="AD3523" s="20"/>
      <c r="AM3523" s="17"/>
    </row>
    <row r="3524" spans="4:39" x14ac:dyDescent="0.2">
      <c r="D3524" s="57"/>
      <c r="E3524" s="33"/>
      <c r="F3524" s="33"/>
      <c r="G3524" s="33"/>
      <c r="I3524" s="7"/>
      <c r="K3524" s="7"/>
      <c r="L3524" s="7"/>
      <c r="M3524" s="55"/>
      <c r="N3524" s="7"/>
      <c r="O3524" s="5"/>
      <c r="R3524" s="33"/>
      <c r="S3524" s="33"/>
      <c r="T3524" s="33"/>
      <c r="U3524" s="31"/>
      <c r="AD3524" s="20"/>
      <c r="AM3524" s="17"/>
    </row>
    <row r="3525" spans="4:39" x14ac:dyDescent="0.2">
      <c r="D3525" s="57"/>
      <c r="E3525" s="33"/>
      <c r="F3525" s="33"/>
      <c r="G3525" s="33"/>
      <c r="I3525" s="7"/>
      <c r="K3525" s="7"/>
      <c r="L3525" s="7"/>
      <c r="M3525" s="55"/>
      <c r="N3525" s="7"/>
      <c r="O3525" s="5"/>
      <c r="R3525" s="33"/>
      <c r="S3525" s="33"/>
      <c r="T3525" s="33"/>
      <c r="U3525" s="31"/>
      <c r="AD3525" s="20"/>
      <c r="AM3525" s="17"/>
    </row>
    <row r="3526" spans="4:39" x14ac:dyDescent="0.2">
      <c r="D3526" s="57"/>
      <c r="E3526" s="33"/>
      <c r="F3526" s="33"/>
      <c r="G3526" s="33"/>
      <c r="I3526" s="7"/>
      <c r="K3526" s="7"/>
      <c r="L3526" s="7"/>
      <c r="M3526" s="55"/>
      <c r="N3526" s="7"/>
      <c r="O3526" s="5"/>
      <c r="R3526" s="33"/>
      <c r="S3526" s="33"/>
      <c r="T3526" s="33"/>
      <c r="U3526" s="31"/>
      <c r="AD3526" s="20"/>
      <c r="AM3526" s="17"/>
    </row>
    <row r="3527" spans="4:39" x14ac:dyDescent="0.2">
      <c r="D3527" s="57"/>
      <c r="E3527" s="33"/>
      <c r="F3527" s="33"/>
      <c r="G3527" s="33"/>
      <c r="I3527" s="7"/>
      <c r="K3527" s="7"/>
      <c r="L3527" s="7"/>
      <c r="M3527" s="55"/>
      <c r="N3527" s="7"/>
      <c r="O3527" s="5"/>
      <c r="R3527" s="33"/>
      <c r="S3527" s="33"/>
      <c r="T3527" s="33"/>
      <c r="U3527" s="31"/>
      <c r="AD3527" s="20"/>
      <c r="AM3527" s="17"/>
    </row>
    <row r="3528" spans="4:39" x14ac:dyDescent="0.2">
      <c r="D3528" s="57"/>
      <c r="E3528" s="33"/>
      <c r="F3528" s="33"/>
      <c r="G3528" s="33"/>
      <c r="I3528" s="7"/>
      <c r="K3528" s="7"/>
      <c r="L3528" s="7"/>
      <c r="M3528" s="55"/>
      <c r="N3528" s="7"/>
      <c r="O3528" s="5"/>
      <c r="R3528" s="33"/>
      <c r="S3528" s="33"/>
      <c r="T3528" s="33"/>
      <c r="U3528" s="31"/>
      <c r="AD3528" s="20"/>
      <c r="AM3528" s="17"/>
    </row>
    <row r="3529" spans="4:39" x14ac:dyDescent="0.2">
      <c r="D3529" s="57"/>
      <c r="E3529" s="33"/>
      <c r="F3529" s="33"/>
      <c r="G3529" s="33"/>
      <c r="I3529" s="7"/>
      <c r="K3529" s="7"/>
      <c r="L3529" s="7"/>
      <c r="M3529" s="55"/>
      <c r="N3529" s="7"/>
      <c r="O3529" s="5"/>
      <c r="R3529" s="33"/>
      <c r="S3529" s="33"/>
      <c r="T3529" s="33"/>
      <c r="U3529" s="31"/>
      <c r="AD3529" s="20"/>
      <c r="AM3529" s="17"/>
    </row>
    <row r="3530" spans="4:39" x14ac:dyDescent="0.2">
      <c r="D3530" s="57"/>
      <c r="E3530" s="33"/>
      <c r="F3530" s="33"/>
      <c r="G3530" s="33"/>
      <c r="I3530" s="7"/>
      <c r="K3530" s="7"/>
      <c r="L3530" s="7"/>
      <c r="M3530" s="55"/>
      <c r="N3530" s="7"/>
      <c r="O3530" s="5"/>
      <c r="R3530" s="33"/>
      <c r="S3530" s="33"/>
      <c r="T3530" s="33"/>
      <c r="U3530" s="31"/>
      <c r="AD3530" s="20"/>
      <c r="AM3530" s="17"/>
    </row>
    <row r="3531" spans="4:39" x14ac:dyDescent="0.2">
      <c r="D3531" s="57"/>
      <c r="E3531" s="33"/>
      <c r="F3531" s="33"/>
      <c r="G3531" s="33"/>
      <c r="I3531" s="7"/>
      <c r="K3531" s="7"/>
      <c r="L3531" s="7"/>
      <c r="M3531" s="55"/>
      <c r="N3531" s="7"/>
      <c r="O3531" s="5"/>
      <c r="R3531" s="33"/>
      <c r="S3531" s="33"/>
      <c r="T3531" s="33"/>
      <c r="U3531" s="31"/>
      <c r="AD3531" s="20"/>
      <c r="AM3531" s="17"/>
    </row>
    <row r="3532" spans="4:39" x14ac:dyDescent="0.2">
      <c r="D3532" s="57"/>
      <c r="E3532" s="33"/>
      <c r="F3532" s="33"/>
      <c r="G3532" s="33"/>
      <c r="I3532" s="7"/>
      <c r="K3532" s="7"/>
      <c r="L3532" s="7"/>
      <c r="M3532" s="55"/>
      <c r="N3532" s="7"/>
      <c r="O3532" s="5"/>
      <c r="R3532" s="33"/>
      <c r="S3532" s="33"/>
      <c r="T3532" s="33"/>
      <c r="U3532" s="31"/>
      <c r="AD3532" s="20"/>
      <c r="AM3532" s="17"/>
    </row>
    <row r="3533" spans="4:39" x14ac:dyDescent="0.2">
      <c r="D3533" s="57"/>
      <c r="E3533" s="33"/>
      <c r="F3533" s="33"/>
      <c r="G3533" s="33"/>
      <c r="I3533" s="7"/>
      <c r="K3533" s="7"/>
      <c r="L3533" s="7"/>
      <c r="M3533" s="55"/>
      <c r="N3533" s="7"/>
      <c r="O3533" s="5"/>
      <c r="R3533" s="33"/>
      <c r="S3533" s="33"/>
      <c r="T3533" s="33"/>
      <c r="U3533" s="31"/>
      <c r="AD3533" s="20"/>
      <c r="AM3533" s="17"/>
    </row>
    <row r="3534" spans="4:39" x14ac:dyDescent="0.2">
      <c r="D3534" s="57"/>
      <c r="E3534" s="33"/>
      <c r="F3534" s="33"/>
      <c r="G3534" s="33"/>
      <c r="I3534" s="7"/>
      <c r="K3534" s="7"/>
      <c r="L3534" s="7"/>
      <c r="M3534" s="55"/>
      <c r="N3534" s="7"/>
      <c r="O3534" s="5"/>
      <c r="R3534" s="33"/>
      <c r="S3534" s="33"/>
      <c r="T3534" s="33"/>
      <c r="U3534" s="31"/>
      <c r="AD3534" s="20"/>
      <c r="AM3534" s="17"/>
    </row>
    <row r="3535" spans="4:39" x14ac:dyDescent="0.2">
      <c r="D3535" s="57"/>
      <c r="E3535" s="33"/>
      <c r="F3535" s="33"/>
      <c r="G3535" s="33"/>
      <c r="I3535" s="7"/>
      <c r="K3535" s="7"/>
      <c r="L3535" s="7"/>
      <c r="M3535" s="55"/>
      <c r="N3535" s="7"/>
      <c r="O3535" s="5"/>
      <c r="R3535" s="33"/>
      <c r="S3535" s="33"/>
      <c r="T3535" s="33"/>
      <c r="U3535" s="31"/>
      <c r="AD3535" s="20"/>
      <c r="AM3535" s="17"/>
    </row>
    <row r="3536" spans="4:39" x14ac:dyDescent="0.2">
      <c r="D3536" s="57"/>
      <c r="E3536" s="33"/>
      <c r="F3536" s="33"/>
      <c r="G3536" s="33"/>
      <c r="I3536" s="7"/>
      <c r="K3536" s="7"/>
      <c r="L3536" s="7"/>
      <c r="M3536" s="55"/>
      <c r="N3536" s="7"/>
      <c r="O3536" s="5"/>
      <c r="R3536" s="33"/>
      <c r="S3536" s="33"/>
      <c r="T3536" s="33"/>
      <c r="U3536" s="31"/>
      <c r="AD3536" s="20"/>
      <c r="AM3536" s="17"/>
    </row>
    <row r="3537" spans="4:39" x14ac:dyDescent="0.2">
      <c r="D3537" s="57"/>
      <c r="E3537" s="33"/>
      <c r="F3537" s="33"/>
      <c r="G3537" s="33"/>
      <c r="I3537" s="7"/>
      <c r="K3537" s="7"/>
      <c r="L3537" s="7"/>
      <c r="M3537" s="55"/>
      <c r="N3537" s="7"/>
      <c r="O3537" s="5"/>
      <c r="R3537" s="33"/>
      <c r="S3537" s="33"/>
      <c r="T3537" s="33"/>
      <c r="U3537" s="31"/>
      <c r="AD3537" s="20"/>
      <c r="AM3537" s="17"/>
    </row>
    <row r="3538" spans="4:39" x14ac:dyDescent="0.2">
      <c r="D3538" s="57"/>
      <c r="E3538" s="33"/>
      <c r="F3538" s="33"/>
      <c r="G3538" s="33"/>
      <c r="I3538" s="7"/>
      <c r="K3538" s="7"/>
      <c r="L3538" s="7"/>
      <c r="M3538" s="55"/>
      <c r="N3538" s="7"/>
      <c r="O3538" s="5"/>
      <c r="R3538" s="33"/>
      <c r="S3538" s="33"/>
      <c r="T3538" s="33"/>
      <c r="U3538" s="31"/>
      <c r="AD3538" s="20"/>
      <c r="AM3538" s="17"/>
    </row>
    <row r="3539" spans="4:39" x14ac:dyDescent="0.2">
      <c r="D3539" s="57"/>
      <c r="E3539" s="33"/>
      <c r="F3539" s="33"/>
      <c r="G3539" s="33"/>
      <c r="I3539" s="7"/>
      <c r="K3539" s="7"/>
      <c r="L3539" s="7"/>
      <c r="M3539" s="55"/>
      <c r="N3539" s="7"/>
      <c r="O3539" s="5"/>
      <c r="R3539" s="33"/>
      <c r="S3539" s="33"/>
      <c r="T3539" s="33"/>
      <c r="U3539" s="31"/>
      <c r="AD3539" s="20"/>
      <c r="AM3539" s="17"/>
    </row>
    <row r="3540" spans="4:39" x14ac:dyDescent="0.2">
      <c r="D3540" s="57"/>
      <c r="E3540" s="33"/>
      <c r="F3540" s="33"/>
      <c r="G3540" s="33"/>
      <c r="I3540" s="7"/>
      <c r="K3540" s="7"/>
      <c r="L3540" s="7"/>
      <c r="M3540" s="55"/>
      <c r="N3540" s="7"/>
      <c r="O3540" s="5"/>
      <c r="R3540" s="33"/>
      <c r="S3540" s="33"/>
      <c r="T3540" s="33"/>
      <c r="U3540" s="31"/>
      <c r="AD3540" s="20"/>
      <c r="AM3540" s="17"/>
    </row>
    <row r="3541" spans="4:39" x14ac:dyDescent="0.2">
      <c r="D3541" s="57"/>
      <c r="E3541" s="33"/>
      <c r="F3541" s="33"/>
      <c r="G3541" s="33"/>
      <c r="I3541" s="7"/>
      <c r="K3541" s="7"/>
      <c r="L3541" s="7"/>
      <c r="M3541" s="55"/>
      <c r="N3541" s="7"/>
      <c r="O3541" s="5"/>
      <c r="R3541" s="33"/>
      <c r="S3541" s="33"/>
      <c r="T3541" s="33"/>
      <c r="U3541" s="31"/>
      <c r="AD3541" s="20"/>
      <c r="AM3541" s="17"/>
    </row>
    <row r="3542" spans="4:39" x14ac:dyDescent="0.2">
      <c r="D3542" s="57"/>
      <c r="E3542" s="33"/>
      <c r="F3542" s="33"/>
      <c r="G3542" s="33"/>
      <c r="I3542" s="7"/>
      <c r="K3542" s="7"/>
      <c r="L3542" s="7"/>
      <c r="M3542" s="55"/>
      <c r="N3542" s="7"/>
      <c r="O3542" s="5"/>
      <c r="R3542" s="33"/>
      <c r="S3542" s="33"/>
      <c r="T3542" s="33"/>
      <c r="U3542" s="31"/>
      <c r="AD3542" s="20"/>
      <c r="AM3542" s="17"/>
    </row>
    <row r="3543" spans="4:39" x14ac:dyDescent="0.2">
      <c r="D3543" s="57"/>
      <c r="E3543" s="33"/>
      <c r="F3543" s="33"/>
      <c r="G3543" s="33"/>
      <c r="I3543" s="7"/>
      <c r="K3543" s="7"/>
      <c r="L3543" s="7"/>
      <c r="M3543" s="55"/>
      <c r="N3543" s="7"/>
      <c r="O3543" s="5"/>
      <c r="R3543" s="33"/>
      <c r="S3543" s="33"/>
      <c r="T3543" s="33"/>
      <c r="U3543" s="31"/>
      <c r="AD3543" s="20"/>
      <c r="AM3543" s="17"/>
    </row>
    <row r="3544" spans="4:39" x14ac:dyDescent="0.2">
      <c r="D3544" s="57"/>
      <c r="E3544" s="33"/>
      <c r="F3544" s="33"/>
      <c r="G3544" s="33"/>
      <c r="I3544" s="7"/>
      <c r="K3544" s="7"/>
      <c r="L3544" s="7"/>
      <c r="M3544" s="55"/>
      <c r="N3544" s="7"/>
      <c r="O3544" s="5"/>
      <c r="R3544" s="33"/>
      <c r="S3544" s="33"/>
      <c r="T3544" s="33"/>
      <c r="U3544" s="31"/>
      <c r="AD3544" s="20"/>
      <c r="AM3544" s="17"/>
    </row>
    <row r="3545" spans="4:39" x14ac:dyDescent="0.2">
      <c r="D3545" s="57"/>
      <c r="E3545" s="33"/>
      <c r="F3545" s="33"/>
      <c r="G3545" s="33"/>
      <c r="I3545" s="7"/>
      <c r="K3545" s="7"/>
      <c r="L3545" s="7"/>
      <c r="M3545" s="55"/>
      <c r="N3545" s="7"/>
      <c r="O3545" s="5"/>
      <c r="R3545" s="33"/>
      <c r="S3545" s="33"/>
      <c r="T3545" s="33"/>
      <c r="U3545" s="31"/>
      <c r="AD3545" s="20"/>
      <c r="AM3545" s="17"/>
    </row>
    <row r="3546" spans="4:39" x14ac:dyDescent="0.2">
      <c r="D3546" s="57"/>
      <c r="E3546" s="33"/>
      <c r="F3546" s="33"/>
      <c r="G3546" s="33"/>
      <c r="I3546" s="7"/>
      <c r="K3546" s="7"/>
      <c r="L3546" s="7"/>
      <c r="M3546" s="55"/>
      <c r="N3546" s="7"/>
      <c r="O3546" s="5"/>
      <c r="R3546" s="33"/>
      <c r="S3546" s="33"/>
      <c r="T3546" s="33"/>
      <c r="U3546" s="31"/>
      <c r="AD3546" s="20"/>
      <c r="AM3546" s="17"/>
    </row>
    <row r="3547" spans="4:39" x14ac:dyDescent="0.2">
      <c r="D3547" s="57"/>
      <c r="E3547" s="33"/>
      <c r="F3547" s="33"/>
      <c r="G3547" s="33"/>
      <c r="I3547" s="7"/>
      <c r="K3547" s="7"/>
      <c r="L3547" s="7"/>
      <c r="M3547" s="55"/>
      <c r="N3547" s="7"/>
      <c r="O3547" s="5"/>
      <c r="R3547" s="33"/>
      <c r="S3547" s="33"/>
      <c r="T3547" s="33"/>
      <c r="U3547" s="31"/>
      <c r="AD3547" s="20"/>
      <c r="AM3547" s="17"/>
    </row>
    <row r="3548" spans="4:39" x14ac:dyDescent="0.2">
      <c r="D3548" s="57"/>
      <c r="E3548" s="33"/>
      <c r="F3548" s="33"/>
      <c r="G3548" s="33"/>
      <c r="I3548" s="7"/>
      <c r="K3548" s="7"/>
      <c r="L3548" s="7"/>
      <c r="M3548" s="55"/>
      <c r="N3548" s="7"/>
      <c r="O3548" s="5"/>
      <c r="R3548" s="33"/>
      <c r="S3548" s="33"/>
      <c r="T3548" s="33"/>
      <c r="U3548" s="31"/>
      <c r="AD3548" s="20"/>
      <c r="AM3548" s="17"/>
    </row>
    <row r="3549" spans="4:39" x14ac:dyDescent="0.2">
      <c r="D3549" s="57"/>
      <c r="E3549" s="33"/>
      <c r="F3549" s="33"/>
      <c r="G3549" s="33"/>
      <c r="I3549" s="7"/>
      <c r="K3549" s="7"/>
      <c r="L3549" s="7"/>
      <c r="M3549" s="55"/>
      <c r="N3549" s="7"/>
      <c r="O3549" s="5"/>
      <c r="R3549" s="33"/>
      <c r="S3549" s="33"/>
      <c r="T3549" s="33"/>
      <c r="U3549" s="31"/>
      <c r="AD3549" s="20"/>
      <c r="AM3549" s="17"/>
    </row>
    <row r="3550" spans="4:39" x14ac:dyDescent="0.2">
      <c r="D3550" s="57"/>
      <c r="E3550" s="33"/>
      <c r="F3550" s="33"/>
      <c r="G3550" s="33"/>
      <c r="I3550" s="7"/>
      <c r="K3550" s="7"/>
      <c r="L3550" s="7"/>
      <c r="M3550" s="55"/>
      <c r="N3550" s="7"/>
      <c r="O3550" s="5"/>
      <c r="R3550" s="33"/>
      <c r="S3550" s="33"/>
      <c r="T3550" s="33"/>
      <c r="U3550" s="31"/>
      <c r="AD3550" s="20"/>
      <c r="AM3550" s="17"/>
    </row>
    <row r="3551" spans="4:39" x14ac:dyDescent="0.2">
      <c r="D3551" s="57"/>
      <c r="E3551" s="33"/>
      <c r="F3551" s="33"/>
      <c r="G3551" s="33"/>
      <c r="I3551" s="7"/>
      <c r="K3551" s="7"/>
      <c r="L3551" s="7"/>
      <c r="M3551" s="55"/>
      <c r="N3551" s="7"/>
      <c r="O3551" s="5"/>
      <c r="R3551" s="33"/>
      <c r="S3551" s="33"/>
      <c r="T3551" s="33"/>
      <c r="U3551" s="31"/>
      <c r="AD3551" s="20"/>
      <c r="AM3551" s="17"/>
    </row>
    <row r="3552" spans="4:39" x14ac:dyDescent="0.2">
      <c r="D3552" s="57"/>
      <c r="E3552" s="33"/>
      <c r="F3552" s="33"/>
      <c r="G3552" s="33"/>
      <c r="I3552" s="7"/>
      <c r="K3552" s="7"/>
      <c r="L3552" s="7"/>
      <c r="M3552" s="55"/>
      <c r="N3552" s="7"/>
      <c r="O3552" s="5"/>
      <c r="R3552" s="33"/>
      <c r="S3552" s="33"/>
      <c r="T3552" s="33"/>
      <c r="U3552" s="31"/>
      <c r="AD3552" s="20"/>
      <c r="AM3552" s="17"/>
    </row>
    <row r="3553" spans="4:39" x14ac:dyDescent="0.2">
      <c r="D3553" s="57"/>
      <c r="E3553" s="33"/>
      <c r="F3553" s="33"/>
      <c r="G3553" s="33"/>
      <c r="I3553" s="7"/>
      <c r="K3553" s="7"/>
      <c r="L3553" s="7"/>
      <c r="M3553" s="55"/>
      <c r="N3553" s="7"/>
      <c r="O3553" s="5"/>
      <c r="R3553" s="33"/>
      <c r="S3553" s="33"/>
      <c r="T3553" s="33"/>
      <c r="U3553" s="31"/>
      <c r="AD3553" s="20"/>
      <c r="AM3553" s="17"/>
    </row>
    <row r="3554" spans="4:39" x14ac:dyDescent="0.2">
      <c r="D3554" s="57"/>
      <c r="E3554" s="33"/>
      <c r="F3554" s="33"/>
      <c r="G3554" s="33"/>
      <c r="I3554" s="7"/>
      <c r="K3554" s="7"/>
      <c r="L3554" s="7"/>
      <c r="M3554" s="55"/>
      <c r="N3554" s="7"/>
      <c r="O3554" s="5"/>
      <c r="R3554" s="33"/>
      <c r="S3554" s="33"/>
      <c r="T3554" s="33"/>
      <c r="U3554" s="31"/>
      <c r="AD3554" s="20"/>
      <c r="AM3554" s="17"/>
    </row>
    <row r="3555" spans="4:39" x14ac:dyDescent="0.2">
      <c r="D3555" s="57"/>
      <c r="E3555" s="33"/>
      <c r="F3555" s="33"/>
      <c r="G3555" s="33"/>
      <c r="I3555" s="7"/>
      <c r="K3555" s="7"/>
      <c r="L3555" s="7"/>
      <c r="M3555" s="55"/>
      <c r="N3555" s="7"/>
      <c r="O3555" s="5"/>
      <c r="R3555" s="33"/>
      <c r="S3555" s="33"/>
      <c r="T3555" s="33"/>
      <c r="U3555" s="31"/>
      <c r="AD3555" s="20"/>
      <c r="AM3555" s="17"/>
    </row>
    <row r="3556" spans="4:39" x14ac:dyDescent="0.2">
      <c r="D3556" s="57"/>
      <c r="E3556" s="33"/>
      <c r="F3556" s="33"/>
      <c r="G3556" s="33"/>
      <c r="I3556" s="7"/>
      <c r="K3556" s="7"/>
      <c r="L3556" s="7"/>
      <c r="M3556" s="55"/>
      <c r="N3556" s="7"/>
      <c r="O3556" s="5"/>
      <c r="R3556" s="33"/>
      <c r="S3556" s="33"/>
      <c r="T3556" s="33"/>
      <c r="U3556" s="31"/>
      <c r="AD3556" s="20"/>
      <c r="AM3556" s="17"/>
    </row>
    <row r="3557" spans="4:39" x14ac:dyDescent="0.2">
      <c r="D3557" s="57"/>
      <c r="E3557" s="33"/>
      <c r="F3557" s="33"/>
      <c r="G3557" s="33"/>
      <c r="I3557" s="7"/>
      <c r="K3557" s="7"/>
      <c r="L3557" s="7"/>
      <c r="M3557" s="55"/>
      <c r="N3557" s="7"/>
      <c r="O3557" s="5"/>
      <c r="R3557" s="33"/>
      <c r="S3557" s="33"/>
      <c r="T3557" s="33"/>
      <c r="U3557" s="31"/>
      <c r="AD3557" s="20"/>
      <c r="AM3557" s="17"/>
    </row>
    <row r="3558" spans="4:39" x14ac:dyDescent="0.2">
      <c r="D3558" s="57"/>
      <c r="E3558" s="33"/>
      <c r="F3558" s="33"/>
      <c r="G3558" s="33"/>
      <c r="I3558" s="7"/>
      <c r="K3558" s="7"/>
      <c r="L3558" s="7"/>
      <c r="M3558" s="55"/>
      <c r="N3558" s="7"/>
      <c r="O3558" s="5"/>
      <c r="R3558" s="33"/>
      <c r="S3558" s="33"/>
      <c r="T3558" s="33"/>
      <c r="U3558" s="31"/>
      <c r="AD3558" s="20"/>
      <c r="AM3558" s="17"/>
    </row>
    <row r="3559" spans="4:39" x14ac:dyDescent="0.2">
      <c r="D3559" s="57"/>
      <c r="E3559" s="33"/>
      <c r="F3559" s="33"/>
      <c r="G3559" s="33"/>
      <c r="I3559" s="7"/>
      <c r="K3559" s="7"/>
      <c r="L3559" s="7"/>
      <c r="M3559" s="55"/>
      <c r="N3559" s="7"/>
      <c r="O3559" s="5"/>
      <c r="R3559" s="33"/>
      <c r="S3559" s="33"/>
      <c r="T3559" s="33"/>
      <c r="U3559" s="31"/>
      <c r="AD3559" s="20"/>
      <c r="AM3559" s="17"/>
    </row>
    <row r="3560" spans="4:39" x14ac:dyDescent="0.2">
      <c r="D3560" s="57"/>
      <c r="E3560" s="33"/>
      <c r="F3560" s="33"/>
      <c r="G3560" s="33"/>
      <c r="I3560" s="7"/>
      <c r="K3560" s="7"/>
      <c r="L3560" s="7"/>
      <c r="M3560" s="55"/>
      <c r="N3560" s="7"/>
      <c r="O3560" s="5"/>
      <c r="R3560" s="33"/>
      <c r="S3560" s="33"/>
      <c r="T3560" s="33"/>
      <c r="U3560" s="31"/>
      <c r="AD3560" s="20"/>
      <c r="AM3560" s="17"/>
    </row>
    <row r="3561" spans="4:39" x14ac:dyDescent="0.2">
      <c r="D3561" s="57"/>
      <c r="E3561" s="33"/>
      <c r="F3561" s="33"/>
      <c r="G3561" s="33"/>
      <c r="I3561" s="7"/>
      <c r="K3561" s="7"/>
      <c r="L3561" s="7"/>
      <c r="M3561" s="55"/>
      <c r="N3561" s="7"/>
      <c r="O3561" s="5"/>
      <c r="R3561" s="33"/>
      <c r="S3561" s="33"/>
      <c r="T3561" s="33"/>
      <c r="U3561" s="31"/>
      <c r="AD3561" s="20"/>
      <c r="AM3561" s="17"/>
    </row>
    <row r="3562" spans="4:39" x14ac:dyDescent="0.2">
      <c r="D3562" s="57"/>
      <c r="E3562" s="33"/>
      <c r="F3562" s="33"/>
      <c r="G3562" s="33"/>
      <c r="I3562" s="7"/>
      <c r="K3562" s="7"/>
      <c r="L3562" s="7"/>
      <c r="M3562" s="55"/>
      <c r="N3562" s="7"/>
      <c r="O3562" s="5"/>
      <c r="R3562" s="33"/>
      <c r="S3562" s="33"/>
      <c r="T3562" s="33"/>
      <c r="U3562" s="31"/>
      <c r="AD3562" s="20"/>
      <c r="AM3562" s="17"/>
    </row>
    <row r="3563" spans="4:39" x14ac:dyDescent="0.2">
      <c r="D3563" s="57"/>
      <c r="E3563" s="33"/>
      <c r="F3563" s="33"/>
      <c r="G3563" s="33"/>
      <c r="I3563" s="7"/>
      <c r="K3563" s="7"/>
      <c r="L3563" s="7"/>
      <c r="M3563" s="55"/>
      <c r="N3563" s="7"/>
      <c r="O3563" s="5"/>
      <c r="R3563" s="33"/>
      <c r="S3563" s="33"/>
      <c r="T3563" s="33"/>
      <c r="U3563" s="31"/>
      <c r="AD3563" s="20"/>
      <c r="AM3563" s="17"/>
    </row>
    <row r="3564" spans="4:39" x14ac:dyDescent="0.2">
      <c r="D3564" s="57"/>
      <c r="E3564" s="33"/>
      <c r="F3564" s="33"/>
      <c r="G3564" s="33"/>
      <c r="I3564" s="7"/>
      <c r="K3564" s="7"/>
      <c r="L3564" s="7"/>
      <c r="M3564" s="55"/>
      <c r="N3564" s="7"/>
      <c r="O3564" s="5"/>
      <c r="R3564" s="33"/>
      <c r="S3564" s="33"/>
      <c r="T3564" s="33"/>
      <c r="U3564" s="31"/>
      <c r="AD3564" s="20"/>
      <c r="AM3564" s="17"/>
    </row>
    <row r="3565" spans="4:39" x14ac:dyDescent="0.2">
      <c r="D3565" s="57"/>
      <c r="E3565" s="33"/>
      <c r="F3565" s="33"/>
      <c r="G3565" s="33"/>
      <c r="I3565" s="7"/>
      <c r="K3565" s="7"/>
      <c r="L3565" s="7"/>
      <c r="M3565" s="55"/>
      <c r="N3565" s="7"/>
      <c r="O3565" s="5"/>
      <c r="R3565" s="33"/>
      <c r="S3565" s="33"/>
      <c r="T3565" s="33"/>
      <c r="U3565" s="31"/>
      <c r="AD3565" s="20"/>
      <c r="AM3565" s="17"/>
    </row>
    <row r="3566" spans="4:39" x14ac:dyDescent="0.2">
      <c r="D3566" s="57"/>
      <c r="E3566" s="33"/>
      <c r="F3566" s="33"/>
      <c r="G3566" s="33"/>
      <c r="I3566" s="7"/>
      <c r="K3566" s="7"/>
      <c r="L3566" s="7"/>
      <c r="M3566" s="55"/>
      <c r="N3566" s="7"/>
      <c r="O3566" s="5"/>
      <c r="R3566" s="33"/>
      <c r="S3566" s="33"/>
      <c r="T3566" s="33"/>
      <c r="U3566" s="31"/>
      <c r="AD3566" s="20"/>
      <c r="AM3566" s="17"/>
    </row>
    <row r="3567" spans="4:39" x14ac:dyDescent="0.2">
      <c r="D3567" s="57"/>
      <c r="E3567" s="33"/>
      <c r="F3567" s="33"/>
      <c r="G3567" s="33"/>
      <c r="I3567" s="7"/>
      <c r="K3567" s="7"/>
      <c r="L3567" s="7"/>
      <c r="M3567" s="55"/>
      <c r="N3567" s="7"/>
      <c r="O3567" s="5"/>
      <c r="R3567" s="33"/>
      <c r="S3567" s="33"/>
      <c r="T3567" s="33"/>
      <c r="U3567" s="31"/>
      <c r="AD3567" s="20"/>
      <c r="AM3567" s="17"/>
    </row>
    <row r="3568" spans="4:39" x14ac:dyDescent="0.2">
      <c r="D3568" s="57"/>
      <c r="E3568" s="33"/>
      <c r="F3568" s="33"/>
      <c r="G3568" s="33"/>
      <c r="I3568" s="7"/>
      <c r="K3568" s="7"/>
      <c r="L3568" s="7"/>
      <c r="M3568" s="55"/>
      <c r="N3568" s="7"/>
      <c r="O3568" s="5"/>
      <c r="R3568" s="33"/>
      <c r="S3568" s="33"/>
      <c r="T3568" s="33"/>
      <c r="U3568" s="31"/>
      <c r="AD3568" s="20"/>
      <c r="AM3568" s="17"/>
    </row>
    <row r="3569" spans="4:39" x14ac:dyDescent="0.2">
      <c r="D3569" s="57"/>
      <c r="E3569" s="33"/>
      <c r="F3569" s="33"/>
      <c r="G3569" s="33"/>
      <c r="I3569" s="7"/>
      <c r="K3569" s="7"/>
      <c r="L3569" s="7"/>
      <c r="M3569" s="55"/>
      <c r="N3569" s="7"/>
      <c r="O3569" s="5"/>
      <c r="R3569" s="33"/>
      <c r="S3569" s="33"/>
      <c r="T3569" s="33"/>
      <c r="U3569" s="31"/>
      <c r="AD3569" s="20"/>
      <c r="AM3569" s="17"/>
    </row>
    <row r="3570" spans="4:39" x14ac:dyDescent="0.2">
      <c r="D3570" s="57"/>
      <c r="E3570" s="33"/>
      <c r="F3570" s="33"/>
      <c r="G3570" s="33"/>
      <c r="I3570" s="7"/>
      <c r="K3570" s="7"/>
      <c r="L3570" s="7"/>
      <c r="M3570" s="55"/>
      <c r="N3570" s="7"/>
      <c r="O3570" s="5"/>
      <c r="R3570" s="33"/>
      <c r="S3570" s="33"/>
      <c r="T3570" s="33"/>
      <c r="U3570" s="31"/>
      <c r="AD3570" s="20"/>
      <c r="AM3570" s="17"/>
    </row>
    <row r="3571" spans="4:39" x14ac:dyDescent="0.2">
      <c r="D3571" s="57"/>
      <c r="E3571" s="33"/>
      <c r="F3571" s="33"/>
      <c r="G3571" s="33"/>
      <c r="I3571" s="7"/>
      <c r="K3571" s="7"/>
      <c r="L3571" s="7"/>
      <c r="M3571" s="55"/>
      <c r="N3571" s="7"/>
      <c r="O3571" s="5"/>
      <c r="R3571" s="33"/>
      <c r="S3571" s="33"/>
      <c r="T3571" s="33"/>
      <c r="U3571" s="31"/>
      <c r="AD3571" s="20"/>
      <c r="AM3571" s="17"/>
    </row>
    <row r="3572" spans="4:39" x14ac:dyDescent="0.2">
      <c r="D3572" s="57"/>
      <c r="E3572" s="33"/>
      <c r="F3572" s="33"/>
      <c r="G3572" s="33"/>
      <c r="I3572" s="7"/>
      <c r="K3572" s="7"/>
      <c r="L3572" s="7"/>
      <c r="M3572" s="55"/>
      <c r="N3572" s="7"/>
      <c r="O3572" s="5"/>
      <c r="R3572" s="33"/>
      <c r="S3572" s="33"/>
      <c r="T3572" s="33"/>
      <c r="U3572" s="31"/>
      <c r="AD3572" s="20"/>
      <c r="AM3572" s="17"/>
    </row>
    <row r="3573" spans="4:39" x14ac:dyDescent="0.2">
      <c r="D3573" s="57"/>
      <c r="E3573" s="33"/>
      <c r="F3573" s="33"/>
      <c r="G3573" s="33"/>
      <c r="I3573" s="7"/>
      <c r="K3573" s="7"/>
      <c r="L3573" s="7"/>
      <c r="M3573" s="55"/>
      <c r="N3573" s="7"/>
      <c r="O3573" s="5"/>
      <c r="R3573" s="33"/>
      <c r="S3573" s="33"/>
      <c r="T3573" s="33"/>
      <c r="U3573" s="31"/>
      <c r="AD3573" s="20"/>
      <c r="AM3573" s="17"/>
    </row>
    <row r="3574" spans="4:39" x14ac:dyDescent="0.2">
      <c r="D3574" s="57"/>
      <c r="E3574" s="33"/>
      <c r="F3574" s="33"/>
      <c r="G3574" s="33"/>
      <c r="I3574" s="7"/>
      <c r="K3574" s="7"/>
      <c r="L3574" s="7"/>
      <c r="M3574" s="55"/>
      <c r="N3574" s="7"/>
      <c r="O3574" s="5"/>
      <c r="R3574" s="33"/>
      <c r="S3574" s="33"/>
      <c r="T3574" s="33"/>
      <c r="U3574" s="31"/>
      <c r="AD3574" s="20"/>
      <c r="AM3574" s="17"/>
    </row>
    <row r="3575" spans="4:39" x14ac:dyDescent="0.2">
      <c r="D3575" s="57"/>
      <c r="E3575" s="33"/>
      <c r="F3575" s="33"/>
      <c r="G3575" s="33"/>
      <c r="I3575" s="7"/>
      <c r="K3575" s="7"/>
      <c r="L3575" s="7"/>
      <c r="M3575" s="55"/>
      <c r="N3575" s="7"/>
      <c r="O3575" s="5"/>
      <c r="R3575" s="33"/>
      <c r="S3575" s="33"/>
      <c r="T3575" s="33"/>
      <c r="U3575" s="31"/>
      <c r="AD3575" s="20"/>
      <c r="AM3575" s="17"/>
    </row>
    <row r="3576" spans="4:39" x14ac:dyDescent="0.2">
      <c r="D3576" s="57"/>
      <c r="E3576" s="33"/>
      <c r="F3576" s="33"/>
      <c r="G3576" s="33"/>
      <c r="I3576" s="7"/>
      <c r="K3576" s="7"/>
      <c r="L3576" s="7"/>
      <c r="M3576" s="55"/>
      <c r="N3576" s="7"/>
      <c r="O3576" s="5"/>
      <c r="R3576" s="33"/>
      <c r="S3576" s="33"/>
      <c r="T3576" s="33"/>
      <c r="U3576" s="31"/>
      <c r="AD3576" s="20"/>
      <c r="AM3576" s="17"/>
    </row>
    <row r="3577" spans="4:39" x14ac:dyDescent="0.2">
      <c r="D3577" s="57"/>
      <c r="E3577" s="33"/>
      <c r="F3577" s="33"/>
      <c r="G3577" s="33"/>
      <c r="I3577" s="7"/>
      <c r="K3577" s="7"/>
      <c r="L3577" s="7"/>
      <c r="M3577" s="55"/>
      <c r="N3577" s="7"/>
      <c r="O3577" s="5"/>
      <c r="R3577" s="33"/>
      <c r="S3577" s="33"/>
      <c r="T3577" s="33"/>
      <c r="U3577" s="31"/>
      <c r="AD3577" s="20"/>
      <c r="AM3577" s="17"/>
    </row>
    <row r="3578" spans="4:39" x14ac:dyDescent="0.2">
      <c r="D3578" s="57"/>
      <c r="E3578" s="33"/>
      <c r="F3578" s="33"/>
      <c r="G3578" s="33"/>
      <c r="I3578" s="7"/>
      <c r="K3578" s="7"/>
      <c r="L3578" s="7"/>
      <c r="M3578" s="55"/>
      <c r="N3578" s="7"/>
      <c r="O3578" s="5"/>
      <c r="R3578" s="33"/>
      <c r="S3578" s="33"/>
      <c r="T3578" s="33"/>
      <c r="U3578" s="31"/>
      <c r="AD3578" s="20"/>
      <c r="AM3578" s="17"/>
    </row>
    <row r="3579" spans="4:39" x14ac:dyDescent="0.2">
      <c r="D3579" s="57"/>
      <c r="E3579" s="33"/>
      <c r="F3579" s="33"/>
      <c r="G3579" s="33"/>
      <c r="I3579" s="7"/>
      <c r="K3579" s="7"/>
      <c r="L3579" s="7"/>
      <c r="M3579" s="55"/>
      <c r="N3579" s="7"/>
      <c r="O3579" s="5"/>
      <c r="R3579" s="33"/>
      <c r="S3579" s="33"/>
      <c r="T3579" s="33"/>
      <c r="U3579" s="31"/>
      <c r="AD3579" s="20"/>
      <c r="AM3579" s="17"/>
    </row>
    <row r="3580" spans="4:39" x14ac:dyDescent="0.2">
      <c r="D3580" s="57"/>
      <c r="E3580" s="33"/>
      <c r="F3580" s="33"/>
      <c r="G3580" s="33"/>
      <c r="I3580" s="7"/>
      <c r="K3580" s="7"/>
      <c r="L3580" s="7"/>
      <c r="M3580" s="55"/>
      <c r="N3580" s="7"/>
      <c r="O3580" s="5"/>
      <c r="R3580" s="33"/>
      <c r="S3580" s="33"/>
      <c r="T3580" s="33"/>
      <c r="U3580" s="31"/>
      <c r="AD3580" s="20"/>
      <c r="AM3580" s="17"/>
    </row>
    <row r="3581" spans="4:39" x14ac:dyDescent="0.2">
      <c r="D3581" s="57"/>
      <c r="E3581" s="33"/>
      <c r="F3581" s="33"/>
      <c r="G3581" s="33"/>
      <c r="I3581" s="7"/>
      <c r="K3581" s="7"/>
      <c r="L3581" s="7"/>
      <c r="M3581" s="55"/>
      <c r="N3581" s="7"/>
      <c r="O3581" s="5"/>
      <c r="R3581" s="33"/>
      <c r="S3581" s="33"/>
      <c r="T3581" s="33"/>
      <c r="U3581" s="31"/>
      <c r="AD3581" s="20"/>
      <c r="AM3581" s="17"/>
    </row>
    <row r="3582" spans="4:39" x14ac:dyDescent="0.2">
      <c r="D3582" s="57"/>
      <c r="E3582" s="33"/>
      <c r="F3582" s="33"/>
      <c r="G3582" s="33"/>
      <c r="I3582" s="7"/>
      <c r="K3582" s="7"/>
      <c r="L3582" s="7"/>
      <c r="M3582" s="55"/>
      <c r="N3582" s="7"/>
      <c r="O3582" s="5"/>
      <c r="R3582" s="33"/>
      <c r="S3582" s="33"/>
      <c r="T3582" s="33"/>
      <c r="U3582" s="31"/>
      <c r="AD3582" s="20"/>
      <c r="AM3582" s="17"/>
    </row>
    <row r="3583" spans="4:39" x14ac:dyDescent="0.2">
      <c r="D3583" s="57"/>
      <c r="E3583" s="33"/>
      <c r="F3583" s="33"/>
      <c r="G3583" s="33"/>
      <c r="I3583" s="7"/>
      <c r="K3583" s="7"/>
      <c r="L3583" s="7"/>
      <c r="M3583" s="55"/>
      <c r="N3583" s="7"/>
      <c r="O3583" s="5"/>
      <c r="R3583" s="33"/>
      <c r="S3583" s="33"/>
      <c r="T3583" s="33"/>
      <c r="U3583" s="31"/>
      <c r="AD3583" s="20"/>
      <c r="AM3583" s="17"/>
    </row>
    <row r="3584" spans="4:39" x14ac:dyDescent="0.2">
      <c r="D3584" s="57"/>
      <c r="E3584" s="33"/>
      <c r="F3584" s="33"/>
      <c r="G3584" s="33"/>
      <c r="I3584" s="7"/>
      <c r="K3584" s="7"/>
      <c r="L3584" s="7"/>
      <c r="M3584" s="55"/>
      <c r="N3584" s="7"/>
      <c r="O3584" s="5"/>
      <c r="R3584" s="33"/>
      <c r="S3584" s="33"/>
      <c r="T3584" s="33"/>
      <c r="U3584" s="31"/>
      <c r="AD3584" s="20"/>
      <c r="AM3584" s="17"/>
    </row>
    <row r="3585" spans="4:39" x14ac:dyDescent="0.2">
      <c r="D3585" s="57"/>
      <c r="E3585" s="33"/>
      <c r="F3585" s="33"/>
      <c r="G3585" s="33"/>
      <c r="I3585" s="7"/>
      <c r="K3585" s="7"/>
      <c r="L3585" s="7"/>
      <c r="M3585" s="55"/>
      <c r="N3585" s="7"/>
      <c r="O3585" s="5"/>
      <c r="R3585" s="33"/>
      <c r="S3585" s="33"/>
      <c r="T3585" s="33"/>
      <c r="U3585" s="31"/>
      <c r="AD3585" s="20"/>
      <c r="AM3585" s="17"/>
    </row>
    <row r="3586" spans="4:39" x14ac:dyDescent="0.2">
      <c r="D3586" s="57"/>
      <c r="E3586" s="33"/>
      <c r="F3586" s="33"/>
      <c r="G3586" s="33"/>
      <c r="I3586" s="7"/>
      <c r="K3586" s="7"/>
      <c r="L3586" s="7"/>
      <c r="M3586" s="55"/>
      <c r="N3586" s="7"/>
      <c r="O3586" s="5"/>
      <c r="R3586" s="33"/>
      <c r="S3586" s="33"/>
      <c r="T3586" s="33"/>
      <c r="U3586" s="31"/>
      <c r="AD3586" s="20"/>
      <c r="AM3586" s="17"/>
    </row>
    <row r="3587" spans="4:39" x14ac:dyDescent="0.2">
      <c r="D3587" s="57"/>
      <c r="E3587" s="33"/>
      <c r="F3587" s="33"/>
      <c r="G3587" s="33"/>
      <c r="I3587" s="7"/>
      <c r="K3587" s="7"/>
      <c r="L3587" s="7"/>
      <c r="M3587" s="55"/>
      <c r="N3587" s="7"/>
      <c r="O3587" s="5"/>
      <c r="R3587" s="33"/>
      <c r="S3587" s="33"/>
      <c r="T3587" s="33"/>
      <c r="U3587" s="31"/>
      <c r="AD3587" s="20"/>
      <c r="AM3587" s="17"/>
    </row>
    <row r="3588" spans="4:39" x14ac:dyDescent="0.2">
      <c r="D3588" s="57"/>
      <c r="E3588" s="33"/>
      <c r="F3588" s="33"/>
      <c r="G3588" s="33"/>
      <c r="I3588" s="7"/>
      <c r="K3588" s="7"/>
      <c r="L3588" s="7"/>
      <c r="M3588" s="55"/>
      <c r="N3588" s="7"/>
      <c r="O3588" s="5"/>
      <c r="R3588" s="33"/>
      <c r="S3588" s="33"/>
      <c r="T3588" s="33"/>
      <c r="U3588" s="31"/>
      <c r="AD3588" s="20"/>
      <c r="AM3588" s="17"/>
    </row>
    <row r="3589" spans="4:39" x14ac:dyDescent="0.2">
      <c r="D3589" s="57"/>
      <c r="E3589" s="33"/>
      <c r="F3589" s="33"/>
      <c r="G3589" s="33"/>
      <c r="I3589" s="7"/>
      <c r="K3589" s="7"/>
      <c r="L3589" s="7"/>
      <c r="M3589" s="55"/>
      <c r="N3589" s="7"/>
      <c r="O3589" s="5"/>
      <c r="R3589" s="33"/>
      <c r="S3589" s="33"/>
      <c r="T3589" s="33"/>
      <c r="U3589" s="31"/>
      <c r="AD3589" s="20"/>
      <c r="AM3589" s="17"/>
    </row>
    <row r="3590" spans="4:39" x14ac:dyDescent="0.2">
      <c r="D3590" s="57"/>
      <c r="E3590" s="33"/>
      <c r="F3590" s="33"/>
      <c r="G3590" s="33"/>
      <c r="I3590" s="7"/>
      <c r="K3590" s="7"/>
      <c r="L3590" s="7"/>
      <c r="M3590" s="55"/>
      <c r="N3590" s="7"/>
      <c r="O3590" s="5"/>
      <c r="R3590" s="33"/>
      <c r="S3590" s="33"/>
      <c r="T3590" s="33"/>
      <c r="U3590" s="31"/>
      <c r="AD3590" s="20"/>
      <c r="AM3590" s="17"/>
    </row>
    <row r="3591" spans="4:39" x14ac:dyDescent="0.2">
      <c r="D3591" s="57"/>
      <c r="E3591" s="33"/>
      <c r="F3591" s="33"/>
      <c r="G3591" s="33"/>
      <c r="I3591" s="7"/>
      <c r="K3591" s="7"/>
      <c r="L3591" s="7"/>
      <c r="M3591" s="55"/>
      <c r="N3591" s="7"/>
      <c r="O3591" s="5"/>
      <c r="R3591" s="33"/>
      <c r="S3591" s="33"/>
      <c r="T3591" s="33"/>
      <c r="U3591" s="31"/>
      <c r="AD3591" s="20"/>
      <c r="AM3591" s="17"/>
    </row>
    <row r="3592" spans="4:39" x14ac:dyDescent="0.2">
      <c r="D3592" s="57"/>
      <c r="E3592" s="33"/>
      <c r="F3592" s="33"/>
      <c r="G3592" s="33"/>
      <c r="I3592" s="7"/>
      <c r="K3592" s="7"/>
      <c r="L3592" s="7"/>
      <c r="M3592" s="55"/>
      <c r="N3592" s="7"/>
      <c r="O3592" s="5"/>
      <c r="R3592" s="33"/>
      <c r="S3592" s="33"/>
      <c r="T3592" s="33"/>
      <c r="U3592" s="31"/>
      <c r="AD3592" s="20"/>
      <c r="AM3592" s="17"/>
    </row>
    <row r="3593" spans="4:39" x14ac:dyDescent="0.2">
      <c r="D3593" s="57"/>
      <c r="E3593" s="33"/>
      <c r="F3593" s="33"/>
      <c r="G3593" s="33"/>
      <c r="I3593" s="7"/>
      <c r="K3593" s="7"/>
      <c r="L3593" s="7"/>
      <c r="M3593" s="55"/>
      <c r="N3593" s="7"/>
      <c r="O3593" s="5"/>
      <c r="R3593" s="33"/>
      <c r="S3593" s="33"/>
      <c r="T3593" s="33"/>
      <c r="U3593" s="31"/>
      <c r="AD3593" s="20"/>
      <c r="AM3593" s="17"/>
    </row>
    <row r="3594" spans="4:39" x14ac:dyDescent="0.2">
      <c r="D3594" s="57"/>
      <c r="E3594" s="33"/>
      <c r="F3594" s="33"/>
      <c r="G3594" s="33"/>
      <c r="I3594" s="7"/>
      <c r="K3594" s="7"/>
      <c r="L3594" s="7"/>
      <c r="M3594" s="55"/>
      <c r="N3594" s="7"/>
      <c r="O3594" s="5"/>
      <c r="R3594" s="33"/>
      <c r="S3594" s="33"/>
      <c r="T3594" s="33"/>
      <c r="U3594" s="31"/>
      <c r="AD3594" s="20"/>
      <c r="AM3594" s="17"/>
    </row>
    <row r="3595" spans="4:39" x14ac:dyDescent="0.2">
      <c r="D3595" s="57"/>
      <c r="E3595" s="33"/>
      <c r="F3595" s="33"/>
      <c r="G3595" s="33"/>
      <c r="I3595" s="7"/>
      <c r="K3595" s="7"/>
      <c r="L3595" s="7"/>
      <c r="M3595" s="55"/>
      <c r="N3595" s="7"/>
      <c r="O3595" s="5"/>
      <c r="R3595" s="33"/>
      <c r="S3595" s="33"/>
      <c r="T3595" s="33"/>
      <c r="U3595" s="31"/>
      <c r="AD3595" s="20"/>
      <c r="AM3595" s="17"/>
    </row>
    <row r="3596" spans="4:39" x14ac:dyDescent="0.2">
      <c r="D3596" s="57"/>
      <c r="E3596" s="33"/>
      <c r="F3596" s="33"/>
      <c r="G3596" s="33"/>
      <c r="I3596" s="7"/>
      <c r="K3596" s="7"/>
      <c r="L3596" s="7"/>
      <c r="M3596" s="55"/>
      <c r="N3596" s="7"/>
      <c r="O3596" s="5"/>
      <c r="R3596" s="33"/>
      <c r="S3596" s="33"/>
      <c r="T3596" s="33"/>
      <c r="U3596" s="31"/>
      <c r="AD3596" s="20"/>
      <c r="AM3596" s="17"/>
    </row>
    <row r="3597" spans="4:39" x14ac:dyDescent="0.2">
      <c r="D3597" s="57"/>
      <c r="E3597" s="33"/>
      <c r="F3597" s="33"/>
      <c r="G3597" s="33"/>
      <c r="I3597" s="7"/>
      <c r="K3597" s="7"/>
      <c r="L3597" s="7"/>
      <c r="M3597" s="55"/>
      <c r="N3597" s="7"/>
      <c r="O3597" s="5"/>
      <c r="R3597" s="33"/>
      <c r="S3597" s="33"/>
      <c r="T3597" s="33"/>
      <c r="U3597" s="31"/>
      <c r="AD3597" s="20"/>
      <c r="AM3597" s="17"/>
    </row>
    <row r="3598" spans="4:39" x14ac:dyDescent="0.2">
      <c r="D3598" s="57"/>
      <c r="E3598" s="33"/>
      <c r="F3598" s="33"/>
      <c r="G3598" s="33"/>
      <c r="I3598" s="7"/>
      <c r="K3598" s="7"/>
      <c r="L3598" s="7"/>
      <c r="M3598" s="55"/>
      <c r="N3598" s="7"/>
      <c r="O3598" s="5"/>
      <c r="R3598" s="33"/>
      <c r="S3598" s="33"/>
      <c r="T3598" s="33"/>
      <c r="U3598" s="31"/>
      <c r="AD3598" s="20"/>
      <c r="AM3598" s="17"/>
    </row>
    <row r="3599" spans="4:39" x14ac:dyDescent="0.2">
      <c r="D3599" s="57"/>
      <c r="E3599" s="33"/>
      <c r="F3599" s="33"/>
      <c r="G3599" s="33"/>
      <c r="I3599" s="7"/>
      <c r="K3599" s="7"/>
      <c r="L3599" s="7"/>
      <c r="M3599" s="55"/>
      <c r="N3599" s="7"/>
      <c r="O3599" s="5"/>
      <c r="R3599" s="33"/>
      <c r="S3599" s="33"/>
      <c r="T3599" s="33"/>
      <c r="U3599" s="31"/>
      <c r="AD3599" s="20"/>
      <c r="AM3599" s="17"/>
    </row>
    <row r="3600" spans="4:39" x14ac:dyDescent="0.2">
      <c r="D3600" s="57"/>
      <c r="E3600" s="33"/>
      <c r="F3600" s="33"/>
      <c r="G3600" s="33"/>
      <c r="I3600" s="7"/>
      <c r="K3600" s="7"/>
      <c r="L3600" s="7"/>
      <c r="M3600" s="55"/>
      <c r="N3600" s="7"/>
      <c r="O3600" s="5"/>
      <c r="R3600" s="33"/>
      <c r="S3600" s="33"/>
      <c r="T3600" s="33"/>
      <c r="U3600" s="31"/>
      <c r="AD3600" s="20"/>
      <c r="AM3600" s="17"/>
    </row>
    <row r="3601" spans="4:39" x14ac:dyDescent="0.2">
      <c r="D3601" s="57"/>
      <c r="E3601" s="33"/>
      <c r="F3601" s="33"/>
      <c r="G3601" s="33"/>
      <c r="I3601" s="7"/>
      <c r="K3601" s="7"/>
      <c r="L3601" s="7"/>
      <c r="M3601" s="55"/>
      <c r="N3601" s="7"/>
      <c r="O3601" s="5"/>
      <c r="R3601" s="33"/>
      <c r="S3601" s="33"/>
      <c r="T3601" s="33"/>
      <c r="U3601" s="31"/>
      <c r="AD3601" s="20"/>
      <c r="AM3601" s="17"/>
    </row>
    <row r="3602" spans="4:39" x14ac:dyDescent="0.2">
      <c r="D3602" s="57"/>
      <c r="E3602" s="33"/>
      <c r="F3602" s="33"/>
      <c r="G3602" s="33"/>
      <c r="I3602" s="7"/>
      <c r="K3602" s="7"/>
      <c r="L3602" s="7"/>
      <c r="M3602" s="55"/>
      <c r="N3602" s="7"/>
      <c r="O3602" s="5"/>
      <c r="R3602" s="33"/>
      <c r="S3602" s="33"/>
      <c r="T3602" s="33"/>
      <c r="U3602" s="31"/>
      <c r="AD3602" s="20"/>
      <c r="AM3602" s="17"/>
    </row>
    <row r="3603" spans="4:39" x14ac:dyDescent="0.2">
      <c r="D3603" s="57"/>
      <c r="E3603" s="33"/>
      <c r="F3603" s="33"/>
      <c r="G3603" s="33"/>
      <c r="I3603" s="7"/>
      <c r="K3603" s="7"/>
      <c r="L3603" s="7"/>
      <c r="M3603" s="55"/>
      <c r="N3603" s="7"/>
      <c r="O3603" s="5"/>
      <c r="R3603" s="33"/>
      <c r="S3603" s="33"/>
      <c r="T3603" s="33"/>
      <c r="U3603" s="31"/>
      <c r="AD3603" s="20"/>
      <c r="AM3603" s="17"/>
    </row>
    <row r="3604" spans="4:39" x14ac:dyDescent="0.2">
      <c r="D3604" s="57"/>
      <c r="E3604" s="33"/>
      <c r="F3604" s="33"/>
      <c r="G3604" s="33"/>
      <c r="I3604" s="7"/>
      <c r="K3604" s="7"/>
      <c r="L3604" s="7"/>
      <c r="M3604" s="55"/>
      <c r="N3604" s="7"/>
      <c r="O3604" s="5"/>
      <c r="R3604" s="33"/>
      <c r="S3604" s="33"/>
      <c r="T3604" s="33"/>
      <c r="U3604" s="31"/>
      <c r="AD3604" s="20"/>
      <c r="AM3604" s="17"/>
    </row>
    <row r="3605" spans="4:39" x14ac:dyDescent="0.2">
      <c r="D3605" s="57"/>
      <c r="E3605" s="33"/>
      <c r="F3605" s="33"/>
      <c r="G3605" s="33"/>
      <c r="I3605" s="7"/>
      <c r="K3605" s="7"/>
      <c r="L3605" s="7"/>
      <c r="M3605" s="55"/>
      <c r="N3605" s="7"/>
      <c r="O3605" s="5"/>
      <c r="R3605" s="33"/>
      <c r="S3605" s="33"/>
      <c r="T3605" s="33"/>
      <c r="U3605" s="31"/>
      <c r="AD3605" s="20"/>
      <c r="AM3605" s="17"/>
    </row>
    <row r="3606" spans="4:39" x14ac:dyDescent="0.2">
      <c r="D3606" s="57"/>
      <c r="E3606" s="33"/>
      <c r="F3606" s="33"/>
      <c r="G3606" s="33"/>
      <c r="I3606" s="7"/>
      <c r="K3606" s="7"/>
      <c r="L3606" s="7"/>
      <c r="M3606" s="55"/>
      <c r="N3606" s="7"/>
      <c r="O3606" s="5"/>
      <c r="R3606" s="33"/>
      <c r="S3606" s="33"/>
      <c r="T3606" s="33"/>
      <c r="U3606" s="31"/>
      <c r="AD3606" s="20"/>
      <c r="AM3606" s="17"/>
    </row>
    <row r="3607" spans="4:39" x14ac:dyDescent="0.2">
      <c r="D3607" s="57"/>
      <c r="E3607" s="33"/>
      <c r="F3607" s="33"/>
      <c r="G3607" s="33"/>
      <c r="I3607" s="7"/>
      <c r="K3607" s="7"/>
      <c r="L3607" s="7"/>
      <c r="M3607" s="55"/>
      <c r="N3607" s="7"/>
      <c r="O3607" s="5"/>
      <c r="R3607" s="33"/>
      <c r="S3607" s="33"/>
      <c r="T3607" s="33"/>
      <c r="U3607" s="31"/>
      <c r="AD3607" s="20"/>
      <c r="AM3607" s="17"/>
    </row>
    <row r="3608" spans="4:39" x14ac:dyDescent="0.2">
      <c r="D3608" s="57"/>
      <c r="E3608" s="33"/>
      <c r="F3608" s="33"/>
      <c r="G3608" s="33"/>
      <c r="I3608" s="7"/>
      <c r="K3608" s="7"/>
      <c r="L3608" s="7"/>
      <c r="M3608" s="55"/>
      <c r="N3608" s="7"/>
      <c r="O3608" s="5"/>
      <c r="R3608" s="33"/>
      <c r="S3608" s="33"/>
      <c r="T3608" s="33"/>
      <c r="U3608" s="31"/>
      <c r="AD3608" s="20"/>
      <c r="AM3608" s="17"/>
    </row>
    <row r="3609" spans="4:39" x14ac:dyDescent="0.2">
      <c r="D3609" s="57"/>
      <c r="E3609" s="33"/>
      <c r="F3609" s="33"/>
      <c r="G3609" s="33"/>
      <c r="I3609" s="7"/>
      <c r="K3609" s="7"/>
      <c r="L3609" s="7"/>
      <c r="M3609" s="55"/>
      <c r="N3609" s="7"/>
      <c r="O3609" s="5"/>
      <c r="R3609" s="33"/>
      <c r="S3609" s="33"/>
      <c r="T3609" s="33"/>
      <c r="U3609" s="31"/>
      <c r="AD3609" s="20"/>
      <c r="AM3609" s="17"/>
    </row>
    <row r="3610" spans="4:39" x14ac:dyDescent="0.2">
      <c r="D3610" s="57"/>
      <c r="E3610" s="33"/>
      <c r="F3610" s="33"/>
      <c r="G3610" s="33"/>
      <c r="I3610" s="7"/>
      <c r="K3610" s="7"/>
      <c r="L3610" s="7"/>
      <c r="M3610" s="55"/>
      <c r="N3610" s="7"/>
      <c r="O3610" s="5"/>
      <c r="R3610" s="33"/>
      <c r="S3610" s="33"/>
      <c r="T3610" s="33"/>
      <c r="U3610" s="31"/>
      <c r="AD3610" s="20"/>
      <c r="AM3610" s="17"/>
    </row>
    <row r="3611" spans="4:39" x14ac:dyDescent="0.2">
      <c r="D3611" s="57"/>
      <c r="E3611" s="33"/>
      <c r="F3611" s="33"/>
      <c r="G3611" s="33"/>
      <c r="I3611" s="7"/>
      <c r="K3611" s="7"/>
      <c r="L3611" s="7"/>
      <c r="M3611" s="55"/>
      <c r="N3611" s="7"/>
      <c r="O3611" s="5"/>
      <c r="R3611" s="33"/>
      <c r="S3611" s="33"/>
      <c r="T3611" s="33"/>
      <c r="U3611" s="31"/>
      <c r="AD3611" s="20"/>
      <c r="AM3611" s="17"/>
    </row>
    <row r="3612" spans="4:39" x14ac:dyDescent="0.2">
      <c r="D3612" s="57"/>
      <c r="E3612" s="33"/>
      <c r="F3612" s="33"/>
      <c r="G3612" s="33"/>
      <c r="I3612" s="7"/>
      <c r="K3612" s="7"/>
      <c r="L3612" s="7"/>
      <c r="M3612" s="55"/>
      <c r="N3612" s="7"/>
      <c r="O3612" s="5"/>
      <c r="R3612" s="33"/>
      <c r="S3612" s="33"/>
      <c r="T3612" s="33"/>
      <c r="U3612" s="31"/>
      <c r="AD3612" s="20"/>
      <c r="AM3612" s="17"/>
    </row>
    <row r="3613" spans="4:39" x14ac:dyDescent="0.2">
      <c r="D3613" s="57"/>
      <c r="E3613" s="33"/>
      <c r="F3613" s="33"/>
      <c r="G3613" s="33"/>
      <c r="I3613" s="7"/>
      <c r="K3613" s="7"/>
      <c r="L3613" s="7"/>
      <c r="M3613" s="55"/>
      <c r="N3613" s="7"/>
      <c r="O3613" s="5"/>
      <c r="R3613" s="33"/>
      <c r="S3613" s="33"/>
      <c r="T3613" s="33"/>
      <c r="U3613" s="31"/>
      <c r="AD3613" s="20"/>
      <c r="AM3613" s="17"/>
    </row>
    <row r="3614" spans="4:39" x14ac:dyDescent="0.2">
      <c r="D3614" s="57"/>
      <c r="E3614" s="33"/>
      <c r="F3614" s="33"/>
      <c r="G3614" s="33"/>
      <c r="I3614" s="7"/>
      <c r="K3614" s="7"/>
      <c r="L3614" s="7"/>
      <c r="M3614" s="55"/>
      <c r="N3614" s="7"/>
      <c r="O3614" s="5"/>
      <c r="R3614" s="33"/>
      <c r="S3614" s="33"/>
      <c r="T3614" s="33"/>
      <c r="U3614" s="31"/>
      <c r="AD3614" s="20"/>
      <c r="AM3614" s="17"/>
    </row>
    <row r="3615" spans="4:39" x14ac:dyDescent="0.2">
      <c r="D3615" s="57"/>
      <c r="E3615" s="33"/>
      <c r="F3615" s="33"/>
      <c r="G3615" s="33"/>
      <c r="I3615" s="7"/>
      <c r="K3615" s="7"/>
      <c r="L3615" s="7"/>
      <c r="M3615" s="55"/>
      <c r="N3615" s="7"/>
      <c r="O3615" s="5"/>
      <c r="R3615" s="33"/>
      <c r="S3615" s="33"/>
      <c r="T3615" s="33"/>
      <c r="U3615" s="31"/>
      <c r="AD3615" s="20"/>
      <c r="AM3615" s="17"/>
    </row>
    <row r="3616" spans="4:39" x14ac:dyDescent="0.2">
      <c r="D3616" s="57"/>
      <c r="E3616" s="33"/>
      <c r="F3616" s="33"/>
      <c r="G3616" s="33"/>
      <c r="I3616" s="7"/>
      <c r="K3616" s="7"/>
      <c r="L3616" s="7"/>
      <c r="M3616" s="55"/>
      <c r="N3616" s="7"/>
      <c r="O3616" s="5"/>
      <c r="R3616" s="33"/>
      <c r="S3616" s="33"/>
      <c r="T3616" s="33"/>
      <c r="U3616" s="31"/>
      <c r="AD3616" s="20"/>
      <c r="AM3616" s="17"/>
    </row>
    <row r="3617" spans="4:39" x14ac:dyDescent="0.2">
      <c r="D3617" s="57"/>
      <c r="E3617" s="33"/>
      <c r="F3617" s="33"/>
      <c r="G3617" s="33"/>
      <c r="I3617" s="7"/>
      <c r="K3617" s="7"/>
      <c r="L3617" s="7"/>
      <c r="M3617" s="55"/>
      <c r="N3617" s="7"/>
      <c r="O3617" s="5"/>
      <c r="R3617" s="33"/>
      <c r="S3617" s="33"/>
      <c r="T3617" s="33"/>
      <c r="U3617" s="31"/>
      <c r="AD3617" s="20"/>
      <c r="AM3617" s="17"/>
    </row>
    <row r="3618" spans="4:39" x14ac:dyDescent="0.2">
      <c r="D3618" s="57"/>
      <c r="E3618" s="33"/>
      <c r="F3618" s="33"/>
      <c r="G3618" s="33"/>
      <c r="I3618" s="7"/>
      <c r="K3618" s="7"/>
      <c r="L3618" s="7"/>
      <c r="M3618" s="55"/>
      <c r="N3618" s="7"/>
      <c r="O3618" s="5"/>
      <c r="R3618" s="33"/>
      <c r="S3618" s="33"/>
      <c r="T3618" s="33"/>
      <c r="U3618" s="31"/>
      <c r="AD3618" s="20"/>
      <c r="AM3618" s="17"/>
    </row>
    <row r="3619" spans="4:39" x14ac:dyDescent="0.2">
      <c r="D3619" s="57"/>
      <c r="E3619" s="33"/>
      <c r="F3619" s="33"/>
      <c r="G3619" s="33"/>
      <c r="I3619" s="7"/>
      <c r="K3619" s="7"/>
      <c r="L3619" s="7"/>
      <c r="M3619" s="55"/>
      <c r="N3619" s="7"/>
      <c r="O3619" s="5"/>
      <c r="R3619" s="33"/>
      <c r="S3619" s="33"/>
      <c r="T3619" s="33"/>
      <c r="U3619" s="31"/>
      <c r="AD3619" s="20"/>
      <c r="AM3619" s="17"/>
    </row>
    <row r="3620" spans="4:39" x14ac:dyDescent="0.2">
      <c r="D3620" s="57"/>
      <c r="E3620" s="33"/>
      <c r="F3620" s="33"/>
      <c r="G3620" s="33"/>
      <c r="I3620" s="7"/>
      <c r="K3620" s="7"/>
      <c r="L3620" s="7"/>
      <c r="M3620" s="55"/>
      <c r="N3620" s="7"/>
      <c r="O3620" s="5"/>
      <c r="R3620" s="33"/>
      <c r="S3620" s="33"/>
      <c r="T3620" s="33"/>
      <c r="U3620" s="31"/>
      <c r="AD3620" s="20"/>
      <c r="AM3620" s="17"/>
    </row>
    <row r="3621" spans="4:39" x14ac:dyDescent="0.2">
      <c r="D3621" s="57"/>
      <c r="E3621" s="33"/>
      <c r="F3621" s="33"/>
      <c r="G3621" s="33"/>
      <c r="I3621" s="7"/>
      <c r="K3621" s="7"/>
      <c r="L3621" s="7"/>
      <c r="M3621" s="55"/>
      <c r="N3621" s="7"/>
      <c r="O3621" s="5"/>
      <c r="R3621" s="33"/>
      <c r="S3621" s="33"/>
      <c r="T3621" s="33"/>
      <c r="U3621" s="31"/>
      <c r="AD3621" s="20"/>
      <c r="AM3621" s="17"/>
    </row>
    <row r="3622" spans="4:39" x14ac:dyDescent="0.2">
      <c r="D3622" s="57"/>
      <c r="E3622" s="33"/>
      <c r="F3622" s="33"/>
      <c r="G3622" s="33"/>
      <c r="I3622" s="7"/>
      <c r="K3622" s="7"/>
      <c r="L3622" s="7"/>
      <c r="M3622" s="55"/>
      <c r="N3622" s="7"/>
      <c r="O3622" s="5"/>
      <c r="R3622" s="33"/>
      <c r="S3622" s="33"/>
      <c r="T3622" s="33"/>
      <c r="U3622" s="31"/>
      <c r="AD3622" s="20"/>
      <c r="AM3622" s="17"/>
    </row>
    <row r="3623" spans="4:39" x14ac:dyDescent="0.2">
      <c r="D3623" s="57"/>
      <c r="E3623" s="33"/>
      <c r="F3623" s="33"/>
      <c r="G3623" s="33"/>
      <c r="I3623" s="7"/>
      <c r="K3623" s="7"/>
      <c r="L3623" s="7"/>
      <c r="M3623" s="55"/>
      <c r="N3623" s="7"/>
      <c r="O3623" s="5"/>
      <c r="R3623" s="33"/>
      <c r="S3623" s="33"/>
      <c r="T3623" s="33"/>
      <c r="U3623" s="31"/>
      <c r="AD3623" s="20"/>
      <c r="AM3623" s="17"/>
    </row>
    <row r="3624" spans="4:39" x14ac:dyDescent="0.2">
      <c r="D3624" s="57"/>
      <c r="E3624" s="33"/>
      <c r="F3624" s="33"/>
      <c r="G3624" s="33"/>
      <c r="I3624" s="7"/>
      <c r="K3624" s="7"/>
      <c r="L3624" s="7"/>
      <c r="M3624" s="55"/>
      <c r="N3624" s="7"/>
      <c r="O3624" s="5"/>
      <c r="R3624" s="33"/>
      <c r="S3624" s="33"/>
      <c r="T3624" s="33"/>
      <c r="U3624" s="31"/>
      <c r="AD3624" s="20"/>
      <c r="AM3624" s="17"/>
    </row>
    <row r="3625" spans="4:39" x14ac:dyDescent="0.2">
      <c r="D3625" s="57"/>
      <c r="E3625" s="33"/>
      <c r="F3625" s="33"/>
      <c r="G3625" s="33"/>
      <c r="I3625" s="7"/>
      <c r="K3625" s="7"/>
      <c r="L3625" s="7"/>
      <c r="M3625" s="55"/>
      <c r="N3625" s="7"/>
      <c r="O3625" s="5"/>
      <c r="R3625" s="33"/>
      <c r="S3625" s="33"/>
      <c r="T3625" s="33"/>
      <c r="U3625" s="31"/>
      <c r="AD3625" s="20"/>
      <c r="AM3625" s="17"/>
    </row>
    <row r="3626" spans="4:39" x14ac:dyDescent="0.2">
      <c r="D3626" s="57"/>
      <c r="E3626" s="33"/>
      <c r="F3626" s="33"/>
      <c r="G3626" s="33"/>
      <c r="I3626" s="7"/>
      <c r="K3626" s="7"/>
      <c r="L3626" s="7"/>
      <c r="M3626" s="55"/>
      <c r="N3626" s="7"/>
      <c r="O3626" s="5"/>
      <c r="R3626" s="33"/>
      <c r="S3626" s="33"/>
      <c r="T3626" s="33"/>
      <c r="U3626" s="31"/>
      <c r="AD3626" s="20"/>
      <c r="AM3626" s="17"/>
    </row>
    <row r="3627" spans="4:39" x14ac:dyDescent="0.2">
      <c r="D3627" s="57"/>
      <c r="E3627" s="33"/>
      <c r="F3627" s="33"/>
      <c r="G3627" s="33"/>
      <c r="I3627" s="7"/>
      <c r="K3627" s="7"/>
      <c r="L3627" s="7"/>
      <c r="M3627" s="55"/>
      <c r="N3627" s="7"/>
      <c r="O3627" s="5"/>
      <c r="R3627" s="33"/>
      <c r="S3627" s="33"/>
      <c r="T3627" s="33"/>
      <c r="U3627" s="31"/>
      <c r="AD3627" s="20"/>
      <c r="AM3627" s="17"/>
    </row>
    <row r="3628" spans="4:39" x14ac:dyDescent="0.2">
      <c r="D3628" s="57"/>
      <c r="E3628" s="33"/>
      <c r="F3628" s="33"/>
      <c r="G3628" s="33"/>
      <c r="I3628" s="7"/>
      <c r="K3628" s="7"/>
      <c r="L3628" s="7"/>
      <c r="M3628" s="55"/>
      <c r="N3628" s="7"/>
      <c r="O3628" s="5"/>
      <c r="R3628" s="33"/>
      <c r="S3628" s="33"/>
      <c r="T3628" s="33"/>
      <c r="U3628" s="31"/>
      <c r="AD3628" s="20"/>
      <c r="AM3628" s="17"/>
    </row>
    <row r="3629" spans="4:39" x14ac:dyDescent="0.2">
      <c r="D3629" s="57"/>
      <c r="E3629" s="33"/>
      <c r="F3629" s="33"/>
      <c r="G3629" s="33"/>
      <c r="I3629" s="7"/>
      <c r="K3629" s="7"/>
      <c r="L3629" s="7"/>
      <c r="M3629" s="55"/>
      <c r="N3629" s="7"/>
      <c r="O3629" s="5"/>
      <c r="R3629" s="33"/>
      <c r="S3629" s="33"/>
      <c r="T3629" s="33"/>
      <c r="U3629" s="31"/>
      <c r="AD3629" s="20"/>
      <c r="AM3629" s="17"/>
    </row>
    <row r="3630" spans="4:39" x14ac:dyDescent="0.2">
      <c r="D3630" s="57"/>
      <c r="E3630" s="33"/>
      <c r="F3630" s="33"/>
      <c r="G3630" s="33"/>
      <c r="I3630" s="7"/>
      <c r="K3630" s="7"/>
      <c r="L3630" s="7"/>
      <c r="M3630" s="55"/>
      <c r="N3630" s="7"/>
      <c r="O3630" s="5"/>
      <c r="R3630" s="33"/>
      <c r="S3630" s="33"/>
      <c r="T3630" s="33"/>
      <c r="U3630" s="31"/>
      <c r="AD3630" s="20"/>
      <c r="AM3630" s="17"/>
    </row>
    <row r="3631" spans="4:39" x14ac:dyDescent="0.2">
      <c r="D3631" s="57"/>
      <c r="E3631" s="33"/>
      <c r="F3631" s="33"/>
      <c r="G3631" s="33"/>
      <c r="I3631" s="7"/>
      <c r="K3631" s="7"/>
      <c r="L3631" s="7"/>
      <c r="M3631" s="55"/>
      <c r="N3631" s="7"/>
      <c r="O3631" s="5"/>
      <c r="R3631" s="33"/>
      <c r="S3631" s="33"/>
      <c r="T3631" s="33"/>
      <c r="U3631" s="31"/>
      <c r="AD3631" s="20"/>
      <c r="AM3631" s="17"/>
    </row>
    <row r="3632" spans="4:39" x14ac:dyDescent="0.2">
      <c r="D3632" s="57"/>
      <c r="E3632" s="33"/>
      <c r="F3632" s="33"/>
      <c r="G3632" s="33"/>
      <c r="I3632" s="7"/>
      <c r="K3632" s="7"/>
      <c r="L3632" s="7"/>
      <c r="M3632" s="55"/>
      <c r="N3632" s="7"/>
      <c r="O3632" s="5"/>
      <c r="R3632" s="33"/>
      <c r="S3632" s="33"/>
      <c r="T3632" s="33"/>
      <c r="U3632" s="31"/>
      <c r="AD3632" s="20"/>
      <c r="AM3632" s="17"/>
    </row>
    <row r="3633" spans="4:39" x14ac:dyDescent="0.2">
      <c r="D3633" s="57"/>
      <c r="E3633" s="33"/>
      <c r="F3633" s="33"/>
      <c r="G3633" s="33"/>
      <c r="I3633" s="7"/>
      <c r="K3633" s="7"/>
      <c r="L3633" s="7"/>
      <c r="M3633" s="55"/>
      <c r="N3633" s="7"/>
      <c r="O3633" s="5"/>
      <c r="R3633" s="33"/>
      <c r="S3633" s="33"/>
      <c r="T3633" s="33"/>
      <c r="U3633" s="31"/>
      <c r="AD3633" s="20"/>
      <c r="AM3633" s="17"/>
    </row>
    <row r="3634" spans="4:39" x14ac:dyDescent="0.2">
      <c r="D3634" s="57"/>
      <c r="E3634" s="33"/>
      <c r="F3634" s="33"/>
      <c r="G3634" s="33"/>
      <c r="I3634" s="7"/>
      <c r="K3634" s="7"/>
      <c r="L3634" s="7"/>
      <c r="M3634" s="55"/>
      <c r="N3634" s="7"/>
      <c r="O3634" s="5"/>
      <c r="R3634" s="33"/>
      <c r="S3634" s="33"/>
      <c r="T3634" s="33"/>
      <c r="U3634" s="31"/>
      <c r="AD3634" s="20"/>
      <c r="AM3634" s="17"/>
    </row>
    <row r="3635" spans="4:39" x14ac:dyDescent="0.2">
      <c r="D3635" s="57"/>
      <c r="E3635" s="33"/>
      <c r="F3635" s="33"/>
      <c r="G3635" s="33"/>
      <c r="I3635" s="7"/>
      <c r="K3635" s="7"/>
      <c r="L3635" s="7"/>
      <c r="M3635" s="55"/>
      <c r="N3635" s="7"/>
      <c r="O3635" s="5"/>
      <c r="R3635" s="33"/>
      <c r="S3635" s="33"/>
      <c r="T3635" s="33"/>
      <c r="U3635" s="31"/>
      <c r="AD3635" s="20"/>
      <c r="AM3635" s="17"/>
    </row>
    <row r="3636" spans="4:39" x14ac:dyDescent="0.2">
      <c r="D3636" s="57"/>
      <c r="E3636" s="33"/>
      <c r="F3636" s="33"/>
      <c r="G3636" s="33"/>
      <c r="I3636" s="7"/>
      <c r="K3636" s="7"/>
      <c r="L3636" s="7"/>
      <c r="M3636" s="55"/>
      <c r="N3636" s="7"/>
      <c r="O3636" s="5"/>
      <c r="R3636" s="33"/>
      <c r="S3636" s="33"/>
      <c r="T3636" s="33"/>
      <c r="U3636" s="31"/>
      <c r="AD3636" s="20"/>
      <c r="AM3636" s="17"/>
    </row>
    <row r="3637" spans="4:39" x14ac:dyDescent="0.2">
      <c r="D3637" s="57"/>
      <c r="E3637" s="33"/>
      <c r="F3637" s="33"/>
      <c r="G3637" s="33"/>
      <c r="I3637" s="7"/>
      <c r="K3637" s="7"/>
      <c r="L3637" s="7"/>
      <c r="M3637" s="55"/>
      <c r="N3637" s="7"/>
      <c r="O3637" s="5"/>
      <c r="R3637" s="33"/>
      <c r="S3637" s="33"/>
      <c r="T3637" s="33"/>
      <c r="U3637" s="31"/>
      <c r="AD3637" s="20"/>
      <c r="AM3637" s="17"/>
    </row>
    <row r="3638" spans="4:39" x14ac:dyDescent="0.2">
      <c r="D3638" s="57"/>
      <c r="E3638" s="33"/>
      <c r="F3638" s="33"/>
      <c r="G3638" s="33"/>
      <c r="I3638" s="7"/>
      <c r="K3638" s="7"/>
      <c r="L3638" s="7"/>
      <c r="M3638" s="55"/>
      <c r="N3638" s="7"/>
      <c r="O3638" s="5"/>
      <c r="R3638" s="33"/>
      <c r="S3638" s="33"/>
      <c r="T3638" s="33"/>
      <c r="U3638" s="31"/>
      <c r="AD3638" s="20"/>
      <c r="AM3638" s="17"/>
    </row>
    <row r="3639" spans="4:39" x14ac:dyDescent="0.2">
      <c r="D3639" s="57"/>
      <c r="E3639" s="33"/>
      <c r="F3639" s="33"/>
      <c r="G3639" s="33"/>
      <c r="I3639" s="7"/>
      <c r="K3639" s="7"/>
      <c r="L3639" s="7"/>
      <c r="M3639" s="55"/>
      <c r="N3639" s="7"/>
      <c r="O3639" s="5"/>
      <c r="R3639" s="33"/>
      <c r="S3639" s="33"/>
      <c r="T3639" s="33"/>
      <c r="U3639" s="31"/>
      <c r="AD3639" s="20"/>
      <c r="AM3639" s="17"/>
    </row>
    <row r="3640" spans="4:39" x14ac:dyDescent="0.2">
      <c r="D3640" s="57"/>
      <c r="E3640" s="33"/>
      <c r="F3640" s="33"/>
      <c r="G3640" s="33"/>
      <c r="I3640" s="7"/>
      <c r="K3640" s="7"/>
      <c r="L3640" s="7"/>
      <c r="M3640" s="55"/>
      <c r="N3640" s="7"/>
      <c r="O3640" s="5"/>
      <c r="R3640" s="33"/>
      <c r="S3640" s="33"/>
      <c r="T3640" s="33"/>
      <c r="U3640" s="31"/>
      <c r="AD3640" s="20"/>
      <c r="AM3640" s="17"/>
    </row>
    <row r="3641" spans="4:39" x14ac:dyDescent="0.2">
      <c r="D3641" s="57"/>
      <c r="E3641" s="33"/>
      <c r="F3641" s="33"/>
      <c r="G3641" s="33"/>
      <c r="I3641" s="7"/>
      <c r="K3641" s="7"/>
      <c r="L3641" s="7"/>
      <c r="M3641" s="55"/>
      <c r="N3641" s="7"/>
      <c r="O3641" s="5"/>
      <c r="R3641" s="33"/>
      <c r="S3641" s="33"/>
      <c r="T3641" s="33"/>
      <c r="U3641" s="31"/>
      <c r="AD3641" s="20"/>
      <c r="AM3641" s="17"/>
    </row>
    <row r="3642" spans="4:39" x14ac:dyDescent="0.2">
      <c r="D3642" s="57"/>
      <c r="E3642" s="33"/>
      <c r="F3642" s="33"/>
      <c r="G3642" s="33"/>
      <c r="I3642" s="7"/>
      <c r="K3642" s="7"/>
      <c r="L3642" s="7"/>
      <c r="M3642" s="55"/>
      <c r="N3642" s="7"/>
      <c r="O3642" s="5"/>
      <c r="R3642" s="33"/>
      <c r="S3642" s="33"/>
      <c r="T3642" s="33"/>
      <c r="U3642" s="31"/>
      <c r="AD3642" s="20"/>
      <c r="AM3642" s="17"/>
    </row>
    <row r="3643" spans="4:39" x14ac:dyDescent="0.2">
      <c r="D3643" s="57"/>
      <c r="E3643" s="33"/>
      <c r="F3643" s="33"/>
      <c r="G3643" s="33"/>
      <c r="I3643" s="7"/>
      <c r="K3643" s="7"/>
      <c r="L3643" s="7"/>
      <c r="M3643" s="55"/>
      <c r="N3643" s="7"/>
      <c r="O3643" s="5"/>
      <c r="R3643" s="33"/>
      <c r="S3643" s="33"/>
      <c r="T3643" s="33"/>
      <c r="U3643" s="31"/>
      <c r="AD3643" s="20"/>
      <c r="AM3643" s="17"/>
    </row>
    <row r="3644" spans="4:39" x14ac:dyDescent="0.2">
      <c r="D3644" s="57"/>
      <c r="E3644" s="33"/>
      <c r="F3644" s="33"/>
      <c r="G3644" s="33"/>
      <c r="I3644" s="7"/>
      <c r="K3644" s="7"/>
      <c r="L3644" s="7"/>
      <c r="M3644" s="55"/>
      <c r="N3644" s="7"/>
      <c r="O3644" s="5"/>
      <c r="R3644" s="33"/>
      <c r="S3644" s="33"/>
      <c r="T3644" s="33"/>
      <c r="U3644" s="31"/>
      <c r="AD3644" s="20"/>
      <c r="AM3644" s="17"/>
    </row>
    <row r="3645" spans="4:39" x14ac:dyDescent="0.2">
      <c r="D3645" s="57"/>
      <c r="E3645" s="33"/>
      <c r="F3645" s="33"/>
      <c r="G3645" s="33"/>
      <c r="I3645" s="7"/>
      <c r="K3645" s="7"/>
      <c r="L3645" s="7"/>
      <c r="M3645" s="55"/>
      <c r="N3645" s="7"/>
      <c r="O3645" s="5"/>
      <c r="R3645" s="33"/>
      <c r="S3645" s="33"/>
      <c r="T3645" s="33"/>
      <c r="U3645" s="31"/>
      <c r="AD3645" s="20"/>
      <c r="AM3645" s="17"/>
    </row>
    <row r="3646" spans="4:39" x14ac:dyDescent="0.2">
      <c r="D3646" s="57"/>
      <c r="E3646" s="33"/>
      <c r="F3646" s="33"/>
      <c r="G3646" s="33"/>
      <c r="I3646" s="7"/>
      <c r="K3646" s="7"/>
      <c r="L3646" s="7"/>
      <c r="M3646" s="55"/>
      <c r="N3646" s="7"/>
      <c r="O3646" s="5"/>
      <c r="R3646" s="33"/>
      <c r="S3646" s="33"/>
      <c r="T3646" s="33"/>
      <c r="U3646" s="31"/>
      <c r="AD3646" s="20"/>
      <c r="AM3646" s="17"/>
    </row>
    <row r="3647" spans="4:39" x14ac:dyDescent="0.2">
      <c r="D3647" s="57"/>
      <c r="E3647" s="33"/>
      <c r="F3647" s="33"/>
      <c r="G3647" s="33"/>
      <c r="I3647" s="7"/>
      <c r="K3647" s="7"/>
      <c r="L3647" s="7"/>
      <c r="M3647" s="55"/>
      <c r="N3647" s="7"/>
      <c r="O3647" s="5"/>
      <c r="R3647" s="33"/>
      <c r="S3647" s="33"/>
      <c r="T3647" s="33"/>
      <c r="U3647" s="31"/>
      <c r="AD3647" s="20"/>
      <c r="AM3647" s="17"/>
    </row>
    <row r="3648" spans="4:39" x14ac:dyDescent="0.2">
      <c r="D3648" s="57"/>
      <c r="E3648" s="33"/>
      <c r="F3648" s="33"/>
      <c r="G3648" s="33"/>
      <c r="I3648" s="7"/>
      <c r="K3648" s="7"/>
      <c r="L3648" s="7"/>
      <c r="M3648" s="55"/>
      <c r="N3648" s="7"/>
      <c r="O3648" s="5"/>
      <c r="R3648" s="33"/>
      <c r="S3648" s="33"/>
      <c r="T3648" s="33"/>
      <c r="U3648" s="31"/>
      <c r="AD3648" s="20"/>
      <c r="AM3648" s="17"/>
    </row>
    <row r="3649" spans="4:39" x14ac:dyDescent="0.2">
      <c r="D3649" s="57"/>
      <c r="E3649" s="33"/>
      <c r="F3649" s="33"/>
      <c r="G3649" s="33"/>
      <c r="I3649" s="7"/>
      <c r="K3649" s="7"/>
      <c r="L3649" s="7"/>
      <c r="M3649" s="55"/>
      <c r="N3649" s="7"/>
      <c r="O3649" s="5"/>
      <c r="R3649" s="33"/>
      <c r="S3649" s="33"/>
      <c r="T3649" s="33"/>
      <c r="U3649" s="31"/>
      <c r="AD3649" s="20"/>
      <c r="AM3649" s="17"/>
    </row>
    <row r="3650" spans="4:39" x14ac:dyDescent="0.2">
      <c r="D3650" s="57"/>
      <c r="E3650" s="33"/>
      <c r="F3650" s="33"/>
      <c r="G3650" s="33"/>
      <c r="I3650" s="7"/>
      <c r="K3650" s="7"/>
      <c r="L3650" s="7"/>
      <c r="M3650" s="55"/>
      <c r="N3650" s="7"/>
      <c r="O3650" s="5"/>
      <c r="R3650" s="33"/>
      <c r="S3650" s="33"/>
      <c r="T3650" s="33"/>
      <c r="U3650" s="31"/>
      <c r="AD3650" s="20"/>
      <c r="AM3650" s="17"/>
    </row>
    <row r="3651" spans="4:39" x14ac:dyDescent="0.2">
      <c r="D3651" s="57"/>
      <c r="E3651" s="33"/>
      <c r="F3651" s="33"/>
      <c r="G3651" s="33"/>
      <c r="I3651" s="7"/>
      <c r="K3651" s="7"/>
      <c r="L3651" s="7"/>
      <c r="M3651" s="55"/>
      <c r="N3651" s="7"/>
      <c r="O3651" s="5"/>
      <c r="R3651" s="33"/>
      <c r="S3651" s="33"/>
      <c r="T3651" s="33"/>
      <c r="U3651" s="31"/>
      <c r="AD3651" s="20"/>
      <c r="AM3651" s="17"/>
    </row>
    <row r="3652" spans="4:39" x14ac:dyDescent="0.2">
      <c r="D3652" s="57"/>
      <c r="E3652" s="33"/>
      <c r="F3652" s="33"/>
      <c r="G3652" s="33"/>
      <c r="I3652" s="7"/>
      <c r="K3652" s="7"/>
      <c r="L3652" s="7"/>
      <c r="M3652" s="55"/>
      <c r="N3652" s="7"/>
      <c r="O3652" s="5"/>
      <c r="R3652" s="33"/>
      <c r="S3652" s="33"/>
      <c r="T3652" s="33"/>
      <c r="U3652" s="31"/>
      <c r="AD3652" s="20"/>
      <c r="AM3652" s="17"/>
    </row>
    <row r="3653" spans="4:39" x14ac:dyDescent="0.2">
      <c r="D3653" s="57"/>
      <c r="E3653" s="33"/>
      <c r="F3653" s="33"/>
      <c r="G3653" s="33"/>
      <c r="I3653" s="7"/>
      <c r="K3653" s="7"/>
      <c r="L3653" s="7"/>
      <c r="M3653" s="55"/>
      <c r="N3653" s="7"/>
      <c r="O3653" s="5"/>
      <c r="R3653" s="33"/>
      <c r="S3653" s="33"/>
      <c r="T3653" s="33"/>
      <c r="U3653" s="31"/>
      <c r="AD3653" s="20"/>
      <c r="AM3653" s="17"/>
    </row>
    <row r="3654" spans="4:39" x14ac:dyDescent="0.2">
      <c r="D3654" s="57"/>
      <c r="E3654" s="33"/>
      <c r="F3654" s="33"/>
      <c r="G3654" s="33"/>
      <c r="I3654" s="7"/>
      <c r="K3654" s="7"/>
      <c r="L3654" s="7"/>
      <c r="M3654" s="55"/>
      <c r="N3654" s="7"/>
      <c r="O3654" s="5"/>
      <c r="R3654" s="33"/>
      <c r="S3654" s="33"/>
      <c r="T3654" s="33"/>
      <c r="U3654" s="31"/>
      <c r="AD3654" s="20"/>
      <c r="AM3654" s="17"/>
    </row>
    <row r="3655" spans="4:39" x14ac:dyDescent="0.2">
      <c r="D3655" s="57"/>
      <c r="E3655" s="33"/>
      <c r="F3655" s="33"/>
      <c r="G3655" s="33"/>
      <c r="I3655" s="7"/>
      <c r="K3655" s="7"/>
      <c r="L3655" s="7"/>
      <c r="M3655" s="55"/>
      <c r="N3655" s="7"/>
      <c r="O3655" s="5"/>
      <c r="R3655" s="33"/>
      <c r="S3655" s="33"/>
      <c r="T3655" s="33"/>
      <c r="U3655" s="31"/>
      <c r="AD3655" s="20"/>
      <c r="AM3655" s="17"/>
    </row>
    <row r="3656" spans="4:39" x14ac:dyDescent="0.2">
      <c r="D3656" s="57"/>
      <c r="E3656" s="33"/>
      <c r="F3656" s="33"/>
      <c r="G3656" s="33"/>
      <c r="I3656" s="7"/>
      <c r="K3656" s="7"/>
      <c r="L3656" s="7"/>
      <c r="M3656" s="55"/>
      <c r="N3656" s="7"/>
      <c r="O3656" s="5"/>
      <c r="R3656" s="33"/>
      <c r="S3656" s="33"/>
      <c r="T3656" s="33"/>
      <c r="U3656" s="31"/>
      <c r="AD3656" s="20"/>
      <c r="AM3656" s="17"/>
    </row>
    <row r="3657" spans="4:39" x14ac:dyDescent="0.2">
      <c r="D3657" s="57"/>
      <c r="E3657" s="33"/>
      <c r="F3657" s="33"/>
      <c r="G3657" s="33"/>
      <c r="I3657" s="7"/>
      <c r="K3657" s="7"/>
      <c r="L3657" s="7"/>
      <c r="M3657" s="55"/>
      <c r="N3657" s="7"/>
      <c r="O3657" s="5"/>
      <c r="R3657" s="33"/>
      <c r="S3657" s="33"/>
      <c r="T3657" s="33"/>
      <c r="U3657" s="31"/>
      <c r="AD3657" s="20"/>
      <c r="AM3657" s="17"/>
    </row>
    <row r="3658" spans="4:39" x14ac:dyDescent="0.2">
      <c r="D3658" s="57"/>
      <c r="E3658" s="33"/>
      <c r="F3658" s="33"/>
      <c r="G3658" s="33"/>
      <c r="I3658" s="7"/>
      <c r="K3658" s="7"/>
      <c r="L3658" s="7"/>
      <c r="M3658" s="55"/>
      <c r="N3658" s="7"/>
      <c r="O3658" s="5"/>
      <c r="R3658" s="33"/>
      <c r="S3658" s="33"/>
      <c r="T3658" s="33"/>
      <c r="U3658" s="31"/>
      <c r="AD3658" s="20"/>
      <c r="AM3658" s="17"/>
    </row>
    <row r="3659" spans="4:39" x14ac:dyDescent="0.2">
      <c r="D3659" s="57"/>
      <c r="E3659" s="33"/>
      <c r="F3659" s="33"/>
      <c r="G3659" s="33"/>
      <c r="I3659" s="7"/>
      <c r="K3659" s="7"/>
      <c r="L3659" s="7"/>
      <c r="M3659" s="55"/>
      <c r="N3659" s="7"/>
      <c r="O3659" s="5"/>
      <c r="R3659" s="33"/>
      <c r="S3659" s="33"/>
      <c r="T3659" s="33"/>
      <c r="U3659" s="31"/>
      <c r="AD3659" s="20"/>
      <c r="AM3659" s="17"/>
    </row>
    <row r="3660" spans="4:39" x14ac:dyDescent="0.2">
      <c r="D3660" s="57"/>
      <c r="E3660" s="33"/>
      <c r="F3660" s="33"/>
      <c r="G3660" s="33"/>
      <c r="I3660" s="7"/>
      <c r="K3660" s="7"/>
      <c r="L3660" s="7"/>
      <c r="M3660" s="55"/>
      <c r="N3660" s="7"/>
      <c r="O3660" s="5"/>
      <c r="R3660" s="33"/>
      <c r="S3660" s="33"/>
      <c r="T3660" s="33"/>
      <c r="U3660" s="31"/>
      <c r="AD3660" s="20"/>
      <c r="AM3660" s="17"/>
    </row>
    <row r="3661" spans="4:39" x14ac:dyDescent="0.2">
      <c r="D3661" s="57"/>
      <c r="E3661" s="33"/>
      <c r="F3661" s="33"/>
      <c r="G3661" s="33"/>
      <c r="I3661" s="7"/>
      <c r="K3661" s="7"/>
      <c r="L3661" s="7"/>
      <c r="M3661" s="55"/>
      <c r="N3661" s="7"/>
      <c r="O3661" s="5"/>
      <c r="R3661" s="33"/>
      <c r="S3661" s="33"/>
      <c r="T3661" s="33"/>
      <c r="U3661" s="31"/>
      <c r="AD3661" s="20"/>
      <c r="AM3661" s="17"/>
    </row>
    <row r="3662" spans="4:39" x14ac:dyDescent="0.2">
      <c r="D3662" s="57"/>
      <c r="E3662" s="33"/>
      <c r="F3662" s="33"/>
      <c r="G3662" s="33"/>
      <c r="I3662" s="7"/>
      <c r="K3662" s="7"/>
      <c r="L3662" s="7"/>
      <c r="M3662" s="55"/>
      <c r="N3662" s="7"/>
      <c r="O3662" s="5"/>
      <c r="R3662" s="33"/>
      <c r="S3662" s="33"/>
      <c r="T3662" s="33"/>
      <c r="U3662" s="31"/>
      <c r="AD3662" s="20"/>
      <c r="AM3662" s="17"/>
    </row>
    <row r="3663" spans="4:39" x14ac:dyDescent="0.2">
      <c r="D3663" s="57"/>
      <c r="E3663" s="33"/>
      <c r="F3663" s="33"/>
      <c r="G3663" s="33"/>
      <c r="I3663" s="7"/>
      <c r="K3663" s="7"/>
      <c r="L3663" s="7"/>
      <c r="M3663" s="55"/>
      <c r="N3663" s="7"/>
      <c r="O3663" s="5"/>
      <c r="R3663" s="33"/>
      <c r="S3663" s="33"/>
      <c r="T3663" s="33"/>
      <c r="U3663" s="31"/>
      <c r="AD3663" s="20"/>
      <c r="AM3663" s="17"/>
    </row>
    <row r="3664" spans="4:39" x14ac:dyDescent="0.2">
      <c r="D3664" s="57"/>
      <c r="E3664" s="33"/>
      <c r="F3664" s="33"/>
      <c r="G3664" s="33"/>
      <c r="I3664" s="7"/>
      <c r="K3664" s="7"/>
      <c r="L3664" s="7"/>
      <c r="M3664" s="55"/>
      <c r="N3664" s="7"/>
      <c r="O3664" s="5"/>
      <c r="R3664" s="33"/>
      <c r="S3664" s="33"/>
      <c r="T3664" s="33"/>
      <c r="U3664" s="31"/>
      <c r="AD3664" s="20"/>
      <c r="AM3664" s="17"/>
    </row>
    <row r="3665" spans="4:39" x14ac:dyDescent="0.2">
      <c r="D3665" s="57"/>
      <c r="E3665" s="33"/>
      <c r="F3665" s="33"/>
      <c r="G3665" s="33"/>
      <c r="I3665" s="7"/>
      <c r="K3665" s="7"/>
      <c r="L3665" s="7"/>
      <c r="M3665" s="55"/>
      <c r="N3665" s="7"/>
      <c r="O3665" s="5"/>
      <c r="R3665" s="33"/>
      <c r="S3665" s="33"/>
      <c r="T3665" s="33"/>
      <c r="U3665" s="31"/>
      <c r="AD3665" s="20"/>
      <c r="AM3665" s="17"/>
    </row>
    <row r="3666" spans="4:39" x14ac:dyDescent="0.2">
      <c r="D3666" s="57"/>
      <c r="E3666" s="33"/>
      <c r="F3666" s="33"/>
      <c r="G3666" s="33"/>
      <c r="I3666" s="7"/>
      <c r="K3666" s="7"/>
      <c r="L3666" s="7"/>
      <c r="M3666" s="55"/>
      <c r="N3666" s="7"/>
      <c r="O3666" s="5"/>
      <c r="R3666" s="33"/>
      <c r="S3666" s="33"/>
      <c r="T3666" s="33"/>
      <c r="U3666" s="31"/>
      <c r="AD3666" s="20"/>
      <c r="AM3666" s="17"/>
    </row>
    <row r="3667" spans="4:39" x14ac:dyDescent="0.2">
      <c r="D3667" s="57"/>
      <c r="E3667" s="33"/>
      <c r="F3667" s="33"/>
      <c r="G3667" s="33"/>
      <c r="I3667" s="7"/>
      <c r="K3667" s="7"/>
      <c r="L3667" s="7"/>
      <c r="M3667" s="55"/>
      <c r="N3667" s="7"/>
      <c r="O3667" s="5"/>
      <c r="R3667" s="33"/>
      <c r="S3667" s="33"/>
      <c r="T3667" s="33"/>
      <c r="U3667" s="31"/>
      <c r="AD3667" s="20"/>
      <c r="AM3667" s="17"/>
    </row>
    <row r="3668" spans="4:39" x14ac:dyDescent="0.2">
      <c r="D3668" s="57"/>
      <c r="E3668" s="33"/>
      <c r="F3668" s="33"/>
      <c r="G3668" s="33"/>
      <c r="I3668" s="7"/>
      <c r="K3668" s="7"/>
      <c r="L3668" s="7"/>
      <c r="M3668" s="55"/>
      <c r="N3668" s="7"/>
      <c r="O3668" s="5"/>
      <c r="R3668" s="33"/>
      <c r="S3668" s="33"/>
      <c r="T3668" s="33"/>
      <c r="U3668" s="31"/>
      <c r="AD3668" s="20"/>
      <c r="AM3668" s="17"/>
    </row>
    <row r="3669" spans="4:39" x14ac:dyDescent="0.2">
      <c r="D3669" s="57"/>
      <c r="E3669" s="33"/>
      <c r="F3669" s="33"/>
      <c r="G3669" s="33"/>
      <c r="I3669" s="7"/>
      <c r="K3669" s="7"/>
      <c r="L3669" s="7"/>
      <c r="M3669" s="55"/>
      <c r="N3669" s="7"/>
      <c r="O3669" s="5"/>
      <c r="R3669" s="33"/>
      <c r="S3669" s="33"/>
      <c r="T3669" s="33"/>
      <c r="U3669" s="31"/>
      <c r="AD3669" s="20"/>
      <c r="AM3669" s="17"/>
    </row>
    <row r="3670" spans="4:39" x14ac:dyDescent="0.2">
      <c r="D3670" s="57"/>
      <c r="E3670" s="33"/>
      <c r="F3670" s="33"/>
      <c r="G3670" s="33"/>
      <c r="I3670" s="7"/>
      <c r="K3670" s="7"/>
      <c r="L3670" s="7"/>
      <c r="M3670" s="55"/>
      <c r="N3670" s="7"/>
      <c r="O3670" s="5"/>
      <c r="R3670" s="33"/>
      <c r="S3670" s="33"/>
      <c r="T3670" s="33"/>
      <c r="U3670" s="31"/>
      <c r="AD3670" s="20"/>
      <c r="AM3670" s="17"/>
    </row>
    <row r="3671" spans="4:39" x14ac:dyDescent="0.2">
      <c r="D3671" s="57"/>
      <c r="E3671" s="33"/>
      <c r="F3671" s="33"/>
      <c r="G3671" s="33"/>
      <c r="I3671" s="7"/>
      <c r="K3671" s="7"/>
      <c r="L3671" s="7"/>
      <c r="M3671" s="55"/>
      <c r="N3671" s="7"/>
      <c r="O3671" s="5"/>
      <c r="R3671" s="33"/>
      <c r="S3671" s="33"/>
      <c r="T3671" s="33"/>
      <c r="U3671" s="31"/>
      <c r="AD3671" s="20"/>
      <c r="AM3671" s="17"/>
    </row>
    <row r="3672" spans="4:39" x14ac:dyDescent="0.2">
      <c r="D3672" s="57"/>
      <c r="E3672" s="33"/>
      <c r="F3672" s="33"/>
      <c r="G3672" s="33"/>
      <c r="I3672" s="7"/>
      <c r="K3672" s="7"/>
      <c r="L3672" s="7"/>
      <c r="M3672" s="55"/>
      <c r="N3672" s="7"/>
      <c r="O3672" s="5"/>
      <c r="R3672" s="33"/>
      <c r="S3672" s="33"/>
      <c r="T3672" s="33"/>
      <c r="U3672" s="31"/>
      <c r="AD3672" s="20"/>
      <c r="AM3672" s="17"/>
    </row>
    <row r="3673" spans="4:39" x14ac:dyDescent="0.2">
      <c r="D3673" s="57"/>
      <c r="E3673" s="33"/>
      <c r="F3673" s="33"/>
      <c r="G3673" s="33"/>
      <c r="I3673" s="7"/>
      <c r="K3673" s="7"/>
      <c r="L3673" s="7"/>
      <c r="M3673" s="55"/>
      <c r="N3673" s="7"/>
      <c r="O3673" s="5"/>
      <c r="R3673" s="33"/>
      <c r="S3673" s="33"/>
      <c r="T3673" s="33"/>
      <c r="U3673" s="31"/>
      <c r="AD3673" s="20"/>
      <c r="AM3673" s="17"/>
    </row>
    <row r="3674" spans="4:39" x14ac:dyDescent="0.2">
      <c r="D3674" s="57"/>
      <c r="E3674" s="33"/>
      <c r="F3674" s="33"/>
      <c r="G3674" s="33"/>
      <c r="I3674" s="7"/>
      <c r="K3674" s="7"/>
      <c r="L3674" s="7"/>
      <c r="M3674" s="55"/>
      <c r="N3674" s="7"/>
      <c r="O3674" s="5"/>
      <c r="R3674" s="33"/>
      <c r="S3674" s="33"/>
      <c r="T3674" s="33"/>
      <c r="U3674" s="31"/>
      <c r="AD3674" s="20"/>
      <c r="AM3674" s="17"/>
    </row>
    <row r="3675" spans="4:39" x14ac:dyDescent="0.2">
      <c r="D3675" s="57"/>
      <c r="E3675" s="33"/>
      <c r="F3675" s="33"/>
      <c r="G3675" s="33"/>
      <c r="I3675" s="7"/>
      <c r="K3675" s="7"/>
      <c r="L3675" s="7"/>
      <c r="M3675" s="55"/>
      <c r="N3675" s="7"/>
      <c r="O3675" s="5"/>
      <c r="R3675" s="33"/>
      <c r="S3675" s="33"/>
      <c r="T3675" s="33"/>
      <c r="U3675" s="31"/>
      <c r="AD3675" s="20"/>
      <c r="AM3675" s="17"/>
    </row>
    <row r="3676" spans="4:39" x14ac:dyDescent="0.2">
      <c r="D3676" s="57"/>
      <c r="E3676" s="33"/>
      <c r="F3676" s="33"/>
      <c r="G3676" s="33"/>
      <c r="I3676" s="7"/>
      <c r="K3676" s="7"/>
      <c r="L3676" s="7"/>
      <c r="M3676" s="55"/>
      <c r="N3676" s="7"/>
      <c r="O3676" s="5"/>
      <c r="R3676" s="33"/>
      <c r="S3676" s="33"/>
      <c r="T3676" s="33"/>
      <c r="U3676" s="31"/>
      <c r="AD3676" s="20"/>
      <c r="AM3676" s="17"/>
    </row>
    <row r="3677" spans="4:39" x14ac:dyDescent="0.2">
      <c r="D3677" s="57"/>
      <c r="E3677" s="33"/>
      <c r="F3677" s="33"/>
      <c r="G3677" s="33"/>
      <c r="I3677" s="7"/>
      <c r="K3677" s="7"/>
      <c r="L3677" s="7"/>
      <c r="M3677" s="55"/>
      <c r="N3677" s="7"/>
      <c r="O3677" s="5"/>
      <c r="R3677" s="33"/>
      <c r="S3677" s="33"/>
      <c r="T3677" s="33"/>
      <c r="U3677" s="31"/>
      <c r="AD3677" s="20"/>
      <c r="AM3677" s="17"/>
    </row>
    <row r="3678" spans="4:39" x14ac:dyDescent="0.2">
      <c r="D3678" s="57"/>
      <c r="E3678" s="33"/>
      <c r="F3678" s="33"/>
      <c r="G3678" s="33"/>
      <c r="I3678" s="7"/>
      <c r="K3678" s="7"/>
      <c r="L3678" s="7"/>
      <c r="M3678" s="55"/>
      <c r="N3678" s="7"/>
      <c r="O3678" s="5"/>
      <c r="R3678" s="33"/>
      <c r="S3678" s="33"/>
      <c r="T3678" s="33"/>
      <c r="U3678" s="31"/>
      <c r="AD3678" s="20"/>
      <c r="AM3678" s="17"/>
    </row>
    <row r="3679" spans="4:39" x14ac:dyDescent="0.2">
      <c r="D3679" s="57"/>
      <c r="E3679" s="33"/>
      <c r="F3679" s="33"/>
      <c r="G3679" s="33"/>
      <c r="I3679" s="7"/>
      <c r="K3679" s="7"/>
      <c r="L3679" s="7"/>
      <c r="M3679" s="55"/>
      <c r="N3679" s="7"/>
      <c r="O3679" s="5"/>
      <c r="R3679" s="33"/>
      <c r="S3679" s="33"/>
      <c r="T3679" s="33"/>
      <c r="U3679" s="31"/>
      <c r="AD3679" s="20"/>
      <c r="AM3679" s="17"/>
    </row>
    <row r="3680" spans="4:39" x14ac:dyDescent="0.2">
      <c r="D3680" s="57"/>
      <c r="E3680" s="33"/>
      <c r="F3680" s="33"/>
      <c r="G3680" s="33"/>
      <c r="I3680" s="7"/>
      <c r="K3680" s="7"/>
      <c r="L3680" s="7"/>
      <c r="M3680" s="55"/>
      <c r="N3680" s="7"/>
      <c r="O3680" s="5"/>
      <c r="R3680" s="33"/>
      <c r="S3680" s="33"/>
      <c r="T3680" s="33"/>
      <c r="U3680" s="31"/>
      <c r="AD3680" s="20"/>
      <c r="AM3680" s="17"/>
    </row>
    <row r="3681" spans="4:39" x14ac:dyDescent="0.2">
      <c r="D3681" s="57"/>
      <c r="E3681" s="33"/>
      <c r="F3681" s="33"/>
      <c r="G3681" s="33"/>
      <c r="I3681" s="7"/>
      <c r="K3681" s="7"/>
      <c r="L3681" s="7"/>
      <c r="M3681" s="55"/>
      <c r="N3681" s="7"/>
      <c r="O3681" s="5"/>
      <c r="R3681" s="33"/>
      <c r="S3681" s="33"/>
      <c r="T3681" s="33"/>
      <c r="U3681" s="31"/>
      <c r="AD3681" s="20"/>
      <c r="AM3681" s="17"/>
    </row>
    <row r="3682" spans="4:39" x14ac:dyDescent="0.2">
      <c r="D3682" s="57"/>
      <c r="E3682" s="33"/>
      <c r="F3682" s="33"/>
      <c r="G3682" s="33"/>
      <c r="I3682" s="7"/>
      <c r="K3682" s="7"/>
      <c r="L3682" s="7"/>
      <c r="M3682" s="55"/>
      <c r="N3682" s="7"/>
      <c r="O3682" s="5"/>
      <c r="R3682" s="33"/>
      <c r="S3682" s="33"/>
      <c r="T3682" s="33"/>
      <c r="U3682" s="31"/>
      <c r="AD3682" s="20"/>
      <c r="AM3682" s="17"/>
    </row>
    <row r="3683" spans="4:39" x14ac:dyDescent="0.2">
      <c r="D3683" s="57"/>
      <c r="E3683" s="33"/>
      <c r="F3683" s="33"/>
      <c r="G3683" s="33"/>
      <c r="I3683" s="7"/>
      <c r="K3683" s="7"/>
      <c r="L3683" s="7"/>
      <c r="M3683" s="55"/>
      <c r="N3683" s="7"/>
      <c r="O3683" s="5"/>
      <c r="R3683" s="33"/>
      <c r="S3683" s="33"/>
      <c r="T3683" s="33"/>
      <c r="U3683" s="31"/>
      <c r="AD3683" s="20"/>
      <c r="AM3683" s="17"/>
    </row>
    <row r="3684" spans="4:39" x14ac:dyDescent="0.2">
      <c r="D3684" s="57"/>
      <c r="E3684" s="33"/>
      <c r="F3684" s="33"/>
      <c r="G3684" s="33"/>
      <c r="I3684" s="7"/>
      <c r="K3684" s="7"/>
      <c r="L3684" s="7"/>
      <c r="M3684" s="55"/>
      <c r="N3684" s="7"/>
      <c r="O3684" s="5"/>
      <c r="R3684" s="33"/>
      <c r="S3684" s="33"/>
      <c r="T3684" s="33"/>
      <c r="U3684" s="31"/>
      <c r="AD3684" s="20"/>
      <c r="AM3684" s="17"/>
    </row>
    <row r="3685" spans="4:39" x14ac:dyDescent="0.2">
      <c r="D3685" s="57"/>
      <c r="E3685" s="33"/>
      <c r="F3685" s="33"/>
      <c r="G3685" s="33"/>
      <c r="I3685" s="7"/>
      <c r="K3685" s="7"/>
      <c r="L3685" s="7"/>
      <c r="M3685" s="55"/>
      <c r="N3685" s="7"/>
      <c r="O3685" s="5"/>
      <c r="R3685" s="33"/>
      <c r="S3685" s="33"/>
      <c r="T3685" s="33"/>
      <c r="U3685" s="31"/>
      <c r="AD3685" s="20"/>
      <c r="AM3685" s="17"/>
    </row>
    <row r="3686" spans="4:39" x14ac:dyDescent="0.2">
      <c r="D3686" s="57"/>
      <c r="E3686" s="33"/>
      <c r="F3686" s="33"/>
      <c r="G3686" s="33"/>
      <c r="I3686" s="7"/>
      <c r="K3686" s="7"/>
      <c r="L3686" s="7"/>
      <c r="M3686" s="55"/>
      <c r="N3686" s="7"/>
      <c r="O3686" s="5"/>
      <c r="R3686" s="33"/>
      <c r="S3686" s="33"/>
      <c r="T3686" s="33"/>
      <c r="U3686" s="31"/>
      <c r="AD3686" s="20"/>
      <c r="AM3686" s="17"/>
    </row>
    <row r="3687" spans="4:39" x14ac:dyDescent="0.2">
      <c r="D3687" s="57"/>
      <c r="E3687" s="33"/>
      <c r="F3687" s="33"/>
      <c r="G3687" s="33"/>
      <c r="I3687" s="7"/>
      <c r="K3687" s="7"/>
      <c r="L3687" s="7"/>
      <c r="M3687" s="55"/>
      <c r="N3687" s="7"/>
      <c r="O3687" s="5"/>
      <c r="R3687" s="33"/>
      <c r="S3687" s="33"/>
      <c r="T3687" s="33"/>
      <c r="U3687" s="31"/>
      <c r="AD3687" s="20"/>
      <c r="AM3687" s="17"/>
    </row>
    <row r="3688" spans="4:39" x14ac:dyDescent="0.2">
      <c r="D3688" s="57"/>
      <c r="E3688" s="33"/>
      <c r="F3688" s="33"/>
      <c r="G3688" s="33"/>
      <c r="I3688" s="7"/>
      <c r="K3688" s="7"/>
      <c r="L3688" s="7"/>
      <c r="M3688" s="55"/>
      <c r="N3688" s="7"/>
      <c r="O3688" s="5"/>
      <c r="R3688" s="33"/>
      <c r="S3688" s="33"/>
      <c r="T3688" s="33"/>
      <c r="U3688" s="31"/>
      <c r="AD3688" s="20"/>
      <c r="AM3688" s="17"/>
    </row>
    <row r="3689" spans="4:39" x14ac:dyDescent="0.2">
      <c r="D3689" s="57"/>
      <c r="E3689" s="33"/>
      <c r="F3689" s="33"/>
      <c r="G3689" s="33"/>
      <c r="I3689" s="7"/>
      <c r="K3689" s="7"/>
      <c r="L3689" s="7"/>
      <c r="M3689" s="55"/>
      <c r="N3689" s="7"/>
      <c r="O3689" s="5"/>
      <c r="R3689" s="33"/>
      <c r="S3689" s="33"/>
      <c r="T3689" s="33"/>
      <c r="U3689" s="31"/>
      <c r="AD3689" s="20"/>
      <c r="AM3689" s="17"/>
    </row>
    <row r="3690" spans="4:39" x14ac:dyDescent="0.2">
      <c r="D3690" s="57"/>
      <c r="E3690" s="33"/>
      <c r="F3690" s="33"/>
      <c r="G3690" s="33"/>
      <c r="I3690" s="7"/>
      <c r="K3690" s="7"/>
      <c r="L3690" s="7"/>
      <c r="M3690" s="55"/>
      <c r="N3690" s="7"/>
      <c r="O3690" s="5"/>
      <c r="R3690" s="33"/>
      <c r="S3690" s="33"/>
      <c r="T3690" s="33"/>
      <c r="U3690" s="31"/>
      <c r="AD3690" s="20"/>
      <c r="AM3690" s="17"/>
    </row>
    <row r="3691" spans="4:39" x14ac:dyDescent="0.2">
      <c r="D3691" s="57"/>
      <c r="E3691" s="33"/>
      <c r="F3691" s="33"/>
      <c r="G3691" s="33"/>
      <c r="I3691" s="7"/>
      <c r="K3691" s="7"/>
      <c r="L3691" s="7"/>
      <c r="M3691" s="55"/>
      <c r="N3691" s="7"/>
      <c r="O3691" s="5"/>
      <c r="R3691" s="33"/>
      <c r="S3691" s="33"/>
      <c r="T3691" s="33"/>
      <c r="U3691" s="31"/>
      <c r="AD3691" s="20"/>
      <c r="AM3691" s="17"/>
    </row>
    <row r="3692" spans="4:39" x14ac:dyDescent="0.2">
      <c r="D3692" s="57"/>
      <c r="E3692" s="33"/>
      <c r="F3692" s="33"/>
      <c r="G3692" s="33"/>
      <c r="I3692" s="7"/>
      <c r="K3692" s="7"/>
      <c r="L3692" s="7"/>
      <c r="M3692" s="55"/>
      <c r="N3692" s="7"/>
      <c r="O3692" s="5"/>
      <c r="R3692" s="33"/>
      <c r="S3692" s="33"/>
      <c r="T3692" s="33"/>
      <c r="U3692" s="31"/>
      <c r="AD3692" s="20"/>
      <c r="AM3692" s="17"/>
    </row>
    <row r="3693" spans="4:39" x14ac:dyDescent="0.2">
      <c r="D3693" s="57"/>
      <c r="E3693" s="33"/>
      <c r="F3693" s="33"/>
      <c r="G3693" s="33"/>
      <c r="I3693" s="7"/>
      <c r="K3693" s="7"/>
      <c r="L3693" s="7"/>
      <c r="M3693" s="55"/>
      <c r="N3693" s="7"/>
      <c r="O3693" s="5"/>
      <c r="R3693" s="33"/>
      <c r="S3693" s="33"/>
      <c r="T3693" s="33"/>
      <c r="U3693" s="31"/>
      <c r="AD3693" s="20"/>
      <c r="AM3693" s="17"/>
    </row>
    <row r="3694" spans="4:39" x14ac:dyDescent="0.2">
      <c r="D3694" s="57"/>
      <c r="E3694" s="33"/>
      <c r="F3694" s="33"/>
      <c r="G3694" s="33"/>
      <c r="I3694" s="7"/>
      <c r="K3694" s="7"/>
      <c r="L3694" s="7"/>
      <c r="M3694" s="55"/>
      <c r="N3694" s="7"/>
      <c r="O3694" s="5"/>
      <c r="R3694" s="33"/>
      <c r="S3694" s="33"/>
      <c r="T3694" s="33"/>
      <c r="U3694" s="31"/>
      <c r="AD3694" s="20"/>
      <c r="AM3694" s="17"/>
    </row>
    <row r="3695" spans="4:39" x14ac:dyDescent="0.2">
      <c r="D3695" s="57"/>
      <c r="E3695" s="33"/>
      <c r="F3695" s="33"/>
      <c r="G3695" s="33"/>
      <c r="I3695" s="7"/>
      <c r="K3695" s="7"/>
      <c r="L3695" s="7"/>
      <c r="M3695" s="55"/>
      <c r="N3695" s="7"/>
      <c r="O3695" s="5"/>
      <c r="R3695" s="33"/>
      <c r="S3695" s="33"/>
      <c r="T3695" s="33"/>
      <c r="U3695" s="31"/>
      <c r="AD3695" s="20"/>
      <c r="AM3695" s="17"/>
    </row>
    <row r="3696" spans="4:39" x14ac:dyDescent="0.2">
      <c r="D3696" s="57"/>
      <c r="E3696" s="33"/>
      <c r="F3696" s="33"/>
      <c r="G3696" s="33"/>
      <c r="I3696" s="7"/>
      <c r="K3696" s="7"/>
      <c r="L3696" s="7"/>
      <c r="M3696" s="55"/>
      <c r="N3696" s="7"/>
      <c r="O3696" s="5"/>
      <c r="R3696" s="33"/>
      <c r="S3696" s="33"/>
      <c r="T3696" s="33"/>
      <c r="U3696" s="31"/>
      <c r="AD3696" s="20"/>
      <c r="AM3696" s="17"/>
    </row>
    <row r="3697" spans="4:39" x14ac:dyDescent="0.2">
      <c r="D3697" s="57"/>
      <c r="E3697" s="33"/>
      <c r="F3697" s="33"/>
      <c r="G3697" s="33"/>
      <c r="I3697" s="7"/>
      <c r="K3697" s="7"/>
      <c r="L3697" s="7"/>
      <c r="M3697" s="55"/>
      <c r="N3697" s="7"/>
      <c r="O3697" s="5"/>
      <c r="R3697" s="33"/>
      <c r="S3697" s="33"/>
      <c r="T3697" s="33"/>
      <c r="U3697" s="31"/>
      <c r="AD3697" s="20"/>
      <c r="AM3697" s="17"/>
    </row>
    <row r="3698" spans="4:39" x14ac:dyDescent="0.2">
      <c r="D3698" s="57"/>
      <c r="E3698" s="33"/>
      <c r="F3698" s="33"/>
      <c r="G3698" s="33"/>
      <c r="I3698" s="7"/>
      <c r="K3698" s="7"/>
      <c r="L3698" s="7"/>
      <c r="M3698" s="55"/>
      <c r="N3698" s="7"/>
      <c r="O3698" s="5"/>
      <c r="R3698" s="33"/>
      <c r="S3698" s="33"/>
      <c r="T3698" s="33"/>
      <c r="U3698" s="31"/>
      <c r="AD3698" s="20"/>
      <c r="AM3698" s="17"/>
    </row>
    <row r="3699" spans="4:39" x14ac:dyDescent="0.2">
      <c r="D3699" s="57"/>
      <c r="E3699" s="33"/>
      <c r="F3699" s="33"/>
      <c r="G3699" s="33"/>
      <c r="I3699" s="7"/>
      <c r="K3699" s="7"/>
      <c r="L3699" s="7"/>
      <c r="M3699" s="55"/>
      <c r="N3699" s="7"/>
      <c r="O3699" s="5"/>
      <c r="R3699" s="33"/>
      <c r="S3699" s="33"/>
      <c r="T3699" s="33"/>
      <c r="U3699" s="31"/>
      <c r="AD3699" s="20"/>
      <c r="AM3699" s="17"/>
    </row>
    <row r="3700" spans="4:39" x14ac:dyDescent="0.2">
      <c r="D3700" s="57"/>
      <c r="E3700" s="33"/>
      <c r="F3700" s="33"/>
      <c r="G3700" s="33"/>
      <c r="I3700" s="7"/>
      <c r="K3700" s="7"/>
      <c r="L3700" s="7"/>
      <c r="M3700" s="55"/>
      <c r="N3700" s="7"/>
      <c r="O3700" s="5"/>
      <c r="R3700" s="33"/>
      <c r="S3700" s="33"/>
      <c r="T3700" s="33"/>
      <c r="U3700" s="31"/>
      <c r="AD3700" s="20"/>
      <c r="AM3700" s="17"/>
    </row>
    <row r="3701" spans="4:39" x14ac:dyDescent="0.2">
      <c r="D3701" s="57"/>
      <c r="E3701" s="33"/>
      <c r="F3701" s="33"/>
      <c r="G3701" s="33"/>
      <c r="I3701" s="7"/>
      <c r="K3701" s="7"/>
      <c r="L3701" s="7"/>
      <c r="M3701" s="55"/>
      <c r="N3701" s="7"/>
      <c r="O3701" s="5"/>
      <c r="R3701" s="33"/>
      <c r="S3701" s="33"/>
      <c r="T3701" s="33"/>
      <c r="U3701" s="31"/>
      <c r="AD3701" s="20"/>
      <c r="AM3701" s="17"/>
    </row>
    <row r="3702" spans="4:39" x14ac:dyDescent="0.2">
      <c r="D3702" s="57"/>
      <c r="E3702" s="33"/>
      <c r="F3702" s="33"/>
      <c r="G3702" s="33"/>
      <c r="I3702" s="7"/>
      <c r="K3702" s="7"/>
      <c r="L3702" s="7"/>
      <c r="M3702" s="55"/>
      <c r="N3702" s="7"/>
      <c r="O3702" s="5"/>
      <c r="R3702" s="33"/>
      <c r="S3702" s="33"/>
      <c r="T3702" s="33"/>
      <c r="U3702" s="31"/>
      <c r="AD3702" s="20"/>
      <c r="AM3702" s="17"/>
    </row>
    <row r="3703" spans="4:39" x14ac:dyDescent="0.2">
      <c r="D3703" s="57"/>
      <c r="E3703" s="33"/>
      <c r="F3703" s="33"/>
      <c r="G3703" s="33"/>
      <c r="I3703" s="7"/>
      <c r="K3703" s="7"/>
      <c r="L3703" s="7"/>
      <c r="M3703" s="55"/>
      <c r="N3703" s="7"/>
      <c r="O3703" s="5"/>
      <c r="R3703" s="33"/>
      <c r="S3703" s="33"/>
      <c r="T3703" s="33"/>
      <c r="U3703" s="31"/>
      <c r="AD3703" s="20"/>
      <c r="AM3703" s="17"/>
    </row>
    <row r="3704" spans="4:39" x14ac:dyDescent="0.2">
      <c r="D3704" s="57"/>
      <c r="E3704" s="33"/>
      <c r="F3704" s="33"/>
      <c r="G3704" s="33"/>
      <c r="I3704" s="7"/>
      <c r="K3704" s="7"/>
      <c r="L3704" s="7"/>
      <c r="M3704" s="55"/>
      <c r="N3704" s="7"/>
      <c r="O3704" s="5"/>
      <c r="R3704" s="33"/>
      <c r="S3704" s="33"/>
      <c r="T3704" s="33"/>
      <c r="U3704" s="31"/>
      <c r="AD3704" s="20"/>
      <c r="AM3704" s="17"/>
    </row>
    <row r="3705" spans="4:39" x14ac:dyDescent="0.2">
      <c r="D3705" s="57"/>
      <c r="E3705" s="33"/>
      <c r="F3705" s="33"/>
      <c r="G3705" s="33"/>
      <c r="I3705" s="7"/>
      <c r="K3705" s="7"/>
      <c r="L3705" s="7"/>
      <c r="M3705" s="55"/>
      <c r="N3705" s="7"/>
      <c r="O3705" s="5"/>
      <c r="R3705" s="33"/>
      <c r="S3705" s="33"/>
      <c r="T3705" s="33"/>
      <c r="U3705" s="31"/>
      <c r="AD3705" s="20"/>
      <c r="AM3705" s="17"/>
    </row>
    <row r="3706" spans="4:39" x14ac:dyDescent="0.2">
      <c r="D3706" s="57"/>
      <c r="E3706" s="33"/>
      <c r="F3706" s="33"/>
      <c r="G3706" s="33"/>
      <c r="I3706" s="7"/>
      <c r="K3706" s="7"/>
      <c r="L3706" s="7"/>
      <c r="M3706" s="55"/>
      <c r="N3706" s="7"/>
      <c r="O3706" s="5"/>
      <c r="R3706" s="33"/>
      <c r="S3706" s="33"/>
      <c r="T3706" s="33"/>
      <c r="U3706" s="31"/>
      <c r="AD3706" s="20"/>
      <c r="AM3706" s="17"/>
    </row>
    <row r="3707" spans="4:39" x14ac:dyDescent="0.2">
      <c r="D3707" s="57"/>
      <c r="E3707" s="33"/>
      <c r="F3707" s="33"/>
      <c r="G3707" s="33"/>
      <c r="I3707" s="7"/>
      <c r="K3707" s="7"/>
      <c r="L3707" s="7"/>
      <c r="M3707" s="55"/>
      <c r="N3707" s="7"/>
      <c r="O3707" s="5"/>
      <c r="R3707" s="33"/>
      <c r="S3707" s="33"/>
      <c r="T3707" s="33"/>
      <c r="U3707" s="31"/>
      <c r="AD3707" s="20"/>
      <c r="AM3707" s="17"/>
    </row>
    <row r="3708" spans="4:39" x14ac:dyDescent="0.2">
      <c r="D3708" s="57"/>
      <c r="E3708" s="33"/>
      <c r="F3708" s="33"/>
      <c r="G3708" s="33"/>
      <c r="I3708" s="7"/>
      <c r="K3708" s="7"/>
      <c r="L3708" s="7"/>
      <c r="M3708" s="55"/>
      <c r="N3708" s="7"/>
      <c r="O3708" s="5"/>
      <c r="R3708" s="33"/>
      <c r="S3708" s="33"/>
      <c r="T3708" s="33"/>
      <c r="U3708" s="31"/>
      <c r="AD3708" s="20"/>
      <c r="AM3708" s="17"/>
    </row>
    <row r="3709" spans="4:39" x14ac:dyDescent="0.2">
      <c r="D3709" s="57"/>
      <c r="E3709" s="33"/>
      <c r="F3709" s="33"/>
      <c r="G3709" s="33"/>
      <c r="I3709" s="7"/>
      <c r="K3709" s="7"/>
      <c r="L3709" s="7"/>
      <c r="M3709" s="55"/>
      <c r="N3709" s="7"/>
      <c r="O3709" s="5"/>
      <c r="R3709" s="33"/>
      <c r="S3709" s="33"/>
      <c r="T3709" s="33"/>
      <c r="U3709" s="31"/>
      <c r="AD3709" s="20"/>
      <c r="AM3709" s="17"/>
    </row>
    <row r="3710" spans="4:39" x14ac:dyDescent="0.2">
      <c r="D3710" s="57"/>
      <c r="E3710" s="33"/>
      <c r="F3710" s="33"/>
      <c r="G3710" s="33"/>
      <c r="I3710" s="7"/>
      <c r="K3710" s="7"/>
      <c r="L3710" s="7"/>
      <c r="M3710" s="55"/>
      <c r="N3710" s="7"/>
      <c r="O3710" s="5"/>
      <c r="R3710" s="33"/>
      <c r="S3710" s="33"/>
      <c r="T3710" s="33"/>
      <c r="U3710" s="31"/>
      <c r="AD3710" s="20"/>
      <c r="AM3710" s="17"/>
    </row>
    <row r="3711" spans="4:39" x14ac:dyDescent="0.2">
      <c r="D3711" s="57"/>
      <c r="E3711" s="33"/>
      <c r="F3711" s="33"/>
      <c r="G3711" s="33"/>
      <c r="I3711" s="7"/>
      <c r="K3711" s="7"/>
      <c r="L3711" s="7"/>
      <c r="M3711" s="55"/>
      <c r="N3711" s="7"/>
      <c r="O3711" s="5"/>
      <c r="R3711" s="33"/>
      <c r="S3711" s="33"/>
      <c r="T3711" s="33"/>
      <c r="U3711" s="31"/>
      <c r="AD3711" s="20"/>
      <c r="AM3711" s="17"/>
    </row>
    <row r="3712" spans="4:39" x14ac:dyDescent="0.2">
      <c r="D3712" s="57"/>
      <c r="E3712" s="33"/>
      <c r="F3712" s="33"/>
      <c r="G3712" s="33"/>
      <c r="I3712" s="7"/>
      <c r="K3712" s="7"/>
      <c r="L3712" s="7"/>
      <c r="M3712" s="55"/>
      <c r="N3712" s="7"/>
      <c r="O3712" s="5"/>
      <c r="R3712" s="33"/>
      <c r="S3712" s="33"/>
      <c r="T3712" s="33"/>
      <c r="U3712" s="31"/>
      <c r="AD3712" s="20"/>
      <c r="AM3712" s="17"/>
    </row>
    <row r="3713" spans="4:39" x14ac:dyDescent="0.2">
      <c r="D3713" s="57"/>
      <c r="E3713" s="33"/>
      <c r="F3713" s="33"/>
      <c r="G3713" s="33"/>
      <c r="I3713" s="7"/>
      <c r="K3713" s="7"/>
      <c r="L3713" s="7"/>
      <c r="M3713" s="55"/>
      <c r="N3713" s="7"/>
      <c r="O3713" s="5"/>
      <c r="R3713" s="33"/>
      <c r="S3713" s="33"/>
      <c r="T3713" s="33"/>
      <c r="U3713" s="31"/>
      <c r="AD3713" s="20"/>
      <c r="AM3713" s="17"/>
    </row>
    <row r="3714" spans="4:39" x14ac:dyDescent="0.2">
      <c r="D3714" s="57"/>
      <c r="E3714" s="33"/>
      <c r="F3714" s="33"/>
      <c r="G3714" s="33"/>
      <c r="I3714" s="7"/>
      <c r="K3714" s="7"/>
      <c r="L3714" s="7"/>
      <c r="M3714" s="55"/>
      <c r="N3714" s="7"/>
      <c r="O3714" s="5"/>
      <c r="R3714" s="33"/>
      <c r="S3714" s="33"/>
      <c r="T3714" s="33"/>
      <c r="U3714" s="31"/>
      <c r="AD3714" s="20"/>
      <c r="AM3714" s="17"/>
    </row>
    <row r="3715" spans="4:39" x14ac:dyDescent="0.2">
      <c r="D3715" s="57"/>
      <c r="E3715" s="33"/>
      <c r="F3715" s="33"/>
      <c r="G3715" s="33"/>
      <c r="I3715" s="7"/>
      <c r="K3715" s="7"/>
      <c r="L3715" s="7"/>
      <c r="M3715" s="55"/>
      <c r="N3715" s="7"/>
      <c r="O3715" s="5"/>
      <c r="R3715" s="33"/>
      <c r="S3715" s="33"/>
      <c r="T3715" s="33"/>
      <c r="U3715" s="31"/>
      <c r="AD3715" s="20"/>
      <c r="AM3715" s="17"/>
    </row>
    <row r="3716" spans="4:39" x14ac:dyDescent="0.2">
      <c r="D3716" s="57"/>
      <c r="E3716" s="33"/>
      <c r="F3716" s="33"/>
      <c r="G3716" s="33"/>
      <c r="I3716" s="7"/>
      <c r="K3716" s="7"/>
      <c r="L3716" s="7"/>
      <c r="M3716" s="55"/>
      <c r="N3716" s="7"/>
      <c r="O3716" s="5"/>
      <c r="R3716" s="33"/>
      <c r="S3716" s="33"/>
      <c r="T3716" s="33"/>
      <c r="U3716" s="31"/>
      <c r="AD3716" s="20"/>
      <c r="AM3716" s="17"/>
    </row>
    <row r="3717" spans="4:39" x14ac:dyDescent="0.2">
      <c r="D3717" s="57"/>
      <c r="E3717" s="33"/>
      <c r="F3717" s="33"/>
      <c r="G3717" s="33"/>
      <c r="I3717" s="7"/>
      <c r="K3717" s="7"/>
      <c r="L3717" s="7"/>
      <c r="M3717" s="55"/>
      <c r="N3717" s="7"/>
      <c r="O3717" s="5"/>
      <c r="R3717" s="33"/>
      <c r="S3717" s="33"/>
      <c r="T3717" s="33"/>
      <c r="U3717" s="31"/>
      <c r="AD3717" s="20"/>
      <c r="AM3717" s="17"/>
    </row>
    <row r="3718" spans="4:39" x14ac:dyDescent="0.2">
      <c r="D3718" s="57"/>
      <c r="E3718" s="33"/>
      <c r="F3718" s="33"/>
      <c r="G3718" s="33"/>
      <c r="I3718" s="7"/>
      <c r="K3718" s="7"/>
      <c r="L3718" s="7"/>
      <c r="M3718" s="55"/>
      <c r="N3718" s="7"/>
      <c r="O3718" s="5"/>
      <c r="R3718" s="33"/>
      <c r="S3718" s="33"/>
      <c r="T3718" s="33"/>
      <c r="U3718" s="31"/>
      <c r="AD3718" s="20"/>
      <c r="AM3718" s="17"/>
    </row>
    <row r="3719" spans="4:39" x14ac:dyDescent="0.2">
      <c r="D3719" s="57"/>
      <c r="E3719" s="33"/>
      <c r="F3719" s="33"/>
      <c r="G3719" s="33"/>
      <c r="I3719" s="7"/>
      <c r="K3719" s="7"/>
      <c r="L3719" s="7"/>
      <c r="M3719" s="55"/>
      <c r="N3719" s="7"/>
      <c r="O3719" s="5"/>
      <c r="R3719" s="33"/>
      <c r="S3719" s="33"/>
      <c r="T3719" s="33"/>
      <c r="U3719" s="31"/>
      <c r="AD3719" s="20"/>
      <c r="AM3719" s="17"/>
    </row>
    <row r="3720" spans="4:39" x14ac:dyDescent="0.2">
      <c r="D3720" s="57"/>
      <c r="E3720" s="33"/>
      <c r="F3720" s="33"/>
      <c r="G3720" s="33"/>
      <c r="I3720" s="7"/>
      <c r="K3720" s="7"/>
      <c r="L3720" s="7"/>
      <c r="M3720" s="55"/>
      <c r="N3720" s="7"/>
      <c r="O3720" s="5"/>
      <c r="R3720" s="33"/>
      <c r="S3720" s="33"/>
      <c r="T3720" s="33"/>
      <c r="U3720" s="31"/>
      <c r="AD3720" s="20"/>
      <c r="AM3720" s="17"/>
    </row>
    <row r="3721" spans="4:39" x14ac:dyDescent="0.2">
      <c r="D3721" s="57"/>
      <c r="E3721" s="33"/>
      <c r="F3721" s="33"/>
      <c r="G3721" s="33"/>
      <c r="I3721" s="7"/>
      <c r="K3721" s="7"/>
      <c r="L3721" s="7"/>
      <c r="M3721" s="55"/>
      <c r="N3721" s="7"/>
      <c r="O3721" s="5"/>
      <c r="R3721" s="33"/>
      <c r="S3721" s="33"/>
      <c r="T3721" s="33"/>
      <c r="U3721" s="31"/>
      <c r="AD3721" s="20"/>
      <c r="AM3721" s="17"/>
    </row>
    <row r="3722" spans="4:39" x14ac:dyDescent="0.2">
      <c r="D3722" s="57"/>
      <c r="E3722" s="33"/>
      <c r="F3722" s="33"/>
      <c r="G3722" s="33"/>
      <c r="I3722" s="7"/>
      <c r="K3722" s="7"/>
      <c r="L3722" s="7"/>
      <c r="M3722" s="55"/>
      <c r="N3722" s="7"/>
      <c r="O3722" s="5"/>
      <c r="R3722" s="33"/>
      <c r="S3722" s="33"/>
      <c r="T3722" s="33"/>
      <c r="U3722" s="31"/>
      <c r="AD3722" s="20"/>
      <c r="AM3722" s="17"/>
    </row>
    <row r="3723" spans="4:39" x14ac:dyDescent="0.2">
      <c r="D3723" s="57"/>
      <c r="E3723" s="33"/>
      <c r="F3723" s="33"/>
      <c r="G3723" s="33"/>
      <c r="I3723" s="7"/>
      <c r="K3723" s="7"/>
      <c r="L3723" s="7"/>
      <c r="M3723" s="55"/>
      <c r="N3723" s="7"/>
      <c r="O3723" s="5"/>
      <c r="R3723" s="33"/>
      <c r="S3723" s="33"/>
      <c r="T3723" s="33"/>
      <c r="U3723" s="31"/>
      <c r="AD3723" s="20"/>
      <c r="AM3723" s="17"/>
    </row>
    <row r="3724" spans="4:39" x14ac:dyDescent="0.2">
      <c r="D3724" s="57"/>
      <c r="E3724" s="33"/>
      <c r="F3724" s="33"/>
      <c r="G3724" s="33"/>
      <c r="I3724" s="7"/>
      <c r="K3724" s="7"/>
      <c r="L3724" s="7"/>
      <c r="M3724" s="55"/>
      <c r="N3724" s="7"/>
      <c r="O3724" s="5"/>
      <c r="R3724" s="33"/>
      <c r="S3724" s="33"/>
      <c r="T3724" s="33"/>
      <c r="U3724" s="31"/>
      <c r="AD3724" s="20"/>
      <c r="AM3724" s="17"/>
    </row>
    <row r="3725" spans="4:39" x14ac:dyDescent="0.2">
      <c r="D3725" s="57"/>
      <c r="E3725" s="33"/>
      <c r="F3725" s="33"/>
      <c r="G3725" s="33"/>
      <c r="I3725" s="7"/>
      <c r="K3725" s="7"/>
      <c r="L3725" s="7"/>
      <c r="M3725" s="55"/>
      <c r="N3725" s="7"/>
      <c r="O3725" s="5"/>
      <c r="R3725" s="33"/>
      <c r="S3725" s="33"/>
      <c r="T3725" s="33"/>
      <c r="U3725" s="31"/>
      <c r="AD3725" s="20"/>
      <c r="AM3725" s="17"/>
    </row>
    <row r="3726" spans="4:39" x14ac:dyDescent="0.2">
      <c r="D3726" s="57"/>
      <c r="E3726" s="33"/>
      <c r="F3726" s="33"/>
      <c r="G3726" s="33"/>
      <c r="I3726" s="7"/>
      <c r="K3726" s="7"/>
      <c r="L3726" s="7"/>
      <c r="M3726" s="55"/>
      <c r="N3726" s="7"/>
      <c r="O3726" s="5"/>
      <c r="R3726" s="33"/>
      <c r="S3726" s="33"/>
      <c r="T3726" s="33"/>
      <c r="U3726" s="31"/>
      <c r="AD3726" s="20"/>
      <c r="AM3726" s="17"/>
    </row>
    <row r="3727" spans="4:39" x14ac:dyDescent="0.2">
      <c r="D3727" s="57"/>
      <c r="E3727" s="33"/>
      <c r="F3727" s="33"/>
      <c r="G3727" s="33"/>
      <c r="I3727" s="7"/>
      <c r="K3727" s="7"/>
      <c r="L3727" s="7"/>
      <c r="M3727" s="55"/>
      <c r="N3727" s="7"/>
      <c r="O3727" s="5"/>
      <c r="R3727" s="33"/>
      <c r="S3727" s="33"/>
      <c r="T3727" s="33"/>
      <c r="U3727" s="31"/>
      <c r="AD3727" s="20"/>
      <c r="AM3727" s="17"/>
    </row>
    <row r="3728" spans="4:39" x14ac:dyDescent="0.2">
      <c r="D3728" s="57"/>
      <c r="E3728" s="33"/>
      <c r="F3728" s="33"/>
      <c r="G3728" s="33"/>
      <c r="I3728" s="7"/>
      <c r="K3728" s="7"/>
      <c r="L3728" s="7"/>
      <c r="M3728" s="55"/>
      <c r="N3728" s="7"/>
      <c r="O3728" s="5"/>
      <c r="R3728" s="33"/>
      <c r="S3728" s="33"/>
      <c r="T3728" s="33"/>
      <c r="U3728" s="31"/>
      <c r="AD3728" s="20"/>
      <c r="AM3728" s="17"/>
    </row>
    <row r="3729" spans="4:39" x14ac:dyDescent="0.2">
      <c r="D3729" s="57"/>
      <c r="E3729" s="33"/>
      <c r="F3729" s="33"/>
      <c r="G3729" s="33"/>
      <c r="I3729" s="7"/>
      <c r="K3729" s="7"/>
      <c r="L3729" s="7"/>
      <c r="M3729" s="55"/>
      <c r="N3729" s="7"/>
      <c r="O3729" s="5"/>
      <c r="R3729" s="33"/>
      <c r="S3729" s="33"/>
      <c r="T3729" s="33"/>
      <c r="U3729" s="31"/>
      <c r="AD3729" s="20"/>
      <c r="AM3729" s="17"/>
    </row>
    <row r="3730" spans="4:39" x14ac:dyDescent="0.2">
      <c r="D3730" s="57"/>
      <c r="E3730" s="33"/>
      <c r="F3730" s="33"/>
      <c r="G3730" s="33"/>
      <c r="I3730" s="7"/>
      <c r="K3730" s="7"/>
      <c r="L3730" s="7"/>
      <c r="M3730" s="55"/>
      <c r="N3730" s="7"/>
      <c r="O3730" s="5"/>
      <c r="R3730" s="33"/>
      <c r="S3730" s="33"/>
      <c r="T3730" s="33"/>
      <c r="U3730" s="31"/>
      <c r="AD3730" s="20"/>
      <c r="AM3730" s="17"/>
    </row>
    <row r="3731" spans="4:39" x14ac:dyDescent="0.2">
      <c r="D3731" s="57"/>
      <c r="E3731" s="33"/>
      <c r="F3731" s="33"/>
      <c r="G3731" s="33"/>
      <c r="I3731" s="7"/>
      <c r="K3731" s="7"/>
      <c r="L3731" s="7"/>
      <c r="M3731" s="55"/>
      <c r="N3731" s="7"/>
      <c r="O3731" s="5"/>
      <c r="R3731" s="33"/>
      <c r="S3731" s="33"/>
      <c r="T3731" s="33"/>
      <c r="U3731" s="31"/>
      <c r="AD3731" s="20"/>
      <c r="AM3731" s="17"/>
    </row>
    <row r="3732" spans="4:39" x14ac:dyDescent="0.2">
      <c r="D3732" s="57"/>
      <c r="E3732" s="33"/>
      <c r="F3732" s="33"/>
      <c r="G3732" s="33"/>
      <c r="I3732" s="7"/>
      <c r="K3732" s="7"/>
      <c r="L3732" s="7"/>
      <c r="M3732" s="55"/>
      <c r="N3732" s="7"/>
      <c r="O3732" s="5"/>
      <c r="R3732" s="33"/>
      <c r="S3732" s="33"/>
      <c r="T3732" s="33"/>
      <c r="U3732" s="31"/>
      <c r="AD3732" s="20"/>
      <c r="AM3732" s="17"/>
    </row>
    <row r="3733" spans="4:39" x14ac:dyDescent="0.2">
      <c r="D3733" s="57"/>
      <c r="E3733" s="33"/>
      <c r="F3733" s="33"/>
      <c r="G3733" s="33"/>
      <c r="I3733" s="7"/>
      <c r="K3733" s="7"/>
      <c r="L3733" s="7"/>
      <c r="M3733" s="55"/>
      <c r="N3733" s="7"/>
      <c r="O3733" s="5"/>
      <c r="R3733" s="33"/>
      <c r="S3733" s="33"/>
      <c r="T3733" s="33"/>
      <c r="U3733" s="31"/>
      <c r="AD3733" s="20"/>
      <c r="AM3733" s="17"/>
    </row>
    <row r="3734" spans="4:39" x14ac:dyDescent="0.2">
      <c r="D3734" s="57"/>
      <c r="E3734" s="33"/>
      <c r="F3734" s="33"/>
      <c r="G3734" s="33"/>
      <c r="I3734" s="7"/>
      <c r="K3734" s="7"/>
      <c r="L3734" s="7"/>
      <c r="M3734" s="55"/>
      <c r="N3734" s="7"/>
      <c r="O3734" s="5"/>
      <c r="R3734" s="33"/>
      <c r="S3734" s="33"/>
      <c r="T3734" s="33"/>
      <c r="U3734" s="31"/>
      <c r="AD3734" s="20"/>
      <c r="AM3734" s="17"/>
    </row>
    <row r="3735" spans="4:39" x14ac:dyDescent="0.2">
      <c r="D3735" s="57"/>
      <c r="E3735" s="33"/>
      <c r="F3735" s="33"/>
      <c r="G3735" s="33"/>
      <c r="I3735" s="7"/>
      <c r="K3735" s="7"/>
      <c r="L3735" s="7"/>
      <c r="M3735" s="55"/>
      <c r="N3735" s="7"/>
      <c r="O3735" s="5"/>
      <c r="R3735" s="33"/>
      <c r="S3735" s="33"/>
      <c r="T3735" s="33"/>
      <c r="U3735" s="31"/>
      <c r="AD3735" s="20"/>
      <c r="AM3735" s="17"/>
    </row>
    <row r="3736" spans="4:39" x14ac:dyDescent="0.2">
      <c r="D3736" s="57"/>
      <c r="E3736" s="33"/>
      <c r="F3736" s="33"/>
      <c r="G3736" s="33"/>
      <c r="I3736" s="7"/>
      <c r="K3736" s="7"/>
      <c r="L3736" s="7"/>
      <c r="M3736" s="55"/>
      <c r="N3736" s="7"/>
      <c r="O3736" s="5"/>
      <c r="R3736" s="33"/>
      <c r="S3736" s="33"/>
      <c r="T3736" s="33"/>
      <c r="U3736" s="31"/>
      <c r="AD3736" s="20"/>
      <c r="AM3736" s="17"/>
    </row>
    <row r="3737" spans="4:39" x14ac:dyDescent="0.2">
      <c r="D3737" s="57"/>
      <c r="E3737" s="33"/>
      <c r="F3737" s="33"/>
      <c r="G3737" s="33"/>
      <c r="I3737" s="7"/>
      <c r="K3737" s="7"/>
      <c r="L3737" s="7"/>
      <c r="M3737" s="55"/>
      <c r="N3737" s="7"/>
      <c r="O3737" s="5"/>
      <c r="R3737" s="33"/>
      <c r="S3737" s="33"/>
      <c r="T3737" s="33"/>
      <c r="U3737" s="31"/>
      <c r="AD3737" s="20"/>
      <c r="AM3737" s="17"/>
    </row>
    <row r="3738" spans="4:39" x14ac:dyDescent="0.2">
      <c r="D3738" s="57"/>
      <c r="E3738" s="33"/>
      <c r="F3738" s="33"/>
      <c r="G3738" s="33"/>
      <c r="I3738" s="7"/>
      <c r="K3738" s="7"/>
      <c r="L3738" s="7"/>
      <c r="M3738" s="55"/>
      <c r="N3738" s="7"/>
      <c r="O3738" s="5"/>
      <c r="R3738" s="33"/>
      <c r="S3738" s="33"/>
      <c r="T3738" s="33"/>
      <c r="U3738" s="31"/>
      <c r="AD3738" s="20"/>
      <c r="AM3738" s="17"/>
    </row>
    <row r="3739" spans="4:39" x14ac:dyDescent="0.2">
      <c r="D3739" s="57"/>
      <c r="E3739" s="33"/>
      <c r="F3739" s="33"/>
      <c r="G3739" s="33"/>
      <c r="I3739" s="7"/>
      <c r="K3739" s="7"/>
      <c r="L3739" s="7"/>
      <c r="M3739" s="55"/>
      <c r="N3739" s="7"/>
      <c r="O3739" s="5"/>
      <c r="R3739" s="33"/>
      <c r="S3739" s="33"/>
      <c r="T3739" s="33"/>
      <c r="U3739" s="31"/>
      <c r="AD3739" s="20"/>
      <c r="AM3739" s="17"/>
    </row>
    <row r="3740" spans="4:39" x14ac:dyDescent="0.2">
      <c r="D3740" s="57"/>
      <c r="E3740" s="33"/>
      <c r="F3740" s="33"/>
      <c r="G3740" s="33"/>
      <c r="I3740" s="7"/>
      <c r="K3740" s="7"/>
      <c r="L3740" s="7"/>
      <c r="M3740" s="55"/>
      <c r="N3740" s="7"/>
      <c r="O3740" s="5"/>
      <c r="R3740" s="33"/>
      <c r="S3740" s="33"/>
      <c r="T3740" s="33"/>
      <c r="U3740" s="31"/>
      <c r="AD3740" s="20"/>
      <c r="AM3740" s="17"/>
    </row>
    <row r="3741" spans="4:39" x14ac:dyDescent="0.2">
      <c r="D3741" s="57"/>
      <c r="E3741" s="33"/>
      <c r="F3741" s="33"/>
      <c r="G3741" s="33"/>
      <c r="I3741" s="7"/>
      <c r="K3741" s="7"/>
      <c r="L3741" s="7"/>
      <c r="M3741" s="55"/>
      <c r="N3741" s="7"/>
      <c r="O3741" s="5"/>
      <c r="R3741" s="33"/>
      <c r="S3741" s="33"/>
      <c r="T3741" s="33"/>
      <c r="U3741" s="31"/>
      <c r="AD3741" s="20"/>
      <c r="AM3741" s="17"/>
    </row>
    <row r="3742" spans="4:39" x14ac:dyDescent="0.2">
      <c r="D3742" s="57"/>
      <c r="E3742" s="33"/>
      <c r="F3742" s="33"/>
      <c r="G3742" s="33"/>
      <c r="I3742" s="7"/>
      <c r="K3742" s="7"/>
      <c r="L3742" s="7"/>
      <c r="M3742" s="55"/>
      <c r="N3742" s="7"/>
      <c r="O3742" s="5"/>
      <c r="R3742" s="33"/>
      <c r="S3742" s="33"/>
      <c r="T3742" s="33"/>
      <c r="U3742" s="31"/>
      <c r="AD3742" s="20"/>
      <c r="AM3742" s="17"/>
    </row>
    <row r="3743" spans="4:39" x14ac:dyDescent="0.2">
      <c r="D3743" s="57"/>
      <c r="E3743" s="33"/>
      <c r="F3743" s="33"/>
      <c r="G3743" s="33"/>
      <c r="I3743" s="7"/>
      <c r="K3743" s="7"/>
      <c r="L3743" s="7"/>
      <c r="M3743" s="55"/>
      <c r="N3743" s="7"/>
      <c r="O3743" s="5"/>
      <c r="R3743" s="33"/>
      <c r="S3743" s="33"/>
      <c r="T3743" s="33"/>
      <c r="U3743" s="31"/>
      <c r="AD3743" s="20"/>
      <c r="AM3743" s="17"/>
    </row>
    <row r="3744" spans="4:39" x14ac:dyDescent="0.2">
      <c r="D3744" s="57"/>
      <c r="E3744" s="33"/>
      <c r="F3744" s="33"/>
      <c r="G3744" s="33"/>
      <c r="I3744" s="7"/>
      <c r="K3744" s="7"/>
      <c r="L3744" s="7"/>
      <c r="M3744" s="55"/>
      <c r="N3744" s="7"/>
      <c r="O3744" s="5"/>
      <c r="R3744" s="33"/>
      <c r="S3744" s="33"/>
      <c r="T3744" s="33"/>
      <c r="U3744" s="31"/>
      <c r="AD3744" s="20"/>
      <c r="AM3744" s="17"/>
    </row>
    <row r="3745" spans="4:39" x14ac:dyDescent="0.2">
      <c r="D3745" s="57"/>
      <c r="E3745" s="33"/>
      <c r="F3745" s="33"/>
      <c r="G3745" s="33"/>
      <c r="I3745" s="7"/>
      <c r="K3745" s="7"/>
      <c r="L3745" s="7"/>
      <c r="M3745" s="55"/>
      <c r="N3745" s="7"/>
      <c r="O3745" s="5"/>
      <c r="R3745" s="33"/>
      <c r="S3745" s="33"/>
      <c r="T3745" s="33"/>
      <c r="U3745" s="31"/>
      <c r="AD3745" s="20"/>
      <c r="AM3745" s="17"/>
    </row>
    <row r="3746" spans="4:39" x14ac:dyDescent="0.2">
      <c r="D3746" s="57"/>
      <c r="E3746" s="33"/>
      <c r="F3746" s="33"/>
      <c r="G3746" s="33"/>
      <c r="I3746" s="7"/>
      <c r="K3746" s="7"/>
      <c r="L3746" s="7"/>
      <c r="M3746" s="55"/>
      <c r="N3746" s="7"/>
      <c r="O3746" s="5"/>
      <c r="R3746" s="33"/>
      <c r="S3746" s="33"/>
      <c r="T3746" s="33"/>
      <c r="U3746" s="31"/>
      <c r="AD3746" s="20"/>
      <c r="AM3746" s="17"/>
    </row>
    <row r="3747" spans="4:39" x14ac:dyDescent="0.2">
      <c r="D3747" s="57"/>
      <c r="E3747" s="33"/>
      <c r="F3747" s="33"/>
      <c r="G3747" s="33"/>
      <c r="I3747" s="7"/>
      <c r="K3747" s="7"/>
      <c r="L3747" s="7"/>
      <c r="M3747" s="55"/>
      <c r="N3747" s="7"/>
      <c r="O3747" s="5"/>
      <c r="R3747" s="33"/>
      <c r="S3747" s="33"/>
      <c r="T3747" s="33"/>
      <c r="U3747" s="31"/>
      <c r="AD3747" s="20"/>
      <c r="AM3747" s="17"/>
    </row>
    <row r="3748" spans="4:39" x14ac:dyDescent="0.2">
      <c r="D3748" s="57"/>
      <c r="E3748" s="33"/>
      <c r="F3748" s="33"/>
      <c r="G3748" s="33"/>
      <c r="I3748" s="7"/>
      <c r="K3748" s="7"/>
      <c r="L3748" s="7"/>
      <c r="M3748" s="55"/>
      <c r="N3748" s="7"/>
      <c r="O3748" s="5"/>
      <c r="R3748" s="33"/>
      <c r="S3748" s="33"/>
      <c r="T3748" s="33"/>
      <c r="U3748" s="31"/>
      <c r="AD3748" s="20"/>
      <c r="AM3748" s="17"/>
    </row>
    <row r="3749" spans="4:39" x14ac:dyDescent="0.2">
      <c r="D3749" s="57"/>
      <c r="E3749" s="33"/>
      <c r="F3749" s="33"/>
      <c r="G3749" s="33"/>
      <c r="I3749" s="7"/>
      <c r="K3749" s="7"/>
      <c r="L3749" s="7"/>
      <c r="M3749" s="55"/>
      <c r="N3749" s="7"/>
      <c r="O3749" s="5"/>
      <c r="R3749" s="33"/>
      <c r="S3749" s="33"/>
      <c r="T3749" s="33"/>
      <c r="U3749" s="31"/>
      <c r="AD3749" s="20"/>
      <c r="AM3749" s="17"/>
    </row>
    <row r="3750" spans="4:39" x14ac:dyDescent="0.2">
      <c r="D3750" s="57"/>
      <c r="E3750" s="33"/>
      <c r="F3750" s="33"/>
      <c r="G3750" s="33"/>
      <c r="I3750" s="7"/>
      <c r="K3750" s="7"/>
      <c r="L3750" s="7"/>
      <c r="M3750" s="55"/>
      <c r="N3750" s="7"/>
      <c r="O3750" s="5"/>
      <c r="R3750" s="33"/>
      <c r="S3750" s="33"/>
      <c r="T3750" s="33"/>
      <c r="U3750" s="31"/>
      <c r="AD3750" s="20"/>
      <c r="AM3750" s="17"/>
    </row>
    <row r="3751" spans="4:39" x14ac:dyDescent="0.2">
      <c r="D3751" s="57"/>
      <c r="E3751" s="33"/>
      <c r="F3751" s="33"/>
      <c r="G3751" s="33"/>
      <c r="I3751" s="7"/>
      <c r="K3751" s="7"/>
      <c r="L3751" s="7"/>
      <c r="M3751" s="55"/>
      <c r="N3751" s="7"/>
      <c r="O3751" s="5"/>
      <c r="R3751" s="33"/>
      <c r="S3751" s="33"/>
      <c r="T3751" s="33"/>
      <c r="U3751" s="31"/>
      <c r="AD3751" s="20"/>
      <c r="AM3751" s="17"/>
    </row>
    <row r="3752" spans="4:39" x14ac:dyDescent="0.2">
      <c r="D3752" s="57"/>
      <c r="E3752" s="33"/>
      <c r="F3752" s="33"/>
      <c r="G3752" s="33"/>
      <c r="I3752" s="7"/>
      <c r="K3752" s="7"/>
      <c r="L3752" s="7"/>
      <c r="M3752" s="55"/>
      <c r="N3752" s="7"/>
      <c r="O3752" s="5"/>
      <c r="R3752" s="33"/>
      <c r="S3752" s="33"/>
      <c r="T3752" s="33"/>
      <c r="U3752" s="31"/>
      <c r="AD3752" s="20"/>
      <c r="AM3752" s="17"/>
    </row>
    <row r="3753" spans="4:39" x14ac:dyDescent="0.2">
      <c r="D3753" s="57"/>
      <c r="E3753" s="33"/>
      <c r="F3753" s="33"/>
      <c r="G3753" s="33"/>
      <c r="I3753" s="7"/>
      <c r="K3753" s="7"/>
      <c r="L3753" s="7"/>
      <c r="M3753" s="55"/>
      <c r="N3753" s="7"/>
      <c r="O3753" s="5"/>
      <c r="R3753" s="33"/>
      <c r="S3753" s="33"/>
      <c r="T3753" s="33"/>
      <c r="U3753" s="31"/>
      <c r="AD3753" s="20"/>
      <c r="AM3753" s="17"/>
    </row>
    <row r="3754" spans="4:39" x14ac:dyDescent="0.2">
      <c r="D3754" s="57"/>
      <c r="E3754" s="33"/>
      <c r="F3754" s="33"/>
      <c r="G3754" s="33"/>
      <c r="I3754" s="7"/>
      <c r="K3754" s="7"/>
      <c r="L3754" s="7"/>
      <c r="M3754" s="55"/>
      <c r="N3754" s="7"/>
      <c r="O3754" s="5"/>
      <c r="R3754" s="33"/>
      <c r="S3754" s="33"/>
      <c r="T3754" s="33"/>
      <c r="U3754" s="31"/>
      <c r="AD3754" s="20"/>
      <c r="AM3754" s="17"/>
    </row>
    <row r="3755" spans="4:39" x14ac:dyDescent="0.2">
      <c r="D3755" s="57"/>
      <c r="E3755" s="33"/>
      <c r="F3755" s="33"/>
      <c r="G3755" s="33"/>
      <c r="I3755" s="7"/>
      <c r="K3755" s="7"/>
      <c r="L3755" s="7"/>
      <c r="M3755" s="55"/>
      <c r="N3755" s="7"/>
      <c r="O3755" s="5"/>
      <c r="R3755" s="33"/>
      <c r="S3755" s="33"/>
      <c r="T3755" s="33"/>
      <c r="U3755" s="31"/>
      <c r="AD3755" s="20"/>
      <c r="AM3755" s="17"/>
    </row>
    <row r="3756" spans="4:39" x14ac:dyDescent="0.2">
      <c r="D3756" s="57"/>
      <c r="E3756" s="33"/>
      <c r="F3756" s="33"/>
      <c r="G3756" s="33"/>
      <c r="I3756" s="7"/>
      <c r="K3756" s="7"/>
      <c r="L3756" s="7"/>
      <c r="M3756" s="55"/>
      <c r="N3756" s="7"/>
      <c r="O3756" s="5"/>
      <c r="R3756" s="33"/>
      <c r="S3756" s="33"/>
      <c r="T3756" s="33"/>
      <c r="U3756" s="31"/>
      <c r="AD3756" s="20"/>
      <c r="AM3756" s="17"/>
    </row>
    <row r="3757" spans="4:39" x14ac:dyDescent="0.2">
      <c r="D3757" s="57"/>
      <c r="E3757" s="33"/>
      <c r="F3757" s="33"/>
      <c r="G3757" s="33"/>
      <c r="I3757" s="7"/>
      <c r="K3757" s="7"/>
      <c r="L3757" s="7"/>
      <c r="M3757" s="55"/>
      <c r="N3757" s="7"/>
      <c r="O3757" s="5"/>
      <c r="R3757" s="33"/>
      <c r="S3757" s="33"/>
      <c r="T3757" s="33"/>
      <c r="U3757" s="31"/>
      <c r="AD3757" s="20"/>
      <c r="AM3757" s="17"/>
    </row>
    <row r="3758" spans="4:39" x14ac:dyDescent="0.2">
      <c r="D3758" s="57"/>
      <c r="E3758" s="33"/>
      <c r="F3758" s="33"/>
      <c r="G3758" s="33"/>
      <c r="I3758" s="7"/>
      <c r="K3758" s="7"/>
      <c r="L3758" s="7"/>
      <c r="M3758" s="55"/>
      <c r="N3758" s="7"/>
      <c r="O3758" s="5"/>
      <c r="R3758" s="33"/>
      <c r="S3758" s="33"/>
      <c r="T3758" s="33"/>
      <c r="U3758" s="31"/>
      <c r="AD3758" s="20"/>
      <c r="AM3758" s="17"/>
    </row>
    <row r="3759" spans="4:39" x14ac:dyDescent="0.2">
      <c r="D3759" s="57"/>
      <c r="E3759" s="33"/>
      <c r="F3759" s="33"/>
      <c r="G3759" s="33"/>
      <c r="I3759" s="7"/>
      <c r="K3759" s="7"/>
      <c r="L3759" s="7"/>
      <c r="M3759" s="55"/>
      <c r="N3759" s="7"/>
      <c r="O3759" s="5"/>
      <c r="R3759" s="33"/>
      <c r="S3759" s="33"/>
      <c r="T3759" s="33"/>
      <c r="U3759" s="31"/>
      <c r="AD3759" s="20"/>
      <c r="AM3759" s="17"/>
    </row>
    <row r="3760" spans="4:39" x14ac:dyDescent="0.2">
      <c r="D3760" s="57"/>
      <c r="E3760" s="33"/>
      <c r="F3760" s="33"/>
      <c r="G3760" s="33"/>
      <c r="I3760" s="7"/>
      <c r="K3760" s="7"/>
      <c r="L3760" s="7"/>
      <c r="M3760" s="55"/>
      <c r="N3760" s="7"/>
      <c r="O3760" s="5"/>
      <c r="R3760" s="33"/>
      <c r="S3760" s="33"/>
      <c r="T3760" s="33"/>
      <c r="U3760" s="31"/>
      <c r="AD3760" s="20"/>
      <c r="AM3760" s="17"/>
    </row>
    <row r="3761" spans="4:39" x14ac:dyDescent="0.2">
      <c r="D3761" s="57"/>
      <c r="E3761" s="33"/>
      <c r="F3761" s="33"/>
      <c r="G3761" s="33"/>
      <c r="I3761" s="7"/>
      <c r="K3761" s="7"/>
      <c r="L3761" s="7"/>
      <c r="M3761" s="55"/>
      <c r="N3761" s="7"/>
      <c r="O3761" s="5"/>
      <c r="R3761" s="33"/>
      <c r="S3761" s="33"/>
      <c r="T3761" s="33"/>
      <c r="U3761" s="31"/>
      <c r="AD3761" s="20"/>
      <c r="AM3761" s="17"/>
    </row>
    <row r="3762" spans="4:39" x14ac:dyDescent="0.2">
      <c r="D3762" s="57"/>
      <c r="E3762" s="33"/>
      <c r="F3762" s="33"/>
      <c r="G3762" s="33"/>
      <c r="I3762" s="7"/>
      <c r="K3762" s="7"/>
      <c r="L3762" s="7"/>
      <c r="M3762" s="55"/>
      <c r="N3762" s="7"/>
      <c r="O3762" s="5"/>
      <c r="R3762" s="33"/>
      <c r="S3762" s="33"/>
      <c r="T3762" s="33"/>
      <c r="U3762" s="31"/>
      <c r="AD3762" s="20"/>
      <c r="AM3762" s="17"/>
    </row>
    <row r="3763" spans="4:39" x14ac:dyDescent="0.2">
      <c r="D3763" s="57"/>
      <c r="E3763" s="33"/>
      <c r="F3763" s="33"/>
      <c r="G3763" s="33"/>
      <c r="I3763" s="7"/>
      <c r="K3763" s="7"/>
      <c r="L3763" s="7"/>
      <c r="M3763" s="55"/>
      <c r="N3763" s="7"/>
      <c r="O3763" s="5"/>
      <c r="R3763" s="33"/>
      <c r="S3763" s="33"/>
      <c r="T3763" s="33"/>
      <c r="U3763" s="31"/>
      <c r="AD3763" s="20"/>
      <c r="AM3763" s="17"/>
    </row>
    <row r="3764" spans="4:39" x14ac:dyDescent="0.2">
      <c r="D3764" s="57"/>
      <c r="E3764" s="33"/>
      <c r="F3764" s="33"/>
      <c r="G3764" s="33"/>
      <c r="I3764" s="7"/>
      <c r="K3764" s="7"/>
      <c r="L3764" s="7"/>
      <c r="M3764" s="55"/>
      <c r="N3764" s="7"/>
      <c r="O3764" s="5"/>
      <c r="R3764" s="33"/>
      <c r="S3764" s="33"/>
      <c r="T3764" s="33"/>
      <c r="U3764" s="31"/>
      <c r="AD3764" s="20"/>
      <c r="AM3764" s="17"/>
    </row>
    <row r="3765" spans="4:39" x14ac:dyDescent="0.2">
      <c r="D3765" s="57"/>
      <c r="E3765" s="33"/>
      <c r="F3765" s="33"/>
      <c r="G3765" s="33"/>
      <c r="I3765" s="7"/>
      <c r="K3765" s="7"/>
      <c r="L3765" s="7"/>
      <c r="M3765" s="55"/>
      <c r="N3765" s="7"/>
      <c r="O3765" s="5"/>
      <c r="R3765" s="33"/>
      <c r="S3765" s="33"/>
      <c r="T3765" s="33"/>
      <c r="U3765" s="31"/>
      <c r="AD3765" s="20"/>
      <c r="AM3765" s="17"/>
    </row>
    <row r="3766" spans="4:39" x14ac:dyDescent="0.2">
      <c r="D3766" s="57"/>
      <c r="E3766" s="33"/>
      <c r="F3766" s="33"/>
      <c r="G3766" s="33"/>
      <c r="I3766" s="7"/>
      <c r="K3766" s="7"/>
      <c r="L3766" s="7"/>
      <c r="M3766" s="55"/>
      <c r="N3766" s="7"/>
      <c r="O3766" s="5"/>
      <c r="R3766" s="33"/>
      <c r="S3766" s="33"/>
      <c r="T3766" s="33"/>
      <c r="U3766" s="31"/>
      <c r="AD3766" s="20"/>
      <c r="AM3766" s="17"/>
    </row>
    <row r="3767" spans="4:39" x14ac:dyDescent="0.2">
      <c r="D3767" s="57"/>
      <c r="E3767" s="33"/>
      <c r="F3767" s="33"/>
      <c r="G3767" s="33"/>
      <c r="I3767" s="7"/>
      <c r="K3767" s="7"/>
      <c r="L3767" s="7"/>
      <c r="M3767" s="55"/>
      <c r="N3767" s="7"/>
      <c r="O3767" s="5"/>
      <c r="R3767" s="33"/>
      <c r="S3767" s="33"/>
      <c r="T3767" s="33"/>
      <c r="U3767" s="31"/>
      <c r="AD3767" s="20"/>
      <c r="AM3767" s="17"/>
    </row>
    <row r="3768" spans="4:39" x14ac:dyDescent="0.2">
      <c r="D3768" s="57"/>
      <c r="E3768" s="33"/>
      <c r="F3768" s="33"/>
      <c r="G3768" s="33"/>
      <c r="I3768" s="7"/>
      <c r="K3768" s="7"/>
      <c r="L3768" s="7"/>
      <c r="M3768" s="55"/>
      <c r="N3768" s="7"/>
      <c r="O3768" s="5"/>
      <c r="R3768" s="33"/>
      <c r="S3768" s="33"/>
      <c r="T3768" s="33"/>
      <c r="U3768" s="31"/>
      <c r="AD3768" s="20"/>
      <c r="AM3768" s="17"/>
    </row>
    <row r="3769" spans="4:39" x14ac:dyDescent="0.2">
      <c r="D3769" s="57"/>
      <c r="E3769" s="33"/>
      <c r="F3769" s="33"/>
      <c r="G3769" s="33"/>
      <c r="I3769" s="7"/>
      <c r="K3769" s="7"/>
      <c r="L3769" s="7"/>
      <c r="M3769" s="55"/>
      <c r="N3769" s="7"/>
      <c r="O3769" s="5"/>
      <c r="R3769" s="33"/>
      <c r="S3769" s="33"/>
      <c r="T3769" s="33"/>
      <c r="U3769" s="31"/>
      <c r="AD3769" s="20"/>
      <c r="AM3769" s="17"/>
    </row>
    <row r="3770" spans="4:39" x14ac:dyDescent="0.2">
      <c r="D3770" s="57"/>
      <c r="E3770" s="33"/>
      <c r="F3770" s="33"/>
      <c r="G3770" s="33"/>
      <c r="I3770" s="7"/>
      <c r="K3770" s="7"/>
      <c r="L3770" s="7"/>
      <c r="M3770" s="55"/>
      <c r="N3770" s="7"/>
      <c r="O3770" s="5"/>
      <c r="R3770" s="33"/>
      <c r="S3770" s="33"/>
      <c r="T3770" s="33"/>
      <c r="U3770" s="31"/>
      <c r="AD3770" s="20"/>
      <c r="AM3770" s="17"/>
    </row>
    <row r="3771" spans="4:39" x14ac:dyDescent="0.2">
      <c r="D3771" s="57"/>
      <c r="E3771" s="33"/>
      <c r="F3771" s="33"/>
      <c r="G3771" s="33"/>
      <c r="I3771" s="7"/>
      <c r="K3771" s="7"/>
      <c r="L3771" s="7"/>
      <c r="M3771" s="55"/>
      <c r="N3771" s="7"/>
      <c r="O3771" s="5"/>
      <c r="R3771" s="33"/>
      <c r="S3771" s="33"/>
      <c r="T3771" s="33"/>
      <c r="U3771" s="31"/>
      <c r="AD3771" s="20"/>
      <c r="AM3771" s="17"/>
    </row>
    <row r="3772" spans="4:39" x14ac:dyDescent="0.2">
      <c r="D3772" s="57"/>
      <c r="E3772" s="33"/>
      <c r="F3772" s="33"/>
      <c r="G3772" s="33"/>
      <c r="I3772" s="7"/>
      <c r="K3772" s="7"/>
      <c r="L3772" s="7"/>
      <c r="M3772" s="55"/>
      <c r="N3772" s="7"/>
      <c r="O3772" s="5"/>
      <c r="R3772" s="33"/>
      <c r="S3772" s="33"/>
      <c r="T3772" s="33"/>
      <c r="U3772" s="31"/>
      <c r="AD3772" s="20"/>
      <c r="AM3772" s="17"/>
    </row>
    <row r="3773" spans="4:39" x14ac:dyDescent="0.2">
      <c r="D3773" s="57"/>
      <c r="E3773" s="33"/>
      <c r="F3773" s="33"/>
      <c r="G3773" s="33"/>
      <c r="I3773" s="7"/>
      <c r="K3773" s="7"/>
      <c r="L3773" s="7"/>
      <c r="M3773" s="55"/>
      <c r="N3773" s="7"/>
      <c r="O3773" s="5"/>
      <c r="R3773" s="33"/>
      <c r="S3773" s="33"/>
      <c r="T3773" s="33"/>
      <c r="U3773" s="31"/>
      <c r="AD3773" s="20"/>
      <c r="AM3773" s="17"/>
    </row>
    <row r="3774" spans="4:39" x14ac:dyDescent="0.2">
      <c r="D3774" s="57"/>
      <c r="E3774" s="33"/>
      <c r="F3774" s="33"/>
      <c r="G3774" s="33"/>
      <c r="I3774" s="7"/>
      <c r="K3774" s="7"/>
      <c r="L3774" s="7"/>
      <c r="M3774" s="55"/>
      <c r="N3774" s="7"/>
      <c r="O3774" s="5"/>
      <c r="R3774" s="33"/>
      <c r="S3774" s="33"/>
      <c r="T3774" s="33"/>
      <c r="U3774" s="31"/>
      <c r="AD3774" s="20"/>
      <c r="AM3774" s="17"/>
    </row>
    <row r="3775" spans="4:39" x14ac:dyDescent="0.2">
      <c r="D3775" s="57"/>
      <c r="E3775" s="33"/>
      <c r="F3775" s="33"/>
      <c r="G3775" s="33"/>
      <c r="I3775" s="7"/>
      <c r="K3775" s="7"/>
      <c r="L3775" s="7"/>
      <c r="M3775" s="55"/>
      <c r="N3775" s="7"/>
      <c r="O3775" s="5"/>
      <c r="R3775" s="33"/>
      <c r="S3775" s="33"/>
      <c r="T3775" s="33"/>
      <c r="U3775" s="31"/>
      <c r="AD3775" s="20"/>
      <c r="AM3775" s="17"/>
    </row>
    <row r="3776" spans="4:39" x14ac:dyDescent="0.2">
      <c r="D3776" s="57"/>
      <c r="E3776" s="33"/>
      <c r="F3776" s="33"/>
      <c r="G3776" s="33"/>
      <c r="I3776" s="7"/>
      <c r="K3776" s="7"/>
      <c r="L3776" s="7"/>
      <c r="M3776" s="55"/>
      <c r="N3776" s="7"/>
      <c r="O3776" s="5"/>
      <c r="R3776" s="33"/>
      <c r="S3776" s="33"/>
      <c r="T3776" s="33"/>
      <c r="U3776" s="31"/>
      <c r="AD3776" s="20"/>
      <c r="AM3776" s="17"/>
    </row>
    <row r="3777" spans="4:39" x14ac:dyDescent="0.2">
      <c r="D3777" s="57"/>
      <c r="E3777" s="33"/>
      <c r="F3777" s="33"/>
      <c r="G3777" s="33"/>
      <c r="I3777" s="7"/>
      <c r="K3777" s="7"/>
      <c r="L3777" s="7"/>
      <c r="M3777" s="55"/>
      <c r="N3777" s="7"/>
      <c r="O3777" s="5"/>
      <c r="R3777" s="33"/>
      <c r="S3777" s="33"/>
      <c r="T3777" s="33"/>
      <c r="U3777" s="31"/>
      <c r="AD3777" s="20"/>
      <c r="AM3777" s="17"/>
    </row>
    <row r="3778" spans="4:39" x14ac:dyDescent="0.2">
      <c r="D3778" s="57"/>
      <c r="E3778" s="33"/>
      <c r="F3778" s="33"/>
      <c r="G3778" s="33"/>
      <c r="I3778" s="7"/>
      <c r="K3778" s="7"/>
      <c r="L3778" s="7"/>
      <c r="M3778" s="55"/>
      <c r="N3778" s="7"/>
      <c r="O3778" s="5"/>
      <c r="R3778" s="33"/>
      <c r="S3778" s="33"/>
      <c r="T3778" s="33"/>
      <c r="U3778" s="31"/>
      <c r="AD3778" s="20"/>
      <c r="AM3778" s="17"/>
    </row>
    <row r="3779" spans="4:39" x14ac:dyDescent="0.2">
      <c r="D3779" s="57"/>
      <c r="E3779" s="33"/>
      <c r="F3779" s="33"/>
      <c r="G3779" s="33"/>
      <c r="I3779" s="7"/>
      <c r="K3779" s="7"/>
      <c r="L3779" s="7"/>
      <c r="M3779" s="55"/>
      <c r="N3779" s="7"/>
      <c r="O3779" s="5"/>
      <c r="R3779" s="33"/>
      <c r="S3779" s="33"/>
      <c r="T3779" s="33"/>
      <c r="U3779" s="31"/>
      <c r="AD3779" s="20"/>
      <c r="AM3779" s="17"/>
    </row>
    <row r="3780" spans="4:39" x14ac:dyDescent="0.2">
      <c r="D3780" s="57"/>
      <c r="E3780" s="33"/>
      <c r="F3780" s="33"/>
      <c r="G3780" s="33"/>
      <c r="I3780" s="7"/>
      <c r="K3780" s="7"/>
      <c r="L3780" s="7"/>
      <c r="M3780" s="55"/>
      <c r="N3780" s="7"/>
      <c r="O3780" s="5"/>
      <c r="R3780" s="33"/>
      <c r="S3780" s="33"/>
      <c r="T3780" s="33"/>
      <c r="U3780" s="31"/>
      <c r="AD3780" s="20"/>
      <c r="AM3780" s="17"/>
    </row>
    <row r="3781" spans="4:39" x14ac:dyDescent="0.2">
      <c r="D3781" s="57"/>
      <c r="E3781" s="33"/>
      <c r="F3781" s="33"/>
      <c r="G3781" s="33"/>
      <c r="I3781" s="7"/>
      <c r="K3781" s="7"/>
      <c r="L3781" s="7"/>
      <c r="M3781" s="55"/>
      <c r="N3781" s="7"/>
      <c r="O3781" s="5"/>
      <c r="R3781" s="33"/>
      <c r="S3781" s="33"/>
      <c r="T3781" s="33"/>
      <c r="U3781" s="31"/>
      <c r="AD3781" s="20"/>
      <c r="AM3781" s="17"/>
    </row>
    <row r="3782" spans="4:39" x14ac:dyDescent="0.2">
      <c r="D3782" s="57"/>
      <c r="E3782" s="33"/>
      <c r="F3782" s="33"/>
      <c r="G3782" s="33"/>
      <c r="I3782" s="7"/>
      <c r="K3782" s="7"/>
      <c r="L3782" s="7"/>
      <c r="M3782" s="55"/>
      <c r="N3782" s="7"/>
      <c r="O3782" s="5"/>
      <c r="R3782" s="33"/>
      <c r="S3782" s="33"/>
      <c r="T3782" s="33"/>
      <c r="U3782" s="31"/>
      <c r="AD3782" s="20"/>
      <c r="AM3782" s="17"/>
    </row>
    <row r="3783" spans="4:39" x14ac:dyDescent="0.2">
      <c r="D3783" s="57"/>
      <c r="E3783" s="33"/>
      <c r="F3783" s="33"/>
      <c r="G3783" s="33"/>
      <c r="I3783" s="7"/>
      <c r="K3783" s="7"/>
      <c r="L3783" s="7"/>
      <c r="M3783" s="55"/>
      <c r="N3783" s="7"/>
      <c r="O3783" s="5"/>
      <c r="R3783" s="33"/>
      <c r="S3783" s="33"/>
      <c r="T3783" s="33"/>
      <c r="U3783" s="31"/>
      <c r="AD3783" s="20"/>
      <c r="AM3783" s="17"/>
    </row>
    <row r="3784" spans="4:39" x14ac:dyDescent="0.2">
      <c r="D3784" s="57"/>
      <c r="E3784" s="33"/>
      <c r="F3784" s="33"/>
      <c r="G3784" s="33"/>
      <c r="I3784" s="7"/>
      <c r="K3784" s="7"/>
      <c r="L3784" s="7"/>
      <c r="M3784" s="55"/>
      <c r="N3784" s="7"/>
      <c r="O3784" s="5"/>
      <c r="R3784" s="33"/>
      <c r="S3784" s="33"/>
      <c r="T3784" s="33"/>
      <c r="U3784" s="31"/>
      <c r="AD3784" s="20"/>
      <c r="AM3784" s="17"/>
    </row>
    <row r="3785" spans="4:39" x14ac:dyDescent="0.2">
      <c r="D3785" s="57"/>
      <c r="E3785" s="33"/>
      <c r="F3785" s="33"/>
      <c r="G3785" s="33"/>
      <c r="I3785" s="7"/>
      <c r="K3785" s="7"/>
      <c r="L3785" s="7"/>
      <c r="M3785" s="55"/>
      <c r="N3785" s="7"/>
      <c r="O3785" s="5"/>
      <c r="R3785" s="33"/>
      <c r="S3785" s="33"/>
      <c r="T3785" s="33"/>
      <c r="U3785" s="31"/>
      <c r="AD3785" s="20"/>
      <c r="AM3785" s="17"/>
    </row>
    <row r="3786" spans="4:39" x14ac:dyDescent="0.2">
      <c r="D3786" s="57"/>
      <c r="E3786" s="33"/>
      <c r="F3786" s="33"/>
      <c r="G3786" s="33"/>
      <c r="I3786" s="7"/>
      <c r="K3786" s="7"/>
      <c r="L3786" s="7"/>
      <c r="M3786" s="55"/>
      <c r="N3786" s="7"/>
      <c r="O3786" s="5"/>
      <c r="R3786" s="33"/>
      <c r="S3786" s="33"/>
      <c r="T3786" s="33"/>
      <c r="U3786" s="31"/>
      <c r="AD3786" s="20"/>
      <c r="AM3786" s="17"/>
    </row>
    <row r="3787" spans="4:39" x14ac:dyDescent="0.2">
      <c r="D3787" s="57"/>
      <c r="E3787" s="33"/>
      <c r="F3787" s="33"/>
      <c r="G3787" s="33"/>
      <c r="I3787" s="7"/>
      <c r="K3787" s="7"/>
      <c r="L3787" s="7"/>
      <c r="M3787" s="55"/>
      <c r="N3787" s="7"/>
      <c r="O3787" s="5"/>
      <c r="R3787" s="33"/>
      <c r="S3787" s="33"/>
      <c r="T3787" s="33"/>
      <c r="U3787" s="31"/>
      <c r="AD3787" s="20"/>
      <c r="AM3787" s="17"/>
    </row>
    <row r="3788" spans="4:39" x14ac:dyDescent="0.2">
      <c r="D3788" s="57"/>
      <c r="E3788" s="33"/>
      <c r="F3788" s="33"/>
      <c r="G3788" s="33"/>
      <c r="I3788" s="7"/>
      <c r="K3788" s="7"/>
      <c r="L3788" s="7"/>
      <c r="M3788" s="55"/>
      <c r="N3788" s="7"/>
      <c r="O3788" s="5"/>
      <c r="R3788" s="33"/>
      <c r="S3788" s="33"/>
      <c r="T3788" s="33"/>
      <c r="U3788" s="31"/>
      <c r="AD3788" s="20"/>
      <c r="AM3788" s="17"/>
    </row>
    <row r="3789" spans="4:39" x14ac:dyDescent="0.2">
      <c r="D3789" s="57"/>
      <c r="E3789" s="33"/>
      <c r="F3789" s="33"/>
      <c r="G3789" s="33"/>
      <c r="I3789" s="7"/>
      <c r="K3789" s="7"/>
      <c r="L3789" s="7"/>
      <c r="M3789" s="55"/>
      <c r="N3789" s="7"/>
      <c r="O3789" s="5"/>
      <c r="R3789" s="33"/>
      <c r="S3789" s="33"/>
      <c r="T3789" s="33"/>
      <c r="U3789" s="31"/>
      <c r="AD3789" s="20"/>
      <c r="AM3789" s="17"/>
    </row>
    <row r="3790" spans="4:39" x14ac:dyDescent="0.2">
      <c r="D3790" s="57"/>
      <c r="E3790" s="33"/>
      <c r="F3790" s="33"/>
      <c r="G3790" s="33"/>
      <c r="I3790" s="7"/>
      <c r="K3790" s="7"/>
      <c r="L3790" s="7"/>
      <c r="M3790" s="55"/>
      <c r="N3790" s="7"/>
      <c r="O3790" s="5"/>
      <c r="R3790" s="33"/>
      <c r="S3790" s="33"/>
      <c r="T3790" s="33"/>
      <c r="U3790" s="31"/>
      <c r="AD3790" s="20"/>
      <c r="AM3790" s="17"/>
    </row>
    <row r="3791" spans="4:39" x14ac:dyDescent="0.2">
      <c r="D3791" s="57"/>
      <c r="E3791" s="33"/>
      <c r="F3791" s="33"/>
      <c r="G3791" s="33"/>
      <c r="I3791" s="7"/>
      <c r="K3791" s="7"/>
      <c r="L3791" s="7"/>
      <c r="M3791" s="55"/>
      <c r="N3791" s="7"/>
      <c r="O3791" s="5"/>
      <c r="R3791" s="33"/>
      <c r="S3791" s="33"/>
      <c r="T3791" s="33"/>
      <c r="U3791" s="31"/>
      <c r="AD3791" s="20"/>
      <c r="AM3791" s="17"/>
    </row>
    <row r="3792" spans="4:39" x14ac:dyDescent="0.2">
      <c r="D3792" s="57"/>
      <c r="E3792" s="33"/>
      <c r="F3792" s="33"/>
      <c r="G3792" s="33"/>
      <c r="I3792" s="7"/>
      <c r="K3792" s="7"/>
      <c r="L3792" s="7"/>
      <c r="M3792" s="55"/>
      <c r="N3792" s="7"/>
      <c r="O3792" s="5"/>
      <c r="R3792" s="33"/>
      <c r="S3792" s="33"/>
      <c r="T3792" s="33"/>
      <c r="U3792" s="31"/>
      <c r="AD3792" s="20"/>
      <c r="AM3792" s="17"/>
    </row>
    <row r="3793" spans="4:39" x14ac:dyDescent="0.2">
      <c r="D3793" s="57"/>
      <c r="E3793" s="33"/>
      <c r="F3793" s="33"/>
      <c r="G3793" s="33"/>
      <c r="I3793" s="7"/>
      <c r="K3793" s="7"/>
      <c r="L3793" s="7"/>
      <c r="M3793" s="55"/>
      <c r="N3793" s="7"/>
      <c r="O3793" s="5"/>
      <c r="R3793" s="33"/>
      <c r="S3793" s="33"/>
      <c r="T3793" s="33"/>
      <c r="U3793" s="31"/>
      <c r="AD3793" s="20"/>
      <c r="AM3793" s="17"/>
    </row>
    <row r="3794" spans="4:39" x14ac:dyDescent="0.2">
      <c r="D3794" s="57"/>
      <c r="E3794" s="33"/>
      <c r="F3794" s="33"/>
      <c r="G3794" s="33"/>
      <c r="I3794" s="7"/>
      <c r="K3794" s="7"/>
      <c r="L3794" s="7"/>
      <c r="M3794" s="55"/>
      <c r="N3794" s="7"/>
      <c r="O3794" s="5"/>
      <c r="R3794" s="33"/>
      <c r="S3794" s="33"/>
      <c r="T3794" s="33"/>
      <c r="U3794" s="31"/>
      <c r="AD3794" s="20"/>
      <c r="AM3794" s="17"/>
    </row>
    <row r="3795" spans="4:39" x14ac:dyDescent="0.2">
      <c r="D3795" s="57"/>
      <c r="E3795" s="33"/>
      <c r="F3795" s="33"/>
      <c r="G3795" s="33"/>
      <c r="I3795" s="7"/>
      <c r="K3795" s="7"/>
      <c r="L3795" s="7"/>
      <c r="M3795" s="55"/>
      <c r="N3795" s="7"/>
      <c r="O3795" s="5"/>
      <c r="R3795" s="33"/>
      <c r="S3795" s="33"/>
      <c r="T3795" s="33"/>
      <c r="U3795" s="31"/>
      <c r="AD3795" s="20"/>
      <c r="AM3795" s="17"/>
    </row>
    <row r="3796" spans="4:39" x14ac:dyDescent="0.2">
      <c r="D3796" s="57"/>
      <c r="E3796" s="33"/>
      <c r="F3796" s="33"/>
      <c r="G3796" s="33"/>
      <c r="I3796" s="7"/>
      <c r="K3796" s="7"/>
      <c r="L3796" s="7"/>
      <c r="M3796" s="55"/>
      <c r="N3796" s="7"/>
      <c r="O3796" s="5"/>
      <c r="R3796" s="33"/>
      <c r="S3796" s="33"/>
      <c r="T3796" s="33"/>
      <c r="U3796" s="31"/>
      <c r="AD3796" s="20"/>
      <c r="AM3796" s="17"/>
    </row>
    <row r="3797" spans="4:39" x14ac:dyDescent="0.2">
      <c r="D3797" s="57"/>
      <c r="E3797" s="33"/>
      <c r="F3797" s="33"/>
      <c r="G3797" s="33"/>
      <c r="I3797" s="7"/>
      <c r="K3797" s="7"/>
      <c r="L3797" s="7"/>
      <c r="M3797" s="55"/>
      <c r="N3797" s="7"/>
      <c r="O3797" s="5"/>
      <c r="R3797" s="33"/>
      <c r="S3797" s="33"/>
      <c r="T3797" s="33"/>
      <c r="U3797" s="31"/>
      <c r="AD3797" s="20"/>
      <c r="AM3797" s="17"/>
    </row>
    <row r="3798" spans="4:39" x14ac:dyDescent="0.2">
      <c r="D3798" s="57"/>
      <c r="E3798" s="33"/>
      <c r="F3798" s="33"/>
      <c r="G3798" s="33"/>
      <c r="I3798" s="7"/>
      <c r="K3798" s="7"/>
      <c r="L3798" s="7"/>
      <c r="M3798" s="55"/>
      <c r="N3798" s="7"/>
      <c r="O3798" s="5"/>
      <c r="R3798" s="33"/>
      <c r="S3798" s="33"/>
      <c r="T3798" s="33"/>
      <c r="U3798" s="31"/>
      <c r="AD3798" s="20"/>
      <c r="AM3798" s="17"/>
    </row>
    <row r="3799" spans="4:39" x14ac:dyDescent="0.2">
      <c r="D3799" s="57"/>
      <c r="E3799" s="33"/>
      <c r="F3799" s="33"/>
      <c r="G3799" s="33"/>
      <c r="I3799" s="7"/>
      <c r="K3799" s="7"/>
      <c r="L3799" s="7"/>
      <c r="M3799" s="55"/>
      <c r="N3799" s="7"/>
      <c r="O3799" s="5"/>
      <c r="R3799" s="33"/>
      <c r="S3799" s="33"/>
      <c r="T3799" s="33"/>
      <c r="U3799" s="31"/>
      <c r="AD3799" s="20"/>
      <c r="AM3799" s="17"/>
    </row>
    <row r="3800" spans="4:39" x14ac:dyDescent="0.2">
      <c r="D3800" s="57"/>
      <c r="E3800" s="33"/>
      <c r="F3800" s="33"/>
      <c r="G3800" s="33"/>
      <c r="I3800" s="7"/>
      <c r="K3800" s="7"/>
      <c r="L3800" s="7"/>
      <c r="M3800" s="55"/>
      <c r="N3800" s="7"/>
      <c r="O3800" s="5"/>
      <c r="R3800" s="33"/>
      <c r="S3800" s="33"/>
      <c r="T3800" s="33"/>
      <c r="U3800" s="31"/>
      <c r="AD3800" s="20"/>
      <c r="AM3800" s="17"/>
    </row>
    <row r="3801" spans="4:39" x14ac:dyDescent="0.2">
      <c r="D3801" s="57"/>
      <c r="E3801" s="33"/>
      <c r="F3801" s="33"/>
      <c r="G3801" s="33"/>
      <c r="I3801" s="7"/>
      <c r="K3801" s="7"/>
      <c r="L3801" s="7"/>
      <c r="M3801" s="55"/>
      <c r="N3801" s="7"/>
      <c r="O3801" s="5"/>
      <c r="R3801" s="33"/>
      <c r="S3801" s="33"/>
      <c r="T3801" s="33"/>
      <c r="U3801" s="31"/>
      <c r="AD3801" s="20"/>
      <c r="AM3801" s="17"/>
    </row>
    <row r="3802" spans="4:39" x14ac:dyDescent="0.2">
      <c r="D3802" s="57"/>
      <c r="E3802" s="33"/>
      <c r="F3802" s="33"/>
      <c r="G3802" s="33"/>
      <c r="I3802" s="7"/>
      <c r="K3802" s="7"/>
      <c r="L3802" s="7"/>
      <c r="M3802" s="55"/>
      <c r="N3802" s="7"/>
      <c r="O3802" s="5"/>
      <c r="R3802" s="33"/>
      <c r="S3802" s="33"/>
      <c r="T3802" s="33"/>
      <c r="U3802" s="31"/>
      <c r="AD3802" s="20"/>
      <c r="AM3802" s="17"/>
    </row>
    <row r="3803" spans="4:39" x14ac:dyDescent="0.2">
      <c r="D3803" s="57"/>
      <c r="E3803" s="33"/>
      <c r="F3803" s="33"/>
      <c r="G3803" s="33"/>
      <c r="I3803" s="7"/>
      <c r="K3803" s="7"/>
      <c r="L3803" s="7"/>
      <c r="M3803" s="55"/>
      <c r="N3803" s="7"/>
      <c r="O3803" s="5"/>
      <c r="R3803" s="33"/>
      <c r="S3803" s="33"/>
      <c r="T3803" s="33"/>
      <c r="U3803" s="31"/>
      <c r="AD3803" s="20"/>
      <c r="AM3803" s="17"/>
    </row>
    <row r="3804" spans="4:39" x14ac:dyDescent="0.2">
      <c r="D3804" s="57"/>
      <c r="E3804" s="33"/>
      <c r="F3804" s="33"/>
      <c r="G3804" s="33"/>
      <c r="I3804" s="7"/>
      <c r="K3804" s="7"/>
      <c r="L3804" s="7"/>
      <c r="M3804" s="55"/>
      <c r="N3804" s="7"/>
      <c r="O3804" s="5"/>
      <c r="R3804" s="33"/>
      <c r="S3804" s="33"/>
      <c r="T3804" s="33"/>
      <c r="U3804" s="31"/>
      <c r="AD3804" s="20"/>
      <c r="AM3804" s="17"/>
    </row>
    <row r="3805" spans="4:39" x14ac:dyDescent="0.2">
      <c r="D3805" s="57"/>
      <c r="E3805" s="33"/>
      <c r="F3805" s="33"/>
      <c r="G3805" s="33"/>
      <c r="I3805" s="7"/>
      <c r="K3805" s="7"/>
      <c r="L3805" s="7"/>
      <c r="M3805" s="55"/>
      <c r="N3805" s="7"/>
      <c r="O3805" s="5"/>
      <c r="R3805" s="33"/>
      <c r="S3805" s="33"/>
      <c r="T3805" s="33"/>
      <c r="U3805" s="31"/>
      <c r="AD3805" s="20"/>
      <c r="AM3805" s="17"/>
    </row>
    <row r="3806" spans="4:39" x14ac:dyDescent="0.2">
      <c r="D3806" s="57"/>
      <c r="E3806" s="33"/>
      <c r="F3806" s="33"/>
      <c r="G3806" s="33"/>
      <c r="I3806" s="7"/>
      <c r="K3806" s="7"/>
      <c r="L3806" s="7"/>
      <c r="M3806" s="55"/>
      <c r="N3806" s="7"/>
      <c r="O3806" s="5"/>
      <c r="R3806" s="33"/>
      <c r="S3806" s="33"/>
      <c r="T3806" s="33"/>
      <c r="U3806" s="31"/>
      <c r="AD3806" s="20"/>
      <c r="AM3806" s="17"/>
    </row>
    <row r="3807" spans="4:39" x14ac:dyDescent="0.2">
      <c r="D3807" s="57"/>
      <c r="E3807" s="33"/>
      <c r="F3807" s="33"/>
      <c r="G3807" s="33"/>
      <c r="I3807" s="7"/>
      <c r="K3807" s="7"/>
      <c r="L3807" s="7"/>
      <c r="M3807" s="55"/>
      <c r="N3807" s="7"/>
      <c r="O3807" s="5"/>
      <c r="R3807" s="33"/>
      <c r="S3807" s="33"/>
      <c r="T3807" s="33"/>
      <c r="U3807" s="31"/>
      <c r="AD3807" s="20"/>
      <c r="AM3807" s="17"/>
    </row>
    <row r="3808" spans="4:39" x14ac:dyDescent="0.2">
      <c r="D3808" s="57"/>
      <c r="E3808" s="33"/>
      <c r="F3808" s="33"/>
      <c r="G3808" s="33"/>
      <c r="I3808" s="7"/>
      <c r="K3808" s="7"/>
      <c r="L3808" s="7"/>
      <c r="M3808" s="55"/>
      <c r="N3808" s="7"/>
      <c r="O3808" s="5"/>
      <c r="R3808" s="33"/>
      <c r="S3808" s="33"/>
      <c r="T3808" s="33"/>
      <c r="U3808" s="31"/>
      <c r="AD3808" s="20"/>
      <c r="AM3808" s="17"/>
    </row>
    <row r="3809" spans="4:39" x14ac:dyDescent="0.2">
      <c r="D3809" s="57"/>
      <c r="E3809" s="33"/>
      <c r="F3809" s="33"/>
      <c r="G3809" s="33"/>
      <c r="I3809" s="7"/>
      <c r="K3809" s="7"/>
      <c r="L3809" s="7"/>
      <c r="M3809" s="55"/>
      <c r="N3809" s="7"/>
      <c r="O3809" s="5"/>
      <c r="R3809" s="33"/>
      <c r="S3809" s="33"/>
      <c r="T3809" s="33"/>
      <c r="U3809" s="31"/>
      <c r="AD3809" s="20"/>
      <c r="AM3809" s="17"/>
    </row>
    <row r="3810" spans="4:39" x14ac:dyDescent="0.2">
      <c r="D3810" s="57"/>
      <c r="E3810" s="33"/>
      <c r="F3810" s="33"/>
      <c r="G3810" s="33"/>
      <c r="I3810" s="7"/>
      <c r="K3810" s="7"/>
      <c r="L3810" s="7"/>
      <c r="M3810" s="55"/>
      <c r="N3810" s="7"/>
      <c r="O3810" s="5"/>
      <c r="R3810" s="33"/>
      <c r="S3810" s="33"/>
      <c r="T3810" s="33"/>
      <c r="U3810" s="31"/>
      <c r="AD3810" s="20"/>
      <c r="AM3810" s="17"/>
    </row>
    <row r="3811" spans="4:39" x14ac:dyDescent="0.2">
      <c r="D3811" s="57"/>
      <c r="E3811" s="33"/>
      <c r="F3811" s="33"/>
      <c r="G3811" s="33"/>
      <c r="I3811" s="7"/>
      <c r="K3811" s="7"/>
      <c r="L3811" s="7"/>
      <c r="M3811" s="55"/>
      <c r="N3811" s="7"/>
      <c r="O3811" s="5"/>
      <c r="R3811" s="33"/>
      <c r="S3811" s="33"/>
      <c r="T3811" s="33"/>
      <c r="U3811" s="31"/>
      <c r="AD3811" s="20"/>
      <c r="AM3811" s="17"/>
    </row>
    <row r="3812" spans="4:39" x14ac:dyDescent="0.2">
      <c r="D3812" s="57"/>
      <c r="E3812" s="33"/>
      <c r="F3812" s="33"/>
      <c r="G3812" s="33"/>
      <c r="I3812" s="7"/>
      <c r="K3812" s="7"/>
      <c r="L3812" s="7"/>
      <c r="M3812" s="55"/>
      <c r="N3812" s="7"/>
      <c r="O3812" s="5"/>
      <c r="R3812" s="33"/>
      <c r="S3812" s="33"/>
      <c r="T3812" s="33"/>
      <c r="U3812" s="31"/>
      <c r="AD3812" s="20"/>
      <c r="AM3812" s="17"/>
    </row>
    <row r="3813" spans="4:39" x14ac:dyDescent="0.2">
      <c r="D3813" s="57"/>
      <c r="E3813" s="33"/>
      <c r="F3813" s="33"/>
      <c r="G3813" s="33"/>
      <c r="I3813" s="7"/>
      <c r="K3813" s="7"/>
      <c r="L3813" s="7"/>
      <c r="M3813" s="55"/>
      <c r="N3813" s="7"/>
      <c r="O3813" s="5"/>
      <c r="R3813" s="33"/>
      <c r="S3813" s="33"/>
      <c r="T3813" s="33"/>
      <c r="U3813" s="31"/>
      <c r="AD3813" s="20"/>
      <c r="AM3813" s="17"/>
    </row>
    <row r="3814" spans="4:39" x14ac:dyDescent="0.2">
      <c r="D3814" s="57"/>
      <c r="E3814" s="33"/>
      <c r="F3814" s="33"/>
      <c r="G3814" s="33"/>
      <c r="I3814" s="7"/>
      <c r="K3814" s="7"/>
      <c r="L3814" s="7"/>
      <c r="M3814" s="55"/>
      <c r="N3814" s="7"/>
      <c r="O3814" s="5"/>
      <c r="R3814" s="33"/>
      <c r="S3814" s="33"/>
      <c r="T3814" s="33"/>
      <c r="U3814" s="31"/>
      <c r="AD3814" s="20"/>
      <c r="AM3814" s="17"/>
    </row>
    <row r="3815" spans="4:39" x14ac:dyDescent="0.2">
      <c r="D3815" s="57"/>
      <c r="E3815" s="33"/>
      <c r="F3815" s="33"/>
      <c r="G3815" s="33"/>
      <c r="I3815" s="7"/>
      <c r="K3815" s="7"/>
      <c r="L3815" s="7"/>
      <c r="M3815" s="55"/>
      <c r="N3815" s="7"/>
      <c r="O3815" s="5"/>
      <c r="R3815" s="33"/>
      <c r="S3815" s="33"/>
      <c r="T3815" s="33"/>
      <c r="U3815" s="31"/>
      <c r="AD3815" s="20"/>
      <c r="AM3815" s="17"/>
    </row>
    <row r="3816" spans="4:39" x14ac:dyDescent="0.2">
      <c r="D3816" s="57"/>
      <c r="E3816" s="33"/>
      <c r="F3816" s="33"/>
      <c r="G3816" s="33"/>
      <c r="I3816" s="7"/>
      <c r="K3816" s="7"/>
      <c r="L3816" s="7"/>
      <c r="M3816" s="55"/>
      <c r="N3816" s="7"/>
      <c r="O3816" s="5"/>
      <c r="R3816" s="33"/>
      <c r="S3816" s="33"/>
      <c r="T3816" s="33"/>
      <c r="U3816" s="31"/>
      <c r="AD3816" s="20"/>
      <c r="AM3816" s="17"/>
    </row>
    <row r="3817" spans="4:39" x14ac:dyDescent="0.2">
      <c r="D3817" s="57"/>
      <c r="E3817" s="33"/>
      <c r="F3817" s="33"/>
      <c r="G3817" s="33"/>
      <c r="I3817" s="7"/>
      <c r="K3817" s="7"/>
      <c r="L3817" s="7"/>
      <c r="M3817" s="55"/>
      <c r="N3817" s="7"/>
      <c r="O3817" s="5"/>
      <c r="R3817" s="33"/>
      <c r="S3817" s="33"/>
      <c r="T3817" s="33"/>
      <c r="U3817" s="31"/>
      <c r="AD3817" s="20"/>
      <c r="AM3817" s="17"/>
    </row>
    <row r="3818" spans="4:39" x14ac:dyDescent="0.2">
      <c r="D3818" s="57"/>
      <c r="E3818" s="33"/>
      <c r="F3818" s="33"/>
      <c r="G3818" s="33"/>
      <c r="I3818" s="7"/>
      <c r="K3818" s="7"/>
      <c r="L3818" s="7"/>
      <c r="M3818" s="55"/>
      <c r="N3818" s="7"/>
      <c r="O3818" s="5"/>
      <c r="R3818" s="33"/>
      <c r="S3818" s="33"/>
      <c r="T3818" s="33"/>
      <c r="U3818" s="31"/>
      <c r="AD3818" s="20"/>
      <c r="AM3818" s="17"/>
    </row>
    <row r="3819" spans="4:39" x14ac:dyDescent="0.2">
      <c r="D3819" s="57"/>
      <c r="E3819" s="33"/>
      <c r="F3819" s="33"/>
      <c r="G3819" s="33"/>
      <c r="I3819" s="7"/>
      <c r="K3819" s="7"/>
      <c r="L3819" s="7"/>
      <c r="M3819" s="55"/>
      <c r="N3819" s="7"/>
      <c r="O3819" s="5"/>
      <c r="R3819" s="33"/>
      <c r="S3819" s="33"/>
      <c r="T3819" s="33"/>
      <c r="U3819" s="31"/>
      <c r="AD3819" s="20"/>
      <c r="AM3819" s="17"/>
    </row>
    <row r="3820" spans="4:39" x14ac:dyDescent="0.2">
      <c r="D3820" s="57"/>
      <c r="E3820" s="33"/>
      <c r="F3820" s="33"/>
      <c r="G3820" s="33"/>
      <c r="I3820" s="7"/>
      <c r="K3820" s="7"/>
      <c r="L3820" s="7"/>
      <c r="M3820" s="55"/>
      <c r="N3820" s="7"/>
      <c r="O3820" s="5"/>
      <c r="R3820" s="33"/>
      <c r="S3820" s="33"/>
      <c r="T3820" s="33"/>
      <c r="U3820" s="31"/>
      <c r="AD3820" s="20"/>
      <c r="AM3820" s="17"/>
    </row>
    <row r="3821" spans="4:39" x14ac:dyDescent="0.2">
      <c r="D3821" s="57"/>
      <c r="E3821" s="33"/>
      <c r="F3821" s="33"/>
      <c r="G3821" s="33"/>
      <c r="I3821" s="7"/>
      <c r="K3821" s="7"/>
      <c r="L3821" s="7"/>
      <c r="M3821" s="55"/>
      <c r="N3821" s="7"/>
      <c r="O3821" s="5"/>
      <c r="R3821" s="33"/>
      <c r="S3821" s="33"/>
      <c r="T3821" s="33"/>
      <c r="U3821" s="31"/>
      <c r="AD3821" s="20"/>
      <c r="AM3821" s="17"/>
    </row>
    <row r="3822" spans="4:39" x14ac:dyDescent="0.2">
      <c r="D3822" s="57"/>
      <c r="E3822" s="33"/>
      <c r="F3822" s="33"/>
      <c r="G3822" s="33"/>
      <c r="I3822" s="7"/>
      <c r="K3822" s="7"/>
      <c r="L3822" s="7"/>
      <c r="M3822" s="55"/>
      <c r="N3822" s="7"/>
      <c r="O3822" s="5"/>
      <c r="R3822" s="33"/>
      <c r="S3822" s="33"/>
      <c r="T3822" s="33"/>
      <c r="U3822" s="31"/>
      <c r="AD3822" s="20"/>
      <c r="AM3822" s="17"/>
    </row>
    <row r="3823" spans="4:39" x14ac:dyDescent="0.2">
      <c r="D3823" s="57"/>
      <c r="E3823" s="33"/>
      <c r="F3823" s="33"/>
      <c r="G3823" s="33"/>
      <c r="I3823" s="7"/>
      <c r="K3823" s="7"/>
      <c r="L3823" s="7"/>
      <c r="M3823" s="55"/>
      <c r="N3823" s="7"/>
      <c r="O3823" s="5"/>
      <c r="R3823" s="33"/>
      <c r="S3823" s="33"/>
      <c r="T3823" s="33"/>
      <c r="U3823" s="31"/>
      <c r="AD3823" s="20"/>
      <c r="AM3823" s="17"/>
    </row>
    <row r="3824" spans="4:39" x14ac:dyDescent="0.2">
      <c r="D3824" s="57"/>
      <c r="E3824" s="33"/>
      <c r="F3824" s="33"/>
      <c r="G3824" s="33"/>
      <c r="I3824" s="7"/>
      <c r="K3824" s="7"/>
      <c r="L3824" s="7"/>
      <c r="M3824" s="55"/>
      <c r="N3824" s="7"/>
      <c r="O3824" s="5"/>
      <c r="R3824" s="33"/>
      <c r="S3824" s="33"/>
      <c r="T3824" s="33"/>
      <c r="U3824" s="31"/>
      <c r="AD3824" s="20"/>
      <c r="AM3824" s="17"/>
    </row>
    <row r="3825" spans="4:39" x14ac:dyDescent="0.2">
      <c r="D3825" s="57"/>
      <c r="E3825" s="33"/>
      <c r="F3825" s="33"/>
      <c r="G3825" s="33"/>
      <c r="I3825" s="7"/>
      <c r="K3825" s="7"/>
      <c r="L3825" s="7"/>
      <c r="M3825" s="55"/>
      <c r="N3825" s="7"/>
      <c r="O3825" s="5"/>
      <c r="R3825" s="33"/>
      <c r="S3825" s="33"/>
      <c r="T3825" s="33"/>
      <c r="U3825" s="31"/>
      <c r="AD3825" s="20"/>
      <c r="AM3825" s="17"/>
    </row>
    <row r="3826" spans="4:39" x14ac:dyDescent="0.2">
      <c r="D3826" s="57"/>
      <c r="E3826" s="33"/>
      <c r="F3826" s="33"/>
      <c r="G3826" s="33"/>
      <c r="I3826" s="7"/>
      <c r="K3826" s="7"/>
      <c r="L3826" s="7"/>
      <c r="M3826" s="55"/>
      <c r="N3826" s="7"/>
      <c r="O3826" s="5"/>
      <c r="R3826" s="33"/>
      <c r="S3826" s="33"/>
      <c r="T3826" s="33"/>
      <c r="U3826" s="31"/>
      <c r="AD3826" s="20"/>
      <c r="AM3826" s="17"/>
    </row>
    <row r="3827" spans="4:39" x14ac:dyDescent="0.2">
      <c r="D3827" s="57"/>
      <c r="E3827" s="33"/>
      <c r="F3827" s="33"/>
      <c r="G3827" s="33"/>
      <c r="I3827" s="7"/>
      <c r="K3827" s="7"/>
      <c r="L3827" s="7"/>
      <c r="M3827" s="55"/>
      <c r="N3827" s="7"/>
      <c r="O3827" s="5"/>
      <c r="R3827" s="33"/>
      <c r="S3827" s="33"/>
      <c r="T3827" s="33"/>
      <c r="U3827" s="31"/>
      <c r="AD3827" s="20"/>
      <c r="AM3827" s="17"/>
    </row>
    <row r="3828" spans="4:39" x14ac:dyDescent="0.2">
      <c r="D3828" s="57"/>
      <c r="E3828" s="33"/>
      <c r="F3828" s="33"/>
      <c r="G3828" s="33"/>
      <c r="I3828" s="7"/>
      <c r="K3828" s="7"/>
      <c r="L3828" s="7"/>
      <c r="M3828" s="55"/>
      <c r="N3828" s="7"/>
      <c r="O3828" s="5"/>
      <c r="R3828" s="33"/>
      <c r="S3828" s="33"/>
      <c r="T3828" s="33"/>
      <c r="U3828" s="31"/>
      <c r="AD3828" s="20"/>
      <c r="AM3828" s="17"/>
    </row>
    <row r="3829" spans="4:39" x14ac:dyDescent="0.2">
      <c r="D3829" s="57"/>
      <c r="E3829" s="33"/>
      <c r="F3829" s="33"/>
      <c r="G3829" s="33"/>
      <c r="I3829" s="7"/>
      <c r="K3829" s="7"/>
      <c r="L3829" s="7"/>
      <c r="M3829" s="55"/>
      <c r="N3829" s="7"/>
      <c r="O3829" s="5"/>
      <c r="R3829" s="33"/>
      <c r="S3829" s="33"/>
      <c r="T3829" s="33"/>
      <c r="U3829" s="31"/>
      <c r="AD3829" s="20"/>
      <c r="AM3829" s="17"/>
    </row>
    <row r="3830" spans="4:39" x14ac:dyDescent="0.2">
      <c r="D3830" s="57"/>
      <c r="E3830" s="33"/>
      <c r="F3830" s="33"/>
      <c r="G3830" s="33"/>
      <c r="I3830" s="7"/>
      <c r="K3830" s="7"/>
      <c r="L3830" s="7"/>
      <c r="M3830" s="55"/>
      <c r="N3830" s="7"/>
      <c r="O3830" s="5"/>
      <c r="R3830" s="33"/>
      <c r="S3830" s="33"/>
      <c r="T3830" s="33"/>
      <c r="U3830" s="31"/>
      <c r="AD3830" s="20"/>
      <c r="AM3830" s="17"/>
    </row>
    <row r="3831" spans="4:39" x14ac:dyDescent="0.2">
      <c r="D3831" s="57"/>
      <c r="E3831" s="33"/>
      <c r="F3831" s="33"/>
      <c r="G3831" s="33"/>
      <c r="I3831" s="7"/>
      <c r="K3831" s="7"/>
      <c r="L3831" s="7"/>
      <c r="M3831" s="55"/>
      <c r="N3831" s="7"/>
      <c r="O3831" s="5"/>
      <c r="R3831" s="33"/>
      <c r="S3831" s="33"/>
      <c r="T3831" s="33"/>
      <c r="U3831" s="31"/>
      <c r="AD3831" s="20"/>
      <c r="AM3831" s="17"/>
    </row>
    <row r="3832" spans="4:39" x14ac:dyDescent="0.2">
      <c r="D3832" s="57"/>
      <c r="E3832" s="33"/>
      <c r="F3832" s="33"/>
      <c r="G3832" s="33"/>
      <c r="I3832" s="7"/>
      <c r="K3832" s="7"/>
      <c r="L3832" s="7"/>
      <c r="M3832" s="55"/>
      <c r="N3832" s="7"/>
      <c r="O3832" s="5"/>
      <c r="R3832" s="33"/>
      <c r="S3832" s="33"/>
      <c r="T3832" s="33"/>
      <c r="U3832" s="31"/>
      <c r="AD3832" s="20"/>
      <c r="AM3832" s="17"/>
    </row>
    <row r="3833" spans="4:39" x14ac:dyDescent="0.2">
      <c r="D3833" s="57"/>
      <c r="E3833" s="33"/>
      <c r="F3833" s="33"/>
      <c r="G3833" s="33"/>
      <c r="I3833" s="7"/>
      <c r="K3833" s="7"/>
      <c r="L3833" s="7"/>
      <c r="M3833" s="55"/>
      <c r="N3833" s="7"/>
      <c r="O3833" s="5"/>
      <c r="R3833" s="33"/>
      <c r="S3833" s="33"/>
      <c r="T3833" s="33"/>
      <c r="U3833" s="31"/>
      <c r="AD3833" s="20"/>
      <c r="AM3833" s="17"/>
    </row>
    <row r="3834" spans="4:39" x14ac:dyDescent="0.2">
      <c r="D3834" s="57"/>
      <c r="E3834" s="33"/>
      <c r="F3834" s="33"/>
      <c r="G3834" s="33"/>
      <c r="I3834" s="7"/>
      <c r="K3834" s="7"/>
      <c r="L3834" s="7"/>
      <c r="M3834" s="55"/>
      <c r="N3834" s="7"/>
      <c r="O3834" s="5"/>
      <c r="R3834" s="33"/>
      <c r="S3834" s="33"/>
      <c r="T3834" s="33"/>
      <c r="U3834" s="31"/>
      <c r="AD3834" s="20"/>
      <c r="AM3834" s="17"/>
    </row>
    <row r="3835" spans="4:39" x14ac:dyDescent="0.2">
      <c r="D3835" s="57"/>
      <c r="E3835" s="33"/>
      <c r="F3835" s="33"/>
      <c r="G3835" s="33"/>
      <c r="I3835" s="7"/>
      <c r="K3835" s="7"/>
      <c r="L3835" s="7"/>
      <c r="M3835" s="55"/>
      <c r="N3835" s="7"/>
      <c r="O3835" s="5"/>
      <c r="R3835" s="33"/>
      <c r="S3835" s="33"/>
      <c r="T3835" s="33"/>
      <c r="U3835" s="31"/>
      <c r="AD3835" s="20"/>
      <c r="AM3835" s="17"/>
    </row>
    <row r="3836" spans="4:39" x14ac:dyDescent="0.2">
      <c r="D3836" s="57"/>
      <c r="E3836" s="33"/>
      <c r="F3836" s="33"/>
      <c r="G3836" s="33"/>
      <c r="I3836" s="7"/>
      <c r="K3836" s="7"/>
      <c r="L3836" s="7"/>
      <c r="M3836" s="55"/>
      <c r="N3836" s="7"/>
      <c r="O3836" s="5"/>
      <c r="R3836" s="33"/>
      <c r="S3836" s="33"/>
      <c r="T3836" s="33"/>
      <c r="U3836" s="31"/>
      <c r="AD3836" s="20"/>
      <c r="AM3836" s="17"/>
    </row>
    <row r="3837" spans="4:39" x14ac:dyDescent="0.2">
      <c r="D3837" s="57"/>
      <c r="E3837" s="33"/>
      <c r="F3837" s="33"/>
      <c r="G3837" s="33"/>
      <c r="I3837" s="7"/>
      <c r="K3837" s="7"/>
      <c r="L3837" s="7"/>
      <c r="M3837" s="55"/>
      <c r="N3837" s="7"/>
      <c r="O3837" s="5"/>
      <c r="R3837" s="33"/>
      <c r="S3837" s="33"/>
      <c r="T3837" s="33"/>
      <c r="U3837" s="31"/>
      <c r="AD3837" s="20"/>
      <c r="AM3837" s="17"/>
    </row>
    <row r="3838" spans="4:39" x14ac:dyDescent="0.2">
      <c r="D3838" s="57"/>
      <c r="E3838" s="33"/>
      <c r="F3838" s="33"/>
      <c r="G3838" s="33"/>
      <c r="I3838" s="7"/>
      <c r="K3838" s="7"/>
      <c r="L3838" s="7"/>
      <c r="M3838" s="55"/>
      <c r="N3838" s="7"/>
      <c r="O3838" s="5"/>
      <c r="R3838" s="33"/>
      <c r="S3838" s="33"/>
      <c r="T3838" s="33"/>
      <c r="U3838" s="31"/>
      <c r="AD3838" s="20"/>
      <c r="AM3838" s="17"/>
    </row>
    <row r="3839" spans="4:39" x14ac:dyDescent="0.2">
      <c r="D3839" s="57"/>
      <c r="E3839" s="33"/>
      <c r="F3839" s="33"/>
      <c r="G3839" s="33"/>
      <c r="I3839" s="7"/>
      <c r="K3839" s="7"/>
      <c r="L3839" s="7"/>
      <c r="M3839" s="55"/>
      <c r="N3839" s="7"/>
      <c r="O3839" s="5"/>
      <c r="R3839" s="33"/>
      <c r="S3839" s="33"/>
      <c r="T3839" s="33"/>
      <c r="U3839" s="31"/>
      <c r="AD3839" s="20"/>
      <c r="AM3839" s="17"/>
    </row>
    <row r="3840" spans="4:39" x14ac:dyDescent="0.2">
      <c r="D3840" s="57"/>
      <c r="E3840" s="33"/>
      <c r="F3840" s="33"/>
      <c r="G3840" s="33"/>
      <c r="I3840" s="7"/>
      <c r="K3840" s="7"/>
      <c r="L3840" s="7"/>
      <c r="M3840" s="55"/>
      <c r="N3840" s="7"/>
      <c r="O3840" s="5"/>
      <c r="R3840" s="33"/>
      <c r="S3840" s="33"/>
      <c r="T3840" s="33"/>
      <c r="U3840" s="31"/>
      <c r="AD3840" s="20"/>
      <c r="AM3840" s="17"/>
    </row>
    <row r="3841" spans="4:39" x14ac:dyDescent="0.2">
      <c r="D3841" s="57"/>
      <c r="E3841" s="33"/>
      <c r="F3841" s="33"/>
      <c r="G3841" s="33"/>
      <c r="I3841" s="7"/>
      <c r="K3841" s="7"/>
      <c r="L3841" s="7"/>
      <c r="M3841" s="55"/>
      <c r="N3841" s="7"/>
      <c r="O3841" s="5"/>
      <c r="R3841" s="33"/>
      <c r="S3841" s="33"/>
      <c r="T3841" s="33"/>
      <c r="U3841" s="31"/>
      <c r="AD3841" s="20"/>
      <c r="AM3841" s="17"/>
    </row>
    <row r="3842" spans="4:39" x14ac:dyDescent="0.2">
      <c r="D3842" s="57"/>
      <c r="E3842" s="33"/>
      <c r="F3842" s="33"/>
      <c r="G3842" s="33"/>
      <c r="I3842" s="7"/>
      <c r="K3842" s="7"/>
      <c r="L3842" s="7"/>
      <c r="M3842" s="55"/>
      <c r="N3842" s="7"/>
      <c r="O3842" s="5"/>
      <c r="R3842" s="33"/>
      <c r="S3842" s="33"/>
      <c r="T3842" s="33"/>
      <c r="U3842" s="31"/>
      <c r="AD3842" s="20"/>
      <c r="AM3842" s="17"/>
    </row>
    <row r="3843" spans="4:39" x14ac:dyDescent="0.2">
      <c r="D3843" s="57"/>
      <c r="E3843" s="33"/>
      <c r="F3843" s="33"/>
      <c r="G3843" s="33"/>
      <c r="I3843" s="7"/>
      <c r="K3843" s="7"/>
      <c r="L3843" s="7"/>
      <c r="M3843" s="55"/>
      <c r="N3843" s="7"/>
      <c r="O3843" s="5"/>
      <c r="R3843" s="33"/>
      <c r="S3843" s="33"/>
      <c r="T3843" s="33"/>
      <c r="U3843" s="31"/>
      <c r="AD3843" s="20"/>
      <c r="AM3843" s="17"/>
    </row>
    <row r="3844" spans="4:39" x14ac:dyDescent="0.2">
      <c r="D3844" s="57"/>
      <c r="E3844" s="33"/>
      <c r="F3844" s="33"/>
      <c r="G3844" s="33"/>
      <c r="I3844" s="7"/>
      <c r="K3844" s="7"/>
      <c r="L3844" s="7"/>
      <c r="M3844" s="55"/>
      <c r="N3844" s="7"/>
      <c r="O3844" s="5"/>
      <c r="R3844" s="33"/>
      <c r="S3844" s="33"/>
      <c r="T3844" s="33"/>
      <c r="U3844" s="31"/>
      <c r="AD3844" s="20"/>
      <c r="AM3844" s="17"/>
    </row>
    <row r="3845" spans="4:39" x14ac:dyDescent="0.2">
      <c r="D3845" s="57"/>
      <c r="E3845" s="33"/>
      <c r="F3845" s="33"/>
      <c r="G3845" s="33"/>
      <c r="I3845" s="7"/>
      <c r="K3845" s="7"/>
      <c r="L3845" s="7"/>
      <c r="M3845" s="55"/>
      <c r="N3845" s="7"/>
      <c r="O3845" s="5"/>
      <c r="R3845" s="33"/>
      <c r="S3845" s="33"/>
      <c r="T3845" s="33"/>
      <c r="U3845" s="31"/>
      <c r="AD3845" s="20"/>
      <c r="AM3845" s="17"/>
    </row>
    <row r="3846" spans="4:39" x14ac:dyDescent="0.2">
      <c r="D3846" s="57"/>
      <c r="E3846" s="33"/>
      <c r="F3846" s="33"/>
      <c r="G3846" s="33"/>
      <c r="I3846" s="7"/>
      <c r="K3846" s="7"/>
      <c r="L3846" s="7"/>
      <c r="M3846" s="55"/>
      <c r="N3846" s="7"/>
      <c r="O3846" s="5"/>
      <c r="R3846" s="33"/>
      <c r="S3846" s="33"/>
      <c r="T3846" s="33"/>
      <c r="U3846" s="31"/>
      <c r="AD3846" s="20"/>
      <c r="AM3846" s="17"/>
    </row>
    <row r="3847" spans="4:39" x14ac:dyDescent="0.2">
      <c r="D3847" s="57"/>
      <c r="E3847" s="33"/>
      <c r="F3847" s="33"/>
      <c r="G3847" s="33"/>
      <c r="I3847" s="7"/>
      <c r="K3847" s="7"/>
      <c r="L3847" s="7"/>
      <c r="M3847" s="55"/>
      <c r="N3847" s="7"/>
      <c r="O3847" s="5"/>
      <c r="R3847" s="33"/>
      <c r="S3847" s="33"/>
      <c r="T3847" s="33"/>
      <c r="U3847" s="31"/>
      <c r="AD3847" s="20"/>
      <c r="AM3847" s="17"/>
    </row>
    <row r="3848" spans="4:39" x14ac:dyDescent="0.2">
      <c r="D3848" s="57"/>
      <c r="E3848" s="33"/>
      <c r="F3848" s="33"/>
      <c r="G3848" s="33"/>
      <c r="I3848" s="7"/>
      <c r="K3848" s="7"/>
      <c r="L3848" s="7"/>
      <c r="M3848" s="55"/>
      <c r="N3848" s="7"/>
      <c r="O3848" s="5"/>
      <c r="R3848" s="33"/>
      <c r="S3848" s="33"/>
      <c r="T3848" s="33"/>
      <c r="U3848" s="31"/>
      <c r="AD3848" s="20"/>
      <c r="AM3848" s="17"/>
    </row>
    <row r="3849" spans="4:39" x14ac:dyDescent="0.2">
      <c r="D3849" s="57"/>
      <c r="E3849" s="33"/>
      <c r="F3849" s="33"/>
      <c r="G3849" s="33"/>
      <c r="I3849" s="7"/>
      <c r="K3849" s="7"/>
      <c r="L3849" s="7"/>
      <c r="M3849" s="55"/>
      <c r="N3849" s="7"/>
      <c r="O3849" s="5"/>
      <c r="R3849" s="33"/>
      <c r="S3849" s="33"/>
      <c r="T3849" s="33"/>
      <c r="U3849" s="31"/>
      <c r="AD3849" s="20"/>
      <c r="AM3849" s="17"/>
    </row>
    <row r="3850" spans="4:39" x14ac:dyDescent="0.2">
      <c r="D3850" s="57"/>
      <c r="E3850" s="33"/>
      <c r="F3850" s="33"/>
      <c r="G3850" s="33"/>
      <c r="I3850" s="7"/>
      <c r="K3850" s="7"/>
      <c r="L3850" s="7"/>
      <c r="M3850" s="55"/>
      <c r="N3850" s="7"/>
      <c r="O3850" s="5"/>
      <c r="R3850" s="33"/>
      <c r="S3850" s="33"/>
      <c r="T3850" s="33"/>
      <c r="U3850" s="31"/>
      <c r="AD3850" s="20"/>
      <c r="AM3850" s="17"/>
    </row>
    <row r="3851" spans="4:39" x14ac:dyDescent="0.2">
      <c r="D3851" s="57"/>
      <c r="E3851" s="33"/>
      <c r="F3851" s="33"/>
      <c r="G3851" s="33"/>
      <c r="I3851" s="7"/>
      <c r="K3851" s="7"/>
      <c r="L3851" s="7"/>
      <c r="M3851" s="55"/>
      <c r="N3851" s="7"/>
      <c r="O3851" s="5"/>
      <c r="R3851" s="33"/>
      <c r="S3851" s="33"/>
      <c r="T3851" s="33"/>
      <c r="U3851" s="31"/>
      <c r="AD3851" s="20"/>
      <c r="AM3851" s="17"/>
    </row>
    <row r="3852" spans="4:39" x14ac:dyDescent="0.2">
      <c r="D3852" s="57"/>
      <c r="E3852" s="33"/>
      <c r="F3852" s="33"/>
      <c r="G3852" s="33"/>
      <c r="I3852" s="7"/>
      <c r="K3852" s="7"/>
      <c r="L3852" s="7"/>
      <c r="M3852" s="55"/>
      <c r="N3852" s="7"/>
      <c r="O3852" s="5"/>
      <c r="R3852" s="33"/>
      <c r="S3852" s="33"/>
      <c r="T3852" s="33"/>
      <c r="U3852" s="31"/>
      <c r="AD3852" s="20"/>
      <c r="AM3852" s="17"/>
    </row>
    <row r="3853" spans="4:39" x14ac:dyDescent="0.2">
      <c r="D3853" s="57"/>
      <c r="E3853" s="33"/>
      <c r="F3853" s="33"/>
      <c r="G3853" s="33"/>
      <c r="I3853" s="7"/>
      <c r="K3853" s="7"/>
      <c r="L3853" s="7"/>
      <c r="M3853" s="55"/>
      <c r="N3853" s="7"/>
      <c r="O3853" s="5"/>
      <c r="R3853" s="33"/>
      <c r="S3853" s="33"/>
      <c r="T3853" s="33"/>
      <c r="U3853" s="31"/>
      <c r="AD3853" s="20"/>
      <c r="AM3853" s="17"/>
    </row>
    <row r="3854" spans="4:39" x14ac:dyDescent="0.2">
      <c r="D3854" s="57"/>
      <c r="E3854" s="33"/>
      <c r="F3854" s="33"/>
      <c r="G3854" s="33"/>
      <c r="I3854" s="7"/>
      <c r="K3854" s="7"/>
      <c r="L3854" s="7"/>
      <c r="M3854" s="55"/>
      <c r="N3854" s="7"/>
      <c r="O3854" s="5"/>
      <c r="R3854" s="33"/>
      <c r="S3854" s="33"/>
      <c r="T3854" s="33"/>
      <c r="U3854" s="31"/>
      <c r="AD3854" s="20"/>
      <c r="AM3854" s="17"/>
    </row>
    <row r="3855" spans="4:39" x14ac:dyDescent="0.2">
      <c r="D3855" s="57"/>
      <c r="E3855" s="33"/>
      <c r="F3855" s="33"/>
      <c r="G3855" s="33"/>
      <c r="I3855" s="7"/>
      <c r="K3855" s="7"/>
      <c r="L3855" s="7"/>
      <c r="M3855" s="55"/>
      <c r="N3855" s="7"/>
      <c r="O3855" s="5"/>
      <c r="R3855" s="33"/>
      <c r="S3855" s="33"/>
      <c r="T3855" s="33"/>
      <c r="U3855" s="31"/>
      <c r="AD3855" s="20"/>
      <c r="AM3855" s="17"/>
    </row>
    <row r="3856" spans="4:39" x14ac:dyDescent="0.2">
      <c r="D3856" s="57"/>
      <c r="E3856" s="33"/>
      <c r="F3856" s="33"/>
      <c r="G3856" s="33"/>
      <c r="I3856" s="7"/>
      <c r="K3856" s="7"/>
      <c r="L3856" s="7"/>
      <c r="M3856" s="55"/>
      <c r="N3856" s="7"/>
      <c r="O3856" s="5"/>
      <c r="R3856" s="33"/>
      <c r="S3856" s="33"/>
      <c r="T3856" s="33"/>
      <c r="U3856" s="31"/>
      <c r="AD3856" s="20"/>
      <c r="AM3856" s="17"/>
    </row>
    <row r="3857" spans="4:39" x14ac:dyDescent="0.2">
      <c r="D3857" s="57"/>
      <c r="E3857" s="33"/>
      <c r="F3857" s="33"/>
      <c r="G3857" s="33"/>
      <c r="I3857" s="7"/>
      <c r="K3857" s="7"/>
      <c r="L3857" s="7"/>
      <c r="M3857" s="55"/>
      <c r="N3857" s="7"/>
      <c r="O3857" s="5"/>
      <c r="R3857" s="33"/>
      <c r="S3857" s="33"/>
      <c r="T3857" s="33"/>
      <c r="U3857" s="31"/>
      <c r="AD3857" s="20"/>
      <c r="AM3857" s="17"/>
    </row>
    <row r="3858" spans="4:39" x14ac:dyDescent="0.2">
      <c r="D3858" s="57"/>
      <c r="E3858" s="33"/>
      <c r="F3858" s="33"/>
      <c r="G3858" s="33"/>
      <c r="I3858" s="7"/>
      <c r="K3858" s="7"/>
      <c r="L3858" s="7"/>
      <c r="M3858" s="55"/>
      <c r="N3858" s="7"/>
      <c r="O3858" s="5"/>
      <c r="R3858" s="33"/>
      <c r="S3858" s="33"/>
      <c r="T3858" s="33"/>
      <c r="U3858" s="31"/>
      <c r="AD3858" s="20"/>
      <c r="AM3858" s="17"/>
    </row>
    <row r="3859" spans="4:39" x14ac:dyDescent="0.2">
      <c r="D3859" s="57"/>
      <c r="E3859" s="33"/>
      <c r="F3859" s="33"/>
      <c r="G3859" s="33"/>
      <c r="I3859" s="7"/>
      <c r="K3859" s="7"/>
      <c r="L3859" s="7"/>
      <c r="M3859" s="55"/>
      <c r="N3859" s="7"/>
      <c r="O3859" s="5"/>
      <c r="R3859" s="33"/>
      <c r="S3859" s="33"/>
      <c r="T3859" s="33"/>
      <c r="U3859" s="31"/>
      <c r="AD3859" s="20"/>
      <c r="AM3859" s="17"/>
    </row>
    <row r="3860" spans="4:39" x14ac:dyDescent="0.2">
      <c r="D3860" s="57"/>
      <c r="E3860" s="33"/>
      <c r="F3860" s="33"/>
      <c r="G3860" s="33"/>
      <c r="I3860" s="7"/>
      <c r="K3860" s="7"/>
      <c r="L3860" s="7"/>
      <c r="M3860" s="55"/>
      <c r="N3860" s="7"/>
      <c r="O3860" s="5"/>
      <c r="R3860" s="33"/>
      <c r="S3860" s="33"/>
      <c r="T3860" s="33"/>
      <c r="U3860" s="31"/>
      <c r="AD3860" s="20"/>
      <c r="AM3860" s="17"/>
    </row>
    <row r="3861" spans="4:39" x14ac:dyDescent="0.2">
      <c r="D3861" s="57"/>
      <c r="E3861" s="33"/>
      <c r="F3861" s="33"/>
      <c r="G3861" s="33"/>
      <c r="I3861" s="7"/>
      <c r="K3861" s="7"/>
      <c r="L3861" s="7"/>
      <c r="M3861" s="55"/>
      <c r="N3861" s="7"/>
      <c r="O3861" s="5"/>
      <c r="R3861" s="33"/>
      <c r="S3861" s="33"/>
      <c r="T3861" s="33"/>
      <c r="U3861" s="31"/>
      <c r="AD3861" s="20"/>
      <c r="AM3861" s="17"/>
    </row>
    <row r="3862" spans="4:39" x14ac:dyDescent="0.2">
      <c r="D3862" s="57"/>
      <c r="E3862" s="33"/>
      <c r="F3862" s="33"/>
      <c r="G3862" s="33"/>
      <c r="I3862" s="7"/>
      <c r="K3862" s="7"/>
      <c r="L3862" s="7"/>
      <c r="M3862" s="55"/>
      <c r="N3862" s="7"/>
      <c r="O3862" s="5"/>
      <c r="R3862" s="33"/>
      <c r="S3862" s="33"/>
      <c r="T3862" s="33"/>
      <c r="U3862" s="31"/>
      <c r="AD3862" s="20"/>
      <c r="AM3862" s="17"/>
    </row>
    <row r="3863" spans="4:39" x14ac:dyDescent="0.2">
      <c r="D3863" s="57"/>
      <c r="E3863" s="33"/>
      <c r="F3863" s="33"/>
      <c r="G3863" s="33"/>
      <c r="I3863" s="7"/>
      <c r="K3863" s="7"/>
      <c r="L3863" s="7"/>
      <c r="M3863" s="55"/>
      <c r="N3863" s="7"/>
      <c r="O3863" s="5"/>
      <c r="R3863" s="33"/>
      <c r="S3863" s="33"/>
      <c r="T3863" s="33"/>
      <c r="U3863" s="31"/>
      <c r="AD3863" s="20"/>
      <c r="AM3863" s="17"/>
    </row>
    <row r="3864" spans="4:39" x14ac:dyDescent="0.2">
      <c r="D3864" s="57"/>
      <c r="E3864" s="33"/>
      <c r="F3864" s="33"/>
      <c r="G3864" s="33"/>
      <c r="I3864" s="7"/>
      <c r="K3864" s="7"/>
      <c r="L3864" s="7"/>
      <c r="M3864" s="55"/>
      <c r="N3864" s="7"/>
      <c r="O3864" s="5"/>
      <c r="R3864" s="33"/>
      <c r="S3864" s="33"/>
      <c r="T3864" s="33"/>
      <c r="U3864" s="31"/>
      <c r="AD3864" s="20"/>
      <c r="AM3864" s="17"/>
    </row>
    <row r="3865" spans="4:39" x14ac:dyDescent="0.2">
      <c r="D3865" s="57"/>
      <c r="E3865" s="33"/>
      <c r="F3865" s="33"/>
      <c r="G3865" s="33"/>
      <c r="I3865" s="7"/>
      <c r="K3865" s="7"/>
      <c r="L3865" s="7"/>
      <c r="M3865" s="55"/>
      <c r="N3865" s="7"/>
      <c r="O3865" s="5"/>
      <c r="R3865" s="33"/>
      <c r="S3865" s="33"/>
      <c r="T3865" s="33"/>
      <c r="U3865" s="31"/>
      <c r="AD3865" s="20"/>
      <c r="AM3865" s="17"/>
    </row>
    <row r="3866" spans="4:39" x14ac:dyDescent="0.2">
      <c r="D3866" s="57"/>
      <c r="E3866" s="33"/>
      <c r="F3866" s="33"/>
      <c r="G3866" s="33"/>
      <c r="I3866" s="7"/>
      <c r="K3866" s="7"/>
      <c r="L3866" s="7"/>
      <c r="M3866" s="55"/>
      <c r="N3866" s="7"/>
      <c r="O3866" s="5"/>
      <c r="R3866" s="33"/>
      <c r="S3866" s="33"/>
      <c r="T3866" s="33"/>
      <c r="U3866" s="31"/>
      <c r="AD3866" s="20"/>
      <c r="AM3866" s="17"/>
    </row>
    <row r="3867" spans="4:39" x14ac:dyDescent="0.2">
      <c r="D3867" s="57"/>
      <c r="E3867" s="33"/>
      <c r="F3867" s="33"/>
      <c r="G3867" s="33"/>
      <c r="I3867" s="7"/>
      <c r="K3867" s="7"/>
      <c r="L3867" s="7"/>
      <c r="M3867" s="55"/>
      <c r="N3867" s="7"/>
      <c r="O3867" s="5"/>
      <c r="R3867" s="33"/>
      <c r="S3867" s="33"/>
      <c r="T3867" s="33"/>
      <c r="U3867" s="31"/>
      <c r="AD3867" s="20"/>
      <c r="AM3867" s="17"/>
    </row>
    <row r="3868" spans="4:39" x14ac:dyDescent="0.2">
      <c r="D3868" s="57"/>
      <c r="E3868" s="33"/>
      <c r="F3868" s="33"/>
      <c r="G3868" s="33"/>
      <c r="I3868" s="7"/>
      <c r="K3868" s="7"/>
      <c r="L3868" s="7"/>
      <c r="M3868" s="55"/>
      <c r="N3868" s="7"/>
      <c r="O3868" s="5"/>
      <c r="R3868" s="33"/>
      <c r="S3868" s="33"/>
      <c r="T3868" s="33"/>
      <c r="U3868" s="31"/>
      <c r="AD3868" s="20"/>
      <c r="AM3868" s="17"/>
    </row>
    <row r="3869" spans="4:39" x14ac:dyDescent="0.2">
      <c r="D3869" s="57"/>
      <c r="E3869" s="33"/>
      <c r="F3869" s="33"/>
      <c r="G3869" s="33"/>
      <c r="I3869" s="7"/>
      <c r="K3869" s="7"/>
      <c r="L3869" s="7"/>
      <c r="M3869" s="55"/>
      <c r="N3869" s="7"/>
      <c r="O3869" s="5"/>
      <c r="R3869" s="33"/>
      <c r="S3869" s="33"/>
      <c r="T3869" s="33"/>
      <c r="U3869" s="31"/>
      <c r="AD3869" s="20"/>
      <c r="AM3869" s="17"/>
    </row>
    <row r="3870" spans="4:39" x14ac:dyDescent="0.2">
      <c r="D3870" s="57"/>
      <c r="E3870" s="33"/>
      <c r="F3870" s="33"/>
      <c r="G3870" s="33"/>
      <c r="I3870" s="7"/>
      <c r="K3870" s="7"/>
      <c r="L3870" s="7"/>
      <c r="M3870" s="55"/>
      <c r="N3870" s="7"/>
      <c r="O3870" s="5"/>
      <c r="R3870" s="33"/>
      <c r="S3870" s="33"/>
      <c r="T3870" s="33"/>
      <c r="U3870" s="31"/>
      <c r="AD3870" s="20"/>
      <c r="AM3870" s="17"/>
    </row>
    <row r="3871" spans="4:39" x14ac:dyDescent="0.2">
      <c r="D3871" s="57"/>
      <c r="E3871" s="33"/>
      <c r="F3871" s="33"/>
      <c r="G3871" s="33"/>
      <c r="I3871" s="7"/>
      <c r="K3871" s="7"/>
      <c r="L3871" s="7"/>
      <c r="M3871" s="55"/>
      <c r="N3871" s="7"/>
      <c r="O3871" s="5"/>
      <c r="R3871" s="33"/>
      <c r="S3871" s="33"/>
      <c r="T3871" s="33"/>
      <c r="U3871" s="31"/>
      <c r="AD3871" s="20"/>
      <c r="AM3871" s="17"/>
    </row>
    <row r="3872" spans="4:39" x14ac:dyDescent="0.2">
      <c r="D3872" s="57"/>
      <c r="E3872" s="33"/>
      <c r="F3872" s="33"/>
      <c r="G3872" s="33"/>
      <c r="I3872" s="7"/>
      <c r="K3872" s="7"/>
      <c r="L3872" s="7"/>
      <c r="M3872" s="55"/>
      <c r="N3872" s="7"/>
      <c r="O3872" s="5"/>
      <c r="R3872" s="33"/>
      <c r="S3872" s="33"/>
      <c r="T3872" s="33"/>
      <c r="U3872" s="31"/>
      <c r="AD3872" s="20"/>
      <c r="AM3872" s="17"/>
    </row>
    <row r="3873" spans="4:39" x14ac:dyDescent="0.2">
      <c r="D3873" s="57"/>
      <c r="E3873" s="33"/>
      <c r="F3873" s="33"/>
      <c r="G3873" s="33"/>
      <c r="I3873" s="7"/>
      <c r="K3873" s="7"/>
      <c r="L3873" s="7"/>
      <c r="M3873" s="55"/>
      <c r="N3873" s="7"/>
      <c r="O3873" s="5"/>
      <c r="R3873" s="33"/>
      <c r="S3873" s="33"/>
      <c r="T3873" s="33"/>
      <c r="U3873" s="31"/>
      <c r="AD3873" s="20"/>
      <c r="AM3873" s="17"/>
    </row>
    <row r="3874" spans="4:39" x14ac:dyDescent="0.2">
      <c r="D3874" s="57"/>
      <c r="E3874" s="33"/>
      <c r="F3874" s="33"/>
      <c r="G3874" s="33"/>
      <c r="I3874" s="7"/>
      <c r="K3874" s="7"/>
      <c r="L3874" s="7"/>
      <c r="M3874" s="55"/>
      <c r="N3874" s="7"/>
      <c r="O3874" s="5"/>
      <c r="R3874" s="33"/>
      <c r="S3874" s="33"/>
      <c r="T3874" s="33"/>
      <c r="U3874" s="31"/>
      <c r="AD3874" s="20"/>
      <c r="AM3874" s="17"/>
    </row>
    <row r="3875" spans="4:39" x14ac:dyDescent="0.2">
      <c r="D3875" s="57"/>
      <c r="E3875" s="33"/>
      <c r="F3875" s="33"/>
      <c r="G3875" s="33"/>
      <c r="I3875" s="7"/>
      <c r="K3875" s="7"/>
      <c r="L3875" s="7"/>
      <c r="M3875" s="55"/>
      <c r="N3875" s="7"/>
      <c r="O3875" s="5"/>
      <c r="R3875" s="33"/>
      <c r="S3875" s="33"/>
      <c r="T3875" s="33"/>
      <c r="U3875" s="31"/>
      <c r="AD3875" s="20"/>
      <c r="AM3875" s="17"/>
    </row>
    <row r="3876" spans="4:39" x14ac:dyDescent="0.2">
      <c r="D3876" s="57"/>
      <c r="E3876" s="33"/>
      <c r="F3876" s="33"/>
      <c r="G3876" s="33"/>
      <c r="I3876" s="7"/>
      <c r="K3876" s="7"/>
      <c r="L3876" s="7"/>
      <c r="M3876" s="55"/>
      <c r="N3876" s="7"/>
      <c r="O3876" s="5"/>
      <c r="R3876" s="33"/>
      <c r="S3876" s="33"/>
      <c r="T3876" s="33"/>
      <c r="U3876" s="31"/>
      <c r="AD3876" s="20"/>
      <c r="AM3876" s="17"/>
    </row>
    <row r="3877" spans="4:39" x14ac:dyDescent="0.2">
      <c r="D3877" s="57"/>
      <c r="E3877" s="33"/>
      <c r="F3877" s="33"/>
      <c r="G3877" s="33"/>
      <c r="I3877" s="7"/>
      <c r="K3877" s="7"/>
      <c r="L3877" s="7"/>
      <c r="M3877" s="55"/>
      <c r="N3877" s="7"/>
      <c r="O3877" s="5"/>
      <c r="R3877" s="33"/>
      <c r="S3877" s="33"/>
      <c r="T3877" s="33"/>
      <c r="U3877" s="31"/>
      <c r="AD3877" s="20"/>
      <c r="AM3877" s="17"/>
    </row>
    <row r="3878" spans="4:39" x14ac:dyDescent="0.2">
      <c r="D3878" s="57"/>
      <c r="E3878" s="33"/>
      <c r="F3878" s="33"/>
      <c r="G3878" s="33"/>
      <c r="I3878" s="7"/>
      <c r="K3878" s="7"/>
      <c r="L3878" s="7"/>
      <c r="M3878" s="55"/>
      <c r="N3878" s="7"/>
      <c r="O3878" s="5"/>
      <c r="R3878" s="33"/>
      <c r="S3878" s="33"/>
      <c r="T3878" s="33"/>
      <c r="U3878" s="31"/>
      <c r="AD3878" s="20"/>
      <c r="AM3878" s="17"/>
    </row>
    <row r="3879" spans="4:39" x14ac:dyDescent="0.2">
      <c r="D3879" s="57"/>
      <c r="E3879" s="33"/>
      <c r="F3879" s="33"/>
      <c r="G3879" s="33"/>
      <c r="I3879" s="7"/>
      <c r="K3879" s="7"/>
      <c r="L3879" s="7"/>
      <c r="M3879" s="55"/>
      <c r="N3879" s="7"/>
      <c r="O3879" s="5"/>
      <c r="R3879" s="33"/>
      <c r="S3879" s="33"/>
      <c r="T3879" s="33"/>
      <c r="U3879" s="31"/>
      <c r="AD3879" s="20"/>
      <c r="AM3879" s="17"/>
    </row>
    <row r="3880" spans="4:39" x14ac:dyDescent="0.2">
      <c r="D3880" s="57"/>
      <c r="E3880" s="33"/>
      <c r="F3880" s="33"/>
      <c r="G3880" s="33"/>
      <c r="I3880" s="7"/>
      <c r="K3880" s="7"/>
      <c r="L3880" s="7"/>
      <c r="M3880" s="55"/>
      <c r="N3880" s="7"/>
      <c r="O3880" s="5"/>
      <c r="R3880" s="33"/>
      <c r="S3880" s="33"/>
      <c r="T3880" s="33"/>
      <c r="U3880" s="31"/>
      <c r="AD3880" s="20"/>
      <c r="AM3880" s="17"/>
    </row>
    <row r="3881" spans="4:39" x14ac:dyDescent="0.2">
      <c r="D3881" s="57"/>
      <c r="E3881" s="33"/>
      <c r="F3881" s="33"/>
      <c r="G3881" s="33"/>
      <c r="I3881" s="7"/>
      <c r="K3881" s="7"/>
      <c r="L3881" s="7"/>
      <c r="M3881" s="55"/>
      <c r="N3881" s="7"/>
      <c r="O3881" s="5"/>
      <c r="R3881" s="33"/>
      <c r="S3881" s="33"/>
      <c r="T3881" s="33"/>
      <c r="U3881" s="31"/>
      <c r="AD3881" s="20"/>
      <c r="AM3881" s="17"/>
    </row>
    <row r="3882" spans="4:39" x14ac:dyDescent="0.2">
      <c r="D3882" s="57"/>
      <c r="E3882" s="33"/>
      <c r="F3882" s="33"/>
      <c r="G3882" s="33"/>
      <c r="I3882" s="7"/>
      <c r="K3882" s="7"/>
      <c r="L3882" s="7"/>
      <c r="M3882" s="55"/>
      <c r="N3882" s="7"/>
      <c r="O3882" s="5"/>
      <c r="R3882" s="33"/>
      <c r="S3882" s="33"/>
      <c r="T3882" s="33"/>
      <c r="U3882" s="31"/>
      <c r="AD3882" s="20"/>
      <c r="AM3882" s="17"/>
    </row>
    <row r="3883" spans="4:39" x14ac:dyDescent="0.2">
      <c r="D3883" s="57"/>
      <c r="E3883" s="33"/>
      <c r="F3883" s="33"/>
      <c r="G3883" s="33"/>
      <c r="I3883" s="7"/>
      <c r="K3883" s="7"/>
      <c r="L3883" s="7"/>
      <c r="M3883" s="55"/>
      <c r="N3883" s="7"/>
      <c r="O3883" s="5"/>
      <c r="R3883" s="33"/>
      <c r="S3883" s="33"/>
      <c r="T3883" s="33"/>
      <c r="U3883" s="31"/>
      <c r="AD3883" s="20"/>
      <c r="AM3883" s="17"/>
    </row>
    <row r="3884" spans="4:39" x14ac:dyDescent="0.2">
      <c r="D3884" s="57"/>
      <c r="E3884" s="33"/>
      <c r="F3884" s="33"/>
      <c r="G3884" s="33"/>
      <c r="I3884" s="7"/>
      <c r="K3884" s="7"/>
      <c r="L3884" s="7"/>
      <c r="M3884" s="55"/>
      <c r="N3884" s="7"/>
      <c r="O3884" s="5"/>
      <c r="R3884" s="33"/>
      <c r="S3884" s="33"/>
      <c r="T3884" s="33"/>
      <c r="U3884" s="31"/>
      <c r="AD3884" s="20"/>
      <c r="AM3884" s="17"/>
    </row>
    <row r="3885" spans="4:39" x14ac:dyDescent="0.2">
      <c r="D3885" s="57"/>
      <c r="E3885" s="33"/>
      <c r="F3885" s="33"/>
      <c r="G3885" s="33"/>
      <c r="I3885" s="7"/>
      <c r="K3885" s="7"/>
      <c r="L3885" s="7"/>
      <c r="M3885" s="55"/>
      <c r="N3885" s="7"/>
      <c r="O3885" s="5"/>
      <c r="R3885" s="33"/>
      <c r="S3885" s="33"/>
      <c r="T3885" s="33"/>
      <c r="U3885" s="31"/>
      <c r="AD3885" s="20"/>
      <c r="AM3885" s="17"/>
    </row>
    <row r="3886" spans="4:39" x14ac:dyDescent="0.2">
      <c r="D3886" s="57"/>
      <c r="E3886" s="33"/>
      <c r="F3886" s="33"/>
      <c r="G3886" s="33"/>
      <c r="I3886" s="7"/>
      <c r="K3886" s="7"/>
      <c r="L3886" s="7"/>
      <c r="M3886" s="55"/>
      <c r="N3886" s="7"/>
      <c r="O3886" s="5"/>
      <c r="R3886" s="33"/>
      <c r="S3886" s="33"/>
      <c r="T3886" s="33"/>
      <c r="U3886" s="31"/>
      <c r="AD3886" s="20"/>
      <c r="AM3886" s="17"/>
    </row>
    <row r="3887" spans="4:39" x14ac:dyDescent="0.2">
      <c r="D3887" s="57"/>
      <c r="E3887" s="33"/>
      <c r="F3887" s="33"/>
      <c r="G3887" s="33"/>
      <c r="I3887" s="7"/>
      <c r="K3887" s="7"/>
      <c r="L3887" s="7"/>
      <c r="M3887" s="55"/>
      <c r="N3887" s="7"/>
      <c r="O3887" s="5"/>
      <c r="R3887" s="33"/>
      <c r="S3887" s="33"/>
      <c r="T3887" s="33"/>
      <c r="U3887" s="31"/>
      <c r="AD3887" s="20"/>
      <c r="AM3887" s="17"/>
    </row>
    <row r="3888" spans="4:39" x14ac:dyDescent="0.2">
      <c r="D3888" s="57"/>
      <c r="E3888" s="33"/>
      <c r="F3888" s="33"/>
      <c r="G3888" s="33"/>
      <c r="I3888" s="7"/>
      <c r="K3888" s="7"/>
      <c r="L3888" s="7"/>
      <c r="M3888" s="55"/>
      <c r="N3888" s="7"/>
      <c r="O3888" s="5"/>
      <c r="R3888" s="33"/>
      <c r="S3888" s="33"/>
      <c r="T3888" s="33"/>
      <c r="U3888" s="31"/>
      <c r="AD3888" s="20"/>
      <c r="AM3888" s="17"/>
    </row>
    <row r="3889" spans="4:39" x14ac:dyDescent="0.2">
      <c r="D3889" s="57"/>
      <c r="E3889" s="33"/>
      <c r="F3889" s="33"/>
      <c r="G3889" s="33"/>
      <c r="I3889" s="7"/>
      <c r="K3889" s="7"/>
      <c r="L3889" s="7"/>
      <c r="M3889" s="55"/>
      <c r="N3889" s="7"/>
      <c r="O3889" s="5"/>
      <c r="R3889" s="33"/>
      <c r="S3889" s="33"/>
      <c r="T3889" s="33"/>
      <c r="U3889" s="31"/>
      <c r="AD3889" s="20"/>
      <c r="AM3889" s="17"/>
    </row>
    <row r="3890" spans="4:39" x14ac:dyDescent="0.2">
      <c r="D3890" s="57"/>
      <c r="E3890" s="33"/>
      <c r="F3890" s="33"/>
      <c r="G3890" s="33"/>
      <c r="I3890" s="7"/>
      <c r="K3890" s="7"/>
      <c r="L3890" s="7"/>
      <c r="M3890" s="55"/>
      <c r="N3890" s="7"/>
      <c r="O3890" s="5"/>
      <c r="R3890" s="33"/>
      <c r="S3890" s="33"/>
      <c r="T3890" s="33"/>
      <c r="U3890" s="31"/>
      <c r="AD3890" s="20"/>
      <c r="AM3890" s="17"/>
    </row>
    <row r="3891" spans="4:39" x14ac:dyDescent="0.2">
      <c r="D3891" s="57"/>
      <c r="E3891" s="33"/>
      <c r="F3891" s="33"/>
      <c r="G3891" s="33"/>
      <c r="I3891" s="7"/>
      <c r="K3891" s="7"/>
      <c r="L3891" s="7"/>
      <c r="M3891" s="55"/>
      <c r="N3891" s="7"/>
      <c r="O3891" s="5"/>
      <c r="R3891" s="33"/>
      <c r="S3891" s="33"/>
      <c r="T3891" s="33"/>
      <c r="U3891" s="31"/>
      <c r="AD3891" s="20"/>
      <c r="AM3891" s="17"/>
    </row>
    <row r="3892" spans="4:39" x14ac:dyDescent="0.2">
      <c r="D3892" s="57"/>
      <c r="E3892" s="33"/>
      <c r="F3892" s="33"/>
      <c r="G3892" s="33"/>
      <c r="I3892" s="7"/>
      <c r="K3892" s="7"/>
      <c r="L3892" s="7"/>
      <c r="M3892" s="55"/>
      <c r="N3892" s="7"/>
      <c r="O3892" s="5"/>
      <c r="R3892" s="33"/>
      <c r="S3892" s="33"/>
      <c r="T3892" s="33"/>
      <c r="U3892" s="31"/>
      <c r="AD3892" s="20"/>
      <c r="AM3892" s="17"/>
    </row>
    <row r="3893" spans="4:39" x14ac:dyDescent="0.2">
      <c r="D3893" s="57"/>
      <c r="E3893" s="33"/>
      <c r="F3893" s="33"/>
      <c r="G3893" s="33"/>
      <c r="I3893" s="7"/>
      <c r="K3893" s="7"/>
      <c r="L3893" s="7"/>
      <c r="M3893" s="55"/>
      <c r="N3893" s="7"/>
      <c r="O3893" s="5"/>
      <c r="R3893" s="33"/>
      <c r="S3893" s="33"/>
      <c r="T3893" s="33"/>
      <c r="U3893" s="31"/>
      <c r="AD3893" s="20"/>
      <c r="AM3893" s="17"/>
    </row>
    <row r="3894" spans="4:39" x14ac:dyDescent="0.2">
      <c r="D3894" s="57"/>
      <c r="E3894" s="33"/>
      <c r="F3894" s="33"/>
      <c r="G3894" s="33"/>
      <c r="I3894" s="7"/>
      <c r="K3894" s="7"/>
      <c r="L3894" s="7"/>
      <c r="M3894" s="55"/>
      <c r="N3894" s="7"/>
      <c r="O3894" s="5"/>
      <c r="R3894" s="33"/>
      <c r="S3894" s="33"/>
      <c r="T3894" s="33"/>
      <c r="U3894" s="31"/>
      <c r="AD3894" s="20"/>
      <c r="AM3894" s="17"/>
    </row>
    <row r="3895" spans="4:39" x14ac:dyDescent="0.2">
      <c r="D3895" s="57"/>
      <c r="E3895" s="33"/>
      <c r="F3895" s="33"/>
      <c r="G3895" s="33"/>
      <c r="I3895" s="7"/>
      <c r="K3895" s="7"/>
      <c r="L3895" s="7"/>
      <c r="M3895" s="55"/>
      <c r="N3895" s="7"/>
      <c r="O3895" s="5"/>
      <c r="R3895" s="33"/>
      <c r="S3895" s="33"/>
      <c r="T3895" s="33"/>
      <c r="U3895" s="31"/>
      <c r="AD3895" s="20"/>
      <c r="AM3895" s="17"/>
    </row>
    <row r="3896" spans="4:39" x14ac:dyDescent="0.2">
      <c r="D3896" s="57"/>
      <c r="E3896" s="33"/>
      <c r="F3896" s="33"/>
      <c r="G3896" s="33"/>
      <c r="I3896" s="7"/>
      <c r="K3896" s="7"/>
      <c r="L3896" s="7"/>
      <c r="M3896" s="55"/>
      <c r="N3896" s="7"/>
      <c r="O3896" s="5"/>
      <c r="R3896" s="33"/>
      <c r="S3896" s="33"/>
      <c r="T3896" s="33"/>
      <c r="U3896" s="31"/>
      <c r="AD3896" s="20"/>
      <c r="AM3896" s="17"/>
    </row>
    <row r="3897" spans="4:39" x14ac:dyDescent="0.2">
      <c r="D3897" s="57"/>
      <c r="E3897" s="33"/>
      <c r="F3897" s="33"/>
      <c r="G3897" s="33"/>
      <c r="I3897" s="7"/>
      <c r="K3897" s="7"/>
      <c r="L3897" s="7"/>
      <c r="M3897" s="55"/>
      <c r="N3897" s="7"/>
      <c r="O3897" s="5"/>
      <c r="R3897" s="33"/>
      <c r="S3897" s="33"/>
      <c r="T3897" s="33"/>
      <c r="U3897" s="31"/>
      <c r="AD3897" s="20"/>
      <c r="AM3897" s="17"/>
    </row>
    <row r="3898" spans="4:39" x14ac:dyDescent="0.2">
      <c r="D3898" s="57"/>
      <c r="E3898" s="33"/>
      <c r="F3898" s="33"/>
      <c r="G3898" s="33"/>
      <c r="I3898" s="7"/>
      <c r="K3898" s="7"/>
      <c r="L3898" s="7"/>
      <c r="M3898" s="55"/>
      <c r="N3898" s="7"/>
      <c r="O3898" s="5"/>
      <c r="R3898" s="33"/>
      <c r="S3898" s="33"/>
      <c r="T3898" s="33"/>
      <c r="U3898" s="31"/>
      <c r="AD3898" s="20"/>
      <c r="AM3898" s="17"/>
    </row>
    <row r="3899" spans="4:39" x14ac:dyDescent="0.2">
      <c r="D3899" s="57"/>
      <c r="E3899" s="33"/>
      <c r="F3899" s="33"/>
      <c r="G3899" s="33"/>
      <c r="I3899" s="7"/>
      <c r="K3899" s="7"/>
      <c r="L3899" s="7"/>
      <c r="M3899" s="55"/>
      <c r="N3899" s="7"/>
      <c r="O3899" s="5"/>
      <c r="R3899" s="33"/>
      <c r="S3899" s="33"/>
      <c r="T3899" s="33"/>
      <c r="U3899" s="31"/>
      <c r="AD3899" s="20"/>
      <c r="AM3899" s="17"/>
    </row>
    <row r="3900" spans="4:39" x14ac:dyDescent="0.2">
      <c r="D3900" s="57"/>
      <c r="E3900" s="33"/>
      <c r="F3900" s="33"/>
      <c r="G3900" s="33"/>
      <c r="I3900" s="7"/>
      <c r="K3900" s="7"/>
      <c r="L3900" s="7"/>
      <c r="M3900" s="55"/>
      <c r="N3900" s="7"/>
      <c r="O3900" s="5"/>
      <c r="R3900" s="33"/>
      <c r="S3900" s="33"/>
      <c r="T3900" s="33"/>
      <c r="U3900" s="31"/>
      <c r="AD3900" s="20"/>
      <c r="AM3900" s="17"/>
    </row>
    <row r="3901" spans="4:39" x14ac:dyDescent="0.2">
      <c r="D3901" s="57"/>
      <c r="E3901" s="33"/>
      <c r="F3901" s="33"/>
      <c r="G3901" s="33"/>
      <c r="I3901" s="7"/>
      <c r="K3901" s="7"/>
      <c r="L3901" s="7"/>
      <c r="M3901" s="55"/>
      <c r="N3901" s="7"/>
      <c r="O3901" s="5"/>
      <c r="R3901" s="33"/>
      <c r="S3901" s="33"/>
      <c r="T3901" s="33"/>
      <c r="U3901" s="31"/>
      <c r="AD3901" s="20"/>
      <c r="AM3901" s="17"/>
    </row>
    <row r="3902" spans="4:39" x14ac:dyDescent="0.2">
      <c r="D3902" s="57"/>
      <c r="E3902" s="33"/>
      <c r="F3902" s="33"/>
      <c r="G3902" s="33"/>
      <c r="I3902" s="7"/>
      <c r="K3902" s="7"/>
      <c r="L3902" s="7"/>
      <c r="M3902" s="55"/>
      <c r="N3902" s="7"/>
      <c r="O3902" s="5"/>
      <c r="R3902" s="33"/>
      <c r="S3902" s="33"/>
      <c r="T3902" s="33"/>
      <c r="U3902" s="31"/>
      <c r="AD3902" s="20"/>
      <c r="AM3902" s="17"/>
    </row>
    <row r="3903" spans="4:39" x14ac:dyDescent="0.2">
      <c r="D3903" s="57"/>
      <c r="E3903" s="33"/>
      <c r="F3903" s="33"/>
      <c r="G3903" s="33"/>
      <c r="I3903" s="7"/>
      <c r="K3903" s="7"/>
      <c r="L3903" s="7"/>
      <c r="M3903" s="55"/>
      <c r="N3903" s="7"/>
      <c r="O3903" s="5"/>
      <c r="R3903" s="33"/>
      <c r="S3903" s="33"/>
      <c r="T3903" s="33"/>
      <c r="U3903" s="31"/>
      <c r="AD3903" s="20"/>
      <c r="AM3903" s="17"/>
    </row>
    <row r="3904" spans="4:39" x14ac:dyDescent="0.2">
      <c r="D3904" s="57"/>
      <c r="E3904" s="33"/>
      <c r="F3904" s="33"/>
      <c r="G3904" s="33"/>
      <c r="I3904" s="7"/>
      <c r="K3904" s="7"/>
      <c r="L3904" s="7"/>
      <c r="M3904" s="55"/>
      <c r="N3904" s="7"/>
      <c r="O3904" s="5"/>
      <c r="R3904" s="33"/>
      <c r="S3904" s="33"/>
      <c r="T3904" s="33"/>
      <c r="U3904" s="31"/>
      <c r="AD3904" s="20"/>
      <c r="AM3904" s="17"/>
    </row>
    <row r="3905" spans="4:39" x14ac:dyDescent="0.2">
      <c r="D3905" s="57"/>
      <c r="E3905" s="33"/>
      <c r="F3905" s="33"/>
      <c r="G3905" s="33"/>
      <c r="I3905" s="7"/>
      <c r="K3905" s="7"/>
      <c r="L3905" s="7"/>
      <c r="M3905" s="55"/>
      <c r="N3905" s="7"/>
      <c r="O3905" s="5"/>
      <c r="R3905" s="33"/>
      <c r="S3905" s="33"/>
      <c r="T3905" s="33"/>
      <c r="U3905" s="31"/>
      <c r="AD3905" s="20"/>
      <c r="AM3905" s="17"/>
    </row>
    <row r="3906" spans="4:39" x14ac:dyDescent="0.2">
      <c r="D3906" s="57"/>
      <c r="E3906" s="33"/>
      <c r="F3906" s="33"/>
      <c r="G3906" s="33"/>
      <c r="I3906" s="7"/>
      <c r="K3906" s="7"/>
      <c r="L3906" s="7"/>
      <c r="M3906" s="55"/>
      <c r="N3906" s="7"/>
      <c r="O3906" s="5"/>
      <c r="R3906" s="33"/>
      <c r="S3906" s="33"/>
      <c r="T3906" s="33"/>
      <c r="U3906" s="31"/>
      <c r="AD3906" s="20"/>
      <c r="AM3906" s="17"/>
    </row>
    <row r="3907" spans="4:39" x14ac:dyDescent="0.2">
      <c r="D3907" s="57"/>
      <c r="E3907" s="33"/>
      <c r="F3907" s="33"/>
      <c r="G3907" s="33"/>
      <c r="I3907" s="7"/>
      <c r="K3907" s="7"/>
      <c r="L3907" s="7"/>
      <c r="M3907" s="55"/>
      <c r="N3907" s="7"/>
      <c r="O3907" s="5"/>
      <c r="R3907" s="33"/>
      <c r="S3907" s="33"/>
      <c r="T3907" s="33"/>
      <c r="U3907" s="31"/>
      <c r="AD3907" s="20"/>
      <c r="AM3907" s="17"/>
    </row>
    <row r="3908" spans="4:39" x14ac:dyDescent="0.2">
      <c r="D3908" s="57"/>
      <c r="E3908" s="33"/>
      <c r="F3908" s="33"/>
      <c r="G3908" s="33"/>
      <c r="I3908" s="7"/>
      <c r="K3908" s="7"/>
      <c r="L3908" s="7"/>
      <c r="M3908" s="55"/>
      <c r="N3908" s="7"/>
      <c r="O3908" s="5"/>
      <c r="R3908" s="33"/>
      <c r="S3908" s="33"/>
      <c r="T3908" s="33"/>
      <c r="U3908" s="31"/>
      <c r="AD3908" s="20"/>
      <c r="AM3908" s="17"/>
    </row>
    <row r="3909" spans="4:39" x14ac:dyDescent="0.2">
      <c r="D3909" s="57"/>
      <c r="E3909" s="33"/>
      <c r="F3909" s="33"/>
      <c r="G3909" s="33"/>
      <c r="I3909" s="7"/>
      <c r="K3909" s="7"/>
      <c r="L3909" s="7"/>
      <c r="M3909" s="55"/>
      <c r="N3909" s="7"/>
      <c r="O3909" s="5"/>
      <c r="R3909" s="33"/>
      <c r="S3909" s="33"/>
      <c r="T3909" s="33"/>
      <c r="U3909" s="31"/>
      <c r="AD3909" s="20"/>
      <c r="AM3909" s="17"/>
    </row>
    <row r="3910" spans="4:39" x14ac:dyDescent="0.2">
      <c r="D3910" s="57"/>
      <c r="E3910" s="33"/>
      <c r="F3910" s="33"/>
      <c r="G3910" s="33"/>
      <c r="I3910" s="7"/>
      <c r="K3910" s="7"/>
      <c r="L3910" s="7"/>
      <c r="M3910" s="55"/>
      <c r="N3910" s="7"/>
      <c r="O3910" s="5"/>
      <c r="R3910" s="33"/>
      <c r="S3910" s="33"/>
      <c r="T3910" s="33"/>
      <c r="U3910" s="31"/>
      <c r="AD3910" s="20"/>
      <c r="AM3910" s="17"/>
    </row>
    <row r="3911" spans="4:39" x14ac:dyDescent="0.2">
      <c r="D3911" s="57"/>
      <c r="E3911" s="33"/>
      <c r="F3911" s="33"/>
      <c r="G3911" s="33"/>
      <c r="I3911" s="7"/>
      <c r="K3911" s="7"/>
      <c r="L3911" s="7"/>
      <c r="M3911" s="55"/>
      <c r="N3911" s="7"/>
      <c r="O3911" s="5"/>
      <c r="R3911" s="33"/>
      <c r="S3911" s="33"/>
      <c r="T3911" s="33"/>
      <c r="U3911" s="31"/>
      <c r="AD3911" s="20"/>
      <c r="AM3911" s="17"/>
    </row>
    <row r="3912" spans="4:39" x14ac:dyDescent="0.2">
      <c r="D3912" s="57"/>
      <c r="E3912" s="33"/>
      <c r="F3912" s="33"/>
      <c r="G3912" s="33"/>
      <c r="I3912" s="7"/>
      <c r="K3912" s="7"/>
      <c r="L3912" s="7"/>
      <c r="M3912" s="55"/>
      <c r="N3912" s="7"/>
      <c r="O3912" s="5"/>
      <c r="R3912" s="33"/>
      <c r="S3912" s="33"/>
      <c r="T3912" s="33"/>
      <c r="U3912" s="31"/>
      <c r="AD3912" s="20"/>
      <c r="AM3912" s="17"/>
    </row>
    <row r="3913" spans="4:39" x14ac:dyDescent="0.2">
      <c r="D3913" s="57"/>
      <c r="E3913" s="33"/>
      <c r="F3913" s="33"/>
      <c r="G3913" s="33"/>
      <c r="I3913" s="7"/>
      <c r="K3913" s="7"/>
      <c r="L3913" s="7"/>
      <c r="M3913" s="55"/>
      <c r="N3913" s="7"/>
      <c r="O3913" s="5"/>
      <c r="R3913" s="33"/>
      <c r="S3913" s="33"/>
      <c r="T3913" s="33"/>
      <c r="U3913" s="31"/>
      <c r="AD3913" s="20"/>
      <c r="AM3913" s="17"/>
    </row>
    <row r="3914" spans="4:39" x14ac:dyDescent="0.2">
      <c r="D3914" s="57"/>
      <c r="E3914" s="33"/>
      <c r="F3914" s="33"/>
      <c r="G3914" s="33"/>
      <c r="I3914" s="7"/>
      <c r="K3914" s="7"/>
      <c r="L3914" s="7"/>
      <c r="M3914" s="55"/>
      <c r="N3914" s="7"/>
      <c r="O3914" s="5"/>
      <c r="R3914" s="33"/>
      <c r="S3914" s="33"/>
      <c r="T3914" s="33"/>
      <c r="U3914" s="31"/>
      <c r="AD3914" s="20"/>
      <c r="AM3914" s="17"/>
    </row>
    <row r="3915" spans="4:39" x14ac:dyDescent="0.2">
      <c r="D3915" s="57"/>
      <c r="E3915" s="33"/>
      <c r="F3915" s="33"/>
      <c r="G3915" s="33"/>
      <c r="I3915" s="7"/>
      <c r="K3915" s="7"/>
      <c r="L3915" s="7"/>
      <c r="M3915" s="55"/>
      <c r="N3915" s="7"/>
      <c r="O3915" s="5"/>
      <c r="R3915" s="33"/>
      <c r="S3915" s="33"/>
      <c r="T3915" s="33"/>
      <c r="U3915" s="31"/>
      <c r="AD3915" s="20"/>
      <c r="AM3915" s="17"/>
    </row>
    <row r="3916" spans="4:39" x14ac:dyDescent="0.2">
      <c r="D3916" s="57"/>
      <c r="E3916" s="33"/>
      <c r="F3916" s="33"/>
      <c r="G3916" s="33"/>
      <c r="I3916" s="7"/>
      <c r="K3916" s="7"/>
      <c r="L3916" s="7"/>
      <c r="M3916" s="55"/>
      <c r="N3916" s="7"/>
      <c r="O3916" s="5"/>
      <c r="R3916" s="33"/>
      <c r="S3916" s="33"/>
      <c r="T3916" s="33"/>
      <c r="U3916" s="31"/>
      <c r="AD3916" s="20"/>
      <c r="AM3916" s="17"/>
    </row>
    <row r="3917" spans="4:39" x14ac:dyDescent="0.2">
      <c r="D3917" s="57"/>
      <c r="E3917" s="33"/>
      <c r="F3917" s="33"/>
      <c r="G3917" s="33"/>
      <c r="I3917" s="7"/>
      <c r="K3917" s="7"/>
      <c r="L3917" s="7"/>
      <c r="M3917" s="55"/>
      <c r="N3917" s="7"/>
      <c r="O3917" s="5"/>
      <c r="R3917" s="33"/>
      <c r="S3917" s="33"/>
      <c r="T3917" s="33"/>
      <c r="U3917" s="31"/>
      <c r="AD3917" s="20"/>
      <c r="AM3917" s="17"/>
    </row>
    <row r="3918" spans="4:39" x14ac:dyDescent="0.2">
      <c r="D3918" s="57"/>
      <c r="E3918" s="33"/>
      <c r="F3918" s="33"/>
      <c r="G3918" s="33"/>
      <c r="I3918" s="7"/>
      <c r="K3918" s="7"/>
      <c r="L3918" s="7"/>
      <c r="M3918" s="55"/>
      <c r="N3918" s="7"/>
      <c r="O3918" s="5"/>
      <c r="R3918" s="33"/>
      <c r="S3918" s="33"/>
      <c r="T3918" s="33"/>
      <c r="U3918" s="31"/>
      <c r="AD3918" s="20"/>
      <c r="AM3918" s="17"/>
    </row>
    <row r="3919" spans="4:39" x14ac:dyDescent="0.2">
      <c r="D3919" s="57"/>
      <c r="E3919" s="33"/>
      <c r="F3919" s="33"/>
      <c r="G3919" s="33"/>
      <c r="I3919" s="7"/>
      <c r="K3919" s="7"/>
      <c r="L3919" s="7"/>
      <c r="M3919" s="55"/>
      <c r="N3919" s="7"/>
      <c r="O3919" s="5"/>
      <c r="R3919" s="33"/>
      <c r="S3919" s="33"/>
      <c r="T3919" s="33"/>
      <c r="U3919" s="31"/>
      <c r="AD3919" s="20"/>
      <c r="AM3919" s="17"/>
    </row>
    <row r="3920" spans="4:39" x14ac:dyDescent="0.2">
      <c r="D3920" s="57"/>
      <c r="E3920" s="33"/>
      <c r="F3920" s="33"/>
      <c r="G3920" s="33"/>
      <c r="I3920" s="7"/>
      <c r="K3920" s="7"/>
      <c r="L3920" s="7"/>
      <c r="M3920" s="55"/>
      <c r="N3920" s="7"/>
      <c r="O3920" s="5"/>
      <c r="R3920" s="33"/>
      <c r="S3920" s="33"/>
      <c r="T3920" s="33"/>
      <c r="U3920" s="31"/>
      <c r="AD3920" s="20"/>
      <c r="AM3920" s="17"/>
    </row>
    <row r="3921" spans="4:39" x14ac:dyDescent="0.2">
      <c r="D3921" s="57"/>
      <c r="E3921" s="33"/>
      <c r="F3921" s="33"/>
      <c r="G3921" s="33"/>
      <c r="I3921" s="7"/>
      <c r="K3921" s="7"/>
      <c r="L3921" s="7"/>
      <c r="M3921" s="55"/>
      <c r="N3921" s="7"/>
      <c r="O3921" s="5"/>
      <c r="R3921" s="33"/>
      <c r="S3921" s="33"/>
      <c r="T3921" s="33"/>
      <c r="U3921" s="31"/>
      <c r="AD3921" s="20"/>
      <c r="AM3921" s="17"/>
    </row>
    <row r="3922" spans="4:39" x14ac:dyDescent="0.2">
      <c r="D3922" s="57"/>
      <c r="E3922" s="33"/>
      <c r="F3922" s="33"/>
      <c r="G3922" s="33"/>
      <c r="I3922" s="7"/>
      <c r="K3922" s="7"/>
      <c r="L3922" s="7"/>
      <c r="M3922" s="55"/>
      <c r="N3922" s="7"/>
      <c r="O3922" s="5"/>
      <c r="R3922" s="33"/>
      <c r="S3922" s="33"/>
      <c r="T3922" s="33"/>
      <c r="U3922" s="31"/>
      <c r="AD3922" s="20"/>
      <c r="AM3922" s="17"/>
    </row>
    <row r="3923" spans="4:39" x14ac:dyDescent="0.2">
      <c r="D3923" s="57"/>
      <c r="E3923" s="33"/>
      <c r="F3923" s="33"/>
      <c r="G3923" s="33"/>
      <c r="I3923" s="7"/>
      <c r="K3923" s="7"/>
      <c r="L3923" s="7"/>
      <c r="M3923" s="55"/>
      <c r="N3923" s="7"/>
      <c r="O3923" s="5"/>
      <c r="R3923" s="33"/>
      <c r="S3923" s="33"/>
      <c r="T3923" s="33"/>
      <c r="U3923" s="31"/>
      <c r="AD3923" s="20"/>
      <c r="AM3923" s="17"/>
    </row>
    <row r="3924" spans="4:39" x14ac:dyDescent="0.2">
      <c r="D3924" s="57"/>
      <c r="E3924" s="33"/>
      <c r="F3924" s="33"/>
      <c r="G3924" s="33"/>
      <c r="I3924" s="7"/>
      <c r="K3924" s="7"/>
      <c r="L3924" s="7"/>
      <c r="M3924" s="55"/>
      <c r="N3924" s="7"/>
      <c r="O3924" s="5"/>
      <c r="R3924" s="33"/>
      <c r="S3924" s="33"/>
      <c r="T3924" s="33"/>
      <c r="U3924" s="31"/>
      <c r="AD3924" s="20"/>
      <c r="AM3924" s="17"/>
    </row>
    <row r="3925" spans="4:39" x14ac:dyDescent="0.2">
      <c r="D3925" s="57"/>
      <c r="E3925" s="33"/>
      <c r="F3925" s="33"/>
      <c r="G3925" s="33"/>
      <c r="I3925" s="7"/>
      <c r="K3925" s="7"/>
      <c r="L3925" s="7"/>
      <c r="M3925" s="55"/>
      <c r="N3925" s="7"/>
      <c r="O3925" s="5"/>
      <c r="R3925" s="33"/>
      <c r="S3925" s="33"/>
      <c r="T3925" s="33"/>
      <c r="U3925" s="31"/>
      <c r="AD3925" s="20"/>
      <c r="AM3925" s="17"/>
    </row>
    <row r="3926" spans="4:39" x14ac:dyDescent="0.2">
      <c r="D3926" s="57"/>
      <c r="E3926" s="33"/>
      <c r="F3926" s="33"/>
      <c r="G3926" s="33"/>
      <c r="I3926" s="7"/>
      <c r="K3926" s="7"/>
      <c r="L3926" s="7"/>
      <c r="M3926" s="55"/>
      <c r="N3926" s="7"/>
      <c r="O3926" s="5"/>
      <c r="R3926" s="33"/>
      <c r="S3926" s="33"/>
      <c r="T3926" s="33"/>
      <c r="U3926" s="31"/>
      <c r="AD3926" s="20"/>
      <c r="AM3926" s="17"/>
    </row>
    <row r="3927" spans="4:39" x14ac:dyDescent="0.2">
      <c r="D3927" s="57"/>
      <c r="E3927" s="33"/>
      <c r="F3927" s="33"/>
      <c r="G3927" s="33"/>
      <c r="I3927" s="7"/>
      <c r="K3927" s="7"/>
      <c r="L3927" s="7"/>
      <c r="M3927" s="55"/>
      <c r="N3927" s="7"/>
      <c r="O3927" s="5"/>
      <c r="R3927" s="33"/>
      <c r="S3927" s="33"/>
      <c r="T3927" s="33"/>
      <c r="U3927" s="31"/>
      <c r="AD3927" s="20"/>
      <c r="AM3927" s="17"/>
    </row>
    <row r="3928" spans="4:39" x14ac:dyDescent="0.2">
      <c r="D3928" s="57"/>
      <c r="E3928" s="33"/>
      <c r="F3928" s="33"/>
      <c r="G3928" s="33"/>
      <c r="I3928" s="7"/>
      <c r="K3928" s="7"/>
      <c r="L3928" s="7"/>
      <c r="M3928" s="55"/>
      <c r="N3928" s="7"/>
      <c r="O3928" s="5"/>
      <c r="R3928" s="33"/>
      <c r="S3928" s="33"/>
      <c r="T3928" s="33"/>
      <c r="U3928" s="31"/>
      <c r="AD3928" s="20"/>
      <c r="AM3928" s="17"/>
    </row>
    <row r="3929" spans="4:39" x14ac:dyDescent="0.2">
      <c r="D3929" s="57"/>
      <c r="E3929" s="33"/>
      <c r="F3929" s="33"/>
      <c r="G3929" s="33"/>
      <c r="I3929" s="7"/>
      <c r="K3929" s="7"/>
      <c r="L3929" s="7"/>
      <c r="M3929" s="55"/>
      <c r="N3929" s="7"/>
      <c r="O3929" s="5"/>
      <c r="R3929" s="33"/>
      <c r="S3929" s="33"/>
      <c r="T3929" s="33"/>
      <c r="U3929" s="31"/>
      <c r="AD3929" s="20"/>
      <c r="AM3929" s="17"/>
    </row>
    <row r="3930" spans="4:39" x14ac:dyDescent="0.2">
      <c r="D3930" s="57"/>
      <c r="E3930" s="33"/>
      <c r="F3930" s="33"/>
      <c r="G3930" s="33"/>
      <c r="I3930" s="7"/>
      <c r="K3930" s="7"/>
      <c r="L3930" s="7"/>
      <c r="M3930" s="55"/>
      <c r="N3930" s="7"/>
      <c r="O3930" s="5"/>
      <c r="R3930" s="33"/>
      <c r="S3930" s="33"/>
      <c r="T3930" s="33"/>
      <c r="U3930" s="31"/>
      <c r="AD3930" s="20"/>
      <c r="AM3930" s="17"/>
    </row>
    <row r="3931" spans="4:39" x14ac:dyDescent="0.2">
      <c r="D3931" s="57"/>
      <c r="E3931" s="33"/>
      <c r="F3931" s="33"/>
      <c r="G3931" s="33"/>
      <c r="I3931" s="7"/>
      <c r="K3931" s="7"/>
      <c r="L3931" s="7"/>
      <c r="M3931" s="55"/>
      <c r="N3931" s="7"/>
      <c r="O3931" s="5"/>
      <c r="R3931" s="33"/>
      <c r="S3931" s="33"/>
      <c r="T3931" s="33"/>
      <c r="U3931" s="31"/>
      <c r="AD3931" s="20"/>
      <c r="AM3931" s="17"/>
    </row>
    <row r="3932" spans="4:39" x14ac:dyDescent="0.2">
      <c r="D3932" s="57"/>
      <c r="E3932" s="33"/>
      <c r="F3932" s="33"/>
      <c r="G3932" s="33"/>
      <c r="I3932" s="7"/>
      <c r="K3932" s="7"/>
      <c r="L3932" s="7"/>
      <c r="M3932" s="55"/>
      <c r="N3932" s="7"/>
      <c r="O3932" s="5"/>
      <c r="R3932" s="33"/>
      <c r="S3932" s="33"/>
      <c r="T3932" s="33"/>
      <c r="U3932" s="31"/>
      <c r="AD3932" s="20"/>
      <c r="AM3932" s="17"/>
    </row>
    <row r="3933" spans="4:39" x14ac:dyDescent="0.2">
      <c r="D3933" s="57"/>
      <c r="E3933" s="33"/>
      <c r="F3933" s="33"/>
      <c r="G3933" s="33"/>
      <c r="I3933" s="7"/>
      <c r="K3933" s="7"/>
      <c r="L3933" s="7"/>
      <c r="M3933" s="55"/>
      <c r="N3933" s="7"/>
      <c r="O3933" s="5"/>
      <c r="R3933" s="33"/>
      <c r="S3933" s="33"/>
      <c r="T3933" s="33"/>
      <c r="U3933" s="31"/>
      <c r="AD3933" s="20"/>
      <c r="AM3933" s="17"/>
    </row>
    <row r="3934" spans="4:39" x14ac:dyDescent="0.2">
      <c r="D3934" s="57"/>
      <c r="E3934" s="33"/>
      <c r="F3934" s="33"/>
      <c r="G3934" s="33"/>
      <c r="I3934" s="7"/>
      <c r="K3934" s="7"/>
      <c r="L3934" s="7"/>
      <c r="M3934" s="55"/>
      <c r="N3934" s="7"/>
      <c r="O3934" s="5"/>
      <c r="R3934" s="33"/>
      <c r="S3934" s="33"/>
      <c r="T3934" s="33"/>
      <c r="U3934" s="31"/>
      <c r="AD3934" s="20"/>
      <c r="AM3934" s="17"/>
    </row>
    <row r="3935" spans="4:39" x14ac:dyDescent="0.2">
      <c r="D3935" s="57"/>
      <c r="E3935" s="33"/>
      <c r="F3935" s="33"/>
      <c r="G3935" s="33"/>
      <c r="I3935" s="7"/>
      <c r="K3935" s="7"/>
      <c r="L3935" s="7"/>
      <c r="M3935" s="55"/>
      <c r="N3935" s="7"/>
      <c r="O3935" s="5"/>
      <c r="R3935" s="33"/>
      <c r="S3935" s="33"/>
      <c r="T3935" s="33"/>
      <c r="U3935" s="31"/>
      <c r="AD3935" s="20"/>
      <c r="AM3935" s="17"/>
    </row>
    <row r="3936" spans="4:39" x14ac:dyDescent="0.2">
      <c r="D3936" s="57"/>
      <c r="E3936" s="33"/>
      <c r="F3936" s="33"/>
      <c r="G3936" s="33"/>
      <c r="I3936" s="7"/>
      <c r="K3936" s="7"/>
      <c r="L3936" s="7"/>
      <c r="M3936" s="55"/>
      <c r="N3936" s="7"/>
      <c r="O3936" s="5"/>
      <c r="R3936" s="33"/>
      <c r="S3936" s="33"/>
      <c r="T3936" s="33"/>
      <c r="U3936" s="31"/>
      <c r="AD3936" s="20"/>
      <c r="AM3936" s="17"/>
    </row>
    <row r="3937" spans="4:39" x14ac:dyDescent="0.2">
      <c r="D3937" s="57"/>
      <c r="E3937" s="33"/>
      <c r="F3937" s="33"/>
      <c r="G3937" s="33"/>
      <c r="I3937" s="7"/>
      <c r="K3937" s="7"/>
      <c r="L3937" s="7"/>
      <c r="M3937" s="55"/>
      <c r="N3937" s="7"/>
      <c r="O3937" s="5"/>
      <c r="R3937" s="33"/>
      <c r="S3937" s="33"/>
      <c r="T3937" s="33"/>
      <c r="U3937" s="31"/>
      <c r="AD3937" s="20"/>
      <c r="AM3937" s="17"/>
    </row>
    <row r="3938" spans="4:39" x14ac:dyDescent="0.2">
      <c r="D3938" s="57"/>
      <c r="E3938" s="33"/>
      <c r="F3938" s="33"/>
      <c r="G3938" s="33"/>
      <c r="I3938" s="7"/>
      <c r="K3938" s="7"/>
      <c r="L3938" s="7"/>
      <c r="M3938" s="55"/>
      <c r="N3938" s="7"/>
      <c r="O3938" s="5"/>
      <c r="R3938" s="33"/>
      <c r="S3938" s="33"/>
      <c r="T3938" s="33"/>
      <c r="U3938" s="31"/>
      <c r="AD3938" s="20"/>
      <c r="AM3938" s="17"/>
    </row>
    <row r="3939" spans="4:39" x14ac:dyDescent="0.2">
      <c r="D3939" s="57"/>
      <c r="E3939" s="33"/>
      <c r="F3939" s="33"/>
      <c r="G3939" s="33"/>
      <c r="I3939" s="7"/>
      <c r="K3939" s="7"/>
      <c r="L3939" s="7"/>
      <c r="M3939" s="55"/>
      <c r="N3939" s="7"/>
      <c r="O3939" s="5"/>
      <c r="R3939" s="33"/>
      <c r="S3939" s="33"/>
      <c r="T3939" s="33"/>
      <c r="U3939" s="31"/>
      <c r="AD3939" s="20"/>
      <c r="AM3939" s="17"/>
    </row>
    <row r="3940" spans="4:39" x14ac:dyDescent="0.2">
      <c r="D3940" s="57"/>
      <c r="E3940" s="33"/>
      <c r="F3940" s="33"/>
      <c r="G3940" s="33"/>
      <c r="I3940" s="7"/>
      <c r="K3940" s="7"/>
      <c r="L3940" s="7"/>
      <c r="M3940" s="55"/>
      <c r="N3940" s="7"/>
      <c r="O3940" s="5"/>
      <c r="R3940" s="33"/>
      <c r="S3940" s="33"/>
      <c r="T3940" s="33"/>
      <c r="U3940" s="31"/>
      <c r="AD3940" s="20"/>
      <c r="AM3940" s="17"/>
    </row>
    <row r="3941" spans="4:39" x14ac:dyDescent="0.2">
      <c r="D3941" s="57"/>
      <c r="E3941" s="33"/>
      <c r="F3941" s="33"/>
      <c r="G3941" s="33"/>
      <c r="I3941" s="7"/>
      <c r="K3941" s="7"/>
      <c r="L3941" s="7"/>
      <c r="M3941" s="55"/>
      <c r="N3941" s="7"/>
      <c r="O3941" s="5"/>
      <c r="R3941" s="33"/>
      <c r="S3941" s="33"/>
      <c r="T3941" s="33"/>
      <c r="U3941" s="31"/>
      <c r="AD3941" s="20"/>
      <c r="AM3941" s="17"/>
    </row>
    <row r="3942" spans="4:39" x14ac:dyDescent="0.2">
      <c r="D3942" s="57"/>
      <c r="E3942" s="33"/>
      <c r="F3942" s="33"/>
      <c r="G3942" s="33"/>
      <c r="I3942" s="7"/>
      <c r="K3942" s="7"/>
      <c r="L3942" s="7"/>
      <c r="M3942" s="55"/>
      <c r="N3942" s="7"/>
      <c r="O3942" s="5"/>
      <c r="R3942" s="33"/>
      <c r="S3942" s="33"/>
      <c r="T3942" s="33"/>
      <c r="U3942" s="31"/>
      <c r="AD3942" s="20"/>
      <c r="AM3942" s="17"/>
    </row>
    <row r="3943" spans="4:39" x14ac:dyDescent="0.2">
      <c r="D3943" s="57"/>
      <c r="E3943" s="33"/>
      <c r="F3943" s="33"/>
      <c r="G3943" s="33"/>
      <c r="I3943" s="7"/>
      <c r="K3943" s="7"/>
      <c r="L3943" s="7"/>
      <c r="M3943" s="55"/>
      <c r="N3943" s="7"/>
      <c r="O3943" s="5"/>
      <c r="R3943" s="33"/>
      <c r="S3943" s="33"/>
      <c r="T3943" s="33"/>
      <c r="U3943" s="31"/>
      <c r="AD3943" s="20"/>
      <c r="AM3943" s="17"/>
    </row>
    <row r="3944" spans="4:39" x14ac:dyDescent="0.2">
      <c r="D3944" s="57"/>
      <c r="E3944" s="33"/>
      <c r="F3944" s="33"/>
      <c r="G3944" s="33"/>
      <c r="I3944" s="7"/>
      <c r="K3944" s="7"/>
      <c r="L3944" s="7"/>
      <c r="M3944" s="55"/>
      <c r="N3944" s="7"/>
      <c r="O3944" s="5"/>
      <c r="R3944" s="33"/>
      <c r="S3944" s="33"/>
      <c r="T3944" s="33"/>
      <c r="U3944" s="31"/>
      <c r="AD3944" s="20"/>
      <c r="AM3944" s="17"/>
    </row>
    <row r="3945" spans="4:39" x14ac:dyDescent="0.2">
      <c r="D3945" s="57"/>
      <c r="E3945" s="33"/>
      <c r="F3945" s="33"/>
      <c r="G3945" s="33"/>
      <c r="I3945" s="7"/>
      <c r="K3945" s="7"/>
      <c r="L3945" s="7"/>
      <c r="M3945" s="55"/>
      <c r="N3945" s="7"/>
      <c r="O3945" s="5"/>
      <c r="R3945" s="33"/>
      <c r="S3945" s="33"/>
      <c r="T3945" s="33"/>
      <c r="U3945" s="31"/>
      <c r="AD3945" s="20"/>
      <c r="AM3945" s="17"/>
    </row>
    <row r="3946" spans="4:39" x14ac:dyDescent="0.2">
      <c r="D3946" s="57"/>
      <c r="E3946" s="33"/>
      <c r="F3946" s="33"/>
      <c r="G3946" s="33"/>
      <c r="I3946" s="7"/>
      <c r="K3946" s="7"/>
      <c r="L3946" s="7"/>
      <c r="M3946" s="55"/>
      <c r="N3946" s="7"/>
      <c r="O3946" s="5"/>
      <c r="R3946" s="33"/>
      <c r="S3946" s="33"/>
      <c r="T3946" s="33"/>
      <c r="U3946" s="31"/>
      <c r="AD3946" s="20"/>
      <c r="AM3946" s="17"/>
    </row>
    <row r="3947" spans="4:39" x14ac:dyDescent="0.2">
      <c r="D3947" s="57"/>
      <c r="E3947" s="33"/>
      <c r="F3947" s="33"/>
      <c r="G3947" s="33"/>
      <c r="I3947" s="7"/>
      <c r="K3947" s="7"/>
      <c r="L3947" s="7"/>
      <c r="M3947" s="55"/>
      <c r="N3947" s="7"/>
      <c r="O3947" s="5"/>
      <c r="R3947" s="33"/>
      <c r="S3947" s="33"/>
      <c r="T3947" s="33"/>
      <c r="U3947" s="31"/>
      <c r="AD3947" s="20"/>
      <c r="AM3947" s="17"/>
    </row>
    <row r="3948" spans="4:39" x14ac:dyDescent="0.2">
      <c r="D3948" s="57"/>
      <c r="E3948" s="33"/>
      <c r="F3948" s="33"/>
      <c r="G3948" s="33"/>
      <c r="I3948" s="7"/>
      <c r="K3948" s="7"/>
      <c r="L3948" s="7"/>
      <c r="M3948" s="55"/>
      <c r="N3948" s="7"/>
      <c r="O3948" s="5"/>
      <c r="R3948" s="33"/>
      <c r="S3948" s="33"/>
      <c r="T3948" s="33"/>
      <c r="U3948" s="31"/>
      <c r="AD3948" s="20"/>
      <c r="AM3948" s="17"/>
    </row>
    <row r="3949" spans="4:39" x14ac:dyDescent="0.2">
      <c r="D3949" s="57"/>
      <c r="E3949" s="33"/>
      <c r="F3949" s="33"/>
      <c r="G3949" s="33"/>
      <c r="I3949" s="7"/>
      <c r="K3949" s="7"/>
      <c r="L3949" s="7"/>
      <c r="M3949" s="55"/>
      <c r="N3949" s="7"/>
      <c r="O3949" s="5"/>
      <c r="R3949" s="33"/>
      <c r="S3949" s="33"/>
      <c r="T3949" s="33"/>
      <c r="U3949" s="31"/>
      <c r="AD3949" s="20"/>
      <c r="AM3949" s="17"/>
    </row>
    <row r="3950" spans="4:39" x14ac:dyDescent="0.2">
      <c r="D3950" s="57"/>
      <c r="E3950" s="33"/>
      <c r="F3950" s="33"/>
      <c r="G3950" s="33"/>
      <c r="I3950" s="7"/>
      <c r="K3950" s="7"/>
      <c r="L3950" s="7"/>
      <c r="M3950" s="55"/>
      <c r="N3950" s="7"/>
      <c r="O3950" s="5"/>
      <c r="R3950" s="33"/>
      <c r="S3950" s="33"/>
      <c r="T3950" s="33"/>
      <c r="U3950" s="31"/>
      <c r="AD3950" s="20"/>
      <c r="AM3950" s="17"/>
    </row>
    <row r="3951" spans="4:39" x14ac:dyDescent="0.2">
      <c r="D3951" s="57"/>
      <c r="E3951" s="33"/>
      <c r="F3951" s="33"/>
      <c r="G3951" s="33"/>
      <c r="I3951" s="7"/>
      <c r="K3951" s="7"/>
      <c r="L3951" s="7"/>
      <c r="M3951" s="55"/>
      <c r="N3951" s="7"/>
      <c r="O3951" s="5"/>
      <c r="R3951" s="33"/>
      <c r="S3951" s="33"/>
      <c r="T3951" s="33"/>
      <c r="U3951" s="31"/>
      <c r="AD3951" s="20"/>
      <c r="AM3951" s="17"/>
    </row>
    <row r="3952" spans="4:39" x14ac:dyDescent="0.2">
      <c r="D3952" s="57"/>
      <c r="E3952" s="33"/>
      <c r="F3952" s="33"/>
      <c r="G3952" s="33"/>
      <c r="I3952" s="7"/>
      <c r="K3952" s="7"/>
      <c r="L3952" s="7"/>
      <c r="M3952" s="55"/>
      <c r="N3952" s="7"/>
      <c r="O3952" s="5"/>
      <c r="R3952" s="33"/>
      <c r="S3952" s="33"/>
      <c r="T3952" s="33"/>
      <c r="U3952" s="31"/>
      <c r="AD3952" s="20"/>
      <c r="AM3952" s="17"/>
    </row>
    <row r="3953" spans="4:39" x14ac:dyDescent="0.2">
      <c r="D3953" s="57"/>
      <c r="E3953" s="33"/>
      <c r="F3953" s="33"/>
      <c r="G3953" s="33"/>
      <c r="I3953" s="7"/>
      <c r="K3953" s="7"/>
      <c r="L3953" s="7"/>
      <c r="M3953" s="55"/>
      <c r="N3953" s="7"/>
      <c r="O3953" s="5"/>
      <c r="R3953" s="33"/>
      <c r="S3953" s="33"/>
      <c r="T3953" s="33"/>
      <c r="U3953" s="31"/>
      <c r="AD3953" s="20"/>
      <c r="AM3953" s="17"/>
    </row>
    <row r="3954" spans="4:39" x14ac:dyDescent="0.2">
      <c r="D3954" s="57"/>
      <c r="E3954" s="33"/>
      <c r="F3954" s="33"/>
      <c r="G3954" s="33"/>
      <c r="I3954" s="7"/>
      <c r="K3954" s="7"/>
      <c r="L3954" s="7"/>
      <c r="M3954" s="55"/>
      <c r="N3954" s="7"/>
      <c r="O3954" s="5"/>
      <c r="R3954" s="33"/>
      <c r="S3954" s="33"/>
      <c r="T3954" s="33"/>
      <c r="U3954" s="31"/>
      <c r="AD3954" s="20"/>
      <c r="AM3954" s="17"/>
    </row>
    <row r="3955" spans="4:39" x14ac:dyDescent="0.2">
      <c r="D3955" s="57"/>
      <c r="E3955" s="33"/>
      <c r="F3955" s="33"/>
      <c r="G3955" s="33"/>
      <c r="I3955" s="7"/>
      <c r="K3955" s="7"/>
      <c r="L3955" s="7"/>
      <c r="M3955" s="55"/>
      <c r="N3955" s="7"/>
      <c r="O3955" s="5"/>
      <c r="R3955" s="33"/>
      <c r="S3955" s="33"/>
      <c r="T3955" s="33"/>
      <c r="U3955" s="31"/>
      <c r="AD3955" s="20"/>
      <c r="AM3955" s="17"/>
    </row>
    <row r="3956" spans="4:39" x14ac:dyDescent="0.2">
      <c r="D3956" s="57"/>
      <c r="E3956" s="33"/>
      <c r="F3956" s="33"/>
      <c r="G3956" s="33"/>
      <c r="I3956" s="7"/>
      <c r="K3956" s="7"/>
      <c r="L3956" s="7"/>
      <c r="M3956" s="55"/>
      <c r="N3956" s="7"/>
      <c r="O3956" s="5"/>
      <c r="R3956" s="33"/>
      <c r="S3956" s="33"/>
      <c r="T3956" s="33"/>
      <c r="U3956" s="31"/>
      <c r="AD3956" s="20"/>
      <c r="AM3956" s="17"/>
    </row>
    <row r="3957" spans="4:39" x14ac:dyDescent="0.2">
      <c r="D3957" s="57"/>
      <c r="E3957" s="33"/>
      <c r="F3957" s="33"/>
      <c r="G3957" s="33"/>
      <c r="I3957" s="7"/>
      <c r="K3957" s="7"/>
      <c r="L3957" s="7"/>
      <c r="M3957" s="55"/>
      <c r="N3957" s="7"/>
      <c r="O3957" s="5"/>
      <c r="R3957" s="33"/>
      <c r="S3957" s="33"/>
      <c r="T3957" s="33"/>
      <c r="U3957" s="31"/>
      <c r="AD3957" s="20"/>
      <c r="AM3957" s="17"/>
    </row>
    <row r="3958" spans="4:39" x14ac:dyDescent="0.2">
      <c r="D3958" s="57"/>
      <c r="E3958" s="33"/>
      <c r="F3958" s="33"/>
      <c r="G3958" s="33"/>
      <c r="I3958" s="7"/>
      <c r="K3958" s="7"/>
      <c r="L3958" s="7"/>
      <c r="M3958" s="55"/>
      <c r="N3958" s="7"/>
      <c r="O3958" s="5"/>
      <c r="R3958" s="33"/>
      <c r="S3958" s="33"/>
      <c r="T3958" s="33"/>
      <c r="U3958" s="31"/>
      <c r="AD3958" s="20"/>
      <c r="AM3958" s="17"/>
    </row>
    <row r="3959" spans="4:39" x14ac:dyDescent="0.2">
      <c r="D3959" s="57"/>
      <c r="E3959" s="33"/>
      <c r="F3959" s="33"/>
      <c r="G3959" s="33"/>
      <c r="I3959" s="7"/>
      <c r="K3959" s="7"/>
      <c r="L3959" s="7"/>
      <c r="M3959" s="55"/>
      <c r="N3959" s="7"/>
      <c r="O3959" s="5"/>
      <c r="R3959" s="33"/>
      <c r="S3959" s="33"/>
      <c r="T3959" s="33"/>
      <c r="U3959" s="31"/>
      <c r="AD3959" s="20"/>
      <c r="AM3959" s="17"/>
    </row>
    <row r="3960" spans="4:39" x14ac:dyDescent="0.2">
      <c r="D3960" s="57"/>
      <c r="E3960" s="33"/>
      <c r="F3960" s="33"/>
      <c r="G3960" s="33"/>
      <c r="I3960" s="7"/>
      <c r="K3960" s="7"/>
      <c r="L3960" s="7"/>
      <c r="M3960" s="55"/>
      <c r="N3960" s="7"/>
      <c r="O3960" s="5"/>
      <c r="R3960" s="33"/>
      <c r="S3960" s="33"/>
      <c r="T3960" s="33"/>
      <c r="U3960" s="31"/>
      <c r="AD3960" s="20"/>
      <c r="AM3960" s="17"/>
    </row>
    <row r="3961" spans="4:39" x14ac:dyDescent="0.2">
      <c r="D3961" s="57"/>
      <c r="E3961" s="33"/>
      <c r="F3961" s="33"/>
      <c r="G3961" s="33"/>
      <c r="I3961" s="7"/>
      <c r="K3961" s="7"/>
      <c r="L3961" s="7"/>
      <c r="M3961" s="55"/>
      <c r="N3961" s="7"/>
      <c r="O3961" s="5"/>
      <c r="R3961" s="33"/>
      <c r="S3961" s="33"/>
      <c r="T3961" s="33"/>
      <c r="U3961" s="31"/>
      <c r="AD3961" s="20"/>
      <c r="AM3961" s="17"/>
    </row>
    <row r="3962" spans="4:39" x14ac:dyDescent="0.2">
      <c r="D3962" s="57"/>
      <c r="E3962" s="33"/>
      <c r="F3962" s="33"/>
      <c r="G3962" s="33"/>
      <c r="I3962" s="7"/>
      <c r="K3962" s="7"/>
      <c r="L3962" s="7"/>
      <c r="M3962" s="55"/>
      <c r="N3962" s="7"/>
      <c r="O3962" s="5"/>
      <c r="R3962" s="33"/>
      <c r="S3962" s="33"/>
      <c r="T3962" s="33"/>
      <c r="U3962" s="31"/>
      <c r="AD3962" s="20"/>
      <c r="AM3962" s="17"/>
    </row>
    <row r="3963" spans="4:39" x14ac:dyDescent="0.2">
      <c r="D3963" s="57"/>
      <c r="E3963" s="33"/>
      <c r="F3963" s="33"/>
      <c r="G3963" s="33"/>
      <c r="I3963" s="7"/>
      <c r="K3963" s="7"/>
      <c r="L3963" s="7"/>
      <c r="M3963" s="55"/>
      <c r="N3963" s="7"/>
      <c r="O3963" s="5"/>
      <c r="R3963" s="33"/>
      <c r="S3963" s="33"/>
      <c r="T3963" s="33"/>
      <c r="U3963" s="31"/>
      <c r="AD3963" s="20"/>
      <c r="AM3963" s="17"/>
    </row>
    <row r="3964" spans="4:39" x14ac:dyDescent="0.2">
      <c r="D3964" s="57"/>
      <c r="E3964" s="33"/>
      <c r="F3964" s="33"/>
      <c r="G3964" s="33"/>
      <c r="I3964" s="7"/>
      <c r="K3964" s="7"/>
      <c r="L3964" s="7"/>
      <c r="M3964" s="55"/>
      <c r="N3964" s="7"/>
      <c r="O3964" s="5"/>
      <c r="R3964" s="33"/>
      <c r="S3964" s="33"/>
      <c r="T3964" s="33"/>
      <c r="U3964" s="31"/>
      <c r="AD3964" s="20"/>
      <c r="AM3964" s="17"/>
    </row>
    <row r="3965" spans="4:39" x14ac:dyDescent="0.2">
      <c r="D3965" s="57"/>
      <c r="E3965" s="33"/>
      <c r="F3965" s="33"/>
      <c r="G3965" s="33"/>
      <c r="I3965" s="7"/>
      <c r="K3965" s="7"/>
      <c r="L3965" s="7"/>
      <c r="M3965" s="55"/>
      <c r="N3965" s="7"/>
      <c r="O3965" s="5"/>
      <c r="R3965" s="33"/>
      <c r="S3965" s="33"/>
      <c r="T3965" s="33"/>
      <c r="U3965" s="31"/>
      <c r="AD3965" s="20"/>
      <c r="AM3965" s="17"/>
    </row>
    <row r="3966" spans="4:39" x14ac:dyDescent="0.2">
      <c r="D3966" s="57"/>
      <c r="E3966" s="33"/>
      <c r="F3966" s="33"/>
      <c r="G3966" s="33"/>
      <c r="I3966" s="7"/>
      <c r="K3966" s="7"/>
      <c r="L3966" s="7"/>
      <c r="M3966" s="55"/>
      <c r="N3966" s="7"/>
      <c r="O3966" s="5"/>
      <c r="R3966" s="33"/>
      <c r="S3966" s="33"/>
      <c r="T3966" s="33"/>
      <c r="U3966" s="31"/>
      <c r="AD3966" s="20"/>
      <c r="AM3966" s="17"/>
    </row>
    <row r="3967" spans="4:39" x14ac:dyDescent="0.2">
      <c r="D3967" s="57"/>
      <c r="E3967" s="33"/>
      <c r="F3967" s="33"/>
      <c r="G3967" s="33"/>
      <c r="I3967" s="7"/>
      <c r="K3967" s="7"/>
      <c r="L3967" s="7"/>
      <c r="M3967" s="55"/>
      <c r="N3967" s="7"/>
      <c r="O3967" s="5"/>
      <c r="R3967" s="33"/>
      <c r="S3967" s="33"/>
      <c r="T3967" s="33"/>
      <c r="U3967" s="31"/>
      <c r="AD3967" s="20"/>
      <c r="AM3967" s="17"/>
    </row>
    <row r="3968" spans="4:39" x14ac:dyDescent="0.2">
      <c r="D3968" s="57"/>
      <c r="E3968" s="33"/>
      <c r="F3968" s="33"/>
      <c r="G3968" s="33"/>
      <c r="I3968" s="7"/>
      <c r="K3968" s="7"/>
      <c r="L3968" s="7"/>
      <c r="M3968" s="55"/>
      <c r="N3968" s="7"/>
      <c r="O3968" s="5"/>
      <c r="R3968" s="33"/>
      <c r="S3968" s="33"/>
      <c r="T3968" s="33"/>
      <c r="U3968" s="31"/>
      <c r="AD3968" s="20"/>
      <c r="AM3968" s="17"/>
    </row>
    <row r="3969" spans="4:39" x14ac:dyDescent="0.2">
      <c r="D3969" s="57"/>
      <c r="E3969" s="33"/>
      <c r="F3969" s="33"/>
      <c r="G3969" s="33"/>
      <c r="I3969" s="7"/>
      <c r="K3969" s="7"/>
      <c r="L3969" s="7"/>
      <c r="M3969" s="55"/>
      <c r="N3969" s="7"/>
      <c r="O3969" s="5"/>
      <c r="R3969" s="33"/>
      <c r="S3969" s="33"/>
      <c r="T3969" s="33"/>
      <c r="U3969" s="31"/>
      <c r="AD3969" s="20"/>
      <c r="AM3969" s="17"/>
    </row>
    <row r="3970" spans="4:39" x14ac:dyDescent="0.2">
      <c r="D3970" s="57"/>
      <c r="E3970" s="33"/>
      <c r="F3970" s="33"/>
      <c r="G3970" s="33"/>
      <c r="I3970" s="7"/>
      <c r="K3970" s="7"/>
      <c r="L3970" s="7"/>
      <c r="M3970" s="55"/>
      <c r="N3970" s="7"/>
      <c r="O3970" s="5"/>
      <c r="R3970" s="33"/>
      <c r="S3970" s="33"/>
      <c r="T3970" s="33"/>
      <c r="U3970" s="31"/>
      <c r="AD3970" s="20"/>
      <c r="AM3970" s="17"/>
    </row>
    <row r="3971" spans="4:39" x14ac:dyDescent="0.2">
      <c r="D3971" s="57"/>
      <c r="E3971" s="33"/>
      <c r="F3971" s="33"/>
      <c r="G3971" s="33"/>
      <c r="I3971" s="7"/>
      <c r="K3971" s="7"/>
      <c r="L3971" s="7"/>
      <c r="M3971" s="55"/>
      <c r="N3971" s="7"/>
      <c r="O3971" s="5"/>
      <c r="R3971" s="33"/>
      <c r="S3971" s="33"/>
      <c r="T3971" s="33"/>
      <c r="U3971" s="31"/>
      <c r="AD3971" s="20"/>
      <c r="AM3971" s="17"/>
    </row>
    <row r="3972" spans="4:39" x14ac:dyDescent="0.2">
      <c r="D3972" s="57"/>
      <c r="E3972" s="33"/>
      <c r="F3972" s="33"/>
      <c r="G3972" s="33"/>
      <c r="I3972" s="7"/>
      <c r="K3972" s="7"/>
      <c r="L3972" s="7"/>
      <c r="M3972" s="55"/>
      <c r="N3972" s="7"/>
      <c r="O3972" s="5"/>
      <c r="R3972" s="33"/>
      <c r="S3972" s="33"/>
      <c r="T3972" s="33"/>
      <c r="U3972" s="31"/>
      <c r="AD3972" s="20"/>
      <c r="AM3972" s="17"/>
    </row>
    <row r="3973" spans="4:39" x14ac:dyDescent="0.2">
      <c r="D3973" s="57"/>
      <c r="E3973" s="33"/>
      <c r="F3973" s="33"/>
      <c r="G3973" s="33"/>
      <c r="I3973" s="7"/>
      <c r="K3973" s="7"/>
      <c r="L3973" s="7"/>
      <c r="M3973" s="55"/>
      <c r="N3973" s="7"/>
      <c r="O3973" s="5"/>
      <c r="R3973" s="33"/>
      <c r="S3973" s="33"/>
      <c r="T3973" s="33"/>
      <c r="U3973" s="31"/>
      <c r="AD3973" s="20"/>
      <c r="AM3973" s="17"/>
    </row>
    <row r="3974" spans="4:39" x14ac:dyDescent="0.2">
      <c r="D3974" s="57"/>
      <c r="E3974" s="33"/>
      <c r="F3974" s="33"/>
      <c r="G3974" s="33"/>
      <c r="I3974" s="7"/>
      <c r="K3974" s="7"/>
      <c r="L3974" s="7"/>
      <c r="M3974" s="55"/>
      <c r="N3974" s="7"/>
      <c r="O3974" s="5"/>
      <c r="R3974" s="33"/>
      <c r="S3974" s="33"/>
      <c r="T3974" s="33"/>
      <c r="U3974" s="31"/>
      <c r="AD3974" s="20"/>
      <c r="AM3974" s="17"/>
    </row>
    <row r="3975" spans="4:39" x14ac:dyDescent="0.2">
      <c r="D3975" s="57"/>
      <c r="E3975" s="33"/>
      <c r="F3975" s="33"/>
      <c r="G3975" s="33"/>
      <c r="I3975" s="7"/>
      <c r="K3975" s="7"/>
      <c r="L3975" s="7"/>
      <c r="M3975" s="55"/>
      <c r="N3975" s="7"/>
      <c r="O3975" s="5"/>
      <c r="R3975" s="33"/>
      <c r="S3975" s="33"/>
      <c r="T3975" s="33"/>
      <c r="U3975" s="31"/>
      <c r="AD3975" s="20"/>
      <c r="AM3975" s="17"/>
    </row>
    <row r="3976" spans="4:39" x14ac:dyDescent="0.2">
      <c r="D3976" s="57"/>
      <c r="E3976" s="33"/>
      <c r="F3976" s="33"/>
      <c r="G3976" s="33"/>
      <c r="I3976" s="7"/>
      <c r="K3976" s="7"/>
      <c r="L3976" s="7"/>
      <c r="M3976" s="55"/>
      <c r="N3976" s="7"/>
      <c r="O3976" s="5"/>
      <c r="R3976" s="33"/>
      <c r="S3976" s="33"/>
      <c r="T3976" s="33"/>
      <c r="U3976" s="31"/>
      <c r="AD3976" s="20"/>
      <c r="AM3976" s="17"/>
    </row>
    <row r="3977" spans="4:39" x14ac:dyDescent="0.2">
      <c r="D3977" s="57"/>
      <c r="E3977" s="33"/>
      <c r="F3977" s="33"/>
      <c r="G3977" s="33"/>
      <c r="I3977" s="7"/>
      <c r="K3977" s="7"/>
      <c r="L3977" s="7"/>
      <c r="M3977" s="55"/>
      <c r="N3977" s="7"/>
      <c r="O3977" s="5"/>
      <c r="R3977" s="33"/>
      <c r="S3977" s="33"/>
      <c r="T3977" s="33"/>
      <c r="U3977" s="31"/>
      <c r="AD3977" s="20"/>
      <c r="AM3977" s="17"/>
    </row>
    <row r="3978" spans="4:39" x14ac:dyDescent="0.2">
      <c r="D3978" s="57"/>
      <c r="E3978" s="33"/>
      <c r="F3978" s="33"/>
      <c r="G3978" s="33"/>
      <c r="I3978" s="7"/>
      <c r="K3978" s="7"/>
      <c r="L3978" s="7"/>
      <c r="M3978" s="55"/>
      <c r="N3978" s="7"/>
      <c r="O3978" s="5"/>
      <c r="R3978" s="33"/>
      <c r="S3978" s="33"/>
      <c r="T3978" s="33"/>
      <c r="U3978" s="31"/>
      <c r="AD3978" s="20"/>
      <c r="AM3978" s="17"/>
    </row>
    <row r="3979" spans="4:39" x14ac:dyDescent="0.2">
      <c r="D3979" s="57"/>
      <c r="E3979" s="33"/>
      <c r="F3979" s="33"/>
      <c r="G3979" s="33"/>
      <c r="I3979" s="7"/>
      <c r="K3979" s="7"/>
      <c r="L3979" s="7"/>
      <c r="M3979" s="55"/>
      <c r="N3979" s="7"/>
      <c r="O3979" s="5"/>
      <c r="R3979" s="33"/>
      <c r="S3979" s="33"/>
      <c r="T3979" s="33"/>
      <c r="U3979" s="31"/>
      <c r="AD3979" s="20"/>
      <c r="AM3979" s="17"/>
    </row>
    <row r="3980" spans="4:39" x14ac:dyDescent="0.2">
      <c r="D3980" s="57"/>
      <c r="E3980" s="33"/>
      <c r="F3980" s="33"/>
      <c r="G3980" s="33"/>
      <c r="I3980" s="7"/>
      <c r="K3980" s="7"/>
      <c r="L3980" s="7"/>
      <c r="M3980" s="55"/>
      <c r="N3980" s="7"/>
      <c r="O3980" s="5"/>
      <c r="R3980" s="33"/>
      <c r="S3980" s="33"/>
      <c r="T3980" s="33"/>
      <c r="U3980" s="31"/>
      <c r="AD3980" s="20"/>
      <c r="AM3980" s="17"/>
    </row>
    <row r="3981" spans="4:39" x14ac:dyDescent="0.2">
      <c r="D3981" s="57"/>
      <c r="E3981" s="33"/>
      <c r="F3981" s="33"/>
      <c r="G3981" s="33"/>
      <c r="I3981" s="7"/>
      <c r="K3981" s="7"/>
      <c r="L3981" s="7"/>
      <c r="M3981" s="55"/>
      <c r="N3981" s="7"/>
      <c r="O3981" s="5"/>
      <c r="R3981" s="33"/>
      <c r="S3981" s="33"/>
      <c r="T3981" s="33"/>
      <c r="U3981" s="31"/>
      <c r="AD3981" s="20"/>
      <c r="AM3981" s="17"/>
    </row>
    <row r="3982" spans="4:39" x14ac:dyDescent="0.2">
      <c r="D3982" s="57"/>
      <c r="E3982" s="33"/>
      <c r="F3982" s="33"/>
      <c r="G3982" s="33"/>
      <c r="I3982" s="7"/>
      <c r="K3982" s="7"/>
      <c r="L3982" s="7"/>
      <c r="M3982" s="55"/>
      <c r="N3982" s="7"/>
      <c r="O3982" s="5"/>
      <c r="R3982" s="33"/>
      <c r="S3982" s="33"/>
      <c r="T3982" s="33"/>
      <c r="U3982" s="31"/>
      <c r="AD3982" s="20"/>
      <c r="AM3982" s="17"/>
    </row>
    <row r="3983" spans="4:39" x14ac:dyDescent="0.2">
      <c r="D3983" s="57"/>
      <c r="E3983" s="33"/>
      <c r="F3983" s="33"/>
      <c r="G3983" s="33"/>
      <c r="I3983" s="7"/>
      <c r="K3983" s="7"/>
      <c r="L3983" s="7"/>
      <c r="M3983" s="55"/>
      <c r="N3983" s="7"/>
      <c r="O3983" s="5"/>
      <c r="R3983" s="33"/>
      <c r="S3983" s="33"/>
      <c r="T3983" s="33"/>
      <c r="U3983" s="31"/>
      <c r="AD3983" s="20"/>
      <c r="AM3983" s="17"/>
    </row>
    <row r="3984" spans="4:39" x14ac:dyDescent="0.2">
      <c r="D3984" s="57"/>
      <c r="E3984" s="33"/>
      <c r="F3984" s="33"/>
      <c r="G3984" s="33"/>
      <c r="I3984" s="7"/>
      <c r="K3984" s="7"/>
      <c r="L3984" s="7"/>
      <c r="M3984" s="55"/>
      <c r="N3984" s="7"/>
      <c r="O3984" s="5"/>
      <c r="R3984" s="33"/>
      <c r="S3984" s="33"/>
      <c r="T3984" s="33"/>
      <c r="U3984" s="31"/>
      <c r="AD3984" s="20"/>
      <c r="AM3984" s="17"/>
    </row>
    <row r="3985" spans="4:39" x14ac:dyDescent="0.2">
      <c r="D3985" s="57"/>
      <c r="E3985" s="33"/>
      <c r="F3985" s="33"/>
      <c r="G3985" s="33"/>
      <c r="I3985" s="7"/>
      <c r="K3985" s="7"/>
      <c r="L3985" s="7"/>
      <c r="M3985" s="55"/>
      <c r="N3985" s="7"/>
      <c r="O3985" s="5"/>
      <c r="R3985" s="33"/>
      <c r="S3985" s="33"/>
      <c r="T3985" s="33"/>
      <c r="U3985" s="31"/>
      <c r="AD3985" s="20"/>
      <c r="AM3985" s="17"/>
    </row>
    <row r="3986" spans="4:39" x14ac:dyDescent="0.2">
      <c r="D3986" s="57"/>
      <c r="E3986" s="33"/>
      <c r="F3986" s="33"/>
      <c r="G3986" s="33"/>
      <c r="I3986" s="7"/>
      <c r="K3986" s="7"/>
      <c r="L3986" s="7"/>
      <c r="M3986" s="55"/>
      <c r="N3986" s="7"/>
      <c r="O3986" s="5"/>
      <c r="R3986" s="33"/>
      <c r="S3986" s="33"/>
      <c r="T3986" s="33"/>
      <c r="U3986" s="31"/>
      <c r="AD3986" s="20"/>
      <c r="AM3986" s="17"/>
    </row>
    <row r="3987" spans="4:39" x14ac:dyDescent="0.2">
      <c r="D3987" s="57"/>
      <c r="E3987" s="33"/>
      <c r="F3987" s="33"/>
      <c r="G3987" s="33"/>
      <c r="I3987" s="7"/>
      <c r="K3987" s="7"/>
      <c r="L3987" s="7"/>
      <c r="M3987" s="55"/>
      <c r="N3987" s="7"/>
      <c r="O3987" s="5"/>
      <c r="R3987" s="33"/>
      <c r="S3987" s="33"/>
      <c r="T3987" s="33"/>
      <c r="U3987" s="31"/>
      <c r="AD3987" s="20"/>
      <c r="AM3987" s="17"/>
    </row>
    <row r="3988" spans="4:39" x14ac:dyDescent="0.2">
      <c r="D3988" s="57"/>
      <c r="E3988" s="33"/>
      <c r="F3988" s="33"/>
      <c r="G3988" s="33"/>
      <c r="I3988" s="7"/>
      <c r="K3988" s="7"/>
      <c r="L3988" s="7"/>
      <c r="M3988" s="55"/>
      <c r="N3988" s="7"/>
      <c r="O3988" s="5"/>
      <c r="R3988" s="33"/>
      <c r="S3988" s="33"/>
      <c r="T3988" s="33"/>
      <c r="U3988" s="31"/>
      <c r="AD3988" s="20"/>
      <c r="AM3988" s="17"/>
    </row>
    <row r="3989" spans="4:39" x14ac:dyDescent="0.2">
      <c r="D3989" s="57"/>
      <c r="E3989" s="33"/>
      <c r="F3989" s="33"/>
      <c r="G3989" s="33"/>
      <c r="I3989" s="7"/>
      <c r="K3989" s="7"/>
      <c r="L3989" s="7"/>
      <c r="M3989" s="55"/>
      <c r="N3989" s="7"/>
      <c r="O3989" s="5"/>
      <c r="R3989" s="33"/>
      <c r="S3989" s="33"/>
      <c r="T3989" s="33"/>
      <c r="U3989" s="31"/>
      <c r="AD3989" s="20"/>
      <c r="AM3989" s="17"/>
    </row>
    <row r="3990" spans="4:39" x14ac:dyDescent="0.2">
      <c r="D3990" s="57"/>
      <c r="E3990" s="33"/>
      <c r="F3990" s="33"/>
      <c r="G3990" s="33"/>
      <c r="I3990" s="7"/>
      <c r="K3990" s="7"/>
      <c r="L3990" s="7"/>
      <c r="M3990" s="55"/>
      <c r="N3990" s="7"/>
      <c r="O3990" s="5"/>
      <c r="R3990" s="33"/>
      <c r="S3990" s="33"/>
      <c r="T3990" s="33"/>
      <c r="U3990" s="31"/>
      <c r="AD3990" s="20"/>
      <c r="AM3990" s="17"/>
    </row>
    <row r="3991" spans="4:39" x14ac:dyDescent="0.2">
      <c r="D3991" s="57"/>
      <c r="E3991" s="33"/>
      <c r="F3991" s="33"/>
      <c r="G3991" s="33"/>
      <c r="I3991" s="7"/>
      <c r="K3991" s="7"/>
      <c r="L3991" s="7"/>
      <c r="M3991" s="55"/>
      <c r="N3991" s="7"/>
      <c r="O3991" s="5"/>
      <c r="R3991" s="33"/>
      <c r="S3991" s="33"/>
      <c r="T3991" s="33"/>
      <c r="U3991" s="31"/>
      <c r="AD3991" s="20"/>
      <c r="AM3991" s="17"/>
    </row>
    <row r="3992" spans="4:39" x14ac:dyDescent="0.2">
      <c r="D3992" s="57"/>
      <c r="E3992" s="33"/>
      <c r="F3992" s="33"/>
      <c r="G3992" s="33"/>
      <c r="I3992" s="7"/>
      <c r="K3992" s="7"/>
      <c r="L3992" s="7"/>
      <c r="M3992" s="55"/>
      <c r="N3992" s="7"/>
      <c r="O3992" s="5"/>
      <c r="R3992" s="33"/>
      <c r="S3992" s="33"/>
      <c r="T3992" s="33"/>
      <c r="U3992" s="31"/>
      <c r="AD3992" s="20"/>
      <c r="AM3992" s="17"/>
    </row>
    <row r="3993" spans="4:39" x14ac:dyDescent="0.2">
      <c r="D3993" s="57"/>
      <c r="E3993" s="33"/>
      <c r="F3993" s="33"/>
      <c r="G3993" s="33"/>
      <c r="I3993" s="7"/>
      <c r="K3993" s="7"/>
      <c r="L3993" s="7"/>
      <c r="M3993" s="55"/>
      <c r="N3993" s="7"/>
      <c r="O3993" s="5"/>
      <c r="R3993" s="33"/>
      <c r="S3993" s="33"/>
      <c r="T3993" s="33"/>
      <c r="U3993" s="31"/>
      <c r="AD3993" s="20"/>
      <c r="AM3993" s="17"/>
    </row>
    <row r="3994" spans="4:39" x14ac:dyDescent="0.2">
      <c r="D3994" s="57"/>
      <c r="E3994" s="33"/>
      <c r="F3994" s="33"/>
      <c r="G3994" s="33"/>
      <c r="I3994" s="7"/>
      <c r="K3994" s="7"/>
      <c r="L3994" s="7"/>
      <c r="M3994" s="55"/>
      <c r="N3994" s="7"/>
      <c r="O3994" s="5"/>
      <c r="R3994" s="33"/>
      <c r="S3994" s="33"/>
      <c r="T3994" s="33"/>
      <c r="U3994" s="31"/>
      <c r="AD3994" s="20"/>
      <c r="AM3994" s="17"/>
    </row>
    <row r="3995" spans="4:39" x14ac:dyDescent="0.2">
      <c r="D3995" s="57"/>
      <c r="E3995" s="33"/>
      <c r="F3995" s="33"/>
      <c r="G3995" s="33"/>
      <c r="I3995" s="7"/>
      <c r="K3995" s="7"/>
      <c r="L3995" s="7"/>
      <c r="M3995" s="55"/>
      <c r="N3995" s="7"/>
      <c r="O3995" s="5"/>
      <c r="R3995" s="33"/>
      <c r="S3995" s="33"/>
      <c r="T3995" s="33"/>
      <c r="U3995" s="31"/>
      <c r="AD3995" s="20"/>
      <c r="AM3995" s="17"/>
    </row>
    <row r="3996" spans="4:39" x14ac:dyDescent="0.2">
      <c r="D3996" s="57"/>
      <c r="E3996" s="33"/>
      <c r="F3996" s="33"/>
      <c r="G3996" s="33"/>
      <c r="I3996" s="7"/>
      <c r="K3996" s="7"/>
      <c r="L3996" s="7"/>
      <c r="M3996" s="55"/>
      <c r="N3996" s="7"/>
      <c r="O3996" s="5"/>
      <c r="R3996" s="33"/>
      <c r="S3996" s="33"/>
      <c r="T3996" s="33"/>
      <c r="U3996" s="31"/>
      <c r="AD3996" s="20"/>
      <c r="AM3996" s="17"/>
    </row>
    <row r="3997" spans="4:39" x14ac:dyDescent="0.2">
      <c r="D3997" s="57"/>
      <c r="E3997" s="33"/>
      <c r="F3997" s="33"/>
      <c r="G3997" s="33"/>
      <c r="I3997" s="7"/>
      <c r="K3997" s="7"/>
      <c r="L3997" s="7"/>
      <c r="M3997" s="55"/>
      <c r="N3997" s="7"/>
      <c r="O3997" s="5"/>
      <c r="R3997" s="33"/>
      <c r="S3997" s="33"/>
      <c r="T3997" s="33"/>
      <c r="U3997" s="31"/>
      <c r="AD3997" s="20"/>
      <c r="AM3997" s="17"/>
    </row>
    <row r="3998" spans="4:39" x14ac:dyDescent="0.2">
      <c r="D3998" s="57"/>
      <c r="E3998" s="33"/>
      <c r="F3998" s="33"/>
      <c r="G3998" s="33"/>
      <c r="I3998" s="7"/>
      <c r="K3998" s="7"/>
      <c r="L3998" s="7"/>
      <c r="M3998" s="55"/>
      <c r="N3998" s="7"/>
      <c r="O3998" s="5"/>
      <c r="R3998" s="33"/>
      <c r="S3998" s="33"/>
      <c r="T3998" s="33"/>
      <c r="U3998" s="31"/>
      <c r="AD3998" s="20"/>
      <c r="AM3998" s="17"/>
    </row>
    <row r="3999" spans="4:39" x14ac:dyDescent="0.2">
      <c r="D3999" s="57"/>
      <c r="E3999" s="33"/>
      <c r="F3999" s="33"/>
      <c r="G3999" s="33"/>
      <c r="I3999" s="7"/>
      <c r="K3999" s="7"/>
      <c r="L3999" s="7"/>
      <c r="M3999" s="55"/>
      <c r="N3999" s="7"/>
      <c r="O3999" s="5"/>
      <c r="R3999" s="33"/>
      <c r="S3999" s="33"/>
      <c r="T3999" s="33"/>
      <c r="U3999" s="31"/>
      <c r="AD3999" s="20"/>
      <c r="AM3999" s="17"/>
    </row>
    <row r="4000" spans="4:39" x14ac:dyDescent="0.2">
      <c r="D4000" s="57"/>
      <c r="E4000" s="33"/>
      <c r="F4000" s="33"/>
      <c r="G4000" s="33"/>
      <c r="I4000" s="7"/>
      <c r="K4000" s="7"/>
      <c r="L4000" s="7"/>
      <c r="M4000" s="55"/>
      <c r="N4000" s="7"/>
      <c r="O4000" s="5"/>
      <c r="R4000" s="33"/>
      <c r="S4000" s="33"/>
      <c r="T4000" s="33"/>
      <c r="U4000" s="31"/>
      <c r="AD4000" s="20"/>
      <c r="AM4000" s="17"/>
    </row>
    <row r="4001" spans="4:39" x14ac:dyDescent="0.2">
      <c r="D4001" s="57"/>
      <c r="E4001" s="33"/>
      <c r="F4001" s="33"/>
      <c r="G4001" s="33"/>
      <c r="I4001" s="7"/>
      <c r="K4001" s="7"/>
      <c r="L4001" s="7"/>
      <c r="M4001" s="55"/>
      <c r="N4001" s="7"/>
      <c r="O4001" s="5"/>
      <c r="R4001" s="33"/>
      <c r="S4001" s="33"/>
      <c r="T4001" s="33"/>
      <c r="U4001" s="31"/>
      <c r="AD4001" s="20"/>
      <c r="AM4001" s="17"/>
    </row>
    <row r="4002" spans="4:39" x14ac:dyDescent="0.2">
      <c r="D4002" s="57"/>
      <c r="E4002" s="33"/>
      <c r="F4002" s="33"/>
      <c r="G4002" s="33"/>
      <c r="I4002" s="7"/>
      <c r="K4002" s="7"/>
      <c r="L4002" s="7"/>
      <c r="M4002" s="55"/>
      <c r="N4002" s="7"/>
      <c r="O4002" s="5"/>
      <c r="R4002" s="33"/>
      <c r="S4002" s="33"/>
      <c r="T4002" s="33"/>
      <c r="U4002" s="31"/>
      <c r="AD4002" s="20"/>
      <c r="AM4002" s="17"/>
    </row>
    <row r="4003" spans="4:39" x14ac:dyDescent="0.2">
      <c r="D4003" s="57"/>
      <c r="E4003" s="33"/>
      <c r="F4003" s="33"/>
      <c r="G4003" s="33"/>
      <c r="I4003" s="7"/>
      <c r="K4003" s="7"/>
      <c r="L4003" s="7"/>
      <c r="M4003" s="55"/>
      <c r="N4003" s="7"/>
      <c r="O4003" s="5"/>
      <c r="R4003" s="33"/>
      <c r="S4003" s="33"/>
      <c r="T4003" s="33"/>
      <c r="U4003" s="31"/>
      <c r="AD4003" s="20"/>
      <c r="AM4003" s="17"/>
    </row>
    <row r="4004" spans="4:39" x14ac:dyDescent="0.2">
      <c r="D4004" s="57"/>
      <c r="E4004" s="33"/>
      <c r="F4004" s="33"/>
      <c r="G4004" s="33"/>
      <c r="I4004" s="7"/>
      <c r="K4004" s="7"/>
      <c r="L4004" s="7"/>
      <c r="M4004" s="55"/>
      <c r="N4004" s="7"/>
      <c r="O4004" s="5"/>
      <c r="R4004" s="33"/>
      <c r="S4004" s="33"/>
      <c r="T4004" s="33"/>
      <c r="U4004" s="31"/>
      <c r="AD4004" s="20"/>
      <c r="AM4004" s="17"/>
    </row>
    <row r="4005" spans="4:39" x14ac:dyDescent="0.2">
      <c r="D4005" s="57"/>
      <c r="E4005" s="33"/>
      <c r="F4005" s="33"/>
      <c r="G4005" s="33"/>
      <c r="I4005" s="7"/>
      <c r="K4005" s="7"/>
      <c r="L4005" s="7"/>
      <c r="M4005" s="55"/>
      <c r="N4005" s="7"/>
      <c r="O4005" s="5"/>
      <c r="R4005" s="33"/>
      <c r="S4005" s="33"/>
      <c r="T4005" s="33"/>
      <c r="U4005" s="31"/>
      <c r="AD4005" s="20"/>
      <c r="AM4005" s="17"/>
    </row>
    <row r="4006" spans="4:39" x14ac:dyDescent="0.2">
      <c r="D4006" s="57"/>
      <c r="E4006" s="33"/>
      <c r="F4006" s="33"/>
      <c r="G4006" s="33"/>
      <c r="I4006" s="7"/>
      <c r="K4006" s="7"/>
      <c r="L4006" s="7"/>
      <c r="M4006" s="55"/>
      <c r="N4006" s="7"/>
      <c r="O4006" s="5"/>
      <c r="R4006" s="33"/>
      <c r="S4006" s="33"/>
      <c r="T4006" s="33"/>
      <c r="U4006" s="31"/>
      <c r="AD4006" s="20"/>
      <c r="AM4006" s="17"/>
    </row>
    <row r="4007" spans="4:39" x14ac:dyDescent="0.2">
      <c r="D4007" s="57"/>
      <c r="E4007" s="33"/>
      <c r="F4007" s="33"/>
      <c r="G4007" s="33"/>
      <c r="I4007" s="7"/>
      <c r="K4007" s="7"/>
      <c r="L4007" s="7"/>
      <c r="M4007" s="55"/>
      <c r="N4007" s="7"/>
      <c r="O4007" s="5"/>
      <c r="R4007" s="33"/>
      <c r="S4007" s="33"/>
      <c r="T4007" s="33"/>
      <c r="U4007" s="31"/>
      <c r="AD4007" s="20"/>
      <c r="AM4007" s="17"/>
    </row>
    <row r="4008" spans="4:39" x14ac:dyDescent="0.2">
      <c r="D4008" s="57"/>
      <c r="E4008" s="33"/>
      <c r="F4008" s="33"/>
      <c r="G4008" s="33"/>
      <c r="I4008" s="7"/>
      <c r="K4008" s="7"/>
      <c r="L4008" s="7"/>
      <c r="M4008" s="55"/>
      <c r="N4008" s="7"/>
      <c r="O4008" s="5"/>
      <c r="R4008" s="33"/>
      <c r="S4008" s="33"/>
      <c r="T4008" s="33"/>
      <c r="U4008" s="31"/>
      <c r="AD4008" s="20"/>
      <c r="AM4008" s="17"/>
    </row>
    <row r="4009" spans="4:39" x14ac:dyDescent="0.2">
      <c r="D4009" s="57"/>
      <c r="E4009" s="33"/>
      <c r="F4009" s="33"/>
      <c r="G4009" s="33"/>
      <c r="I4009" s="7"/>
      <c r="K4009" s="7"/>
      <c r="L4009" s="7"/>
      <c r="M4009" s="55"/>
      <c r="N4009" s="7"/>
      <c r="O4009" s="5"/>
      <c r="R4009" s="33"/>
      <c r="S4009" s="33"/>
      <c r="T4009" s="33"/>
      <c r="U4009" s="31"/>
      <c r="AD4009" s="20"/>
      <c r="AM4009" s="17"/>
    </row>
    <row r="4010" spans="4:39" x14ac:dyDescent="0.2">
      <c r="D4010" s="57"/>
      <c r="E4010" s="33"/>
      <c r="F4010" s="33"/>
      <c r="G4010" s="33"/>
      <c r="I4010" s="7"/>
      <c r="K4010" s="7"/>
      <c r="L4010" s="7"/>
      <c r="M4010" s="55"/>
      <c r="N4010" s="7"/>
      <c r="O4010" s="5"/>
      <c r="R4010" s="33"/>
      <c r="S4010" s="33"/>
      <c r="T4010" s="33"/>
      <c r="U4010" s="31"/>
      <c r="AD4010" s="20"/>
      <c r="AM4010" s="17"/>
    </row>
    <row r="4011" spans="4:39" x14ac:dyDescent="0.2">
      <c r="D4011" s="57"/>
      <c r="E4011" s="33"/>
      <c r="F4011" s="33"/>
      <c r="G4011" s="33"/>
      <c r="I4011" s="7"/>
      <c r="K4011" s="7"/>
      <c r="L4011" s="7"/>
      <c r="M4011" s="55"/>
      <c r="N4011" s="7"/>
      <c r="O4011" s="5"/>
      <c r="R4011" s="33"/>
      <c r="S4011" s="33"/>
      <c r="T4011" s="33"/>
      <c r="U4011" s="31"/>
      <c r="AD4011" s="20"/>
      <c r="AM4011" s="17"/>
    </row>
    <row r="4012" spans="4:39" x14ac:dyDescent="0.2">
      <c r="D4012" s="57"/>
      <c r="E4012" s="33"/>
      <c r="F4012" s="33"/>
      <c r="G4012" s="33"/>
      <c r="I4012" s="7"/>
      <c r="K4012" s="7"/>
      <c r="L4012" s="7"/>
      <c r="M4012" s="55"/>
      <c r="N4012" s="7"/>
      <c r="O4012" s="5"/>
      <c r="R4012" s="33"/>
      <c r="S4012" s="33"/>
      <c r="T4012" s="33"/>
      <c r="U4012" s="31"/>
      <c r="AD4012" s="20"/>
      <c r="AM4012" s="17"/>
    </row>
    <row r="4013" spans="4:39" x14ac:dyDescent="0.2">
      <c r="D4013" s="57"/>
      <c r="E4013" s="33"/>
      <c r="F4013" s="33"/>
      <c r="G4013" s="33"/>
      <c r="I4013" s="7"/>
      <c r="K4013" s="7"/>
      <c r="L4013" s="7"/>
      <c r="M4013" s="55"/>
      <c r="N4013" s="7"/>
      <c r="O4013" s="5"/>
      <c r="R4013" s="33"/>
      <c r="S4013" s="33"/>
      <c r="T4013" s="33"/>
      <c r="U4013" s="31"/>
      <c r="AD4013" s="20"/>
      <c r="AM4013" s="17"/>
    </row>
    <row r="4014" spans="4:39" x14ac:dyDescent="0.2">
      <c r="D4014" s="57"/>
      <c r="E4014" s="33"/>
      <c r="F4014" s="33"/>
      <c r="G4014" s="33"/>
      <c r="I4014" s="7"/>
      <c r="K4014" s="7"/>
      <c r="L4014" s="7"/>
      <c r="M4014" s="55"/>
      <c r="N4014" s="7"/>
      <c r="O4014" s="5"/>
      <c r="R4014" s="33"/>
      <c r="S4014" s="33"/>
      <c r="T4014" s="33"/>
      <c r="U4014" s="31"/>
      <c r="AD4014" s="20"/>
      <c r="AM4014" s="17"/>
    </row>
    <row r="4015" spans="4:39" x14ac:dyDescent="0.2">
      <c r="D4015" s="57"/>
      <c r="E4015" s="33"/>
      <c r="F4015" s="33"/>
      <c r="G4015" s="33"/>
      <c r="I4015" s="7"/>
      <c r="K4015" s="7"/>
      <c r="L4015" s="7"/>
      <c r="M4015" s="55"/>
      <c r="N4015" s="7"/>
      <c r="O4015" s="5"/>
      <c r="R4015" s="33"/>
      <c r="S4015" s="33"/>
      <c r="T4015" s="33"/>
      <c r="U4015" s="31"/>
      <c r="AD4015" s="20"/>
      <c r="AM4015" s="17"/>
    </row>
    <row r="4016" spans="4:39" x14ac:dyDescent="0.2">
      <c r="D4016" s="57"/>
      <c r="E4016" s="33"/>
      <c r="F4016" s="33"/>
      <c r="G4016" s="33"/>
      <c r="I4016" s="7"/>
      <c r="K4016" s="7"/>
      <c r="L4016" s="7"/>
      <c r="M4016" s="55"/>
      <c r="N4016" s="7"/>
      <c r="O4016" s="5"/>
      <c r="R4016" s="33"/>
      <c r="S4016" s="33"/>
      <c r="T4016" s="33"/>
      <c r="U4016" s="31"/>
      <c r="AD4016" s="20"/>
      <c r="AM4016" s="17"/>
    </row>
    <row r="4017" spans="4:39" x14ac:dyDescent="0.2">
      <c r="D4017" s="57"/>
      <c r="E4017" s="33"/>
      <c r="F4017" s="33"/>
      <c r="G4017" s="33"/>
      <c r="I4017" s="7"/>
      <c r="K4017" s="7"/>
      <c r="L4017" s="7"/>
      <c r="M4017" s="55"/>
      <c r="N4017" s="7"/>
      <c r="O4017" s="5"/>
      <c r="R4017" s="33"/>
      <c r="S4017" s="33"/>
      <c r="T4017" s="33"/>
      <c r="U4017" s="31"/>
      <c r="AD4017" s="20"/>
      <c r="AM4017" s="17"/>
    </row>
    <row r="4018" spans="4:39" x14ac:dyDescent="0.2">
      <c r="D4018" s="57"/>
      <c r="E4018" s="33"/>
      <c r="F4018" s="33"/>
      <c r="G4018" s="33"/>
      <c r="I4018" s="7"/>
      <c r="K4018" s="7"/>
      <c r="L4018" s="7"/>
      <c r="M4018" s="55"/>
      <c r="N4018" s="7"/>
      <c r="O4018" s="5"/>
      <c r="R4018" s="33"/>
      <c r="S4018" s="33"/>
      <c r="T4018" s="33"/>
      <c r="U4018" s="31"/>
      <c r="AD4018" s="20"/>
      <c r="AM4018" s="17"/>
    </row>
    <row r="4019" spans="4:39" x14ac:dyDescent="0.2">
      <c r="D4019" s="57"/>
      <c r="E4019" s="33"/>
      <c r="F4019" s="33"/>
      <c r="G4019" s="33"/>
      <c r="I4019" s="7"/>
      <c r="K4019" s="7"/>
      <c r="L4019" s="7"/>
      <c r="M4019" s="55"/>
      <c r="N4019" s="7"/>
      <c r="O4019" s="5"/>
      <c r="R4019" s="33"/>
      <c r="S4019" s="33"/>
      <c r="T4019" s="33"/>
      <c r="U4019" s="31"/>
      <c r="AD4019" s="20"/>
      <c r="AM4019" s="17"/>
    </row>
    <row r="4020" spans="4:39" x14ac:dyDescent="0.2">
      <c r="D4020" s="57"/>
      <c r="E4020" s="33"/>
      <c r="F4020" s="33"/>
      <c r="G4020" s="33"/>
      <c r="I4020" s="7"/>
      <c r="K4020" s="7"/>
      <c r="L4020" s="7"/>
      <c r="M4020" s="55"/>
      <c r="N4020" s="7"/>
      <c r="O4020" s="5"/>
      <c r="R4020" s="33"/>
      <c r="S4020" s="33"/>
      <c r="T4020" s="33"/>
      <c r="U4020" s="31"/>
      <c r="AD4020" s="20"/>
      <c r="AM4020" s="17"/>
    </row>
    <row r="4021" spans="4:39" x14ac:dyDescent="0.2">
      <c r="D4021" s="57"/>
      <c r="E4021" s="33"/>
      <c r="F4021" s="33"/>
      <c r="G4021" s="33"/>
      <c r="I4021" s="7"/>
      <c r="K4021" s="7"/>
      <c r="L4021" s="7"/>
      <c r="M4021" s="55"/>
      <c r="N4021" s="7"/>
      <c r="O4021" s="5"/>
      <c r="R4021" s="33"/>
      <c r="S4021" s="33"/>
      <c r="T4021" s="33"/>
      <c r="U4021" s="31"/>
      <c r="AD4021" s="20"/>
      <c r="AM4021" s="17"/>
    </row>
    <row r="4022" spans="4:39" x14ac:dyDescent="0.2">
      <c r="D4022" s="57"/>
      <c r="E4022" s="33"/>
      <c r="F4022" s="33"/>
      <c r="G4022" s="33"/>
      <c r="I4022" s="7"/>
      <c r="K4022" s="7"/>
      <c r="L4022" s="7"/>
      <c r="M4022" s="55"/>
      <c r="N4022" s="7"/>
      <c r="O4022" s="5"/>
      <c r="R4022" s="33"/>
      <c r="S4022" s="33"/>
      <c r="T4022" s="33"/>
      <c r="U4022" s="31"/>
      <c r="AD4022" s="20"/>
      <c r="AM4022" s="17"/>
    </row>
    <row r="4023" spans="4:39" x14ac:dyDescent="0.2">
      <c r="D4023" s="57"/>
      <c r="E4023" s="33"/>
      <c r="F4023" s="33"/>
      <c r="G4023" s="33"/>
      <c r="I4023" s="7"/>
      <c r="K4023" s="7"/>
      <c r="L4023" s="7"/>
      <c r="M4023" s="55"/>
      <c r="N4023" s="7"/>
      <c r="O4023" s="5"/>
      <c r="R4023" s="33"/>
      <c r="S4023" s="33"/>
      <c r="T4023" s="33"/>
      <c r="U4023" s="31"/>
      <c r="AD4023" s="20"/>
      <c r="AM4023" s="17"/>
    </row>
    <row r="4024" spans="4:39" x14ac:dyDescent="0.2">
      <c r="D4024" s="57"/>
      <c r="E4024" s="33"/>
      <c r="F4024" s="33"/>
      <c r="G4024" s="33"/>
      <c r="I4024" s="7"/>
      <c r="K4024" s="7"/>
      <c r="L4024" s="7"/>
      <c r="M4024" s="55"/>
      <c r="N4024" s="7"/>
      <c r="O4024" s="5"/>
      <c r="R4024" s="33"/>
      <c r="S4024" s="33"/>
      <c r="T4024" s="33"/>
      <c r="U4024" s="31"/>
      <c r="AD4024" s="20"/>
      <c r="AM4024" s="17"/>
    </row>
    <row r="4025" spans="4:39" x14ac:dyDescent="0.2">
      <c r="D4025" s="57"/>
      <c r="E4025" s="33"/>
      <c r="F4025" s="33"/>
      <c r="G4025" s="33"/>
      <c r="I4025" s="7"/>
      <c r="K4025" s="7"/>
      <c r="L4025" s="7"/>
      <c r="M4025" s="55"/>
      <c r="N4025" s="7"/>
      <c r="O4025" s="5"/>
      <c r="R4025" s="33"/>
      <c r="S4025" s="33"/>
      <c r="T4025" s="33"/>
      <c r="U4025" s="31"/>
      <c r="AD4025" s="20"/>
      <c r="AM4025" s="17"/>
    </row>
    <row r="4026" spans="4:39" x14ac:dyDescent="0.2">
      <c r="D4026" s="57"/>
      <c r="E4026" s="33"/>
      <c r="F4026" s="33"/>
      <c r="G4026" s="33"/>
      <c r="I4026" s="7"/>
      <c r="K4026" s="7"/>
      <c r="L4026" s="7"/>
      <c r="M4026" s="55"/>
      <c r="N4026" s="7"/>
      <c r="O4026" s="5"/>
      <c r="R4026" s="33"/>
      <c r="S4026" s="33"/>
      <c r="T4026" s="33"/>
      <c r="U4026" s="31"/>
      <c r="AD4026" s="20"/>
      <c r="AM4026" s="17"/>
    </row>
    <row r="4027" spans="4:39" x14ac:dyDescent="0.2">
      <c r="D4027" s="57"/>
      <c r="E4027" s="33"/>
      <c r="F4027" s="33"/>
      <c r="G4027" s="33"/>
      <c r="I4027" s="7"/>
      <c r="K4027" s="7"/>
      <c r="L4027" s="7"/>
      <c r="M4027" s="55"/>
      <c r="N4027" s="7"/>
      <c r="O4027" s="5"/>
      <c r="R4027" s="33"/>
      <c r="S4027" s="33"/>
      <c r="T4027" s="33"/>
      <c r="U4027" s="31"/>
      <c r="AD4027" s="20"/>
      <c r="AM4027" s="17"/>
    </row>
    <row r="4028" spans="4:39" x14ac:dyDescent="0.2">
      <c r="D4028" s="57"/>
      <c r="E4028" s="33"/>
      <c r="F4028" s="33"/>
      <c r="G4028" s="33"/>
      <c r="I4028" s="7"/>
      <c r="K4028" s="7"/>
      <c r="L4028" s="7"/>
      <c r="M4028" s="55"/>
      <c r="N4028" s="7"/>
      <c r="O4028" s="5"/>
      <c r="R4028" s="33"/>
      <c r="S4028" s="33"/>
      <c r="T4028" s="33"/>
      <c r="U4028" s="31"/>
      <c r="AD4028" s="20"/>
      <c r="AM4028" s="17"/>
    </row>
    <row r="4029" spans="4:39" x14ac:dyDescent="0.2">
      <c r="D4029" s="57"/>
      <c r="E4029" s="33"/>
      <c r="F4029" s="33"/>
      <c r="G4029" s="33"/>
      <c r="I4029" s="7"/>
      <c r="K4029" s="7"/>
      <c r="L4029" s="7"/>
      <c r="M4029" s="55"/>
      <c r="N4029" s="7"/>
      <c r="O4029" s="5"/>
      <c r="R4029" s="33"/>
      <c r="S4029" s="33"/>
      <c r="T4029" s="33"/>
      <c r="U4029" s="31"/>
      <c r="AD4029" s="20"/>
      <c r="AM4029" s="17"/>
    </row>
    <row r="4030" spans="4:39" x14ac:dyDescent="0.2">
      <c r="D4030" s="57"/>
      <c r="E4030" s="33"/>
      <c r="F4030" s="33"/>
      <c r="G4030" s="33"/>
      <c r="I4030" s="7"/>
      <c r="K4030" s="7"/>
      <c r="L4030" s="7"/>
      <c r="M4030" s="55"/>
      <c r="N4030" s="7"/>
      <c r="O4030" s="5"/>
      <c r="R4030" s="33"/>
      <c r="S4030" s="33"/>
      <c r="T4030" s="33"/>
      <c r="U4030" s="31"/>
      <c r="AD4030" s="20"/>
      <c r="AM4030" s="17"/>
    </row>
    <row r="4031" spans="4:39" x14ac:dyDescent="0.2">
      <c r="D4031" s="57"/>
      <c r="E4031" s="33"/>
      <c r="F4031" s="33"/>
      <c r="G4031" s="33"/>
      <c r="I4031" s="7"/>
      <c r="K4031" s="7"/>
      <c r="L4031" s="7"/>
      <c r="M4031" s="55"/>
      <c r="N4031" s="7"/>
      <c r="O4031" s="5"/>
      <c r="R4031" s="33"/>
      <c r="S4031" s="33"/>
      <c r="T4031" s="33"/>
      <c r="U4031" s="31"/>
      <c r="AD4031" s="20"/>
      <c r="AM4031" s="17"/>
    </row>
    <row r="4032" spans="4:39" x14ac:dyDescent="0.2">
      <c r="D4032" s="57"/>
      <c r="E4032" s="33"/>
      <c r="F4032" s="33"/>
      <c r="G4032" s="33"/>
      <c r="I4032" s="7"/>
      <c r="K4032" s="7"/>
      <c r="L4032" s="7"/>
      <c r="M4032" s="55"/>
      <c r="N4032" s="7"/>
      <c r="O4032" s="5"/>
      <c r="R4032" s="33"/>
      <c r="S4032" s="33"/>
      <c r="T4032" s="33"/>
      <c r="U4032" s="31"/>
      <c r="AD4032" s="20"/>
      <c r="AM4032" s="17"/>
    </row>
    <row r="4033" spans="4:39" x14ac:dyDescent="0.2">
      <c r="D4033" s="57"/>
      <c r="E4033" s="33"/>
      <c r="F4033" s="33"/>
      <c r="G4033" s="33"/>
      <c r="I4033" s="7"/>
      <c r="K4033" s="7"/>
      <c r="L4033" s="7"/>
      <c r="M4033" s="55"/>
      <c r="N4033" s="7"/>
      <c r="O4033" s="5"/>
      <c r="R4033" s="33"/>
      <c r="S4033" s="33"/>
      <c r="T4033" s="33"/>
      <c r="U4033" s="31"/>
      <c r="AD4033" s="20"/>
      <c r="AM4033" s="17"/>
    </row>
    <row r="4034" spans="4:39" x14ac:dyDescent="0.2">
      <c r="D4034" s="57"/>
      <c r="E4034" s="33"/>
      <c r="F4034" s="33"/>
      <c r="G4034" s="33"/>
      <c r="I4034" s="7"/>
      <c r="K4034" s="7"/>
      <c r="L4034" s="7"/>
      <c r="M4034" s="55"/>
      <c r="N4034" s="7"/>
      <c r="O4034" s="5"/>
      <c r="R4034" s="33"/>
      <c r="S4034" s="33"/>
      <c r="T4034" s="33"/>
      <c r="U4034" s="31"/>
      <c r="AD4034" s="20"/>
      <c r="AM4034" s="17"/>
    </row>
    <row r="4035" spans="4:39" x14ac:dyDescent="0.2">
      <c r="D4035" s="57"/>
      <c r="E4035" s="33"/>
      <c r="F4035" s="33"/>
      <c r="G4035" s="33"/>
      <c r="I4035" s="7"/>
      <c r="K4035" s="7"/>
      <c r="L4035" s="7"/>
      <c r="M4035" s="55"/>
      <c r="N4035" s="7"/>
      <c r="O4035" s="5"/>
      <c r="R4035" s="33"/>
      <c r="S4035" s="33"/>
      <c r="T4035" s="33"/>
      <c r="U4035" s="31"/>
      <c r="AD4035" s="20"/>
      <c r="AM4035" s="17"/>
    </row>
    <row r="4036" spans="4:39" x14ac:dyDescent="0.2">
      <c r="D4036" s="57"/>
      <c r="E4036" s="33"/>
      <c r="F4036" s="33"/>
      <c r="G4036" s="33"/>
      <c r="I4036" s="7"/>
      <c r="K4036" s="7"/>
      <c r="L4036" s="7"/>
      <c r="M4036" s="55"/>
      <c r="N4036" s="7"/>
      <c r="O4036" s="5"/>
      <c r="R4036" s="33"/>
      <c r="S4036" s="33"/>
      <c r="T4036" s="33"/>
      <c r="U4036" s="31"/>
      <c r="AD4036" s="20"/>
      <c r="AM4036" s="17"/>
    </row>
    <row r="4037" spans="4:39" x14ac:dyDescent="0.2">
      <c r="D4037" s="57"/>
      <c r="E4037" s="33"/>
      <c r="F4037" s="33"/>
      <c r="G4037" s="33"/>
      <c r="I4037" s="7"/>
      <c r="K4037" s="7"/>
      <c r="L4037" s="7"/>
      <c r="M4037" s="55"/>
      <c r="N4037" s="7"/>
      <c r="O4037" s="5"/>
      <c r="R4037" s="33"/>
      <c r="S4037" s="33"/>
      <c r="T4037" s="33"/>
      <c r="U4037" s="31"/>
      <c r="AD4037" s="20"/>
      <c r="AM4037" s="17"/>
    </row>
    <row r="4038" spans="4:39" x14ac:dyDescent="0.2">
      <c r="D4038" s="57"/>
      <c r="E4038" s="33"/>
      <c r="F4038" s="33"/>
      <c r="G4038" s="33"/>
      <c r="I4038" s="7"/>
      <c r="K4038" s="7"/>
      <c r="L4038" s="7"/>
      <c r="M4038" s="55"/>
      <c r="N4038" s="7"/>
      <c r="O4038" s="5"/>
      <c r="R4038" s="33"/>
      <c r="S4038" s="33"/>
      <c r="T4038" s="33"/>
      <c r="U4038" s="31"/>
      <c r="AD4038" s="20"/>
      <c r="AM4038" s="17"/>
    </row>
    <row r="4039" spans="4:39" x14ac:dyDescent="0.2">
      <c r="D4039" s="57"/>
      <c r="E4039" s="33"/>
      <c r="F4039" s="33"/>
      <c r="G4039" s="33"/>
      <c r="I4039" s="7"/>
      <c r="K4039" s="7"/>
      <c r="L4039" s="7"/>
      <c r="M4039" s="55"/>
      <c r="N4039" s="7"/>
      <c r="O4039" s="5"/>
      <c r="R4039" s="33"/>
      <c r="S4039" s="33"/>
      <c r="T4039" s="33"/>
      <c r="U4039" s="31"/>
      <c r="AD4039" s="20"/>
      <c r="AM4039" s="17"/>
    </row>
    <row r="4040" spans="4:39" x14ac:dyDescent="0.2">
      <c r="D4040" s="57"/>
      <c r="E4040" s="33"/>
      <c r="F4040" s="33"/>
      <c r="G4040" s="33"/>
      <c r="I4040" s="7"/>
      <c r="K4040" s="7"/>
      <c r="L4040" s="7"/>
      <c r="M4040" s="55"/>
      <c r="N4040" s="7"/>
      <c r="O4040" s="5"/>
      <c r="R4040" s="33"/>
      <c r="S4040" s="33"/>
      <c r="T4040" s="33"/>
      <c r="U4040" s="31"/>
      <c r="AD4040" s="20"/>
      <c r="AM4040" s="17"/>
    </row>
    <row r="4041" spans="4:39" x14ac:dyDescent="0.2">
      <c r="D4041" s="57"/>
      <c r="E4041" s="33"/>
      <c r="F4041" s="33"/>
      <c r="G4041" s="33"/>
      <c r="I4041" s="7"/>
      <c r="K4041" s="7"/>
      <c r="L4041" s="7"/>
      <c r="M4041" s="55"/>
      <c r="N4041" s="7"/>
      <c r="O4041" s="5"/>
      <c r="R4041" s="33"/>
      <c r="S4041" s="33"/>
      <c r="T4041" s="33"/>
      <c r="U4041" s="31"/>
      <c r="AD4041" s="20"/>
      <c r="AM4041" s="17"/>
    </row>
    <row r="4042" spans="4:39" x14ac:dyDescent="0.2">
      <c r="D4042" s="57"/>
      <c r="E4042" s="33"/>
      <c r="F4042" s="33"/>
      <c r="G4042" s="33"/>
      <c r="I4042" s="7"/>
      <c r="K4042" s="7"/>
      <c r="L4042" s="7"/>
      <c r="M4042" s="55"/>
      <c r="N4042" s="7"/>
      <c r="O4042" s="5"/>
      <c r="R4042" s="33"/>
      <c r="S4042" s="33"/>
      <c r="T4042" s="33"/>
      <c r="U4042" s="31"/>
      <c r="AD4042" s="20"/>
      <c r="AM4042" s="17"/>
    </row>
    <row r="4043" spans="4:39" x14ac:dyDescent="0.2">
      <c r="D4043" s="57"/>
      <c r="E4043" s="33"/>
      <c r="F4043" s="33"/>
      <c r="G4043" s="33"/>
      <c r="I4043" s="7"/>
      <c r="K4043" s="7"/>
      <c r="L4043" s="7"/>
      <c r="M4043" s="55"/>
      <c r="N4043" s="7"/>
      <c r="O4043" s="5"/>
      <c r="R4043" s="33"/>
      <c r="S4043" s="33"/>
      <c r="T4043" s="33"/>
      <c r="U4043" s="31"/>
      <c r="AD4043" s="20"/>
      <c r="AM4043" s="17"/>
    </row>
    <row r="4044" spans="4:39" x14ac:dyDescent="0.2">
      <c r="D4044" s="57"/>
      <c r="E4044" s="33"/>
      <c r="F4044" s="33"/>
      <c r="G4044" s="33"/>
      <c r="I4044" s="7"/>
      <c r="K4044" s="7"/>
      <c r="L4044" s="7"/>
      <c r="M4044" s="55"/>
      <c r="N4044" s="7"/>
      <c r="O4044" s="5"/>
      <c r="R4044" s="33"/>
      <c r="S4044" s="33"/>
      <c r="T4044" s="33"/>
      <c r="U4044" s="31"/>
      <c r="AD4044" s="20"/>
      <c r="AM4044" s="17"/>
    </row>
    <row r="4045" spans="4:39" x14ac:dyDescent="0.2">
      <c r="D4045" s="57"/>
      <c r="E4045" s="33"/>
      <c r="F4045" s="33"/>
      <c r="G4045" s="33"/>
      <c r="I4045" s="7"/>
      <c r="K4045" s="7"/>
      <c r="L4045" s="7"/>
      <c r="M4045" s="55"/>
      <c r="N4045" s="7"/>
      <c r="O4045" s="5"/>
      <c r="R4045" s="33"/>
      <c r="S4045" s="33"/>
      <c r="T4045" s="33"/>
      <c r="U4045" s="31"/>
      <c r="AD4045" s="20"/>
      <c r="AM4045" s="17"/>
    </row>
    <row r="4046" spans="4:39" x14ac:dyDescent="0.2">
      <c r="D4046" s="57"/>
      <c r="E4046" s="33"/>
      <c r="F4046" s="33"/>
      <c r="G4046" s="33"/>
      <c r="I4046" s="7"/>
      <c r="K4046" s="7"/>
      <c r="L4046" s="7"/>
      <c r="M4046" s="55"/>
      <c r="N4046" s="7"/>
      <c r="O4046" s="5"/>
      <c r="R4046" s="33"/>
      <c r="S4046" s="33"/>
      <c r="T4046" s="33"/>
      <c r="U4046" s="31"/>
      <c r="AD4046" s="20"/>
      <c r="AM4046" s="17"/>
    </row>
    <row r="4047" spans="4:39" x14ac:dyDescent="0.2">
      <c r="D4047" s="57"/>
      <c r="E4047" s="33"/>
      <c r="F4047" s="33"/>
      <c r="G4047" s="33"/>
      <c r="I4047" s="7"/>
      <c r="K4047" s="7"/>
      <c r="L4047" s="7"/>
      <c r="M4047" s="55"/>
      <c r="N4047" s="7"/>
      <c r="O4047" s="5"/>
      <c r="R4047" s="33"/>
      <c r="S4047" s="33"/>
      <c r="T4047" s="33"/>
      <c r="U4047" s="31"/>
      <c r="AD4047" s="20"/>
      <c r="AM4047" s="17"/>
    </row>
    <row r="4048" spans="4:39" x14ac:dyDescent="0.2">
      <c r="D4048" s="57"/>
      <c r="E4048" s="33"/>
      <c r="F4048" s="33"/>
      <c r="G4048" s="33"/>
      <c r="I4048" s="7"/>
      <c r="K4048" s="7"/>
      <c r="L4048" s="7"/>
      <c r="M4048" s="55"/>
      <c r="N4048" s="7"/>
      <c r="O4048" s="5"/>
      <c r="R4048" s="33"/>
      <c r="S4048" s="33"/>
      <c r="T4048" s="33"/>
      <c r="U4048" s="31"/>
      <c r="AD4048" s="20"/>
      <c r="AM4048" s="17"/>
    </row>
    <row r="4049" spans="4:39" x14ac:dyDescent="0.2">
      <c r="D4049" s="57"/>
      <c r="E4049" s="33"/>
      <c r="F4049" s="33"/>
      <c r="G4049" s="33"/>
      <c r="I4049" s="7"/>
      <c r="K4049" s="7"/>
      <c r="L4049" s="7"/>
      <c r="M4049" s="55"/>
      <c r="N4049" s="7"/>
      <c r="O4049" s="5"/>
      <c r="R4049" s="33"/>
      <c r="S4049" s="33"/>
      <c r="T4049" s="33"/>
      <c r="U4049" s="31"/>
      <c r="AD4049" s="20"/>
      <c r="AM4049" s="17"/>
    </row>
    <row r="4050" spans="4:39" x14ac:dyDescent="0.2">
      <c r="D4050" s="57"/>
      <c r="E4050" s="33"/>
      <c r="F4050" s="33"/>
      <c r="G4050" s="33"/>
      <c r="I4050" s="7"/>
      <c r="K4050" s="7"/>
      <c r="L4050" s="7"/>
      <c r="M4050" s="55"/>
      <c r="N4050" s="7"/>
      <c r="O4050" s="5"/>
      <c r="R4050" s="33"/>
      <c r="S4050" s="33"/>
      <c r="T4050" s="33"/>
      <c r="U4050" s="31"/>
      <c r="AD4050" s="20"/>
      <c r="AM4050" s="17"/>
    </row>
    <row r="4051" spans="4:39" x14ac:dyDescent="0.2">
      <c r="D4051" s="57"/>
      <c r="E4051" s="33"/>
      <c r="F4051" s="33"/>
      <c r="G4051" s="33"/>
      <c r="I4051" s="7"/>
      <c r="K4051" s="7"/>
      <c r="L4051" s="7"/>
      <c r="M4051" s="55"/>
      <c r="N4051" s="7"/>
      <c r="O4051" s="5"/>
      <c r="R4051" s="33"/>
      <c r="S4051" s="33"/>
      <c r="T4051" s="33"/>
      <c r="U4051" s="31"/>
      <c r="AD4051" s="20"/>
      <c r="AM4051" s="17"/>
    </row>
    <row r="4052" spans="4:39" x14ac:dyDescent="0.2">
      <c r="D4052" s="57"/>
      <c r="E4052" s="33"/>
      <c r="F4052" s="33"/>
      <c r="G4052" s="33"/>
      <c r="I4052" s="7"/>
      <c r="K4052" s="7"/>
      <c r="L4052" s="7"/>
      <c r="M4052" s="55"/>
      <c r="N4052" s="7"/>
      <c r="O4052" s="5"/>
      <c r="R4052" s="33"/>
      <c r="S4052" s="33"/>
      <c r="T4052" s="33"/>
      <c r="U4052" s="31"/>
      <c r="AD4052" s="20"/>
      <c r="AM4052" s="17"/>
    </row>
    <row r="4053" spans="4:39" x14ac:dyDescent="0.2">
      <c r="D4053" s="57"/>
      <c r="E4053" s="33"/>
      <c r="F4053" s="33"/>
      <c r="G4053" s="33"/>
      <c r="I4053" s="7"/>
      <c r="K4053" s="7"/>
      <c r="L4053" s="7"/>
      <c r="M4053" s="55"/>
      <c r="N4053" s="7"/>
      <c r="O4053" s="5"/>
      <c r="R4053" s="33"/>
      <c r="S4053" s="33"/>
      <c r="T4053" s="33"/>
      <c r="U4053" s="31"/>
      <c r="AD4053" s="20"/>
      <c r="AM4053" s="17"/>
    </row>
    <row r="4054" spans="4:39" x14ac:dyDescent="0.2">
      <c r="D4054" s="57"/>
      <c r="E4054" s="33"/>
      <c r="F4054" s="33"/>
      <c r="G4054" s="33"/>
      <c r="I4054" s="7"/>
      <c r="K4054" s="7"/>
      <c r="L4054" s="7"/>
      <c r="M4054" s="55"/>
      <c r="N4054" s="7"/>
      <c r="O4054" s="5"/>
      <c r="R4054" s="33"/>
      <c r="S4054" s="33"/>
      <c r="T4054" s="33"/>
      <c r="U4054" s="31"/>
      <c r="AD4054" s="20"/>
      <c r="AM4054" s="17"/>
    </row>
    <row r="4055" spans="4:39" x14ac:dyDescent="0.2">
      <c r="D4055" s="57"/>
      <c r="E4055" s="33"/>
      <c r="F4055" s="33"/>
      <c r="G4055" s="33"/>
      <c r="I4055" s="7"/>
      <c r="K4055" s="7"/>
      <c r="L4055" s="7"/>
      <c r="M4055" s="55"/>
      <c r="N4055" s="7"/>
      <c r="O4055" s="5"/>
      <c r="R4055" s="33"/>
      <c r="S4055" s="33"/>
      <c r="T4055" s="33"/>
      <c r="U4055" s="31"/>
      <c r="AD4055" s="20"/>
      <c r="AM4055" s="17"/>
    </row>
    <row r="4056" spans="4:39" x14ac:dyDescent="0.2">
      <c r="D4056" s="57"/>
      <c r="E4056" s="33"/>
      <c r="F4056" s="33"/>
      <c r="G4056" s="33"/>
      <c r="I4056" s="7"/>
      <c r="K4056" s="7"/>
      <c r="L4056" s="7"/>
      <c r="M4056" s="55"/>
      <c r="N4056" s="7"/>
      <c r="O4056" s="5"/>
      <c r="R4056" s="33"/>
      <c r="S4056" s="33"/>
      <c r="T4056" s="33"/>
      <c r="U4056" s="31"/>
      <c r="AD4056" s="20"/>
      <c r="AM4056" s="17"/>
    </row>
    <row r="4057" spans="4:39" x14ac:dyDescent="0.2">
      <c r="D4057" s="57"/>
      <c r="E4057" s="33"/>
      <c r="F4057" s="33"/>
      <c r="G4057" s="33"/>
      <c r="I4057" s="7"/>
      <c r="K4057" s="7"/>
      <c r="L4057" s="7"/>
      <c r="M4057" s="55"/>
      <c r="N4057" s="7"/>
      <c r="O4057" s="5"/>
      <c r="R4057" s="33"/>
      <c r="S4057" s="33"/>
      <c r="T4057" s="33"/>
      <c r="U4057" s="31"/>
      <c r="AD4057" s="20"/>
      <c r="AM4057" s="17"/>
    </row>
    <row r="4058" spans="4:39" x14ac:dyDescent="0.2">
      <c r="D4058" s="57"/>
      <c r="E4058" s="33"/>
      <c r="F4058" s="33"/>
      <c r="G4058" s="33"/>
      <c r="I4058" s="7"/>
      <c r="K4058" s="7"/>
      <c r="L4058" s="7"/>
      <c r="M4058" s="55"/>
      <c r="N4058" s="7"/>
      <c r="O4058" s="5"/>
      <c r="R4058" s="33"/>
      <c r="S4058" s="33"/>
      <c r="T4058" s="33"/>
      <c r="U4058" s="31"/>
      <c r="AD4058" s="20"/>
      <c r="AM4058" s="17"/>
    </row>
    <row r="4059" spans="4:39" x14ac:dyDescent="0.2">
      <c r="D4059" s="57"/>
      <c r="E4059" s="33"/>
      <c r="F4059" s="33"/>
      <c r="G4059" s="33"/>
      <c r="I4059" s="7"/>
      <c r="K4059" s="7"/>
      <c r="L4059" s="7"/>
      <c r="M4059" s="55"/>
      <c r="N4059" s="7"/>
      <c r="O4059" s="5"/>
      <c r="R4059" s="33"/>
      <c r="S4059" s="33"/>
      <c r="T4059" s="33"/>
      <c r="U4059" s="31"/>
      <c r="AD4059" s="20"/>
      <c r="AM4059" s="17"/>
    </row>
    <row r="4060" spans="4:39" x14ac:dyDescent="0.2">
      <c r="D4060" s="57"/>
      <c r="E4060" s="33"/>
      <c r="F4060" s="33"/>
      <c r="G4060" s="33"/>
      <c r="I4060" s="7"/>
      <c r="K4060" s="7"/>
      <c r="L4060" s="7"/>
      <c r="M4060" s="55"/>
      <c r="N4060" s="7"/>
      <c r="O4060" s="5"/>
      <c r="R4060" s="33"/>
      <c r="S4060" s="33"/>
      <c r="T4060" s="33"/>
      <c r="U4060" s="31"/>
      <c r="AD4060" s="20"/>
      <c r="AM4060" s="17"/>
    </row>
    <row r="4061" spans="4:39" x14ac:dyDescent="0.2">
      <c r="D4061" s="57"/>
      <c r="E4061" s="33"/>
      <c r="F4061" s="33"/>
      <c r="G4061" s="33"/>
      <c r="I4061" s="7"/>
      <c r="K4061" s="7"/>
      <c r="L4061" s="7"/>
      <c r="M4061" s="55"/>
      <c r="N4061" s="7"/>
      <c r="O4061" s="5"/>
      <c r="R4061" s="33"/>
      <c r="S4061" s="33"/>
      <c r="T4061" s="33"/>
      <c r="U4061" s="31"/>
      <c r="AD4061" s="20"/>
      <c r="AM4061" s="17"/>
    </row>
    <row r="4062" spans="4:39" x14ac:dyDescent="0.2">
      <c r="D4062" s="57"/>
      <c r="E4062" s="33"/>
      <c r="F4062" s="33"/>
      <c r="G4062" s="33"/>
      <c r="I4062" s="7"/>
      <c r="K4062" s="7"/>
      <c r="L4062" s="7"/>
      <c r="M4062" s="55"/>
      <c r="N4062" s="7"/>
      <c r="O4062" s="5"/>
      <c r="R4062" s="33"/>
      <c r="S4062" s="33"/>
      <c r="T4062" s="33"/>
      <c r="U4062" s="31"/>
      <c r="AD4062" s="20"/>
      <c r="AM4062" s="17"/>
    </row>
    <row r="4063" spans="4:39" x14ac:dyDescent="0.2">
      <c r="D4063" s="57"/>
      <c r="E4063" s="33"/>
      <c r="F4063" s="33"/>
      <c r="G4063" s="33"/>
      <c r="I4063" s="7"/>
      <c r="K4063" s="7"/>
      <c r="L4063" s="7"/>
      <c r="M4063" s="55"/>
      <c r="N4063" s="7"/>
      <c r="O4063" s="5"/>
      <c r="R4063" s="33"/>
      <c r="S4063" s="33"/>
      <c r="T4063" s="33"/>
      <c r="U4063" s="31"/>
      <c r="AD4063" s="20"/>
      <c r="AM4063" s="17"/>
    </row>
    <row r="4064" spans="4:39" x14ac:dyDescent="0.2">
      <c r="D4064" s="57"/>
      <c r="E4064" s="33"/>
      <c r="F4064" s="33"/>
      <c r="G4064" s="33"/>
      <c r="I4064" s="7"/>
      <c r="K4064" s="7"/>
      <c r="L4064" s="7"/>
      <c r="M4064" s="55"/>
      <c r="N4064" s="7"/>
      <c r="O4064" s="5"/>
      <c r="R4064" s="33"/>
      <c r="S4064" s="33"/>
      <c r="T4064" s="33"/>
      <c r="U4064" s="31"/>
      <c r="AD4064" s="20"/>
      <c r="AM4064" s="17"/>
    </row>
    <row r="4065" spans="4:39" x14ac:dyDescent="0.2">
      <c r="D4065" s="57"/>
      <c r="E4065" s="33"/>
      <c r="F4065" s="33"/>
      <c r="G4065" s="33"/>
      <c r="I4065" s="7"/>
      <c r="K4065" s="7"/>
      <c r="L4065" s="7"/>
      <c r="M4065" s="55"/>
      <c r="N4065" s="7"/>
      <c r="O4065" s="5"/>
      <c r="R4065" s="33"/>
      <c r="S4065" s="33"/>
      <c r="T4065" s="33"/>
      <c r="U4065" s="31"/>
      <c r="AD4065" s="20"/>
      <c r="AM4065" s="17"/>
    </row>
    <row r="4066" spans="4:39" x14ac:dyDescent="0.2">
      <c r="D4066" s="57"/>
      <c r="E4066" s="33"/>
      <c r="F4066" s="33"/>
      <c r="G4066" s="33"/>
      <c r="I4066" s="7"/>
      <c r="K4066" s="7"/>
      <c r="L4066" s="7"/>
      <c r="M4066" s="55"/>
      <c r="N4066" s="7"/>
      <c r="O4066" s="5"/>
      <c r="R4066" s="33"/>
      <c r="S4066" s="33"/>
      <c r="T4066" s="33"/>
      <c r="U4066" s="31"/>
      <c r="AD4066" s="20"/>
      <c r="AM4066" s="17"/>
    </row>
    <row r="4067" spans="4:39" x14ac:dyDescent="0.2">
      <c r="D4067" s="57"/>
      <c r="E4067" s="33"/>
      <c r="F4067" s="33"/>
      <c r="G4067" s="33"/>
      <c r="I4067" s="7"/>
      <c r="K4067" s="7"/>
      <c r="L4067" s="7"/>
      <c r="M4067" s="55"/>
      <c r="N4067" s="7"/>
      <c r="O4067" s="5"/>
      <c r="R4067" s="33"/>
      <c r="S4067" s="33"/>
      <c r="T4067" s="33"/>
      <c r="U4067" s="31"/>
      <c r="AD4067" s="20"/>
      <c r="AM4067" s="17"/>
    </row>
    <row r="4068" spans="4:39" x14ac:dyDescent="0.2">
      <c r="D4068" s="57"/>
      <c r="E4068" s="33"/>
      <c r="F4068" s="33"/>
      <c r="G4068" s="33"/>
      <c r="I4068" s="7"/>
      <c r="K4068" s="7"/>
      <c r="L4068" s="7"/>
      <c r="M4068" s="55"/>
      <c r="N4068" s="7"/>
      <c r="O4068" s="5"/>
      <c r="R4068" s="33"/>
      <c r="S4068" s="33"/>
      <c r="T4068" s="33"/>
      <c r="U4068" s="31"/>
      <c r="AD4068" s="20"/>
      <c r="AM4068" s="17"/>
    </row>
    <row r="4069" spans="4:39" x14ac:dyDescent="0.2">
      <c r="D4069" s="57"/>
      <c r="E4069" s="33"/>
      <c r="F4069" s="33"/>
      <c r="G4069" s="33"/>
      <c r="I4069" s="7"/>
      <c r="K4069" s="7"/>
      <c r="L4069" s="7"/>
      <c r="M4069" s="55"/>
      <c r="N4069" s="7"/>
      <c r="O4069" s="5"/>
      <c r="R4069" s="33"/>
      <c r="S4069" s="33"/>
      <c r="T4069" s="33"/>
      <c r="U4069" s="31"/>
      <c r="AD4069" s="20"/>
      <c r="AM4069" s="17"/>
    </row>
    <row r="4070" spans="4:39" x14ac:dyDescent="0.2">
      <c r="D4070" s="57"/>
      <c r="E4070" s="33"/>
      <c r="F4070" s="33"/>
      <c r="G4070" s="33"/>
      <c r="I4070" s="7"/>
      <c r="K4070" s="7"/>
      <c r="L4070" s="7"/>
      <c r="M4070" s="55"/>
      <c r="N4070" s="7"/>
      <c r="O4070" s="5"/>
      <c r="R4070" s="33"/>
      <c r="S4070" s="33"/>
      <c r="T4070" s="33"/>
      <c r="U4070" s="31"/>
      <c r="AD4070" s="20"/>
      <c r="AM4070" s="17"/>
    </row>
    <row r="4071" spans="4:39" x14ac:dyDescent="0.2">
      <c r="D4071" s="57"/>
      <c r="E4071" s="33"/>
      <c r="F4071" s="33"/>
      <c r="G4071" s="33"/>
      <c r="I4071" s="7"/>
      <c r="K4071" s="7"/>
      <c r="L4071" s="7"/>
      <c r="M4071" s="55"/>
      <c r="N4071" s="7"/>
      <c r="O4071" s="5"/>
      <c r="R4071" s="33"/>
      <c r="S4071" s="33"/>
      <c r="T4071" s="33"/>
      <c r="U4071" s="31"/>
      <c r="AD4071" s="20"/>
      <c r="AM4071" s="17"/>
    </row>
    <row r="4072" spans="4:39" x14ac:dyDescent="0.2">
      <c r="D4072" s="57"/>
      <c r="E4072" s="33"/>
      <c r="F4072" s="33"/>
      <c r="G4072" s="33"/>
      <c r="I4072" s="7"/>
      <c r="K4072" s="7"/>
      <c r="L4072" s="7"/>
      <c r="M4072" s="55"/>
      <c r="N4072" s="7"/>
      <c r="O4072" s="5"/>
      <c r="R4072" s="33"/>
      <c r="S4072" s="33"/>
      <c r="T4072" s="33"/>
      <c r="U4072" s="31"/>
      <c r="AD4072" s="20"/>
      <c r="AM4072" s="17"/>
    </row>
    <row r="4073" spans="4:39" x14ac:dyDescent="0.2">
      <c r="D4073" s="57"/>
      <c r="E4073" s="33"/>
      <c r="F4073" s="33"/>
      <c r="G4073" s="33"/>
      <c r="I4073" s="7"/>
      <c r="K4073" s="7"/>
      <c r="L4073" s="7"/>
      <c r="M4073" s="55"/>
      <c r="N4073" s="7"/>
      <c r="O4073" s="5"/>
      <c r="R4073" s="33"/>
      <c r="S4073" s="33"/>
      <c r="T4073" s="33"/>
      <c r="U4073" s="31"/>
      <c r="AD4073" s="20"/>
      <c r="AM4073" s="17"/>
    </row>
    <row r="4074" spans="4:39" x14ac:dyDescent="0.2">
      <c r="D4074" s="57"/>
      <c r="E4074" s="33"/>
      <c r="F4074" s="33"/>
      <c r="G4074" s="33"/>
      <c r="I4074" s="7"/>
      <c r="K4074" s="7"/>
      <c r="L4074" s="7"/>
      <c r="M4074" s="55"/>
      <c r="N4074" s="7"/>
      <c r="O4074" s="5"/>
      <c r="R4074" s="33"/>
      <c r="S4074" s="33"/>
      <c r="T4074" s="33"/>
      <c r="U4074" s="31"/>
      <c r="AD4074" s="20"/>
      <c r="AM4074" s="17"/>
    </row>
    <row r="4075" spans="4:39" x14ac:dyDescent="0.2">
      <c r="D4075" s="57"/>
      <c r="E4075" s="33"/>
      <c r="F4075" s="33"/>
      <c r="G4075" s="33"/>
      <c r="I4075" s="7"/>
      <c r="K4075" s="7"/>
      <c r="L4075" s="7"/>
      <c r="M4075" s="55"/>
      <c r="N4075" s="7"/>
      <c r="O4075" s="5"/>
      <c r="R4075" s="33"/>
      <c r="S4075" s="33"/>
      <c r="T4075" s="33"/>
      <c r="U4075" s="31"/>
      <c r="AD4075" s="20"/>
      <c r="AM4075" s="17"/>
    </row>
    <row r="4076" spans="4:39" x14ac:dyDescent="0.2">
      <c r="D4076" s="57"/>
      <c r="E4076" s="33"/>
      <c r="F4076" s="33"/>
      <c r="G4076" s="33"/>
      <c r="I4076" s="7"/>
      <c r="K4076" s="7"/>
      <c r="L4076" s="7"/>
      <c r="M4076" s="55"/>
      <c r="N4076" s="7"/>
      <c r="O4076" s="5"/>
      <c r="R4076" s="33"/>
      <c r="S4076" s="33"/>
      <c r="T4076" s="33"/>
      <c r="U4076" s="31"/>
      <c r="AD4076" s="20"/>
      <c r="AM4076" s="17"/>
    </row>
    <row r="4077" spans="4:39" x14ac:dyDescent="0.2">
      <c r="D4077" s="57"/>
      <c r="E4077" s="33"/>
      <c r="F4077" s="33"/>
      <c r="G4077" s="33"/>
      <c r="I4077" s="7"/>
      <c r="K4077" s="7"/>
      <c r="L4077" s="7"/>
      <c r="M4077" s="55"/>
      <c r="N4077" s="7"/>
      <c r="O4077" s="5"/>
      <c r="R4077" s="33"/>
      <c r="S4077" s="33"/>
      <c r="T4077" s="33"/>
      <c r="U4077" s="31"/>
      <c r="AD4077" s="20"/>
      <c r="AM4077" s="17"/>
    </row>
    <row r="4078" spans="4:39" x14ac:dyDescent="0.2">
      <c r="D4078" s="57"/>
      <c r="E4078" s="33"/>
      <c r="F4078" s="33"/>
      <c r="G4078" s="33"/>
      <c r="I4078" s="7"/>
      <c r="K4078" s="7"/>
      <c r="L4078" s="7"/>
      <c r="M4078" s="55"/>
      <c r="N4078" s="7"/>
      <c r="O4078" s="5"/>
      <c r="R4078" s="33"/>
      <c r="S4078" s="33"/>
      <c r="T4078" s="33"/>
      <c r="U4078" s="31"/>
      <c r="AD4078" s="20"/>
      <c r="AM4078" s="17"/>
    </row>
    <row r="4079" spans="4:39" x14ac:dyDescent="0.2">
      <c r="D4079" s="57"/>
      <c r="E4079" s="33"/>
      <c r="F4079" s="33"/>
      <c r="G4079" s="33"/>
      <c r="I4079" s="7"/>
      <c r="K4079" s="7"/>
      <c r="L4079" s="7"/>
      <c r="M4079" s="55"/>
      <c r="N4079" s="7"/>
      <c r="O4079" s="5"/>
      <c r="R4079" s="33"/>
      <c r="S4079" s="33"/>
      <c r="T4079" s="33"/>
      <c r="U4079" s="31"/>
      <c r="AD4079" s="20"/>
      <c r="AM4079" s="17"/>
    </row>
    <row r="4080" spans="4:39" x14ac:dyDescent="0.2">
      <c r="D4080" s="57"/>
      <c r="E4080" s="33"/>
      <c r="F4080" s="33"/>
      <c r="G4080" s="33"/>
      <c r="I4080" s="7"/>
      <c r="K4080" s="7"/>
      <c r="L4080" s="7"/>
      <c r="M4080" s="55"/>
      <c r="N4080" s="7"/>
      <c r="O4080" s="5"/>
      <c r="R4080" s="33"/>
      <c r="S4080" s="33"/>
      <c r="T4080" s="33"/>
      <c r="U4080" s="31"/>
      <c r="AD4080" s="20"/>
      <c r="AM4080" s="17"/>
    </row>
    <row r="4081" spans="4:39" x14ac:dyDescent="0.2">
      <c r="D4081" s="57"/>
      <c r="E4081" s="33"/>
      <c r="F4081" s="33"/>
      <c r="G4081" s="33"/>
      <c r="I4081" s="7"/>
      <c r="K4081" s="7"/>
      <c r="L4081" s="7"/>
      <c r="M4081" s="55"/>
      <c r="N4081" s="7"/>
      <c r="O4081" s="5"/>
      <c r="R4081" s="33"/>
      <c r="S4081" s="33"/>
      <c r="T4081" s="33"/>
      <c r="U4081" s="31"/>
      <c r="AD4081" s="20"/>
      <c r="AM4081" s="17"/>
    </row>
    <row r="4082" spans="4:39" x14ac:dyDescent="0.2">
      <c r="D4082" s="57"/>
      <c r="E4082" s="33"/>
      <c r="F4082" s="33"/>
      <c r="G4082" s="33"/>
      <c r="I4082" s="7"/>
      <c r="K4082" s="7"/>
      <c r="L4082" s="7"/>
      <c r="M4082" s="55"/>
      <c r="N4082" s="7"/>
      <c r="O4082" s="5"/>
      <c r="R4082" s="33"/>
      <c r="S4082" s="33"/>
      <c r="T4082" s="33"/>
      <c r="U4082" s="31"/>
      <c r="AD4082" s="20"/>
      <c r="AM4082" s="17"/>
    </row>
    <row r="4083" spans="4:39" x14ac:dyDescent="0.2">
      <c r="D4083" s="57"/>
      <c r="E4083" s="33"/>
      <c r="F4083" s="33"/>
      <c r="G4083" s="33"/>
      <c r="I4083" s="7"/>
      <c r="K4083" s="7"/>
      <c r="L4083" s="7"/>
      <c r="M4083" s="55"/>
      <c r="N4083" s="7"/>
      <c r="O4083" s="5"/>
      <c r="R4083" s="33"/>
      <c r="S4083" s="33"/>
      <c r="T4083" s="33"/>
      <c r="U4083" s="31"/>
      <c r="AD4083" s="20"/>
      <c r="AM4083" s="17"/>
    </row>
    <row r="4084" spans="4:39" x14ac:dyDescent="0.2">
      <c r="D4084" s="57"/>
      <c r="E4084" s="33"/>
      <c r="F4084" s="33"/>
      <c r="G4084" s="33"/>
      <c r="I4084" s="7"/>
      <c r="K4084" s="7"/>
      <c r="L4084" s="7"/>
      <c r="M4084" s="55"/>
      <c r="N4084" s="7"/>
      <c r="O4084" s="5"/>
      <c r="R4084" s="33"/>
      <c r="S4084" s="33"/>
      <c r="T4084" s="33"/>
      <c r="U4084" s="31"/>
      <c r="AD4084" s="20"/>
      <c r="AM4084" s="17"/>
    </row>
    <row r="4085" spans="4:39" x14ac:dyDescent="0.2">
      <c r="D4085" s="57"/>
      <c r="E4085" s="33"/>
      <c r="F4085" s="33"/>
      <c r="G4085" s="33"/>
      <c r="I4085" s="7"/>
      <c r="K4085" s="7"/>
      <c r="L4085" s="7"/>
      <c r="M4085" s="55"/>
      <c r="N4085" s="7"/>
      <c r="O4085" s="5"/>
      <c r="R4085" s="33"/>
      <c r="S4085" s="33"/>
      <c r="T4085" s="33"/>
      <c r="U4085" s="31"/>
      <c r="AD4085" s="20"/>
      <c r="AM4085" s="17"/>
    </row>
    <row r="4086" spans="4:39" x14ac:dyDescent="0.2">
      <c r="D4086" s="57"/>
      <c r="E4086" s="33"/>
      <c r="F4086" s="33"/>
      <c r="G4086" s="33"/>
      <c r="I4086" s="7"/>
      <c r="K4086" s="7"/>
      <c r="L4086" s="7"/>
      <c r="M4086" s="55"/>
      <c r="N4086" s="7"/>
      <c r="O4086" s="5"/>
      <c r="R4086" s="33"/>
      <c r="S4086" s="33"/>
      <c r="T4086" s="33"/>
      <c r="U4086" s="31"/>
      <c r="AD4086" s="20"/>
      <c r="AM4086" s="17"/>
    </row>
    <row r="4087" spans="4:39" x14ac:dyDescent="0.2">
      <c r="D4087" s="57"/>
      <c r="E4087" s="33"/>
      <c r="F4087" s="33"/>
      <c r="G4087" s="33"/>
      <c r="I4087" s="7"/>
      <c r="K4087" s="7"/>
      <c r="L4087" s="7"/>
      <c r="M4087" s="55"/>
      <c r="N4087" s="7"/>
      <c r="O4087" s="5"/>
      <c r="R4087" s="33"/>
      <c r="S4087" s="33"/>
      <c r="T4087" s="33"/>
      <c r="U4087" s="31"/>
      <c r="AD4087" s="20"/>
      <c r="AM4087" s="17"/>
    </row>
    <row r="4088" spans="4:39" x14ac:dyDescent="0.2">
      <c r="D4088" s="57"/>
      <c r="E4088" s="33"/>
      <c r="F4088" s="33"/>
      <c r="G4088" s="33"/>
      <c r="I4088" s="7"/>
      <c r="K4088" s="7"/>
      <c r="L4088" s="7"/>
      <c r="M4088" s="55"/>
      <c r="N4088" s="7"/>
      <c r="O4088" s="5"/>
      <c r="R4088" s="33"/>
      <c r="S4088" s="33"/>
      <c r="T4088" s="33"/>
      <c r="U4088" s="31"/>
      <c r="AD4088" s="20"/>
      <c r="AM4088" s="17"/>
    </row>
    <row r="4089" spans="4:39" x14ac:dyDescent="0.2">
      <c r="D4089" s="57"/>
      <c r="E4089" s="33"/>
      <c r="F4089" s="33"/>
      <c r="G4089" s="33"/>
      <c r="I4089" s="7"/>
      <c r="K4089" s="7"/>
      <c r="L4089" s="7"/>
      <c r="M4089" s="55"/>
      <c r="N4089" s="7"/>
      <c r="O4089" s="5"/>
      <c r="R4089" s="33"/>
      <c r="S4089" s="33"/>
      <c r="T4089" s="33"/>
      <c r="U4089" s="31"/>
      <c r="AD4089" s="20"/>
      <c r="AM4089" s="17"/>
    </row>
    <row r="4090" spans="4:39" x14ac:dyDescent="0.2">
      <c r="D4090" s="57"/>
      <c r="E4090" s="33"/>
      <c r="F4090" s="33"/>
      <c r="G4090" s="33"/>
      <c r="I4090" s="7"/>
      <c r="K4090" s="7"/>
      <c r="L4090" s="7"/>
      <c r="M4090" s="55"/>
      <c r="N4090" s="7"/>
      <c r="O4090" s="5"/>
      <c r="R4090" s="33"/>
      <c r="S4090" s="33"/>
      <c r="T4090" s="33"/>
      <c r="U4090" s="31"/>
      <c r="AD4090" s="20"/>
      <c r="AM4090" s="17"/>
    </row>
    <row r="4091" spans="4:39" x14ac:dyDescent="0.2">
      <c r="D4091" s="57"/>
      <c r="E4091" s="33"/>
      <c r="F4091" s="33"/>
      <c r="G4091" s="33"/>
      <c r="I4091" s="7"/>
      <c r="K4091" s="7"/>
      <c r="L4091" s="7"/>
      <c r="M4091" s="55"/>
      <c r="N4091" s="7"/>
      <c r="O4091" s="5"/>
      <c r="R4091" s="33"/>
      <c r="S4091" s="33"/>
      <c r="T4091" s="33"/>
      <c r="U4091" s="31"/>
      <c r="AD4091" s="20"/>
      <c r="AM4091" s="17"/>
    </row>
    <row r="4092" spans="4:39" x14ac:dyDescent="0.2">
      <c r="D4092" s="57"/>
      <c r="E4092" s="33"/>
      <c r="F4092" s="33"/>
      <c r="G4092" s="33"/>
      <c r="I4092" s="7"/>
      <c r="K4092" s="7"/>
      <c r="L4092" s="7"/>
      <c r="M4092" s="55"/>
      <c r="N4092" s="7"/>
      <c r="O4092" s="5"/>
      <c r="R4092" s="33"/>
      <c r="S4092" s="33"/>
      <c r="T4092" s="33"/>
      <c r="U4092" s="31"/>
      <c r="AD4092" s="20"/>
      <c r="AM4092" s="17"/>
    </row>
    <row r="4093" spans="4:39" x14ac:dyDescent="0.2">
      <c r="D4093" s="57"/>
      <c r="E4093" s="33"/>
      <c r="F4093" s="33"/>
      <c r="G4093" s="33"/>
      <c r="I4093" s="7"/>
      <c r="K4093" s="7"/>
      <c r="L4093" s="7"/>
      <c r="M4093" s="55"/>
      <c r="N4093" s="7"/>
      <c r="O4093" s="5"/>
      <c r="R4093" s="33"/>
      <c r="S4093" s="33"/>
      <c r="T4093" s="33"/>
      <c r="U4093" s="31"/>
      <c r="AD4093" s="20"/>
      <c r="AM4093" s="17"/>
    </row>
    <row r="4094" spans="4:39" x14ac:dyDescent="0.2">
      <c r="D4094" s="57"/>
      <c r="E4094" s="33"/>
      <c r="F4094" s="33"/>
      <c r="G4094" s="33"/>
      <c r="I4094" s="7"/>
      <c r="K4094" s="7"/>
      <c r="L4094" s="7"/>
      <c r="M4094" s="55"/>
      <c r="N4094" s="7"/>
      <c r="O4094" s="5"/>
      <c r="R4094" s="33"/>
      <c r="S4094" s="33"/>
      <c r="T4094" s="33"/>
      <c r="U4094" s="31"/>
      <c r="AD4094" s="20"/>
      <c r="AM4094" s="17"/>
    </row>
    <row r="4095" spans="4:39" x14ac:dyDescent="0.2">
      <c r="D4095" s="57"/>
      <c r="E4095" s="33"/>
      <c r="F4095" s="33"/>
      <c r="G4095" s="33"/>
      <c r="I4095" s="7"/>
      <c r="K4095" s="7"/>
      <c r="L4095" s="7"/>
      <c r="M4095" s="55"/>
      <c r="N4095" s="7"/>
      <c r="O4095" s="5"/>
      <c r="R4095" s="33"/>
      <c r="S4095" s="33"/>
      <c r="T4095" s="33"/>
      <c r="U4095" s="31"/>
      <c r="AD4095" s="20"/>
      <c r="AM4095" s="17"/>
    </row>
    <row r="4096" spans="4:39" x14ac:dyDescent="0.2">
      <c r="D4096" s="57"/>
      <c r="E4096" s="33"/>
      <c r="F4096" s="33"/>
      <c r="G4096" s="33"/>
      <c r="I4096" s="7"/>
      <c r="K4096" s="7"/>
      <c r="L4096" s="7"/>
      <c r="M4096" s="55"/>
      <c r="N4096" s="7"/>
      <c r="O4096" s="5"/>
      <c r="R4096" s="33"/>
      <c r="S4096" s="33"/>
      <c r="T4096" s="33"/>
      <c r="U4096" s="31"/>
      <c r="AD4096" s="20"/>
      <c r="AM4096" s="17"/>
    </row>
    <row r="4097" spans="4:39" x14ac:dyDescent="0.2">
      <c r="D4097" s="57"/>
      <c r="E4097" s="33"/>
      <c r="F4097" s="33"/>
      <c r="G4097" s="33"/>
      <c r="I4097" s="7"/>
      <c r="K4097" s="7"/>
      <c r="L4097" s="7"/>
      <c r="M4097" s="55"/>
      <c r="N4097" s="7"/>
      <c r="O4097" s="5"/>
      <c r="R4097" s="33"/>
      <c r="S4097" s="33"/>
      <c r="T4097" s="33"/>
      <c r="U4097" s="31"/>
      <c r="AD4097" s="20"/>
      <c r="AM4097" s="17"/>
    </row>
    <row r="4098" spans="4:39" x14ac:dyDescent="0.2">
      <c r="D4098" s="57"/>
      <c r="E4098" s="33"/>
      <c r="F4098" s="33"/>
      <c r="G4098" s="33"/>
      <c r="I4098" s="7"/>
      <c r="K4098" s="7"/>
      <c r="L4098" s="7"/>
      <c r="M4098" s="55"/>
      <c r="N4098" s="7"/>
      <c r="O4098" s="5"/>
      <c r="R4098" s="33"/>
      <c r="S4098" s="33"/>
      <c r="T4098" s="33"/>
      <c r="U4098" s="31"/>
      <c r="AD4098" s="20"/>
      <c r="AM4098" s="17"/>
    </row>
    <row r="4099" spans="4:39" x14ac:dyDescent="0.2">
      <c r="D4099" s="57"/>
      <c r="E4099" s="33"/>
      <c r="F4099" s="33"/>
      <c r="G4099" s="33"/>
      <c r="I4099" s="7"/>
      <c r="K4099" s="7"/>
      <c r="L4099" s="7"/>
      <c r="M4099" s="55"/>
      <c r="N4099" s="7"/>
      <c r="O4099" s="5"/>
      <c r="R4099" s="33"/>
      <c r="S4099" s="33"/>
      <c r="T4099" s="33"/>
      <c r="U4099" s="31"/>
      <c r="AD4099" s="20"/>
      <c r="AM4099" s="17"/>
    </row>
    <row r="4100" spans="4:39" x14ac:dyDescent="0.2">
      <c r="D4100" s="57"/>
      <c r="E4100" s="33"/>
      <c r="F4100" s="33"/>
      <c r="G4100" s="33"/>
      <c r="I4100" s="7"/>
      <c r="K4100" s="7"/>
      <c r="L4100" s="7"/>
      <c r="M4100" s="55"/>
      <c r="N4100" s="7"/>
      <c r="O4100" s="5"/>
      <c r="R4100" s="33"/>
      <c r="S4100" s="33"/>
      <c r="T4100" s="33"/>
      <c r="U4100" s="31"/>
      <c r="AD4100" s="20"/>
      <c r="AM4100" s="17"/>
    </row>
    <row r="4101" spans="4:39" x14ac:dyDescent="0.2">
      <c r="D4101" s="57"/>
      <c r="E4101" s="33"/>
      <c r="F4101" s="33"/>
      <c r="G4101" s="33"/>
      <c r="I4101" s="7"/>
      <c r="K4101" s="7"/>
      <c r="L4101" s="7"/>
      <c r="M4101" s="55"/>
      <c r="N4101" s="7"/>
      <c r="O4101" s="5"/>
      <c r="R4101" s="33"/>
      <c r="S4101" s="33"/>
      <c r="T4101" s="33"/>
      <c r="U4101" s="31"/>
      <c r="AD4101" s="20"/>
      <c r="AM4101" s="17"/>
    </row>
    <row r="4102" spans="4:39" x14ac:dyDescent="0.2">
      <c r="D4102" s="57"/>
      <c r="E4102" s="33"/>
      <c r="F4102" s="33"/>
      <c r="G4102" s="33"/>
      <c r="I4102" s="7"/>
      <c r="K4102" s="7"/>
      <c r="L4102" s="7"/>
      <c r="M4102" s="55"/>
      <c r="N4102" s="7"/>
      <c r="O4102" s="5"/>
      <c r="R4102" s="33"/>
      <c r="S4102" s="33"/>
      <c r="T4102" s="33"/>
      <c r="U4102" s="31"/>
      <c r="AD4102" s="20"/>
      <c r="AM4102" s="17"/>
    </row>
    <row r="4103" spans="4:39" x14ac:dyDescent="0.2">
      <c r="D4103" s="57"/>
      <c r="E4103" s="33"/>
      <c r="F4103" s="33"/>
      <c r="G4103" s="33"/>
      <c r="I4103" s="7"/>
      <c r="K4103" s="7"/>
      <c r="L4103" s="7"/>
      <c r="M4103" s="55"/>
      <c r="N4103" s="7"/>
      <c r="O4103" s="5"/>
      <c r="R4103" s="33"/>
      <c r="S4103" s="33"/>
      <c r="T4103" s="33"/>
      <c r="U4103" s="31"/>
      <c r="AD4103" s="20"/>
      <c r="AM4103" s="17"/>
    </row>
    <row r="4104" spans="4:39" x14ac:dyDescent="0.2">
      <c r="D4104" s="57"/>
      <c r="E4104" s="33"/>
      <c r="F4104" s="33"/>
      <c r="G4104" s="33"/>
      <c r="I4104" s="7"/>
      <c r="K4104" s="7"/>
      <c r="L4104" s="7"/>
      <c r="M4104" s="55"/>
      <c r="N4104" s="7"/>
      <c r="O4104" s="5"/>
      <c r="R4104" s="33"/>
      <c r="S4104" s="33"/>
      <c r="T4104" s="33"/>
      <c r="U4104" s="31"/>
      <c r="AD4104" s="20"/>
      <c r="AM4104" s="17"/>
    </row>
    <row r="4105" spans="4:39" x14ac:dyDescent="0.2">
      <c r="D4105" s="57"/>
      <c r="E4105" s="33"/>
      <c r="F4105" s="33"/>
      <c r="G4105" s="33"/>
      <c r="I4105" s="7"/>
      <c r="K4105" s="7"/>
      <c r="L4105" s="7"/>
      <c r="M4105" s="55"/>
      <c r="N4105" s="7"/>
      <c r="O4105" s="5"/>
      <c r="R4105" s="33"/>
      <c r="S4105" s="33"/>
      <c r="T4105" s="33"/>
      <c r="U4105" s="31"/>
      <c r="AD4105" s="20"/>
      <c r="AM4105" s="17"/>
    </row>
    <row r="4106" spans="4:39" x14ac:dyDescent="0.2">
      <c r="D4106" s="57"/>
      <c r="E4106" s="33"/>
      <c r="F4106" s="33"/>
      <c r="G4106" s="33"/>
      <c r="I4106" s="7"/>
      <c r="K4106" s="7"/>
      <c r="L4106" s="7"/>
      <c r="M4106" s="55"/>
      <c r="N4106" s="7"/>
      <c r="O4106" s="5"/>
      <c r="R4106" s="33"/>
      <c r="S4106" s="33"/>
      <c r="T4106" s="33"/>
      <c r="U4106" s="31"/>
      <c r="AD4106" s="20"/>
      <c r="AM4106" s="17"/>
    </row>
    <row r="4107" spans="4:39" x14ac:dyDescent="0.2">
      <c r="D4107" s="57"/>
      <c r="E4107" s="33"/>
      <c r="F4107" s="33"/>
      <c r="G4107" s="33"/>
      <c r="I4107" s="7"/>
      <c r="K4107" s="7"/>
      <c r="L4107" s="7"/>
      <c r="M4107" s="55"/>
      <c r="N4107" s="7"/>
      <c r="O4107" s="5"/>
      <c r="R4107" s="33"/>
      <c r="S4107" s="33"/>
      <c r="T4107" s="33"/>
      <c r="U4107" s="31"/>
      <c r="AD4107" s="20"/>
      <c r="AM4107" s="17"/>
    </row>
    <row r="4108" spans="4:39" x14ac:dyDescent="0.2">
      <c r="D4108" s="57"/>
      <c r="E4108" s="33"/>
      <c r="F4108" s="33"/>
      <c r="G4108" s="33"/>
      <c r="I4108" s="7"/>
      <c r="K4108" s="7"/>
      <c r="L4108" s="7"/>
      <c r="M4108" s="55"/>
      <c r="N4108" s="7"/>
      <c r="O4108" s="5"/>
      <c r="R4108" s="33"/>
      <c r="S4108" s="33"/>
      <c r="T4108" s="33"/>
      <c r="U4108" s="31"/>
      <c r="AD4108" s="20"/>
      <c r="AM4108" s="17"/>
    </row>
    <row r="4109" spans="4:39" x14ac:dyDescent="0.2">
      <c r="D4109" s="57"/>
      <c r="E4109" s="33"/>
      <c r="F4109" s="33"/>
      <c r="G4109" s="33"/>
      <c r="I4109" s="7"/>
      <c r="K4109" s="7"/>
      <c r="L4109" s="7"/>
      <c r="M4109" s="55"/>
      <c r="N4109" s="7"/>
      <c r="O4109" s="5"/>
      <c r="R4109" s="33"/>
      <c r="S4109" s="33"/>
      <c r="T4109" s="33"/>
      <c r="U4109" s="31"/>
      <c r="AD4109" s="20"/>
      <c r="AM4109" s="17"/>
    </row>
    <row r="4110" spans="4:39" x14ac:dyDescent="0.2">
      <c r="D4110" s="57"/>
      <c r="E4110" s="33"/>
      <c r="F4110" s="33"/>
      <c r="G4110" s="33"/>
      <c r="I4110" s="7"/>
      <c r="K4110" s="7"/>
      <c r="L4110" s="7"/>
      <c r="M4110" s="55"/>
      <c r="N4110" s="7"/>
      <c r="O4110" s="5"/>
      <c r="R4110" s="33"/>
      <c r="S4110" s="33"/>
      <c r="T4110" s="33"/>
      <c r="U4110" s="31"/>
      <c r="AD4110" s="20"/>
      <c r="AM4110" s="17"/>
    </row>
    <row r="4111" spans="4:39" x14ac:dyDescent="0.2">
      <c r="D4111" s="57"/>
      <c r="E4111" s="33"/>
      <c r="F4111" s="33"/>
      <c r="G4111" s="33"/>
      <c r="I4111" s="7"/>
      <c r="K4111" s="7"/>
      <c r="L4111" s="7"/>
      <c r="M4111" s="55"/>
      <c r="N4111" s="7"/>
      <c r="O4111" s="5"/>
      <c r="R4111" s="33"/>
      <c r="S4111" s="33"/>
      <c r="T4111" s="33"/>
      <c r="U4111" s="31"/>
      <c r="AD4111" s="20"/>
      <c r="AM4111" s="17"/>
    </row>
    <row r="4112" spans="4:39" x14ac:dyDescent="0.2">
      <c r="D4112" s="57"/>
      <c r="E4112" s="33"/>
      <c r="F4112" s="33"/>
      <c r="G4112" s="33"/>
      <c r="I4112" s="7"/>
      <c r="K4112" s="7"/>
      <c r="L4112" s="7"/>
      <c r="M4112" s="55"/>
      <c r="N4112" s="7"/>
      <c r="O4112" s="5"/>
      <c r="R4112" s="33"/>
      <c r="S4112" s="33"/>
      <c r="T4112" s="33"/>
      <c r="U4112" s="31"/>
      <c r="AD4112" s="20"/>
      <c r="AM4112" s="17"/>
    </row>
    <row r="4113" spans="4:39" x14ac:dyDescent="0.2">
      <c r="D4113" s="57"/>
      <c r="E4113" s="33"/>
      <c r="F4113" s="33"/>
      <c r="G4113" s="33"/>
      <c r="I4113" s="7"/>
      <c r="K4113" s="7"/>
      <c r="L4113" s="7"/>
      <c r="M4113" s="55"/>
      <c r="N4113" s="7"/>
      <c r="O4113" s="5"/>
      <c r="R4113" s="33"/>
      <c r="S4113" s="33"/>
      <c r="T4113" s="33"/>
      <c r="U4113" s="31"/>
      <c r="AD4113" s="20"/>
      <c r="AM4113" s="17"/>
    </row>
    <row r="4114" spans="4:39" x14ac:dyDescent="0.2">
      <c r="D4114" s="57"/>
      <c r="E4114" s="33"/>
      <c r="F4114" s="33"/>
      <c r="G4114" s="33"/>
      <c r="I4114" s="7"/>
      <c r="K4114" s="7"/>
      <c r="L4114" s="7"/>
      <c r="M4114" s="55"/>
      <c r="N4114" s="7"/>
      <c r="O4114" s="5"/>
      <c r="R4114" s="33"/>
      <c r="S4114" s="33"/>
      <c r="T4114" s="33"/>
      <c r="U4114" s="31"/>
      <c r="AD4114" s="20"/>
      <c r="AM4114" s="17"/>
    </row>
    <row r="4115" spans="4:39" x14ac:dyDescent="0.2">
      <c r="D4115" s="57"/>
      <c r="E4115" s="33"/>
      <c r="F4115" s="33"/>
      <c r="G4115" s="33"/>
      <c r="I4115" s="7"/>
      <c r="K4115" s="7"/>
      <c r="L4115" s="7"/>
      <c r="M4115" s="55"/>
      <c r="N4115" s="7"/>
      <c r="O4115" s="5"/>
      <c r="R4115" s="33"/>
      <c r="S4115" s="33"/>
      <c r="T4115" s="33"/>
      <c r="U4115" s="31"/>
      <c r="AD4115" s="20"/>
      <c r="AM4115" s="17"/>
    </row>
    <row r="4116" spans="4:39" x14ac:dyDescent="0.2">
      <c r="D4116" s="57"/>
      <c r="E4116" s="33"/>
      <c r="F4116" s="33"/>
      <c r="G4116" s="33"/>
      <c r="I4116" s="7"/>
      <c r="K4116" s="7"/>
      <c r="L4116" s="7"/>
      <c r="M4116" s="55"/>
      <c r="N4116" s="7"/>
      <c r="O4116" s="5"/>
      <c r="R4116" s="33"/>
      <c r="S4116" s="33"/>
      <c r="T4116" s="33"/>
      <c r="U4116" s="31"/>
      <c r="AD4116" s="20"/>
      <c r="AM4116" s="17"/>
    </row>
    <row r="4117" spans="4:39" x14ac:dyDescent="0.2">
      <c r="D4117" s="57"/>
      <c r="E4117" s="33"/>
      <c r="F4117" s="33"/>
      <c r="G4117" s="33"/>
      <c r="I4117" s="7"/>
      <c r="K4117" s="7"/>
      <c r="L4117" s="7"/>
      <c r="M4117" s="55"/>
      <c r="N4117" s="7"/>
      <c r="O4117" s="5"/>
      <c r="R4117" s="33"/>
      <c r="S4117" s="33"/>
      <c r="T4117" s="33"/>
      <c r="U4117" s="31"/>
      <c r="AD4117" s="20"/>
      <c r="AM4117" s="17"/>
    </row>
    <row r="4118" spans="4:39" x14ac:dyDescent="0.2">
      <c r="D4118" s="57"/>
      <c r="E4118" s="33"/>
      <c r="F4118" s="33"/>
      <c r="G4118" s="33"/>
      <c r="I4118" s="7"/>
      <c r="K4118" s="7"/>
      <c r="L4118" s="7"/>
      <c r="M4118" s="55"/>
      <c r="N4118" s="7"/>
      <c r="O4118" s="5"/>
      <c r="R4118" s="33"/>
      <c r="S4118" s="33"/>
      <c r="T4118" s="33"/>
      <c r="U4118" s="31"/>
      <c r="AD4118" s="20"/>
      <c r="AM4118" s="17"/>
    </row>
    <row r="4119" spans="4:39" x14ac:dyDescent="0.2">
      <c r="D4119" s="57"/>
      <c r="E4119" s="33"/>
      <c r="F4119" s="33"/>
      <c r="G4119" s="33"/>
      <c r="I4119" s="7"/>
      <c r="K4119" s="7"/>
      <c r="L4119" s="7"/>
      <c r="M4119" s="55"/>
      <c r="N4119" s="7"/>
      <c r="O4119" s="5"/>
      <c r="R4119" s="33"/>
      <c r="S4119" s="33"/>
      <c r="T4119" s="33"/>
      <c r="U4119" s="31"/>
      <c r="AD4119" s="20"/>
      <c r="AM4119" s="17"/>
    </row>
    <row r="4120" spans="4:39" x14ac:dyDescent="0.2">
      <c r="D4120" s="57"/>
      <c r="E4120" s="33"/>
      <c r="F4120" s="33"/>
      <c r="G4120" s="33"/>
      <c r="I4120" s="7"/>
      <c r="K4120" s="7"/>
      <c r="L4120" s="7"/>
      <c r="M4120" s="55"/>
      <c r="N4120" s="7"/>
      <c r="O4120" s="5"/>
      <c r="R4120" s="33"/>
      <c r="S4120" s="33"/>
      <c r="T4120" s="33"/>
      <c r="U4120" s="31"/>
      <c r="AD4120" s="20"/>
      <c r="AM4120" s="17"/>
    </row>
    <row r="4121" spans="4:39" x14ac:dyDescent="0.2">
      <c r="D4121" s="57"/>
      <c r="E4121" s="33"/>
      <c r="F4121" s="33"/>
      <c r="G4121" s="33"/>
      <c r="I4121" s="7"/>
      <c r="K4121" s="7"/>
      <c r="L4121" s="7"/>
      <c r="M4121" s="55"/>
      <c r="N4121" s="7"/>
      <c r="O4121" s="5"/>
      <c r="R4121" s="33"/>
      <c r="S4121" s="33"/>
      <c r="T4121" s="33"/>
      <c r="U4121" s="31"/>
      <c r="AD4121" s="20"/>
      <c r="AM4121" s="17"/>
    </row>
    <row r="4122" spans="4:39" x14ac:dyDescent="0.2">
      <c r="D4122" s="57"/>
      <c r="E4122" s="33"/>
      <c r="F4122" s="33"/>
      <c r="G4122" s="33"/>
      <c r="I4122" s="7"/>
      <c r="K4122" s="7"/>
      <c r="L4122" s="7"/>
      <c r="M4122" s="55"/>
      <c r="N4122" s="7"/>
      <c r="O4122" s="5"/>
      <c r="R4122" s="33"/>
      <c r="S4122" s="33"/>
      <c r="T4122" s="33"/>
      <c r="U4122" s="31"/>
      <c r="AD4122" s="20"/>
      <c r="AM4122" s="17"/>
    </row>
    <row r="4123" spans="4:39" x14ac:dyDescent="0.2">
      <c r="D4123" s="57"/>
      <c r="E4123" s="33"/>
      <c r="F4123" s="33"/>
      <c r="G4123" s="33"/>
      <c r="I4123" s="7"/>
      <c r="K4123" s="7"/>
      <c r="L4123" s="7"/>
      <c r="M4123" s="55"/>
      <c r="N4123" s="7"/>
      <c r="O4123" s="5"/>
      <c r="R4123" s="33"/>
      <c r="S4123" s="33"/>
      <c r="T4123" s="33"/>
      <c r="U4123" s="31"/>
      <c r="AD4123" s="20"/>
      <c r="AM4123" s="17"/>
    </row>
    <row r="4124" spans="4:39" x14ac:dyDescent="0.2">
      <c r="D4124" s="57"/>
      <c r="E4124" s="33"/>
      <c r="F4124" s="33"/>
      <c r="G4124" s="33"/>
      <c r="I4124" s="7"/>
      <c r="K4124" s="7"/>
      <c r="L4124" s="7"/>
      <c r="M4124" s="55"/>
      <c r="N4124" s="7"/>
      <c r="O4124" s="5"/>
      <c r="R4124" s="33"/>
      <c r="S4124" s="33"/>
      <c r="T4124" s="33"/>
      <c r="U4124" s="31"/>
      <c r="AD4124" s="20"/>
      <c r="AM4124" s="17"/>
    </row>
    <row r="4125" spans="4:39" x14ac:dyDescent="0.2">
      <c r="D4125" s="57"/>
      <c r="E4125" s="33"/>
      <c r="F4125" s="33"/>
      <c r="G4125" s="33"/>
      <c r="I4125" s="7"/>
      <c r="K4125" s="7"/>
      <c r="L4125" s="7"/>
      <c r="M4125" s="55"/>
      <c r="N4125" s="7"/>
      <c r="O4125" s="5"/>
      <c r="R4125" s="33"/>
      <c r="S4125" s="33"/>
      <c r="T4125" s="33"/>
      <c r="U4125" s="31"/>
      <c r="AD4125" s="20"/>
      <c r="AM4125" s="17"/>
    </row>
    <row r="4126" spans="4:39" x14ac:dyDescent="0.2">
      <c r="D4126" s="57"/>
      <c r="E4126" s="33"/>
      <c r="F4126" s="33"/>
      <c r="G4126" s="33"/>
      <c r="I4126" s="7"/>
      <c r="K4126" s="7"/>
      <c r="L4126" s="7"/>
      <c r="M4126" s="55"/>
      <c r="N4126" s="7"/>
      <c r="O4126" s="5"/>
      <c r="R4126" s="33"/>
      <c r="S4126" s="33"/>
      <c r="T4126" s="33"/>
      <c r="U4126" s="31"/>
      <c r="AD4126" s="20"/>
      <c r="AM4126" s="17"/>
    </row>
    <row r="4127" spans="4:39" x14ac:dyDescent="0.2">
      <c r="D4127" s="57"/>
      <c r="E4127" s="33"/>
      <c r="F4127" s="33"/>
      <c r="G4127" s="33"/>
      <c r="I4127" s="7"/>
      <c r="K4127" s="7"/>
      <c r="L4127" s="7"/>
      <c r="M4127" s="55"/>
      <c r="N4127" s="7"/>
      <c r="O4127" s="5"/>
      <c r="R4127" s="33"/>
      <c r="S4127" s="33"/>
      <c r="T4127" s="33"/>
      <c r="U4127" s="31"/>
      <c r="AD4127" s="20"/>
      <c r="AM4127" s="17"/>
    </row>
    <row r="4128" spans="4:39" x14ac:dyDescent="0.2">
      <c r="D4128" s="57"/>
      <c r="E4128" s="33"/>
      <c r="F4128" s="33"/>
      <c r="G4128" s="33"/>
      <c r="I4128" s="7"/>
      <c r="K4128" s="7"/>
      <c r="L4128" s="7"/>
      <c r="M4128" s="55"/>
      <c r="N4128" s="7"/>
      <c r="O4128" s="5"/>
      <c r="R4128" s="33"/>
      <c r="S4128" s="33"/>
      <c r="T4128" s="33"/>
      <c r="U4128" s="31"/>
      <c r="AD4128" s="20"/>
      <c r="AM4128" s="17"/>
    </row>
    <row r="4129" spans="4:39" x14ac:dyDescent="0.2">
      <c r="D4129" s="57"/>
      <c r="E4129" s="33"/>
      <c r="F4129" s="33"/>
      <c r="G4129" s="33"/>
      <c r="I4129" s="7"/>
      <c r="K4129" s="7"/>
      <c r="L4129" s="7"/>
      <c r="M4129" s="55"/>
      <c r="N4129" s="7"/>
      <c r="O4129" s="5"/>
      <c r="R4129" s="33"/>
      <c r="S4129" s="33"/>
      <c r="T4129" s="33"/>
      <c r="U4129" s="31"/>
      <c r="AD4129" s="20"/>
      <c r="AM4129" s="17"/>
    </row>
    <row r="4130" spans="4:39" x14ac:dyDescent="0.2">
      <c r="D4130" s="57"/>
      <c r="E4130" s="33"/>
      <c r="F4130" s="33"/>
      <c r="G4130" s="33"/>
      <c r="I4130" s="7"/>
      <c r="K4130" s="7"/>
      <c r="L4130" s="7"/>
      <c r="M4130" s="55"/>
      <c r="N4130" s="7"/>
      <c r="O4130" s="5"/>
      <c r="R4130" s="33"/>
      <c r="S4130" s="33"/>
      <c r="T4130" s="33"/>
      <c r="U4130" s="31"/>
      <c r="AD4130" s="20"/>
      <c r="AM4130" s="17"/>
    </row>
    <row r="4131" spans="4:39" x14ac:dyDescent="0.2">
      <c r="D4131" s="57"/>
      <c r="E4131" s="33"/>
      <c r="F4131" s="33"/>
      <c r="G4131" s="33"/>
      <c r="I4131" s="7"/>
      <c r="K4131" s="7"/>
      <c r="L4131" s="7"/>
      <c r="M4131" s="55"/>
      <c r="N4131" s="7"/>
      <c r="O4131" s="5"/>
      <c r="R4131" s="33"/>
      <c r="S4131" s="33"/>
      <c r="T4131" s="33"/>
      <c r="U4131" s="31"/>
      <c r="AD4131" s="20"/>
      <c r="AM4131" s="17"/>
    </row>
    <row r="4132" spans="4:39" x14ac:dyDescent="0.2">
      <c r="D4132" s="57"/>
      <c r="E4132" s="33"/>
      <c r="F4132" s="33"/>
      <c r="G4132" s="33"/>
      <c r="I4132" s="7"/>
      <c r="K4132" s="7"/>
      <c r="L4132" s="7"/>
      <c r="M4132" s="55"/>
      <c r="N4132" s="7"/>
      <c r="O4132" s="5"/>
      <c r="R4132" s="33"/>
      <c r="S4132" s="33"/>
      <c r="T4132" s="33"/>
      <c r="U4132" s="31"/>
      <c r="AD4132" s="20"/>
      <c r="AM4132" s="17"/>
    </row>
    <row r="4133" spans="4:39" x14ac:dyDescent="0.2">
      <c r="D4133" s="57"/>
      <c r="E4133" s="33"/>
      <c r="F4133" s="33"/>
      <c r="G4133" s="33"/>
      <c r="I4133" s="7"/>
      <c r="K4133" s="7"/>
      <c r="L4133" s="7"/>
      <c r="M4133" s="55"/>
      <c r="N4133" s="7"/>
      <c r="O4133" s="5"/>
      <c r="R4133" s="33"/>
      <c r="S4133" s="33"/>
      <c r="T4133" s="33"/>
      <c r="U4133" s="31"/>
      <c r="AD4133" s="20"/>
      <c r="AM4133" s="17"/>
    </row>
    <row r="4134" spans="4:39" x14ac:dyDescent="0.2">
      <c r="D4134" s="57"/>
      <c r="E4134" s="33"/>
      <c r="F4134" s="33"/>
      <c r="G4134" s="33"/>
      <c r="I4134" s="7"/>
      <c r="K4134" s="7"/>
      <c r="L4134" s="7"/>
      <c r="M4134" s="55"/>
      <c r="N4134" s="7"/>
      <c r="O4134" s="5"/>
      <c r="R4134" s="33"/>
      <c r="S4134" s="33"/>
      <c r="T4134" s="33"/>
      <c r="U4134" s="31"/>
      <c r="AD4134" s="20"/>
      <c r="AM4134" s="17"/>
    </row>
    <row r="4135" spans="4:39" x14ac:dyDescent="0.2">
      <c r="D4135" s="57"/>
      <c r="E4135" s="33"/>
      <c r="F4135" s="33"/>
      <c r="G4135" s="33"/>
      <c r="I4135" s="7"/>
      <c r="K4135" s="7"/>
      <c r="L4135" s="7"/>
      <c r="M4135" s="55"/>
      <c r="N4135" s="7"/>
      <c r="O4135" s="5"/>
      <c r="R4135" s="33"/>
      <c r="S4135" s="33"/>
      <c r="T4135" s="33"/>
      <c r="U4135" s="31"/>
      <c r="AD4135" s="20"/>
      <c r="AM4135" s="17"/>
    </row>
    <row r="4136" spans="4:39" x14ac:dyDescent="0.2">
      <c r="D4136" s="57"/>
      <c r="E4136" s="33"/>
      <c r="F4136" s="33"/>
      <c r="G4136" s="33"/>
      <c r="I4136" s="7"/>
      <c r="K4136" s="7"/>
      <c r="L4136" s="7"/>
      <c r="M4136" s="55"/>
      <c r="N4136" s="7"/>
      <c r="O4136" s="5"/>
      <c r="R4136" s="33"/>
      <c r="S4136" s="33"/>
      <c r="T4136" s="33"/>
      <c r="U4136" s="31"/>
      <c r="AD4136" s="20"/>
      <c r="AM4136" s="17"/>
    </row>
    <row r="4137" spans="4:39" x14ac:dyDescent="0.2">
      <c r="D4137" s="57"/>
      <c r="E4137" s="33"/>
      <c r="F4137" s="33"/>
      <c r="G4137" s="33"/>
      <c r="I4137" s="7"/>
      <c r="K4137" s="7"/>
      <c r="L4137" s="7"/>
      <c r="M4137" s="55"/>
      <c r="N4137" s="7"/>
      <c r="O4137" s="5"/>
      <c r="R4137" s="33"/>
      <c r="S4137" s="33"/>
      <c r="T4137" s="33"/>
      <c r="U4137" s="31"/>
      <c r="AD4137" s="20"/>
      <c r="AM4137" s="17"/>
    </row>
    <row r="4138" spans="4:39" x14ac:dyDescent="0.2">
      <c r="D4138" s="57"/>
      <c r="E4138" s="33"/>
      <c r="F4138" s="33"/>
      <c r="G4138" s="33"/>
      <c r="I4138" s="7"/>
      <c r="K4138" s="7"/>
      <c r="L4138" s="7"/>
      <c r="M4138" s="55"/>
      <c r="N4138" s="7"/>
      <c r="O4138" s="5"/>
      <c r="R4138" s="33"/>
      <c r="S4138" s="33"/>
      <c r="T4138" s="33"/>
      <c r="U4138" s="31"/>
      <c r="AD4138" s="20"/>
      <c r="AM4138" s="17"/>
    </row>
    <row r="4139" spans="4:39" x14ac:dyDescent="0.2">
      <c r="D4139" s="57"/>
      <c r="E4139" s="33"/>
      <c r="F4139" s="33"/>
      <c r="G4139" s="33"/>
      <c r="I4139" s="7"/>
      <c r="K4139" s="7"/>
      <c r="L4139" s="7"/>
      <c r="M4139" s="55"/>
      <c r="N4139" s="7"/>
      <c r="O4139" s="5"/>
      <c r="R4139" s="33"/>
      <c r="S4139" s="33"/>
      <c r="T4139" s="33"/>
      <c r="U4139" s="31"/>
      <c r="AD4139" s="20"/>
      <c r="AM4139" s="17"/>
    </row>
    <row r="4140" spans="4:39" x14ac:dyDescent="0.2">
      <c r="D4140" s="57"/>
      <c r="E4140" s="33"/>
      <c r="F4140" s="33"/>
      <c r="G4140" s="33"/>
      <c r="I4140" s="7"/>
      <c r="K4140" s="7"/>
      <c r="L4140" s="7"/>
      <c r="M4140" s="55"/>
      <c r="N4140" s="7"/>
      <c r="O4140" s="5"/>
      <c r="R4140" s="33"/>
      <c r="S4140" s="33"/>
      <c r="T4140" s="33"/>
      <c r="U4140" s="31"/>
      <c r="AD4140" s="20"/>
      <c r="AM4140" s="17"/>
    </row>
    <row r="4141" spans="4:39" x14ac:dyDescent="0.2">
      <c r="D4141" s="57"/>
      <c r="E4141" s="33"/>
      <c r="F4141" s="33"/>
      <c r="G4141" s="33"/>
      <c r="I4141" s="7"/>
      <c r="K4141" s="7"/>
      <c r="L4141" s="7"/>
      <c r="M4141" s="55"/>
      <c r="N4141" s="7"/>
      <c r="O4141" s="5"/>
      <c r="R4141" s="33"/>
      <c r="S4141" s="33"/>
      <c r="T4141" s="33"/>
      <c r="U4141" s="31"/>
      <c r="AD4141" s="20"/>
      <c r="AM4141" s="17"/>
    </row>
    <row r="4142" spans="4:39" x14ac:dyDescent="0.2">
      <c r="D4142" s="57"/>
      <c r="E4142" s="33"/>
      <c r="F4142" s="33"/>
      <c r="G4142" s="33"/>
      <c r="I4142" s="7"/>
      <c r="K4142" s="7"/>
      <c r="L4142" s="7"/>
      <c r="M4142" s="55"/>
      <c r="N4142" s="7"/>
      <c r="O4142" s="5"/>
      <c r="R4142" s="33"/>
      <c r="S4142" s="33"/>
      <c r="T4142" s="33"/>
      <c r="U4142" s="31"/>
      <c r="AD4142" s="20"/>
      <c r="AM4142" s="17"/>
    </row>
    <row r="4143" spans="4:39" x14ac:dyDescent="0.2">
      <c r="D4143" s="57"/>
      <c r="E4143" s="33"/>
      <c r="F4143" s="33"/>
      <c r="G4143" s="33"/>
      <c r="I4143" s="7"/>
      <c r="K4143" s="7"/>
      <c r="L4143" s="7"/>
      <c r="M4143" s="55"/>
      <c r="N4143" s="7"/>
      <c r="O4143" s="5"/>
      <c r="R4143" s="33"/>
      <c r="S4143" s="33"/>
      <c r="T4143" s="33"/>
      <c r="U4143" s="31"/>
      <c r="AD4143" s="20"/>
      <c r="AM4143" s="17"/>
    </row>
    <row r="4144" spans="4:39" x14ac:dyDescent="0.2">
      <c r="D4144" s="57"/>
      <c r="E4144" s="33"/>
      <c r="F4144" s="33"/>
      <c r="G4144" s="33"/>
      <c r="I4144" s="7"/>
      <c r="K4144" s="7"/>
      <c r="L4144" s="7"/>
      <c r="M4144" s="55"/>
      <c r="N4144" s="7"/>
      <c r="O4144" s="5"/>
      <c r="R4144" s="33"/>
      <c r="S4144" s="33"/>
      <c r="T4144" s="33"/>
      <c r="U4144" s="31"/>
      <c r="AD4144" s="20"/>
      <c r="AM4144" s="17"/>
    </row>
    <row r="4145" spans="4:39" x14ac:dyDescent="0.2">
      <c r="D4145" s="57"/>
      <c r="E4145" s="33"/>
      <c r="F4145" s="33"/>
      <c r="G4145" s="33"/>
      <c r="I4145" s="7"/>
      <c r="K4145" s="7"/>
      <c r="L4145" s="7"/>
      <c r="M4145" s="55"/>
      <c r="N4145" s="7"/>
      <c r="O4145" s="5"/>
      <c r="R4145" s="33"/>
      <c r="S4145" s="33"/>
      <c r="T4145" s="33"/>
      <c r="U4145" s="31"/>
      <c r="AD4145" s="20"/>
      <c r="AM4145" s="17"/>
    </row>
    <row r="4146" spans="4:39" x14ac:dyDescent="0.2">
      <c r="D4146" s="57"/>
      <c r="E4146" s="33"/>
      <c r="F4146" s="33"/>
      <c r="G4146" s="33"/>
      <c r="I4146" s="7"/>
      <c r="K4146" s="7"/>
      <c r="L4146" s="7"/>
      <c r="M4146" s="55"/>
      <c r="N4146" s="7"/>
      <c r="O4146" s="5"/>
      <c r="R4146" s="33"/>
      <c r="S4146" s="33"/>
      <c r="T4146" s="33"/>
      <c r="U4146" s="31"/>
      <c r="AD4146" s="20"/>
      <c r="AM4146" s="17"/>
    </row>
    <row r="4147" spans="4:39" x14ac:dyDescent="0.2">
      <c r="D4147" s="57"/>
      <c r="E4147" s="33"/>
      <c r="F4147" s="33"/>
      <c r="G4147" s="33"/>
      <c r="I4147" s="7"/>
      <c r="K4147" s="7"/>
      <c r="L4147" s="7"/>
      <c r="M4147" s="55"/>
      <c r="N4147" s="7"/>
      <c r="O4147" s="5"/>
      <c r="R4147" s="33"/>
      <c r="S4147" s="33"/>
      <c r="T4147" s="33"/>
      <c r="U4147" s="31"/>
      <c r="AD4147" s="20"/>
      <c r="AM4147" s="17"/>
    </row>
    <row r="4148" spans="4:39" x14ac:dyDescent="0.2">
      <c r="D4148" s="57"/>
      <c r="E4148" s="33"/>
      <c r="F4148" s="33"/>
      <c r="G4148" s="33"/>
      <c r="I4148" s="7"/>
      <c r="K4148" s="7"/>
      <c r="L4148" s="7"/>
      <c r="M4148" s="55"/>
      <c r="N4148" s="7"/>
      <c r="O4148" s="5"/>
      <c r="R4148" s="33"/>
      <c r="S4148" s="33"/>
      <c r="T4148" s="33"/>
      <c r="U4148" s="31"/>
      <c r="AD4148" s="20"/>
      <c r="AM4148" s="17"/>
    </row>
    <row r="4149" spans="4:39" x14ac:dyDescent="0.2">
      <c r="D4149" s="57"/>
      <c r="E4149" s="33"/>
      <c r="F4149" s="33"/>
      <c r="G4149" s="33"/>
      <c r="I4149" s="7"/>
      <c r="K4149" s="7"/>
      <c r="L4149" s="7"/>
      <c r="M4149" s="55"/>
      <c r="N4149" s="7"/>
      <c r="O4149" s="5"/>
      <c r="R4149" s="33"/>
      <c r="S4149" s="33"/>
      <c r="T4149" s="33"/>
      <c r="U4149" s="31"/>
      <c r="AD4149" s="20"/>
      <c r="AM4149" s="17"/>
    </row>
    <row r="4150" spans="4:39" x14ac:dyDescent="0.2">
      <c r="D4150" s="57"/>
      <c r="E4150" s="33"/>
      <c r="F4150" s="33"/>
      <c r="G4150" s="33"/>
      <c r="I4150" s="7"/>
      <c r="K4150" s="7"/>
      <c r="L4150" s="7"/>
      <c r="M4150" s="55"/>
      <c r="N4150" s="7"/>
      <c r="O4150" s="5"/>
      <c r="R4150" s="33"/>
      <c r="S4150" s="33"/>
      <c r="T4150" s="33"/>
      <c r="U4150" s="31"/>
      <c r="AD4150" s="20"/>
      <c r="AM4150" s="17"/>
    </row>
    <row r="4151" spans="4:39" x14ac:dyDescent="0.2">
      <c r="D4151" s="57"/>
      <c r="E4151" s="33"/>
      <c r="F4151" s="33"/>
      <c r="G4151" s="33"/>
      <c r="I4151" s="7"/>
      <c r="K4151" s="7"/>
      <c r="L4151" s="7"/>
      <c r="M4151" s="55"/>
      <c r="N4151" s="7"/>
      <c r="O4151" s="5"/>
      <c r="R4151" s="33"/>
      <c r="S4151" s="33"/>
      <c r="T4151" s="33"/>
      <c r="U4151" s="31"/>
      <c r="AD4151" s="20"/>
      <c r="AM4151" s="17"/>
    </row>
    <row r="4152" spans="4:39" x14ac:dyDescent="0.2">
      <c r="D4152" s="57"/>
      <c r="E4152" s="33"/>
      <c r="F4152" s="33"/>
      <c r="G4152" s="33"/>
      <c r="I4152" s="7"/>
      <c r="K4152" s="7"/>
      <c r="L4152" s="7"/>
      <c r="M4152" s="55"/>
      <c r="N4152" s="7"/>
      <c r="O4152" s="5"/>
      <c r="R4152" s="33"/>
      <c r="S4152" s="33"/>
      <c r="T4152" s="33"/>
      <c r="U4152" s="31"/>
      <c r="AD4152" s="20"/>
      <c r="AM4152" s="17"/>
    </row>
    <row r="4153" spans="4:39" x14ac:dyDescent="0.2">
      <c r="D4153" s="57"/>
      <c r="E4153" s="33"/>
      <c r="F4153" s="33"/>
      <c r="G4153" s="33"/>
      <c r="I4153" s="7"/>
      <c r="K4153" s="7"/>
      <c r="L4153" s="7"/>
      <c r="M4153" s="55"/>
      <c r="N4153" s="7"/>
      <c r="O4153" s="5"/>
      <c r="R4153" s="33"/>
      <c r="S4153" s="33"/>
      <c r="T4153" s="33"/>
      <c r="U4153" s="31"/>
      <c r="AD4153" s="20"/>
      <c r="AM4153" s="17"/>
    </row>
    <row r="4154" spans="4:39" x14ac:dyDescent="0.2">
      <c r="D4154" s="57"/>
      <c r="E4154" s="33"/>
      <c r="F4154" s="33"/>
      <c r="G4154" s="33"/>
      <c r="I4154" s="7"/>
      <c r="K4154" s="7"/>
      <c r="L4154" s="7"/>
      <c r="M4154" s="55"/>
      <c r="N4154" s="7"/>
      <c r="O4154" s="5"/>
      <c r="R4154" s="33"/>
      <c r="S4154" s="33"/>
      <c r="T4154" s="33"/>
      <c r="U4154" s="31"/>
      <c r="AD4154" s="20"/>
      <c r="AM4154" s="17"/>
    </row>
    <row r="4155" spans="4:39" x14ac:dyDescent="0.2">
      <c r="D4155" s="57"/>
      <c r="E4155" s="33"/>
      <c r="F4155" s="33"/>
      <c r="G4155" s="33"/>
      <c r="I4155" s="7"/>
      <c r="K4155" s="7"/>
      <c r="L4155" s="7"/>
      <c r="M4155" s="55"/>
      <c r="N4155" s="7"/>
      <c r="O4155" s="5"/>
      <c r="R4155" s="33"/>
      <c r="S4155" s="33"/>
      <c r="T4155" s="33"/>
      <c r="U4155" s="31"/>
      <c r="AD4155" s="20"/>
      <c r="AM4155" s="17"/>
    </row>
    <row r="4156" spans="4:39" x14ac:dyDescent="0.2">
      <c r="D4156" s="57"/>
      <c r="E4156" s="33"/>
      <c r="F4156" s="33"/>
      <c r="G4156" s="33"/>
      <c r="I4156" s="7"/>
      <c r="K4156" s="7"/>
      <c r="L4156" s="7"/>
      <c r="M4156" s="55"/>
      <c r="N4156" s="7"/>
      <c r="O4156" s="5"/>
      <c r="R4156" s="33"/>
      <c r="S4156" s="33"/>
      <c r="T4156" s="33"/>
      <c r="U4156" s="31"/>
      <c r="AD4156" s="20"/>
      <c r="AM4156" s="17"/>
    </row>
    <row r="4157" spans="4:39" x14ac:dyDescent="0.2">
      <c r="D4157" s="57"/>
      <c r="E4157" s="33"/>
      <c r="F4157" s="33"/>
      <c r="G4157" s="33"/>
      <c r="I4157" s="7"/>
      <c r="K4157" s="7"/>
      <c r="L4157" s="7"/>
      <c r="M4157" s="55"/>
      <c r="N4157" s="7"/>
      <c r="O4157" s="5"/>
      <c r="R4157" s="33"/>
      <c r="S4157" s="33"/>
      <c r="T4157" s="33"/>
      <c r="U4157" s="31"/>
      <c r="AD4157" s="20"/>
      <c r="AM4157" s="17"/>
    </row>
    <row r="4158" spans="4:39" x14ac:dyDescent="0.2">
      <c r="D4158" s="57"/>
      <c r="E4158" s="33"/>
      <c r="F4158" s="33"/>
      <c r="G4158" s="33"/>
      <c r="I4158" s="7"/>
      <c r="K4158" s="7"/>
      <c r="L4158" s="7"/>
      <c r="M4158" s="55"/>
      <c r="N4158" s="7"/>
      <c r="O4158" s="5"/>
      <c r="R4158" s="33"/>
      <c r="S4158" s="33"/>
      <c r="T4158" s="33"/>
      <c r="U4158" s="31"/>
      <c r="AD4158" s="20"/>
      <c r="AM4158" s="17"/>
    </row>
    <row r="4159" spans="4:39" x14ac:dyDescent="0.2">
      <c r="D4159" s="57"/>
      <c r="E4159" s="33"/>
      <c r="F4159" s="33"/>
      <c r="G4159" s="33"/>
      <c r="I4159" s="7"/>
      <c r="K4159" s="7"/>
      <c r="L4159" s="7"/>
      <c r="M4159" s="55"/>
      <c r="N4159" s="7"/>
      <c r="O4159" s="5"/>
      <c r="R4159" s="33"/>
      <c r="S4159" s="33"/>
      <c r="T4159" s="33"/>
      <c r="U4159" s="31"/>
      <c r="AD4159" s="20"/>
      <c r="AM4159" s="17"/>
    </row>
    <row r="4160" spans="4:39" x14ac:dyDescent="0.2">
      <c r="D4160" s="57"/>
      <c r="E4160" s="33"/>
      <c r="F4160" s="33"/>
      <c r="G4160" s="33"/>
      <c r="I4160" s="7"/>
      <c r="K4160" s="7"/>
      <c r="L4160" s="7"/>
      <c r="M4160" s="55"/>
      <c r="N4160" s="7"/>
      <c r="O4160" s="5"/>
      <c r="R4160" s="33"/>
      <c r="S4160" s="33"/>
      <c r="T4160" s="33"/>
      <c r="U4160" s="31"/>
      <c r="AD4160" s="20"/>
      <c r="AM4160" s="17"/>
    </row>
    <row r="4161" spans="4:39" x14ac:dyDescent="0.2">
      <c r="D4161" s="57"/>
      <c r="E4161" s="33"/>
      <c r="F4161" s="33"/>
      <c r="G4161" s="33"/>
      <c r="I4161" s="7"/>
      <c r="K4161" s="7"/>
      <c r="L4161" s="7"/>
      <c r="M4161" s="55"/>
      <c r="N4161" s="7"/>
      <c r="O4161" s="5"/>
      <c r="R4161" s="33"/>
      <c r="S4161" s="33"/>
      <c r="T4161" s="33"/>
      <c r="U4161" s="31"/>
      <c r="AD4161" s="20"/>
      <c r="AM4161" s="17"/>
    </row>
    <row r="4162" spans="4:39" x14ac:dyDescent="0.2">
      <c r="D4162" s="57"/>
      <c r="E4162" s="33"/>
      <c r="F4162" s="33"/>
      <c r="G4162" s="33"/>
      <c r="I4162" s="7"/>
      <c r="K4162" s="7"/>
      <c r="L4162" s="7"/>
      <c r="M4162" s="55"/>
      <c r="N4162" s="7"/>
      <c r="O4162" s="5"/>
      <c r="R4162" s="33"/>
      <c r="S4162" s="33"/>
      <c r="T4162" s="33"/>
      <c r="U4162" s="31"/>
      <c r="AD4162" s="20"/>
      <c r="AM4162" s="17"/>
    </row>
    <row r="4163" spans="4:39" x14ac:dyDescent="0.2">
      <c r="D4163" s="57"/>
      <c r="E4163" s="33"/>
      <c r="F4163" s="33"/>
      <c r="G4163" s="33"/>
      <c r="I4163" s="7"/>
      <c r="K4163" s="7"/>
      <c r="L4163" s="7"/>
      <c r="M4163" s="55"/>
      <c r="N4163" s="7"/>
      <c r="O4163" s="5"/>
      <c r="R4163" s="33"/>
      <c r="S4163" s="33"/>
      <c r="T4163" s="33"/>
      <c r="U4163" s="31"/>
      <c r="AD4163" s="20"/>
      <c r="AM4163" s="17"/>
    </row>
    <row r="4164" spans="4:39" x14ac:dyDescent="0.2">
      <c r="D4164" s="57"/>
      <c r="E4164" s="33"/>
      <c r="F4164" s="33"/>
      <c r="G4164" s="33"/>
      <c r="I4164" s="7"/>
      <c r="K4164" s="7"/>
      <c r="L4164" s="7"/>
      <c r="M4164" s="55"/>
      <c r="N4164" s="7"/>
      <c r="O4164" s="5"/>
      <c r="R4164" s="33"/>
      <c r="S4164" s="33"/>
      <c r="T4164" s="33"/>
      <c r="U4164" s="31"/>
      <c r="AD4164" s="20"/>
      <c r="AM4164" s="17"/>
    </row>
    <row r="4165" spans="4:39" x14ac:dyDescent="0.2">
      <c r="D4165" s="57"/>
      <c r="E4165" s="33"/>
      <c r="F4165" s="33"/>
      <c r="G4165" s="33"/>
      <c r="I4165" s="7"/>
      <c r="K4165" s="7"/>
      <c r="L4165" s="7"/>
      <c r="M4165" s="55"/>
      <c r="N4165" s="7"/>
      <c r="O4165" s="5"/>
      <c r="R4165" s="33"/>
      <c r="S4165" s="33"/>
      <c r="T4165" s="33"/>
      <c r="U4165" s="31"/>
      <c r="AD4165" s="20"/>
      <c r="AM4165" s="17"/>
    </row>
    <row r="4166" spans="4:39" x14ac:dyDescent="0.2">
      <c r="D4166" s="57"/>
      <c r="E4166" s="33"/>
      <c r="F4166" s="33"/>
      <c r="G4166" s="33"/>
      <c r="I4166" s="7"/>
      <c r="K4166" s="7"/>
      <c r="L4166" s="7"/>
      <c r="M4166" s="55"/>
      <c r="N4166" s="7"/>
      <c r="O4166" s="5"/>
      <c r="R4166" s="33"/>
      <c r="S4166" s="33"/>
      <c r="T4166" s="33"/>
      <c r="U4166" s="31"/>
      <c r="AD4166" s="20"/>
      <c r="AM4166" s="17"/>
    </row>
    <row r="4167" spans="4:39" x14ac:dyDescent="0.2">
      <c r="D4167" s="57"/>
      <c r="E4167" s="33"/>
      <c r="F4167" s="33"/>
      <c r="G4167" s="33"/>
      <c r="I4167" s="7"/>
      <c r="K4167" s="7"/>
      <c r="L4167" s="7"/>
      <c r="M4167" s="55"/>
      <c r="N4167" s="7"/>
      <c r="O4167" s="5"/>
      <c r="R4167" s="33"/>
      <c r="S4167" s="33"/>
      <c r="T4167" s="33"/>
      <c r="U4167" s="31"/>
      <c r="AD4167" s="20"/>
      <c r="AM4167" s="17"/>
    </row>
    <row r="4168" spans="4:39" x14ac:dyDescent="0.2">
      <c r="D4168" s="57"/>
      <c r="E4168" s="33"/>
      <c r="F4168" s="33"/>
      <c r="G4168" s="33"/>
      <c r="I4168" s="7"/>
      <c r="K4168" s="7"/>
      <c r="L4168" s="7"/>
      <c r="M4168" s="55"/>
      <c r="N4168" s="7"/>
      <c r="O4168" s="5"/>
      <c r="R4168" s="33"/>
      <c r="S4168" s="33"/>
      <c r="T4168" s="33"/>
      <c r="U4168" s="31"/>
      <c r="AD4168" s="20"/>
      <c r="AM4168" s="17"/>
    </row>
    <row r="4169" spans="4:39" x14ac:dyDescent="0.2">
      <c r="D4169" s="57"/>
      <c r="E4169" s="33"/>
      <c r="F4169" s="33"/>
      <c r="G4169" s="33"/>
      <c r="I4169" s="7"/>
      <c r="K4169" s="7"/>
      <c r="L4169" s="7"/>
      <c r="M4169" s="55"/>
      <c r="N4169" s="7"/>
      <c r="O4169" s="5"/>
      <c r="R4169" s="33"/>
      <c r="S4169" s="33"/>
      <c r="T4169" s="33"/>
      <c r="U4169" s="31"/>
      <c r="AD4169" s="20"/>
      <c r="AM4169" s="17"/>
    </row>
    <row r="4170" spans="4:39" x14ac:dyDescent="0.2">
      <c r="D4170" s="57"/>
      <c r="E4170" s="33"/>
      <c r="F4170" s="33"/>
      <c r="G4170" s="33"/>
      <c r="I4170" s="7"/>
      <c r="K4170" s="7"/>
      <c r="L4170" s="7"/>
      <c r="M4170" s="55"/>
      <c r="N4170" s="7"/>
      <c r="O4170" s="5"/>
      <c r="R4170" s="33"/>
      <c r="S4170" s="33"/>
      <c r="T4170" s="33"/>
      <c r="U4170" s="31"/>
      <c r="AD4170" s="20"/>
      <c r="AM4170" s="17"/>
    </row>
    <row r="4171" spans="4:39" x14ac:dyDescent="0.2">
      <c r="D4171" s="57"/>
      <c r="E4171" s="33"/>
      <c r="F4171" s="33"/>
      <c r="G4171" s="33"/>
      <c r="I4171" s="7"/>
      <c r="K4171" s="7"/>
      <c r="L4171" s="7"/>
      <c r="M4171" s="55"/>
      <c r="N4171" s="7"/>
      <c r="O4171" s="5"/>
      <c r="R4171" s="33"/>
      <c r="S4171" s="33"/>
      <c r="T4171" s="33"/>
      <c r="U4171" s="31"/>
      <c r="AD4171" s="20"/>
      <c r="AM4171" s="17"/>
    </row>
    <row r="4172" spans="4:39" x14ac:dyDescent="0.2">
      <c r="D4172" s="57"/>
      <c r="E4172" s="33"/>
      <c r="F4172" s="33"/>
      <c r="G4172" s="33"/>
      <c r="I4172" s="7"/>
      <c r="K4172" s="7"/>
      <c r="L4172" s="7"/>
      <c r="M4172" s="55"/>
      <c r="N4172" s="7"/>
      <c r="O4172" s="5"/>
      <c r="R4172" s="33"/>
      <c r="S4172" s="33"/>
      <c r="T4172" s="33"/>
      <c r="U4172" s="31"/>
      <c r="AD4172" s="20"/>
      <c r="AM4172" s="17"/>
    </row>
    <row r="4173" spans="4:39" x14ac:dyDescent="0.2">
      <c r="D4173" s="57"/>
      <c r="E4173" s="33"/>
      <c r="F4173" s="33"/>
      <c r="G4173" s="33"/>
      <c r="I4173" s="7"/>
      <c r="K4173" s="7"/>
      <c r="L4173" s="7"/>
      <c r="M4173" s="55"/>
      <c r="N4173" s="7"/>
      <c r="O4173" s="5"/>
      <c r="R4173" s="33"/>
      <c r="S4173" s="33"/>
      <c r="T4173" s="33"/>
      <c r="U4173" s="31"/>
      <c r="AD4173" s="20"/>
      <c r="AM4173" s="17"/>
    </row>
    <row r="4174" spans="4:39" x14ac:dyDescent="0.2">
      <c r="D4174" s="57"/>
      <c r="E4174" s="33"/>
      <c r="F4174" s="33"/>
      <c r="G4174" s="33"/>
      <c r="I4174" s="7"/>
      <c r="K4174" s="7"/>
      <c r="L4174" s="7"/>
      <c r="M4174" s="55"/>
      <c r="N4174" s="7"/>
      <c r="O4174" s="5"/>
      <c r="R4174" s="33"/>
      <c r="S4174" s="33"/>
      <c r="T4174" s="33"/>
      <c r="U4174" s="31"/>
      <c r="AD4174" s="20"/>
      <c r="AM4174" s="17"/>
    </row>
    <row r="4175" spans="4:39" x14ac:dyDescent="0.2">
      <c r="D4175" s="57"/>
      <c r="E4175" s="33"/>
      <c r="F4175" s="33"/>
      <c r="G4175" s="33"/>
      <c r="I4175" s="7"/>
      <c r="K4175" s="7"/>
      <c r="L4175" s="7"/>
      <c r="M4175" s="55"/>
      <c r="N4175" s="7"/>
      <c r="O4175" s="5"/>
      <c r="R4175" s="33"/>
      <c r="S4175" s="33"/>
      <c r="T4175" s="33"/>
      <c r="U4175" s="31"/>
      <c r="AD4175" s="20"/>
      <c r="AM4175" s="17"/>
    </row>
    <row r="4176" spans="4:39" x14ac:dyDescent="0.2">
      <c r="D4176" s="57"/>
      <c r="E4176" s="33"/>
      <c r="F4176" s="33"/>
      <c r="G4176" s="33"/>
      <c r="I4176" s="7"/>
      <c r="K4176" s="7"/>
      <c r="L4176" s="7"/>
      <c r="M4176" s="55"/>
      <c r="N4176" s="7"/>
      <c r="O4176" s="5"/>
      <c r="R4176" s="33"/>
      <c r="S4176" s="33"/>
      <c r="T4176" s="33"/>
      <c r="U4176" s="31"/>
      <c r="AD4176" s="20"/>
      <c r="AM4176" s="17"/>
    </row>
    <row r="4177" spans="4:39" x14ac:dyDescent="0.2">
      <c r="D4177" s="57"/>
      <c r="E4177" s="33"/>
      <c r="F4177" s="33"/>
      <c r="G4177" s="33"/>
      <c r="I4177" s="7"/>
      <c r="K4177" s="7"/>
      <c r="L4177" s="7"/>
      <c r="M4177" s="55"/>
      <c r="N4177" s="7"/>
      <c r="O4177" s="5"/>
      <c r="R4177" s="33"/>
      <c r="S4177" s="33"/>
      <c r="T4177" s="33"/>
      <c r="U4177" s="31"/>
      <c r="AD4177" s="20"/>
      <c r="AM4177" s="17"/>
    </row>
    <row r="4178" spans="4:39" x14ac:dyDescent="0.2">
      <c r="D4178" s="57"/>
      <c r="E4178" s="33"/>
      <c r="F4178" s="33"/>
      <c r="G4178" s="33"/>
      <c r="I4178" s="7"/>
      <c r="K4178" s="7"/>
      <c r="L4178" s="7"/>
      <c r="M4178" s="55"/>
      <c r="N4178" s="7"/>
      <c r="O4178" s="5"/>
      <c r="R4178" s="33"/>
      <c r="S4178" s="33"/>
      <c r="T4178" s="33"/>
      <c r="U4178" s="31"/>
      <c r="AD4178" s="20"/>
      <c r="AM4178" s="17"/>
    </row>
    <row r="4179" spans="4:39" x14ac:dyDescent="0.2">
      <c r="D4179" s="57"/>
      <c r="E4179" s="33"/>
      <c r="F4179" s="33"/>
      <c r="G4179" s="33"/>
      <c r="I4179" s="7"/>
      <c r="K4179" s="7"/>
      <c r="L4179" s="7"/>
      <c r="M4179" s="55"/>
      <c r="N4179" s="7"/>
      <c r="O4179" s="5"/>
      <c r="R4179" s="33"/>
      <c r="S4179" s="33"/>
      <c r="T4179" s="33"/>
      <c r="U4179" s="31"/>
      <c r="AD4179" s="20"/>
      <c r="AM4179" s="17"/>
    </row>
    <row r="4180" spans="4:39" x14ac:dyDescent="0.2">
      <c r="D4180" s="57"/>
      <c r="E4180" s="33"/>
      <c r="F4180" s="33"/>
      <c r="G4180" s="33"/>
      <c r="I4180" s="7"/>
      <c r="K4180" s="7"/>
      <c r="L4180" s="7"/>
      <c r="M4180" s="55"/>
      <c r="N4180" s="7"/>
      <c r="O4180" s="5"/>
      <c r="R4180" s="33"/>
      <c r="S4180" s="33"/>
      <c r="T4180" s="33"/>
      <c r="U4180" s="31"/>
      <c r="AD4180" s="20"/>
      <c r="AM4180" s="17"/>
    </row>
    <row r="4181" spans="4:39" x14ac:dyDescent="0.2">
      <c r="D4181" s="57"/>
      <c r="E4181" s="33"/>
      <c r="F4181" s="33"/>
      <c r="G4181" s="33"/>
      <c r="I4181" s="7"/>
      <c r="K4181" s="7"/>
      <c r="L4181" s="7"/>
      <c r="M4181" s="55"/>
      <c r="N4181" s="7"/>
      <c r="O4181" s="5"/>
      <c r="R4181" s="33"/>
      <c r="S4181" s="33"/>
      <c r="T4181" s="33"/>
      <c r="U4181" s="31"/>
      <c r="AD4181" s="20"/>
      <c r="AM4181" s="17"/>
    </row>
    <row r="4182" spans="4:39" x14ac:dyDescent="0.2">
      <c r="D4182" s="57"/>
      <c r="E4182" s="33"/>
      <c r="F4182" s="33"/>
      <c r="G4182" s="33"/>
      <c r="I4182" s="7"/>
      <c r="K4182" s="7"/>
      <c r="L4182" s="7"/>
      <c r="M4182" s="55"/>
      <c r="N4182" s="7"/>
      <c r="O4182" s="5"/>
      <c r="R4182" s="33"/>
      <c r="S4182" s="33"/>
      <c r="T4182" s="33"/>
      <c r="U4182" s="31"/>
      <c r="AD4182" s="20"/>
      <c r="AM4182" s="17"/>
    </row>
    <row r="4183" spans="4:39" x14ac:dyDescent="0.2">
      <c r="D4183" s="57"/>
      <c r="E4183" s="33"/>
      <c r="F4183" s="33"/>
      <c r="G4183" s="33"/>
      <c r="I4183" s="7"/>
      <c r="K4183" s="7"/>
      <c r="L4183" s="7"/>
      <c r="M4183" s="55"/>
      <c r="N4183" s="7"/>
      <c r="O4183" s="5"/>
      <c r="R4183" s="33"/>
      <c r="S4183" s="33"/>
      <c r="T4183" s="33"/>
      <c r="U4183" s="31"/>
      <c r="AD4183" s="20"/>
      <c r="AM4183" s="17"/>
    </row>
    <row r="4184" spans="4:39" x14ac:dyDescent="0.2">
      <c r="D4184" s="57"/>
      <c r="E4184" s="33"/>
      <c r="F4184" s="33"/>
      <c r="G4184" s="33"/>
      <c r="I4184" s="7"/>
      <c r="K4184" s="7"/>
      <c r="L4184" s="7"/>
      <c r="M4184" s="55"/>
      <c r="N4184" s="7"/>
      <c r="O4184" s="5"/>
      <c r="R4184" s="33"/>
      <c r="S4184" s="33"/>
      <c r="T4184" s="33"/>
      <c r="U4184" s="31"/>
      <c r="AD4184" s="20"/>
      <c r="AM4184" s="17"/>
    </row>
    <row r="4185" spans="4:39" x14ac:dyDescent="0.2">
      <c r="D4185" s="57"/>
      <c r="E4185" s="33"/>
      <c r="F4185" s="33"/>
      <c r="G4185" s="33"/>
      <c r="I4185" s="7"/>
      <c r="K4185" s="7"/>
      <c r="L4185" s="7"/>
      <c r="M4185" s="55"/>
      <c r="N4185" s="7"/>
      <c r="O4185" s="5"/>
      <c r="R4185" s="33"/>
      <c r="S4185" s="33"/>
      <c r="T4185" s="33"/>
      <c r="U4185" s="31"/>
      <c r="AD4185" s="20"/>
      <c r="AM4185" s="17"/>
    </row>
    <row r="4186" spans="4:39" x14ac:dyDescent="0.2">
      <c r="D4186" s="57"/>
      <c r="E4186" s="33"/>
      <c r="F4186" s="33"/>
      <c r="G4186" s="33"/>
      <c r="I4186" s="7"/>
      <c r="K4186" s="7"/>
      <c r="L4186" s="7"/>
      <c r="M4186" s="55"/>
      <c r="N4186" s="7"/>
      <c r="O4186" s="5"/>
      <c r="R4186" s="33"/>
      <c r="S4186" s="33"/>
      <c r="T4186" s="33"/>
      <c r="U4186" s="31"/>
      <c r="AD4186" s="20"/>
      <c r="AM4186" s="17"/>
    </row>
    <row r="4187" spans="4:39" x14ac:dyDescent="0.2">
      <c r="D4187" s="57"/>
      <c r="E4187" s="33"/>
      <c r="F4187" s="33"/>
      <c r="G4187" s="33"/>
      <c r="I4187" s="7"/>
      <c r="K4187" s="7"/>
      <c r="L4187" s="7"/>
      <c r="M4187" s="55"/>
      <c r="N4187" s="7"/>
      <c r="O4187" s="5"/>
      <c r="R4187" s="33"/>
      <c r="S4187" s="33"/>
      <c r="T4187" s="33"/>
      <c r="U4187" s="31"/>
      <c r="AD4187" s="20"/>
      <c r="AM4187" s="17"/>
    </row>
    <row r="4188" spans="4:39" x14ac:dyDescent="0.2">
      <c r="D4188" s="57"/>
      <c r="E4188" s="33"/>
      <c r="F4188" s="33"/>
      <c r="G4188" s="33"/>
      <c r="I4188" s="7"/>
      <c r="K4188" s="7"/>
      <c r="L4188" s="7"/>
      <c r="M4188" s="55"/>
      <c r="N4188" s="7"/>
      <c r="O4188" s="5"/>
      <c r="R4188" s="33"/>
      <c r="S4188" s="33"/>
      <c r="T4188" s="33"/>
      <c r="U4188" s="31"/>
      <c r="AD4188" s="20"/>
      <c r="AM4188" s="17"/>
    </row>
    <row r="4189" spans="4:39" x14ac:dyDescent="0.2">
      <c r="D4189" s="57"/>
      <c r="E4189" s="33"/>
      <c r="F4189" s="33"/>
      <c r="G4189" s="33"/>
      <c r="I4189" s="7"/>
      <c r="K4189" s="7"/>
      <c r="L4189" s="7"/>
      <c r="M4189" s="55"/>
      <c r="N4189" s="7"/>
      <c r="O4189" s="5"/>
      <c r="R4189" s="33"/>
      <c r="S4189" s="33"/>
      <c r="T4189" s="33"/>
      <c r="U4189" s="31"/>
      <c r="AD4189" s="20"/>
      <c r="AM4189" s="17"/>
    </row>
    <row r="4190" spans="4:39" x14ac:dyDescent="0.2">
      <c r="D4190" s="57"/>
      <c r="E4190" s="33"/>
      <c r="F4190" s="33"/>
      <c r="G4190" s="33"/>
      <c r="I4190" s="7"/>
      <c r="K4190" s="7"/>
      <c r="L4190" s="7"/>
      <c r="M4190" s="55"/>
      <c r="N4190" s="7"/>
      <c r="O4190" s="5"/>
      <c r="R4190" s="33"/>
      <c r="S4190" s="33"/>
      <c r="T4190" s="33"/>
      <c r="U4190" s="31"/>
      <c r="AD4190" s="20"/>
      <c r="AM4190" s="17"/>
    </row>
    <row r="4191" spans="4:39" x14ac:dyDescent="0.2">
      <c r="D4191" s="57"/>
      <c r="E4191" s="33"/>
      <c r="F4191" s="33"/>
      <c r="G4191" s="33"/>
      <c r="I4191" s="7"/>
      <c r="K4191" s="7"/>
      <c r="L4191" s="7"/>
      <c r="M4191" s="55"/>
      <c r="N4191" s="7"/>
      <c r="O4191" s="5"/>
      <c r="R4191" s="33"/>
      <c r="S4191" s="33"/>
      <c r="T4191" s="33"/>
      <c r="U4191" s="31"/>
      <c r="AD4191" s="20"/>
      <c r="AM4191" s="17"/>
    </row>
    <row r="4192" spans="4:39" x14ac:dyDescent="0.2">
      <c r="D4192" s="57"/>
      <c r="E4192" s="33"/>
      <c r="F4192" s="33"/>
      <c r="G4192" s="33"/>
      <c r="I4192" s="7"/>
      <c r="K4192" s="7"/>
      <c r="L4192" s="7"/>
      <c r="M4192" s="55"/>
      <c r="N4192" s="7"/>
      <c r="O4192" s="5"/>
      <c r="R4192" s="33"/>
      <c r="S4192" s="33"/>
      <c r="T4192" s="33"/>
      <c r="U4192" s="31"/>
      <c r="AD4192" s="20"/>
      <c r="AM4192" s="17"/>
    </row>
    <row r="4193" spans="4:39" x14ac:dyDescent="0.2">
      <c r="D4193" s="57"/>
      <c r="E4193" s="33"/>
      <c r="F4193" s="33"/>
      <c r="G4193" s="33"/>
      <c r="I4193" s="7"/>
      <c r="K4193" s="7"/>
      <c r="L4193" s="7"/>
      <c r="M4193" s="55"/>
      <c r="N4193" s="7"/>
      <c r="O4193" s="5"/>
      <c r="R4193" s="33"/>
      <c r="S4193" s="33"/>
      <c r="T4193" s="33"/>
      <c r="U4193" s="31"/>
      <c r="AD4193" s="20"/>
      <c r="AM4193" s="17"/>
    </row>
    <row r="4194" spans="4:39" x14ac:dyDescent="0.2">
      <c r="D4194" s="57"/>
      <c r="E4194" s="33"/>
      <c r="F4194" s="33"/>
      <c r="G4194" s="33"/>
      <c r="I4194" s="7"/>
      <c r="K4194" s="7"/>
      <c r="L4194" s="7"/>
      <c r="M4194" s="55"/>
      <c r="N4194" s="7"/>
      <c r="O4194" s="5"/>
      <c r="R4194" s="33"/>
      <c r="S4194" s="33"/>
      <c r="T4194" s="33"/>
      <c r="U4194" s="31"/>
      <c r="AD4194" s="20"/>
      <c r="AM4194" s="17"/>
    </row>
    <row r="4195" spans="4:39" x14ac:dyDescent="0.2">
      <c r="D4195" s="57"/>
      <c r="E4195" s="33"/>
      <c r="F4195" s="33"/>
      <c r="G4195" s="33"/>
      <c r="I4195" s="7"/>
      <c r="K4195" s="7"/>
      <c r="L4195" s="7"/>
      <c r="M4195" s="55"/>
      <c r="N4195" s="7"/>
      <c r="O4195" s="5"/>
      <c r="R4195" s="33"/>
      <c r="S4195" s="33"/>
      <c r="T4195" s="33"/>
      <c r="U4195" s="31"/>
      <c r="AD4195" s="20"/>
      <c r="AM4195" s="17"/>
    </row>
    <row r="4196" spans="4:39" x14ac:dyDescent="0.2">
      <c r="D4196" s="57"/>
      <c r="E4196" s="33"/>
      <c r="F4196" s="33"/>
      <c r="G4196" s="33"/>
      <c r="I4196" s="7"/>
      <c r="K4196" s="7"/>
      <c r="L4196" s="7"/>
      <c r="M4196" s="55"/>
      <c r="N4196" s="7"/>
      <c r="O4196" s="5"/>
      <c r="R4196" s="33"/>
      <c r="S4196" s="33"/>
      <c r="T4196" s="33"/>
      <c r="U4196" s="31"/>
      <c r="AD4196" s="20"/>
      <c r="AM4196" s="17"/>
    </row>
    <row r="4197" spans="4:39" x14ac:dyDescent="0.2">
      <c r="D4197" s="57"/>
      <c r="E4197" s="33"/>
      <c r="F4197" s="33"/>
      <c r="G4197" s="33"/>
      <c r="I4197" s="7"/>
      <c r="K4197" s="7"/>
      <c r="L4197" s="7"/>
      <c r="M4197" s="55"/>
      <c r="N4197" s="7"/>
      <c r="O4197" s="5"/>
      <c r="R4197" s="33"/>
      <c r="S4197" s="33"/>
      <c r="T4197" s="33"/>
      <c r="U4197" s="31"/>
      <c r="AD4197" s="20"/>
      <c r="AM4197" s="17"/>
    </row>
    <row r="4198" spans="4:39" x14ac:dyDescent="0.2">
      <c r="D4198" s="57"/>
      <c r="E4198" s="33"/>
      <c r="F4198" s="33"/>
      <c r="G4198" s="33"/>
      <c r="I4198" s="7"/>
      <c r="K4198" s="7"/>
      <c r="L4198" s="7"/>
      <c r="M4198" s="55"/>
      <c r="N4198" s="7"/>
      <c r="O4198" s="5"/>
      <c r="R4198" s="33"/>
      <c r="S4198" s="33"/>
      <c r="T4198" s="33"/>
      <c r="U4198" s="31"/>
      <c r="AD4198" s="20"/>
      <c r="AM4198" s="17"/>
    </row>
    <row r="4199" spans="4:39" x14ac:dyDescent="0.2">
      <c r="D4199" s="57"/>
      <c r="E4199" s="33"/>
      <c r="F4199" s="33"/>
      <c r="G4199" s="33"/>
      <c r="I4199" s="7"/>
      <c r="K4199" s="7"/>
      <c r="L4199" s="7"/>
      <c r="M4199" s="55"/>
      <c r="N4199" s="7"/>
      <c r="O4199" s="5"/>
      <c r="R4199" s="33"/>
      <c r="S4199" s="33"/>
      <c r="T4199" s="33"/>
      <c r="U4199" s="31"/>
      <c r="AD4199" s="20"/>
      <c r="AM4199" s="17"/>
    </row>
    <row r="4200" spans="4:39" x14ac:dyDescent="0.2">
      <c r="D4200" s="57"/>
      <c r="E4200" s="33"/>
      <c r="F4200" s="33"/>
      <c r="G4200" s="33"/>
      <c r="I4200" s="7"/>
      <c r="K4200" s="7"/>
      <c r="L4200" s="7"/>
      <c r="M4200" s="55"/>
      <c r="N4200" s="7"/>
      <c r="O4200" s="5"/>
      <c r="R4200" s="33"/>
      <c r="S4200" s="33"/>
      <c r="T4200" s="33"/>
      <c r="U4200" s="31"/>
      <c r="AD4200" s="20"/>
      <c r="AM4200" s="17"/>
    </row>
    <row r="4201" spans="4:39" x14ac:dyDescent="0.2">
      <c r="D4201" s="57"/>
      <c r="E4201" s="33"/>
      <c r="F4201" s="33"/>
      <c r="G4201" s="33"/>
      <c r="I4201" s="7"/>
      <c r="K4201" s="7"/>
      <c r="L4201" s="7"/>
      <c r="M4201" s="55"/>
      <c r="N4201" s="7"/>
      <c r="O4201" s="5"/>
      <c r="R4201" s="33"/>
      <c r="S4201" s="33"/>
      <c r="T4201" s="33"/>
      <c r="U4201" s="31"/>
      <c r="AD4201" s="20"/>
      <c r="AM4201" s="17"/>
    </row>
    <row r="4202" spans="4:39" x14ac:dyDescent="0.2">
      <c r="D4202" s="57"/>
      <c r="E4202" s="33"/>
      <c r="F4202" s="33"/>
      <c r="G4202" s="33"/>
      <c r="I4202" s="7"/>
      <c r="K4202" s="7"/>
      <c r="L4202" s="7"/>
      <c r="M4202" s="55"/>
      <c r="N4202" s="7"/>
      <c r="O4202" s="5"/>
      <c r="R4202" s="33"/>
      <c r="S4202" s="33"/>
      <c r="T4202" s="33"/>
      <c r="U4202" s="31"/>
      <c r="AD4202" s="20"/>
      <c r="AM4202" s="17"/>
    </row>
    <row r="4203" spans="4:39" x14ac:dyDescent="0.2">
      <c r="D4203" s="57"/>
      <c r="E4203" s="33"/>
      <c r="F4203" s="33"/>
      <c r="G4203" s="33"/>
      <c r="I4203" s="7"/>
      <c r="K4203" s="7"/>
      <c r="L4203" s="7"/>
      <c r="M4203" s="55"/>
      <c r="N4203" s="7"/>
      <c r="O4203" s="5"/>
      <c r="R4203" s="33"/>
      <c r="S4203" s="33"/>
      <c r="T4203" s="33"/>
      <c r="U4203" s="31"/>
      <c r="AD4203" s="20"/>
      <c r="AM4203" s="17"/>
    </row>
    <row r="4204" spans="4:39" x14ac:dyDescent="0.2">
      <c r="D4204" s="57"/>
      <c r="E4204" s="33"/>
      <c r="F4204" s="33"/>
      <c r="G4204" s="33"/>
      <c r="I4204" s="7"/>
      <c r="K4204" s="7"/>
      <c r="L4204" s="7"/>
      <c r="M4204" s="55"/>
      <c r="N4204" s="7"/>
      <c r="O4204" s="5"/>
      <c r="R4204" s="33"/>
      <c r="S4204" s="33"/>
      <c r="T4204" s="33"/>
      <c r="U4204" s="31"/>
      <c r="AD4204" s="20"/>
      <c r="AM4204" s="17"/>
    </row>
    <row r="4205" spans="4:39" x14ac:dyDescent="0.2">
      <c r="D4205" s="57"/>
      <c r="E4205" s="33"/>
      <c r="F4205" s="33"/>
      <c r="G4205" s="33"/>
      <c r="I4205" s="7"/>
      <c r="K4205" s="7"/>
      <c r="L4205" s="7"/>
      <c r="M4205" s="55"/>
      <c r="N4205" s="7"/>
      <c r="O4205" s="5"/>
      <c r="R4205" s="33"/>
      <c r="S4205" s="33"/>
      <c r="T4205" s="33"/>
      <c r="U4205" s="31"/>
      <c r="AD4205" s="20"/>
      <c r="AM4205" s="17"/>
    </row>
    <row r="4206" spans="4:39" x14ac:dyDescent="0.2">
      <c r="D4206" s="57"/>
      <c r="E4206" s="33"/>
      <c r="F4206" s="33"/>
      <c r="G4206" s="33"/>
      <c r="I4206" s="7"/>
      <c r="K4206" s="7"/>
      <c r="L4206" s="7"/>
      <c r="M4206" s="55"/>
      <c r="N4206" s="7"/>
      <c r="O4206" s="5"/>
      <c r="R4206" s="33"/>
      <c r="S4206" s="33"/>
      <c r="T4206" s="33"/>
      <c r="U4206" s="31"/>
      <c r="AD4206" s="20"/>
      <c r="AM4206" s="17"/>
    </row>
    <row r="4207" spans="4:39" x14ac:dyDescent="0.2">
      <c r="D4207" s="57"/>
      <c r="E4207" s="33"/>
      <c r="F4207" s="33"/>
      <c r="G4207" s="33"/>
      <c r="I4207" s="7"/>
      <c r="K4207" s="7"/>
      <c r="L4207" s="7"/>
      <c r="M4207" s="55"/>
      <c r="N4207" s="7"/>
      <c r="O4207" s="5"/>
      <c r="R4207" s="33"/>
      <c r="S4207" s="33"/>
      <c r="T4207" s="33"/>
      <c r="U4207" s="31"/>
      <c r="AD4207" s="20"/>
      <c r="AM4207" s="17"/>
    </row>
    <row r="4208" spans="4:39" x14ac:dyDescent="0.2">
      <c r="D4208" s="57"/>
      <c r="E4208" s="33"/>
      <c r="F4208" s="33"/>
      <c r="G4208" s="33"/>
      <c r="I4208" s="7"/>
      <c r="K4208" s="7"/>
      <c r="L4208" s="7"/>
      <c r="M4208" s="55"/>
      <c r="N4208" s="7"/>
      <c r="O4208" s="5"/>
      <c r="R4208" s="33"/>
      <c r="S4208" s="33"/>
      <c r="T4208" s="33"/>
      <c r="U4208" s="31"/>
      <c r="AD4208" s="20"/>
      <c r="AM4208" s="17"/>
    </row>
    <row r="4209" spans="4:39" x14ac:dyDescent="0.2">
      <c r="D4209" s="57"/>
      <c r="E4209" s="33"/>
      <c r="F4209" s="33"/>
      <c r="G4209" s="33"/>
      <c r="I4209" s="7"/>
      <c r="K4209" s="7"/>
      <c r="L4209" s="7"/>
      <c r="M4209" s="55"/>
      <c r="N4209" s="7"/>
      <c r="O4209" s="5"/>
      <c r="R4209" s="33"/>
      <c r="S4209" s="33"/>
      <c r="T4209" s="33"/>
      <c r="U4209" s="31"/>
      <c r="AD4209" s="20"/>
      <c r="AM4209" s="17"/>
    </row>
    <row r="4210" spans="4:39" x14ac:dyDescent="0.2">
      <c r="D4210" s="57"/>
      <c r="E4210" s="33"/>
      <c r="F4210" s="33"/>
      <c r="G4210" s="33"/>
      <c r="I4210" s="7"/>
      <c r="K4210" s="7"/>
      <c r="L4210" s="7"/>
      <c r="M4210" s="55"/>
      <c r="N4210" s="7"/>
      <c r="O4210" s="5"/>
      <c r="R4210" s="33"/>
      <c r="S4210" s="33"/>
      <c r="T4210" s="33"/>
      <c r="U4210" s="31"/>
      <c r="AD4210" s="20"/>
      <c r="AM4210" s="17"/>
    </row>
    <row r="4211" spans="4:39" x14ac:dyDescent="0.2">
      <c r="D4211" s="57"/>
      <c r="E4211" s="33"/>
      <c r="F4211" s="33"/>
      <c r="G4211" s="33"/>
      <c r="I4211" s="7"/>
      <c r="K4211" s="7"/>
      <c r="L4211" s="7"/>
      <c r="M4211" s="55"/>
      <c r="N4211" s="7"/>
      <c r="O4211" s="5"/>
      <c r="R4211" s="33"/>
      <c r="S4211" s="33"/>
      <c r="T4211" s="33"/>
      <c r="U4211" s="31"/>
      <c r="AD4211" s="20"/>
      <c r="AM4211" s="17"/>
    </row>
    <row r="4212" spans="4:39" x14ac:dyDescent="0.2">
      <c r="D4212" s="57"/>
      <c r="E4212" s="33"/>
      <c r="F4212" s="33"/>
      <c r="G4212" s="33"/>
      <c r="I4212" s="7"/>
      <c r="K4212" s="7"/>
      <c r="L4212" s="7"/>
      <c r="M4212" s="55"/>
      <c r="N4212" s="7"/>
      <c r="O4212" s="5"/>
      <c r="R4212" s="33"/>
      <c r="S4212" s="33"/>
      <c r="T4212" s="33"/>
      <c r="U4212" s="31"/>
      <c r="AD4212" s="20"/>
      <c r="AM4212" s="17"/>
    </row>
    <row r="4213" spans="4:39" x14ac:dyDescent="0.2">
      <c r="D4213" s="57"/>
      <c r="E4213" s="33"/>
      <c r="F4213" s="33"/>
      <c r="G4213" s="33"/>
      <c r="I4213" s="7"/>
      <c r="K4213" s="7"/>
      <c r="L4213" s="7"/>
      <c r="M4213" s="55"/>
      <c r="N4213" s="7"/>
      <c r="O4213" s="5"/>
      <c r="R4213" s="33"/>
      <c r="S4213" s="33"/>
      <c r="T4213" s="33"/>
      <c r="U4213" s="31"/>
      <c r="AD4213" s="20"/>
      <c r="AM4213" s="17"/>
    </row>
    <row r="4214" spans="4:39" x14ac:dyDescent="0.2">
      <c r="D4214" s="57"/>
      <c r="E4214" s="33"/>
      <c r="F4214" s="33"/>
      <c r="G4214" s="33"/>
      <c r="I4214" s="7"/>
      <c r="K4214" s="7"/>
      <c r="L4214" s="7"/>
      <c r="M4214" s="55"/>
      <c r="N4214" s="7"/>
      <c r="O4214" s="5"/>
      <c r="R4214" s="33"/>
      <c r="S4214" s="33"/>
      <c r="T4214" s="33"/>
      <c r="U4214" s="31"/>
      <c r="AD4214" s="20"/>
      <c r="AM4214" s="17"/>
    </row>
    <row r="4215" spans="4:39" x14ac:dyDescent="0.2">
      <c r="D4215" s="57"/>
      <c r="E4215" s="33"/>
      <c r="F4215" s="33"/>
      <c r="G4215" s="33"/>
      <c r="I4215" s="7"/>
      <c r="K4215" s="7"/>
      <c r="L4215" s="7"/>
      <c r="M4215" s="55"/>
      <c r="N4215" s="7"/>
      <c r="O4215" s="5"/>
      <c r="R4215" s="33"/>
      <c r="S4215" s="33"/>
      <c r="T4215" s="33"/>
      <c r="U4215" s="31"/>
      <c r="AD4215" s="20"/>
      <c r="AM4215" s="17"/>
    </row>
    <row r="4216" spans="4:39" x14ac:dyDescent="0.2">
      <c r="D4216" s="57"/>
      <c r="E4216" s="33"/>
      <c r="F4216" s="33"/>
      <c r="G4216" s="33"/>
      <c r="I4216" s="7"/>
      <c r="K4216" s="7"/>
      <c r="L4216" s="7"/>
      <c r="M4216" s="55"/>
      <c r="N4216" s="7"/>
      <c r="O4216" s="5"/>
      <c r="R4216" s="33"/>
      <c r="S4216" s="33"/>
      <c r="T4216" s="33"/>
      <c r="U4216" s="31"/>
      <c r="AD4216" s="20"/>
      <c r="AM4216" s="17"/>
    </row>
    <row r="4217" spans="4:39" x14ac:dyDescent="0.2">
      <c r="D4217" s="57"/>
      <c r="E4217" s="33"/>
      <c r="F4217" s="33"/>
      <c r="G4217" s="33"/>
      <c r="I4217" s="7"/>
      <c r="K4217" s="7"/>
      <c r="L4217" s="7"/>
      <c r="M4217" s="55"/>
      <c r="N4217" s="7"/>
      <c r="O4217" s="5"/>
      <c r="R4217" s="33"/>
      <c r="S4217" s="33"/>
      <c r="T4217" s="33"/>
      <c r="U4217" s="31"/>
      <c r="AD4217" s="20"/>
      <c r="AM4217" s="17"/>
    </row>
    <row r="4218" spans="4:39" x14ac:dyDescent="0.2">
      <c r="D4218" s="57"/>
      <c r="E4218" s="33"/>
      <c r="F4218" s="33"/>
      <c r="G4218" s="33"/>
      <c r="I4218" s="7"/>
      <c r="K4218" s="7"/>
      <c r="L4218" s="7"/>
      <c r="M4218" s="55"/>
      <c r="N4218" s="7"/>
      <c r="O4218" s="5"/>
      <c r="R4218" s="33"/>
      <c r="S4218" s="33"/>
      <c r="T4218" s="33"/>
      <c r="U4218" s="31"/>
      <c r="AD4218" s="20"/>
      <c r="AM4218" s="17"/>
    </row>
    <row r="4219" spans="4:39" x14ac:dyDescent="0.2">
      <c r="D4219" s="57"/>
      <c r="E4219" s="33"/>
      <c r="F4219" s="33"/>
      <c r="G4219" s="33"/>
      <c r="I4219" s="7"/>
      <c r="K4219" s="7"/>
      <c r="L4219" s="7"/>
      <c r="M4219" s="55"/>
      <c r="N4219" s="7"/>
      <c r="O4219" s="5"/>
      <c r="R4219" s="33"/>
      <c r="S4219" s="33"/>
      <c r="T4219" s="33"/>
      <c r="U4219" s="31"/>
      <c r="AD4219" s="20"/>
      <c r="AM4219" s="17"/>
    </row>
    <row r="4220" spans="4:39" x14ac:dyDescent="0.2">
      <c r="D4220" s="57"/>
      <c r="E4220" s="33"/>
      <c r="F4220" s="33"/>
      <c r="G4220" s="33"/>
      <c r="I4220" s="7"/>
      <c r="K4220" s="7"/>
      <c r="L4220" s="7"/>
      <c r="M4220" s="55"/>
      <c r="N4220" s="7"/>
      <c r="O4220" s="5"/>
      <c r="R4220" s="33"/>
      <c r="S4220" s="33"/>
      <c r="T4220" s="33"/>
      <c r="U4220" s="31"/>
      <c r="AD4220" s="20"/>
      <c r="AM4220" s="17"/>
    </row>
    <row r="4221" spans="4:39" x14ac:dyDescent="0.2">
      <c r="D4221" s="57"/>
      <c r="E4221" s="33"/>
      <c r="F4221" s="33"/>
      <c r="G4221" s="33"/>
      <c r="I4221" s="7"/>
      <c r="K4221" s="7"/>
      <c r="L4221" s="7"/>
      <c r="M4221" s="55"/>
      <c r="N4221" s="7"/>
      <c r="O4221" s="5"/>
      <c r="R4221" s="33"/>
      <c r="S4221" s="33"/>
      <c r="T4221" s="33"/>
      <c r="U4221" s="31"/>
      <c r="AD4221" s="20"/>
      <c r="AM4221" s="17"/>
    </row>
    <row r="4222" spans="4:39" x14ac:dyDescent="0.2">
      <c r="D4222" s="57"/>
      <c r="E4222" s="33"/>
      <c r="F4222" s="33"/>
      <c r="G4222" s="33"/>
      <c r="I4222" s="7"/>
      <c r="K4222" s="7"/>
      <c r="L4222" s="7"/>
      <c r="M4222" s="55"/>
      <c r="N4222" s="7"/>
      <c r="O4222" s="5"/>
      <c r="R4222" s="33"/>
      <c r="S4222" s="33"/>
      <c r="T4222" s="33"/>
      <c r="U4222" s="31"/>
      <c r="AD4222" s="20"/>
      <c r="AM4222" s="17"/>
    </row>
    <row r="4223" spans="4:39" x14ac:dyDescent="0.2">
      <c r="D4223" s="57"/>
      <c r="E4223" s="33"/>
      <c r="F4223" s="33"/>
      <c r="G4223" s="33"/>
      <c r="I4223" s="7"/>
      <c r="K4223" s="7"/>
      <c r="L4223" s="7"/>
      <c r="M4223" s="55"/>
      <c r="N4223" s="7"/>
      <c r="O4223" s="5"/>
      <c r="R4223" s="33"/>
      <c r="S4223" s="33"/>
      <c r="T4223" s="33"/>
      <c r="U4223" s="31"/>
      <c r="AD4223" s="20"/>
      <c r="AM4223" s="17"/>
    </row>
    <row r="4224" spans="4:39" x14ac:dyDescent="0.2">
      <c r="D4224" s="57"/>
      <c r="E4224" s="33"/>
      <c r="F4224" s="33"/>
      <c r="G4224" s="33"/>
      <c r="I4224" s="7"/>
      <c r="K4224" s="7"/>
      <c r="L4224" s="7"/>
      <c r="M4224" s="55"/>
      <c r="N4224" s="7"/>
      <c r="O4224" s="5"/>
      <c r="R4224" s="33"/>
      <c r="S4224" s="33"/>
      <c r="T4224" s="33"/>
      <c r="U4224" s="31"/>
      <c r="AD4224" s="20"/>
      <c r="AM4224" s="17"/>
    </row>
    <row r="4225" spans="4:39" x14ac:dyDescent="0.2">
      <c r="D4225" s="57"/>
      <c r="E4225" s="33"/>
      <c r="F4225" s="33"/>
      <c r="G4225" s="33"/>
      <c r="I4225" s="7"/>
      <c r="K4225" s="7"/>
      <c r="L4225" s="7"/>
      <c r="M4225" s="55"/>
      <c r="N4225" s="7"/>
      <c r="O4225" s="5"/>
      <c r="R4225" s="33"/>
      <c r="S4225" s="33"/>
      <c r="T4225" s="33"/>
      <c r="U4225" s="31"/>
      <c r="AD4225" s="20"/>
      <c r="AM4225" s="17"/>
    </row>
    <row r="4226" spans="4:39" x14ac:dyDescent="0.2">
      <c r="D4226" s="57"/>
      <c r="E4226" s="33"/>
      <c r="F4226" s="33"/>
      <c r="G4226" s="33"/>
      <c r="I4226" s="7"/>
      <c r="K4226" s="7"/>
      <c r="L4226" s="7"/>
      <c r="M4226" s="55"/>
      <c r="N4226" s="7"/>
      <c r="O4226" s="5"/>
      <c r="R4226" s="33"/>
      <c r="S4226" s="33"/>
      <c r="T4226" s="33"/>
      <c r="U4226" s="31"/>
      <c r="AD4226" s="20"/>
      <c r="AM4226" s="17"/>
    </row>
    <row r="4227" spans="4:39" x14ac:dyDescent="0.2">
      <c r="D4227" s="57"/>
      <c r="E4227" s="33"/>
      <c r="F4227" s="33"/>
      <c r="G4227" s="33"/>
      <c r="I4227" s="7"/>
      <c r="K4227" s="7"/>
      <c r="L4227" s="7"/>
      <c r="M4227" s="55"/>
      <c r="N4227" s="7"/>
      <c r="O4227" s="5"/>
      <c r="R4227" s="33"/>
      <c r="S4227" s="33"/>
      <c r="T4227" s="33"/>
      <c r="U4227" s="31"/>
      <c r="AD4227" s="20"/>
      <c r="AM4227" s="17"/>
    </row>
    <row r="4228" spans="4:39" x14ac:dyDescent="0.2">
      <c r="D4228" s="57"/>
      <c r="E4228" s="33"/>
      <c r="F4228" s="33"/>
      <c r="G4228" s="33"/>
      <c r="I4228" s="7"/>
      <c r="K4228" s="7"/>
      <c r="L4228" s="7"/>
      <c r="M4228" s="55"/>
      <c r="N4228" s="7"/>
      <c r="O4228" s="5"/>
      <c r="R4228" s="33"/>
      <c r="S4228" s="33"/>
      <c r="T4228" s="33"/>
      <c r="U4228" s="31"/>
      <c r="AD4228" s="20"/>
      <c r="AM4228" s="17"/>
    </row>
    <row r="4229" spans="4:39" x14ac:dyDescent="0.2">
      <c r="D4229" s="57"/>
      <c r="E4229" s="33"/>
      <c r="F4229" s="33"/>
      <c r="G4229" s="33"/>
      <c r="I4229" s="7"/>
      <c r="K4229" s="7"/>
      <c r="L4229" s="7"/>
      <c r="M4229" s="55"/>
      <c r="N4229" s="7"/>
      <c r="O4229" s="5"/>
      <c r="R4229" s="33"/>
      <c r="S4229" s="33"/>
      <c r="T4229" s="33"/>
      <c r="U4229" s="31"/>
      <c r="AD4229" s="20"/>
      <c r="AM4229" s="17"/>
    </row>
    <row r="4230" spans="4:39" x14ac:dyDescent="0.2">
      <c r="D4230" s="57"/>
      <c r="E4230" s="33"/>
      <c r="F4230" s="33"/>
      <c r="G4230" s="33"/>
      <c r="I4230" s="7"/>
      <c r="K4230" s="7"/>
      <c r="L4230" s="7"/>
      <c r="M4230" s="55"/>
      <c r="N4230" s="7"/>
      <c r="O4230" s="5"/>
      <c r="R4230" s="33"/>
      <c r="S4230" s="33"/>
      <c r="T4230" s="33"/>
      <c r="U4230" s="31"/>
      <c r="AD4230" s="20"/>
      <c r="AM4230" s="17"/>
    </row>
    <row r="4231" spans="4:39" x14ac:dyDescent="0.2">
      <c r="D4231" s="57"/>
      <c r="E4231" s="33"/>
      <c r="F4231" s="33"/>
      <c r="G4231" s="33"/>
      <c r="I4231" s="7"/>
      <c r="K4231" s="7"/>
      <c r="L4231" s="7"/>
      <c r="M4231" s="55"/>
      <c r="N4231" s="7"/>
      <c r="O4231" s="5"/>
      <c r="R4231" s="33"/>
      <c r="S4231" s="33"/>
      <c r="T4231" s="33"/>
      <c r="U4231" s="31"/>
      <c r="AD4231" s="20"/>
      <c r="AM4231" s="17"/>
    </row>
    <row r="4232" spans="4:39" x14ac:dyDescent="0.2">
      <c r="D4232" s="57"/>
      <c r="E4232" s="33"/>
      <c r="F4232" s="33"/>
      <c r="G4232" s="33"/>
      <c r="I4232" s="7"/>
      <c r="K4232" s="7"/>
      <c r="L4232" s="7"/>
      <c r="M4232" s="55"/>
      <c r="N4232" s="7"/>
      <c r="O4232" s="5"/>
      <c r="R4232" s="33"/>
      <c r="S4232" s="33"/>
      <c r="T4232" s="33"/>
      <c r="U4232" s="31"/>
      <c r="AD4232" s="20"/>
      <c r="AM4232" s="17"/>
    </row>
    <row r="4233" spans="4:39" x14ac:dyDescent="0.2">
      <c r="D4233" s="57"/>
      <c r="E4233" s="33"/>
      <c r="F4233" s="33"/>
      <c r="G4233" s="33"/>
      <c r="I4233" s="7"/>
      <c r="K4233" s="7"/>
      <c r="L4233" s="7"/>
      <c r="M4233" s="55"/>
      <c r="N4233" s="7"/>
      <c r="O4233" s="5"/>
      <c r="R4233" s="33"/>
      <c r="S4233" s="33"/>
      <c r="T4233" s="33"/>
      <c r="U4233" s="31"/>
      <c r="AD4233" s="20"/>
      <c r="AM4233" s="17"/>
    </row>
    <row r="4234" spans="4:39" x14ac:dyDescent="0.2">
      <c r="D4234" s="57"/>
      <c r="E4234" s="33"/>
      <c r="F4234" s="33"/>
      <c r="G4234" s="33"/>
      <c r="I4234" s="7"/>
      <c r="K4234" s="7"/>
      <c r="L4234" s="7"/>
      <c r="M4234" s="55"/>
      <c r="N4234" s="7"/>
      <c r="O4234" s="5"/>
      <c r="R4234" s="33"/>
      <c r="S4234" s="33"/>
      <c r="T4234" s="33"/>
      <c r="U4234" s="31"/>
      <c r="AD4234" s="20"/>
      <c r="AM4234" s="17"/>
    </row>
    <row r="4235" spans="4:39" x14ac:dyDescent="0.2">
      <c r="D4235" s="57"/>
      <c r="E4235" s="33"/>
      <c r="F4235" s="33"/>
      <c r="G4235" s="33"/>
      <c r="I4235" s="7"/>
      <c r="K4235" s="7"/>
      <c r="L4235" s="7"/>
      <c r="M4235" s="55"/>
      <c r="N4235" s="7"/>
      <c r="O4235" s="5"/>
      <c r="R4235" s="33"/>
      <c r="S4235" s="33"/>
      <c r="T4235" s="33"/>
      <c r="U4235" s="31"/>
      <c r="AD4235" s="20"/>
      <c r="AM4235" s="17"/>
    </row>
    <row r="4236" spans="4:39" x14ac:dyDescent="0.2">
      <c r="D4236" s="57"/>
      <c r="E4236" s="33"/>
      <c r="F4236" s="33"/>
      <c r="G4236" s="33"/>
      <c r="I4236" s="7"/>
      <c r="K4236" s="7"/>
      <c r="L4236" s="7"/>
      <c r="M4236" s="55"/>
      <c r="N4236" s="7"/>
      <c r="O4236" s="5"/>
      <c r="R4236" s="33"/>
      <c r="S4236" s="33"/>
      <c r="T4236" s="33"/>
      <c r="U4236" s="31"/>
      <c r="AD4236" s="20"/>
      <c r="AM4236" s="17"/>
    </row>
    <row r="4237" spans="4:39" x14ac:dyDescent="0.2">
      <c r="D4237" s="57"/>
      <c r="E4237" s="33"/>
      <c r="F4237" s="33"/>
      <c r="G4237" s="33"/>
      <c r="I4237" s="7"/>
      <c r="K4237" s="7"/>
      <c r="L4237" s="7"/>
      <c r="M4237" s="55"/>
      <c r="N4237" s="7"/>
      <c r="O4237" s="5"/>
      <c r="R4237" s="33"/>
      <c r="S4237" s="33"/>
      <c r="T4237" s="33"/>
      <c r="U4237" s="31"/>
      <c r="AD4237" s="20"/>
      <c r="AM4237" s="17"/>
    </row>
    <row r="4238" spans="4:39" x14ac:dyDescent="0.2">
      <c r="D4238" s="57"/>
      <c r="E4238" s="33"/>
      <c r="F4238" s="33"/>
      <c r="G4238" s="33"/>
      <c r="I4238" s="7"/>
      <c r="K4238" s="7"/>
      <c r="L4238" s="7"/>
      <c r="M4238" s="55"/>
      <c r="N4238" s="7"/>
      <c r="O4238" s="5"/>
      <c r="R4238" s="33"/>
      <c r="S4238" s="33"/>
      <c r="T4238" s="33"/>
      <c r="U4238" s="31"/>
      <c r="AD4238" s="20"/>
      <c r="AM4238" s="17"/>
    </row>
    <row r="4239" spans="4:39" x14ac:dyDescent="0.2">
      <c r="D4239" s="57"/>
      <c r="E4239" s="33"/>
      <c r="F4239" s="33"/>
      <c r="G4239" s="33"/>
      <c r="I4239" s="7"/>
      <c r="K4239" s="7"/>
      <c r="L4239" s="7"/>
      <c r="M4239" s="55"/>
      <c r="N4239" s="7"/>
      <c r="O4239" s="5"/>
      <c r="R4239" s="33"/>
      <c r="S4239" s="33"/>
      <c r="T4239" s="33"/>
      <c r="U4239" s="31"/>
      <c r="AD4239" s="20"/>
      <c r="AM4239" s="17"/>
    </row>
    <row r="4240" spans="4:39" x14ac:dyDescent="0.2">
      <c r="D4240" s="57"/>
      <c r="E4240" s="33"/>
      <c r="F4240" s="33"/>
      <c r="G4240" s="33"/>
      <c r="I4240" s="7"/>
      <c r="K4240" s="7"/>
      <c r="L4240" s="7"/>
      <c r="M4240" s="55"/>
      <c r="N4240" s="7"/>
      <c r="O4240" s="5"/>
      <c r="R4240" s="33"/>
      <c r="S4240" s="33"/>
      <c r="T4240" s="33"/>
      <c r="U4240" s="31"/>
      <c r="AD4240" s="20"/>
      <c r="AM4240" s="17"/>
    </row>
    <row r="4241" spans="4:39" x14ac:dyDescent="0.2">
      <c r="D4241" s="57"/>
      <c r="E4241" s="33"/>
      <c r="F4241" s="33"/>
      <c r="G4241" s="33"/>
      <c r="I4241" s="7"/>
      <c r="K4241" s="7"/>
      <c r="L4241" s="7"/>
      <c r="M4241" s="55"/>
      <c r="N4241" s="7"/>
      <c r="O4241" s="5"/>
      <c r="R4241" s="33"/>
      <c r="S4241" s="33"/>
      <c r="T4241" s="33"/>
      <c r="U4241" s="31"/>
      <c r="AD4241" s="20"/>
      <c r="AM4241" s="17"/>
    </row>
    <row r="4242" spans="4:39" x14ac:dyDescent="0.2">
      <c r="D4242" s="57"/>
      <c r="E4242" s="33"/>
      <c r="F4242" s="33"/>
      <c r="G4242" s="33"/>
      <c r="I4242" s="7"/>
      <c r="K4242" s="7"/>
      <c r="L4242" s="7"/>
      <c r="M4242" s="55"/>
      <c r="N4242" s="7"/>
      <c r="O4242" s="5"/>
      <c r="R4242" s="33"/>
      <c r="S4242" s="33"/>
      <c r="T4242" s="33"/>
      <c r="U4242" s="31"/>
      <c r="AD4242" s="20"/>
      <c r="AM4242" s="17"/>
    </row>
    <row r="4243" spans="4:39" x14ac:dyDescent="0.2">
      <c r="D4243" s="57"/>
      <c r="E4243" s="33"/>
      <c r="F4243" s="33"/>
      <c r="G4243" s="33"/>
      <c r="I4243" s="7"/>
      <c r="K4243" s="7"/>
      <c r="L4243" s="7"/>
      <c r="M4243" s="55"/>
      <c r="N4243" s="7"/>
      <c r="O4243" s="5"/>
      <c r="R4243" s="33"/>
      <c r="S4243" s="33"/>
      <c r="T4243" s="33"/>
      <c r="U4243" s="31"/>
      <c r="AD4243" s="20"/>
      <c r="AM4243" s="17"/>
    </row>
    <row r="4244" spans="4:39" x14ac:dyDescent="0.2">
      <c r="D4244" s="57"/>
      <c r="E4244" s="33"/>
      <c r="F4244" s="33"/>
      <c r="G4244" s="33"/>
      <c r="I4244" s="7"/>
      <c r="K4244" s="7"/>
      <c r="L4244" s="7"/>
      <c r="M4244" s="55"/>
      <c r="N4244" s="7"/>
      <c r="O4244" s="5"/>
      <c r="R4244" s="33"/>
      <c r="S4244" s="33"/>
      <c r="T4244" s="33"/>
      <c r="U4244" s="31"/>
      <c r="AD4244" s="20"/>
      <c r="AM4244" s="17"/>
    </row>
    <row r="4245" spans="4:39" x14ac:dyDescent="0.2">
      <c r="D4245" s="57"/>
      <c r="E4245" s="33"/>
      <c r="F4245" s="33"/>
      <c r="G4245" s="33"/>
      <c r="I4245" s="7"/>
      <c r="K4245" s="7"/>
      <c r="L4245" s="7"/>
      <c r="M4245" s="55"/>
      <c r="N4245" s="7"/>
      <c r="O4245" s="5"/>
      <c r="R4245" s="33"/>
      <c r="S4245" s="33"/>
      <c r="T4245" s="33"/>
      <c r="U4245" s="31"/>
      <c r="AD4245" s="20"/>
      <c r="AM4245" s="17"/>
    </row>
    <row r="4246" spans="4:39" x14ac:dyDescent="0.2">
      <c r="D4246" s="57"/>
      <c r="E4246" s="33"/>
      <c r="F4246" s="33"/>
      <c r="G4246" s="33"/>
      <c r="I4246" s="7"/>
      <c r="K4246" s="7"/>
      <c r="L4246" s="7"/>
      <c r="M4246" s="55"/>
      <c r="N4246" s="7"/>
      <c r="O4246" s="5"/>
      <c r="R4246" s="33"/>
      <c r="S4246" s="33"/>
      <c r="T4246" s="33"/>
      <c r="U4246" s="31"/>
      <c r="AD4246" s="20"/>
      <c r="AM4246" s="17"/>
    </row>
    <row r="4247" spans="4:39" x14ac:dyDescent="0.2">
      <c r="D4247" s="57"/>
      <c r="E4247" s="33"/>
      <c r="F4247" s="33"/>
      <c r="G4247" s="33"/>
      <c r="I4247" s="7"/>
      <c r="K4247" s="7"/>
      <c r="L4247" s="7"/>
      <c r="M4247" s="55"/>
      <c r="N4247" s="7"/>
      <c r="O4247" s="5"/>
      <c r="R4247" s="33"/>
      <c r="S4247" s="33"/>
      <c r="T4247" s="33"/>
      <c r="U4247" s="31"/>
      <c r="AD4247" s="20"/>
      <c r="AM4247" s="17"/>
    </row>
    <row r="4248" spans="4:39" x14ac:dyDescent="0.2">
      <c r="D4248" s="57"/>
      <c r="E4248" s="33"/>
      <c r="F4248" s="33"/>
      <c r="G4248" s="33"/>
      <c r="I4248" s="7"/>
      <c r="K4248" s="7"/>
      <c r="L4248" s="7"/>
      <c r="M4248" s="55"/>
      <c r="N4248" s="7"/>
      <c r="O4248" s="5"/>
      <c r="R4248" s="33"/>
      <c r="S4248" s="33"/>
      <c r="T4248" s="33"/>
      <c r="U4248" s="31"/>
      <c r="AD4248" s="20"/>
      <c r="AM4248" s="17"/>
    </row>
    <row r="4249" spans="4:39" x14ac:dyDescent="0.2">
      <c r="D4249" s="57"/>
      <c r="E4249" s="33"/>
      <c r="F4249" s="33"/>
      <c r="G4249" s="33"/>
      <c r="I4249" s="7"/>
      <c r="K4249" s="7"/>
      <c r="L4249" s="7"/>
      <c r="M4249" s="55"/>
      <c r="N4249" s="7"/>
      <c r="O4249" s="5"/>
      <c r="R4249" s="33"/>
      <c r="S4249" s="33"/>
      <c r="T4249" s="33"/>
      <c r="U4249" s="31"/>
      <c r="AD4249" s="20"/>
      <c r="AM4249" s="17"/>
    </row>
    <row r="4250" spans="4:39" x14ac:dyDescent="0.2">
      <c r="D4250" s="57"/>
      <c r="E4250" s="33"/>
      <c r="F4250" s="33"/>
      <c r="G4250" s="33"/>
      <c r="I4250" s="7"/>
      <c r="K4250" s="7"/>
      <c r="L4250" s="7"/>
      <c r="M4250" s="55"/>
      <c r="N4250" s="7"/>
      <c r="O4250" s="5"/>
      <c r="R4250" s="33"/>
      <c r="S4250" s="33"/>
      <c r="T4250" s="33"/>
      <c r="U4250" s="31"/>
      <c r="AD4250" s="20"/>
      <c r="AM4250" s="17"/>
    </row>
    <row r="4251" spans="4:39" x14ac:dyDescent="0.2">
      <c r="D4251" s="57"/>
      <c r="E4251" s="33"/>
      <c r="F4251" s="33"/>
      <c r="G4251" s="33"/>
      <c r="I4251" s="7"/>
      <c r="K4251" s="7"/>
      <c r="L4251" s="7"/>
      <c r="M4251" s="55"/>
      <c r="N4251" s="7"/>
      <c r="O4251" s="5"/>
      <c r="R4251" s="33"/>
      <c r="S4251" s="33"/>
      <c r="T4251" s="33"/>
      <c r="U4251" s="31"/>
      <c r="AD4251" s="20"/>
      <c r="AM4251" s="17"/>
    </row>
    <row r="4252" spans="4:39" x14ac:dyDescent="0.2">
      <c r="D4252" s="57"/>
      <c r="E4252" s="33"/>
      <c r="F4252" s="33"/>
      <c r="G4252" s="33"/>
      <c r="I4252" s="7"/>
      <c r="K4252" s="7"/>
      <c r="L4252" s="7"/>
      <c r="M4252" s="55"/>
      <c r="N4252" s="7"/>
      <c r="O4252" s="5"/>
      <c r="R4252" s="33"/>
      <c r="S4252" s="33"/>
      <c r="T4252" s="33"/>
      <c r="U4252" s="31"/>
      <c r="AD4252" s="20"/>
      <c r="AM4252" s="17"/>
    </row>
    <row r="4253" spans="4:39" x14ac:dyDescent="0.2">
      <c r="D4253" s="57"/>
      <c r="E4253" s="33"/>
      <c r="F4253" s="33"/>
      <c r="G4253" s="33"/>
      <c r="I4253" s="7"/>
      <c r="K4253" s="7"/>
      <c r="L4253" s="7"/>
      <c r="M4253" s="55"/>
      <c r="N4253" s="7"/>
      <c r="O4253" s="5"/>
      <c r="R4253" s="33"/>
      <c r="S4253" s="33"/>
      <c r="T4253" s="33"/>
      <c r="U4253" s="31"/>
      <c r="AD4253" s="20"/>
      <c r="AM4253" s="17"/>
    </row>
    <row r="4254" spans="4:39" x14ac:dyDescent="0.2">
      <c r="D4254" s="57"/>
      <c r="E4254" s="33"/>
      <c r="F4254" s="33"/>
      <c r="G4254" s="33"/>
      <c r="I4254" s="7"/>
      <c r="K4254" s="7"/>
      <c r="L4254" s="7"/>
      <c r="M4254" s="55"/>
      <c r="N4254" s="7"/>
      <c r="O4254" s="5"/>
      <c r="R4254" s="33"/>
      <c r="S4254" s="33"/>
      <c r="T4254" s="33"/>
      <c r="U4254" s="31"/>
      <c r="AD4254" s="20"/>
      <c r="AM4254" s="17"/>
    </row>
    <row r="4255" spans="4:39" x14ac:dyDescent="0.2">
      <c r="D4255" s="57"/>
      <c r="E4255" s="33"/>
      <c r="F4255" s="33"/>
      <c r="G4255" s="33"/>
      <c r="I4255" s="7"/>
      <c r="K4255" s="7"/>
      <c r="L4255" s="7"/>
      <c r="M4255" s="55"/>
      <c r="N4255" s="7"/>
      <c r="O4255" s="5"/>
      <c r="R4255" s="33"/>
      <c r="S4255" s="33"/>
      <c r="T4255" s="33"/>
      <c r="U4255" s="31"/>
      <c r="AD4255" s="20"/>
      <c r="AM4255" s="17"/>
    </row>
    <row r="4256" spans="4:39" x14ac:dyDescent="0.2">
      <c r="D4256" s="57"/>
      <c r="E4256" s="33"/>
      <c r="F4256" s="33"/>
      <c r="G4256" s="33"/>
      <c r="I4256" s="7"/>
      <c r="K4256" s="7"/>
      <c r="L4256" s="7"/>
      <c r="M4256" s="55"/>
      <c r="N4256" s="7"/>
      <c r="O4256" s="5"/>
      <c r="R4256" s="33"/>
      <c r="S4256" s="33"/>
      <c r="T4256" s="33"/>
      <c r="U4256" s="31"/>
      <c r="AD4256" s="20"/>
      <c r="AM4256" s="17"/>
    </row>
    <row r="4257" spans="4:39" x14ac:dyDescent="0.2">
      <c r="D4257" s="57"/>
      <c r="E4257" s="33"/>
      <c r="F4257" s="33"/>
      <c r="G4257" s="33"/>
      <c r="I4257" s="7"/>
      <c r="K4257" s="7"/>
      <c r="L4257" s="7"/>
      <c r="M4257" s="55"/>
      <c r="N4257" s="7"/>
      <c r="O4257" s="5"/>
      <c r="R4257" s="33"/>
      <c r="S4257" s="33"/>
      <c r="T4257" s="33"/>
      <c r="U4257" s="31"/>
      <c r="AD4257" s="20"/>
      <c r="AM4257" s="17"/>
    </row>
    <row r="4258" spans="4:39" x14ac:dyDescent="0.2">
      <c r="D4258" s="57"/>
      <c r="E4258" s="33"/>
      <c r="F4258" s="33"/>
      <c r="G4258" s="33"/>
      <c r="I4258" s="7"/>
      <c r="K4258" s="7"/>
      <c r="L4258" s="7"/>
      <c r="M4258" s="55"/>
      <c r="N4258" s="7"/>
      <c r="O4258" s="5"/>
      <c r="R4258" s="33"/>
      <c r="S4258" s="33"/>
      <c r="T4258" s="33"/>
      <c r="U4258" s="31"/>
      <c r="AD4258" s="20"/>
      <c r="AM4258" s="17"/>
    </row>
    <row r="4259" spans="4:39" x14ac:dyDescent="0.2">
      <c r="D4259" s="57"/>
      <c r="E4259" s="33"/>
      <c r="F4259" s="33"/>
      <c r="G4259" s="33"/>
      <c r="I4259" s="7"/>
      <c r="K4259" s="7"/>
      <c r="L4259" s="7"/>
      <c r="M4259" s="55"/>
      <c r="N4259" s="7"/>
      <c r="O4259" s="5"/>
      <c r="R4259" s="33"/>
      <c r="S4259" s="33"/>
      <c r="T4259" s="33"/>
      <c r="U4259" s="31"/>
      <c r="AD4259" s="20"/>
      <c r="AM4259" s="17"/>
    </row>
    <row r="4260" spans="4:39" x14ac:dyDescent="0.2">
      <c r="D4260" s="57"/>
      <c r="E4260" s="33"/>
      <c r="F4260" s="33"/>
      <c r="G4260" s="33"/>
      <c r="I4260" s="7"/>
      <c r="K4260" s="7"/>
      <c r="L4260" s="7"/>
      <c r="M4260" s="55"/>
      <c r="N4260" s="7"/>
      <c r="O4260" s="5"/>
      <c r="R4260" s="33"/>
      <c r="S4260" s="33"/>
      <c r="T4260" s="33"/>
      <c r="U4260" s="31"/>
      <c r="AD4260" s="20"/>
      <c r="AM4260" s="17"/>
    </row>
    <row r="4261" spans="4:39" x14ac:dyDescent="0.2">
      <c r="D4261" s="57"/>
      <c r="E4261" s="33"/>
      <c r="F4261" s="33"/>
      <c r="G4261" s="33"/>
      <c r="I4261" s="7"/>
      <c r="K4261" s="7"/>
      <c r="L4261" s="7"/>
      <c r="M4261" s="55"/>
      <c r="N4261" s="7"/>
      <c r="O4261" s="5"/>
      <c r="R4261" s="33"/>
      <c r="S4261" s="33"/>
      <c r="T4261" s="33"/>
      <c r="U4261" s="31"/>
      <c r="AD4261" s="20"/>
      <c r="AM4261" s="17"/>
    </row>
    <row r="4262" spans="4:39" x14ac:dyDescent="0.2">
      <c r="D4262" s="57"/>
      <c r="E4262" s="33"/>
      <c r="F4262" s="33"/>
      <c r="G4262" s="33"/>
      <c r="I4262" s="7"/>
      <c r="K4262" s="7"/>
      <c r="L4262" s="7"/>
      <c r="M4262" s="55"/>
      <c r="N4262" s="7"/>
      <c r="O4262" s="5"/>
      <c r="R4262" s="33"/>
      <c r="S4262" s="33"/>
      <c r="T4262" s="33"/>
      <c r="U4262" s="31"/>
      <c r="AD4262" s="20"/>
      <c r="AM4262" s="17"/>
    </row>
    <row r="4263" spans="4:39" x14ac:dyDescent="0.2">
      <c r="D4263" s="57"/>
      <c r="E4263" s="33"/>
      <c r="F4263" s="33"/>
      <c r="G4263" s="33"/>
      <c r="I4263" s="7"/>
      <c r="K4263" s="7"/>
      <c r="L4263" s="7"/>
      <c r="M4263" s="55"/>
      <c r="N4263" s="7"/>
      <c r="O4263" s="5"/>
      <c r="R4263" s="33"/>
      <c r="S4263" s="33"/>
      <c r="T4263" s="33"/>
      <c r="U4263" s="31"/>
      <c r="AD4263" s="20"/>
      <c r="AM4263" s="17"/>
    </row>
    <row r="4264" spans="4:39" x14ac:dyDescent="0.2">
      <c r="D4264" s="57"/>
      <c r="E4264" s="33"/>
      <c r="F4264" s="33"/>
      <c r="G4264" s="33"/>
      <c r="I4264" s="7"/>
      <c r="K4264" s="7"/>
      <c r="L4264" s="7"/>
      <c r="M4264" s="55"/>
      <c r="N4264" s="7"/>
      <c r="O4264" s="5"/>
      <c r="R4264" s="33"/>
      <c r="S4264" s="33"/>
      <c r="T4264" s="33"/>
      <c r="U4264" s="31"/>
      <c r="AD4264" s="20"/>
      <c r="AM4264" s="17"/>
    </row>
    <row r="4265" spans="4:39" x14ac:dyDescent="0.2">
      <c r="D4265" s="57"/>
      <c r="E4265" s="33"/>
      <c r="F4265" s="33"/>
      <c r="G4265" s="33"/>
      <c r="I4265" s="7"/>
      <c r="K4265" s="7"/>
      <c r="L4265" s="7"/>
      <c r="M4265" s="55"/>
      <c r="N4265" s="7"/>
      <c r="O4265" s="5"/>
      <c r="R4265" s="33"/>
      <c r="S4265" s="33"/>
      <c r="T4265" s="33"/>
      <c r="U4265" s="31"/>
      <c r="AD4265" s="20"/>
      <c r="AM4265" s="17"/>
    </row>
    <row r="4266" spans="4:39" x14ac:dyDescent="0.2">
      <c r="D4266" s="57"/>
      <c r="E4266" s="33"/>
      <c r="F4266" s="33"/>
      <c r="G4266" s="33"/>
      <c r="I4266" s="7"/>
      <c r="K4266" s="7"/>
      <c r="L4266" s="7"/>
      <c r="M4266" s="55"/>
      <c r="N4266" s="7"/>
      <c r="O4266" s="5"/>
      <c r="R4266" s="33"/>
      <c r="S4266" s="33"/>
      <c r="T4266" s="33"/>
      <c r="U4266" s="31"/>
      <c r="AD4266" s="20"/>
      <c r="AM4266" s="17"/>
    </row>
    <row r="4267" spans="4:39" x14ac:dyDescent="0.2">
      <c r="D4267" s="57"/>
      <c r="E4267" s="33"/>
      <c r="F4267" s="33"/>
      <c r="G4267" s="33"/>
      <c r="I4267" s="7"/>
      <c r="K4267" s="7"/>
      <c r="L4267" s="7"/>
      <c r="M4267" s="55"/>
      <c r="N4267" s="7"/>
      <c r="O4267" s="5"/>
      <c r="R4267" s="33"/>
      <c r="S4267" s="33"/>
      <c r="T4267" s="33"/>
      <c r="U4267" s="31"/>
      <c r="AD4267" s="20"/>
      <c r="AM4267" s="17"/>
    </row>
    <row r="4268" spans="4:39" x14ac:dyDescent="0.2">
      <c r="D4268" s="57"/>
      <c r="E4268" s="33"/>
      <c r="F4268" s="33"/>
      <c r="G4268" s="33"/>
      <c r="I4268" s="7"/>
      <c r="K4268" s="7"/>
      <c r="L4268" s="7"/>
      <c r="M4268" s="55"/>
      <c r="N4268" s="7"/>
      <c r="O4268" s="5"/>
      <c r="R4268" s="33"/>
      <c r="S4268" s="33"/>
      <c r="T4268" s="33"/>
      <c r="U4268" s="31"/>
      <c r="AD4268" s="20"/>
      <c r="AM4268" s="17"/>
    </row>
    <row r="4269" spans="4:39" x14ac:dyDescent="0.2">
      <c r="D4269" s="57"/>
      <c r="E4269" s="33"/>
      <c r="F4269" s="33"/>
      <c r="G4269" s="33"/>
      <c r="I4269" s="7"/>
      <c r="K4269" s="7"/>
      <c r="L4269" s="7"/>
      <c r="M4269" s="55"/>
      <c r="N4269" s="7"/>
      <c r="O4269" s="5"/>
      <c r="R4269" s="33"/>
      <c r="S4269" s="33"/>
      <c r="T4269" s="33"/>
      <c r="U4269" s="31"/>
      <c r="AD4269" s="20"/>
      <c r="AM4269" s="17"/>
    </row>
    <row r="4270" spans="4:39" x14ac:dyDescent="0.2">
      <c r="D4270" s="57"/>
      <c r="E4270" s="33"/>
      <c r="F4270" s="33"/>
      <c r="G4270" s="33"/>
      <c r="I4270" s="7"/>
      <c r="K4270" s="7"/>
      <c r="L4270" s="7"/>
      <c r="M4270" s="55"/>
      <c r="N4270" s="7"/>
      <c r="O4270" s="5"/>
      <c r="R4270" s="33"/>
      <c r="S4270" s="33"/>
      <c r="T4270" s="33"/>
      <c r="U4270" s="31"/>
      <c r="AD4270" s="20"/>
      <c r="AM4270" s="17"/>
    </row>
    <row r="4271" spans="4:39" x14ac:dyDescent="0.2">
      <c r="D4271" s="57"/>
      <c r="E4271" s="33"/>
      <c r="F4271" s="33"/>
      <c r="G4271" s="33"/>
      <c r="I4271" s="7"/>
      <c r="K4271" s="7"/>
      <c r="L4271" s="7"/>
      <c r="M4271" s="55"/>
      <c r="N4271" s="7"/>
      <c r="O4271" s="5"/>
      <c r="R4271" s="33"/>
      <c r="S4271" s="33"/>
      <c r="T4271" s="33"/>
      <c r="U4271" s="31"/>
      <c r="AD4271" s="20"/>
      <c r="AM4271" s="17"/>
    </row>
    <row r="4272" spans="4:39" x14ac:dyDescent="0.2">
      <c r="D4272" s="57"/>
      <c r="E4272" s="33"/>
      <c r="F4272" s="33"/>
      <c r="G4272" s="33"/>
      <c r="I4272" s="7"/>
      <c r="K4272" s="7"/>
      <c r="L4272" s="7"/>
      <c r="M4272" s="55"/>
      <c r="N4272" s="7"/>
      <c r="O4272" s="5"/>
      <c r="R4272" s="33"/>
      <c r="S4272" s="33"/>
      <c r="T4272" s="33"/>
      <c r="U4272" s="31"/>
      <c r="AD4272" s="20"/>
      <c r="AM4272" s="17"/>
    </row>
    <row r="4273" spans="4:39" x14ac:dyDescent="0.2">
      <c r="D4273" s="57"/>
      <c r="E4273" s="33"/>
      <c r="F4273" s="33"/>
      <c r="G4273" s="33"/>
      <c r="I4273" s="7"/>
      <c r="K4273" s="7"/>
      <c r="L4273" s="7"/>
      <c r="M4273" s="55"/>
      <c r="N4273" s="7"/>
      <c r="O4273" s="5"/>
      <c r="R4273" s="33"/>
      <c r="S4273" s="33"/>
      <c r="T4273" s="33"/>
      <c r="U4273" s="31"/>
      <c r="AD4273" s="20"/>
      <c r="AM4273" s="17"/>
    </row>
    <row r="4274" spans="4:39" x14ac:dyDescent="0.2">
      <c r="D4274" s="57"/>
      <c r="E4274" s="33"/>
      <c r="F4274" s="33"/>
      <c r="G4274" s="33"/>
      <c r="I4274" s="7"/>
      <c r="K4274" s="7"/>
      <c r="L4274" s="7"/>
      <c r="M4274" s="55"/>
      <c r="N4274" s="7"/>
      <c r="O4274" s="5"/>
      <c r="R4274" s="33"/>
      <c r="S4274" s="33"/>
      <c r="T4274" s="33"/>
      <c r="U4274" s="31"/>
      <c r="AD4274" s="20"/>
      <c r="AM4274" s="17"/>
    </row>
    <row r="4275" spans="4:39" x14ac:dyDescent="0.2">
      <c r="D4275" s="57"/>
      <c r="E4275" s="33"/>
      <c r="F4275" s="33"/>
      <c r="G4275" s="33"/>
      <c r="I4275" s="7"/>
      <c r="K4275" s="7"/>
      <c r="L4275" s="7"/>
      <c r="M4275" s="55"/>
      <c r="N4275" s="7"/>
      <c r="O4275" s="5"/>
      <c r="R4275" s="33"/>
      <c r="S4275" s="33"/>
      <c r="T4275" s="33"/>
      <c r="U4275" s="31"/>
      <c r="AD4275" s="20"/>
      <c r="AM4275" s="17"/>
    </row>
    <row r="4276" spans="4:39" x14ac:dyDescent="0.2">
      <c r="D4276" s="57"/>
      <c r="E4276" s="33"/>
      <c r="F4276" s="33"/>
      <c r="G4276" s="33"/>
      <c r="I4276" s="7"/>
      <c r="K4276" s="7"/>
      <c r="L4276" s="7"/>
      <c r="M4276" s="55"/>
      <c r="N4276" s="7"/>
      <c r="O4276" s="5"/>
      <c r="R4276" s="33"/>
      <c r="S4276" s="33"/>
      <c r="T4276" s="33"/>
      <c r="U4276" s="31"/>
      <c r="AD4276" s="20"/>
      <c r="AM4276" s="17"/>
    </row>
    <row r="4277" spans="4:39" x14ac:dyDescent="0.2">
      <c r="D4277" s="57"/>
      <c r="E4277" s="33"/>
      <c r="F4277" s="33"/>
      <c r="G4277" s="33"/>
      <c r="I4277" s="7"/>
      <c r="K4277" s="7"/>
      <c r="L4277" s="7"/>
      <c r="M4277" s="55"/>
      <c r="N4277" s="7"/>
      <c r="O4277" s="5"/>
      <c r="R4277" s="33"/>
      <c r="S4277" s="33"/>
      <c r="T4277" s="33"/>
      <c r="U4277" s="31"/>
      <c r="AD4277" s="20"/>
      <c r="AM4277" s="17"/>
    </row>
    <row r="4278" spans="4:39" x14ac:dyDescent="0.2">
      <c r="D4278" s="57"/>
      <c r="E4278" s="33"/>
      <c r="F4278" s="33"/>
      <c r="G4278" s="33"/>
      <c r="I4278" s="7"/>
      <c r="K4278" s="7"/>
      <c r="L4278" s="7"/>
      <c r="M4278" s="55"/>
      <c r="N4278" s="7"/>
      <c r="O4278" s="5"/>
      <c r="R4278" s="33"/>
      <c r="S4278" s="33"/>
      <c r="T4278" s="33"/>
      <c r="U4278" s="31"/>
      <c r="AD4278" s="20"/>
      <c r="AM4278" s="17"/>
    </row>
    <row r="4279" spans="4:39" x14ac:dyDescent="0.2">
      <c r="D4279" s="57"/>
      <c r="E4279" s="33"/>
      <c r="F4279" s="33"/>
      <c r="G4279" s="33"/>
      <c r="I4279" s="7"/>
      <c r="K4279" s="7"/>
      <c r="L4279" s="7"/>
      <c r="M4279" s="55"/>
      <c r="N4279" s="7"/>
      <c r="O4279" s="5"/>
      <c r="R4279" s="33"/>
      <c r="S4279" s="33"/>
      <c r="T4279" s="33"/>
      <c r="U4279" s="31"/>
      <c r="AD4279" s="20"/>
      <c r="AM4279" s="17"/>
    </row>
    <row r="4280" spans="4:39" x14ac:dyDescent="0.2">
      <c r="D4280" s="57"/>
      <c r="E4280" s="33"/>
      <c r="F4280" s="33"/>
      <c r="G4280" s="33"/>
      <c r="I4280" s="7"/>
      <c r="K4280" s="7"/>
      <c r="L4280" s="7"/>
      <c r="M4280" s="55"/>
      <c r="N4280" s="7"/>
      <c r="O4280" s="5"/>
      <c r="R4280" s="33"/>
      <c r="S4280" s="33"/>
      <c r="T4280" s="33"/>
      <c r="U4280" s="31"/>
      <c r="AD4280" s="20"/>
      <c r="AM4280" s="17"/>
    </row>
    <row r="4281" spans="4:39" x14ac:dyDescent="0.2">
      <c r="D4281" s="57"/>
      <c r="E4281" s="33"/>
      <c r="F4281" s="33"/>
      <c r="G4281" s="33"/>
      <c r="I4281" s="7"/>
      <c r="K4281" s="7"/>
      <c r="L4281" s="7"/>
      <c r="M4281" s="55"/>
      <c r="N4281" s="7"/>
      <c r="O4281" s="5"/>
      <c r="R4281" s="33"/>
      <c r="S4281" s="33"/>
      <c r="T4281" s="33"/>
      <c r="U4281" s="31"/>
      <c r="AD4281" s="20"/>
      <c r="AM4281" s="17"/>
    </row>
    <row r="4282" spans="4:39" x14ac:dyDescent="0.2">
      <c r="D4282" s="57"/>
      <c r="E4282" s="33"/>
      <c r="F4282" s="33"/>
      <c r="G4282" s="33"/>
      <c r="I4282" s="7"/>
      <c r="K4282" s="7"/>
      <c r="L4282" s="7"/>
      <c r="M4282" s="55"/>
      <c r="N4282" s="7"/>
      <c r="O4282" s="5"/>
      <c r="R4282" s="33"/>
      <c r="S4282" s="33"/>
      <c r="T4282" s="33"/>
      <c r="U4282" s="31"/>
      <c r="AD4282" s="20"/>
      <c r="AM4282" s="17"/>
    </row>
    <row r="4283" spans="4:39" x14ac:dyDescent="0.2">
      <c r="D4283" s="57"/>
      <c r="E4283" s="33"/>
      <c r="F4283" s="33"/>
      <c r="G4283" s="33"/>
      <c r="I4283" s="7"/>
      <c r="K4283" s="7"/>
      <c r="L4283" s="7"/>
      <c r="M4283" s="55"/>
      <c r="N4283" s="7"/>
      <c r="O4283" s="5"/>
      <c r="R4283" s="33"/>
      <c r="S4283" s="33"/>
      <c r="T4283" s="33"/>
      <c r="U4283" s="31"/>
      <c r="AD4283" s="20"/>
      <c r="AM4283" s="17"/>
    </row>
    <row r="4284" spans="4:39" x14ac:dyDescent="0.2">
      <c r="D4284" s="57"/>
      <c r="E4284" s="33"/>
      <c r="F4284" s="33"/>
      <c r="G4284" s="33"/>
      <c r="I4284" s="7"/>
      <c r="K4284" s="7"/>
      <c r="L4284" s="7"/>
      <c r="M4284" s="55"/>
      <c r="N4284" s="7"/>
      <c r="O4284" s="5"/>
      <c r="R4284" s="33"/>
      <c r="S4284" s="33"/>
      <c r="T4284" s="33"/>
      <c r="U4284" s="31"/>
      <c r="AD4284" s="20"/>
      <c r="AM4284" s="17"/>
    </row>
    <row r="4285" spans="4:39" x14ac:dyDescent="0.2">
      <c r="D4285" s="57"/>
      <c r="E4285" s="33"/>
      <c r="F4285" s="33"/>
      <c r="G4285" s="33"/>
      <c r="I4285" s="7"/>
      <c r="K4285" s="7"/>
      <c r="L4285" s="7"/>
      <c r="M4285" s="55"/>
      <c r="N4285" s="7"/>
      <c r="O4285" s="5"/>
      <c r="R4285" s="33"/>
      <c r="S4285" s="33"/>
      <c r="T4285" s="33"/>
      <c r="U4285" s="31"/>
      <c r="AD4285" s="20"/>
      <c r="AM4285" s="17"/>
    </row>
    <row r="4286" spans="4:39" x14ac:dyDescent="0.2">
      <c r="D4286" s="57"/>
      <c r="E4286" s="33"/>
      <c r="F4286" s="33"/>
      <c r="G4286" s="33"/>
      <c r="I4286" s="7"/>
      <c r="K4286" s="7"/>
      <c r="L4286" s="7"/>
      <c r="M4286" s="55"/>
      <c r="N4286" s="7"/>
      <c r="O4286" s="5"/>
      <c r="R4286" s="33"/>
      <c r="S4286" s="33"/>
      <c r="T4286" s="33"/>
      <c r="U4286" s="31"/>
      <c r="AD4286" s="20"/>
      <c r="AM4286" s="17"/>
    </row>
    <row r="4287" spans="4:39" x14ac:dyDescent="0.2">
      <c r="D4287" s="57"/>
      <c r="E4287" s="33"/>
      <c r="F4287" s="33"/>
      <c r="G4287" s="33"/>
      <c r="I4287" s="7"/>
      <c r="K4287" s="7"/>
      <c r="L4287" s="7"/>
      <c r="M4287" s="55"/>
      <c r="N4287" s="7"/>
      <c r="O4287" s="5"/>
      <c r="R4287" s="33"/>
      <c r="S4287" s="33"/>
      <c r="T4287" s="33"/>
      <c r="U4287" s="31"/>
      <c r="AD4287" s="20"/>
      <c r="AM4287" s="17"/>
    </row>
    <row r="4288" spans="4:39" x14ac:dyDescent="0.2">
      <c r="D4288" s="57"/>
      <c r="E4288" s="33"/>
      <c r="F4288" s="33"/>
      <c r="G4288" s="33"/>
      <c r="I4288" s="7"/>
      <c r="K4288" s="7"/>
      <c r="L4288" s="7"/>
      <c r="M4288" s="55"/>
      <c r="N4288" s="7"/>
      <c r="O4288" s="5"/>
      <c r="R4288" s="33"/>
      <c r="S4288" s="33"/>
      <c r="T4288" s="33"/>
      <c r="U4288" s="31"/>
      <c r="AD4288" s="20"/>
      <c r="AM4288" s="17"/>
    </row>
    <row r="4289" spans="4:39" x14ac:dyDescent="0.2">
      <c r="D4289" s="57"/>
      <c r="E4289" s="33"/>
      <c r="F4289" s="33"/>
      <c r="G4289" s="33"/>
      <c r="I4289" s="7"/>
      <c r="K4289" s="7"/>
      <c r="L4289" s="7"/>
      <c r="M4289" s="55"/>
      <c r="N4289" s="7"/>
      <c r="O4289" s="5"/>
      <c r="R4289" s="33"/>
      <c r="S4289" s="33"/>
      <c r="T4289" s="33"/>
      <c r="U4289" s="31"/>
      <c r="AD4289" s="20"/>
      <c r="AM4289" s="17"/>
    </row>
    <row r="4290" spans="4:39" x14ac:dyDescent="0.2">
      <c r="D4290" s="57"/>
      <c r="E4290" s="33"/>
      <c r="F4290" s="33"/>
      <c r="G4290" s="33"/>
      <c r="I4290" s="7"/>
      <c r="K4290" s="7"/>
      <c r="L4290" s="7"/>
      <c r="M4290" s="55"/>
      <c r="N4290" s="7"/>
      <c r="O4290" s="5"/>
      <c r="R4290" s="33"/>
      <c r="S4290" s="33"/>
      <c r="T4290" s="33"/>
      <c r="U4290" s="31"/>
      <c r="AD4290" s="20"/>
      <c r="AM4290" s="17"/>
    </row>
    <row r="4291" spans="4:39" x14ac:dyDescent="0.2">
      <c r="D4291" s="57"/>
      <c r="E4291" s="33"/>
      <c r="F4291" s="33"/>
      <c r="G4291" s="33"/>
      <c r="I4291" s="7"/>
      <c r="K4291" s="7"/>
      <c r="L4291" s="7"/>
      <c r="M4291" s="55"/>
      <c r="N4291" s="7"/>
      <c r="O4291" s="5"/>
      <c r="R4291" s="33"/>
      <c r="S4291" s="33"/>
      <c r="T4291" s="33"/>
      <c r="U4291" s="31"/>
      <c r="AD4291" s="20"/>
      <c r="AM4291" s="17"/>
    </row>
    <row r="4292" spans="4:39" x14ac:dyDescent="0.2">
      <c r="D4292" s="57"/>
      <c r="E4292" s="33"/>
      <c r="F4292" s="33"/>
      <c r="G4292" s="33"/>
      <c r="I4292" s="7"/>
      <c r="K4292" s="7"/>
      <c r="L4292" s="7"/>
      <c r="M4292" s="55"/>
      <c r="N4292" s="7"/>
      <c r="O4292" s="5"/>
      <c r="R4292" s="33"/>
      <c r="S4292" s="33"/>
      <c r="T4292" s="33"/>
      <c r="U4292" s="31"/>
      <c r="AD4292" s="20"/>
      <c r="AM4292" s="17"/>
    </row>
    <row r="4293" spans="4:39" x14ac:dyDescent="0.2">
      <c r="D4293" s="57"/>
      <c r="E4293" s="33"/>
      <c r="F4293" s="33"/>
      <c r="G4293" s="33"/>
      <c r="I4293" s="7"/>
      <c r="K4293" s="7"/>
      <c r="L4293" s="7"/>
      <c r="M4293" s="55"/>
      <c r="N4293" s="7"/>
      <c r="O4293" s="5"/>
      <c r="R4293" s="33"/>
      <c r="S4293" s="33"/>
      <c r="T4293" s="33"/>
      <c r="U4293" s="31"/>
      <c r="AD4293" s="20"/>
      <c r="AM4293" s="17"/>
    </row>
    <row r="4294" spans="4:39" x14ac:dyDescent="0.2">
      <c r="D4294" s="57"/>
      <c r="E4294" s="33"/>
      <c r="F4294" s="33"/>
      <c r="G4294" s="33"/>
      <c r="I4294" s="7"/>
      <c r="K4294" s="7"/>
      <c r="L4294" s="7"/>
      <c r="M4294" s="55"/>
      <c r="N4294" s="7"/>
      <c r="O4294" s="5"/>
      <c r="R4294" s="33"/>
      <c r="S4294" s="33"/>
      <c r="T4294" s="33"/>
      <c r="U4294" s="31"/>
      <c r="AD4294" s="20"/>
      <c r="AM4294" s="17"/>
    </row>
    <row r="4295" spans="4:39" x14ac:dyDescent="0.2">
      <c r="D4295" s="57"/>
      <c r="E4295" s="33"/>
      <c r="F4295" s="33"/>
      <c r="G4295" s="33"/>
      <c r="I4295" s="7"/>
      <c r="K4295" s="7"/>
      <c r="L4295" s="7"/>
      <c r="M4295" s="55"/>
      <c r="N4295" s="7"/>
      <c r="O4295" s="5"/>
      <c r="R4295" s="33"/>
      <c r="S4295" s="33"/>
      <c r="T4295" s="33"/>
      <c r="U4295" s="31"/>
      <c r="AD4295" s="20"/>
      <c r="AM4295" s="17"/>
    </row>
    <row r="4296" spans="4:39" x14ac:dyDescent="0.2">
      <c r="D4296" s="57"/>
      <c r="E4296" s="33"/>
      <c r="F4296" s="33"/>
      <c r="G4296" s="33"/>
      <c r="I4296" s="7"/>
      <c r="K4296" s="7"/>
      <c r="L4296" s="7"/>
      <c r="M4296" s="55"/>
      <c r="N4296" s="7"/>
      <c r="O4296" s="5"/>
      <c r="R4296" s="33"/>
      <c r="S4296" s="33"/>
      <c r="T4296" s="33"/>
      <c r="U4296" s="31"/>
      <c r="AD4296" s="20"/>
      <c r="AM4296" s="17"/>
    </row>
    <row r="4297" spans="4:39" x14ac:dyDescent="0.2">
      <c r="D4297" s="57"/>
      <c r="E4297" s="33"/>
      <c r="F4297" s="33"/>
      <c r="G4297" s="33"/>
      <c r="I4297" s="7"/>
      <c r="K4297" s="7"/>
      <c r="L4297" s="7"/>
      <c r="M4297" s="55"/>
      <c r="N4297" s="7"/>
      <c r="O4297" s="5"/>
      <c r="R4297" s="33"/>
      <c r="S4297" s="33"/>
      <c r="T4297" s="33"/>
      <c r="U4297" s="31"/>
      <c r="AD4297" s="20"/>
      <c r="AM4297" s="17"/>
    </row>
    <row r="4298" spans="4:39" x14ac:dyDescent="0.2">
      <c r="D4298" s="57"/>
      <c r="E4298" s="33"/>
      <c r="F4298" s="33"/>
      <c r="G4298" s="33"/>
      <c r="I4298" s="7"/>
      <c r="K4298" s="7"/>
      <c r="L4298" s="7"/>
      <c r="M4298" s="55"/>
      <c r="N4298" s="7"/>
      <c r="O4298" s="5"/>
      <c r="R4298" s="33"/>
      <c r="S4298" s="33"/>
      <c r="T4298" s="33"/>
      <c r="U4298" s="31"/>
      <c r="AD4298" s="20"/>
      <c r="AM4298" s="17"/>
    </row>
    <row r="4299" spans="4:39" x14ac:dyDescent="0.2">
      <c r="D4299" s="57"/>
      <c r="E4299" s="33"/>
      <c r="F4299" s="33"/>
      <c r="G4299" s="33"/>
      <c r="I4299" s="7"/>
      <c r="K4299" s="7"/>
      <c r="L4299" s="7"/>
      <c r="M4299" s="55"/>
      <c r="N4299" s="7"/>
      <c r="O4299" s="5"/>
      <c r="R4299" s="33"/>
      <c r="S4299" s="33"/>
      <c r="T4299" s="33"/>
      <c r="U4299" s="31"/>
      <c r="AD4299" s="20"/>
      <c r="AM4299" s="17"/>
    </row>
    <row r="4300" spans="4:39" x14ac:dyDescent="0.2">
      <c r="D4300" s="57"/>
      <c r="E4300" s="33"/>
      <c r="F4300" s="33"/>
      <c r="G4300" s="33"/>
      <c r="I4300" s="7"/>
      <c r="K4300" s="7"/>
      <c r="L4300" s="7"/>
      <c r="M4300" s="55"/>
      <c r="N4300" s="7"/>
      <c r="O4300" s="5"/>
      <c r="R4300" s="33"/>
      <c r="S4300" s="33"/>
      <c r="T4300" s="33"/>
      <c r="U4300" s="31"/>
      <c r="AD4300" s="20"/>
      <c r="AM4300" s="17"/>
    </row>
    <row r="4301" spans="4:39" x14ac:dyDescent="0.2">
      <c r="D4301" s="57"/>
      <c r="E4301" s="33"/>
      <c r="F4301" s="33"/>
      <c r="G4301" s="33"/>
      <c r="I4301" s="7"/>
      <c r="K4301" s="7"/>
      <c r="L4301" s="7"/>
      <c r="M4301" s="55"/>
      <c r="N4301" s="7"/>
      <c r="O4301" s="5"/>
      <c r="R4301" s="33"/>
      <c r="S4301" s="33"/>
      <c r="T4301" s="33"/>
      <c r="U4301" s="31"/>
      <c r="AD4301" s="20"/>
      <c r="AM4301" s="17"/>
    </row>
    <row r="4302" spans="4:39" x14ac:dyDescent="0.2">
      <c r="D4302" s="57"/>
      <c r="E4302" s="33"/>
      <c r="F4302" s="33"/>
      <c r="G4302" s="33"/>
      <c r="I4302" s="7"/>
      <c r="K4302" s="7"/>
      <c r="L4302" s="7"/>
      <c r="M4302" s="55"/>
      <c r="N4302" s="7"/>
      <c r="O4302" s="5"/>
      <c r="R4302" s="33"/>
      <c r="S4302" s="33"/>
      <c r="T4302" s="33"/>
      <c r="U4302" s="31"/>
      <c r="AD4302" s="20"/>
      <c r="AM4302" s="17"/>
    </row>
    <row r="4303" spans="4:39" x14ac:dyDescent="0.2">
      <c r="D4303" s="57"/>
      <c r="E4303" s="33"/>
      <c r="F4303" s="33"/>
      <c r="G4303" s="33"/>
      <c r="I4303" s="7"/>
      <c r="K4303" s="7"/>
      <c r="L4303" s="7"/>
      <c r="M4303" s="55"/>
      <c r="N4303" s="7"/>
      <c r="O4303" s="5"/>
      <c r="R4303" s="33"/>
      <c r="S4303" s="33"/>
      <c r="T4303" s="33"/>
      <c r="U4303" s="31"/>
      <c r="AD4303" s="20"/>
      <c r="AM4303" s="17"/>
    </row>
    <row r="4304" spans="4:39" x14ac:dyDescent="0.2">
      <c r="D4304" s="57"/>
      <c r="E4304" s="33"/>
      <c r="F4304" s="33"/>
      <c r="G4304" s="33"/>
      <c r="I4304" s="7"/>
      <c r="K4304" s="7"/>
      <c r="L4304" s="7"/>
      <c r="M4304" s="55"/>
      <c r="N4304" s="7"/>
      <c r="O4304" s="5"/>
      <c r="R4304" s="33"/>
      <c r="S4304" s="33"/>
      <c r="T4304" s="33"/>
      <c r="U4304" s="31"/>
      <c r="AD4304" s="20"/>
      <c r="AM4304" s="17"/>
    </row>
    <row r="4305" spans="4:39" x14ac:dyDescent="0.2">
      <c r="D4305" s="57"/>
      <c r="E4305" s="33"/>
      <c r="F4305" s="33"/>
      <c r="G4305" s="33"/>
      <c r="I4305" s="7"/>
      <c r="K4305" s="7"/>
      <c r="L4305" s="7"/>
      <c r="M4305" s="55"/>
      <c r="N4305" s="7"/>
      <c r="O4305" s="5"/>
      <c r="R4305" s="33"/>
      <c r="S4305" s="33"/>
      <c r="T4305" s="33"/>
      <c r="U4305" s="31"/>
      <c r="AD4305" s="20"/>
      <c r="AM4305" s="17"/>
    </row>
    <row r="4306" spans="4:39" x14ac:dyDescent="0.2">
      <c r="D4306" s="57"/>
      <c r="E4306" s="33"/>
      <c r="F4306" s="33"/>
      <c r="G4306" s="33"/>
      <c r="I4306" s="7"/>
      <c r="K4306" s="7"/>
      <c r="L4306" s="7"/>
      <c r="M4306" s="55"/>
      <c r="N4306" s="7"/>
      <c r="O4306" s="5"/>
      <c r="R4306" s="33"/>
      <c r="S4306" s="33"/>
      <c r="T4306" s="33"/>
      <c r="U4306" s="31"/>
      <c r="AD4306" s="20"/>
      <c r="AM4306" s="17"/>
    </row>
    <row r="4307" spans="4:39" x14ac:dyDescent="0.2">
      <c r="D4307" s="57"/>
      <c r="E4307" s="33"/>
      <c r="F4307" s="33"/>
      <c r="G4307" s="33"/>
      <c r="I4307" s="7"/>
      <c r="K4307" s="7"/>
      <c r="L4307" s="7"/>
      <c r="M4307" s="55"/>
      <c r="N4307" s="7"/>
      <c r="O4307" s="5"/>
      <c r="R4307" s="33"/>
      <c r="S4307" s="33"/>
      <c r="T4307" s="33"/>
      <c r="U4307" s="31"/>
      <c r="AD4307" s="20"/>
      <c r="AM4307" s="17"/>
    </row>
    <row r="4308" spans="4:39" x14ac:dyDescent="0.2">
      <c r="D4308" s="57"/>
      <c r="E4308" s="33"/>
      <c r="F4308" s="33"/>
      <c r="G4308" s="33"/>
      <c r="I4308" s="7"/>
      <c r="K4308" s="7"/>
      <c r="L4308" s="7"/>
      <c r="M4308" s="55"/>
      <c r="N4308" s="7"/>
      <c r="O4308" s="5"/>
      <c r="R4308" s="33"/>
      <c r="S4308" s="33"/>
      <c r="T4308" s="33"/>
      <c r="U4308" s="31"/>
      <c r="AD4308" s="20"/>
      <c r="AM4308" s="17"/>
    </row>
    <row r="4309" spans="4:39" x14ac:dyDescent="0.2">
      <c r="D4309" s="57"/>
      <c r="E4309" s="33"/>
      <c r="F4309" s="33"/>
      <c r="G4309" s="33"/>
      <c r="I4309" s="7"/>
      <c r="K4309" s="7"/>
      <c r="L4309" s="7"/>
      <c r="M4309" s="55"/>
      <c r="N4309" s="7"/>
      <c r="O4309" s="5"/>
      <c r="R4309" s="33"/>
      <c r="S4309" s="33"/>
      <c r="T4309" s="33"/>
      <c r="U4309" s="31"/>
      <c r="AD4309" s="20"/>
      <c r="AM4309" s="17"/>
    </row>
    <row r="4310" spans="4:39" x14ac:dyDescent="0.2">
      <c r="D4310" s="57"/>
      <c r="E4310" s="33"/>
      <c r="F4310" s="33"/>
      <c r="G4310" s="33"/>
      <c r="I4310" s="7"/>
      <c r="K4310" s="7"/>
      <c r="L4310" s="7"/>
      <c r="M4310" s="55"/>
      <c r="N4310" s="7"/>
      <c r="O4310" s="5"/>
      <c r="R4310" s="33"/>
      <c r="S4310" s="33"/>
      <c r="T4310" s="33"/>
      <c r="U4310" s="31"/>
      <c r="AD4310" s="20"/>
      <c r="AM4310" s="17"/>
    </row>
    <row r="4311" spans="4:39" x14ac:dyDescent="0.2">
      <c r="D4311" s="57"/>
      <c r="E4311" s="33"/>
      <c r="F4311" s="33"/>
      <c r="G4311" s="33"/>
      <c r="I4311" s="7"/>
      <c r="K4311" s="7"/>
      <c r="L4311" s="7"/>
      <c r="M4311" s="55"/>
      <c r="N4311" s="7"/>
      <c r="O4311" s="5"/>
      <c r="R4311" s="33"/>
      <c r="S4311" s="33"/>
      <c r="T4311" s="33"/>
      <c r="U4311" s="31"/>
      <c r="AD4311" s="20"/>
      <c r="AM4311" s="17"/>
    </row>
    <row r="4312" spans="4:39" x14ac:dyDescent="0.2">
      <c r="D4312" s="57"/>
      <c r="E4312" s="33"/>
      <c r="F4312" s="33"/>
      <c r="G4312" s="33"/>
      <c r="I4312" s="7"/>
      <c r="K4312" s="7"/>
      <c r="L4312" s="7"/>
      <c r="M4312" s="55"/>
      <c r="N4312" s="7"/>
      <c r="O4312" s="5"/>
      <c r="R4312" s="33"/>
      <c r="S4312" s="33"/>
      <c r="T4312" s="33"/>
      <c r="U4312" s="31"/>
      <c r="AD4312" s="20"/>
      <c r="AM4312" s="17"/>
    </row>
    <row r="4313" spans="4:39" x14ac:dyDescent="0.2">
      <c r="D4313" s="57"/>
      <c r="E4313" s="33"/>
      <c r="F4313" s="33"/>
      <c r="G4313" s="33"/>
      <c r="I4313" s="7"/>
      <c r="K4313" s="7"/>
      <c r="L4313" s="7"/>
      <c r="M4313" s="55"/>
      <c r="N4313" s="7"/>
      <c r="O4313" s="5"/>
      <c r="R4313" s="33"/>
      <c r="S4313" s="33"/>
      <c r="T4313" s="33"/>
      <c r="U4313" s="31"/>
      <c r="AD4313" s="20"/>
      <c r="AM4313" s="17"/>
    </row>
    <row r="4314" spans="4:39" x14ac:dyDescent="0.2">
      <c r="D4314" s="57"/>
      <c r="E4314" s="33"/>
      <c r="F4314" s="33"/>
      <c r="G4314" s="33"/>
      <c r="I4314" s="7"/>
      <c r="K4314" s="7"/>
      <c r="L4314" s="7"/>
      <c r="M4314" s="55"/>
      <c r="N4314" s="7"/>
      <c r="O4314" s="5"/>
      <c r="R4314" s="33"/>
      <c r="S4314" s="33"/>
      <c r="T4314" s="33"/>
      <c r="U4314" s="31"/>
      <c r="AD4314" s="20"/>
      <c r="AM4314" s="17"/>
    </row>
    <row r="4315" spans="4:39" x14ac:dyDescent="0.2">
      <c r="D4315" s="57"/>
      <c r="E4315" s="33"/>
      <c r="F4315" s="33"/>
      <c r="G4315" s="33"/>
      <c r="I4315" s="7"/>
      <c r="K4315" s="7"/>
      <c r="L4315" s="7"/>
      <c r="M4315" s="55"/>
      <c r="N4315" s="7"/>
      <c r="O4315" s="5"/>
      <c r="R4315" s="33"/>
      <c r="S4315" s="33"/>
      <c r="T4315" s="33"/>
      <c r="U4315" s="31"/>
      <c r="AD4315" s="20"/>
      <c r="AM4315" s="17"/>
    </row>
    <row r="4316" spans="4:39" x14ac:dyDescent="0.2">
      <c r="D4316" s="57"/>
      <c r="E4316" s="33"/>
      <c r="F4316" s="33"/>
      <c r="G4316" s="33"/>
      <c r="I4316" s="7"/>
      <c r="K4316" s="7"/>
      <c r="L4316" s="7"/>
      <c r="M4316" s="55"/>
      <c r="N4316" s="7"/>
      <c r="O4316" s="5"/>
      <c r="R4316" s="33"/>
      <c r="S4316" s="33"/>
      <c r="T4316" s="33"/>
      <c r="U4316" s="31"/>
      <c r="AD4316" s="20"/>
      <c r="AM4316" s="17"/>
    </row>
    <row r="4317" spans="4:39" x14ac:dyDescent="0.2">
      <c r="D4317" s="57"/>
      <c r="E4317" s="33"/>
      <c r="F4317" s="33"/>
      <c r="G4317" s="33"/>
      <c r="I4317" s="7"/>
      <c r="K4317" s="7"/>
      <c r="L4317" s="7"/>
      <c r="M4317" s="55"/>
      <c r="N4317" s="7"/>
      <c r="O4317" s="5"/>
      <c r="R4317" s="33"/>
      <c r="S4317" s="33"/>
      <c r="T4317" s="33"/>
      <c r="U4317" s="31"/>
      <c r="AD4317" s="20"/>
      <c r="AM4317" s="17"/>
    </row>
    <row r="4318" spans="4:39" x14ac:dyDescent="0.2">
      <c r="D4318" s="57"/>
      <c r="E4318" s="33"/>
      <c r="F4318" s="33"/>
      <c r="G4318" s="33"/>
      <c r="I4318" s="7"/>
      <c r="K4318" s="7"/>
      <c r="L4318" s="7"/>
      <c r="M4318" s="55"/>
      <c r="N4318" s="7"/>
      <c r="O4318" s="5"/>
      <c r="R4318" s="33"/>
      <c r="S4318" s="33"/>
      <c r="T4318" s="33"/>
      <c r="U4318" s="31"/>
      <c r="AD4318" s="20"/>
      <c r="AM4318" s="17"/>
    </row>
    <row r="4319" spans="4:39" x14ac:dyDescent="0.2">
      <c r="D4319" s="57"/>
      <c r="E4319" s="33"/>
      <c r="F4319" s="33"/>
      <c r="G4319" s="33"/>
      <c r="I4319" s="7"/>
      <c r="K4319" s="7"/>
      <c r="L4319" s="7"/>
      <c r="M4319" s="55"/>
      <c r="N4319" s="7"/>
      <c r="O4319" s="5"/>
      <c r="R4319" s="33"/>
      <c r="S4319" s="33"/>
      <c r="T4319" s="33"/>
      <c r="U4319" s="31"/>
      <c r="AD4319" s="20"/>
      <c r="AM4319" s="17"/>
    </row>
    <row r="4320" spans="4:39" x14ac:dyDescent="0.2">
      <c r="D4320" s="57"/>
      <c r="E4320" s="33"/>
      <c r="F4320" s="33"/>
      <c r="G4320" s="33"/>
      <c r="I4320" s="7"/>
      <c r="K4320" s="7"/>
      <c r="L4320" s="7"/>
      <c r="M4320" s="55"/>
      <c r="N4320" s="7"/>
      <c r="O4320" s="5"/>
      <c r="R4320" s="33"/>
      <c r="S4320" s="33"/>
      <c r="T4320" s="33"/>
      <c r="U4320" s="31"/>
      <c r="AD4320" s="20"/>
      <c r="AM4320" s="17"/>
    </row>
    <row r="4321" spans="4:39" x14ac:dyDescent="0.2">
      <c r="D4321" s="57"/>
      <c r="E4321" s="33"/>
      <c r="F4321" s="33"/>
      <c r="G4321" s="33"/>
      <c r="I4321" s="7"/>
      <c r="K4321" s="7"/>
      <c r="L4321" s="7"/>
      <c r="M4321" s="55"/>
      <c r="N4321" s="7"/>
      <c r="O4321" s="5"/>
      <c r="R4321" s="33"/>
      <c r="S4321" s="33"/>
      <c r="T4321" s="33"/>
      <c r="U4321" s="31"/>
      <c r="AD4321" s="20"/>
      <c r="AM4321" s="17"/>
    </row>
    <row r="4322" spans="4:39" x14ac:dyDescent="0.2">
      <c r="D4322" s="57"/>
      <c r="E4322" s="33"/>
      <c r="F4322" s="33"/>
      <c r="G4322" s="33"/>
      <c r="I4322" s="7"/>
      <c r="K4322" s="7"/>
      <c r="L4322" s="7"/>
      <c r="M4322" s="55"/>
      <c r="N4322" s="7"/>
      <c r="O4322" s="5"/>
      <c r="R4322" s="33"/>
      <c r="S4322" s="33"/>
      <c r="T4322" s="33"/>
      <c r="U4322" s="31"/>
      <c r="AD4322" s="20"/>
      <c r="AM4322" s="17"/>
    </row>
    <row r="4323" spans="4:39" x14ac:dyDescent="0.2">
      <c r="D4323" s="57"/>
      <c r="E4323" s="33"/>
      <c r="F4323" s="33"/>
      <c r="G4323" s="33"/>
      <c r="I4323" s="7"/>
      <c r="K4323" s="7"/>
      <c r="L4323" s="7"/>
      <c r="M4323" s="55"/>
      <c r="N4323" s="7"/>
      <c r="O4323" s="5"/>
      <c r="R4323" s="33"/>
      <c r="S4323" s="33"/>
      <c r="T4323" s="33"/>
      <c r="U4323" s="31"/>
      <c r="AD4323" s="20"/>
      <c r="AM4323" s="17"/>
    </row>
    <row r="4324" spans="4:39" x14ac:dyDescent="0.2">
      <c r="D4324" s="57"/>
      <c r="E4324" s="33"/>
      <c r="F4324" s="33"/>
      <c r="G4324" s="33"/>
      <c r="I4324" s="7"/>
      <c r="K4324" s="7"/>
      <c r="L4324" s="7"/>
      <c r="M4324" s="55"/>
      <c r="N4324" s="7"/>
      <c r="O4324" s="5"/>
      <c r="R4324" s="33"/>
      <c r="S4324" s="33"/>
      <c r="T4324" s="33"/>
      <c r="U4324" s="31"/>
      <c r="AD4324" s="20"/>
      <c r="AM4324" s="17"/>
    </row>
    <row r="4325" spans="4:39" x14ac:dyDescent="0.2">
      <c r="D4325" s="57"/>
      <c r="E4325" s="33"/>
      <c r="F4325" s="33"/>
      <c r="G4325" s="33"/>
      <c r="I4325" s="7"/>
      <c r="K4325" s="7"/>
      <c r="L4325" s="7"/>
      <c r="M4325" s="55"/>
      <c r="N4325" s="7"/>
      <c r="O4325" s="5"/>
      <c r="R4325" s="33"/>
      <c r="S4325" s="33"/>
      <c r="T4325" s="33"/>
      <c r="U4325" s="31"/>
      <c r="AD4325" s="20"/>
      <c r="AM4325" s="17"/>
    </row>
    <row r="4326" spans="4:39" x14ac:dyDescent="0.2">
      <c r="D4326" s="57"/>
      <c r="E4326" s="33"/>
      <c r="F4326" s="33"/>
      <c r="G4326" s="33"/>
      <c r="I4326" s="7"/>
      <c r="K4326" s="7"/>
      <c r="L4326" s="7"/>
      <c r="M4326" s="55"/>
      <c r="N4326" s="7"/>
      <c r="O4326" s="5"/>
      <c r="R4326" s="33"/>
      <c r="S4326" s="33"/>
      <c r="T4326" s="33"/>
      <c r="U4326" s="31"/>
      <c r="AD4326" s="20"/>
      <c r="AM4326" s="17"/>
    </row>
    <row r="4327" spans="4:39" x14ac:dyDescent="0.2">
      <c r="D4327" s="57"/>
      <c r="E4327" s="33"/>
      <c r="F4327" s="33"/>
      <c r="G4327" s="33"/>
      <c r="I4327" s="7"/>
      <c r="K4327" s="7"/>
      <c r="L4327" s="7"/>
      <c r="M4327" s="55"/>
      <c r="N4327" s="7"/>
      <c r="O4327" s="5"/>
      <c r="R4327" s="33"/>
      <c r="S4327" s="33"/>
      <c r="T4327" s="33"/>
      <c r="U4327" s="31"/>
      <c r="AD4327" s="20"/>
      <c r="AM4327" s="17"/>
    </row>
    <row r="4328" spans="4:39" x14ac:dyDescent="0.2">
      <c r="D4328" s="57"/>
      <c r="E4328" s="33"/>
      <c r="F4328" s="33"/>
      <c r="G4328" s="33"/>
      <c r="I4328" s="7"/>
      <c r="K4328" s="7"/>
      <c r="L4328" s="7"/>
      <c r="M4328" s="55"/>
      <c r="N4328" s="7"/>
      <c r="O4328" s="5"/>
      <c r="R4328" s="33"/>
      <c r="S4328" s="33"/>
      <c r="T4328" s="33"/>
      <c r="U4328" s="31"/>
      <c r="AD4328" s="20"/>
      <c r="AM4328" s="17"/>
    </row>
    <row r="4329" spans="4:39" x14ac:dyDescent="0.2">
      <c r="D4329" s="57"/>
      <c r="E4329" s="33"/>
      <c r="F4329" s="33"/>
      <c r="G4329" s="33"/>
      <c r="I4329" s="7"/>
      <c r="K4329" s="7"/>
      <c r="L4329" s="7"/>
      <c r="M4329" s="55"/>
      <c r="N4329" s="7"/>
      <c r="O4329" s="5"/>
      <c r="R4329" s="33"/>
      <c r="S4329" s="33"/>
      <c r="T4329" s="33"/>
      <c r="U4329" s="31"/>
      <c r="AD4329" s="20"/>
      <c r="AM4329" s="17"/>
    </row>
    <row r="4330" spans="4:39" x14ac:dyDescent="0.2">
      <c r="D4330" s="57"/>
      <c r="E4330" s="33"/>
      <c r="F4330" s="33"/>
      <c r="G4330" s="33"/>
      <c r="I4330" s="7"/>
      <c r="K4330" s="7"/>
      <c r="L4330" s="7"/>
      <c r="M4330" s="55"/>
      <c r="N4330" s="7"/>
      <c r="O4330" s="5"/>
      <c r="R4330" s="33"/>
      <c r="S4330" s="33"/>
      <c r="T4330" s="33"/>
      <c r="U4330" s="31"/>
      <c r="AD4330" s="20"/>
      <c r="AM4330" s="17"/>
    </row>
    <row r="4331" spans="4:39" x14ac:dyDescent="0.2">
      <c r="D4331" s="57"/>
      <c r="E4331" s="33"/>
      <c r="F4331" s="33"/>
      <c r="G4331" s="33"/>
      <c r="I4331" s="7"/>
      <c r="K4331" s="7"/>
      <c r="L4331" s="7"/>
      <c r="M4331" s="55"/>
      <c r="N4331" s="7"/>
      <c r="O4331" s="5"/>
      <c r="R4331" s="33"/>
      <c r="S4331" s="33"/>
      <c r="T4331" s="33"/>
      <c r="U4331" s="31"/>
      <c r="AD4331" s="20"/>
      <c r="AM4331" s="17"/>
    </row>
    <row r="4332" spans="4:39" x14ac:dyDescent="0.2">
      <c r="D4332" s="57"/>
      <c r="E4332" s="33"/>
      <c r="F4332" s="33"/>
      <c r="G4332" s="33"/>
      <c r="I4332" s="7"/>
      <c r="K4332" s="7"/>
      <c r="L4332" s="7"/>
      <c r="M4332" s="55"/>
      <c r="N4332" s="7"/>
      <c r="O4332" s="5"/>
      <c r="R4332" s="33"/>
      <c r="S4332" s="33"/>
      <c r="T4332" s="33"/>
      <c r="U4332" s="31"/>
      <c r="AD4332" s="20"/>
      <c r="AM4332" s="17"/>
    </row>
    <row r="4333" spans="4:39" x14ac:dyDescent="0.2">
      <c r="D4333" s="57"/>
      <c r="E4333" s="33"/>
      <c r="F4333" s="33"/>
      <c r="G4333" s="33"/>
      <c r="I4333" s="7"/>
      <c r="K4333" s="7"/>
      <c r="L4333" s="7"/>
      <c r="M4333" s="55"/>
      <c r="N4333" s="7"/>
      <c r="O4333" s="5"/>
      <c r="R4333" s="33"/>
      <c r="S4333" s="33"/>
      <c r="T4333" s="33"/>
      <c r="U4333" s="31"/>
      <c r="AD4333" s="20"/>
      <c r="AM4333" s="17"/>
    </row>
    <row r="4334" spans="4:39" x14ac:dyDescent="0.2">
      <c r="D4334" s="57"/>
      <c r="E4334" s="33"/>
      <c r="F4334" s="33"/>
      <c r="G4334" s="33"/>
      <c r="I4334" s="7"/>
      <c r="K4334" s="7"/>
      <c r="L4334" s="7"/>
      <c r="M4334" s="55"/>
      <c r="N4334" s="7"/>
      <c r="O4334" s="5"/>
      <c r="R4334" s="33"/>
      <c r="S4334" s="33"/>
      <c r="T4334" s="33"/>
      <c r="U4334" s="31"/>
      <c r="AD4334" s="20"/>
      <c r="AM4334" s="17"/>
    </row>
    <row r="4335" spans="4:39" x14ac:dyDescent="0.2">
      <c r="D4335" s="57"/>
      <c r="E4335" s="33"/>
      <c r="F4335" s="33"/>
      <c r="G4335" s="33"/>
      <c r="I4335" s="7"/>
      <c r="K4335" s="7"/>
      <c r="L4335" s="7"/>
      <c r="M4335" s="55"/>
      <c r="N4335" s="7"/>
      <c r="O4335" s="5"/>
      <c r="R4335" s="33"/>
      <c r="S4335" s="33"/>
      <c r="T4335" s="33"/>
      <c r="U4335" s="31"/>
      <c r="AD4335" s="20"/>
      <c r="AM4335" s="17"/>
    </row>
    <row r="4336" spans="4:39" x14ac:dyDescent="0.2">
      <c r="D4336" s="57"/>
      <c r="E4336" s="33"/>
      <c r="F4336" s="33"/>
      <c r="G4336" s="33"/>
      <c r="I4336" s="7"/>
      <c r="K4336" s="7"/>
      <c r="L4336" s="7"/>
      <c r="M4336" s="55"/>
      <c r="N4336" s="7"/>
      <c r="O4336" s="5"/>
      <c r="R4336" s="33"/>
      <c r="S4336" s="33"/>
      <c r="T4336" s="33"/>
      <c r="U4336" s="31"/>
      <c r="AD4336" s="20"/>
      <c r="AM4336" s="17"/>
    </row>
    <row r="4337" spans="4:39" x14ac:dyDescent="0.2">
      <c r="D4337" s="57"/>
      <c r="E4337" s="33"/>
      <c r="F4337" s="33"/>
      <c r="G4337" s="33"/>
      <c r="I4337" s="7"/>
      <c r="K4337" s="7"/>
      <c r="L4337" s="7"/>
      <c r="M4337" s="55"/>
      <c r="N4337" s="7"/>
      <c r="O4337" s="5"/>
      <c r="R4337" s="33"/>
      <c r="S4337" s="33"/>
      <c r="T4337" s="33"/>
      <c r="U4337" s="31"/>
      <c r="AD4337" s="20"/>
      <c r="AM4337" s="17"/>
    </row>
    <row r="4338" spans="4:39" x14ac:dyDescent="0.2">
      <c r="D4338" s="57"/>
      <c r="E4338" s="33"/>
      <c r="F4338" s="33"/>
      <c r="G4338" s="33"/>
      <c r="I4338" s="7"/>
      <c r="K4338" s="7"/>
      <c r="L4338" s="7"/>
      <c r="M4338" s="55"/>
      <c r="N4338" s="7"/>
      <c r="O4338" s="5"/>
      <c r="R4338" s="33"/>
      <c r="S4338" s="33"/>
      <c r="T4338" s="33"/>
      <c r="U4338" s="31"/>
      <c r="AD4338" s="20"/>
      <c r="AM4338" s="17"/>
    </row>
    <row r="4339" spans="4:39" x14ac:dyDescent="0.2">
      <c r="D4339" s="57"/>
      <c r="E4339" s="33"/>
      <c r="F4339" s="33"/>
      <c r="G4339" s="33"/>
      <c r="I4339" s="7"/>
      <c r="K4339" s="7"/>
      <c r="L4339" s="7"/>
      <c r="M4339" s="55"/>
      <c r="N4339" s="7"/>
      <c r="O4339" s="5"/>
      <c r="R4339" s="33"/>
      <c r="S4339" s="33"/>
      <c r="T4339" s="33"/>
      <c r="U4339" s="31"/>
      <c r="AD4339" s="20"/>
      <c r="AM4339" s="17"/>
    </row>
    <row r="4340" spans="4:39" x14ac:dyDescent="0.2">
      <c r="D4340" s="57"/>
      <c r="E4340" s="33"/>
      <c r="F4340" s="33"/>
      <c r="G4340" s="33"/>
      <c r="I4340" s="7"/>
      <c r="K4340" s="7"/>
      <c r="L4340" s="7"/>
      <c r="M4340" s="55"/>
      <c r="N4340" s="7"/>
      <c r="O4340" s="5"/>
      <c r="R4340" s="33"/>
      <c r="S4340" s="33"/>
      <c r="T4340" s="33"/>
      <c r="U4340" s="31"/>
      <c r="AD4340" s="20"/>
      <c r="AM4340" s="17"/>
    </row>
    <row r="4341" spans="4:39" x14ac:dyDescent="0.2">
      <c r="D4341" s="57"/>
      <c r="E4341" s="33"/>
      <c r="F4341" s="33"/>
      <c r="G4341" s="33"/>
      <c r="I4341" s="7"/>
      <c r="K4341" s="7"/>
      <c r="L4341" s="7"/>
      <c r="M4341" s="55"/>
      <c r="N4341" s="7"/>
      <c r="O4341" s="5"/>
      <c r="R4341" s="33"/>
      <c r="S4341" s="33"/>
      <c r="T4341" s="33"/>
      <c r="U4341" s="31"/>
      <c r="AD4341" s="20"/>
      <c r="AM4341" s="17"/>
    </row>
    <row r="4342" spans="4:39" x14ac:dyDescent="0.2">
      <c r="D4342" s="57"/>
      <c r="E4342" s="33"/>
      <c r="F4342" s="33"/>
      <c r="G4342" s="33"/>
      <c r="I4342" s="7"/>
      <c r="K4342" s="7"/>
      <c r="L4342" s="7"/>
      <c r="M4342" s="55"/>
      <c r="N4342" s="7"/>
      <c r="O4342" s="5"/>
      <c r="R4342" s="33"/>
      <c r="S4342" s="33"/>
      <c r="T4342" s="33"/>
      <c r="U4342" s="31"/>
      <c r="AD4342" s="20"/>
      <c r="AM4342" s="17"/>
    </row>
    <row r="4343" spans="4:39" x14ac:dyDescent="0.2">
      <c r="D4343" s="57"/>
      <c r="E4343" s="33"/>
      <c r="F4343" s="33"/>
      <c r="G4343" s="33"/>
      <c r="I4343" s="7"/>
      <c r="K4343" s="7"/>
      <c r="L4343" s="7"/>
      <c r="M4343" s="55"/>
      <c r="N4343" s="7"/>
      <c r="O4343" s="5"/>
      <c r="R4343" s="33"/>
      <c r="S4343" s="33"/>
      <c r="T4343" s="33"/>
      <c r="U4343" s="31"/>
      <c r="AD4343" s="20"/>
      <c r="AM4343" s="17"/>
    </row>
    <row r="4344" spans="4:39" x14ac:dyDescent="0.2">
      <c r="D4344" s="57"/>
      <c r="E4344" s="33"/>
      <c r="F4344" s="33"/>
      <c r="G4344" s="33"/>
      <c r="I4344" s="7"/>
      <c r="K4344" s="7"/>
      <c r="L4344" s="7"/>
      <c r="M4344" s="55"/>
      <c r="N4344" s="7"/>
      <c r="O4344" s="5"/>
      <c r="R4344" s="33"/>
      <c r="S4344" s="33"/>
      <c r="T4344" s="33"/>
      <c r="U4344" s="31"/>
      <c r="AD4344" s="20"/>
      <c r="AM4344" s="17"/>
    </row>
    <row r="4345" spans="4:39" x14ac:dyDescent="0.2">
      <c r="D4345" s="57"/>
      <c r="E4345" s="33"/>
      <c r="F4345" s="33"/>
      <c r="G4345" s="33"/>
      <c r="I4345" s="7"/>
      <c r="K4345" s="7"/>
      <c r="L4345" s="7"/>
      <c r="M4345" s="55"/>
      <c r="N4345" s="7"/>
      <c r="O4345" s="5"/>
      <c r="R4345" s="33"/>
      <c r="S4345" s="33"/>
      <c r="T4345" s="33"/>
      <c r="U4345" s="31"/>
      <c r="AD4345" s="20"/>
      <c r="AM4345" s="17"/>
    </row>
    <row r="4346" spans="4:39" x14ac:dyDescent="0.2">
      <c r="D4346" s="57"/>
      <c r="E4346" s="33"/>
      <c r="F4346" s="33"/>
      <c r="G4346" s="33"/>
      <c r="I4346" s="7"/>
      <c r="K4346" s="7"/>
      <c r="L4346" s="7"/>
      <c r="M4346" s="55"/>
      <c r="N4346" s="7"/>
      <c r="O4346" s="5"/>
      <c r="R4346" s="33"/>
      <c r="S4346" s="33"/>
      <c r="T4346" s="33"/>
      <c r="U4346" s="31"/>
      <c r="AD4346" s="20"/>
      <c r="AM4346" s="17"/>
    </row>
    <row r="4347" spans="4:39" x14ac:dyDescent="0.2">
      <c r="D4347" s="57"/>
      <c r="E4347" s="33"/>
      <c r="F4347" s="33"/>
      <c r="G4347" s="33"/>
      <c r="I4347" s="7"/>
      <c r="K4347" s="7"/>
      <c r="L4347" s="7"/>
      <c r="M4347" s="55"/>
      <c r="N4347" s="7"/>
      <c r="O4347" s="5"/>
      <c r="R4347" s="33"/>
      <c r="S4347" s="33"/>
      <c r="T4347" s="33"/>
      <c r="U4347" s="31"/>
      <c r="AD4347" s="20"/>
      <c r="AM4347" s="17"/>
    </row>
    <row r="4348" spans="4:39" x14ac:dyDescent="0.2">
      <c r="D4348" s="57"/>
      <c r="E4348" s="33"/>
      <c r="F4348" s="33"/>
      <c r="G4348" s="33"/>
      <c r="I4348" s="7"/>
      <c r="K4348" s="7"/>
      <c r="L4348" s="7"/>
      <c r="M4348" s="55"/>
      <c r="N4348" s="7"/>
      <c r="O4348" s="5"/>
      <c r="R4348" s="33"/>
      <c r="S4348" s="33"/>
      <c r="T4348" s="33"/>
      <c r="U4348" s="31"/>
      <c r="AD4348" s="20"/>
      <c r="AM4348" s="17"/>
    </row>
    <row r="4349" spans="4:39" x14ac:dyDescent="0.2">
      <c r="D4349" s="57"/>
      <c r="E4349" s="33"/>
      <c r="F4349" s="33"/>
      <c r="G4349" s="33"/>
      <c r="I4349" s="7"/>
      <c r="K4349" s="7"/>
      <c r="L4349" s="7"/>
      <c r="M4349" s="55"/>
      <c r="N4349" s="7"/>
      <c r="O4349" s="5"/>
      <c r="R4349" s="33"/>
      <c r="S4349" s="33"/>
      <c r="T4349" s="33"/>
      <c r="U4349" s="31"/>
      <c r="AD4349" s="20"/>
      <c r="AM4349" s="17"/>
    </row>
    <row r="4350" spans="4:39" x14ac:dyDescent="0.2">
      <c r="D4350" s="57"/>
      <c r="E4350" s="33"/>
      <c r="F4350" s="33"/>
      <c r="G4350" s="33"/>
      <c r="I4350" s="7"/>
      <c r="K4350" s="7"/>
      <c r="L4350" s="7"/>
      <c r="M4350" s="55"/>
      <c r="N4350" s="7"/>
      <c r="O4350" s="5"/>
      <c r="R4350" s="33"/>
      <c r="S4350" s="33"/>
      <c r="T4350" s="33"/>
      <c r="U4350" s="31"/>
      <c r="AD4350" s="20"/>
      <c r="AM4350" s="17"/>
    </row>
    <row r="4351" spans="4:39" x14ac:dyDescent="0.2">
      <c r="D4351" s="57"/>
      <c r="E4351" s="33"/>
      <c r="F4351" s="33"/>
      <c r="G4351" s="33"/>
      <c r="I4351" s="7"/>
      <c r="K4351" s="7"/>
      <c r="L4351" s="7"/>
      <c r="M4351" s="55"/>
      <c r="N4351" s="7"/>
      <c r="O4351" s="5"/>
      <c r="R4351" s="33"/>
      <c r="S4351" s="33"/>
      <c r="T4351" s="33"/>
      <c r="U4351" s="31"/>
      <c r="AD4351" s="20"/>
      <c r="AM4351" s="17"/>
    </row>
    <row r="4352" spans="4:39" x14ac:dyDescent="0.2">
      <c r="D4352" s="57"/>
      <c r="E4352" s="33"/>
      <c r="F4352" s="33"/>
      <c r="G4352" s="33"/>
      <c r="I4352" s="7"/>
      <c r="K4352" s="7"/>
      <c r="L4352" s="7"/>
      <c r="M4352" s="55"/>
      <c r="N4352" s="7"/>
      <c r="O4352" s="5"/>
      <c r="R4352" s="33"/>
      <c r="S4352" s="33"/>
      <c r="T4352" s="33"/>
      <c r="U4352" s="31"/>
      <c r="AD4352" s="20"/>
      <c r="AM4352" s="17"/>
    </row>
    <row r="4353" spans="4:39" x14ac:dyDescent="0.2">
      <c r="D4353" s="57"/>
      <c r="E4353" s="33"/>
      <c r="F4353" s="33"/>
      <c r="G4353" s="33"/>
      <c r="I4353" s="7"/>
      <c r="K4353" s="7"/>
      <c r="L4353" s="7"/>
      <c r="M4353" s="55"/>
      <c r="N4353" s="7"/>
      <c r="O4353" s="5"/>
      <c r="R4353" s="33"/>
      <c r="S4353" s="33"/>
      <c r="T4353" s="33"/>
      <c r="U4353" s="31"/>
      <c r="AD4353" s="20"/>
      <c r="AM4353" s="17"/>
    </row>
    <row r="4354" spans="4:39" x14ac:dyDescent="0.2">
      <c r="D4354" s="57"/>
      <c r="E4354" s="33"/>
      <c r="F4354" s="33"/>
      <c r="G4354" s="33"/>
      <c r="I4354" s="7"/>
      <c r="K4354" s="7"/>
      <c r="L4354" s="7"/>
      <c r="M4354" s="55"/>
      <c r="N4354" s="7"/>
      <c r="O4354" s="5"/>
      <c r="R4354" s="33"/>
      <c r="S4354" s="33"/>
      <c r="T4354" s="33"/>
      <c r="U4354" s="31"/>
      <c r="AD4354" s="20"/>
      <c r="AM4354" s="17"/>
    </row>
    <row r="4355" spans="4:39" x14ac:dyDescent="0.2">
      <c r="D4355" s="57"/>
      <c r="E4355" s="33"/>
      <c r="F4355" s="33"/>
      <c r="G4355" s="33"/>
      <c r="I4355" s="7"/>
      <c r="K4355" s="7"/>
      <c r="L4355" s="7"/>
      <c r="M4355" s="55"/>
      <c r="N4355" s="7"/>
      <c r="O4355" s="5"/>
      <c r="R4355" s="33"/>
      <c r="S4355" s="33"/>
      <c r="T4355" s="33"/>
      <c r="U4355" s="31"/>
      <c r="AD4355" s="20"/>
      <c r="AM4355" s="17"/>
    </row>
    <row r="4356" spans="4:39" x14ac:dyDescent="0.2">
      <c r="D4356" s="57"/>
      <c r="E4356" s="33"/>
      <c r="F4356" s="33"/>
      <c r="G4356" s="33"/>
      <c r="I4356" s="7"/>
      <c r="K4356" s="7"/>
      <c r="L4356" s="7"/>
      <c r="M4356" s="55"/>
      <c r="N4356" s="7"/>
      <c r="O4356" s="5"/>
      <c r="R4356" s="33"/>
      <c r="S4356" s="33"/>
      <c r="T4356" s="33"/>
      <c r="U4356" s="31"/>
      <c r="AD4356" s="20"/>
      <c r="AM4356" s="17"/>
    </row>
    <row r="4357" spans="4:39" x14ac:dyDescent="0.2">
      <c r="D4357" s="57"/>
      <c r="E4357" s="33"/>
      <c r="F4357" s="33"/>
      <c r="G4357" s="33"/>
      <c r="I4357" s="7"/>
      <c r="K4357" s="7"/>
      <c r="L4357" s="7"/>
      <c r="M4357" s="55"/>
      <c r="N4357" s="7"/>
      <c r="O4357" s="5"/>
      <c r="R4357" s="33"/>
      <c r="S4357" s="33"/>
      <c r="T4357" s="33"/>
      <c r="U4357" s="31"/>
      <c r="AD4357" s="20"/>
      <c r="AM4357" s="17"/>
    </row>
    <row r="4358" spans="4:39" x14ac:dyDescent="0.2">
      <c r="D4358" s="57"/>
      <c r="E4358" s="33"/>
      <c r="F4358" s="33"/>
      <c r="G4358" s="33"/>
      <c r="I4358" s="7"/>
      <c r="K4358" s="7"/>
      <c r="L4358" s="7"/>
      <c r="M4358" s="55"/>
      <c r="N4358" s="7"/>
      <c r="O4358" s="5"/>
      <c r="R4358" s="33"/>
      <c r="S4358" s="33"/>
      <c r="T4358" s="33"/>
      <c r="U4358" s="31"/>
      <c r="AD4358" s="20"/>
      <c r="AM4358" s="17"/>
    </row>
    <row r="4359" spans="4:39" x14ac:dyDescent="0.2">
      <c r="D4359" s="57"/>
      <c r="E4359" s="33"/>
      <c r="F4359" s="33"/>
      <c r="G4359" s="33"/>
      <c r="I4359" s="7"/>
      <c r="K4359" s="7"/>
      <c r="L4359" s="7"/>
      <c r="M4359" s="55"/>
      <c r="N4359" s="7"/>
      <c r="O4359" s="5"/>
      <c r="R4359" s="33"/>
      <c r="S4359" s="33"/>
      <c r="T4359" s="33"/>
      <c r="U4359" s="31"/>
      <c r="AD4359" s="20"/>
      <c r="AM4359" s="17"/>
    </row>
    <row r="4360" spans="4:39" x14ac:dyDescent="0.2">
      <c r="D4360" s="57"/>
      <c r="E4360" s="33"/>
      <c r="F4360" s="33"/>
      <c r="G4360" s="33"/>
      <c r="I4360" s="7"/>
      <c r="K4360" s="7"/>
      <c r="L4360" s="7"/>
      <c r="M4360" s="55"/>
      <c r="N4360" s="7"/>
      <c r="O4360" s="5"/>
      <c r="R4360" s="33"/>
      <c r="S4360" s="33"/>
      <c r="T4360" s="33"/>
      <c r="U4360" s="31"/>
      <c r="AD4360" s="20"/>
      <c r="AM4360" s="17"/>
    </row>
    <row r="4361" spans="4:39" x14ac:dyDescent="0.2">
      <c r="D4361" s="57"/>
      <c r="E4361" s="33"/>
      <c r="F4361" s="33"/>
      <c r="G4361" s="33"/>
      <c r="I4361" s="7"/>
      <c r="K4361" s="7"/>
      <c r="L4361" s="7"/>
      <c r="M4361" s="55"/>
      <c r="N4361" s="7"/>
      <c r="O4361" s="5"/>
      <c r="R4361" s="33"/>
      <c r="S4361" s="33"/>
      <c r="T4361" s="33"/>
      <c r="U4361" s="31"/>
      <c r="AD4361" s="20"/>
      <c r="AM4361" s="17"/>
    </row>
    <row r="4362" spans="4:39" x14ac:dyDescent="0.2">
      <c r="D4362" s="57"/>
      <c r="E4362" s="33"/>
      <c r="F4362" s="33"/>
      <c r="G4362" s="33"/>
      <c r="I4362" s="7"/>
      <c r="K4362" s="7"/>
      <c r="L4362" s="7"/>
      <c r="M4362" s="55"/>
      <c r="N4362" s="7"/>
      <c r="O4362" s="5"/>
      <c r="R4362" s="33"/>
      <c r="S4362" s="33"/>
      <c r="T4362" s="33"/>
      <c r="U4362" s="31"/>
      <c r="AD4362" s="20"/>
      <c r="AM4362" s="17"/>
    </row>
    <row r="4363" spans="4:39" x14ac:dyDescent="0.2">
      <c r="D4363" s="57"/>
      <c r="E4363" s="33"/>
      <c r="F4363" s="33"/>
      <c r="G4363" s="33"/>
      <c r="I4363" s="7"/>
      <c r="K4363" s="7"/>
      <c r="L4363" s="7"/>
      <c r="M4363" s="55"/>
      <c r="N4363" s="7"/>
      <c r="O4363" s="5"/>
      <c r="R4363" s="33"/>
      <c r="S4363" s="33"/>
      <c r="T4363" s="33"/>
      <c r="U4363" s="31"/>
      <c r="AD4363" s="20"/>
      <c r="AM4363" s="17"/>
    </row>
    <row r="4364" spans="4:39" x14ac:dyDescent="0.2">
      <c r="D4364" s="57"/>
      <c r="E4364" s="33"/>
      <c r="F4364" s="33"/>
      <c r="G4364" s="33"/>
      <c r="I4364" s="7"/>
      <c r="K4364" s="7"/>
      <c r="L4364" s="7"/>
      <c r="M4364" s="55"/>
      <c r="N4364" s="7"/>
      <c r="O4364" s="5"/>
      <c r="R4364" s="33"/>
      <c r="S4364" s="33"/>
      <c r="T4364" s="33"/>
      <c r="U4364" s="31"/>
      <c r="AD4364" s="20"/>
      <c r="AM4364" s="17"/>
    </row>
    <row r="4365" spans="4:39" x14ac:dyDescent="0.2">
      <c r="D4365" s="57"/>
      <c r="E4365" s="33"/>
      <c r="F4365" s="33"/>
      <c r="G4365" s="33"/>
      <c r="I4365" s="7"/>
      <c r="K4365" s="7"/>
      <c r="L4365" s="7"/>
      <c r="M4365" s="55"/>
      <c r="N4365" s="7"/>
      <c r="O4365" s="5"/>
      <c r="R4365" s="33"/>
      <c r="S4365" s="33"/>
      <c r="T4365" s="33"/>
      <c r="U4365" s="31"/>
      <c r="AD4365" s="20"/>
      <c r="AM4365" s="17"/>
    </row>
    <row r="4366" spans="4:39" x14ac:dyDescent="0.2">
      <c r="D4366" s="57"/>
      <c r="E4366" s="33"/>
      <c r="F4366" s="33"/>
      <c r="G4366" s="33"/>
      <c r="I4366" s="7"/>
      <c r="K4366" s="7"/>
      <c r="L4366" s="7"/>
      <c r="M4366" s="55"/>
      <c r="N4366" s="7"/>
      <c r="O4366" s="5"/>
      <c r="R4366" s="33"/>
      <c r="S4366" s="33"/>
      <c r="T4366" s="33"/>
      <c r="U4366" s="31"/>
      <c r="AD4366" s="20"/>
      <c r="AM4366" s="17"/>
    </row>
    <row r="4367" spans="4:39" x14ac:dyDescent="0.2">
      <c r="D4367" s="57"/>
      <c r="E4367" s="33"/>
      <c r="F4367" s="33"/>
      <c r="G4367" s="33"/>
      <c r="I4367" s="7"/>
      <c r="K4367" s="7"/>
      <c r="L4367" s="7"/>
      <c r="M4367" s="55"/>
      <c r="N4367" s="7"/>
      <c r="O4367" s="5"/>
      <c r="R4367" s="33"/>
      <c r="S4367" s="33"/>
      <c r="T4367" s="33"/>
      <c r="U4367" s="31"/>
      <c r="AD4367" s="20"/>
      <c r="AM4367" s="17"/>
    </row>
    <row r="4368" spans="4:39" x14ac:dyDescent="0.2">
      <c r="D4368" s="57"/>
      <c r="E4368" s="33"/>
      <c r="F4368" s="33"/>
      <c r="G4368" s="33"/>
      <c r="I4368" s="7"/>
      <c r="K4368" s="7"/>
      <c r="L4368" s="7"/>
      <c r="M4368" s="55"/>
      <c r="N4368" s="7"/>
      <c r="O4368" s="5"/>
      <c r="R4368" s="33"/>
      <c r="S4368" s="33"/>
      <c r="T4368" s="33"/>
      <c r="U4368" s="31"/>
      <c r="AD4368" s="20"/>
      <c r="AM4368" s="17"/>
    </row>
    <row r="4369" spans="4:39" x14ac:dyDescent="0.2">
      <c r="D4369" s="57"/>
      <c r="E4369" s="33"/>
      <c r="F4369" s="33"/>
      <c r="G4369" s="33"/>
      <c r="I4369" s="7"/>
      <c r="K4369" s="7"/>
      <c r="L4369" s="7"/>
      <c r="M4369" s="55"/>
      <c r="N4369" s="7"/>
      <c r="O4369" s="5"/>
      <c r="R4369" s="33"/>
      <c r="S4369" s="33"/>
      <c r="T4369" s="33"/>
      <c r="U4369" s="31"/>
      <c r="AD4369" s="20"/>
      <c r="AM4369" s="17"/>
    </row>
    <row r="4370" spans="4:39" x14ac:dyDescent="0.2">
      <c r="D4370" s="57"/>
      <c r="E4370" s="33"/>
      <c r="F4370" s="33"/>
      <c r="G4370" s="33"/>
      <c r="I4370" s="7"/>
      <c r="K4370" s="7"/>
      <c r="L4370" s="7"/>
      <c r="M4370" s="55"/>
      <c r="N4370" s="7"/>
      <c r="O4370" s="5"/>
      <c r="R4370" s="33"/>
      <c r="S4370" s="33"/>
      <c r="T4370" s="33"/>
      <c r="U4370" s="31"/>
      <c r="AD4370" s="20"/>
      <c r="AM4370" s="17"/>
    </row>
    <row r="4371" spans="4:39" x14ac:dyDescent="0.2">
      <c r="D4371" s="57"/>
      <c r="E4371" s="33"/>
      <c r="F4371" s="33"/>
      <c r="G4371" s="33"/>
      <c r="I4371" s="7"/>
      <c r="K4371" s="7"/>
      <c r="L4371" s="7"/>
      <c r="M4371" s="55"/>
      <c r="N4371" s="7"/>
      <c r="O4371" s="5"/>
      <c r="R4371" s="33"/>
      <c r="S4371" s="33"/>
      <c r="T4371" s="33"/>
      <c r="U4371" s="31"/>
      <c r="AD4371" s="20"/>
      <c r="AM4371" s="17"/>
    </row>
    <row r="4372" spans="4:39" x14ac:dyDescent="0.2">
      <c r="D4372" s="57"/>
      <c r="E4372" s="33"/>
      <c r="F4372" s="33"/>
      <c r="G4372" s="33"/>
      <c r="I4372" s="7"/>
      <c r="K4372" s="7"/>
      <c r="L4372" s="7"/>
      <c r="M4372" s="55"/>
      <c r="N4372" s="7"/>
      <c r="O4372" s="5"/>
      <c r="R4372" s="33"/>
      <c r="S4372" s="33"/>
      <c r="T4372" s="33"/>
      <c r="U4372" s="31"/>
      <c r="AD4372" s="20"/>
      <c r="AM4372" s="17"/>
    </row>
    <row r="4373" spans="4:39" x14ac:dyDescent="0.2">
      <c r="D4373" s="57"/>
      <c r="E4373" s="33"/>
      <c r="F4373" s="33"/>
      <c r="G4373" s="33"/>
      <c r="I4373" s="7"/>
      <c r="K4373" s="7"/>
      <c r="L4373" s="7"/>
      <c r="M4373" s="55"/>
      <c r="N4373" s="7"/>
      <c r="O4373" s="5"/>
      <c r="R4373" s="33"/>
      <c r="S4373" s="33"/>
      <c r="T4373" s="33"/>
      <c r="U4373" s="31"/>
      <c r="AD4373" s="20"/>
      <c r="AM4373" s="17"/>
    </row>
    <row r="4374" spans="4:39" x14ac:dyDescent="0.2">
      <c r="D4374" s="57"/>
      <c r="E4374" s="33"/>
      <c r="F4374" s="33"/>
      <c r="G4374" s="33"/>
      <c r="I4374" s="7"/>
      <c r="K4374" s="7"/>
      <c r="L4374" s="7"/>
      <c r="M4374" s="55"/>
      <c r="N4374" s="7"/>
      <c r="O4374" s="5"/>
      <c r="R4374" s="33"/>
      <c r="S4374" s="33"/>
      <c r="T4374" s="33"/>
      <c r="U4374" s="31"/>
      <c r="AD4374" s="20"/>
      <c r="AM4374" s="17"/>
    </row>
    <row r="4375" spans="4:39" x14ac:dyDescent="0.2">
      <c r="D4375" s="57"/>
      <c r="E4375" s="33"/>
      <c r="F4375" s="33"/>
      <c r="G4375" s="33"/>
      <c r="I4375" s="7"/>
      <c r="K4375" s="7"/>
      <c r="L4375" s="7"/>
      <c r="M4375" s="55"/>
      <c r="N4375" s="7"/>
      <c r="O4375" s="5"/>
      <c r="R4375" s="33"/>
      <c r="S4375" s="33"/>
      <c r="T4375" s="33"/>
      <c r="U4375" s="31"/>
      <c r="AD4375" s="20"/>
      <c r="AM4375" s="17"/>
    </row>
    <row r="4376" spans="4:39" x14ac:dyDescent="0.2">
      <c r="D4376" s="57"/>
      <c r="E4376" s="33"/>
      <c r="F4376" s="33"/>
      <c r="G4376" s="33"/>
      <c r="I4376" s="7"/>
      <c r="K4376" s="7"/>
      <c r="L4376" s="7"/>
      <c r="M4376" s="55"/>
      <c r="N4376" s="7"/>
      <c r="O4376" s="5"/>
      <c r="R4376" s="33"/>
      <c r="S4376" s="33"/>
      <c r="T4376" s="33"/>
      <c r="U4376" s="31"/>
      <c r="AD4376" s="20"/>
      <c r="AM4376" s="17"/>
    </row>
    <row r="4377" spans="4:39" x14ac:dyDescent="0.2">
      <c r="D4377" s="57"/>
      <c r="E4377" s="33"/>
      <c r="F4377" s="33"/>
      <c r="G4377" s="33"/>
      <c r="I4377" s="7"/>
      <c r="K4377" s="7"/>
      <c r="L4377" s="7"/>
      <c r="M4377" s="55"/>
      <c r="N4377" s="7"/>
      <c r="O4377" s="5"/>
      <c r="R4377" s="33"/>
      <c r="S4377" s="33"/>
      <c r="T4377" s="33"/>
      <c r="U4377" s="31"/>
      <c r="AD4377" s="20"/>
      <c r="AM4377" s="17"/>
    </row>
    <row r="4378" spans="4:39" x14ac:dyDescent="0.2">
      <c r="D4378" s="57"/>
      <c r="E4378" s="33"/>
      <c r="F4378" s="33"/>
      <c r="G4378" s="33"/>
      <c r="I4378" s="7"/>
      <c r="K4378" s="7"/>
      <c r="L4378" s="7"/>
      <c r="M4378" s="55"/>
      <c r="N4378" s="7"/>
      <c r="O4378" s="5"/>
      <c r="R4378" s="33"/>
      <c r="S4378" s="33"/>
      <c r="T4378" s="33"/>
      <c r="U4378" s="31"/>
      <c r="AD4378" s="20"/>
      <c r="AM4378" s="17"/>
    </row>
    <row r="4379" spans="4:39" x14ac:dyDescent="0.2">
      <c r="D4379" s="57"/>
      <c r="E4379" s="33"/>
      <c r="F4379" s="33"/>
      <c r="G4379" s="33"/>
      <c r="I4379" s="7"/>
      <c r="K4379" s="7"/>
      <c r="L4379" s="7"/>
      <c r="M4379" s="55"/>
      <c r="N4379" s="7"/>
      <c r="O4379" s="5"/>
      <c r="R4379" s="33"/>
      <c r="S4379" s="33"/>
      <c r="T4379" s="33"/>
      <c r="U4379" s="31"/>
      <c r="AD4379" s="20"/>
      <c r="AM4379" s="17"/>
    </row>
    <row r="4380" spans="4:39" x14ac:dyDescent="0.2">
      <c r="D4380" s="57"/>
      <c r="E4380" s="33"/>
      <c r="F4380" s="33"/>
      <c r="G4380" s="33"/>
      <c r="I4380" s="7"/>
      <c r="K4380" s="7"/>
      <c r="L4380" s="7"/>
      <c r="M4380" s="55"/>
      <c r="N4380" s="7"/>
      <c r="O4380" s="5"/>
      <c r="R4380" s="33"/>
      <c r="S4380" s="33"/>
      <c r="T4380" s="33"/>
      <c r="U4380" s="31"/>
      <c r="AD4380" s="20"/>
      <c r="AM4380" s="17"/>
    </row>
    <row r="4381" spans="4:39" x14ac:dyDescent="0.2">
      <c r="D4381" s="57"/>
      <c r="E4381" s="33"/>
      <c r="F4381" s="33"/>
      <c r="G4381" s="33"/>
      <c r="I4381" s="7"/>
      <c r="K4381" s="7"/>
      <c r="L4381" s="7"/>
      <c r="M4381" s="55"/>
      <c r="N4381" s="7"/>
      <c r="O4381" s="5"/>
      <c r="R4381" s="33"/>
      <c r="S4381" s="33"/>
      <c r="T4381" s="33"/>
      <c r="U4381" s="31"/>
      <c r="AD4381" s="20"/>
      <c r="AM4381" s="17"/>
    </row>
    <row r="4382" spans="4:39" x14ac:dyDescent="0.2">
      <c r="D4382" s="57"/>
      <c r="E4382" s="33"/>
      <c r="F4382" s="33"/>
      <c r="G4382" s="33"/>
      <c r="I4382" s="7"/>
      <c r="K4382" s="7"/>
      <c r="L4382" s="7"/>
      <c r="M4382" s="55"/>
      <c r="N4382" s="7"/>
      <c r="O4382" s="5"/>
      <c r="R4382" s="33"/>
      <c r="S4382" s="33"/>
      <c r="T4382" s="33"/>
      <c r="U4382" s="31"/>
      <c r="AD4382" s="20"/>
      <c r="AM4382" s="17"/>
    </row>
    <row r="4383" spans="4:39" x14ac:dyDescent="0.2">
      <c r="D4383" s="57"/>
      <c r="E4383" s="33"/>
      <c r="F4383" s="33"/>
      <c r="G4383" s="33"/>
      <c r="I4383" s="7"/>
      <c r="K4383" s="7"/>
      <c r="L4383" s="7"/>
      <c r="M4383" s="55"/>
      <c r="N4383" s="7"/>
      <c r="O4383" s="5"/>
      <c r="R4383" s="33"/>
      <c r="S4383" s="33"/>
      <c r="T4383" s="33"/>
      <c r="U4383" s="31"/>
      <c r="AD4383" s="20"/>
      <c r="AM4383" s="17"/>
    </row>
    <row r="4384" spans="4:39" x14ac:dyDescent="0.2">
      <c r="D4384" s="57"/>
      <c r="E4384" s="33"/>
      <c r="F4384" s="33"/>
      <c r="G4384" s="33"/>
      <c r="I4384" s="7"/>
      <c r="K4384" s="7"/>
      <c r="L4384" s="7"/>
      <c r="M4384" s="55"/>
      <c r="N4384" s="7"/>
      <c r="O4384" s="5"/>
      <c r="R4384" s="33"/>
      <c r="S4384" s="33"/>
      <c r="T4384" s="33"/>
      <c r="U4384" s="31"/>
      <c r="AD4384" s="20"/>
      <c r="AM4384" s="17"/>
    </row>
    <row r="4385" spans="4:39" x14ac:dyDescent="0.2">
      <c r="D4385" s="57"/>
      <c r="E4385" s="33"/>
      <c r="F4385" s="33"/>
      <c r="G4385" s="33"/>
      <c r="I4385" s="7"/>
      <c r="K4385" s="7"/>
      <c r="L4385" s="7"/>
      <c r="M4385" s="55"/>
      <c r="N4385" s="7"/>
      <c r="O4385" s="5"/>
      <c r="R4385" s="33"/>
      <c r="S4385" s="33"/>
      <c r="T4385" s="33"/>
      <c r="U4385" s="31"/>
      <c r="AD4385" s="20"/>
      <c r="AM4385" s="17"/>
    </row>
    <row r="4386" spans="4:39" x14ac:dyDescent="0.2">
      <c r="D4386" s="57"/>
      <c r="E4386" s="33"/>
      <c r="F4386" s="33"/>
      <c r="G4386" s="33"/>
      <c r="I4386" s="7"/>
      <c r="K4386" s="7"/>
      <c r="L4386" s="7"/>
      <c r="M4386" s="55"/>
      <c r="N4386" s="7"/>
      <c r="O4386" s="5"/>
      <c r="R4386" s="33"/>
      <c r="S4386" s="33"/>
      <c r="T4386" s="33"/>
      <c r="U4386" s="31"/>
      <c r="AD4386" s="20"/>
      <c r="AM4386" s="17"/>
    </row>
    <row r="4387" spans="4:39" x14ac:dyDescent="0.2">
      <c r="D4387" s="57"/>
      <c r="E4387" s="33"/>
      <c r="F4387" s="33"/>
      <c r="G4387" s="33"/>
      <c r="I4387" s="7"/>
      <c r="K4387" s="7"/>
      <c r="L4387" s="7"/>
      <c r="M4387" s="55"/>
      <c r="N4387" s="7"/>
      <c r="O4387" s="5"/>
      <c r="R4387" s="33"/>
      <c r="S4387" s="33"/>
      <c r="T4387" s="33"/>
      <c r="U4387" s="31"/>
      <c r="AD4387" s="20"/>
      <c r="AM4387" s="17"/>
    </row>
    <row r="4388" spans="4:39" x14ac:dyDescent="0.2">
      <c r="D4388" s="57"/>
      <c r="E4388" s="33"/>
      <c r="F4388" s="33"/>
      <c r="G4388" s="33"/>
      <c r="I4388" s="7"/>
      <c r="K4388" s="7"/>
      <c r="L4388" s="7"/>
      <c r="M4388" s="55"/>
      <c r="N4388" s="7"/>
      <c r="O4388" s="5"/>
      <c r="R4388" s="33"/>
      <c r="S4388" s="33"/>
      <c r="T4388" s="33"/>
      <c r="U4388" s="31"/>
      <c r="AD4388" s="20"/>
      <c r="AM4388" s="17"/>
    </row>
    <row r="4389" spans="4:39" x14ac:dyDescent="0.2">
      <c r="D4389" s="57"/>
      <c r="E4389" s="33"/>
      <c r="F4389" s="33"/>
      <c r="G4389" s="33"/>
      <c r="I4389" s="7"/>
      <c r="K4389" s="7"/>
      <c r="L4389" s="7"/>
      <c r="M4389" s="55"/>
      <c r="N4389" s="7"/>
      <c r="O4389" s="5"/>
      <c r="R4389" s="33"/>
      <c r="S4389" s="33"/>
      <c r="T4389" s="33"/>
      <c r="U4389" s="31"/>
      <c r="AD4389" s="20"/>
      <c r="AM4389" s="17"/>
    </row>
    <row r="4390" spans="4:39" x14ac:dyDescent="0.2">
      <c r="D4390" s="57"/>
      <c r="E4390" s="33"/>
      <c r="F4390" s="33"/>
      <c r="G4390" s="33"/>
      <c r="I4390" s="7"/>
      <c r="K4390" s="7"/>
      <c r="L4390" s="7"/>
      <c r="M4390" s="55"/>
      <c r="N4390" s="7"/>
      <c r="O4390" s="5"/>
      <c r="R4390" s="33"/>
      <c r="S4390" s="33"/>
      <c r="T4390" s="33"/>
      <c r="U4390" s="31"/>
      <c r="AD4390" s="20"/>
      <c r="AM4390" s="17"/>
    </row>
    <row r="4391" spans="4:39" x14ac:dyDescent="0.2">
      <c r="D4391" s="57"/>
      <c r="E4391" s="33"/>
      <c r="F4391" s="33"/>
      <c r="G4391" s="33"/>
      <c r="I4391" s="7"/>
      <c r="K4391" s="7"/>
      <c r="L4391" s="7"/>
      <c r="M4391" s="55"/>
      <c r="N4391" s="7"/>
      <c r="O4391" s="5"/>
      <c r="R4391" s="33"/>
      <c r="S4391" s="33"/>
      <c r="T4391" s="33"/>
      <c r="U4391" s="31"/>
      <c r="AD4391" s="20"/>
      <c r="AM4391" s="17"/>
    </row>
    <row r="4392" spans="4:39" x14ac:dyDescent="0.2">
      <c r="D4392" s="57"/>
      <c r="E4392" s="33"/>
      <c r="F4392" s="33"/>
      <c r="G4392" s="33"/>
      <c r="I4392" s="7"/>
      <c r="K4392" s="7"/>
      <c r="L4392" s="7"/>
      <c r="M4392" s="55"/>
      <c r="N4392" s="7"/>
      <c r="O4392" s="5"/>
      <c r="R4392" s="33"/>
      <c r="S4392" s="33"/>
      <c r="T4392" s="33"/>
      <c r="U4392" s="31"/>
      <c r="AD4392" s="20"/>
      <c r="AM4392" s="17"/>
    </row>
    <row r="4393" spans="4:39" x14ac:dyDescent="0.2">
      <c r="D4393" s="57"/>
      <c r="E4393" s="33"/>
      <c r="F4393" s="33"/>
      <c r="G4393" s="33"/>
      <c r="I4393" s="7"/>
      <c r="K4393" s="7"/>
      <c r="L4393" s="7"/>
      <c r="M4393" s="55"/>
      <c r="N4393" s="7"/>
      <c r="O4393" s="5"/>
      <c r="R4393" s="33"/>
      <c r="S4393" s="33"/>
      <c r="T4393" s="33"/>
      <c r="U4393" s="31"/>
      <c r="AD4393" s="20"/>
      <c r="AM4393" s="17"/>
    </row>
    <row r="4394" spans="4:39" x14ac:dyDescent="0.2">
      <c r="D4394" s="57"/>
      <c r="E4394" s="33"/>
      <c r="F4394" s="33"/>
      <c r="G4394" s="33"/>
      <c r="I4394" s="7"/>
      <c r="K4394" s="7"/>
      <c r="L4394" s="7"/>
      <c r="M4394" s="55"/>
      <c r="N4394" s="7"/>
      <c r="O4394" s="5"/>
      <c r="R4394" s="33"/>
      <c r="S4394" s="33"/>
      <c r="T4394" s="33"/>
      <c r="U4394" s="31"/>
      <c r="AD4394" s="20"/>
      <c r="AM4394" s="17"/>
    </row>
    <row r="4395" spans="4:39" x14ac:dyDescent="0.2">
      <c r="D4395" s="57"/>
      <c r="E4395" s="33"/>
      <c r="F4395" s="33"/>
      <c r="G4395" s="33"/>
      <c r="I4395" s="7"/>
      <c r="K4395" s="7"/>
      <c r="L4395" s="7"/>
      <c r="M4395" s="55"/>
      <c r="N4395" s="7"/>
      <c r="O4395" s="5"/>
      <c r="R4395" s="33"/>
      <c r="S4395" s="33"/>
      <c r="T4395" s="33"/>
      <c r="U4395" s="31"/>
      <c r="AD4395" s="20"/>
      <c r="AM4395" s="17"/>
    </row>
    <row r="4396" spans="4:39" x14ac:dyDescent="0.2">
      <c r="D4396" s="57"/>
      <c r="E4396" s="33"/>
      <c r="F4396" s="33"/>
      <c r="G4396" s="33"/>
      <c r="I4396" s="7"/>
      <c r="K4396" s="7"/>
      <c r="L4396" s="7"/>
      <c r="M4396" s="55"/>
      <c r="N4396" s="7"/>
      <c r="O4396" s="5"/>
      <c r="R4396" s="33"/>
      <c r="S4396" s="33"/>
      <c r="T4396" s="33"/>
      <c r="U4396" s="31"/>
      <c r="AD4396" s="20"/>
      <c r="AM4396" s="17"/>
    </row>
    <row r="4397" spans="4:39" x14ac:dyDescent="0.2">
      <c r="D4397" s="57"/>
      <c r="E4397" s="33"/>
      <c r="F4397" s="33"/>
      <c r="G4397" s="33"/>
      <c r="I4397" s="7"/>
      <c r="K4397" s="7"/>
      <c r="L4397" s="7"/>
      <c r="M4397" s="55"/>
      <c r="N4397" s="7"/>
      <c r="O4397" s="5"/>
      <c r="R4397" s="33"/>
      <c r="S4397" s="33"/>
      <c r="T4397" s="33"/>
      <c r="U4397" s="31"/>
      <c r="AD4397" s="20"/>
      <c r="AM4397" s="17"/>
    </row>
    <row r="4398" spans="4:39" x14ac:dyDescent="0.2">
      <c r="D4398" s="57"/>
      <c r="E4398" s="33"/>
      <c r="F4398" s="33"/>
      <c r="G4398" s="33"/>
      <c r="I4398" s="7"/>
      <c r="K4398" s="7"/>
      <c r="L4398" s="7"/>
      <c r="M4398" s="55"/>
      <c r="N4398" s="7"/>
      <c r="O4398" s="5"/>
      <c r="R4398" s="33"/>
      <c r="S4398" s="33"/>
      <c r="T4398" s="33"/>
      <c r="U4398" s="31"/>
      <c r="AD4398" s="20"/>
      <c r="AM4398" s="17"/>
    </row>
    <row r="4399" spans="4:39" x14ac:dyDescent="0.2">
      <c r="D4399" s="57"/>
      <c r="E4399" s="33"/>
      <c r="F4399" s="33"/>
      <c r="G4399" s="33"/>
      <c r="I4399" s="7"/>
      <c r="K4399" s="7"/>
      <c r="L4399" s="7"/>
      <c r="M4399" s="55"/>
      <c r="N4399" s="7"/>
      <c r="O4399" s="5"/>
      <c r="R4399" s="33"/>
      <c r="S4399" s="33"/>
      <c r="T4399" s="33"/>
      <c r="U4399" s="31"/>
      <c r="AD4399" s="20"/>
      <c r="AM4399" s="17"/>
    </row>
    <row r="4400" spans="4:39" x14ac:dyDescent="0.2">
      <c r="D4400" s="57"/>
      <c r="E4400" s="33"/>
      <c r="F4400" s="33"/>
      <c r="G4400" s="33"/>
      <c r="I4400" s="7"/>
      <c r="K4400" s="7"/>
      <c r="L4400" s="7"/>
      <c r="M4400" s="55"/>
      <c r="N4400" s="7"/>
      <c r="O4400" s="5"/>
      <c r="R4400" s="33"/>
      <c r="S4400" s="33"/>
      <c r="T4400" s="33"/>
      <c r="U4400" s="31"/>
      <c r="AD4400" s="20"/>
      <c r="AM4400" s="17"/>
    </row>
    <row r="4401" spans="4:39" x14ac:dyDescent="0.2">
      <c r="D4401" s="57"/>
      <c r="E4401" s="33"/>
      <c r="F4401" s="33"/>
      <c r="G4401" s="33"/>
      <c r="I4401" s="7"/>
      <c r="K4401" s="7"/>
      <c r="L4401" s="7"/>
      <c r="M4401" s="55"/>
      <c r="N4401" s="7"/>
      <c r="O4401" s="5"/>
      <c r="R4401" s="33"/>
      <c r="S4401" s="33"/>
      <c r="T4401" s="33"/>
      <c r="U4401" s="31"/>
      <c r="AD4401" s="20"/>
      <c r="AM4401" s="17"/>
    </row>
    <row r="4402" spans="4:39" x14ac:dyDescent="0.2">
      <c r="D4402" s="57"/>
      <c r="E4402" s="33"/>
      <c r="F4402" s="33"/>
      <c r="G4402" s="33"/>
      <c r="I4402" s="7"/>
      <c r="K4402" s="7"/>
      <c r="L4402" s="7"/>
      <c r="M4402" s="55"/>
      <c r="N4402" s="7"/>
      <c r="O4402" s="5"/>
      <c r="R4402" s="33"/>
      <c r="S4402" s="33"/>
      <c r="T4402" s="33"/>
      <c r="U4402" s="31"/>
      <c r="AD4402" s="20"/>
      <c r="AM4402" s="17"/>
    </row>
    <row r="4403" spans="4:39" x14ac:dyDescent="0.2">
      <c r="D4403" s="57"/>
      <c r="E4403" s="33"/>
      <c r="F4403" s="33"/>
      <c r="G4403" s="33"/>
      <c r="I4403" s="7"/>
      <c r="K4403" s="7"/>
      <c r="L4403" s="7"/>
      <c r="M4403" s="55"/>
      <c r="N4403" s="7"/>
      <c r="O4403" s="5"/>
      <c r="R4403" s="33"/>
      <c r="S4403" s="33"/>
      <c r="T4403" s="33"/>
      <c r="U4403" s="31"/>
      <c r="AD4403" s="20"/>
      <c r="AM4403" s="17"/>
    </row>
    <row r="4404" spans="4:39" x14ac:dyDescent="0.2">
      <c r="D4404" s="57"/>
      <c r="E4404" s="33"/>
      <c r="F4404" s="33"/>
      <c r="G4404" s="33"/>
      <c r="I4404" s="7"/>
      <c r="K4404" s="7"/>
      <c r="L4404" s="7"/>
      <c r="M4404" s="55"/>
      <c r="N4404" s="7"/>
      <c r="O4404" s="5"/>
      <c r="R4404" s="33"/>
      <c r="S4404" s="33"/>
      <c r="T4404" s="33"/>
      <c r="U4404" s="31"/>
      <c r="AD4404" s="20"/>
      <c r="AM4404" s="17"/>
    </row>
    <row r="4405" spans="4:39" x14ac:dyDescent="0.2">
      <c r="D4405" s="57"/>
      <c r="E4405" s="33"/>
      <c r="F4405" s="33"/>
      <c r="G4405" s="33"/>
      <c r="I4405" s="7"/>
      <c r="K4405" s="7"/>
      <c r="L4405" s="7"/>
      <c r="M4405" s="55"/>
      <c r="N4405" s="7"/>
      <c r="O4405" s="5"/>
      <c r="R4405" s="33"/>
      <c r="S4405" s="33"/>
      <c r="T4405" s="33"/>
      <c r="U4405" s="31"/>
      <c r="AD4405" s="20"/>
      <c r="AM4405" s="17"/>
    </row>
    <row r="4406" spans="4:39" x14ac:dyDescent="0.2">
      <c r="D4406" s="57"/>
      <c r="E4406" s="33"/>
      <c r="F4406" s="33"/>
      <c r="G4406" s="33"/>
      <c r="I4406" s="7"/>
      <c r="K4406" s="7"/>
      <c r="L4406" s="7"/>
      <c r="M4406" s="55"/>
      <c r="N4406" s="7"/>
      <c r="O4406" s="5"/>
      <c r="R4406" s="33"/>
      <c r="S4406" s="33"/>
      <c r="T4406" s="33"/>
      <c r="U4406" s="31"/>
      <c r="AD4406" s="20"/>
      <c r="AM4406" s="17"/>
    </row>
    <row r="4407" spans="4:39" x14ac:dyDescent="0.2">
      <c r="D4407" s="57"/>
      <c r="E4407" s="33"/>
      <c r="F4407" s="33"/>
      <c r="G4407" s="33"/>
      <c r="I4407" s="7"/>
      <c r="K4407" s="7"/>
      <c r="L4407" s="7"/>
      <c r="M4407" s="55"/>
      <c r="N4407" s="7"/>
      <c r="O4407" s="5"/>
      <c r="R4407" s="33"/>
      <c r="S4407" s="33"/>
      <c r="T4407" s="33"/>
      <c r="U4407" s="31"/>
      <c r="AD4407" s="20"/>
      <c r="AM4407" s="17"/>
    </row>
    <row r="4408" spans="4:39" x14ac:dyDescent="0.2">
      <c r="D4408" s="57"/>
      <c r="E4408" s="33"/>
      <c r="F4408" s="33"/>
      <c r="G4408" s="33"/>
      <c r="I4408" s="7"/>
      <c r="K4408" s="7"/>
      <c r="L4408" s="7"/>
      <c r="M4408" s="55"/>
      <c r="N4408" s="7"/>
      <c r="O4408" s="5"/>
      <c r="R4408" s="33"/>
      <c r="S4408" s="33"/>
      <c r="T4408" s="33"/>
      <c r="U4408" s="31"/>
      <c r="AD4408" s="20"/>
      <c r="AM4408" s="17"/>
    </row>
    <row r="4409" spans="4:39" x14ac:dyDescent="0.2">
      <c r="D4409" s="57"/>
      <c r="E4409" s="33"/>
      <c r="F4409" s="33"/>
      <c r="G4409" s="33"/>
      <c r="I4409" s="7"/>
      <c r="K4409" s="7"/>
      <c r="L4409" s="7"/>
      <c r="M4409" s="55"/>
      <c r="N4409" s="7"/>
      <c r="O4409" s="5"/>
      <c r="R4409" s="33"/>
      <c r="S4409" s="33"/>
      <c r="T4409" s="33"/>
      <c r="U4409" s="31"/>
      <c r="AD4409" s="20"/>
      <c r="AM4409" s="17"/>
    </row>
    <row r="4410" spans="4:39" x14ac:dyDescent="0.2">
      <c r="D4410" s="57"/>
      <c r="E4410" s="33"/>
      <c r="F4410" s="33"/>
      <c r="G4410" s="33"/>
      <c r="I4410" s="7"/>
      <c r="K4410" s="7"/>
      <c r="L4410" s="7"/>
      <c r="M4410" s="55"/>
      <c r="N4410" s="7"/>
      <c r="O4410" s="5"/>
      <c r="R4410" s="33"/>
      <c r="S4410" s="33"/>
      <c r="T4410" s="33"/>
      <c r="U4410" s="31"/>
      <c r="AD4410" s="20"/>
      <c r="AM4410" s="17"/>
    </row>
    <row r="4411" spans="4:39" x14ac:dyDescent="0.2">
      <c r="D4411" s="57"/>
      <c r="E4411" s="33"/>
      <c r="F4411" s="33"/>
      <c r="G4411" s="33"/>
      <c r="I4411" s="7"/>
      <c r="K4411" s="7"/>
      <c r="L4411" s="7"/>
      <c r="M4411" s="55"/>
      <c r="N4411" s="7"/>
      <c r="O4411" s="5"/>
      <c r="R4411" s="33"/>
      <c r="S4411" s="33"/>
      <c r="T4411" s="33"/>
      <c r="U4411" s="31"/>
      <c r="AD4411" s="20"/>
      <c r="AM4411" s="17"/>
    </row>
    <row r="4412" spans="4:39" x14ac:dyDescent="0.2">
      <c r="D4412" s="57"/>
      <c r="E4412" s="33"/>
      <c r="F4412" s="33"/>
      <c r="G4412" s="33"/>
      <c r="I4412" s="7"/>
      <c r="K4412" s="7"/>
      <c r="L4412" s="7"/>
      <c r="M4412" s="55"/>
      <c r="N4412" s="7"/>
      <c r="O4412" s="5"/>
      <c r="R4412" s="33"/>
      <c r="S4412" s="33"/>
      <c r="T4412" s="33"/>
      <c r="U4412" s="31"/>
      <c r="AD4412" s="20"/>
      <c r="AM4412" s="17"/>
    </row>
    <row r="4413" spans="4:39" x14ac:dyDescent="0.2">
      <c r="D4413" s="57"/>
      <c r="E4413" s="33"/>
      <c r="F4413" s="33"/>
      <c r="G4413" s="33"/>
      <c r="I4413" s="7"/>
      <c r="K4413" s="7"/>
      <c r="L4413" s="7"/>
      <c r="M4413" s="55"/>
      <c r="N4413" s="7"/>
      <c r="O4413" s="5"/>
      <c r="R4413" s="33"/>
      <c r="S4413" s="33"/>
      <c r="T4413" s="33"/>
      <c r="U4413" s="31"/>
      <c r="AD4413" s="20"/>
      <c r="AM4413" s="17"/>
    </row>
    <row r="4414" spans="4:39" x14ac:dyDescent="0.2">
      <c r="D4414" s="57"/>
      <c r="E4414" s="33"/>
      <c r="F4414" s="33"/>
      <c r="G4414" s="33"/>
      <c r="I4414" s="7"/>
      <c r="K4414" s="7"/>
      <c r="L4414" s="7"/>
      <c r="M4414" s="55"/>
      <c r="N4414" s="7"/>
      <c r="O4414" s="5"/>
      <c r="R4414" s="33"/>
      <c r="S4414" s="33"/>
      <c r="T4414" s="33"/>
      <c r="U4414" s="31"/>
      <c r="AD4414" s="20"/>
      <c r="AM4414" s="17"/>
    </row>
    <row r="4415" spans="4:39" x14ac:dyDescent="0.2">
      <c r="D4415" s="57"/>
      <c r="E4415" s="33"/>
      <c r="F4415" s="33"/>
      <c r="G4415" s="33"/>
      <c r="I4415" s="7"/>
      <c r="K4415" s="7"/>
      <c r="L4415" s="7"/>
      <c r="M4415" s="55"/>
      <c r="N4415" s="7"/>
      <c r="O4415" s="5"/>
      <c r="R4415" s="33"/>
      <c r="S4415" s="33"/>
      <c r="T4415" s="33"/>
      <c r="U4415" s="31"/>
      <c r="AD4415" s="20"/>
      <c r="AM4415" s="17"/>
    </row>
    <row r="4416" spans="4:39" x14ac:dyDescent="0.2">
      <c r="D4416" s="57"/>
      <c r="E4416" s="33"/>
      <c r="F4416" s="33"/>
      <c r="G4416" s="33"/>
      <c r="I4416" s="7"/>
      <c r="K4416" s="7"/>
      <c r="L4416" s="7"/>
      <c r="M4416" s="55"/>
      <c r="N4416" s="7"/>
      <c r="O4416" s="5"/>
      <c r="R4416" s="33"/>
      <c r="S4416" s="33"/>
      <c r="T4416" s="33"/>
      <c r="U4416" s="31"/>
      <c r="AD4416" s="20"/>
      <c r="AM4416" s="17"/>
    </row>
    <row r="4417" spans="4:39" x14ac:dyDescent="0.2">
      <c r="D4417" s="57"/>
      <c r="E4417" s="33"/>
      <c r="F4417" s="33"/>
      <c r="G4417" s="33"/>
      <c r="I4417" s="7"/>
      <c r="K4417" s="7"/>
      <c r="L4417" s="7"/>
      <c r="M4417" s="55"/>
      <c r="N4417" s="7"/>
      <c r="O4417" s="5"/>
      <c r="R4417" s="33"/>
      <c r="S4417" s="33"/>
      <c r="T4417" s="33"/>
      <c r="U4417" s="31"/>
      <c r="AD4417" s="20"/>
      <c r="AM4417" s="17"/>
    </row>
    <row r="4418" spans="4:39" x14ac:dyDescent="0.2">
      <c r="D4418" s="57"/>
      <c r="E4418" s="33"/>
      <c r="F4418" s="33"/>
      <c r="G4418" s="33"/>
      <c r="I4418" s="7"/>
      <c r="K4418" s="7"/>
      <c r="L4418" s="7"/>
      <c r="M4418" s="55"/>
      <c r="N4418" s="7"/>
      <c r="O4418" s="5"/>
      <c r="R4418" s="33"/>
      <c r="S4418" s="33"/>
      <c r="T4418" s="33"/>
      <c r="U4418" s="31"/>
      <c r="AD4418" s="20"/>
      <c r="AM4418" s="17"/>
    </row>
    <row r="4419" spans="4:39" x14ac:dyDescent="0.2">
      <c r="D4419" s="57"/>
      <c r="E4419" s="33"/>
      <c r="F4419" s="33"/>
      <c r="G4419" s="33"/>
      <c r="I4419" s="7"/>
      <c r="K4419" s="7"/>
      <c r="L4419" s="7"/>
      <c r="M4419" s="55"/>
      <c r="N4419" s="7"/>
      <c r="O4419" s="5"/>
      <c r="R4419" s="33"/>
      <c r="S4419" s="33"/>
      <c r="T4419" s="33"/>
      <c r="U4419" s="31"/>
      <c r="AD4419" s="20"/>
      <c r="AM4419" s="17"/>
    </row>
    <row r="4420" spans="4:39" x14ac:dyDescent="0.2">
      <c r="D4420" s="57"/>
      <c r="E4420" s="33"/>
      <c r="F4420" s="33"/>
      <c r="G4420" s="33"/>
      <c r="I4420" s="7"/>
      <c r="K4420" s="7"/>
      <c r="L4420" s="7"/>
      <c r="M4420" s="55"/>
      <c r="N4420" s="7"/>
      <c r="O4420" s="5"/>
      <c r="R4420" s="33"/>
      <c r="S4420" s="33"/>
      <c r="T4420" s="33"/>
      <c r="U4420" s="31"/>
      <c r="AD4420" s="20"/>
      <c r="AM4420" s="17"/>
    </row>
    <row r="4421" spans="4:39" x14ac:dyDescent="0.2">
      <c r="D4421" s="57"/>
      <c r="E4421" s="33"/>
      <c r="F4421" s="33"/>
      <c r="G4421" s="33"/>
      <c r="I4421" s="7"/>
      <c r="K4421" s="7"/>
      <c r="L4421" s="7"/>
      <c r="M4421" s="55"/>
      <c r="N4421" s="7"/>
      <c r="O4421" s="5"/>
      <c r="R4421" s="33"/>
      <c r="S4421" s="33"/>
      <c r="T4421" s="33"/>
      <c r="U4421" s="31"/>
      <c r="AD4421" s="20"/>
      <c r="AM4421" s="17"/>
    </row>
    <row r="4422" spans="4:39" x14ac:dyDescent="0.2">
      <c r="D4422" s="57"/>
      <c r="E4422" s="33"/>
      <c r="F4422" s="33"/>
      <c r="G4422" s="33"/>
      <c r="I4422" s="7"/>
      <c r="K4422" s="7"/>
      <c r="L4422" s="7"/>
      <c r="M4422" s="55"/>
      <c r="N4422" s="7"/>
      <c r="O4422" s="5"/>
      <c r="R4422" s="33"/>
      <c r="S4422" s="33"/>
      <c r="T4422" s="33"/>
      <c r="U4422" s="31"/>
      <c r="AD4422" s="20"/>
      <c r="AM4422" s="17"/>
    </row>
    <row r="4423" spans="4:39" x14ac:dyDescent="0.2">
      <c r="D4423" s="57"/>
      <c r="E4423" s="33"/>
      <c r="F4423" s="33"/>
      <c r="G4423" s="33"/>
      <c r="I4423" s="7"/>
      <c r="K4423" s="7"/>
      <c r="L4423" s="7"/>
      <c r="M4423" s="55"/>
      <c r="N4423" s="7"/>
      <c r="O4423" s="5"/>
      <c r="R4423" s="33"/>
      <c r="S4423" s="33"/>
      <c r="T4423" s="33"/>
      <c r="U4423" s="31"/>
      <c r="AD4423" s="20"/>
      <c r="AM4423" s="17"/>
    </row>
    <row r="4424" spans="4:39" x14ac:dyDescent="0.2">
      <c r="D4424" s="57"/>
      <c r="E4424" s="33"/>
      <c r="F4424" s="33"/>
      <c r="G4424" s="33"/>
      <c r="I4424" s="7"/>
      <c r="K4424" s="7"/>
      <c r="L4424" s="7"/>
      <c r="M4424" s="55"/>
      <c r="N4424" s="7"/>
      <c r="O4424" s="5"/>
      <c r="R4424" s="33"/>
      <c r="S4424" s="33"/>
      <c r="T4424" s="33"/>
      <c r="U4424" s="31"/>
      <c r="AD4424" s="20"/>
      <c r="AM4424" s="17"/>
    </row>
    <row r="4425" spans="4:39" x14ac:dyDescent="0.2">
      <c r="D4425" s="57"/>
      <c r="E4425" s="33"/>
      <c r="F4425" s="33"/>
      <c r="G4425" s="33"/>
      <c r="I4425" s="7"/>
      <c r="K4425" s="7"/>
      <c r="L4425" s="7"/>
      <c r="M4425" s="55"/>
      <c r="N4425" s="7"/>
      <c r="O4425" s="5"/>
      <c r="R4425" s="33"/>
      <c r="S4425" s="33"/>
      <c r="T4425" s="33"/>
      <c r="U4425" s="31"/>
      <c r="AD4425" s="20"/>
      <c r="AM4425" s="17"/>
    </row>
    <row r="4426" spans="4:39" x14ac:dyDescent="0.2">
      <c r="D4426" s="57"/>
      <c r="E4426" s="33"/>
      <c r="F4426" s="33"/>
      <c r="G4426" s="33"/>
      <c r="I4426" s="7"/>
      <c r="K4426" s="7"/>
      <c r="L4426" s="7"/>
      <c r="M4426" s="55"/>
      <c r="N4426" s="7"/>
      <c r="O4426" s="5"/>
      <c r="R4426" s="33"/>
      <c r="S4426" s="33"/>
      <c r="T4426" s="33"/>
      <c r="U4426" s="31"/>
      <c r="AD4426" s="20"/>
      <c r="AM4426" s="17"/>
    </row>
    <row r="4427" spans="4:39" x14ac:dyDescent="0.2">
      <c r="D4427" s="57"/>
      <c r="E4427" s="33"/>
      <c r="F4427" s="33"/>
      <c r="G4427" s="33"/>
      <c r="I4427" s="7"/>
      <c r="K4427" s="7"/>
      <c r="L4427" s="7"/>
      <c r="M4427" s="55"/>
      <c r="N4427" s="7"/>
      <c r="O4427" s="5"/>
      <c r="R4427" s="33"/>
      <c r="S4427" s="33"/>
      <c r="T4427" s="33"/>
      <c r="U4427" s="31"/>
      <c r="AD4427" s="20"/>
      <c r="AM4427" s="17"/>
    </row>
    <row r="4428" spans="4:39" x14ac:dyDescent="0.2">
      <c r="D4428" s="57"/>
      <c r="E4428" s="33"/>
      <c r="F4428" s="33"/>
      <c r="G4428" s="33"/>
      <c r="I4428" s="7"/>
      <c r="K4428" s="7"/>
      <c r="L4428" s="7"/>
      <c r="M4428" s="55"/>
      <c r="N4428" s="7"/>
      <c r="O4428" s="5"/>
      <c r="R4428" s="33"/>
      <c r="S4428" s="33"/>
      <c r="T4428" s="33"/>
      <c r="U4428" s="31"/>
      <c r="AD4428" s="20"/>
      <c r="AM4428" s="17"/>
    </row>
    <row r="4429" spans="4:39" x14ac:dyDescent="0.2">
      <c r="D4429" s="57"/>
      <c r="E4429" s="33"/>
      <c r="F4429" s="33"/>
      <c r="G4429" s="33"/>
      <c r="I4429" s="7"/>
      <c r="K4429" s="7"/>
      <c r="L4429" s="7"/>
      <c r="M4429" s="55"/>
      <c r="N4429" s="7"/>
      <c r="O4429" s="5"/>
      <c r="R4429" s="33"/>
      <c r="S4429" s="33"/>
      <c r="T4429" s="33"/>
      <c r="U4429" s="31"/>
      <c r="AD4429" s="20"/>
      <c r="AM4429" s="17"/>
    </row>
    <row r="4430" spans="4:39" x14ac:dyDescent="0.2">
      <c r="D4430" s="57"/>
      <c r="E4430" s="33"/>
      <c r="F4430" s="33"/>
      <c r="G4430" s="33"/>
      <c r="I4430" s="7"/>
      <c r="K4430" s="7"/>
      <c r="L4430" s="7"/>
      <c r="M4430" s="55"/>
      <c r="N4430" s="7"/>
      <c r="O4430" s="5"/>
      <c r="R4430" s="33"/>
      <c r="S4430" s="33"/>
      <c r="T4430" s="33"/>
      <c r="U4430" s="31"/>
      <c r="AD4430" s="20"/>
      <c r="AM4430" s="17"/>
    </row>
    <row r="4431" spans="4:39" x14ac:dyDescent="0.2">
      <c r="D4431" s="57"/>
      <c r="E4431" s="33"/>
      <c r="F4431" s="33"/>
      <c r="G4431" s="33"/>
      <c r="I4431" s="7"/>
      <c r="K4431" s="7"/>
      <c r="L4431" s="7"/>
      <c r="M4431" s="55"/>
      <c r="N4431" s="7"/>
      <c r="O4431" s="5"/>
      <c r="R4431" s="33"/>
      <c r="S4431" s="33"/>
      <c r="T4431" s="33"/>
      <c r="U4431" s="31"/>
      <c r="AD4431" s="20"/>
      <c r="AM4431" s="17"/>
    </row>
    <row r="4432" spans="4:39" x14ac:dyDescent="0.2">
      <c r="D4432" s="57"/>
      <c r="E4432" s="33"/>
      <c r="F4432" s="33"/>
      <c r="G4432" s="33"/>
      <c r="I4432" s="7"/>
      <c r="K4432" s="7"/>
      <c r="L4432" s="7"/>
      <c r="M4432" s="55"/>
      <c r="N4432" s="7"/>
      <c r="O4432" s="5"/>
      <c r="R4432" s="33"/>
      <c r="S4432" s="33"/>
      <c r="T4432" s="33"/>
      <c r="U4432" s="31"/>
      <c r="AD4432" s="20"/>
      <c r="AM4432" s="17"/>
    </row>
    <row r="4433" spans="4:39" x14ac:dyDescent="0.2">
      <c r="D4433" s="57"/>
      <c r="E4433" s="33"/>
      <c r="F4433" s="33"/>
      <c r="G4433" s="33"/>
      <c r="I4433" s="7"/>
      <c r="K4433" s="7"/>
      <c r="L4433" s="7"/>
      <c r="M4433" s="55"/>
      <c r="N4433" s="7"/>
      <c r="O4433" s="5"/>
      <c r="R4433" s="33"/>
      <c r="S4433" s="33"/>
      <c r="T4433" s="33"/>
      <c r="U4433" s="31"/>
      <c r="AD4433" s="20"/>
      <c r="AM4433" s="17"/>
    </row>
    <row r="4434" spans="4:39" x14ac:dyDescent="0.2">
      <c r="D4434" s="57"/>
      <c r="E4434" s="33"/>
      <c r="F4434" s="33"/>
      <c r="G4434" s="33"/>
      <c r="I4434" s="7"/>
      <c r="K4434" s="7"/>
      <c r="L4434" s="7"/>
      <c r="M4434" s="55"/>
      <c r="N4434" s="7"/>
      <c r="O4434" s="5"/>
      <c r="R4434" s="33"/>
      <c r="S4434" s="33"/>
      <c r="T4434" s="33"/>
      <c r="U4434" s="31"/>
      <c r="AD4434" s="20"/>
      <c r="AM4434" s="17"/>
    </row>
    <row r="4435" spans="4:39" x14ac:dyDescent="0.2">
      <c r="D4435" s="57"/>
      <c r="E4435" s="33"/>
      <c r="F4435" s="33"/>
      <c r="G4435" s="33"/>
      <c r="I4435" s="7"/>
      <c r="K4435" s="7"/>
      <c r="L4435" s="7"/>
      <c r="M4435" s="55"/>
      <c r="N4435" s="7"/>
      <c r="O4435" s="5"/>
      <c r="R4435" s="33"/>
      <c r="S4435" s="33"/>
      <c r="T4435" s="33"/>
      <c r="U4435" s="31"/>
      <c r="AD4435" s="20"/>
      <c r="AM4435" s="17"/>
    </row>
    <row r="4436" spans="4:39" x14ac:dyDescent="0.2">
      <c r="D4436" s="57"/>
      <c r="E4436" s="33"/>
      <c r="F4436" s="33"/>
      <c r="G4436" s="33"/>
      <c r="I4436" s="7"/>
      <c r="K4436" s="7"/>
      <c r="L4436" s="7"/>
      <c r="M4436" s="55"/>
      <c r="N4436" s="7"/>
      <c r="O4436" s="5"/>
      <c r="R4436" s="33"/>
      <c r="S4436" s="33"/>
      <c r="T4436" s="33"/>
      <c r="U4436" s="31"/>
      <c r="AD4436" s="20"/>
      <c r="AM4436" s="17"/>
    </row>
    <row r="4437" spans="4:39" x14ac:dyDescent="0.2">
      <c r="D4437" s="57"/>
      <c r="E4437" s="33"/>
      <c r="F4437" s="33"/>
      <c r="G4437" s="33"/>
      <c r="I4437" s="7"/>
      <c r="K4437" s="7"/>
      <c r="L4437" s="7"/>
      <c r="M4437" s="55"/>
      <c r="N4437" s="7"/>
      <c r="O4437" s="5"/>
      <c r="R4437" s="33"/>
      <c r="S4437" s="33"/>
      <c r="T4437" s="33"/>
      <c r="U4437" s="31"/>
      <c r="AD4437" s="20"/>
      <c r="AM4437" s="17"/>
    </row>
    <row r="4438" spans="4:39" x14ac:dyDescent="0.2">
      <c r="D4438" s="57"/>
      <c r="E4438" s="33"/>
      <c r="F4438" s="33"/>
      <c r="G4438" s="33"/>
      <c r="I4438" s="7"/>
      <c r="K4438" s="7"/>
      <c r="L4438" s="7"/>
      <c r="M4438" s="55"/>
      <c r="N4438" s="7"/>
      <c r="O4438" s="5"/>
      <c r="R4438" s="33"/>
      <c r="S4438" s="33"/>
      <c r="T4438" s="33"/>
      <c r="U4438" s="31"/>
      <c r="AD4438" s="20"/>
      <c r="AM4438" s="17"/>
    </row>
    <row r="4439" spans="4:39" x14ac:dyDescent="0.2">
      <c r="D4439" s="57"/>
      <c r="E4439" s="33"/>
      <c r="F4439" s="33"/>
      <c r="G4439" s="33"/>
      <c r="I4439" s="7"/>
      <c r="K4439" s="7"/>
      <c r="L4439" s="7"/>
      <c r="M4439" s="55"/>
      <c r="N4439" s="7"/>
      <c r="O4439" s="5"/>
      <c r="R4439" s="33"/>
      <c r="S4439" s="33"/>
      <c r="T4439" s="33"/>
      <c r="U4439" s="31"/>
      <c r="AD4439" s="20"/>
      <c r="AM4439" s="17"/>
    </row>
    <row r="4440" spans="4:39" x14ac:dyDescent="0.2">
      <c r="D4440" s="57"/>
      <c r="E4440" s="33"/>
      <c r="F4440" s="33"/>
      <c r="G4440" s="33"/>
      <c r="I4440" s="7"/>
      <c r="K4440" s="7"/>
      <c r="L4440" s="7"/>
      <c r="M4440" s="55"/>
      <c r="N4440" s="7"/>
      <c r="O4440" s="5"/>
      <c r="R4440" s="33"/>
      <c r="S4440" s="33"/>
      <c r="T4440" s="33"/>
      <c r="U4440" s="31"/>
      <c r="AD4440" s="20"/>
      <c r="AM4440" s="17"/>
    </row>
    <row r="4441" spans="4:39" x14ac:dyDescent="0.2">
      <c r="D4441" s="57"/>
      <c r="E4441" s="33"/>
      <c r="F4441" s="33"/>
      <c r="G4441" s="33"/>
      <c r="I4441" s="7"/>
      <c r="K4441" s="7"/>
      <c r="L4441" s="7"/>
      <c r="M4441" s="55"/>
      <c r="N4441" s="7"/>
      <c r="O4441" s="5"/>
      <c r="R4441" s="33"/>
      <c r="S4441" s="33"/>
      <c r="T4441" s="33"/>
      <c r="U4441" s="31"/>
      <c r="AD4441" s="20"/>
      <c r="AM4441" s="17"/>
    </row>
    <row r="4442" spans="4:39" x14ac:dyDescent="0.2">
      <c r="D4442" s="57"/>
      <c r="E4442" s="33"/>
      <c r="F4442" s="33"/>
      <c r="G4442" s="33"/>
      <c r="I4442" s="7"/>
      <c r="K4442" s="7"/>
      <c r="L4442" s="7"/>
      <c r="M4442" s="55"/>
      <c r="N4442" s="7"/>
      <c r="O4442" s="5"/>
      <c r="R4442" s="33"/>
      <c r="S4442" s="33"/>
      <c r="T4442" s="33"/>
      <c r="U4442" s="31"/>
      <c r="AD4442" s="20"/>
      <c r="AM4442" s="17"/>
    </row>
    <row r="4443" spans="4:39" x14ac:dyDescent="0.2">
      <c r="D4443" s="57"/>
      <c r="E4443" s="33"/>
      <c r="F4443" s="33"/>
      <c r="G4443" s="33"/>
      <c r="I4443" s="7"/>
      <c r="K4443" s="7"/>
      <c r="L4443" s="7"/>
      <c r="M4443" s="55"/>
      <c r="N4443" s="7"/>
      <c r="O4443" s="5"/>
      <c r="R4443" s="33"/>
      <c r="S4443" s="33"/>
      <c r="T4443" s="33"/>
      <c r="U4443" s="31"/>
      <c r="AD4443" s="20"/>
      <c r="AM4443" s="17"/>
    </row>
    <row r="4444" spans="4:39" x14ac:dyDescent="0.2">
      <c r="D4444" s="57"/>
      <c r="E4444" s="33"/>
      <c r="F4444" s="33"/>
      <c r="G4444" s="33"/>
      <c r="I4444" s="7"/>
      <c r="K4444" s="7"/>
      <c r="L4444" s="7"/>
      <c r="M4444" s="55"/>
      <c r="N4444" s="7"/>
      <c r="O4444" s="5"/>
      <c r="R4444" s="33"/>
      <c r="S4444" s="33"/>
      <c r="T4444" s="33"/>
      <c r="U4444" s="31"/>
      <c r="AD4444" s="20"/>
      <c r="AM4444" s="17"/>
    </row>
    <row r="4445" spans="4:39" x14ac:dyDescent="0.2">
      <c r="D4445" s="57"/>
      <c r="E4445" s="33"/>
      <c r="F4445" s="33"/>
      <c r="G4445" s="33"/>
      <c r="I4445" s="7"/>
      <c r="K4445" s="7"/>
      <c r="L4445" s="7"/>
      <c r="M4445" s="55"/>
      <c r="N4445" s="7"/>
      <c r="O4445" s="5"/>
      <c r="R4445" s="33"/>
      <c r="S4445" s="33"/>
      <c r="T4445" s="33"/>
      <c r="U4445" s="31"/>
      <c r="AD4445" s="20"/>
      <c r="AM4445" s="17"/>
    </row>
    <row r="4446" spans="4:39" x14ac:dyDescent="0.2">
      <c r="D4446" s="57"/>
      <c r="E4446" s="33"/>
      <c r="F4446" s="33"/>
      <c r="G4446" s="33"/>
      <c r="I4446" s="7"/>
      <c r="K4446" s="7"/>
      <c r="L4446" s="7"/>
      <c r="M4446" s="55"/>
      <c r="N4446" s="7"/>
      <c r="O4446" s="5"/>
      <c r="R4446" s="33"/>
      <c r="S4446" s="33"/>
      <c r="T4446" s="33"/>
      <c r="U4446" s="31"/>
      <c r="AD4446" s="20"/>
      <c r="AM4446" s="17"/>
    </row>
    <row r="4447" spans="4:39" x14ac:dyDescent="0.2">
      <c r="D4447" s="57"/>
      <c r="E4447" s="33"/>
      <c r="F4447" s="33"/>
      <c r="G4447" s="33"/>
      <c r="I4447" s="7"/>
      <c r="K4447" s="7"/>
      <c r="L4447" s="7"/>
      <c r="M4447" s="55"/>
      <c r="N4447" s="7"/>
      <c r="O4447" s="5"/>
      <c r="R4447" s="33"/>
      <c r="S4447" s="33"/>
      <c r="T4447" s="33"/>
      <c r="U4447" s="31"/>
      <c r="AD4447" s="20"/>
      <c r="AM4447" s="17"/>
    </row>
    <row r="4448" spans="4:39" x14ac:dyDescent="0.2">
      <c r="D4448" s="57"/>
      <c r="E4448" s="33"/>
      <c r="F4448" s="33"/>
      <c r="G4448" s="33"/>
      <c r="I4448" s="7"/>
      <c r="K4448" s="7"/>
      <c r="L4448" s="7"/>
      <c r="M4448" s="55"/>
      <c r="N4448" s="7"/>
      <c r="O4448" s="5"/>
      <c r="R4448" s="33"/>
      <c r="S4448" s="33"/>
      <c r="T4448" s="33"/>
      <c r="U4448" s="31"/>
      <c r="AD4448" s="20"/>
      <c r="AM4448" s="17"/>
    </row>
    <row r="4449" spans="4:39" x14ac:dyDescent="0.2">
      <c r="D4449" s="57"/>
      <c r="E4449" s="33"/>
      <c r="F4449" s="33"/>
      <c r="G4449" s="33"/>
      <c r="I4449" s="7"/>
      <c r="K4449" s="7"/>
      <c r="L4449" s="7"/>
      <c r="M4449" s="55"/>
      <c r="N4449" s="7"/>
      <c r="O4449" s="5"/>
      <c r="R4449" s="33"/>
      <c r="S4449" s="33"/>
      <c r="T4449" s="33"/>
      <c r="U4449" s="31"/>
      <c r="AD4449" s="20"/>
      <c r="AM4449" s="17"/>
    </row>
    <row r="4450" spans="4:39" x14ac:dyDescent="0.2">
      <c r="D4450" s="57"/>
      <c r="E4450" s="33"/>
      <c r="F4450" s="33"/>
      <c r="G4450" s="33"/>
      <c r="I4450" s="7"/>
      <c r="K4450" s="7"/>
      <c r="L4450" s="7"/>
      <c r="M4450" s="55"/>
      <c r="N4450" s="7"/>
      <c r="O4450" s="5"/>
      <c r="R4450" s="33"/>
      <c r="S4450" s="33"/>
      <c r="T4450" s="33"/>
      <c r="U4450" s="31"/>
      <c r="AD4450" s="20"/>
      <c r="AM4450" s="17"/>
    </row>
    <row r="4451" spans="4:39" x14ac:dyDescent="0.2">
      <c r="D4451" s="57"/>
      <c r="E4451" s="33"/>
      <c r="F4451" s="33"/>
      <c r="G4451" s="33"/>
      <c r="I4451" s="7"/>
      <c r="K4451" s="7"/>
      <c r="L4451" s="7"/>
      <c r="M4451" s="55"/>
      <c r="N4451" s="7"/>
      <c r="O4451" s="5"/>
      <c r="R4451" s="33"/>
      <c r="S4451" s="33"/>
      <c r="T4451" s="33"/>
      <c r="U4451" s="31"/>
      <c r="AD4451" s="20"/>
      <c r="AM4451" s="17"/>
    </row>
    <row r="4452" spans="4:39" x14ac:dyDescent="0.2">
      <c r="D4452" s="57"/>
      <c r="E4452" s="33"/>
      <c r="F4452" s="33"/>
      <c r="G4452" s="33"/>
      <c r="I4452" s="7"/>
      <c r="K4452" s="7"/>
      <c r="L4452" s="7"/>
      <c r="M4452" s="55"/>
      <c r="N4452" s="7"/>
      <c r="O4452" s="5"/>
      <c r="R4452" s="33"/>
      <c r="S4452" s="33"/>
      <c r="T4452" s="33"/>
      <c r="U4452" s="31"/>
      <c r="AD4452" s="20"/>
      <c r="AM4452" s="17"/>
    </row>
    <row r="4453" spans="4:39" x14ac:dyDescent="0.2">
      <c r="D4453" s="57"/>
      <c r="E4453" s="33"/>
      <c r="F4453" s="33"/>
      <c r="G4453" s="33"/>
      <c r="I4453" s="7"/>
      <c r="K4453" s="7"/>
      <c r="L4453" s="7"/>
      <c r="M4453" s="55"/>
      <c r="N4453" s="7"/>
      <c r="O4453" s="5"/>
      <c r="R4453" s="33"/>
      <c r="S4453" s="33"/>
      <c r="T4453" s="33"/>
      <c r="U4453" s="31"/>
      <c r="AD4453" s="20"/>
      <c r="AM4453" s="17"/>
    </row>
    <row r="4454" spans="4:39" x14ac:dyDescent="0.2">
      <c r="D4454" s="57"/>
      <c r="E4454" s="33"/>
      <c r="F4454" s="33"/>
      <c r="G4454" s="33"/>
      <c r="I4454" s="7"/>
      <c r="K4454" s="7"/>
      <c r="L4454" s="7"/>
      <c r="M4454" s="55"/>
      <c r="N4454" s="7"/>
      <c r="O4454" s="5"/>
      <c r="R4454" s="33"/>
      <c r="S4454" s="33"/>
      <c r="T4454" s="33"/>
      <c r="U4454" s="31"/>
      <c r="AD4454" s="20"/>
      <c r="AM4454" s="17"/>
    </row>
    <row r="4455" spans="4:39" x14ac:dyDescent="0.2">
      <c r="D4455" s="57"/>
      <c r="E4455" s="33"/>
      <c r="F4455" s="33"/>
      <c r="G4455" s="33"/>
      <c r="I4455" s="7"/>
      <c r="K4455" s="7"/>
      <c r="L4455" s="7"/>
      <c r="M4455" s="55"/>
      <c r="N4455" s="7"/>
      <c r="O4455" s="5"/>
      <c r="R4455" s="33"/>
      <c r="S4455" s="33"/>
      <c r="T4455" s="33"/>
      <c r="U4455" s="31"/>
      <c r="AD4455" s="20"/>
      <c r="AM4455" s="17"/>
    </row>
    <row r="4456" spans="4:39" x14ac:dyDescent="0.2">
      <c r="D4456" s="57"/>
      <c r="E4456" s="33"/>
      <c r="F4456" s="33"/>
      <c r="G4456" s="33"/>
      <c r="I4456" s="7"/>
      <c r="K4456" s="7"/>
      <c r="L4456" s="7"/>
      <c r="M4456" s="55"/>
      <c r="N4456" s="7"/>
      <c r="O4456" s="5"/>
      <c r="R4456" s="33"/>
      <c r="S4456" s="33"/>
      <c r="T4456" s="33"/>
      <c r="U4456" s="31"/>
      <c r="AD4456" s="20"/>
      <c r="AM4456" s="17"/>
    </row>
    <row r="4457" spans="4:39" x14ac:dyDescent="0.2">
      <c r="D4457" s="57"/>
      <c r="E4457" s="33"/>
      <c r="F4457" s="33"/>
      <c r="G4457" s="33"/>
      <c r="I4457" s="7"/>
      <c r="K4457" s="7"/>
      <c r="L4457" s="7"/>
      <c r="M4457" s="55"/>
      <c r="N4457" s="7"/>
      <c r="O4457" s="5"/>
      <c r="R4457" s="33"/>
      <c r="S4457" s="33"/>
      <c r="T4457" s="33"/>
      <c r="U4457" s="31"/>
      <c r="AD4457" s="20"/>
      <c r="AM4457" s="17"/>
    </row>
    <row r="4458" spans="4:39" x14ac:dyDescent="0.2">
      <c r="D4458" s="57"/>
      <c r="E4458" s="33"/>
      <c r="F4458" s="33"/>
      <c r="G4458" s="33"/>
      <c r="I4458" s="7"/>
      <c r="K4458" s="7"/>
      <c r="L4458" s="7"/>
      <c r="M4458" s="55"/>
      <c r="N4458" s="7"/>
      <c r="O4458" s="5"/>
      <c r="R4458" s="33"/>
      <c r="S4458" s="33"/>
      <c r="T4458" s="33"/>
      <c r="U4458" s="31"/>
      <c r="AD4458" s="20"/>
      <c r="AM4458" s="17"/>
    </row>
    <row r="4459" spans="4:39" x14ac:dyDescent="0.2">
      <c r="D4459" s="57"/>
      <c r="E4459" s="33"/>
      <c r="F4459" s="33"/>
      <c r="G4459" s="33"/>
      <c r="I4459" s="7"/>
      <c r="K4459" s="7"/>
      <c r="L4459" s="7"/>
      <c r="M4459" s="55"/>
      <c r="N4459" s="7"/>
      <c r="O4459" s="5"/>
      <c r="R4459" s="33"/>
      <c r="S4459" s="33"/>
      <c r="T4459" s="33"/>
      <c r="U4459" s="31"/>
      <c r="AD4459" s="20"/>
      <c r="AM4459" s="17"/>
    </row>
    <row r="4460" spans="4:39" x14ac:dyDescent="0.2">
      <c r="D4460" s="57"/>
      <c r="E4460" s="33"/>
      <c r="F4460" s="33"/>
      <c r="G4460" s="33"/>
      <c r="I4460" s="7"/>
      <c r="K4460" s="7"/>
      <c r="L4460" s="7"/>
      <c r="M4460" s="55"/>
      <c r="N4460" s="7"/>
      <c r="O4460" s="5"/>
      <c r="R4460" s="33"/>
      <c r="S4460" s="33"/>
      <c r="T4460" s="33"/>
      <c r="U4460" s="31"/>
      <c r="AD4460" s="20"/>
      <c r="AM4460" s="17"/>
    </row>
    <row r="4461" spans="4:39" x14ac:dyDescent="0.2">
      <c r="D4461" s="57"/>
      <c r="E4461" s="33"/>
      <c r="F4461" s="33"/>
      <c r="G4461" s="33"/>
      <c r="I4461" s="7"/>
      <c r="K4461" s="7"/>
      <c r="L4461" s="7"/>
      <c r="M4461" s="55"/>
      <c r="N4461" s="7"/>
      <c r="O4461" s="5"/>
      <c r="R4461" s="33"/>
      <c r="S4461" s="33"/>
      <c r="T4461" s="33"/>
      <c r="U4461" s="31"/>
      <c r="AD4461" s="20"/>
      <c r="AM4461" s="17"/>
    </row>
    <row r="4462" spans="4:39" x14ac:dyDescent="0.2">
      <c r="D4462" s="57"/>
      <c r="E4462" s="33"/>
      <c r="F4462" s="33"/>
      <c r="G4462" s="33"/>
      <c r="I4462" s="7"/>
      <c r="K4462" s="7"/>
      <c r="L4462" s="7"/>
      <c r="M4462" s="55"/>
      <c r="N4462" s="7"/>
      <c r="O4462" s="5"/>
      <c r="R4462" s="33"/>
      <c r="S4462" s="33"/>
      <c r="T4462" s="33"/>
      <c r="U4462" s="31"/>
      <c r="AD4462" s="20"/>
      <c r="AM4462" s="17"/>
    </row>
    <row r="4463" spans="4:39" x14ac:dyDescent="0.2">
      <c r="D4463" s="57"/>
      <c r="E4463" s="33"/>
      <c r="F4463" s="33"/>
      <c r="G4463" s="33"/>
      <c r="I4463" s="7"/>
      <c r="K4463" s="7"/>
      <c r="L4463" s="7"/>
      <c r="M4463" s="55"/>
      <c r="N4463" s="7"/>
      <c r="O4463" s="5"/>
      <c r="R4463" s="33"/>
      <c r="S4463" s="33"/>
      <c r="T4463" s="33"/>
      <c r="U4463" s="31"/>
      <c r="AD4463" s="20"/>
      <c r="AM4463" s="17"/>
    </row>
    <row r="4464" spans="4:39" x14ac:dyDescent="0.2">
      <c r="D4464" s="57"/>
      <c r="E4464" s="33"/>
      <c r="F4464" s="33"/>
      <c r="G4464" s="33"/>
      <c r="I4464" s="7"/>
      <c r="K4464" s="7"/>
      <c r="L4464" s="7"/>
      <c r="M4464" s="55"/>
      <c r="N4464" s="7"/>
      <c r="O4464" s="5"/>
      <c r="R4464" s="33"/>
      <c r="S4464" s="33"/>
      <c r="T4464" s="33"/>
      <c r="U4464" s="31"/>
      <c r="AD4464" s="20"/>
      <c r="AM4464" s="17"/>
    </row>
    <row r="4465" spans="4:39" x14ac:dyDescent="0.2">
      <c r="D4465" s="57"/>
      <c r="E4465" s="33"/>
      <c r="F4465" s="33"/>
      <c r="G4465" s="33"/>
      <c r="I4465" s="7"/>
      <c r="K4465" s="7"/>
      <c r="L4465" s="7"/>
      <c r="M4465" s="55"/>
      <c r="N4465" s="7"/>
      <c r="O4465" s="5"/>
      <c r="R4465" s="33"/>
      <c r="S4465" s="33"/>
      <c r="T4465" s="33"/>
      <c r="U4465" s="31"/>
      <c r="AD4465" s="20"/>
      <c r="AM4465" s="17"/>
    </row>
    <row r="4466" spans="4:39" x14ac:dyDescent="0.2">
      <c r="D4466" s="57"/>
      <c r="E4466" s="33"/>
      <c r="F4466" s="33"/>
      <c r="G4466" s="33"/>
      <c r="I4466" s="7"/>
      <c r="K4466" s="7"/>
      <c r="L4466" s="7"/>
      <c r="M4466" s="55"/>
      <c r="N4466" s="7"/>
      <c r="O4466" s="5"/>
      <c r="R4466" s="33"/>
      <c r="S4466" s="33"/>
      <c r="T4466" s="33"/>
      <c r="U4466" s="31"/>
      <c r="AD4466" s="20"/>
      <c r="AM4466" s="17"/>
    </row>
    <row r="4467" spans="4:39" x14ac:dyDescent="0.2">
      <c r="D4467" s="57"/>
      <c r="E4467" s="33"/>
      <c r="F4467" s="33"/>
      <c r="G4467" s="33"/>
      <c r="I4467" s="7"/>
      <c r="K4467" s="7"/>
      <c r="L4467" s="7"/>
      <c r="M4467" s="55"/>
      <c r="N4467" s="7"/>
      <c r="O4467" s="5"/>
      <c r="R4467" s="33"/>
      <c r="S4467" s="33"/>
      <c r="T4467" s="33"/>
      <c r="U4467" s="31"/>
      <c r="AD4467" s="20"/>
      <c r="AM4467" s="17"/>
    </row>
    <row r="4468" spans="4:39" x14ac:dyDescent="0.2">
      <c r="D4468" s="57"/>
      <c r="E4468" s="33"/>
      <c r="F4468" s="33"/>
      <c r="G4468" s="33"/>
      <c r="I4468" s="7"/>
      <c r="K4468" s="7"/>
      <c r="L4468" s="7"/>
      <c r="M4468" s="55"/>
      <c r="N4468" s="7"/>
      <c r="O4468" s="5"/>
      <c r="R4468" s="33"/>
      <c r="S4468" s="33"/>
      <c r="T4468" s="33"/>
      <c r="U4468" s="31"/>
      <c r="AD4468" s="20"/>
      <c r="AM4468" s="17"/>
    </row>
    <row r="4469" spans="4:39" x14ac:dyDescent="0.2">
      <c r="D4469" s="57"/>
      <c r="E4469" s="33"/>
      <c r="F4469" s="33"/>
      <c r="G4469" s="33"/>
      <c r="I4469" s="7"/>
      <c r="K4469" s="7"/>
      <c r="L4469" s="7"/>
      <c r="M4469" s="55"/>
      <c r="N4469" s="7"/>
      <c r="O4469" s="5"/>
      <c r="R4469" s="33"/>
      <c r="S4469" s="33"/>
      <c r="T4469" s="33"/>
      <c r="U4469" s="31"/>
      <c r="AD4469" s="20"/>
      <c r="AM4469" s="17"/>
    </row>
    <row r="4470" spans="4:39" x14ac:dyDescent="0.2">
      <c r="D4470" s="57"/>
      <c r="E4470" s="33"/>
      <c r="F4470" s="33"/>
      <c r="G4470" s="33"/>
      <c r="I4470" s="7"/>
      <c r="K4470" s="7"/>
      <c r="L4470" s="7"/>
      <c r="M4470" s="55"/>
      <c r="N4470" s="7"/>
      <c r="O4470" s="5"/>
      <c r="R4470" s="33"/>
      <c r="S4470" s="33"/>
      <c r="T4470" s="33"/>
      <c r="U4470" s="31"/>
      <c r="AD4470" s="20"/>
      <c r="AM4470" s="17"/>
    </row>
    <row r="4471" spans="4:39" x14ac:dyDescent="0.2">
      <c r="D4471" s="57"/>
      <c r="E4471" s="33"/>
      <c r="F4471" s="33"/>
      <c r="G4471" s="33"/>
      <c r="I4471" s="7"/>
      <c r="K4471" s="7"/>
      <c r="L4471" s="7"/>
      <c r="M4471" s="55"/>
      <c r="N4471" s="7"/>
      <c r="O4471" s="5"/>
      <c r="R4471" s="33"/>
      <c r="S4471" s="33"/>
      <c r="T4471" s="33"/>
      <c r="U4471" s="31"/>
      <c r="AD4471" s="20"/>
      <c r="AM4471" s="17"/>
    </row>
    <row r="4472" spans="4:39" x14ac:dyDescent="0.2">
      <c r="D4472" s="57"/>
      <c r="E4472" s="33"/>
      <c r="F4472" s="33"/>
      <c r="G4472" s="33"/>
      <c r="I4472" s="7"/>
      <c r="K4472" s="7"/>
      <c r="L4472" s="7"/>
      <c r="M4472" s="55"/>
      <c r="N4472" s="7"/>
      <c r="O4472" s="5"/>
      <c r="R4472" s="33"/>
      <c r="S4472" s="33"/>
      <c r="T4472" s="33"/>
      <c r="U4472" s="31"/>
      <c r="AD4472" s="20"/>
      <c r="AM4472" s="17"/>
    </row>
    <row r="4473" spans="4:39" x14ac:dyDescent="0.2">
      <c r="D4473" s="57"/>
      <c r="E4473" s="33"/>
      <c r="F4473" s="33"/>
      <c r="G4473" s="33"/>
      <c r="I4473" s="7"/>
      <c r="K4473" s="7"/>
      <c r="L4473" s="7"/>
      <c r="M4473" s="55"/>
      <c r="N4473" s="7"/>
      <c r="O4473" s="5"/>
      <c r="R4473" s="33"/>
      <c r="S4473" s="33"/>
      <c r="T4473" s="33"/>
      <c r="U4473" s="31"/>
      <c r="AD4473" s="20"/>
      <c r="AM4473" s="17"/>
    </row>
    <row r="4474" spans="4:39" x14ac:dyDescent="0.2">
      <c r="D4474" s="57"/>
      <c r="E4474" s="33"/>
      <c r="F4474" s="33"/>
      <c r="G4474" s="33"/>
      <c r="I4474" s="7"/>
      <c r="K4474" s="7"/>
      <c r="L4474" s="7"/>
      <c r="M4474" s="55"/>
      <c r="N4474" s="7"/>
      <c r="O4474" s="5"/>
      <c r="R4474" s="33"/>
      <c r="S4474" s="33"/>
      <c r="T4474" s="33"/>
      <c r="U4474" s="31"/>
      <c r="AD4474" s="20"/>
      <c r="AM4474" s="17"/>
    </row>
    <row r="4475" spans="4:39" x14ac:dyDescent="0.2">
      <c r="D4475" s="57"/>
      <c r="E4475" s="33"/>
      <c r="F4475" s="33"/>
      <c r="G4475" s="33"/>
      <c r="I4475" s="7"/>
      <c r="K4475" s="7"/>
      <c r="L4475" s="7"/>
      <c r="M4475" s="55"/>
      <c r="N4475" s="7"/>
      <c r="O4475" s="5"/>
      <c r="R4475" s="33"/>
      <c r="S4475" s="33"/>
      <c r="T4475" s="33"/>
      <c r="U4475" s="31"/>
      <c r="AD4475" s="20"/>
      <c r="AM4475" s="17"/>
    </row>
    <row r="4476" spans="4:39" x14ac:dyDescent="0.2">
      <c r="D4476" s="57"/>
      <c r="E4476" s="33"/>
      <c r="F4476" s="33"/>
      <c r="G4476" s="33"/>
      <c r="I4476" s="7"/>
      <c r="K4476" s="7"/>
      <c r="L4476" s="7"/>
      <c r="M4476" s="55"/>
      <c r="N4476" s="7"/>
      <c r="O4476" s="5"/>
      <c r="R4476" s="33"/>
      <c r="S4476" s="33"/>
      <c r="T4476" s="33"/>
      <c r="U4476" s="31"/>
      <c r="AD4476" s="20"/>
      <c r="AM4476" s="17"/>
    </row>
    <row r="4477" spans="4:39" x14ac:dyDescent="0.2">
      <c r="D4477" s="57"/>
      <c r="E4477" s="33"/>
      <c r="F4477" s="33"/>
      <c r="G4477" s="33"/>
      <c r="I4477" s="7"/>
      <c r="K4477" s="7"/>
      <c r="L4477" s="7"/>
      <c r="M4477" s="55"/>
      <c r="N4477" s="7"/>
      <c r="O4477" s="5"/>
      <c r="R4477" s="33"/>
      <c r="S4477" s="33"/>
      <c r="T4477" s="33"/>
      <c r="U4477" s="31"/>
      <c r="AD4477" s="20"/>
      <c r="AM4477" s="17"/>
    </row>
    <row r="4478" spans="4:39" x14ac:dyDescent="0.2">
      <c r="D4478" s="57"/>
      <c r="E4478" s="33"/>
      <c r="F4478" s="33"/>
      <c r="G4478" s="33"/>
      <c r="I4478" s="7"/>
      <c r="K4478" s="7"/>
      <c r="L4478" s="7"/>
      <c r="M4478" s="55"/>
      <c r="N4478" s="7"/>
      <c r="O4478" s="5"/>
      <c r="R4478" s="33"/>
      <c r="S4478" s="33"/>
      <c r="T4478" s="33"/>
      <c r="U4478" s="31"/>
      <c r="AD4478" s="20"/>
      <c r="AM4478" s="17"/>
    </row>
    <row r="4479" spans="4:39" x14ac:dyDescent="0.2">
      <c r="D4479" s="57"/>
      <c r="E4479" s="33"/>
      <c r="F4479" s="33"/>
      <c r="G4479" s="33"/>
      <c r="I4479" s="7"/>
      <c r="K4479" s="7"/>
      <c r="L4479" s="7"/>
      <c r="M4479" s="55"/>
      <c r="N4479" s="7"/>
      <c r="O4479" s="5"/>
      <c r="R4479" s="33"/>
      <c r="S4479" s="33"/>
      <c r="T4479" s="33"/>
      <c r="U4479" s="31"/>
      <c r="AD4479" s="20"/>
      <c r="AM4479" s="17"/>
    </row>
    <row r="4480" spans="4:39" x14ac:dyDescent="0.2">
      <c r="D4480" s="57"/>
      <c r="E4480" s="33"/>
      <c r="F4480" s="33"/>
      <c r="G4480" s="33"/>
      <c r="I4480" s="7"/>
      <c r="K4480" s="7"/>
      <c r="L4480" s="7"/>
      <c r="M4480" s="55"/>
      <c r="N4480" s="7"/>
      <c r="O4480" s="5"/>
      <c r="R4480" s="33"/>
      <c r="S4480" s="33"/>
      <c r="T4480" s="33"/>
      <c r="U4480" s="31"/>
      <c r="AD4480" s="20"/>
      <c r="AM4480" s="17"/>
    </row>
    <row r="4481" spans="4:39" x14ac:dyDescent="0.2">
      <c r="D4481" s="57"/>
      <c r="E4481" s="33"/>
      <c r="F4481" s="33"/>
      <c r="G4481" s="33"/>
      <c r="I4481" s="7"/>
      <c r="K4481" s="7"/>
      <c r="L4481" s="7"/>
      <c r="M4481" s="55"/>
      <c r="N4481" s="7"/>
      <c r="O4481" s="5"/>
      <c r="R4481" s="33"/>
      <c r="S4481" s="33"/>
      <c r="T4481" s="33"/>
      <c r="U4481" s="31"/>
      <c r="AD4481" s="20"/>
      <c r="AM4481" s="17"/>
    </row>
    <row r="4482" spans="4:39" x14ac:dyDescent="0.2">
      <c r="D4482" s="57"/>
      <c r="E4482" s="33"/>
      <c r="F4482" s="33"/>
      <c r="G4482" s="33"/>
      <c r="I4482" s="7"/>
      <c r="K4482" s="7"/>
      <c r="L4482" s="7"/>
      <c r="M4482" s="55"/>
      <c r="N4482" s="7"/>
      <c r="O4482" s="5"/>
      <c r="R4482" s="33"/>
      <c r="S4482" s="33"/>
      <c r="T4482" s="33"/>
      <c r="U4482" s="31"/>
      <c r="AD4482" s="20"/>
      <c r="AM4482" s="17"/>
    </row>
    <row r="4483" spans="4:39" x14ac:dyDescent="0.2">
      <c r="D4483" s="57"/>
      <c r="E4483" s="33"/>
      <c r="F4483" s="33"/>
      <c r="G4483" s="33"/>
      <c r="I4483" s="7"/>
      <c r="K4483" s="7"/>
      <c r="L4483" s="7"/>
      <c r="M4483" s="55"/>
      <c r="N4483" s="7"/>
      <c r="O4483" s="5"/>
      <c r="R4483" s="33"/>
      <c r="S4483" s="33"/>
      <c r="T4483" s="33"/>
      <c r="U4483" s="31"/>
      <c r="AD4483" s="20"/>
      <c r="AM4483" s="17"/>
    </row>
    <row r="4484" spans="4:39" x14ac:dyDescent="0.2">
      <c r="D4484" s="57"/>
      <c r="E4484" s="33"/>
      <c r="F4484" s="33"/>
      <c r="G4484" s="33"/>
      <c r="I4484" s="7"/>
      <c r="K4484" s="7"/>
      <c r="L4484" s="7"/>
      <c r="M4484" s="55"/>
      <c r="N4484" s="7"/>
      <c r="O4484" s="5"/>
      <c r="R4484" s="33"/>
      <c r="S4484" s="33"/>
      <c r="T4484" s="33"/>
      <c r="U4484" s="31"/>
      <c r="AD4484" s="20"/>
      <c r="AM4484" s="17"/>
    </row>
    <row r="4485" spans="4:39" x14ac:dyDescent="0.2">
      <c r="D4485" s="57"/>
      <c r="E4485" s="33"/>
      <c r="F4485" s="33"/>
      <c r="G4485" s="33"/>
      <c r="I4485" s="7"/>
      <c r="K4485" s="7"/>
      <c r="L4485" s="7"/>
      <c r="M4485" s="55"/>
      <c r="N4485" s="7"/>
      <c r="O4485" s="5"/>
      <c r="R4485" s="33"/>
      <c r="S4485" s="33"/>
      <c r="T4485" s="33"/>
      <c r="U4485" s="31"/>
      <c r="AD4485" s="20"/>
      <c r="AM4485" s="17"/>
    </row>
    <row r="4486" spans="4:39" x14ac:dyDescent="0.2">
      <c r="D4486" s="57"/>
      <c r="E4486" s="33"/>
      <c r="F4486" s="33"/>
      <c r="G4486" s="33"/>
      <c r="I4486" s="7"/>
      <c r="K4486" s="7"/>
      <c r="L4486" s="7"/>
      <c r="M4486" s="55"/>
      <c r="N4486" s="7"/>
      <c r="O4486" s="5"/>
      <c r="R4486" s="33"/>
      <c r="S4486" s="33"/>
      <c r="T4486" s="33"/>
      <c r="U4486" s="31"/>
      <c r="AD4486" s="20"/>
      <c r="AM4486" s="17"/>
    </row>
    <row r="4487" spans="4:39" x14ac:dyDescent="0.2">
      <c r="D4487" s="57"/>
      <c r="E4487" s="33"/>
      <c r="F4487" s="33"/>
      <c r="G4487" s="33"/>
      <c r="I4487" s="7"/>
      <c r="K4487" s="7"/>
      <c r="L4487" s="7"/>
      <c r="M4487" s="55"/>
      <c r="N4487" s="7"/>
      <c r="O4487" s="5"/>
      <c r="R4487" s="33"/>
      <c r="S4487" s="33"/>
      <c r="T4487" s="33"/>
      <c r="U4487" s="31"/>
      <c r="AD4487" s="20"/>
      <c r="AM4487" s="17"/>
    </row>
    <row r="4488" spans="4:39" x14ac:dyDescent="0.2">
      <c r="D4488" s="57"/>
      <c r="E4488" s="33"/>
      <c r="F4488" s="33"/>
      <c r="G4488" s="33"/>
      <c r="I4488" s="7"/>
      <c r="K4488" s="7"/>
      <c r="L4488" s="7"/>
      <c r="M4488" s="55"/>
      <c r="N4488" s="7"/>
      <c r="O4488" s="5"/>
      <c r="R4488" s="33"/>
      <c r="S4488" s="33"/>
      <c r="T4488" s="33"/>
      <c r="U4488" s="31"/>
      <c r="AD4488" s="20"/>
      <c r="AM4488" s="17"/>
    </row>
    <row r="4489" spans="4:39" x14ac:dyDescent="0.2">
      <c r="D4489" s="57"/>
      <c r="E4489" s="33"/>
      <c r="F4489" s="33"/>
      <c r="G4489" s="33"/>
      <c r="I4489" s="7"/>
      <c r="K4489" s="7"/>
      <c r="L4489" s="7"/>
      <c r="M4489" s="55"/>
      <c r="N4489" s="7"/>
      <c r="O4489" s="5"/>
      <c r="R4489" s="33"/>
      <c r="S4489" s="33"/>
      <c r="T4489" s="33"/>
      <c r="U4489" s="31"/>
      <c r="AD4489" s="20"/>
      <c r="AM4489" s="17"/>
    </row>
    <row r="4490" spans="4:39" x14ac:dyDescent="0.2">
      <c r="D4490" s="57"/>
      <c r="E4490" s="33"/>
      <c r="F4490" s="33"/>
      <c r="G4490" s="33"/>
      <c r="I4490" s="7"/>
      <c r="K4490" s="7"/>
      <c r="L4490" s="7"/>
      <c r="M4490" s="55"/>
      <c r="N4490" s="7"/>
      <c r="O4490" s="5"/>
      <c r="R4490" s="33"/>
      <c r="S4490" s="33"/>
      <c r="T4490" s="33"/>
      <c r="U4490" s="31"/>
      <c r="AD4490" s="20"/>
      <c r="AM4490" s="17"/>
    </row>
    <row r="4491" spans="4:39" x14ac:dyDescent="0.2">
      <c r="D4491" s="57"/>
      <c r="E4491" s="33"/>
      <c r="F4491" s="33"/>
      <c r="G4491" s="33"/>
      <c r="I4491" s="7"/>
      <c r="K4491" s="7"/>
      <c r="L4491" s="7"/>
      <c r="M4491" s="55"/>
      <c r="N4491" s="7"/>
      <c r="O4491" s="5"/>
      <c r="R4491" s="33"/>
      <c r="S4491" s="33"/>
      <c r="T4491" s="33"/>
      <c r="U4491" s="31"/>
      <c r="AD4491" s="20"/>
      <c r="AM4491" s="17"/>
    </row>
    <row r="4492" spans="4:39" x14ac:dyDescent="0.2">
      <c r="D4492" s="57"/>
      <c r="E4492" s="33"/>
      <c r="F4492" s="33"/>
      <c r="G4492" s="33"/>
      <c r="I4492" s="7"/>
      <c r="K4492" s="7"/>
      <c r="L4492" s="7"/>
      <c r="M4492" s="55"/>
      <c r="N4492" s="7"/>
      <c r="O4492" s="5"/>
      <c r="R4492" s="33"/>
      <c r="S4492" s="33"/>
      <c r="T4492" s="33"/>
      <c r="U4492" s="31"/>
      <c r="AD4492" s="20"/>
      <c r="AM4492" s="17"/>
    </row>
    <row r="4493" spans="4:39" x14ac:dyDescent="0.2">
      <c r="D4493" s="57"/>
      <c r="E4493" s="33"/>
      <c r="F4493" s="33"/>
      <c r="G4493" s="33"/>
      <c r="I4493" s="7"/>
      <c r="K4493" s="7"/>
      <c r="L4493" s="7"/>
      <c r="M4493" s="55"/>
      <c r="N4493" s="7"/>
      <c r="O4493" s="5"/>
      <c r="R4493" s="33"/>
      <c r="S4493" s="33"/>
      <c r="T4493" s="33"/>
      <c r="U4493" s="31"/>
      <c r="AD4493" s="20"/>
      <c r="AM4493" s="17"/>
    </row>
    <row r="4494" spans="4:39" x14ac:dyDescent="0.2">
      <c r="D4494" s="57"/>
      <c r="E4494" s="33"/>
      <c r="F4494" s="33"/>
      <c r="G4494" s="33"/>
      <c r="I4494" s="7"/>
      <c r="K4494" s="7"/>
      <c r="L4494" s="7"/>
      <c r="M4494" s="55"/>
      <c r="N4494" s="7"/>
      <c r="O4494" s="5"/>
      <c r="R4494" s="33"/>
      <c r="S4494" s="33"/>
      <c r="T4494" s="33"/>
      <c r="U4494" s="31"/>
      <c r="AD4494" s="20"/>
      <c r="AM4494" s="17"/>
    </row>
    <row r="4495" spans="4:39" x14ac:dyDescent="0.2">
      <c r="D4495" s="57"/>
      <c r="E4495" s="33"/>
      <c r="F4495" s="33"/>
      <c r="G4495" s="33"/>
      <c r="I4495" s="7"/>
      <c r="K4495" s="7"/>
      <c r="L4495" s="7"/>
      <c r="M4495" s="55"/>
      <c r="N4495" s="7"/>
      <c r="O4495" s="5"/>
      <c r="R4495" s="33"/>
      <c r="S4495" s="33"/>
      <c r="T4495" s="33"/>
      <c r="U4495" s="31"/>
      <c r="AD4495" s="20"/>
      <c r="AM4495" s="17"/>
    </row>
    <row r="4496" spans="4:39" x14ac:dyDescent="0.2">
      <c r="D4496" s="57"/>
      <c r="E4496" s="33"/>
      <c r="F4496" s="33"/>
      <c r="G4496" s="33"/>
      <c r="I4496" s="7"/>
      <c r="K4496" s="7"/>
      <c r="L4496" s="7"/>
      <c r="M4496" s="55"/>
      <c r="N4496" s="7"/>
      <c r="O4496" s="5"/>
      <c r="R4496" s="33"/>
      <c r="S4496" s="33"/>
      <c r="T4496" s="33"/>
      <c r="U4496" s="31"/>
      <c r="AD4496" s="20"/>
      <c r="AM4496" s="17"/>
    </row>
    <row r="4497" spans="4:39" x14ac:dyDescent="0.2">
      <c r="D4497" s="57"/>
      <c r="E4497" s="33"/>
      <c r="F4497" s="33"/>
      <c r="G4497" s="33"/>
      <c r="I4497" s="7"/>
      <c r="K4497" s="7"/>
      <c r="L4497" s="7"/>
      <c r="M4497" s="55"/>
      <c r="N4497" s="7"/>
      <c r="O4497" s="5"/>
      <c r="R4497" s="33"/>
      <c r="S4497" s="33"/>
      <c r="T4497" s="33"/>
      <c r="U4497" s="31"/>
      <c r="AD4497" s="20"/>
      <c r="AM4497" s="17"/>
    </row>
    <row r="4498" spans="4:39" x14ac:dyDescent="0.2">
      <c r="D4498" s="57"/>
      <c r="E4498" s="33"/>
      <c r="F4498" s="33"/>
      <c r="G4498" s="33"/>
      <c r="I4498" s="7"/>
      <c r="K4498" s="7"/>
      <c r="L4498" s="7"/>
      <c r="M4498" s="55"/>
      <c r="N4498" s="7"/>
      <c r="O4498" s="5"/>
      <c r="R4498" s="33"/>
      <c r="S4498" s="33"/>
      <c r="T4498" s="33"/>
      <c r="U4498" s="31"/>
      <c r="AD4498" s="20"/>
      <c r="AM4498" s="17"/>
    </row>
    <row r="4499" spans="4:39" x14ac:dyDescent="0.2">
      <c r="D4499" s="57"/>
      <c r="E4499" s="33"/>
      <c r="F4499" s="33"/>
      <c r="G4499" s="33"/>
      <c r="I4499" s="7"/>
      <c r="K4499" s="7"/>
      <c r="L4499" s="7"/>
      <c r="M4499" s="55"/>
      <c r="N4499" s="7"/>
      <c r="O4499" s="5"/>
      <c r="R4499" s="33"/>
      <c r="S4499" s="33"/>
      <c r="T4499" s="33"/>
      <c r="U4499" s="31"/>
      <c r="AD4499" s="20"/>
      <c r="AM4499" s="17"/>
    </row>
    <row r="4500" spans="4:39" x14ac:dyDescent="0.2">
      <c r="D4500" s="57"/>
      <c r="E4500" s="33"/>
      <c r="F4500" s="33"/>
      <c r="G4500" s="33"/>
      <c r="I4500" s="7"/>
      <c r="K4500" s="7"/>
      <c r="L4500" s="7"/>
      <c r="M4500" s="55"/>
      <c r="N4500" s="7"/>
      <c r="O4500" s="5"/>
      <c r="R4500" s="33"/>
      <c r="S4500" s="33"/>
      <c r="T4500" s="33"/>
      <c r="U4500" s="31"/>
      <c r="AD4500" s="20"/>
      <c r="AM4500" s="17"/>
    </row>
    <row r="4501" spans="4:39" x14ac:dyDescent="0.2">
      <c r="D4501" s="57"/>
      <c r="E4501" s="33"/>
      <c r="F4501" s="33"/>
      <c r="G4501" s="33"/>
      <c r="I4501" s="7"/>
      <c r="K4501" s="7"/>
      <c r="L4501" s="7"/>
      <c r="M4501" s="55"/>
      <c r="N4501" s="7"/>
      <c r="O4501" s="5"/>
      <c r="R4501" s="33"/>
      <c r="S4501" s="33"/>
      <c r="T4501" s="33"/>
      <c r="U4501" s="31"/>
      <c r="AD4501" s="20"/>
      <c r="AM4501" s="17"/>
    </row>
    <row r="4502" spans="4:39" x14ac:dyDescent="0.2">
      <c r="D4502" s="57"/>
      <c r="E4502" s="33"/>
      <c r="F4502" s="33"/>
      <c r="G4502" s="33"/>
      <c r="I4502" s="7"/>
      <c r="K4502" s="7"/>
      <c r="L4502" s="7"/>
      <c r="M4502" s="55"/>
      <c r="N4502" s="7"/>
      <c r="O4502" s="5"/>
      <c r="R4502" s="33"/>
      <c r="S4502" s="33"/>
      <c r="T4502" s="33"/>
      <c r="U4502" s="31"/>
      <c r="AD4502" s="20"/>
      <c r="AM4502" s="17"/>
    </row>
    <row r="4503" spans="4:39" x14ac:dyDescent="0.2">
      <c r="D4503" s="57"/>
      <c r="E4503" s="33"/>
      <c r="F4503" s="33"/>
      <c r="G4503" s="33"/>
      <c r="I4503" s="7"/>
      <c r="K4503" s="7"/>
      <c r="L4503" s="7"/>
      <c r="M4503" s="55"/>
      <c r="N4503" s="7"/>
      <c r="O4503" s="5"/>
      <c r="R4503" s="33"/>
      <c r="S4503" s="33"/>
      <c r="T4503" s="33"/>
      <c r="U4503" s="31"/>
      <c r="AD4503" s="20"/>
      <c r="AM4503" s="17"/>
    </row>
    <row r="4504" spans="4:39" x14ac:dyDescent="0.2">
      <c r="D4504" s="57"/>
      <c r="E4504" s="33"/>
      <c r="F4504" s="33"/>
      <c r="G4504" s="33"/>
      <c r="I4504" s="7"/>
      <c r="K4504" s="7"/>
      <c r="L4504" s="7"/>
      <c r="M4504" s="55"/>
      <c r="N4504" s="7"/>
      <c r="O4504" s="5"/>
      <c r="R4504" s="33"/>
      <c r="S4504" s="33"/>
      <c r="T4504" s="33"/>
      <c r="U4504" s="31"/>
      <c r="AD4504" s="20"/>
      <c r="AM4504" s="17"/>
    </row>
    <row r="4505" spans="4:39" x14ac:dyDescent="0.2">
      <c r="D4505" s="57"/>
      <c r="E4505" s="33"/>
      <c r="F4505" s="33"/>
      <c r="G4505" s="33"/>
      <c r="I4505" s="7"/>
      <c r="K4505" s="7"/>
      <c r="L4505" s="7"/>
      <c r="M4505" s="55"/>
      <c r="N4505" s="7"/>
      <c r="O4505" s="5"/>
      <c r="R4505" s="33"/>
      <c r="S4505" s="33"/>
      <c r="T4505" s="33"/>
      <c r="U4505" s="31"/>
      <c r="AD4505" s="20"/>
      <c r="AM4505" s="17"/>
    </row>
    <row r="4506" spans="4:39" x14ac:dyDescent="0.2">
      <c r="D4506" s="57"/>
      <c r="E4506" s="33"/>
      <c r="F4506" s="33"/>
      <c r="G4506" s="33"/>
      <c r="I4506" s="7"/>
      <c r="K4506" s="7"/>
      <c r="L4506" s="7"/>
      <c r="M4506" s="55"/>
      <c r="N4506" s="7"/>
      <c r="O4506" s="5"/>
      <c r="R4506" s="33"/>
      <c r="S4506" s="33"/>
      <c r="T4506" s="33"/>
      <c r="U4506" s="31"/>
      <c r="AD4506" s="20"/>
      <c r="AM4506" s="17"/>
    </row>
    <row r="4507" spans="4:39" x14ac:dyDescent="0.2">
      <c r="D4507" s="57"/>
      <c r="E4507" s="33"/>
      <c r="F4507" s="33"/>
      <c r="G4507" s="33"/>
      <c r="I4507" s="7"/>
      <c r="K4507" s="7"/>
      <c r="L4507" s="7"/>
      <c r="M4507" s="55"/>
      <c r="N4507" s="7"/>
      <c r="O4507" s="5"/>
      <c r="R4507" s="33"/>
      <c r="S4507" s="33"/>
      <c r="T4507" s="33"/>
      <c r="U4507" s="31"/>
      <c r="AD4507" s="20"/>
      <c r="AM4507" s="17"/>
    </row>
    <row r="4508" spans="4:39" x14ac:dyDescent="0.2">
      <c r="D4508" s="57"/>
      <c r="E4508" s="33"/>
      <c r="F4508" s="33"/>
      <c r="G4508" s="33"/>
      <c r="I4508" s="7"/>
      <c r="K4508" s="7"/>
      <c r="L4508" s="7"/>
      <c r="M4508" s="55"/>
      <c r="N4508" s="7"/>
      <c r="O4508" s="5"/>
      <c r="R4508" s="33"/>
      <c r="S4508" s="33"/>
      <c r="T4508" s="33"/>
      <c r="U4508" s="31"/>
      <c r="AD4508" s="20"/>
      <c r="AM4508" s="17"/>
    </row>
    <row r="4509" spans="4:39" x14ac:dyDescent="0.2">
      <c r="D4509" s="57"/>
      <c r="E4509" s="33"/>
      <c r="F4509" s="33"/>
      <c r="G4509" s="33"/>
      <c r="I4509" s="7"/>
      <c r="K4509" s="7"/>
      <c r="L4509" s="7"/>
      <c r="M4509" s="55"/>
      <c r="N4509" s="7"/>
      <c r="O4509" s="5"/>
      <c r="R4509" s="33"/>
      <c r="S4509" s="33"/>
      <c r="T4509" s="33"/>
      <c r="U4509" s="31"/>
      <c r="AD4509" s="20"/>
      <c r="AM4509" s="17"/>
    </row>
    <row r="4510" spans="4:39" x14ac:dyDescent="0.2">
      <c r="D4510" s="57"/>
      <c r="E4510" s="33"/>
      <c r="F4510" s="33"/>
      <c r="G4510" s="33"/>
      <c r="I4510" s="7"/>
      <c r="K4510" s="7"/>
      <c r="L4510" s="7"/>
      <c r="M4510" s="55"/>
      <c r="N4510" s="7"/>
      <c r="O4510" s="5"/>
      <c r="R4510" s="33"/>
      <c r="S4510" s="33"/>
      <c r="T4510" s="33"/>
      <c r="U4510" s="31"/>
      <c r="AD4510" s="20"/>
      <c r="AM4510" s="17"/>
    </row>
    <row r="4511" spans="4:39" x14ac:dyDescent="0.2">
      <c r="D4511" s="57"/>
      <c r="E4511" s="33"/>
      <c r="F4511" s="33"/>
      <c r="G4511" s="33"/>
      <c r="I4511" s="7"/>
      <c r="K4511" s="7"/>
      <c r="L4511" s="7"/>
      <c r="M4511" s="55"/>
      <c r="N4511" s="7"/>
      <c r="O4511" s="5"/>
      <c r="R4511" s="33"/>
      <c r="S4511" s="33"/>
      <c r="T4511" s="33"/>
      <c r="U4511" s="31"/>
      <c r="AD4511" s="20"/>
      <c r="AM4511" s="17"/>
    </row>
    <row r="4512" spans="4:39" x14ac:dyDescent="0.2">
      <c r="D4512" s="57"/>
      <c r="E4512" s="33"/>
      <c r="F4512" s="33"/>
      <c r="G4512" s="33"/>
      <c r="I4512" s="7"/>
      <c r="K4512" s="7"/>
      <c r="L4512" s="7"/>
      <c r="M4512" s="55"/>
      <c r="N4512" s="7"/>
      <c r="O4512" s="5"/>
      <c r="R4512" s="33"/>
      <c r="S4512" s="33"/>
      <c r="T4512" s="33"/>
      <c r="U4512" s="31"/>
      <c r="AD4512" s="20"/>
      <c r="AM4512" s="17"/>
    </row>
    <row r="4513" spans="4:39" x14ac:dyDescent="0.2">
      <c r="D4513" s="57"/>
      <c r="E4513" s="33"/>
      <c r="F4513" s="33"/>
      <c r="G4513" s="33"/>
      <c r="I4513" s="7"/>
      <c r="K4513" s="7"/>
      <c r="L4513" s="7"/>
      <c r="M4513" s="55"/>
      <c r="N4513" s="7"/>
      <c r="O4513" s="5"/>
      <c r="R4513" s="33"/>
      <c r="S4513" s="33"/>
      <c r="T4513" s="33"/>
      <c r="U4513" s="31"/>
      <c r="AD4513" s="20"/>
      <c r="AM4513" s="17"/>
    </row>
    <row r="4514" spans="4:39" x14ac:dyDescent="0.2">
      <c r="D4514" s="57"/>
      <c r="E4514" s="33"/>
      <c r="F4514" s="33"/>
      <c r="G4514" s="33"/>
      <c r="I4514" s="7"/>
      <c r="K4514" s="7"/>
      <c r="L4514" s="7"/>
      <c r="M4514" s="55"/>
      <c r="N4514" s="7"/>
      <c r="O4514" s="5"/>
      <c r="R4514" s="33"/>
      <c r="S4514" s="33"/>
      <c r="T4514" s="33"/>
      <c r="U4514" s="31"/>
      <c r="AD4514" s="20"/>
      <c r="AM4514" s="17"/>
    </row>
    <row r="4515" spans="4:39" x14ac:dyDescent="0.2">
      <c r="D4515" s="57"/>
      <c r="E4515" s="33"/>
      <c r="F4515" s="33"/>
      <c r="G4515" s="33"/>
      <c r="I4515" s="7"/>
      <c r="K4515" s="7"/>
      <c r="L4515" s="7"/>
      <c r="M4515" s="55"/>
      <c r="N4515" s="7"/>
      <c r="O4515" s="5"/>
      <c r="R4515" s="33"/>
      <c r="S4515" s="33"/>
      <c r="T4515" s="33"/>
      <c r="U4515" s="31"/>
      <c r="AD4515" s="20"/>
      <c r="AM4515" s="17"/>
    </row>
    <row r="4516" spans="4:39" x14ac:dyDescent="0.2">
      <c r="D4516" s="57"/>
      <c r="E4516" s="33"/>
      <c r="F4516" s="33"/>
      <c r="G4516" s="33"/>
      <c r="I4516" s="7"/>
      <c r="K4516" s="7"/>
      <c r="L4516" s="7"/>
      <c r="M4516" s="55"/>
      <c r="N4516" s="7"/>
      <c r="O4516" s="5"/>
      <c r="R4516" s="33"/>
      <c r="S4516" s="33"/>
      <c r="T4516" s="33"/>
      <c r="U4516" s="31"/>
      <c r="AD4516" s="20"/>
      <c r="AM4516" s="17"/>
    </row>
    <row r="4517" spans="4:39" x14ac:dyDescent="0.2">
      <c r="D4517" s="57"/>
      <c r="E4517" s="33"/>
      <c r="F4517" s="33"/>
      <c r="G4517" s="33"/>
      <c r="I4517" s="7"/>
      <c r="K4517" s="7"/>
      <c r="L4517" s="7"/>
      <c r="M4517" s="55"/>
      <c r="N4517" s="7"/>
      <c r="O4517" s="5"/>
      <c r="R4517" s="33"/>
      <c r="S4517" s="33"/>
      <c r="T4517" s="33"/>
      <c r="U4517" s="31"/>
      <c r="AD4517" s="20"/>
      <c r="AM4517" s="17"/>
    </row>
    <row r="4518" spans="4:39" x14ac:dyDescent="0.2">
      <c r="D4518" s="57"/>
      <c r="E4518" s="33"/>
      <c r="F4518" s="33"/>
      <c r="G4518" s="33"/>
      <c r="I4518" s="7"/>
      <c r="K4518" s="7"/>
      <c r="L4518" s="7"/>
      <c r="M4518" s="55"/>
      <c r="N4518" s="7"/>
      <c r="O4518" s="5"/>
      <c r="R4518" s="33"/>
      <c r="S4518" s="33"/>
      <c r="T4518" s="33"/>
      <c r="U4518" s="31"/>
      <c r="AD4518" s="20"/>
      <c r="AM4518" s="17"/>
    </row>
    <row r="4519" spans="4:39" x14ac:dyDescent="0.2">
      <c r="D4519" s="57"/>
      <c r="E4519" s="33"/>
      <c r="F4519" s="33"/>
      <c r="G4519" s="33"/>
      <c r="I4519" s="7"/>
      <c r="K4519" s="7"/>
      <c r="L4519" s="7"/>
      <c r="M4519" s="55"/>
      <c r="N4519" s="7"/>
      <c r="O4519" s="5"/>
      <c r="R4519" s="33"/>
      <c r="S4519" s="33"/>
      <c r="T4519" s="33"/>
      <c r="U4519" s="31"/>
      <c r="AD4519" s="20"/>
      <c r="AM4519" s="17"/>
    </row>
    <row r="4520" spans="4:39" x14ac:dyDescent="0.2">
      <c r="D4520" s="57"/>
      <c r="E4520" s="33"/>
      <c r="F4520" s="33"/>
      <c r="G4520" s="33"/>
      <c r="I4520" s="7"/>
      <c r="K4520" s="7"/>
      <c r="L4520" s="7"/>
      <c r="M4520" s="55"/>
      <c r="N4520" s="7"/>
      <c r="O4520" s="5"/>
      <c r="R4520" s="33"/>
      <c r="S4520" s="33"/>
      <c r="T4520" s="33"/>
      <c r="U4520" s="31"/>
      <c r="AD4520" s="20"/>
      <c r="AM4520" s="17"/>
    </row>
    <row r="4521" spans="4:39" x14ac:dyDescent="0.2">
      <c r="D4521" s="57"/>
      <c r="E4521" s="33"/>
      <c r="F4521" s="33"/>
      <c r="G4521" s="33"/>
      <c r="I4521" s="7"/>
      <c r="K4521" s="7"/>
      <c r="L4521" s="7"/>
      <c r="M4521" s="55"/>
      <c r="N4521" s="7"/>
      <c r="O4521" s="5"/>
      <c r="R4521" s="33"/>
      <c r="S4521" s="33"/>
      <c r="T4521" s="33"/>
      <c r="U4521" s="31"/>
      <c r="AD4521" s="20"/>
      <c r="AM4521" s="17"/>
    </row>
    <row r="4522" spans="4:39" x14ac:dyDescent="0.2">
      <c r="D4522" s="57"/>
      <c r="E4522" s="33"/>
      <c r="F4522" s="33"/>
      <c r="G4522" s="33"/>
      <c r="I4522" s="7"/>
      <c r="K4522" s="7"/>
      <c r="L4522" s="7"/>
      <c r="M4522" s="55"/>
      <c r="N4522" s="7"/>
      <c r="O4522" s="5"/>
      <c r="R4522" s="33"/>
      <c r="S4522" s="33"/>
      <c r="T4522" s="33"/>
      <c r="U4522" s="31"/>
      <c r="AD4522" s="20"/>
      <c r="AM4522" s="17"/>
    </row>
    <row r="4523" spans="4:39" x14ac:dyDescent="0.2">
      <c r="D4523" s="57"/>
      <c r="E4523" s="33"/>
      <c r="F4523" s="33"/>
      <c r="G4523" s="33"/>
      <c r="I4523" s="7"/>
      <c r="K4523" s="7"/>
      <c r="L4523" s="7"/>
      <c r="M4523" s="55"/>
      <c r="N4523" s="7"/>
      <c r="O4523" s="5"/>
      <c r="R4523" s="33"/>
      <c r="S4523" s="33"/>
      <c r="T4523" s="33"/>
      <c r="U4523" s="31"/>
      <c r="AD4523" s="20"/>
      <c r="AM4523" s="17"/>
    </row>
    <row r="4524" spans="4:39" x14ac:dyDescent="0.2">
      <c r="D4524" s="57"/>
      <c r="E4524" s="33"/>
      <c r="F4524" s="33"/>
      <c r="G4524" s="33"/>
      <c r="I4524" s="7"/>
      <c r="K4524" s="7"/>
      <c r="L4524" s="7"/>
      <c r="M4524" s="55"/>
      <c r="N4524" s="7"/>
      <c r="O4524" s="5"/>
      <c r="R4524" s="33"/>
      <c r="S4524" s="33"/>
      <c r="T4524" s="33"/>
      <c r="U4524" s="31"/>
      <c r="AD4524" s="20"/>
      <c r="AM4524" s="17"/>
    </row>
    <row r="4525" spans="4:39" x14ac:dyDescent="0.2">
      <c r="D4525" s="57"/>
      <c r="E4525" s="33"/>
      <c r="F4525" s="33"/>
      <c r="G4525" s="33"/>
      <c r="I4525" s="7"/>
      <c r="K4525" s="7"/>
      <c r="L4525" s="7"/>
      <c r="M4525" s="55"/>
      <c r="N4525" s="7"/>
      <c r="O4525" s="5"/>
      <c r="R4525" s="33"/>
      <c r="S4525" s="33"/>
      <c r="T4525" s="33"/>
      <c r="U4525" s="31"/>
      <c r="AD4525" s="20"/>
      <c r="AM4525" s="17"/>
    </row>
    <row r="4526" spans="4:39" x14ac:dyDescent="0.2">
      <c r="D4526" s="57"/>
      <c r="E4526" s="33"/>
      <c r="F4526" s="33"/>
      <c r="G4526" s="33"/>
      <c r="I4526" s="7"/>
      <c r="K4526" s="7"/>
      <c r="L4526" s="7"/>
      <c r="M4526" s="55"/>
      <c r="N4526" s="7"/>
      <c r="O4526" s="5"/>
      <c r="R4526" s="33"/>
      <c r="S4526" s="33"/>
      <c r="T4526" s="33"/>
      <c r="U4526" s="31"/>
      <c r="AD4526" s="20"/>
      <c r="AM4526" s="17"/>
    </row>
    <row r="4527" spans="4:39" x14ac:dyDescent="0.2">
      <c r="D4527" s="57"/>
      <c r="E4527" s="33"/>
      <c r="F4527" s="33"/>
      <c r="G4527" s="33"/>
      <c r="I4527" s="7"/>
      <c r="K4527" s="7"/>
      <c r="L4527" s="7"/>
      <c r="M4527" s="55"/>
      <c r="N4527" s="7"/>
      <c r="O4527" s="5"/>
      <c r="R4527" s="33"/>
      <c r="S4527" s="33"/>
      <c r="T4527" s="33"/>
      <c r="U4527" s="31"/>
      <c r="AD4527" s="20"/>
      <c r="AM4527" s="17"/>
    </row>
    <row r="4528" spans="4:39" x14ac:dyDescent="0.2">
      <c r="D4528" s="57"/>
      <c r="E4528" s="33"/>
      <c r="F4528" s="33"/>
      <c r="G4528" s="33"/>
      <c r="I4528" s="7"/>
      <c r="K4528" s="7"/>
      <c r="L4528" s="7"/>
      <c r="M4528" s="55"/>
      <c r="N4528" s="7"/>
      <c r="O4528" s="5"/>
      <c r="R4528" s="33"/>
      <c r="S4528" s="33"/>
      <c r="T4528" s="33"/>
      <c r="U4528" s="31"/>
      <c r="AD4528" s="20"/>
      <c r="AM4528" s="17"/>
    </row>
    <row r="4529" spans="4:39" x14ac:dyDescent="0.2">
      <c r="D4529" s="57"/>
      <c r="E4529" s="33"/>
      <c r="F4529" s="33"/>
      <c r="G4529" s="33"/>
      <c r="I4529" s="7"/>
      <c r="K4529" s="7"/>
      <c r="L4529" s="7"/>
      <c r="M4529" s="55"/>
      <c r="N4529" s="7"/>
      <c r="O4529" s="5"/>
      <c r="R4529" s="33"/>
      <c r="S4529" s="33"/>
      <c r="T4529" s="33"/>
      <c r="U4529" s="31"/>
      <c r="AD4529" s="20"/>
      <c r="AM4529" s="17"/>
    </row>
    <row r="4530" spans="4:39" x14ac:dyDescent="0.2">
      <c r="D4530" s="57"/>
      <c r="E4530" s="33"/>
      <c r="F4530" s="33"/>
      <c r="G4530" s="33"/>
      <c r="I4530" s="7"/>
      <c r="K4530" s="7"/>
      <c r="L4530" s="7"/>
      <c r="M4530" s="55"/>
      <c r="N4530" s="7"/>
      <c r="O4530" s="5"/>
      <c r="R4530" s="33"/>
      <c r="S4530" s="33"/>
      <c r="T4530" s="33"/>
      <c r="U4530" s="31"/>
      <c r="AD4530" s="20"/>
      <c r="AM4530" s="17"/>
    </row>
    <row r="4531" spans="4:39" x14ac:dyDescent="0.2">
      <c r="D4531" s="57"/>
      <c r="E4531" s="33"/>
      <c r="F4531" s="33"/>
      <c r="G4531" s="33"/>
      <c r="I4531" s="7"/>
      <c r="K4531" s="7"/>
      <c r="L4531" s="7"/>
      <c r="M4531" s="55"/>
      <c r="N4531" s="7"/>
      <c r="O4531" s="5"/>
      <c r="R4531" s="33"/>
      <c r="S4531" s="33"/>
      <c r="T4531" s="33"/>
      <c r="U4531" s="31"/>
      <c r="AD4531" s="20"/>
      <c r="AM4531" s="17"/>
    </row>
    <row r="4532" spans="4:39" x14ac:dyDescent="0.2">
      <c r="D4532" s="57"/>
      <c r="E4532" s="33"/>
      <c r="F4532" s="33"/>
      <c r="G4532" s="33"/>
      <c r="I4532" s="7"/>
      <c r="K4532" s="7"/>
      <c r="L4532" s="7"/>
      <c r="M4532" s="55"/>
      <c r="N4532" s="7"/>
      <c r="O4532" s="5"/>
      <c r="R4532" s="33"/>
      <c r="S4532" s="33"/>
      <c r="T4532" s="33"/>
      <c r="U4532" s="31"/>
      <c r="AD4532" s="20"/>
      <c r="AM4532" s="17"/>
    </row>
    <row r="4533" spans="4:39" x14ac:dyDescent="0.2">
      <c r="D4533" s="57"/>
      <c r="E4533" s="33"/>
      <c r="F4533" s="33"/>
      <c r="G4533" s="33"/>
      <c r="I4533" s="7"/>
      <c r="K4533" s="7"/>
      <c r="L4533" s="7"/>
      <c r="M4533" s="55"/>
      <c r="N4533" s="7"/>
      <c r="O4533" s="5"/>
      <c r="R4533" s="33"/>
      <c r="S4533" s="33"/>
      <c r="T4533" s="33"/>
      <c r="U4533" s="31"/>
      <c r="AD4533" s="20"/>
      <c r="AM4533" s="17"/>
    </row>
    <row r="4534" spans="4:39" x14ac:dyDescent="0.2">
      <c r="D4534" s="57"/>
      <c r="E4534" s="33"/>
      <c r="F4534" s="33"/>
      <c r="G4534" s="33"/>
      <c r="I4534" s="7"/>
      <c r="K4534" s="7"/>
      <c r="L4534" s="7"/>
      <c r="M4534" s="55"/>
      <c r="N4534" s="7"/>
      <c r="O4534" s="5"/>
      <c r="R4534" s="33"/>
      <c r="S4534" s="33"/>
      <c r="T4534" s="33"/>
      <c r="U4534" s="31"/>
      <c r="AD4534" s="20"/>
      <c r="AM4534" s="17"/>
    </row>
    <row r="4535" spans="4:39" x14ac:dyDescent="0.2">
      <c r="D4535" s="57"/>
      <c r="E4535" s="33"/>
      <c r="F4535" s="33"/>
      <c r="G4535" s="33"/>
      <c r="I4535" s="7"/>
      <c r="K4535" s="7"/>
      <c r="L4535" s="7"/>
      <c r="M4535" s="55"/>
      <c r="N4535" s="7"/>
      <c r="O4535" s="5"/>
      <c r="R4535" s="33"/>
      <c r="S4535" s="33"/>
      <c r="T4535" s="33"/>
      <c r="U4535" s="31"/>
      <c r="AD4535" s="20"/>
      <c r="AM4535" s="17"/>
    </row>
    <row r="4536" spans="4:39" x14ac:dyDescent="0.2">
      <c r="D4536" s="57"/>
      <c r="E4536" s="33"/>
      <c r="F4536" s="33"/>
      <c r="G4536" s="33"/>
      <c r="I4536" s="7"/>
      <c r="K4536" s="7"/>
      <c r="L4536" s="7"/>
      <c r="M4536" s="55"/>
      <c r="N4536" s="7"/>
      <c r="O4536" s="5"/>
      <c r="R4536" s="33"/>
      <c r="S4536" s="33"/>
      <c r="T4536" s="33"/>
      <c r="U4536" s="31"/>
      <c r="AD4536" s="20"/>
      <c r="AM4536" s="17"/>
    </row>
    <row r="4537" spans="4:39" x14ac:dyDescent="0.2">
      <c r="D4537" s="57"/>
      <c r="E4537" s="33"/>
      <c r="F4537" s="33"/>
      <c r="G4537" s="33"/>
      <c r="I4537" s="7"/>
      <c r="K4537" s="7"/>
      <c r="L4537" s="7"/>
      <c r="M4537" s="55"/>
      <c r="N4537" s="7"/>
      <c r="O4537" s="5"/>
      <c r="R4537" s="33"/>
      <c r="S4537" s="33"/>
      <c r="T4537" s="33"/>
      <c r="U4537" s="31"/>
      <c r="AD4537" s="20"/>
      <c r="AM4537" s="17"/>
    </row>
    <row r="4538" spans="4:39" x14ac:dyDescent="0.2">
      <c r="D4538" s="57"/>
      <c r="E4538" s="33"/>
      <c r="F4538" s="33"/>
      <c r="G4538" s="33"/>
      <c r="I4538" s="7"/>
      <c r="K4538" s="7"/>
      <c r="L4538" s="7"/>
      <c r="M4538" s="55"/>
      <c r="N4538" s="7"/>
      <c r="O4538" s="5"/>
      <c r="R4538" s="33"/>
      <c r="S4538" s="33"/>
      <c r="T4538" s="33"/>
      <c r="U4538" s="31"/>
      <c r="AD4538" s="20"/>
      <c r="AM4538" s="17"/>
    </row>
    <row r="4539" spans="4:39" x14ac:dyDescent="0.2">
      <c r="D4539" s="57"/>
      <c r="E4539" s="33"/>
      <c r="F4539" s="33"/>
      <c r="G4539" s="33"/>
      <c r="I4539" s="7"/>
      <c r="K4539" s="7"/>
      <c r="L4539" s="7"/>
      <c r="M4539" s="55"/>
      <c r="N4539" s="7"/>
      <c r="O4539" s="5"/>
      <c r="R4539" s="33"/>
      <c r="S4539" s="33"/>
      <c r="T4539" s="33"/>
      <c r="U4539" s="31"/>
      <c r="AD4539" s="20"/>
      <c r="AM4539" s="17"/>
    </row>
    <row r="4540" spans="4:39" x14ac:dyDescent="0.2">
      <c r="D4540" s="57"/>
      <c r="E4540" s="33"/>
      <c r="F4540" s="33"/>
      <c r="G4540" s="33"/>
      <c r="I4540" s="7"/>
      <c r="K4540" s="7"/>
      <c r="L4540" s="7"/>
      <c r="M4540" s="55"/>
      <c r="N4540" s="7"/>
      <c r="O4540" s="5"/>
      <c r="R4540" s="33"/>
      <c r="S4540" s="33"/>
      <c r="T4540" s="33"/>
      <c r="U4540" s="31"/>
      <c r="AD4540" s="20"/>
      <c r="AM4540" s="17"/>
    </row>
    <row r="4541" spans="4:39" x14ac:dyDescent="0.2">
      <c r="D4541" s="57"/>
      <c r="E4541" s="33"/>
      <c r="F4541" s="33"/>
      <c r="G4541" s="33"/>
      <c r="I4541" s="7"/>
      <c r="K4541" s="7"/>
      <c r="L4541" s="7"/>
      <c r="M4541" s="55"/>
      <c r="N4541" s="7"/>
      <c r="O4541" s="5"/>
      <c r="R4541" s="33"/>
      <c r="S4541" s="33"/>
      <c r="T4541" s="33"/>
      <c r="U4541" s="31"/>
      <c r="AD4541" s="20"/>
      <c r="AM4541" s="17"/>
    </row>
    <row r="4542" spans="4:39" x14ac:dyDescent="0.2">
      <c r="D4542" s="57"/>
      <c r="E4542" s="33"/>
      <c r="F4542" s="33"/>
      <c r="G4542" s="33"/>
      <c r="I4542" s="7"/>
      <c r="K4542" s="7"/>
      <c r="L4542" s="7"/>
      <c r="M4542" s="55"/>
      <c r="N4542" s="7"/>
      <c r="O4542" s="5"/>
      <c r="R4542" s="33"/>
      <c r="S4542" s="33"/>
      <c r="T4542" s="33"/>
      <c r="U4542" s="31"/>
      <c r="AD4542" s="20"/>
      <c r="AM4542" s="17"/>
    </row>
    <row r="4543" spans="4:39" x14ac:dyDescent="0.2">
      <c r="D4543" s="57"/>
      <c r="E4543" s="33"/>
      <c r="F4543" s="33"/>
      <c r="G4543" s="33"/>
      <c r="I4543" s="7"/>
      <c r="K4543" s="7"/>
      <c r="L4543" s="7"/>
      <c r="M4543" s="55"/>
      <c r="N4543" s="7"/>
      <c r="O4543" s="5"/>
      <c r="R4543" s="33"/>
      <c r="S4543" s="33"/>
      <c r="T4543" s="33"/>
      <c r="U4543" s="31"/>
      <c r="AD4543" s="20"/>
      <c r="AM4543" s="17"/>
    </row>
    <row r="4544" spans="4:39" x14ac:dyDescent="0.2">
      <c r="D4544" s="57"/>
      <c r="E4544" s="33"/>
      <c r="F4544" s="33"/>
      <c r="G4544" s="33"/>
      <c r="I4544" s="7"/>
      <c r="K4544" s="7"/>
      <c r="L4544" s="7"/>
      <c r="M4544" s="55"/>
      <c r="N4544" s="7"/>
      <c r="O4544" s="5"/>
      <c r="R4544" s="33"/>
      <c r="S4544" s="33"/>
      <c r="T4544" s="33"/>
      <c r="U4544" s="31"/>
      <c r="AD4544" s="20"/>
      <c r="AM4544" s="17"/>
    </row>
    <row r="4545" spans="4:39" x14ac:dyDescent="0.2">
      <c r="D4545" s="57"/>
      <c r="E4545" s="33"/>
      <c r="F4545" s="33"/>
      <c r="G4545" s="33"/>
      <c r="I4545" s="7"/>
      <c r="K4545" s="7"/>
      <c r="L4545" s="7"/>
      <c r="M4545" s="55"/>
      <c r="N4545" s="7"/>
      <c r="O4545" s="5"/>
      <c r="R4545" s="33"/>
      <c r="S4545" s="33"/>
      <c r="T4545" s="33"/>
      <c r="U4545" s="31"/>
      <c r="AD4545" s="20"/>
      <c r="AM4545" s="17"/>
    </row>
    <row r="4546" spans="4:39" x14ac:dyDescent="0.2">
      <c r="D4546" s="57"/>
      <c r="E4546" s="33"/>
      <c r="F4546" s="33"/>
      <c r="G4546" s="33"/>
      <c r="I4546" s="7"/>
      <c r="K4546" s="7"/>
      <c r="L4546" s="7"/>
      <c r="M4546" s="55"/>
      <c r="N4546" s="7"/>
      <c r="O4546" s="5"/>
      <c r="R4546" s="33"/>
      <c r="S4546" s="33"/>
      <c r="T4546" s="33"/>
      <c r="U4546" s="31"/>
      <c r="AD4546" s="20"/>
      <c r="AM4546" s="17"/>
    </row>
    <row r="4547" spans="4:39" x14ac:dyDescent="0.2">
      <c r="D4547" s="57"/>
      <c r="E4547" s="33"/>
      <c r="F4547" s="33"/>
      <c r="G4547" s="33"/>
      <c r="I4547" s="7"/>
      <c r="K4547" s="7"/>
      <c r="L4547" s="7"/>
      <c r="M4547" s="55"/>
      <c r="N4547" s="7"/>
      <c r="O4547" s="5"/>
      <c r="R4547" s="33"/>
      <c r="S4547" s="33"/>
      <c r="T4547" s="33"/>
      <c r="U4547" s="31"/>
      <c r="AD4547" s="20"/>
      <c r="AM4547" s="17"/>
    </row>
    <row r="4548" spans="4:39" x14ac:dyDescent="0.2">
      <c r="D4548" s="57"/>
      <c r="E4548" s="33"/>
      <c r="F4548" s="33"/>
      <c r="G4548" s="33"/>
      <c r="I4548" s="7"/>
      <c r="K4548" s="7"/>
      <c r="L4548" s="7"/>
      <c r="M4548" s="55"/>
      <c r="N4548" s="7"/>
      <c r="O4548" s="5"/>
      <c r="R4548" s="33"/>
      <c r="S4548" s="33"/>
      <c r="T4548" s="33"/>
      <c r="U4548" s="31"/>
      <c r="AD4548" s="20"/>
      <c r="AM4548" s="17"/>
    </row>
    <row r="4549" spans="4:39" x14ac:dyDescent="0.2">
      <c r="D4549" s="57"/>
      <c r="E4549" s="33"/>
      <c r="F4549" s="33"/>
      <c r="G4549" s="33"/>
      <c r="I4549" s="7"/>
      <c r="K4549" s="7"/>
      <c r="L4549" s="7"/>
      <c r="M4549" s="55"/>
      <c r="N4549" s="7"/>
      <c r="O4549" s="5"/>
      <c r="R4549" s="33"/>
      <c r="S4549" s="33"/>
      <c r="T4549" s="33"/>
      <c r="U4549" s="31"/>
      <c r="AD4549" s="20"/>
      <c r="AM4549" s="17"/>
    </row>
    <row r="4550" spans="4:39" x14ac:dyDescent="0.2">
      <c r="D4550" s="57"/>
      <c r="E4550" s="33"/>
      <c r="F4550" s="33"/>
      <c r="G4550" s="33"/>
      <c r="I4550" s="7"/>
      <c r="K4550" s="7"/>
      <c r="L4550" s="7"/>
      <c r="M4550" s="55"/>
      <c r="N4550" s="7"/>
      <c r="O4550" s="5"/>
      <c r="R4550" s="33"/>
      <c r="S4550" s="33"/>
      <c r="T4550" s="33"/>
      <c r="U4550" s="31"/>
      <c r="AD4550" s="20"/>
      <c r="AM4550" s="17"/>
    </row>
    <row r="4551" spans="4:39" x14ac:dyDescent="0.2">
      <c r="D4551" s="57"/>
      <c r="E4551" s="33"/>
      <c r="F4551" s="33"/>
      <c r="G4551" s="33"/>
      <c r="I4551" s="7"/>
      <c r="K4551" s="7"/>
      <c r="L4551" s="7"/>
      <c r="M4551" s="55"/>
      <c r="N4551" s="7"/>
      <c r="O4551" s="5"/>
      <c r="R4551" s="33"/>
      <c r="S4551" s="33"/>
      <c r="T4551" s="33"/>
      <c r="U4551" s="31"/>
      <c r="AD4551" s="20"/>
      <c r="AM4551" s="17"/>
    </row>
    <row r="4552" spans="4:39" x14ac:dyDescent="0.2">
      <c r="D4552" s="57"/>
      <c r="E4552" s="33"/>
      <c r="F4552" s="33"/>
      <c r="G4552" s="33"/>
      <c r="I4552" s="7"/>
      <c r="K4552" s="7"/>
      <c r="L4552" s="7"/>
      <c r="M4552" s="55"/>
      <c r="N4552" s="7"/>
      <c r="O4552" s="5"/>
      <c r="R4552" s="33"/>
      <c r="S4552" s="33"/>
      <c r="T4552" s="33"/>
      <c r="U4552" s="31"/>
      <c r="AD4552" s="20"/>
      <c r="AM4552" s="17"/>
    </row>
    <row r="4553" spans="4:39" x14ac:dyDescent="0.2">
      <c r="D4553" s="57"/>
      <c r="E4553" s="33"/>
      <c r="F4553" s="33"/>
      <c r="G4553" s="33"/>
      <c r="I4553" s="7"/>
      <c r="K4553" s="7"/>
      <c r="L4553" s="7"/>
      <c r="M4553" s="55"/>
      <c r="N4553" s="7"/>
      <c r="O4553" s="5"/>
      <c r="R4553" s="33"/>
      <c r="S4553" s="33"/>
      <c r="T4553" s="33"/>
      <c r="U4553" s="31"/>
      <c r="AD4553" s="20"/>
      <c r="AM4553" s="17"/>
    </row>
    <row r="4554" spans="4:39" x14ac:dyDescent="0.2">
      <c r="D4554" s="57"/>
      <c r="E4554" s="33"/>
      <c r="F4554" s="33"/>
      <c r="G4554" s="33"/>
      <c r="I4554" s="7"/>
      <c r="K4554" s="7"/>
      <c r="L4554" s="7"/>
      <c r="M4554" s="55"/>
      <c r="N4554" s="7"/>
      <c r="O4554" s="5"/>
      <c r="R4554" s="33"/>
      <c r="S4554" s="33"/>
      <c r="T4554" s="33"/>
      <c r="U4554" s="31"/>
      <c r="AD4554" s="20"/>
      <c r="AM4554" s="17"/>
    </row>
    <row r="4555" spans="4:39" x14ac:dyDescent="0.2">
      <c r="D4555" s="57"/>
      <c r="E4555" s="33"/>
      <c r="F4555" s="33"/>
      <c r="G4555" s="33"/>
      <c r="I4555" s="7"/>
      <c r="K4555" s="7"/>
      <c r="L4555" s="7"/>
      <c r="M4555" s="55"/>
      <c r="N4555" s="7"/>
      <c r="O4555" s="5"/>
      <c r="R4555" s="33"/>
      <c r="S4555" s="33"/>
      <c r="T4555" s="33"/>
      <c r="U4555" s="31"/>
      <c r="AD4555" s="20"/>
      <c r="AM4555" s="17"/>
    </row>
    <row r="4556" spans="4:39" x14ac:dyDescent="0.2">
      <c r="D4556" s="57"/>
      <c r="E4556" s="33"/>
      <c r="F4556" s="33"/>
      <c r="G4556" s="33"/>
      <c r="I4556" s="7"/>
      <c r="K4556" s="7"/>
      <c r="L4556" s="7"/>
      <c r="M4556" s="55"/>
      <c r="N4556" s="7"/>
      <c r="O4556" s="5"/>
      <c r="R4556" s="33"/>
      <c r="S4556" s="33"/>
      <c r="T4556" s="33"/>
      <c r="U4556" s="31"/>
      <c r="AD4556" s="20"/>
      <c r="AM4556" s="17"/>
    </row>
    <row r="4557" spans="4:39" x14ac:dyDescent="0.2">
      <c r="D4557" s="57"/>
      <c r="E4557" s="33"/>
      <c r="F4557" s="33"/>
      <c r="G4557" s="33"/>
      <c r="I4557" s="7"/>
      <c r="K4557" s="7"/>
      <c r="L4557" s="7"/>
      <c r="M4557" s="55"/>
      <c r="N4557" s="7"/>
      <c r="O4557" s="5"/>
      <c r="R4557" s="33"/>
      <c r="S4557" s="33"/>
      <c r="T4557" s="33"/>
      <c r="U4557" s="31"/>
      <c r="AD4557" s="20"/>
      <c r="AM4557" s="17"/>
    </row>
    <row r="4558" spans="4:39" x14ac:dyDescent="0.2">
      <c r="D4558" s="57"/>
      <c r="E4558" s="33"/>
      <c r="F4558" s="33"/>
      <c r="G4558" s="33"/>
      <c r="I4558" s="7"/>
      <c r="K4558" s="7"/>
      <c r="L4558" s="7"/>
      <c r="M4558" s="55"/>
      <c r="N4558" s="7"/>
      <c r="O4558" s="5"/>
      <c r="R4558" s="33"/>
      <c r="S4558" s="33"/>
      <c r="T4558" s="33"/>
      <c r="U4558" s="31"/>
      <c r="AD4558" s="20"/>
      <c r="AM4558" s="17"/>
    </row>
    <row r="4559" spans="4:39" x14ac:dyDescent="0.2">
      <c r="D4559" s="57"/>
      <c r="E4559" s="33"/>
      <c r="F4559" s="33"/>
      <c r="G4559" s="33"/>
      <c r="I4559" s="7"/>
      <c r="K4559" s="7"/>
      <c r="L4559" s="7"/>
      <c r="M4559" s="55"/>
      <c r="N4559" s="7"/>
      <c r="O4559" s="5"/>
      <c r="R4559" s="33"/>
      <c r="S4559" s="33"/>
      <c r="T4559" s="33"/>
      <c r="U4559" s="31"/>
      <c r="AD4559" s="20"/>
      <c r="AM4559" s="17"/>
    </row>
    <row r="4560" spans="4:39" x14ac:dyDescent="0.2">
      <c r="D4560" s="57"/>
      <c r="E4560" s="33"/>
      <c r="F4560" s="33"/>
      <c r="G4560" s="33"/>
      <c r="I4560" s="7"/>
      <c r="K4560" s="7"/>
      <c r="L4560" s="7"/>
      <c r="M4560" s="55"/>
      <c r="N4560" s="7"/>
      <c r="O4560" s="5"/>
      <c r="R4560" s="33"/>
      <c r="S4560" s="33"/>
      <c r="T4560" s="33"/>
      <c r="U4560" s="31"/>
      <c r="AD4560" s="20"/>
      <c r="AM4560" s="17"/>
    </row>
    <row r="4561" spans="4:39" x14ac:dyDescent="0.2">
      <c r="D4561" s="57"/>
      <c r="E4561" s="33"/>
      <c r="F4561" s="33"/>
      <c r="G4561" s="33"/>
      <c r="I4561" s="7"/>
      <c r="K4561" s="7"/>
      <c r="L4561" s="7"/>
      <c r="M4561" s="55"/>
      <c r="N4561" s="7"/>
      <c r="O4561" s="5"/>
      <c r="R4561" s="33"/>
      <c r="S4561" s="33"/>
      <c r="T4561" s="33"/>
      <c r="U4561" s="31"/>
      <c r="AD4561" s="20"/>
      <c r="AM4561" s="17"/>
    </row>
    <row r="4562" spans="4:39" x14ac:dyDescent="0.2">
      <c r="D4562" s="57"/>
      <c r="E4562" s="33"/>
      <c r="F4562" s="33"/>
      <c r="G4562" s="33"/>
      <c r="I4562" s="7"/>
      <c r="K4562" s="7"/>
      <c r="L4562" s="7"/>
      <c r="M4562" s="55"/>
      <c r="N4562" s="7"/>
      <c r="O4562" s="5"/>
      <c r="R4562" s="33"/>
      <c r="S4562" s="33"/>
      <c r="T4562" s="33"/>
      <c r="U4562" s="31"/>
      <c r="AD4562" s="20"/>
      <c r="AM4562" s="17"/>
    </row>
    <row r="4563" spans="4:39" x14ac:dyDescent="0.2">
      <c r="D4563" s="57"/>
      <c r="E4563" s="33"/>
      <c r="F4563" s="33"/>
      <c r="G4563" s="33"/>
      <c r="I4563" s="7"/>
      <c r="K4563" s="7"/>
      <c r="L4563" s="7"/>
      <c r="M4563" s="55"/>
      <c r="N4563" s="7"/>
      <c r="O4563" s="5"/>
      <c r="R4563" s="33"/>
      <c r="S4563" s="33"/>
      <c r="T4563" s="33"/>
      <c r="U4563" s="31"/>
      <c r="AD4563" s="20"/>
      <c r="AM4563" s="17"/>
    </row>
    <row r="4564" spans="4:39" x14ac:dyDescent="0.2">
      <c r="D4564" s="57"/>
      <c r="E4564" s="33"/>
      <c r="F4564" s="33"/>
      <c r="G4564" s="33"/>
      <c r="I4564" s="7"/>
      <c r="K4564" s="7"/>
      <c r="L4564" s="7"/>
      <c r="M4564" s="55"/>
      <c r="N4564" s="7"/>
      <c r="O4564" s="5"/>
      <c r="R4564" s="33"/>
      <c r="S4564" s="33"/>
      <c r="T4564" s="33"/>
      <c r="U4564" s="31"/>
      <c r="AD4564" s="20"/>
      <c r="AM4564" s="17"/>
    </row>
    <row r="4565" spans="4:39" x14ac:dyDescent="0.2">
      <c r="D4565" s="57"/>
      <c r="E4565" s="33"/>
      <c r="F4565" s="33"/>
      <c r="G4565" s="33"/>
      <c r="I4565" s="7"/>
      <c r="K4565" s="7"/>
      <c r="L4565" s="7"/>
      <c r="M4565" s="55"/>
      <c r="N4565" s="7"/>
      <c r="O4565" s="5"/>
      <c r="R4565" s="33"/>
      <c r="S4565" s="33"/>
      <c r="T4565" s="33"/>
      <c r="U4565" s="31"/>
      <c r="AD4565" s="20"/>
      <c r="AM4565" s="17"/>
    </row>
    <row r="4566" spans="4:39" x14ac:dyDescent="0.2">
      <c r="D4566" s="57"/>
      <c r="E4566" s="33"/>
      <c r="F4566" s="33"/>
      <c r="G4566" s="33"/>
      <c r="I4566" s="7"/>
      <c r="K4566" s="7"/>
      <c r="L4566" s="7"/>
      <c r="M4566" s="55"/>
      <c r="N4566" s="7"/>
      <c r="O4566" s="5"/>
      <c r="R4566" s="33"/>
      <c r="S4566" s="33"/>
      <c r="T4566" s="33"/>
      <c r="U4566" s="31"/>
      <c r="AD4566" s="20"/>
      <c r="AM4566" s="17"/>
    </row>
    <row r="4567" spans="4:39" x14ac:dyDescent="0.2">
      <c r="D4567" s="57"/>
      <c r="E4567" s="33"/>
      <c r="F4567" s="33"/>
      <c r="G4567" s="33"/>
      <c r="I4567" s="7"/>
      <c r="K4567" s="7"/>
      <c r="L4567" s="7"/>
      <c r="M4567" s="55"/>
      <c r="N4567" s="7"/>
      <c r="O4567" s="5"/>
      <c r="R4567" s="33"/>
      <c r="S4567" s="33"/>
      <c r="T4567" s="33"/>
      <c r="U4567" s="31"/>
      <c r="AD4567" s="20"/>
      <c r="AM4567" s="17"/>
    </row>
    <row r="4568" spans="4:39" x14ac:dyDescent="0.2">
      <c r="D4568" s="57"/>
      <c r="E4568" s="33"/>
      <c r="F4568" s="33"/>
      <c r="G4568" s="33"/>
      <c r="I4568" s="7"/>
      <c r="K4568" s="7"/>
      <c r="L4568" s="7"/>
      <c r="M4568" s="55"/>
      <c r="N4568" s="7"/>
      <c r="O4568" s="5"/>
      <c r="R4568" s="33"/>
      <c r="S4568" s="33"/>
      <c r="T4568" s="33"/>
      <c r="U4568" s="31"/>
      <c r="AD4568" s="20"/>
      <c r="AM4568" s="17"/>
    </row>
    <row r="4569" spans="4:39" x14ac:dyDescent="0.2">
      <c r="D4569" s="57"/>
      <c r="E4569" s="33"/>
      <c r="F4569" s="33"/>
      <c r="G4569" s="33"/>
      <c r="I4569" s="7"/>
      <c r="K4569" s="7"/>
      <c r="L4569" s="7"/>
      <c r="M4569" s="55"/>
      <c r="N4569" s="7"/>
      <c r="O4569" s="5"/>
      <c r="R4569" s="33"/>
      <c r="S4569" s="33"/>
      <c r="T4569" s="33"/>
      <c r="U4569" s="31"/>
      <c r="AD4569" s="20"/>
      <c r="AM4569" s="17"/>
    </row>
    <row r="4570" spans="4:39" x14ac:dyDescent="0.2">
      <c r="D4570" s="57"/>
      <c r="E4570" s="33"/>
      <c r="F4570" s="33"/>
      <c r="G4570" s="33"/>
      <c r="I4570" s="7"/>
      <c r="K4570" s="7"/>
      <c r="L4570" s="7"/>
      <c r="M4570" s="55"/>
      <c r="N4570" s="7"/>
      <c r="O4570" s="5"/>
      <c r="R4570" s="33"/>
      <c r="S4570" s="33"/>
      <c r="T4570" s="33"/>
      <c r="U4570" s="31"/>
      <c r="AD4570" s="20"/>
      <c r="AM4570" s="17"/>
    </row>
    <row r="4571" spans="4:39" x14ac:dyDescent="0.2">
      <c r="D4571" s="57"/>
      <c r="E4571" s="33"/>
      <c r="F4571" s="33"/>
      <c r="G4571" s="33"/>
      <c r="I4571" s="7"/>
      <c r="K4571" s="7"/>
      <c r="L4571" s="7"/>
      <c r="M4571" s="55"/>
      <c r="N4571" s="7"/>
      <c r="O4571" s="5"/>
      <c r="R4571" s="33"/>
      <c r="S4571" s="33"/>
      <c r="T4571" s="33"/>
      <c r="U4571" s="31"/>
      <c r="AD4571" s="20"/>
      <c r="AM4571" s="17"/>
    </row>
    <row r="4572" spans="4:39" x14ac:dyDescent="0.2">
      <c r="D4572" s="57"/>
      <c r="E4572" s="33"/>
      <c r="F4572" s="33"/>
      <c r="G4572" s="33"/>
      <c r="I4572" s="7"/>
      <c r="K4572" s="7"/>
      <c r="L4572" s="7"/>
      <c r="M4572" s="55"/>
      <c r="N4572" s="7"/>
      <c r="O4572" s="5"/>
      <c r="R4572" s="33"/>
      <c r="S4572" s="33"/>
      <c r="T4572" s="33"/>
      <c r="U4572" s="31"/>
      <c r="AD4572" s="20"/>
      <c r="AM4572" s="17"/>
    </row>
    <row r="4573" spans="4:39" x14ac:dyDescent="0.2">
      <c r="D4573" s="57"/>
      <c r="E4573" s="33"/>
      <c r="F4573" s="33"/>
      <c r="G4573" s="33"/>
      <c r="I4573" s="7"/>
      <c r="K4573" s="7"/>
      <c r="L4573" s="7"/>
      <c r="M4573" s="55"/>
      <c r="N4573" s="7"/>
      <c r="O4573" s="5"/>
      <c r="R4573" s="33"/>
      <c r="S4573" s="33"/>
      <c r="T4573" s="33"/>
      <c r="U4573" s="31"/>
      <c r="AD4573" s="20"/>
      <c r="AM4573" s="17"/>
    </row>
    <row r="4574" spans="4:39" x14ac:dyDescent="0.2">
      <c r="D4574" s="57"/>
      <c r="E4574" s="33"/>
      <c r="F4574" s="33"/>
      <c r="G4574" s="33"/>
      <c r="I4574" s="7"/>
      <c r="K4574" s="7"/>
      <c r="L4574" s="7"/>
      <c r="M4574" s="55"/>
      <c r="N4574" s="7"/>
      <c r="O4574" s="5"/>
      <c r="R4574" s="33"/>
      <c r="S4574" s="33"/>
      <c r="T4574" s="33"/>
      <c r="U4574" s="31"/>
      <c r="AD4574" s="20"/>
      <c r="AM4574" s="17"/>
    </row>
    <row r="4575" spans="4:39" x14ac:dyDescent="0.2">
      <c r="D4575" s="57"/>
      <c r="E4575" s="33"/>
      <c r="F4575" s="33"/>
      <c r="G4575" s="33"/>
      <c r="I4575" s="7"/>
      <c r="K4575" s="7"/>
      <c r="L4575" s="7"/>
      <c r="M4575" s="55"/>
      <c r="N4575" s="7"/>
      <c r="O4575" s="5"/>
      <c r="R4575" s="33"/>
      <c r="S4575" s="33"/>
      <c r="T4575" s="33"/>
      <c r="U4575" s="31"/>
      <c r="AD4575" s="20"/>
      <c r="AM4575" s="17"/>
    </row>
    <row r="4576" spans="4:39" x14ac:dyDescent="0.2">
      <c r="D4576" s="57"/>
      <c r="E4576" s="33"/>
      <c r="F4576" s="33"/>
      <c r="G4576" s="33"/>
      <c r="I4576" s="7"/>
      <c r="K4576" s="7"/>
      <c r="L4576" s="7"/>
      <c r="M4576" s="55"/>
      <c r="N4576" s="7"/>
      <c r="O4576" s="5"/>
      <c r="R4576" s="33"/>
      <c r="S4576" s="33"/>
      <c r="T4576" s="33"/>
      <c r="U4576" s="31"/>
      <c r="AD4576" s="20"/>
      <c r="AM4576" s="17"/>
    </row>
    <row r="4577" spans="4:39" x14ac:dyDescent="0.2">
      <c r="D4577" s="57"/>
      <c r="E4577" s="33"/>
      <c r="F4577" s="33"/>
      <c r="G4577" s="33"/>
      <c r="I4577" s="7"/>
      <c r="K4577" s="7"/>
      <c r="L4577" s="7"/>
      <c r="M4577" s="55"/>
      <c r="N4577" s="7"/>
      <c r="O4577" s="5"/>
      <c r="R4577" s="33"/>
      <c r="S4577" s="33"/>
      <c r="T4577" s="33"/>
      <c r="U4577" s="31"/>
      <c r="AD4577" s="20"/>
      <c r="AM4577" s="17"/>
    </row>
    <row r="4578" spans="4:39" x14ac:dyDescent="0.2">
      <c r="D4578" s="57"/>
      <c r="E4578" s="33"/>
      <c r="F4578" s="33"/>
      <c r="G4578" s="33"/>
      <c r="I4578" s="7"/>
      <c r="K4578" s="7"/>
      <c r="L4578" s="7"/>
      <c r="M4578" s="55"/>
      <c r="N4578" s="7"/>
      <c r="O4578" s="5"/>
      <c r="R4578" s="33"/>
      <c r="S4578" s="33"/>
      <c r="T4578" s="33"/>
      <c r="U4578" s="31"/>
      <c r="AD4578" s="20"/>
      <c r="AM4578" s="17"/>
    </row>
    <row r="4579" spans="4:39" x14ac:dyDescent="0.2">
      <c r="D4579" s="57"/>
      <c r="E4579" s="33"/>
      <c r="F4579" s="33"/>
      <c r="G4579" s="33"/>
      <c r="I4579" s="7"/>
      <c r="K4579" s="7"/>
      <c r="L4579" s="7"/>
      <c r="M4579" s="55"/>
      <c r="N4579" s="7"/>
      <c r="O4579" s="5"/>
      <c r="R4579" s="33"/>
      <c r="S4579" s="33"/>
      <c r="T4579" s="33"/>
      <c r="U4579" s="31"/>
      <c r="AD4579" s="20"/>
      <c r="AM4579" s="17"/>
    </row>
    <row r="4580" spans="4:39" x14ac:dyDescent="0.2">
      <c r="D4580" s="57"/>
      <c r="E4580" s="33"/>
      <c r="F4580" s="33"/>
      <c r="G4580" s="33"/>
      <c r="I4580" s="7"/>
      <c r="K4580" s="7"/>
      <c r="L4580" s="7"/>
      <c r="M4580" s="55"/>
      <c r="N4580" s="7"/>
      <c r="O4580" s="5"/>
      <c r="R4580" s="33"/>
      <c r="S4580" s="33"/>
      <c r="T4580" s="33"/>
      <c r="U4580" s="31"/>
      <c r="AD4580" s="20"/>
      <c r="AM4580" s="17"/>
    </row>
    <row r="4581" spans="4:39" x14ac:dyDescent="0.2">
      <c r="D4581" s="57"/>
      <c r="E4581" s="33"/>
      <c r="F4581" s="33"/>
      <c r="G4581" s="33"/>
      <c r="I4581" s="7"/>
      <c r="K4581" s="7"/>
      <c r="L4581" s="7"/>
      <c r="M4581" s="55"/>
      <c r="N4581" s="7"/>
      <c r="O4581" s="5"/>
      <c r="R4581" s="33"/>
      <c r="S4581" s="33"/>
      <c r="T4581" s="33"/>
      <c r="U4581" s="31"/>
      <c r="AD4581" s="20"/>
      <c r="AM4581" s="17"/>
    </row>
    <row r="4582" spans="4:39" x14ac:dyDescent="0.2">
      <c r="D4582" s="57"/>
      <c r="E4582" s="33"/>
      <c r="F4582" s="33"/>
      <c r="G4582" s="33"/>
      <c r="I4582" s="7"/>
      <c r="K4582" s="7"/>
      <c r="L4582" s="7"/>
      <c r="M4582" s="55"/>
      <c r="N4582" s="7"/>
      <c r="O4582" s="5"/>
      <c r="R4582" s="33"/>
      <c r="S4582" s="33"/>
      <c r="T4582" s="33"/>
      <c r="U4582" s="31"/>
      <c r="AD4582" s="20"/>
      <c r="AM4582" s="17"/>
    </row>
    <row r="4583" spans="4:39" x14ac:dyDescent="0.2">
      <c r="D4583" s="57"/>
      <c r="E4583" s="33"/>
      <c r="F4583" s="33"/>
      <c r="G4583" s="33"/>
      <c r="I4583" s="7"/>
      <c r="K4583" s="7"/>
      <c r="L4583" s="7"/>
      <c r="M4583" s="55"/>
      <c r="N4583" s="7"/>
      <c r="O4583" s="5"/>
      <c r="R4583" s="33"/>
      <c r="S4583" s="33"/>
      <c r="T4583" s="33"/>
      <c r="U4583" s="31"/>
      <c r="AD4583" s="20"/>
      <c r="AM4583" s="17"/>
    </row>
    <row r="4584" spans="4:39" x14ac:dyDescent="0.2">
      <c r="D4584" s="57"/>
      <c r="E4584" s="33"/>
      <c r="F4584" s="33"/>
      <c r="G4584" s="33"/>
      <c r="I4584" s="7"/>
      <c r="K4584" s="7"/>
      <c r="L4584" s="7"/>
      <c r="M4584" s="55"/>
      <c r="N4584" s="7"/>
      <c r="O4584" s="5"/>
      <c r="R4584" s="33"/>
      <c r="S4584" s="33"/>
      <c r="T4584" s="33"/>
      <c r="U4584" s="31"/>
      <c r="AD4584" s="20"/>
      <c r="AM4584" s="17"/>
    </row>
    <row r="4585" spans="4:39" x14ac:dyDescent="0.2">
      <c r="D4585" s="57"/>
      <c r="E4585" s="33"/>
      <c r="F4585" s="33"/>
      <c r="G4585" s="33"/>
      <c r="I4585" s="7"/>
      <c r="K4585" s="7"/>
      <c r="L4585" s="7"/>
      <c r="M4585" s="55"/>
      <c r="N4585" s="7"/>
      <c r="O4585" s="5"/>
      <c r="R4585" s="33"/>
      <c r="S4585" s="33"/>
      <c r="T4585" s="33"/>
      <c r="U4585" s="31"/>
      <c r="AD4585" s="20"/>
      <c r="AM4585" s="17"/>
    </row>
    <row r="4586" spans="4:39" x14ac:dyDescent="0.2">
      <c r="D4586" s="57"/>
      <c r="E4586" s="33"/>
      <c r="F4586" s="33"/>
      <c r="G4586" s="33"/>
      <c r="I4586" s="7"/>
      <c r="K4586" s="7"/>
      <c r="L4586" s="7"/>
      <c r="M4586" s="55"/>
      <c r="N4586" s="7"/>
      <c r="O4586" s="5"/>
      <c r="R4586" s="33"/>
      <c r="S4586" s="33"/>
      <c r="T4586" s="33"/>
      <c r="U4586" s="31"/>
      <c r="AD4586" s="20"/>
      <c r="AM4586" s="17"/>
    </row>
    <row r="4587" spans="4:39" x14ac:dyDescent="0.2">
      <c r="D4587" s="57"/>
      <c r="E4587" s="33"/>
      <c r="F4587" s="33"/>
      <c r="G4587" s="33"/>
      <c r="I4587" s="7"/>
      <c r="K4587" s="7"/>
      <c r="L4587" s="7"/>
      <c r="M4587" s="55"/>
      <c r="N4587" s="7"/>
      <c r="O4587" s="5"/>
      <c r="R4587" s="33"/>
      <c r="S4587" s="33"/>
      <c r="T4587" s="33"/>
      <c r="U4587" s="31"/>
      <c r="AD4587" s="20"/>
      <c r="AM4587" s="17"/>
    </row>
    <row r="4588" spans="4:39" x14ac:dyDescent="0.2">
      <c r="D4588" s="57"/>
      <c r="E4588" s="33"/>
      <c r="F4588" s="33"/>
      <c r="G4588" s="33"/>
      <c r="I4588" s="7"/>
      <c r="K4588" s="7"/>
      <c r="L4588" s="7"/>
      <c r="M4588" s="55"/>
      <c r="N4588" s="7"/>
      <c r="O4588" s="5"/>
      <c r="R4588" s="33"/>
      <c r="S4588" s="33"/>
      <c r="T4588" s="33"/>
      <c r="U4588" s="31"/>
      <c r="AD4588" s="20"/>
      <c r="AM4588" s="17"/>
    </row>
    <row r="4589" spans="4:39" x14ac:dyDescent="0.2">
      <c r="D4589" s="57"/>
      <c r="E4589" s="33"/>
      <c r="F4589" s="33"/>
      <c r="G4589" s="33"/>
      <c r="I4589" s="7"/>
      <c r="K4589" s="7"/>
      <c r="L4589" s="7"/>
      <c r="M4589" s="55"/>
      <c r="N4589" s="7"/>
      <c r="O4589" s="5"/>
      <c r="R4589" s="33"/>
      <c r="S4589" s="33"/>
      <c r="T4589" s="33"/>
      <c r="U4589" s="31"/>
      <c r="AD4589" s="20"/>
      <c r="AM4589" s="17"/>
    </row>
    <row r="4590" spans="4:39" x14ac:dyDescent="0.2">
      <c r="D4590" s="57"/>
      <c r="E4590" s="33"/>
      <c r="F4590" s="33"/>
      <c r="G4590" s="33"/>
      <c r="I4590" s="7"/>
      <c r="K4590" s="7"/>
      <c r="L4590" s="7"/>
      <c r="M4590" s="55"/>
      <c r="N4590" s="7"/>
      <c r="O4590" s="5"/>
      <c r="R4590" s="33"/>
      <c r="S4590" s="33"/>
      <c r="T4590" s="33"/>
      <c r="U4590" s="31"/>
      <c r="AD4590" s="20"/>
      <c r="AM4590" s="17"/>
    </row>
    <row r="4591" spans="4:39" x14ac:dyDescent="0.2">
      <c r="D4591" s="57"/>
      <c r="E4591" s="33"/>
      <c r="F4591" s="33"/>
      <c r="G4591" s="33"/>
      <c r="I4591" s="7"/>
      <c r="K4591" s="7"/>
      <c r="L4591" s="7"/>
      <c r="M4591" s="55"/>
      <c r="N4591" s="7"/>
      <c r="O4591" s="5"/>
      <c r="R4591" s="33"/>
      <c r="S4591" s="33"/>
      <c r="T4591" s="33"/>
      <c r="U4591" s="31"/>
      <c r="AD4591" s="20"/>
      <c r="AM4591" s="17"/>
    </row>
    <row r="4592" spans="4:39" x14ac:dyDescent="0.2">
      <c r="D4592" s="57"/>
      <c r="E4592" s="33"/>
      <c r="F4592" s="33"/>
      <c r="G4592" s="33"/>
      <c r="I4592" s="7"/>
      <c r="K4592" s="7"/>
      <c r="L4592" s="7"/>
      <c r="M4592" s="55"/>
      <c r="N4592" s="7"/>
      <c r="O4592" s="5"/>
      <c r="R4592" s="33"/>
      <c r="S4592" s="33"/>
      <c r="T4592" s="33"/>
      <c r="U4592" s="31"/>
      <c r="AD4592" s="20"/>
      <c r="AM4592" s="17"/>
    </row>
    <row r="4593" spans="4:39" x14ac:dyDescent="0.2">
      <c r="D4593" s="57"/>
      <c r="E4593" s="33"/>
      <c r="F4593" s="33"/>
      <c r="G4593" s="33"/>
      <c r="I4593" s="7"/>
      <c r="K4593" s="7"/>
      <c r="L4593" s="7"/>
      <c r="M4593" s="55"/>
      <c r="N4593" s="7"/>
      <c r="O4593" s="5"/>
      <c r="R4593" s="33"/>
      <c r="S4593" s="33"/>
      <c r="T4593" s="33"/>
      <c r="U4593" s="31"/>
      <c r="AD4593" s="20"/>
      <c r="AM4593" s="17"/>
    </row>
    <row r="4594" spans="4:39" x14ac:dyDescent="0.2">
      <c r="D4594" s="57"/>
      <c r="E4594" s="33"/>
      <c r="F4594" s="33"/>
      <c r="G4594" s="33"/>
      <c r="I4594" s="7"/>
      <c r="K4594" s="7"/>
      <c r="L4594" s="7"/>
      <c r="M4594" s="55"/>
      <c r="N4594" s="7"/>
      <c r="O4594" s="5"/>
      <c r="R4594" s="33"/>
      <c r="S4594" s="33"/>
      <c r="T4594" s="33"/>
      <c r="U4594" s="31"/>
      <c r="AD4594" s="20"/>
      <c r="AM4594" s="17"/>
    </row>
    <row r="4595" spans="4:39" x14ac:dyDescent="0.2">
      <c r="D4595" s="57"/>
      <c r="E4595" s="33"/>
      <c r="F4595" s="33"/>
      <c r="G4595" s="33"/>
      <c r="I4595" s="7"/>
      <c r="K4595" s="7"/>
      <c r="L4595" s="7"/>
      <c r="M4595" s="55"/>
      <c r="N4595" s="7"/>
      <c r="O4595" s="5"/>
      <c r="R4595" s="33"/>
      <c r="S4595" s="33"/>
      <c r="T4595" s="33"/>
      <c r="U4595" s="31"/>
      <c r="AD4595" s="20"/>
      <c r="AM4595" s="17"/>
    </row>
    <row r="4596" spans="4:39" x14ac:dyDescent="0.2">
      <c r="D4596" s="57"/>
      <c r="E4596" s="33"/>
      <c r="F4596" s="33"/>
      <c r="G4596" s="33"/>
      <c r="I4596" s="7"/>
      <c r="K4596" s="7"/>
      <c r="L4596" s="7"/>
      <c r="M4596" s="55"/>
      <c r="N4596" s="7"/>
      <c r="O4596" s="5"/>
      <c r="R4596" s="33"/>
      <c r="S4596" s="33"/>
      <c r="T4596" s="33"/>
      <c r="U4596" s="31"/>
      <c r="AD4596" s="20"/>
      <c r="AM4596" s="17"/>
    </row>
    <row r="4597" spans="4:39" x14ac:dyDescent="0.2">
      <c r="D4597" s="57"/>
      <c r="E4597" s="33"/>
      <c r="F4597" s="33"/>
      <c r="G4597" s="33"/>
      <c r="I4597" s="7"/>
      <c r="K4597" s="7"/>
      <c r="L4597" s="7"/>
      <c r="M4597" s="55"/>
      <c r="N4597" s="7"/>
      <c r="O4597" s="5"/>
      <c r="R4597" s="33"/>
      <c r="S4597" s="33"/>
      <c r="T4597" s="33"/>
      <c r="U4597" s="31"/>
      <c r="AD4597" s="20"/>
      <c r="AM4597" s="17"/>
    </row>
    <row r="4598" spans="4:39" x14ac:dyDescent="0.2">
      <c r="D4598" s="57"/>
      <c r="E4598" s="33"/>
      <c r="F4598" s="33"/>
      <c r="G4598" s="33"/>
      <c r="I4598" s="7"/>
      <c r="K4598" s="7"/>
      <c r="L4598" s="7"/>
      <c r="M4598" s="55"/>
      <c r="N4598" s="7"/>
      <c r="O4598" s="5"/>
      <c r="R4598" s="33"/>
      <c r="S4598" s="33"/>
      <c r="T4598" s="33"/>
      <c r="U4598" s="31"/>
      <c r="AD4598" s="20"/>
      <c r="AM4598" s="17"/>
    </row>
    <row r="4599" spans="4:39" x14ac:dyDescent="0.2">
      <c r="D4599" s="57"/>
      <c r="E4599" s="33"/>
      <c r="F4599" s="33"/>
      <c r="G4599" s="33"/>
      <c r="I4599" s="7"/>
      <c r="K4599" s="7"/>
      <c r="L4599" s="7"/>
      <c r="M4599" s="55"/>
      <c r="N4599" s="7"/>
      <c r="O4599" s="5"/>
      <c r="R4599" s="33"/>
      <c r="S4599" s="33"/>
      <c r="T4599" s="33"/>
      <c r="U4599" s="31"/>
      <c r="AD4599" s="20"/>
      <c r="AM4599" s="17"/>
    </row>
    <row r="4600" spans="4:39" x14ac:dyDescent="0.2">
      <c r="D4600" s="57"/>
      <c r="E4600" s="33"/>
      <c r="F4600" s="33"/>
      <c r="G4600" s="33"/>
      <c r="I4600" s="7"/>
      <c r="K4600" s="7"/>
      <c r="L4600" s="7"/>
      <c r="M4600" s="55"/>
      <c r="N4600" s="7"/>
      <c r="O4600" s="5"/>
      <c r="R4600" s="33"/>
      <c r="S4600" s="33"/>
      <c r="T4600" s="33"/>
      <c r="U4600" s="31"/>
      <c r="AD4600" s="20"/>
      <c r="AM4600" s="17"/>
    </row>
    <row r="4601" spans="4:39" x14ac:dyDescent="0.2">
      <c r="D4601" s="57"/>
      <c r="E4601" s="33"/>
      <c r="F4601" s="33"/>
      <c r="G4601" s="33"/>
      <c r="I4601" s="7"/>
      <c r="K4601" s="7"/>
      <c r="L4601" s="7"/>
      <c r="M4601" s="55"/>
      <c r="N4601" s="7"/>
      <c r="O4601" s="5"/>
      <c r="R4601" s="33"/>
      <c r="S4601" s="33"/>
      <c r="T4601" s="33"/>
      <c r="U4601" s="31"/>
      <c r="AD4601" s="20"/>
      <c r="AM4601" s="17"/>
    </row>
    <row r="4602" spans="4:39" x14ac:dyDescent="0.2">
      <c r="D4602" s="57"/>
      <c r="E4602" s="33"/>
      <c r="F4602" s="33"/>
      <c r="G4602" s="33"/>
      <c r="I4602" s="7"/>
      <c r="K4602" s="7"/>
      <c r="L4602" s="7"/>
      <c r="M4602" s="55"/>
      <c r="N4602" s="7"/>
      <c r="O4602" s="5"/>
      <c r="R4602" s="33"/>
      <c r="S4602" s="33"/>
      <c r="T4602" s="33"/>
      <c r="U4602" s="31"/>
      <c r="AD4602" s="20"/>
      <c r="AM4602" s="17"/>
    </row>
    <row r="4603" spans="4:39" x14ac:dyDescent="0.2">
      <c r="D4603" s="57"/>
      <c r="E4603" s="33"/>
      <c r="F4603" s="33"/>
      <c r="G4603" s="33"/>
      <c r="I4603" s="7"/>
      <c r="K4603" s="7"/>
      <c r="L4603" s="7"/>
      <c r="M4603" s="55"/>
      <c r="N4603" s="7"/>
      <c r="O4603" s="5"/>
      <c r="R4603" s="33"/>
      <c r="S4603" s="33"/>
      <c r="T4603" s="33"/>
      <c r="U4603" s="31"/>
      <c r="AD4603" s="20"/>
      <c r="AM4603" s="17"/>
    </row>
    <row r="4604" spans="4:39" x14ac:dyDescent="0.2">
      <c r="D4604" s="57"/>
      <c r="E4604" s="33"/>
      <c r="F4604" s="33"/>
      <c r="G4604" s="33"/>
      <c r="I4604" s="7"/>
      <c r="K4604" s="7"/>
      <c r="L4604" s="7"/>
      <c r="M4604" s="55"/>
      <c r="N4604" s="7"/>
      <c r="O4604" s="5"/>
      <c r="R4604" s="33"/>
      <c r="S4604" s="33"/>
      <c r="T4604" s="33"/>
      <c r="U4604" s="31"/>
      <c r="AD4604" s="20"/>
      <c r="AM4604" s="17"/>
    </row>
    <row r="4605" spans="4:39" x14ac:dyDescent="0.2">
      <c r="D4605" s="57"/>
      <c r="E4605" s="33"/>
      <c r="F4605" s="33"/>
      <c r="G4605" s="33"/>
      <c r="I4605" s="7"/>
      <c r="K4605" s="7"/>
      <c r="L4605" s="7"/>
      <c r="M4605" s="55"/>
      <c r="N4605" s="7"/>
      <c r="O4605" s="5"/>
      <c r="R4605" s="33"/>
      <c r="S4605" s="33"/>
      <c r="T4605" s="33"/>
      <c r="U4605" s="31"/>
      <c r="AD4605" s="20"/>
      <c r="AM4605" s="17"/>
    </row>
    <row r="4606" spans="4:39" x14ac:dyDescent="0.2">
      <c r="D4606" s="57"/>
      <c r="E4606" s="33"/>
      <c r="F4606" s="33"/>
      <c r="G4606" s="33"/>
      <c r="I4606" s="7"/>
      <c r="K4606" s="7"/>
      <c r="L4606" s="7"/>
      <c r="M4606" s="55"/>
      <c r="N4606" s="7"/>
      <c r="O4606" s="5"/>
      <c r="R4606" s="33"/>
      <c r="S4606" s="33"/>
      <c r="T4606" s="33"/>
      <c r="U4606" s="31"/>
      <c r="AD4606" s="20"/>
      <c r="AM4606" s="17"/>
    </row>
    <row r="4607" spans="4:39" x14ac:dyDescent="0.2">
      <c r="D4607" s="57"/>
      <c r="E4607" s="33"/>
      <c r="F4607" s="33"/>
      <c r="G4607" s="33"/>
      <c r="I4607" s="7"/>
      <c r="K4607" s="7"/>
      <c r="L4607" s="7"/>
      <c r="M4607" s="55"/>
      <c r="N4607" s="7"/>
      <c r="O4607" s="5"/>
      <c r="R4607" s="33"/>
      <c r="S4607" s="33"/>
      <c r="T4607" s="33"/>
      <c r="U4607" s="31"/>
      <c r="AD4607" s="20"/>
      <c r="AM4607" s="17"/>
    </row>
    <row r="4608" spans="4:39" x14ac:dyDescent="0.2">
      <c r="D4608" s="57"/>
      <c r="E4608" s="33"/>
      <c r="F4608" s="33"/>
      <c r="G4608" s="33"/>
      <c r="I4608" s="7"/>
      <c r="K4608" s="7"/>
      <c r="L4608" s="7"/>
      <c r="M4608" s="55"/>
      <c r="N4608" s="7"/>
      <c r="O4608" s="5"/>
      <c r="R4608" s="33"/>
      <c r="S4608" s="33"/>
      <c r="T4608" s="33"/>
      <c r="U4608" s="31"/>
      <c r="AD4608" s="20"/>
      <c r="AM4608" s="17"/>
    </row>
    <row r="4609" spans="4:39" x14ac:dyDescent="0.2">
      <c r="D4609" s="57"/>
      <c r="E4609" s="33"/>
      <c r="F4609" s="33"/>
      <c r="G4609" s="33"/>
      <c r="I4609" s="7"/>
      <c r="K4609" s="7"/>
      <c r="L4609" s="7"/>
      <c r="M4609" s="55"/>
      <c r="N4609" s="7"/>
      <c r="O4609" s="5"/>
      <c r="R4609" s="33"/>
      <c r="S4609" s="33"/>
      <c r="T4609" s="33"/>
      <c r="U4609" s="31"/>
      <c r="AD4609" s="20"/>
      <c r="AM4609" s="17"/>
    </row>
    <row r="4610" spans="4:39" x14ac:dyDescent="0.2">
      <c r="D4610" s="57"/>
      <c r="E4610" s="33"/>
      <c r="F4610" s="33"/>
      <c r="G4610" s="33"/>
      <c r="I4610" s="7"/>
      <c r="K4610" s="7"/>
      <c r="L4610" s="7"/>
      <c r="M4610" s="55"/>
      <c r="N4610" s="7"/>
      <c r="O4610" s="5"/>
      <c r="R4610" s="33"/>
      <c r="S4610" s="33"/>
      <c r="T4610" s="33"/>
      <c r="U4610" s="31"/>
      <c r="AD4610" s="20"/>
      <c r="AM4610" s="17"/>
    </row>
    <row r="4611" spans="4:39" x14ac:dyDescent="0.2">
      <c r="D4611" s="57"/>
      <c r="E4611" s="33"/>
      <c r="F4611" s="33"/>
      <c r="G4611" s="33"/>
      <c r="I4611" s="7"/>
      <c r="K4611" s="7"/>
      <c r="L4611" s="7"/>
      <c r="M4611" s="55"/>
      <c r="N4611" s="7"/>
      <c r="O4611" s="5"/>
      <c r="R4611" s="33"/>
      <c r="S4611" s="33"/>
      <c r="T4611" s="33"/>
      <c r="U4611" s="31"/>
      <c r="AD4611" s="20"/>
      <c r="AM4611" s="17"/>
    </row>
    <row r="4612" spans="4:39" x14ac:dyDescent="0.2">
      <c r="D4612" s="57"/>
      <c r="E4612" s="33"/>
      <c r="F4612" s="33"/>
      <c r="G4612" s="33"/>
      <c r="I4612" s="7"/>
      <c r="K4612" s="7"/>
      <c r="L4612" s="7"/>
      <c r="M4612" s="55"/>
      <c r="N4612" s="7"/>
      <c r="O4612" s="5"/>
      <c r="R4612" s="33"/>
      <c r="S4612" s="33"/>
      <c r="T4612" s="33"/>
      <c r="U4612" s="31"/>
      <c r="AD4612" s="20"/>
      <c r="AM4612" s="17"/>
    </row>
    <row r="4613" spans="4:39" x14ac:dyDescent="0.2">
      <c r="D4613" s="57"/>
      <c r="E4613" s="33"/>
      <c r="F4613" s="33"/>
      <c r="G4613" s="33"/>
      <c r="I4613" s="7"/>
      <c r="K4613" s="7"/>
      <c r="L4613" s="7"/>
      <c r="M4613" s="55"/>
      <c r="N4613" s="7"/>
      <c r="O4613" s="5"/>
      <c r="R4613" s="33"/>
      <c r="S4613" s="33"/>
      <c r="T4613" s="33"/>
      <c r="U4613" s="31"/>
      <c r="AD4613" s="20"/>
      <c r="AM4613" s="17"/>
    </row>
    <row r="4614" spans="4:39" x14ac:dyDescent="0.2">
      <c r="D4614" s="57"/>
      <c r="E4614" s="33"/>
      <c r="F4614" s="33"/>
      <c r="G4614" s="33"/>
      <c r="I4614" s="7"/>
      <c r="K4614" s="7"/>
      <c r="L4614" s="7"/>
      <c r="M4614" s="55"/>
      <c r="N4614" s="7"/>
      <c r="O4614" s="5"/>
      <c r="R4614" s="33"/>
      <c r="S4614" s="33"/>
      <c r="T4614" s="33"/>
      <c r="U4614" s="31"/>
      <c r="AD4614" s="20"/>
      <c r="AM4614" s="17"/>
    </row>
    <row r="4615" spans="4:39" x14ac:dyDescent="0.2">
      <c r="D4615" s="57"/>
      <c r="E4615" s="33"/>
      <c r="F4615" s="33"/>
      <c r="G4615" s="33"/>
      <c r="I4615" s="7"/>
      <c r="K4615" s="7"/>
      <c r="L4615" s="7"/>
      <c r="M4615" s="55"/>
      <c r="N4615" s="7"/>
      <c r="O4615" s="5"/>
      <c r="R4615" s="33"/>
      <c r="S4615" s="33"/>
      <c r="T4615" s="33"/>
      <c r="U4615" s="31"/>
      <c r="AD4615" s="20"/>
      <c r="AM4615" s="17"/>
    </row>
    <row r="4616" spans="4:39" x14ac:dyDescent="0.2">
      <c r="D4616" s="57"/>
      <c r="E4616" s="33"/>
      <c r="F4616" s="33"/>
      <c r="G4616" s="33"/>
      <c r="I4616" s="7"/>
      <c r="K4616" s="7"/>
      <c r="L4616" s="7"/>
      <c r="M4616" s="55"/>
      <c r="N4616" s="7"/>
      <c r="O4616" s="5"/>
      <c r="R4616" s="33"/>
      <c r="S4616" s="33"/>
      <c r="T4616" s="33"/>
      <c r="U4616" s="31"/>
      <c r="AD4616" s="20"/>
      <c r="AM4616" s="17"/>
    </row>
    <row r="4617" spans="4:39" x14ac:dyDescent="0.2">
      <c r="D4617" s="57"/>
      <c r="E4617" s="33"/>
      <c r="F4617" s="33"/>
      <c r="G4617" s="33"/>
      <c r="I4617" s="7"/>
      <c r="K4617" s="7"/>
      <c r="L4617" s="7"/>
      <c r="M4617" s="55"/>
      <c r="N4617" s="7"/>
      <c r="O4617" s="5"/>
      <c r="R4617" s="33"/>
      <c r="S4617" s="33"/>
      <c r="T4617" s="33"/>
      <c r="U4617" s="31"/>
      <c r="AD4617" s="20"/>
      <c r="AM4617" s="17"/>
    </row>
    <row r="4618" spans="4:39" x14ac:dyDescent="0.2">
      <c r="D4618" s="57"/>
      <c r="E4618" s="33"/>
      <c r="F4618" s="33"/>
      <c r="G4618" s="33"/>
      <c r="I4618" s="7"/>
      <c r="K4618" s="7"/>
      <c r="L4618" s="7"/>
      <c r="M4618" s="55"/>
      <c r="N4618" s="7"/>
      <c r="O4618" s="5"/>
      <c r="R4618" s="33"/>
      <c r="S4618" s="33"/>
      <c r="T4618" s="33"/>
      <c r="U4618" s="31"/>
      <c r="AD4618" s="20"/>
      <c r="AM4618" s="17"/>
    </row>
    <row r="4619" spans="4:39" x14ac:dyDescent="0.2">
      <c r="D4619" s="57"/>
      <c r="E4619" s="33"/>
      <c r="F4619" s="33"/>
      <c r="G4619" s="33"/>
      <c r="I4619" s="7"/>
      <c r="K4619" s="7"/>
      <c r="L4619" s="7"/>
      <c r="M4619" s="55"/>
      <c r="N4619" s="7"/>
      <c r="O4619" s="5"/>
      <c r="R4619" s="33"/>
      <c r="S4619" s="33"/>
      <c r="T4619" s="33"/>
      <c r="U4619" s="31"/>
      <c r="AD4619" s="20"/>
      <c r="AM4619" s="17"/>
    </row>
    <row r="4620" spans="4:39" x14ac:dyDescent="0.2">
      <c r="D4620" s="57"/>
      <c r="E4620" s="33"/>
      <c r="F4620" s="33"/>
      <c r="G4620" s="33"/>
      <c r="I4620" s="7"/>
      <c r="K4620" s="7"/>
      <c r="L4620" s="7"/>
      <c r="M4620" s="55"/>
      <c r="N4620" s="7"/>
      <c r="O4620" s="5"/>
      <c r="R4620" s="33"/>
      <c r="S4620" s="33"/>
      <c r="T4620" s="33"/>
      <c r="U4620" s="31"/>
      <c r="AD4620" s="20"/>
      <c r="AM4620" s="17"/>
    </row>
    <row r="4621" spans="4:39" x14ac:dyDescent="0.2">
      <c r="D4621" s="57"/>
      <c r="E4621" s="33"/>
      <c r="F4621" s="33"/>
      <c r="G4621" s="33"/>
      <c r="I4621" s="7"/>
      <c r="K4621" s="7"/>
      <c r="L4621" s="7"/>
      <c r="M4621" s="55"/>
      <c r="N4621" s="7"/>
      <c r="O4621" s="5"/>
      <c r="R4621" s="33"/>
      <c r="S4621" s="33"/>
      <c r="T4621" s="33"/>
      <c r="U4621" s="31"/>
      <c r="AD4621" s="20"/>
      <c r="AM4621" s="17"/>
    </row>
    <row r="4622" spans="4:39" x14ac:dyDescent="0.2">
      <c r="D4622" s="57"/>
      <c r="E4622" s="33"/>
      <c r="F4622" s="33"/>
      <c r="G4622" s="33"/>
      <c r="I4622" s="7"/>
      <c r="K4622" s="7"/>
      <c r="L4622" s="7"/>
      <c r="M4622" s="55"/>
      <c r="N4622" s="7"/>
      <c r="O4622" s="5"/>
      <c r="R4622" s="33"/>
      <c r="S4622" s="33"/>
      <c r="T4622" s="33"/>
      <c r="U4622" s="31"/>
      <c r="AD4622" s="20"/>
      <c r="AM4622" s="17"/>
    </row>
    <row r="4623" spans="4:39" x14ac:dyDescent="0.2">
      <c r="D4623" s="57"/>
      <c r="E4623" s="33"/>
      <c r="F4623" s="33"/>
      <c r="G4623" s="33"/>
      <c r="I4623" s="7"/>
      <c r="K4623" s="7"/>
      <c r="L4623" s="7"/>
      <c r="M4623" s="55"/>
      <c r="N4623" s="7"/>
      <c r="O4623" s="5"/>
      <c r="R4623" s="33"/>
      <c r="S4623" s="33"/>
      <c r="T4623" s="33"/>
      <c r="U4623" s="31"/>
      <c r="AD4623" s="20"/>
      <c r="AM4623" s="17"/>
    </row>
    <row r="4624" spans="4:39" x14ac:dyDescent="0.2">
      <c r="D4624" s="57"/>
      <c r="E4624" s="33"/>
      <c r="F4624" s="33"/>
      <c r="G4624" s="33"/>
      <c r="I4624" s="7"/>
      <c r="K4624" s="7"/>
      <c r="L4624" s="7"/>
      <c r="M4624" s="55"/>
      <c r="N4624" s="7"/>
      <c r="O4624" s="5"/>
      <c r="R4624" s="33"/>
      <c r="S4624" s="33"/>
      <c r="T4624" s="33"/>
      <c r="U4624" s="31"/>
      <c r="AD4624" s="20"/>
      <c r="AM4624" s="17"/>
    </row>
    <row r="4625" spans="4:39" x14ac:dyDescent="0.2">
      <c r="D4625" s="57"/>
      <c r="E4625" s="33"/>
      <c r="F4625" s="33"/>
      <c r="G4625" s="33"/>
      <c r="I4625" s="7"/>
      <c r="K4625" s="7"/>
      <c r="L4625" s="7"/>
      <c r="M4625" s="55"/>
      <c r="N4625" s="7"/>
      <c r="O4625" s="5"/>
      <c r="R4625" s="33"/>
      <c r="S4625" s="33"/>
      <c r="T4625" s="33"/>
      <c r="U4625" s="31"/>
      <c r="AD4625" s="20"/>
      <c r="AM4625" s="17"/>
    </row>
    <row r="4626" spans="4:39" x14ac:dyDescent="0.2">
      <c r="D4626" s="57"/>
      <c r="E4626" s="33"/>
      <c r="F4626" s="33"/>
      <c r="G4626" s="33"/>
      <c r="I4626" s="7"/>
      <c r="K4626" s="7"/>
      <c r="L4626" s="7"/>
      <c r="M4626" s="55"/>
      <c r="N4626" s="7"/>
      <c r="O4626" s="5"/>
      <c r="R4626" s="33"/>
      <c r="S4626" s="33"/>
      <c r="T4626" s="33"/>
      <c r="U4626" s="31"/>
      <c r="AD4626" s="20"/>
      <c r="AM4626" s="17"/>
    </row>
    <row r="4627" spans="4:39" x14ac:dyDescent="0.2">
      <c r="D4627" s="57"/>
      <c r="E4627" s="33"/>
      <c r="F4627" s="33"/>
      <c r="G4627" s="33"/>
      <c r="I4627" s="7"/>
      <c r="K4627" s="7"/>
      <c r="L4627" s="7"/>
      <c r="M4627" s="55"/>
      <c r="N4627" s="7"/>
      <c r="O4627" s="5"/>
      <c r="R4627" s="33"/>
      <c r="S4627" s="33"/>
      <c r="T4627" s="33"/>
      <c r="U4627" s="31"/>
      <c r="AD4627" s="20"/>
      <c r="AM4627" s="17"/>
    </row>
    <row r="4628" spans="4:39" x14ac:dyDescent="0.2">
      <c r="D4628" s="57"/>
      <c r="E4628" s="33"/>
      <c r="F4628" s="33"/>
      <c r="G4628" s="33"/>
      <c r="I4628" s="7"/>
      <c r="K4628" s="7"/>
      <c r="L4628" s="7"/>
      <c r="M4628" s="55"/>
      <c r="N4628" s="7"/>
      <c r="O4628" s="5"/>
      <c r="R4628" s="33"/>
      <c r="S4628" s="33"/>
      <c r="T4628" s="33"/>
      <c r="U4628" s="31"/>
      <c r="AD4628" s="20"/>
      <c r="AM4628" s="17"/>
    </row>
    <row r="4629" spans="4:39" x14ac:dyDescent="0.2">
      <c r="D4629" s="57"/>
      <c r="E4629" s="33"/>
      <c r="F4629" s="33"/>
      <c r="G4629" s="33"/>
      <c r="I4629" s="7"/>
      <c r="K4629" s="7"/>
      <c r="L4629" s="7"/>
      <c r="M4629" s="55"/>
      <c r="N4629" s="7"/>
      <c r="O4629" s="5"/>
      <c r="R4629" s="33"/>
      <c r="S4629" s="33"/>
      <c r="T4629" s="33"/>
      <c r="U4629" s="31"/>
      <c r="AD4629" s="20"/>
      <c r="AM4629" s="17"/>
    </row>
    <row r="4630" spans="4:39" x14ac:dyDescent="0.2">
      <c r="D4630" s="57"/>
      <c r="E4630" s="33"/>
      <c r="F4630" s="33"/>
      <c r="G4630" s="33"/>
      <c r="I4630" s="7"/>
      <c r="K4630" s="7"/>
      <c r="L4630" s="7"/>
      <c r="M4630" s="55"/>
      <c r="N4630" s="7"/>
      <c r="O4630" s="5"/>
      <c r="R4630" s="33"/>
      <c r="S4630" s="33"/>
      <c r="T4630" s="33"/>
      <c r="U4630" s="31"/>
      <c r="AD4630" s="20"/>
      <c r="AM4630" s="17"/>
    </row>
    <row r="4631" spans="4:39" x14ac:dyDescent="0.2">
      <c r="D4631" s="57"/>
      <c r="E4631" s="33"/>
      <c r="F4631" s="33"/>
      <c r="G4631" s="33"/>
      <c r="I4631" s="7"/>
      <c r="K4631" s="7"/>
      <c r="L4631" s="7"/>
      <c r="M4631" s="55"/>
      <c r="N4631" s="7"/>
      <c r="O4631" s="5"/>
      <c r="R4631" s="33"/>
      <c r="S4631" s="33"/>
      <c r="T4631" s="33"/>
      <c r="U4631" s="31"/>
      <c r="AD4631" s="20"/>
      <c r="AM4631" s="17"/>
    </row>
    <row r="4632" spans="4:39" x14ac:dyDescent="0.2">
      <c r="D4632" s="57"/>
      <c r="E4632" s="33"/>
      <c r="F4632" s="33"/>
      <c r="G4632" s="33"/>
      <c r="I4632" s="7"/>
      <c r="K4632" s="7"/>
      <c r="L4632" s="7"/>
      <c r="M4632" s="55"/>
      <c r="N4632" s="7"/>
      <c r="O4632" s="5"/>
      <c r="R4632" s="33"/>
      <c r="S4632" s="33"/>
      <c r="T4632" s="33"/>
      <c r="U4632" s="31"/>
      <c r="AD4632" s="20"/>
      <c r="AM4632" s="17"/>
    </row>
    <row r="4633" spans="4:39" x14ac:dyDescent="0.2">
      <c r="D4633" s="57"/>
      <c r="E4633" s="33"/>
      <c r="F4633" s="33"/>
      <c r="G4633" s="33"/>
      <c r="I4633" s="7"/>
      <c r="K4633" s="7"/>
      <c r="L4633" s="7"/>
      <c r="M4633" s="55"/>
      <c r="N4633" s="7"/>
      <c r="O4633" s="5"/>
      <c r="R4633" s="33"/>
      <c r="S4633" s="33"/>
      <c r="T4633" s="33"/>
      <c r="U4633" s="31"/>
      <c r="AD4633" s="20"/>
      <c r="AM4633" s="17"/>
    </row>
    <row r="4634" spans="4:39" x14ac:dyDescent="0.2">
      <c r="D4634" s="57"/>
      <c r="E4634" s="33"/>
      <c r="F4634" s="33"/>
      <c r="G4634" s="33"/>
      <c r="I4634" s="7"/>
      <c r="K4634" s="7"/>
      <c r="L4634" s="7"/>
      <c r="M4634" s="55"/>
      <c r="N4634" s="7"/>
      <c r="O4634" s="5"/>
      <c r="R4634" s="33"/>
      <c r="S4634" s="33"/>
      <c r="T4634" s="33"/>
      <c r="U4634" s="31"/>
      <c r="AD4634" s="20"/>
      <c r="AM4634" s="17"/>
    </row>
    <row r="4635" spans="4:39" x14ac:dyDescent="0.2">
      <c r="D4635" s="57"/>
      <c r="E4635" s="33"/>
      <c r="F4635" s="33"/>
      <c r="G4635" s="33"/>
      <c r="I4635" s="7"/>
      <c r="K4635" s="7"/>
      <c r="L4635" s="7"/>
      <c r="M4635" s="55"/>
      <c r="N4635" s="7"/>
      <c r="O4635" s="5"/>
      <c r="R4635" s="33"/>
      <c r="S4635" s="33"/>
      <c r="T4635" s="33"/>
      <c r="U4635" s="31"/>
      <c r="AD4635" s="20"/>
      <c r="AM4635" s="17"/>
    </row>
    <row r="4636" spans="4:39" x14ac:dyDescent="0.2">
      <c r="D4636" s="57"/>
      <c r="E4636" s="33"/>
      <c r="F4636" s="33"/>
      <c r="G4636" s="33"/>
      <c r="I4636" s="7"/>
      <c r="K4636" s="7"/>
      <c r="L4636" s="7"/>
      <c r="M4636" s="55"/>
      <c r="N4636" s="7"/>
      <c r="O4636" s="5"/>
      <c r="R4636" s="33"/>
      <c r="S4636" s="33"/>
      <c r="T4636" s="33"/>
      <c r="U4636" s="31"/>
      <c r="AD4636" s="20"/>
      <c r="AM4636" s="17"/>
    </row>
    <row r="4637" spans="4:39" x14ac:dyDescent="0.2">
      <c r="D4637" s="57"/>
      <c r="E4637" s="33"/>
      <c r="F4637" s="33"/>
      <c r="G4637" s="33"/>
      <c r="I4637" s="7"/>
      <c r="K4637" s="7"/>
      <c r="L4637" s="7"/>
      <c r="M4637" s="55"/>
      <c r="N4637" s="7"/>
      <c r="O4637" s="5"/>
      <c r="R4637" s="33"/>
      <c r="S4637" s="33"/>
      <c r="T4637" s="33"/>
      <c r="U4637" s="31"/>
      <c r="AD4637" s="20"/>
      <c r="AM4637" s="17"/>
    </row>
    <row r="4638" spans="4:39" x14ac:dyDescent="0.2">
      <c r="D4638" s="57"/>
      <c r="E4638" s="33"/>
      <c r="F4638" s="33"/>
      <c r="G4638" s="33"/>
      <c r="I4638" s="7"/>
      <c r="K4638" s="7"/>
      <c r="L4638" s="7"/>
      <c r="M4638" s="55"/>
      <c r="N4638" s="7"/>
      <c r="O4638" s="5"/>
      <c r="R4638" s="33"/>
      <c r="S4638" s="33"/>
      <c r="T4638" s="33"/>
      <c r="U4638" s="31"/>
      <c r="AD4638" s="20"/>
      <c r="AM4638" s="17"/>
    </row>
    <row r="4639" spans="4:39" x14ac:dyDescent="0.2">
      <c r="D4639" s="57"/>
      <c r="E4639" s="33"/>
      <c r="F4639" s="33"/>
      <c r="G4639" s="33"/>
      <c r="I4639" s="7"/>
      <c r="K4639" s="7"/>
      <c r="L4639" s="7"/>
      <c r="M4639" s="55"/>
      <c r="N4639" s="7"/>
      <c r="O4639" s="5"/>
      <c r="R4639" s="33"/>
      <c r="S4639" s="33"/>
      <c r="T4639" s="33"/>
      <c r="U4639" s="31"/>
      <c r="AD4639" s="20"/>
      <c r="AM4639" s="17"/>
    </row>
    <row r="4640" spans="4:39" x14ac:dyDescent="0.2">
      <c r="D4640" s="57"/>
      <c r="E4640" s="33"/>
      <c r="F4640" s="33"/>
      <c r="G4640" s="33"/>
      <c r="I4640" s="7"/>
      <c r="K4640" s="7"/>
      <c r="L4640" s="7"/>
      <c r="M4640" s="55"/>
      <c r="N4640" s="7"/>
      <c r="O4640" s="5"/>
      <c r="R4640" s="33"/>
      <c r="S4640" s="33"/>
      <c r="T4640" s="33"/>
      <c r="U4640" s="31"/>
      <c r="AD4640" s="20"/>
      <c r="AM4640" s="17"/>
    </row>
    <row r="4641" spans="4:39" x14ac:dyDescent="0.2">
      <c r="D4641" s="57"/>
      <c r="E4641" s="33"/>
      <c r="F4641" s="33"/>
      <c r="G4641" s="33"/>
      <c r="I4641" s="7"/>
      <c r="K4641" s="7"/>
      <c r="L4641" s="7"/>
      <c r="M4641" s="55"/>
      <c r="N4641" s="7"/>
      <c r="O4641" s="5"/>
      <c r="R4641" s="33"/>
      <c r="S4641" s="33"/>
      <c r="T4641" s="33"/>
      <c r="U4641" s="31"/>
      <c r="AD4641" s="20"/>
      <c r="AM4641" s="17"/>
    </row>
    <row r="4642" spans="4:39" x14ac:dyDescent="0.2">
      <c r="D4642" s="57"/>
      <c r="E4642" s="33"/>
      <c r="F4642" s="33"/>
      <c r="G4642" s="33"/>
      <c r="I4642" s="7"/>
      <c r="K4642" s="7"/>
      <c r="L4642" s="7"/>
      <c r="M4642" s="55"/>
      <c r="N4642" s="7"/>
      <c r="O4642" s="5"/>
      <c r="R4642" s="33"/>
      <c r="S4642" s="33"/>
      <c r="T4642" s="33"/>
      <c r="U4642" s="31"/>
      <c r="AD4642" s="20"/>
      <c r="AM4642" s="17"/>
    </row>
    <row r="4643" spans="4:39" x14ac:dyDescent="0.2">
      <c r="D4643" s="57"/>
      <c r="E4643" s="33"/>
      <c r="F4643" s="33"/>
      <c r="G4643" s="33"/>
      <c r="I4643" s="7"/>
      <c r="K4643" s="7"/>
      <c r="L4643" s="7"/>
      <c r="M4643" s="55"/>
      <c r="N4643" s="7"/>
      <c r="O4643" s="5"/>
      <c r="R4643" s="33"/>
      <c r="S4643" s="33"/>
      <c r="T4643" s="33"/>
      <c r="U4643" s="31"/>
      <c r="AD4643" s="20"/>
      <c r="AM4643" s="17"/>
    </row>
    <row r="4644" spans="4:39" x14ac:dyDescent="0.2">
      <c r="D4644" s="57"/>
      <c r="E4644" s="33"/>
      <c r="F4644" s="33"/>
      <c r="G4644" s="33"/>
      <c r="I4644" s="7"/>
      <c r="K4644" s="7"/>
      <c r="L4644" s="7"/>
      <c r="M4644" s="55"/>
      <c r="N4644" s="7"/>
      <c r="O4644" s="5"/>
      <c r="R4644" s="33"/>
      <c r="S4644" s="33"/>
      <c r="T4644" s="33"/>
      <c r="U4644" s="31"/>
      <c r="AD4644" s="20"/>
      <c r="AM4644" s="17"/>
    </row>
    <row r="4645" spans="4:39" x14ac:dyDescent="0.2">
      <c r="D4645" s="57"/>
      <c r="E4645" s="33"/>
      <c r="F4645" s="33"/>
      <c r="G4645" s="33"/>
      <c r="I4645" s="7"/>
      <c r="K4645" s="7"/>
      <c r="L4645" s="7"/>
      <c r="M4645" s="55"/>
      <c r="N4645" s="7"/>
      <c r="O4645" s="5"/>
      <c r="R4645" s="33"/>
      <c r="S4645" s="33"/>
      <c r="T4645" s="33"/>
      <c r="U4645" s="31"/>
      <c r="AD4645" s="20"/>
      <c r="AM4645" s="17"/>
    </row>
    <row r="4646" spans="4:39" x14ac:dyDescent="0.2">
      <c r="D4646" s="57"/>
      <c r="E4646" s="33"/>
      <c r="F4646" s="33"/>
      <c r="G4646" s="33"/>
      <c r="I4646" s="7"/>
      <c r="K4646" s="7"/>
      <c r="L4646" s="7"/>
      <c r="M4646" s="55"/>
      <c r="N4646" s="7"/>
      <c r="O4646" s="5"/>
      <c r="R4646" s="33"/>
      <c r="S4646" s="33"/>
      <c r="T4646" s="33"/>
      <c r="U4646" s="31"/>
      <c r="AD4646" s="20"/>
      <c r="AM4646" s="17"/>
    </row>
    <row r="4647" spans="4:39" x14ac:dyDescent="0.2">
      <c r="D4647" s="57"/>
      <c r="E4647" s="33"/>
      <c r="F4647" s="33"/>
      <c r="G4647" s="33"/>
      <c r="I4647" s="7"/>
      <c r="K4647" s="7"/>
      <c r="L4647" s="7"/>
      <c r="M4647" s="55"/>
      <c r="N4647" s="7"/>
      <c r="O4647" s="5"/>
      <c r="R4647" s="33"/>
      <c r="S4647" s="33"/>
      <c r="T4647" s="33"/>
      <c r="U4647" s="31"/>
      <c r="AD4647" s="20"/>
      <c r="AM4647" s="17"/>
    </row>
    <row r="4648" spans="4:39" x14ac:dyDescent="0.2">
      <c r="D4648" s="57"/>
      <c r="E4648" s="33"/>
      <c r="F4648" s="33"/>
      <c r="G4648" s="33"/>
      <c r="I4648" s="7"/>
      <c r="K4648" s="7"/>
      <c r="L4648" s="7"/>
      <c r="M4648" s="55"/>
      <c r="N4648" s="7"/>
      <c r="O4648" s="5"/>
      <c r="R4648" s="33"/>
      <c r="S4648" s="33"/>
      <c r="T4648" s="33"/>
      <c r="U4648" s="31"/>
      <c r="AD4648" s="20"/>
      <c r="AM4648" s="17"/>
    </row>
    <row r="4649" spans="4:39" x14ac:dyDescent="0.2">
      <c r="D4649" s="57"/>
      <c r="E4649" s="33"/>
      <c r="F4649" s="33"/>
      <c r="G4649" s="33"/>
      <c r="I4649" s="7"/>
      <c r="K4649" s="7"/>
      <c r="L4649" s="7"/>
      <c r="M4649" s="55"/>
      <c r="N4649" s="7"/>
      <c r="O4649" s="5"/>
      <c r="R4649" s="33"/>
      <c r="S4649" s="33"/>
      <c r="T4649" s="33"/>
      <c r="U4649" s="31"/>
      <c r="AD4649" s="20"/>
      <c r="AM4649" s="17"/>
    </row>
    <row r="4650" spans="4:39" x14ac:dyDescent="0.2">
      <c r="D4650" s="57"/>
      <c r="E4650" s="33"/>
      <c r="F4650" s="33"/>
      <c r="G4650" s="33"/>
      <c r="I4650" s="7"/>
      <c r="K4650" s="7"/>
      <c r="L4650" s="7"/>
      <c r="M4650" s="55"/>
      <c r="N4650" s="7"/>
      <c r="O4650" s="5"/>
      <c r="R4650" s="33"/>
      <c r="S4650" s="33"/>
      <c r="T4650" s="33"/>
      <c r="U4650" s="31"/>
      <c r="AD4650" s="20"/>
      <c r="AM4650" s="17"/>
    </row>
    <row r="4651" spans="4:39" x14ac:dyDescent="0.2">
      <c r="D4651" s="57"/>
      <c r="E4651" s="33"/>
      <c r="F4651" s="33"/>
      <c r="G4651" s="33"/>
      <c r="I4651" s="7"/>
      <c r="K4651" s="7"/>
      <c r="L4651" s="7"/>
      <c r="M4651" s="55"/>
      <c r="N4651" s="7"/>
      <c r="O4651" s="5"/>
      <c r="R4651" s="33"/>
      <c r="S4651" s="33"/>
      <c r="T4651" s="33"/>
      <c r="U4651" s="31"/>
      <c r="AD4651" s="20"/>
      <c r="AM4651" s="17"/>
    </row>
    <row r="4652" spans="4:39" x14ac:dyDescent="0.2">
      <c r="D4652" s="57"/>
      <c r="E4652" s="33"/>
      <c r="F4652" s="33"/>
      <c r="G4652" s="33"/>
      <c r="I4652" s="7"/>
      <c r="K4652" s="7"/>
      <c r="L4652" s="7"/>
      <c r="M4652" s="55"/>
      <c r="N4652" s="7"/>
      <c r="O4652" s="5"/>
      <c r="R4652" s="33"/>
      <c r="S4652" s="33"/>
      <c r="T4652" s="33"/>
      <c r="U4652" s="31"/>
      <c r="AD4652" s="20"/>
      <c r="AM4652" s="17"/>
    </row>
    <row r="4653" spans="4:39" x14ac:dyDescent="0.2">
      <c r="D4653" s="57"/>
      <c r="E4653" s="33"/>
      <c r="F4653" s="33"/>
      <c r="G4653" s="33"/>
      <c r="I4653" s="7"/>
      <c r="K4653" s="7"/>
      <c r="L4653" s="7"/>
      <c r="M4653" s="55"/>
      <c r="N4653" s="7"/>
      <c r="O4653" s="5"/>
      <c r="R4653" s="33"/>
      <c r="S4653" s="33"/>
      <c r="T4653" s="33"/>
      <c r="U4653" s="31"/>
      <c r="AD4653" s="20"/>
      <c r="AM4653" s="17"/>
    </row>
    <row r="4654" spans="4:39" x14ac:dyDescent="0.2">
      <c r="D4654" s="57"/>
      <c r="E4654" s="33"/>
      <c r="F4654" s="33"/>
      <c r="G4654" s="33"/>
      <c r="I4654" s="7"/>
      <c r="K4654" s="7"/>
      <c r="L4654" s="7"/>
      <c r="M4654" s="55"/>
      <c r="N4654" s="7"/>
      <c r="O4654" s="5"/>
      <c r="R4654" s="33"/>
      <c r="S4654" s="33"/>
      <c r="T4654" s="33"/>
      <c r="U4654" s="31"/>
      <c r="AD4654" s="20"/>
    </row>
    <row r="4655" spans="4:39" x14ac:dyDescent="0.2">
      <c r="D4655" s="57"/>
      <c r="E4655" s="33"/>
      <c r="F4655" s="33"/>
      <c r="G4655" s="33"/>
      <c r="I4655" s="7"/>
      <c r="K4655" s="7"/>
      <c r="L4655" s="7"/>
      <c r="M4655" s="55"/>
      <c r="N4655" s="7"/>
      <c r="O4655" s="5"/>
      <c r="R4655" s="33"/>
      <c r="S4655" s="33"/>
      <c r="T4655" s="33"/>
      <c r="U4655" s="31"/>
      <c r="AD4655" s="20"/>
    </row>
    <row r="4656" spans="4:39" x14ac:dyDescent="0.2">
      <c r="D4656" s="57"/>
      <c r="E4656" s="33"/>
      <c r="F4656" s="33"/>
      <c r="G4656" s="33"/>
      <c r="I4656" s="7"/>
      <c r="K4656" s="7"/>
      <c r="L4656" s="7"/>
      <c r="M4656" s="55"/>
      <c r="N4656" s="7"/>
      <c r="O4656" s="5"/>
      <c r="R4656" s="33"/>
      <c r="S4656" s="33"/>
      <c r="T4656" s="33"/>
      <c r="U4656" s="31"/>
      <c r="AD4656" s="20"/>
    </row>
    <row r="4657" spans="4:30" x14ac:dyDescent="0.2">
      <c r="D4657" s="57"/>
      <c r="E4657" s="33"/>
      <c r="F4657" s="33"/>
      <c r="G4657" s="33"/>
      <c r="I4657" s="7"/>
      <c r="K4657" s="7"/>
      <c r="L4657" s="7"/>
      <c r="M4657" s="55"/>
      <c r="N4657" s="7"/>
      <c r="O4657" s="5"/>
      <c r="R4657" s="33"/>
      <c r="S4657" s="33"/>
      <c r="T4657" s="33"/>
      <c r="U4657" s="31"/>
      <c r="AD4657" s="20"/>
    </row>
    <row r="4658" spans="4:30" x14ac:dyDescent="0.2">
      <c r="D4658" s="57"/>
      <c r="E4658" s="33"/>
      <c r="F4658" s="33"/>
      <c r="G4658" s="33"/>
      <c r="I4658" s="7"/>
      <c r="K4658" s="7"/>
      <c r="L4658" s="7"/>
      <c r="M4658" s="55"/>
      <c r="N4658" s="7"/>
      <c r="O4658" s="5"/>
      <c r="R4658" s="33"/>
      <c r="S4658" s="33"/>
      <c r="T4658" s="33"/>
      <c r="U4658" s="31"/>
      <c r="AD4658" s="20"/>
    </row>
    <row r="4659" spans="4:30" x14ac:dyDescent="0.2">
      <c r="D4659" s="57"/>
      <c r="E4659" s="33"/>
      <c r="F4659" s="33"/>
      <c r="G4659" s="33"/>
      <c r="I4659" s="7"/>
      <c r="K4659" s="7"/>
      <c r="L4659" s="7"/>
      <c r="M4659" s="55"/>
      <c r="N4659" s="7"/>
      <c r="O4659" s="5"/>
      <c r="R4659" s="33"/>
      <c r="S4659" s="33"/>
      <c r="T4659" s="33"/>
      <c r="U4659" s="31"/>
      <c r="AD4659" s="20"/>
    </row>
    <row r="4660" spans="4:30" x14ac:dyDescent="0.2">
      <c r="D4660" s="57"/>
      <c r="E4660" s="33"/>
      <c r="F4660" s="33"/>
      <c r="G4660" s="33"/>
      <c r="I4660" s="7"/>
      <c r="K4660" s="7"/>
      <c r="L4660" s="7"/>
      <c r="M4660" s="55"/>
      <c r="N4660" s="7"/>
      <c r="O4660" s="5"/>
      <c r="R4660" s="33"/>
      <c r="S4660" s="33"/>
      <c r="T4660" s="33"/>
      <c r="U4660" s="31"/>
      <c r="AD4660" s="20"/>
    </row>
    <row r="4661" spans="4:30" x14ac:dyDescent="0.2">
      <c r="D4661" s="57"/>
      <c r="E4661" s="33"/>
      <c r="F4661" s="33"/>
      <c r="G4661" s="33"/>
      <c r="I4661" s="7"/>
      <c r="K4661" s="7"/>
      <c r="L4661" s="7"/>
      <c r="M4661" s="55"/>
      <c r="N4661" s="7"/>
      <c r="O4661" s="5"/>
      <c r="R4661" s="33"/>
      <c r="S4661" s="33"/>
      <c r="T4661" s="33"/>
      <c r="U4661" s="31"/>
      <c r="AD4661" s="20"/>
    </row>
    <row r="4662" spans="4:30" x14ac:dyDescent="0.2">
      <c r="D4662" s="57"/>
      <c r="E4662" s="33"/>
      <c r="F4662" s="33"/>
      <c r="G4662" s="33"/>
      <c r="I4662" s="7"/>
      <c r="K4662" s="7"/>
      <c r="L4662" s="7"/>
      <c r="M4662" s="55"/>
      <c r="N4662" s="7"/>
      <c r="O4662" s="5"/>
      <c r="R4662" s="33"/>
      <c r="S4662" s="33"/>
      <c r="T4662" s="33"/>
      <c r="U4662" s="31"/>
      <c r="AD4662" s="20"/>
    </row>
    <row r="4663" spans="4:30" x14ac:dyDescent="0.2">
      <c r="D4663" s="57"/>
      <c r="E4663" s="33"/>
      <c r="F4663" s="33"/>
      <c r="G4663" s="33"/>
      <c r="I4663" s="7"/>
      <c r="K4663" s="7"/>
      <c r="L4663" s="7"/>
      <c r="M4663" s="55"/>
      <c r="N4663" s="7"/>
      <c r="O4663" s="5"/>
      <c r="R4663" s="33"/>
      <c r="S4663" s="33"/>
      <c r="T4663" s="33"/>
      <c r="U4663" s="31"/>
      <c r="AD4663" s="20"/>
    </row>
    <row r="4664" spans="4:30" x14ac:dyDescent="0.2">
      <c r="D4664" s="57"/>
      <c r="E4664" s="33"/>
      <c r="F4664" s="33"/>
      <c r="G4664" s="33"/>
      <c r="I4664" s="7"/>
      <c r="K4664" s="7"/>
      <c r="L4664" s="7"/>
      <c r="M4664" s="55"/>
      <c r="N4664" s="7"/>
      <c r="O4664" s="5"/>
      <c r="R4664" s="33"/>
      <c r="S4664" s="33"/>
      <c r="T4664" s="33"/>
      <c r="U4664" s="31"/>
      <c r="AD4664" s="20"/>
    </row>
    <row r="4665" spans="4:30" x14ac:dyDescent="0.2">
      <c r="D4665" s="57"/>
      <c r="E4665" s="33"/>
      <c r="F4665" s="33"/>
      <c r="G4665" s="33"/>
      <c r="I4665" s="7"/>
      <c r="K4665" s="7"/>
      <c r="L4665" s="7"/>
      <c r="M4665" s="55"/>
      <c r="N4665" s="7"/>
      <c r="O4665" s="5"/>
      <c r="R4665" s="33"/>
      <c r="S4665" s="33"/>
      <c r="T4665" s="33"/>
      <c r="U4665" s="31"/>
      <c r="AD4665" s="20"/>
    </row>
    <row r="4666" spans="4:30" x14ac:dyDescent="0.2">
      <c r="D4666" s="57"/>
      <c r="E4666" s="33"/>
      <c r="F4666" s="33"/>
      <c r="G4666" s="33"/>
      <c r="I4666" s="7"/>
      <c r="K4666" s="7"/>
      <c r="L4666" s="7"/>
      <c r="M4666" s="55"/>
      <c r="N4666" s="7"/>
      <c r="O4666" s="5"/>
      <c r="R4666" s="33"/>
      <c r="S4666" s="33"/>
      <c r="T4666" s="33"/>
      <c r="U4666" s="31"/>
      <c r="AD4666" s="20"/>
    </row>
    <row r="4667" spans="4:30" x14ac:dyDescent="0.2">
      <c r="D4667" s="57"/>
      <c r="E4667" s="33"/>
      <c r="F4667" s="33"/>
      <c r="G4667" s="33"/>
      <c r="I4667" s="7"/>
      <c r="K4667" s="7"/>
      <c r="L4667" s="7"/>
      <c r="M4667" s="55"/>
      <c r="N4667" s="7"/>
      <c r="O4667" s="5"/>
      <c r="R4667" s="33"/>
      <c r="S4667" s="33"/>
      <c r="T4667" s="33"/>
      <c r="U4667" s="31"/>
      <c r="AD4667" s="20"/>
    </row>
    <row r="4668" spans="4:30" x14ac:dyDescent="0.2">
      <c r="D4668" s="57"/>
      <c r="E4668" s="33"/>
      <c r="F4668" s="33"/>
      <c r="G4668" s="33"/>
      <c r="I4668" s="7"/>
      <c r="K4668" s="7"/>
      <c r="L4668" s="7"/>
      <c r="M4668" s="55"/>
      <c r="N4668" s="7"/>
      <c r="O4668" s="5"/>
      <c r="R4668" s="33"/>
      <c r="S4668" s="33"/>
      <c r="T4668" s="33"/>
      <c r="U4668" s="31"/>
      <c r="AD4668" s="20"/>
    </row>
    <row r="4669" spans="4:30" x14ac:dyDescent="0.2">
      <c r="D4669" s="57"/>
      <c r="E4669" s="33"/>
      <c r="F4669" s="33"/>
      <c r="G4669" s="33"/>
      <c r="I4669" s="7"/>
      <c r="K4669" s="7"/>
      <c r="L4669" s="7"/>
      <c r="M4669" s="55"/>
      <c r="N4669" s="7"/>
      <c r="O4669" s="5"/>
      <c r="R4669" s="33"/>
      <c r="S4669" s="33"/>
      <c r="T4669" s="33"/>
      <c r="U4669" s="31"/>
      <c r="AD4669" s="20"/>
    </row>
    <row r="4670" spans="4:30" x14ac:dyDescent="0.2">
      <c r="D4670" s="57"/>
      <c r="E4670" s="33"/>
      <c r="F4670" s="33"/>
      <c r="G4670" s="33"/>
      <c r="I4670" s="7"/>
      <c r="K4670" s="7"/>
      <c r="L4670" s="7"/>
      <c r="M4670" s="55"/>
      <c r="N4670" s="7"/>
      <c r="O4670" s="5"/>
      <c r="R4670" s="33"/>
      <c r="S4670" s="33"/>
      <c r="T4670" s="33"/>
      <c r="U4670" s="31"/>
      <c r="AD4670" s="20"/>
    </row>
    <row r="4671" spans="4:30" x14ac:dyDescent="0.2">
      <c r="D4671" s="57"/>
      <c r="E4671" s="33"/>
      <c r="F4671" s="33"/>
      <c r="G4671" s="33"/>
      <c r="I4671" s="7"/>
      <c r="K4671" s="7"/>
      <c r="L4671" s="7"/>
      <c r="M4671" s="55"/>
      <c r="N4671" s="7"/>
      <c r="O4671" s="5"/>
      <c r="R4671" s="33"/>
      <c r="S4671" s="33"/>
      <c r="T4671" s="33"/>
      <c r="U4671" s="31"/>
      <c r="AD4671" s="20"/>
    </row>
    <row r="4672" spans="4:30" x14ac:dyDescent="0.2">
      <c r="D4672" s="57"/>
      <c r="E4672" s="33"/>
      <c r="F4672" s="33"/>
      <c r="G4672" s="33"/>
      <c r="I4672" s="7"/>
      <c r="K4672" s="7"/>
      <c r="L4672" s="7"/>
      <c r="M4672" s="55"/>
      <c r="N4672" s="7"/>
      <c r="O4672" s="5"/>
      <c r="R4672" s="33"/>
      <c r="S4672" s="33"/>
      <c r="T4672" s="33"/>
      <c r="U4672" s="31"/>
      <c r="AD4672" s="20"/>
    </row>
    <row r="4673" spans="4:30" x14ac:dyDescent="0.2">
      <c r="D4673" s="57"/>
      <c r="E4673" s="33"/>
      <c r="F4673" s="33"/>
      <c r="G4673" s="33"/>
      <c r="I4673" s="7"/>
      <c r="K4673" s="7"/>
      <c r="L4673" s="7"/>
      <c r="M4673" s="55"/>
      <c r="N4673" s="7"/>
      <c r="O4673" s="5"/>
      <c r="R4673" s="33"/>
      <c r="S4673" s="33"/>
      <c r="T4673" s="33"/>
      <c r="U4673" s="31"/>
      <c r="AD4673" s="20"/>
    </row>
    <row r="4674" spans="4:30" x14ac:dyDescent="0.2">
      <c r="D4674" s="57"/>
      <c r="E4674" s="33"/>
      <c r="F4674" s="33"/>
      <c r="G4674" s="33"/>
      <c r="I4674" s="7"/>
      <c r="K4674" s="7"/>
      <c r="L4674" s="7"/>
      <c r="M4674" s="55"/>
      <c r="N4674" s="7"/>
      <c r="O4674" s="5"/>
      <c r="R4674" s="33"/>
      <c r="S4674" s="33"/>
      <c r="T4674" s="33"/>
      <c r="U4674" s="31"/>
      <c r="AD4674" s="20"/>
    </row>
    <row r="4675" spans="4:30" x14ac:dyDescent="0.2">
      <c r="D4675" s="57"/>
      <c r="E4675" s="33"/>
      <c r="F4675" s="33"/>
      <c r="G4675" s="33"/>
      <c r="I4675" s="7"/>
      <c r="K4675" s="7"/>
      <c r="L4675" s="7"/>
      <c r="M4675" s="55"/>
      <c r="N4675" s="7"/>
      <c r="O4675" s="5"/>
      <c r="R4675" s="33"/>
      <c r="S4675" s="33"/>
      <c r="T4675" s="33"/>
      <c r="U4675" s="31"/>
      <c r="AD4675" s="20"/>
    </row>
    <row r="4676" spans="4:30" x14ac:dyDescent="0.2">
      <c r="D4676" s="57"/>
      <c r="E4676" s="33"/>
      <c r="F4676" s="33"/>
      <c r="G4676" s="33"/>
      <c r="I4676" s="7"/>
      <c r="K4676" s="7"/>
      <c r="L4676" s="7"/>
      <c r="M4676" s="55"/>
      <c r="N4676" s="7"/>
      <c r="O4676" s="5"/>
      <c r="R4676" s="33"/>
      <c r="S4676" s="33"/>
      <c r="T4676" s="33"/>
      <c r="U4676" s="31"/>
      <c r="AD4676" s="20"/>
    </row>
    <row r="4677" spans="4:30" x14ac:dyDescent="0.2">
      <c r="D4677" s="57"/>
      <c r="E4677" s="33"/>
      <c r="F4677" s="33"/>
      <c r="G4677" s="33"/>
      <c r="I4677" s="7"/>
      <c r="K4677" s="7"/>
      <c r="L4677" s="7"/>
      <c r="M4677" s="55"/>
      <c r="N4677" s="7"/>
      <c r="O4677" s="5"/>
      <c r="R4677" s="33"/>
      <c r="S4677" s="33"/>
      <c r="T4677" s="33"/>
      <c r="U4677" s="31"/>
      <c r="AD4677" s="20"/>
    </row>
    <row r="4678" spans="4:30" x14ac:dyDescent="0.2">
      <c r="D4678" s="57"/>
      <c r="E4678" s="33"/>
      <c r="F4678" s="33"/>
      <c r="G4678" s="33"/>
      <c r="I4678" s="7"/>
      <c r="K4678" s="7"/>
      <c r="L4678" s="7"/>
      <c r="M4678" s="55"/>
      <c r="N4678" s="7"/>
      <c r="O4678" s="5"/>
      <c r="R4678" s="33"/>
      <c r="S4678" s="33"/>
      <c r="T4678" s="33"/>
      <c r="U4678" s="31"/>
      <c r="AD4678" s="20"/>
    </row>
    <row r="4679" spans="4:30" x14ac:dyDescent="0.2">
      <c r="D4679" s="57"/>
      <c r="E4679" s="33"/>
      <c r="F4679" s="33"/>
      <c r="G4679" s="33"/>
      <c r="I4679" s="7"/>
      <c r="K4679" s="7"/>
      <c r="L4679" s="7"/>
      <c r="M4679" s="55"/>
      <c r="N4679" s="7"/>
      <c r="O4679" s="5"/>
      <c r="R4679" s="33"/>
      <c r="S4679" s="33"/>
      <c r="T4679" s="33"/>
      <c r="U4679" s="31"/>
      <c r="AD4679" s="20"/>
    </row>
    <row r="4680" spans="4:30" x14ac:dyDescent="0.2">
      <c r="D4680" s="57"/>
      <c r="E4680" s="33"/>
      <c r="F4680" s="33"/>
      <c r="G4680" s="33"/>
      <c r="I4680" s="7"/>
      <c r="K4680" s="7"/>
      <c r="L4680" s="7"/>
      <c r="M4680" s="55"/>
      <c r="N4680" s="7"/>
      <c r="O4680" s="5"/>
      <c r="R4680" s="33"/>
      <c r="S4680" s="33"/>
      <c r="T4680" s="33"/>
      <c r="U4680" s="31"/>
      <c r="AD4680" s="20"/>
    </row>
    <row r="4681" spans="4:30" x14ac:dyDescent="0.2">
      <c r="D4681" s="57"/>
      <c r="E4681" s="33"/>
      <c r="F4681" s="33"/>
      <c r="G4681" s="33"/>
      <c r="I4681" s="7"/>
      <c r="K4681" s="7"/>
      <c r="L4681" s="7"/>
      <c r="M4681" s="55"/>
      <c r="N4681" s="7"/>
      <c r="O4681" s="5"/>
      <c r="R4681" s="33"/>
      <c r="S4681" s="33"/>
      <c r="T4681" s="33"/>
      <c r="U4681" s="31"/>
      <c r="AD4681" s="20"/>
    </row>
    <row r="4682" spans="4:30" x14ac:dyDescent="0.2">
      <c r="D4682" s="57"/>
      <c r="E4682" s="33"/>
      <c r="F4682" s="33"/>
      <c r="G4682" s="33"/>
      <c r="I4682" s="7"/>
      <c r="K4682" s="7"/>
      <c r="L4682" s="7"/>
      <c r="M4682" s="55"/>
      <c r="N4682" s="7"/>
      <c r="O4682" s="5"/>
      <c r="R4682" s="33"/>
      <c r="S4682" s="33"/>
      <c r="T4682" s="33"/>
      <c r="U4682" s="31"/>
      <c r="AD4682" s="20"/>
    </row>
    <row r="4683" spans="4:30" x14ac:dyDescent="0.2">
      <c r="D4683" s="57"/>
      <c r="E4683" s="33"/>
      <c r="F4683" s="33"/>
      <c r="G4683" s="33"/>
      <c r="I4683" s="7"/>
      <c r="K4683" s="7"/>
      <c r="L4683" s="7"/>
      <c r="M4683" s="55"/>
      <c r="N4683" s="7"/>
      <c r="O4683" s="5"/>
      <c r="R4683" s="33"/>
      <c r="S4683" s="33"/>
      <c r="T4683" s="33"/>
      <c r="U4683" s="31"/>
      <c r="AD4683" s="20"/>
    </row>
    <row r="4684" spans="4:30" x14ac:dyDescent="0.2">
      <c r="D4684" s="57"/>
      <c r="E4684" s="33"/>
      <c r="F4684" s="33"/>
      <c r="G4684" s="33"/>
      <c r="I4684" s="7"/>
      <c r="K4684" s="7"/>
      <c r="L4684" s="7"/>
      <c r="M4684" s="55"/>
      <c r="N4684" s="7"/>
      <c r="O4684" s="5"/>
      <c r="R4684" s="33"/>
      <c r="S4684" s="33"/>
      <c r="T4684" s="33"/>
      <c r="U4684" s="31"/>
      <c r="AD4684" s="20"/>
    </row>
    <row r="4685" spans="4:30" x14ac:dyDescent="0.2">
      <c r="D4685" s="57"/>
      <c r="E4685" s="33"/>
      <c r="F4685" s="33"/>
      <c r="G4685" s="33"/>
      <c r="I4685" s="7"/>
      <c r="K4685" s="7"/>
      <c r="L4685" s="7"/>
      <c r="M4685" s="55"/>
      <c r="N4685" s="7"/>
      <c r="O4685" s="5"/>
      <c r="R4685" s="33"/>
      <c r="S4685" s="33"/>
      <c r="T4685" s="33"/>
      <c r="U4685" s="31"/>
      <c r="AD4685" s="20"/>
    </row>
    <row r="4686" spans="4:30" x14ac:dyDescent="0.2">
      <c r="D4686" s="57"/>
      <c r="E4686" s="33"/>
      <c r="F4686" s="33"/>
      <c r="G4686" s="33"/>
      <c r="I4686" s="7"/>
      <c r="K4686" s="7"/>
      <c r="L4686" s="7"/>
      <c r="M4686" s="55"/>
      <c r="N4686" s="7"/>
      <c r="O4686" s="5"/>
      <c r="R4686" s="33"/>
      <c r="S4686" s="33"/>
      <c r="T4686" s="33"/>
      <c r="U4686" s="31"/>
      <c r="AD4686" s="20"/>
    </row>
    <row r="4687" spans="4:30" x14ac:dyDescent="0.2">
      <c r="D4687" s="57"/>
      <c r="E4687" s="33"/>
      <c r="F4687" s="33"/>
      <c r="G4687" s="33"/>
      <c r="I4687" s="7"/>
      <c r="K4687" s="7"/>
      <c r="L4687" s="7"/>
      <c r="M4687" s="55"/>
      <c r="N4687" s="7"/>
      <c r="O4687" s="5"/>
      <c r="R4687" s="33"/>
      <c r="S4687" s="33"/>
      <c r="T4687" s="33"/>
      <c r="U4687" s="31"/>
      <c r="AD4687" s="20"/>
    </row>
    <row r="4688" spans="4:30" x14ac:dyDescent="0.2">
      <c r="D4688" s="57"/>
      <c r="E4688" s="33"/>
      <c r="F4688" s="33"/>
      <c r="G4688" s="33"/>
      <c r="I4688" s="7"/>
      <c r="K4688" s="7"/>
      <c r="L4688" s="7"/>
      <c r="M4688" s="55"/>
      <c r="N4688" s="7"/>
      <c r="O4688" s="5"/>
      <c r="R4688" s="33"/>
      <c r="S4688" s="33"/>
      <c r="T4688" s="33"/>
      <c r="U4688" s="31"/>
      <c r="AD4688" s="20"/>
    </row>
    <row r="4689" spans="4:30" x14ac:dyDescent="0.2">
      <c r="D4689" s="57"/>
      <c r="E4689" s="33"/>
      <c r="F4689" s="33"/>
      <c r="G4689" s="33"/>
      <c r="I4689" s="7"/>
      <c r="K4689" s="7"/>
      <c r="L4689" s="7"/>
      <c r="M4689" s="55"/>
      <c r="N4689" s="7"/>
      <c r="O4689" s="5"/>
      <c r="R4689" s="33"/>
      <c r="S4689" s="33"/>
      <c r="T4689" s="33"/>
      <c r="U4689" s="31"/>
      <c r="AD4689" s="20"/>
    </row>
    <row r="4690" spans="4:30" x14ac:dyDescent="0.2">
      <c r="D4690" s="57"/>
      <c r="E4690" s="33"/>
      <c r="F4690" s="33"/>
      <c r="G4690" s="33"/>
      <c r="I4690" s="7"/>
      <c r="K4690" s="7"/>
      <c r="L4690" s="7"/>
      <c r="M4690" s="55"/>
      <c r="N4690" s="7"/>
      <c r="O4690" s="5"/>
      <c r="R4690" s="33"/>
      <c r="S4690" s="33"/>
      <c r="T4690" s="33"/>
      <c r="U4690" s="31"/>
      <c r="AD4690" s="20"/>
    </row>
    <row r="4691" spans="4:30" x14ac:dyDescent="0.2">
      <c r="D4691" s="57"/>
      <c r="E4691" s="33"/>
      <c r="F4691" s="33"/>
      <c r="G4691" s="33"/>
      <c r="I4691" s="7"/>
      <c r="K4691" s="7"/>
      <c r="L4691" s="7"/>
      <c r="M4691" s="55"/>
      <c r="N4691" s="7"/>
      <c r="O4691" s="5"/>
      <c r="R4691" s="33"/>
      <c r="S4691" s="33"/>
      <c r="T4691" s="33"/>
      <c r="U4691" s="31"/>
      <c r="AD4691" s="20"/>
    </row>
    <row r="4692" spans="4:30" x14ac:dyDescent="0.2">
      <c r="D4692" s="57"/>
      <c r="E4692" s="33"/>
      <c r="F4692" s="33"/>
      <c r="G4692" s="33"/>
      <c r="I4692" s="7"/>
      <c r="K4692" s="7"/>
      <c r="L4692" s="7"/>
      <c r="M4692" s="55"/>
      <c r="N4692" s="7"/>
      <c r="O4692" s="5"/>
      <c r="R4692" s="33"/>
      <c r="S4692" s="33"/>
      <c r="T4692" s="33"/>
      <c r="U4692" s="31"/>
      <c r="AD4692" s="20"/>
    </row>
    <row r="4693" spans="4:30" x14ac:dyDescent="0.2">
      <c r="D4693" s="57"/>
      <c r="E4693" s="33"/>
      <c r="F4693" s="33"/>
      <c r="G4693" s="33"/>
      <c r="I4693" s="7"/>
      <c r="K4693" s="7"/>
      <c r="L4693" s="7"/>
      <c r="M4693" s="55"/>
      <c r="N4693" s="7"/>
      <c r="O4693" s="5"/>
      <c r="R4693" s="33"/>
      <c r="S4693" s="33"/>
      <c r="T4693" s="33"/>
      <c r="U4693" s="31"/>
      <c r="AD4693" s="20"/>
    </row>
    <row r="4694" spans="4:30" x14ac:dyDescent="0.2">
      <c r="D4694" s="57"/>
      <c r="E4694" s="33"/>
      <c r="F4694" s="33"/>
      <c r="G4694" s="33"/>
      <c r="I4694" s="7"/>
      <c r="K4694" s="7"/>
      <c r="L4694" s="7"/>
      <c r="M4694" s="55"/>
      <c r="N4694" s="7"/>
      <c r="O4694" s="5"/>
      <c r="R4694" s="33"/>
      <c r="S4694" s="33"/>
      <c r="T4694" s="33"/>
      <c r="U4694" s="31"/>
      <c r="AD4694" s="20"/>
    </row>
    <row r="4695" spans="4:30" x14ac:dyDescent="0.2">
      <c r="D4695" s="57"/>
      <c r="E4695" s="33"/>
      <c r="F4695" s="33"/>
      <c r="G4695" s="33"/>
      <c r="I4695" s="7"/>
      <c r="K4695" s="7"/>
      <c r="L4695" s="7"/>
      <c r="M4695" s="55"/>
      <c r="N4695" s="7"/>
      <c r="O4695" s="5"/>
      <c r="R4695" s="33"/>
      <c r="S4695" s="33"/>
      <c r="T4695" s="33"/>
      <c r="U4695" s="31"/>
      <c r="AD4695" s="20"/>
    </row>
    <row r="4696" spans="4:30" x14ac:dyDescent="0.2">
      <c r="D4696" s="57"/>
      <c r="E4696" s="33"/>
      <c r="F4696" s="33"/>
      <c r="G4696" s="33"/>
      <c r="I4696" s="7"/>
      <c r="K4696" s="7"/>
      <c r="L4696" s="7"/>
      <c r="M4696" s="55"/>
      <c r="N4696" s="7"/>
      <c r="O4696" s="5"/>
      <c r="R4696" s="33"/>
      <c r="S4696" s="33"/>
      <c r="T4696" s="33"/>
      <c r="U4696" s="31"/>
      <c r="AD4696" s="20"/>
    </row>
    <row r="4697" spans="4:30" x14ac:dyDescent="0.2">
      <c r="D4697" s="57"/>
      <c r="E4697" s="33"/>
      <c r="F4697" s="33"/>
      <c r="G4697" s="33"/>
      <c r="I4697" s="7"/>
      <c r="K4697" s="7"/>
      <c r="L4697" s="7"/>
      <c r="M4697" s="55"/>
      <c r="N4697" s="7"/>
      <c r="O4697" s="5"/>
      <c r="R4697" s="33"/>
      <c r="S4697" s="33"/>
      <c r="T4697" s="33"/>
      <c r="U4697" s="31"/>
      <c r="AD4697" s="20"/>
    </row>
    <row r="4698" spans="4:30" x14ac:dyDescent="0.2">
      <c r="D4698" s="57"/>
      <c r="E4698" s="33"/>
      <c r="F4698" s="33"/>
      <c r="G4698" s="33"/>
      <c r="I4698" s="7"/>
      <c r="K4698" s="7"/>
      <c r="L4698" s="7"/>
      <c r="M4698" s="55"/>
      <c r="N4698" s="7"/>
      <c r="O4698" s="5"/>
      <c r="R4698" s="33"/>
      <c r="S4698" s="33"/>
      <c r="T4698" s="33"/>
      <c r="U4698" s="31"/>
      <c r="AD4698" s="20"/>
    </row>
    <row r="4699" spans="4:30" x14ac:dyDescent="0.2">
      <c r="D4699" s="57"/>
      <c r="E4699" s="33"/>
      <c r="F4699" s="33"/>
      <c r="G4699" s="33"/>
      <c r="I4699" s="7"/>
      <c r="K4699" s="7"/>
      <c r="L4699" s="7"/>
      <c r="M4699" s="55"/>
      <c r="N4699" s="7"/>
      <c r="O4699" s="5"/>
      <c r="R4699" s="33"/>
      <c r="S4699" s="33"/>
      <c r="T4699" s="33"/>
      <c r="U4699" s="31"/>
      <c r="AD4699" s="20"/>
    </row>
    <row r="4700" spans="4:30" x14ac:dyDescent="0.2">
      <c r="D4700" s="57"/>
      <c r="E4700" s="33"/>
      <c r="F4700" s="33"/>
      <c r="G4700" s="33"/>
      <c r="I4700" s="7"/>
      <c r="K4700" s="7"/>
      <c r="L4700" s="7"/>
      <c r="M4700" s="55"/>
      <c r="N4700" s="7"/>
      <c r="O4700" s="5"/>
      <c r="R4700" s="33"/>
      <c r="S4700" s="33"/>
      <c r="T4700" s="33"/>
      <c r="U4700" s="31"/>
      <c r="AD4700" s="20"/>
    </row>
    <row r="4701" spans="4:30" x14ac:dyDescent="0.2">
      <c r="D4701" s="57"/>
      <c r="E4701" s="33"/>
      <c r="F4701" s="33"/>
      <c r="G4701" s="33"/>
      <c r="I4701" s="7"/>
      <c r="K4701" s="7"/>
      <c r="L4701" s="7"/>
      <c r="M4701" s="55"/>
      <c r="N4701" s="7"/>
      <c r="O4701" s="5"/>
      <c r="R4701" s="33"/>
      <c r="S4701" s="33"/>
      <c r="T4701" s="33"/>
      <c r="U4701" s="31"/>
      <c r="AD4701" s="20"/>
    </row>
    <row r="4702" spans="4:30" x14ac:dyDescent="0.2">
      <c r="D4702" s="57"/>
      <c r="E4702" s="33"/>
      <c r="F4702" s="33"/>
      <c r="G4702" s="33"/>
      <c r="I4702" s="7"/>
      <c r="K4702" s="7"/>
      <c r="L4702" s="7"/>
      <c r="M4702" s="55"/>
      <c r="N4702" s="7"/>
      <c r="O4702" s="5"/>
      <c r="R4702" s="33"/>
      <c r="S4702" s="33"/>
      <c r="T4702" s="33"/>
      <c r="U4702" s="31"/>
      <c r="AD4702" s="20"/>
    </row>
    <row r="4703" spans="4:30" x14ac:dyDescent="0.2">
      <c r="D4703" s="57"/>
      <c r="E4703" s="33"/>
      <c r="F4703" s="33"/>
      <c r="G4703" s="33"/>
      <c r="I4703" s="7"/>
      <c r="K4703" s="7"/>
      <c r="L4703" s="7"/>
      <c r="M4703" s="55"/>
      <c r="N4703" s="7"/>
      <c r="O4703" s="5"/>
      <c r="R4703" s="33"/>
      <c r="S4703" s="33"/>
      <c r="T4703" s="33"/>
      <c r="U4703" s="31"/>
      <c r="AD4703" s="20"/>
    </row>
    <row r="4704" spans="4:30" x14ac:dyDescent="0.2">
      <c r="D4704" s="57"/>
      <c r="E4704" s="33"/>
      <c r="F4704" s="33"/>
      <c r="G4704" s="33"/>
      <c r="I4704" s="7"/>
      <c r="K4704" s="7"/>
      <c r="L4704" s="7"/>
      <c r="M4704" s="55"/>
      <c r="N4704" s="7"/>
      <c r="O4704" s="5"/>
      <c r="R4704" s="33"/>
      <c r="S4704" s="33"/>
      <c r="T4704" s="33"/>
      <c r="U4704" s="31"/>
      <c r="AD4704" s="20"/>
    </row>
    <row r="4705" spans="4:30" x14ac:dyDescent="0.2">
      <c r="D4705" s="57"/>
      <c r="E4705" s="33"/>
      <c r="F4705" s="33"/>
      <c r="G4705" s="33"/>
      <c r="I4705" s="7"/>
      <c r="K4705" s="7"/>
      <c r="L4705" s="7"/>
      <c r="M4705" s="55"/>
      <c r="N4705" s="7"/>
      <c r="O4705" s="5"/>
      <c r="R4705" s="33"/>
      <c r="S4705" s="33"/>
      <c r="T4705" s="33"/>
      <c r="U4705" s="31"/>
      <c r="AD4705" s="20"/>
    </row>
    <row r="4706" spans="4:30" x14ac:dyDescent="0.2">
      <c r="D4706" s="57"/>
      <c r="E4706" s="33"/>
      <c r="F4706" s="33"/>
      <c r="G4706" s="33"/>
      <c r="I4706" s="7"/>
      <c r="K4706" s="7"/>
      <c r="L4706" s="7"/>
      <c r="M4706" s="55"/>
      <c r="N4706" s="7"/>
      <c r="O4706" s="5"/>
      <c r="R4706" s="33"/>
      <c r="S4706" s="33"/>
      <c r="T4706" s="33"/>
      <c r="U4706" s="31"/>
      <c r="AD4706" s="20"/>
    </row>
    <row r="4707" spans="4:30" x14ac:dyDescent="0.2">
      <c r="D4707" s="57"/>
      <c r="E4707" s="33"/>
      <c r="F4707" s="33"/>
      <c r="G4707" s="33"/>
      <c r="I4707" s="7"/>
      <c r="K4707" s="7"/>
      <c r="L4707" s="7"/>
      <c r="M4707" s="55"/>
      <c r="N4707" s="7"/>
      <c r="O4707" s="5"/>
      <c r="R4707" s="33"/>
      <c r="S4707" s="33"/>
      <c r="T4707" s="33"/>
      <c r="U4707" s="31"/>
      <c r="AD4707" s="20"/>
    </row>
    <row r="4708" spans="4:30" x14ac:dyDescent="0.2">
      <c r="D4708" s="57"/>
      <c r="E4708" s="33"/>
      <c r="F4708" s="33"/>
      <c r="G4708" s="33"/>
      <c r="I4708" s="7"/>
      <c r="K4708" s="7"/>
      <c r="L4708" s="7"/>
      <c r="M4708" s="55"/>
      <c r="N4708" s="7"/>
      <c r="O4708" s="5"/>
      <c r="R4708" s="33"/>
      <c r="S4708" s="33"/>
      <c r="T4708" s="33"/>
      <c r="U4708" s="31"/>
      <c r="AD4708" s="20"/>
    </row>
    <row r="4709" spans="4:30" x14ac:dyDescent="0.2">
      <c r="D4709" s="57"/>
      <c r="E4709" s="33"/>
      <c r="F4709" s="33"/>
      <c r="G4709" s="33"/>
      <c r="I4709" s="7"/>
      <c r="K4709" s="7"/>
      <c r="L4709" s="7"/>
      <c r="M4709" s="55"/>
      <c r="N4709" s="7"/>
      <c r="O4709" s="5"/>
      <c r="R4709" s="33"/>
      <c r="S4709" s="33"/>
      <c r="T4709" s="33"/>
      <c r="U4709" s="31"/>
      <c r="AD4709" s="20"/>
    </row>
    <row r="4710" spans="4:30" x14ac:dyDescent="0.2">
      <c r="D4710" s="57"/>
      <c r="E4710" s="33"/>
      <c r="F4710" s="33"/>
      <c r="G4710" s="33"/>
      <c r="I4710" s="7"/>
      <c r="K4710" s="7"/>
      <c r="L4710" s="7"/>
      <c r="M4710" s="55"/>
      <c r="N4710" s="7"/>
      <c r="O4710" s="5"/>
      <c r="R4710" s="33"/>
      <c r="S4710" s="33"/>
      <c r="T4710" s="33"/>
      <c r="U4710" s="31"/>
      <c r="AD4710" s="20"/>
    </row>
    <row r="4711" spans="4:30" x14ac:dyDescent="0.2">
      <c r="D4711" s="57"/>
      <c r="E4711" s="33"/>
      <c r="F4711" s="33"/>
      <c r="G4711" s="33"/>
      <c r="I4711" s="7"/>
      <c r="K4711" s="7"/>
      <c r="L4711" s="7"/>
      <c r="M4711" s="55"/>
      <c r="N4711" s="7"/>
      <c r="O4711" s="5"/>
      <c r="R4711" s="33"/>
      <c r="S4711" s="33"/>
      <c r="T4711" s="33"/>
      <c r="U4711" s="31"/>
      <c r="AD4711" s="20"/>
    </row>
    <row r="4712" spans="4:30" x14ac:dyDescent="0.2">
      <c r="D4712" s="57"/>
      <c r="E4712" s="33"/>
      <c r="F4712" s="33"/>
      <c r="G4712" s="33"/>
      <c r="I4712" s="7"/>
      <c r="K4712" s="7"/>
      <c r="L4712" s="7"/>
      <c r="M4712" s="55"/>
      <c r="N4712" s="7"/>
      <c r="O4712" s="5"/>
      <c r="R4712" s="33"/>
      <c r="S4712" s="33"/>
      <c r="T4712" s="33"/>
      <c r="U4712" s="31"/>
      <c r="AD4712" s="20"/>
    </row>
    <row r="4713" spans="4:30" x14ac:dyDescent="0.2">
      <c r="D4713" s="57"/>
      <c r="E4713" s="33"/>
      <c r="F4713" s="33"/>
      <c r="G4713" s="33"/>
      <c r="I4713" s="7"/>
      <c r="K4713" s="7"/>
      <c r="L4713" s="7"/>
      <c r="M4713" s="55"/>
      <c r="N4713" s="7"/>
      <c r="O4713" s="5"/>
      <c r="R4713" s="33"/>
      <c r="S4713" s="33"/>
      <c r="T4713" s="33"/>
      <c r="U4713" s="31"/>
      <c r="AD4713" s="20"/>
    </row>
    <row r="4714" spans="4:30" x14ac:dyDescent="0.2">
      <c r="D4714" s="57"/>
      <c r="E4714" s="33"/>
      <c r="F4714" s="33"/>
      <c r="G4714" s="33"/>
      <c r="I4714" s="7"/>
      <c r="K4714" s="7"/>
      <c r="L4714" s="7"/>
      <c r="M4714" s="55"/>
      <c r="N4714" s="7"/>
      <c r="O4714" s="5"/>
      <c r="R4714" s="33"/>
      <c r="S4714" s="33"/>
      <c r="T4714" s="33"/>
      <c r="U4714" s="31"/>
      <c r="AD4714" s="20"/>
    </row>
    <row r="4715" spans="4:30" x14ac:dyDescent="0.2">
      <c r="D4715" s="57"/>
      <c r="E4715" s="33"/>
      <c r="F4715" s="33"/>
      <c r="G4715" s="33"/>
      <c r="I4715" s="7"/>
      <c r="K4715" s="7"/>
      <c r="L4715" s="7"/>
      <c r="M4715" s="55"/>
      <c r="N4715" s="7"/>
      <c r="O4715" s="5"/>
      <c r="R4715" s="33"/>
      <c r="S4715" s="33"/>
      <c r="T4715" s="33"/>
      <c r="U4715" s="31"/>
      <c r="AD4715" s="20"/>
    </row>
    <row r="4716" spans="4:30" x14ac:dyDescent="0.2">
      <c r="D4716" s="57"/>
      <c r="E4716" s="33"/>
      <c r="F4716" s="33"/>
      <c r="G4716" s="33"/>
      <c r="I4716" s="7"/>
      <c r="K4716" s="7"/>
      <c r="L4716" s="7"/>
      <c r="M4716" s="55"/>
      <c r="N4716" s="7"/>
      <c r="O4716" s="5"/>
      <c r="R4716" s="33"/>
      <c r="S4716" s="33"/>
      <c r="T4716" s="33"/>
      <c r="U4716" s="31"/>
      <c r="AD4716" s="20"/>
    </row>
    <row r="4717" spans="4:30" x14ac:dyDescent="0.2">
      <c r="D4717" s="57"/>
      <c r="E4717" s="33"/>
      <c r="F4717" s="33"/>
      <c r="G4717" s="33"/>
      <c r="I4717" s="7"/>
      <c r="K4717" s="7"/>
      <c r="L4717" s="7"/>
      <c r="M4717" s="55"/>
      <c r="N4717" s="7"/>
      <c r="O4717" s="5"/>
      <c r="R4717" s="33"/>
      <c r="S4717" s="33"/>
      <c r="T4717" s="33"/>
      <c r="U4717" s="31"/>
      <c r="AD4717" s="20"/>
    </row>
    <row r="4718" spans="4:30" x14ac:dyDescent="0.2">
      <c r="D4718" s="57"/>
      <c r="E4718" s="33"/>
      <c r="F4718" s="33"/>
      <c r="G4718" s="33"/>
      <c r="I4718" s="7"/>
      <c r="K4718" s="7"/>
      <c r="L4718" s="7"/>
      <c r="M4718" s="55"/>
      <c r="N4718" s="7"/>
      <c r="O4718" s="5"/>
      <c r="R4718" s="33"/>
      <c r="S4718" s="33"/>
      <c r="T4718" s="33"/>
      <c r="U4718" s="31"/>
      <c r="AD4718" s="20"/>
    </row>
    <row r="4719" spans="4:30" x14ac:dyDescent="0.2">
      <c r="D4719" s="57"/>
      <c r="E4719" s="33"/>
      <c r="F4719" s="33"/>
      <c r="G4719" s="33"/>
      <c r="I4719" s="7"/>
      <c r="K4719" s="7"/>
      <c r="L4719" s="7"/>
      <c r="M4719" s="55"/>
      <c r="N4719" s="7"/>
      <c r="O4719" s="5"/>
      <c r="R4719" s="33"/>
      <c r="S4719" s="33"/>
      <c r="T4719" s="33"/>
      <c r="U4719" s="31"/>
      <c r="AD4719" s="20"/>
    </row>
    <row r="4720" spans="4:30" x14ac:dyDescent="0.2">
      <c r="D4720" s="57"/>
      <c r="E4720" s="33"/>
      <c r="F4720" s="33"/>
      <c r="G4720" s="33"/>
      <c r="I4720" s="7"/>
      <c r="K4720" s="7"/>
      <c r="L4720" s="7"/>
      <c r="M4720" s="55"/>
      <c r="N4720" s="7"/>
      <c r="O4720" s="5"/>
      <c r="R4720" s="33"/>
      <c r="S4720" s="33"/>
      <c r="T4720" s="33"/>
      <c r="U4720" s="31"/>
      <c r="AD4720" s="20"/>
    </row>
    <row r="4721" spans="4:30" x14ac:dyDescent="0.2">
      <c r="D4721" s="57"/>
      <c r="E4721" s="33"/>
      <c r="F4721" s="33"/>
      <c r="G4721" s="33"/>
      <c r="I4721" s="7"/>
      <c r="K4721" s="7"/>
      <c r="L4721" s="7"/>
      <c r="M4721" s="55"/>
      <c r="N4721" s="7"/>
      <c r="O4721" s="5"/>
      <c r="R4721" s="33"/>
      <c r="S4721" s="33"/>
      <c r="T4721" s="33"/>
      <c r="U4721" s="31"/>
      <c r="AD4721" s="20"/>
    </row>
    <row r="4722" spans="4:30" x14ac:dyDescent="0.2">
      <c r="D4722" s="57"/>
      <c r="E4722" s="33"/>
      <c r="F4722" s="33"/>
      <c r="G4722" s="33"/>
      <c r="I4722" s="7"/>
      <c r="K4722" s="7"/>
      <c r="L4722" s="7"/>
      <c r="M4722" s="55"/>
      <c r="N4722" s="7"/>
      <c r="O4722" s="5"/>
      <c r="R4722" s="33"/>
      <c r="S4722" s="33"/>
      <c r="T4722" s="33"/>
      <c r="U4722" s="31"/>
      <c r="AD4722" s="20"/>
    </row>
    <row r="4723" spans="4:30" x14ac:dyDescent="0.2">
      <c r="D4723" s="57"/>
      <c r="E4723" s="33"/>
      <c r="F4723" s="33"/>
      <c r="G4723" s="33"/>
      <c r="I4723" s="7"/>
      <c r="K4723" s="7"/>
      <c r="L4723" s="7"/>
      <c r="M4723" s="55"/>
      <c r="N4723" s="7"/>
      <c r="O4723" s="5"/>
      <c r="R4723" s="33"/>
      <c r="S4723" s="33"/>
      <c r="T4723" s="33"/>
      <c r="U4723" s="31"/>
      <c r="AD4723" s="20"/>
    </row>
    <row r="4724" spans="4:30" x14ac:dyDescent="0.2">
      <c r="D4724" s="57"/>
      <c r="E4724" s="33"/>
      <c r="F4724" s="33"/>
      <c r="G4724" s="33"/>
      <c r="I4724" s="7"/>
      <c r="K4724" s="7"/>
      <c r="L4724" s="7"/>
      <c r="M4724" s="55"/>
      <c r="N4724" s="7"/>
      <c r="O4724" s="5"/>
      <c r="R4724" s="33"/>
      <c r="S4724" s="33"/>
      <c r="T4724" s="33"/>
      <c r="U4724" s="31"/>
      <c r="AD4724" s="20"/>
    </row>
    <row r="4725" spans="4:30" x14ac:dyDescent="0.2">
      <c r="D4725" s="57"/>
      <c r="E4725" s="33"/>
      <c r="F4725" s="33"/>
      <c r="G4725" s="33"/>
      <c r="I4725" s="7"/>
      <c r="K4725" s="7"/>
      <c r="L4725" s="7"/>
      <c r="M4725" s="55"/>
      <c r="N4725" s="7"/>
      <c r="O4725" s="5"/>
      <c r="R4725" s="33"/>
      <c r="S4725" s="33"/>
      <c r="T4725" s="33"/>
      <c r="U4725" s="31"/>
      <c r="AD4725" s="20"/>
    </row>
    <row r="4726" spans="4:30" x14ac:dyDescent="0.2">
      <c r="D4726" s="57"/>
      <c r="E4726" s="33"/>
      <c r="F4726" s="33"/>
      <c r="G4726" s="33"/>
      <c r="I4726" s="7"/>
      <c r="K4726" s="7"/>
      <c r="L4726" s="7"/>
      <c r="M4726" s="55"/>
      <c r="N4726" s="7"/>
      <c r="O4726" s="5"/>
      <c r="R4726" s="33"/>
      <c r="S4726" s="33"/>
      <c r="T4726" s="33"/>
      <c r="U4726" s="31"/>
      <c r="AD4726" s="20"/>
    </row>
    <row r="4727" spans="4:30" x14ac:dyDescent="0.2">
      <c r="D4727" s="57"/>
      <c r="E4727" s="33"/>
      <c r="F4727" s="33"/>
      <c r="G4727" s="33"/>
      <c r="I4727" s="7"/>
      <c r="K4727" s="7"/>
      <c r="L4727" s="7"/>
      <c r="M4727" s="55"/>
      <c r="N4727" s="7"/>
      <c r="O4727" s="5"/>
      <c r="R4727" s="33"/>
      <c r="S4727" s="33"/>
      <c r="T4727" s="33"/>
      <c r="U4727" s="31"/>
      <c r="AD4727" s="20"/>
    </row>
    <row r="4728" spans="4:30" x14ac:dyDescent="0.2">
      <c r="D4728" s="57"/>
      <c r="E4728" s="33"/>
      <c r="F4728" s="33"/>
      <c r="G4728" s="33"/>
      <c r="I4728" s="7"/>
      <c r="K4728" s="7"/>
      <c r="L4728" s="7"/>
      <c r="M4728" s="55"/>
      <c r="N4728" s="7"/>
      <c r="O4728" s="5"/>
      <c r="R4728" s="33"/>
      <c r="S4728" s="33"/>
      <c r="T4728" s="33"/>
      <c r="U4728" s="31"/>
      <c r="AD4728" s="20"/>
    </row>
    <row r="4729" spans="4:30" x14ac:dyDescent="0.2">
      <c r="D4729" s="57"/>
      <c r="E4729" s="33"/>
      <c r="F4729" s="33"/>
      <c r="G4729" s="33"/>
      <c r="I4729" s="7"/>
      <c r="K4729" s="7"/>
      <c r="L4729" s="7"/>
      <c r="M4729" s="55"/>
      <c r="N4729" s="7"/>
      <c r="O4729" s="5"/>
      <c r="R4729" s="33"/>
      <c r="S4729" s="33"/>
      <c r="T4729" s="33"/>
      <c r="U4729" s="31"/>
      <c r="AD4729" s="20"/>
    </row>
    <row r="4730" spans="4:30" x14ac:dyDescent="0.2">
      <c r="D4730" s="57"/>
      <c r="E4730" s="33"/>
      <c r="F4730" s="33"/>
      <c r="G4730" s="33"/>
      <c r="I4730" s="7"/>
      <c r="K4730" s="7"/>
      <c r="L4730" s="7"/>
      <c r="M4730" s="55"/>
      <c r="N4730" s="7"/>
      <c r="O4730" s="5"/>
      <c r="R4730" s="33"/>
      <c r="S4730" s="33"/>
      <c r="T4730" s="33"/>
      <c r="U4730" s="31"/>
      <c r="AD4730" s="20"/>
    </row>
    <row r="4731" spans="4:30" x14ac:dyDescent="0.2">
      <c r="D4731" s="57"/>
      <c r="E4731" s="33"/>
      <c r="F4731" s="33"/>
      <c r="G4731" s="33"/>
      <c r="I4731" s="7"/>
      <c r="K4731" s="7"/>
      <c r="L4731" s="7"/>
      <c r="M4731" s="55"/>
      <c r="N4731" s="7"/>
      <c r="O4731" s="5"/>
      <c r="R4731" s="33"/>
      <c r="S4731" s="33"/>
      <c r="T4731" s="33"/>
      <c r="U4731" s="31"/>
      <c r="AD4731" s="20"/>
    </row>
    <row r="4732" spans="4:30" x14ac:dyDescent="0.2">
      <c r="D4732" s="57"/>
      <c r="E4732" s="33"/>
      <c r="F4732" s="33"/>
      <c r="G4732" s="33"/>
      <c r="I4732" s="7"/>
      <c r="K4732" s="7"/>
      <c r="L4732" s="7"/>
      <c r="M4732" s="55"/>
      <c r="N4732" s="7"/>
      <c r="O4732" s="5"/>
      <c r="R4732" s="33"/>
      <c r="S4732" s="33"/>
      <c r="T4732" s="33"/>
      <c r="U4732" s="31"/>
      <c r="AD4732" s="20"/>
    </row>
    <row r="4733" spans="4:30" x14ac:dyDescent="0.2">
      <c r="D4733" s="57"/>
      <c r="E4733" s="33"/>
      <c r="F4733" s="33"/>
      <c r="G4733" s="33"/>
      <c r="I4733" s="7"/>
      <c r="K4733" s="7"/>
      <c r="L4733" s="7"/>
      <c r="M4733" s="55"/>
      <c r="N4733" s="7"/>
      <c r="O4733" s="5"/>
      <c r="R4733" s="33"/>
      <c r="S4733" s="33"/>
      <c r="T4733" s="33"/>
      <c r="U4733" s="31"/>
      <c r="AD4733" s="20"/>
    </row>
    <row r="4734" spans="4:30" x14ac:dyDescent="0.2">
      <c r="D4734" s="57"/>
      <c r="E4734" s="33"/>
      <c r="F4734" s="33"/>
      <c r="G4734" s="33"/>
      <c r="I4734" s="7"/>
      <c r="K4734" s="7"/>
      <c r="L4734" s="7"/>
      <c r="M4734" s="55"/>
      <c r="N4734" s="7"/>
      <c r="O4734" s="5"/>
      <c r="R4734" s="33"/>
      <c r="S4734" s="33"/>
      <c r="T4734" s="33"/>
      <c r="U4734" s="31"/>
      <c r="AD4734" s="20"/>
    </row>
    <row r="4735" spans="4:30" x14ac:dyDescent="0.2">
      <c r="D4735" s="57"/>
      <c r="E4735" s="33"/>
      <c r="F4735" s="33"/>
      <c r="G4735" s="33"/>
      <c r="I4735" s="7"/>
      <c r="K4735" s="7"/>
      <c r="L4735" s="7"/>
      <c r="M4735" s="55"/>
      <c r="N4735" s="7"/>
      <c r="O4735" s="5"/>
      <c r="R4735" s="33"/>
      <c r="S4735" s="33"/>
      <c r="T4735" s="33"/>
      <c r="U4735" s="31"/>
      <c r="AD4735" s="20"/>
    </row>
    <row r="4736" spans="4:30" x14ac:dyDescent="0.2">
      <c r="D4736" s="57"/>
      <c r="E4736" s="33"/>
      <c r="F4736" s="33"/>
      <c r="G4736" s="33"/>
      <c r="I4736" s="7"/>
      <c r="K4736" s="7"/>
      <c r="L4736" s="7"/>
      <c r="M4736" s="55"/>
      <c r="N4736" s="7"/>
      <c r="O4736" s="5"/>
      <c r="R4736" s="33"/>
      <c r="S4736" s="33"/>
      <c r="T4736" s="33"/>
      <c r="U4736" s="31"/>
      <c r="AD4736" s="20"/>
    </row>
    <row r="4737" spans="4:30" x14ac:dyDescent="0.2">
      <c r="D4737" s="57"/>
      <c r="E4737" s="33"/>
      <c r="F4737" s="33"/>
      <c r="G4737" s="33"/>
      <c r="I4737" s="7"/>
      <c r="K4737" s="7"/>
      <c r="L4737" s="7"/>
      <c r="M4737" s="55"/>
      <c r="N4737" s="7"/>
      <c r="O4737" s="5"/>
      <c r="R4737" s="33"/>
      <c r="S4737" s="33"/>
      <c r="T4737" s="33"/>
      <c r="U4737" s="31"/>
      <c r="AD4737" s="20"/>
    </row>
    <row r="4738" spans="4:30" x14ac:dyDescent="0.2">
      <c r="D4738" s="57"/>
      <c r="E4738" s="33"/>
      <c r="F4738" s="33"/>
      <c r="G4738" s="33"/>
      <c r="I4738" s="7"/>
      <c r="K4738" s="7"/>
      <c r="L4738" s="7"/>
      <c r="M4738" s="55"/>
      <c r="N4738" s="7"/>
      <c r="O4738" s="5"/>
      <c r="R4738" s="33"/>
      <c r="S4738" s="33"/>
      <c r="T4738" s="33"/>
      <c r="U4738" s="31"/>
      <c r="AD4738" s="20"/>
    </row>
    <row r="4739" spans="4:30" x14ac:dyDescent="0.2">
      <c r="D4739" s="57"/>
      <c r="E4739" s="33"/>
      <c r="F4739" s="33"/>
      <c r="G4739" s="33"/>
      <c r="I4739" s="7"/>
      <c r="K4739" s="7"/>
      <c r="L4739" s="7"/>
      <c r="M4739" s="55"/>
      <c r="N4739" s="7"/>
      <c r="O4739" s="5"/>
      <c r="R4739" s="33"/>
      <c r="S4739" s="33"/>
      <c r="T4739" s="33"/>
      <c r="U4739" s="31"/>
      <c r="AD4739" s="20"/>
    </row>
    <row r="4740" spans="4:30" x14ac:dyDescent="0.2">
      <c r="D4740" s="57"/>
      <c r="E4740" s="33"/>
      <c r="F4740" s="33"/>
      <c r="G4740" s="33"/>
      <c r="I4740" s="7"/>
      <c r="K4740" s="7"/>
      <c r="L4740" s="7"/>
      <c r="M4740" s="55"/>
      <c r="N4740" s="7"/>
      <c r="O4740" s="5"/>
      <c r="R4740" s="33"/>
      <c r="S4740" s="33"/>
      <c r="T4740" s="33"/>
      <c r="U4740" s="31"/>
      <c r="AD4740" s="20"/>
    </row>
    <row r="4741" spans="4:30" x14ac:dyDescent="0.2">
      <c r="D4741" s="57"/>
      <c r="E4741" s="33"/>
      <c r="F4741" s="33"/>
      <c r="G4741" s="33"/>
      <c r="I4741" s="7"/>
      <c r="K4741" s="7"/>
      <c r="L4741" s="7"/>
      <c r="M4741" s="55"/>
      <c r="N4741" s="7"/>
      <c r="O4741" s="5"/>
      <c r="R4741" s="33"/>
      <c r="S4741" s="33"/>
      <c r="T4741" s="33"/>
      <c r="U4741" s="31"/>
      <c r="AD4741" s="20"/>
    </row>
    <row r="4742" spans="4:30" x14ac:dyDescent="0.2">
      <c r="D4742" s="57"/>
      <c r="E4742" s="33"/>
      <c r="F4742" s="33"/>
      <c r="G4742" s="33"/>
      <c r="I4742" s="7"/>
      <c r="K4742" s="7"/>
      <c r="L4742" s="7"/>
      <c r="M4742" s="55"/>
      <c r="N4742" s="7"/>
      <c r="O4742" s="5"/>
      <c r="R4742" s="33"/>
      <c r="S4742" s="33"/>
      <c r="T4742" s="33"/>
      <c r="U4742" s="31"/>
      <c r="AD4742" s="20"/>
    </row>
    <row r="4743" spans="4:30" x14ac:dyDescent="0.2">
      <c r="D4743" s="57"/>
      <c r="E4743" s="33"/>
      <c r="F4743" s="33"/>
      <c r="G4743" s="33"/>
      <c r="I4743" s="7"/>
      <c r="K4743" s="7"/>
      <c r="L4743" s="7"/>
      <c r="M4743" s="55"/>
      <c r="N4743" s="7"/>
      <c r="O4743" s="5"/>
      <c r="R4743" s="33"/>
      <c r="S4743" s="33"/>
      <c r="T4743" s="33"/>
      <c r="U4743" s="31"/>
      <c r="AD4743" s="20"/>
    </row>
    <row r="4744" spans="4:30" x14ac:dyDescent="0.2">
      <c r="D4744" s="57"/>
      <c r="E4744" s="33"/>
      <c r="F4744" s="33"/>
      <c r="G4744" s="33"/>
      <c r="I4744" s="7"/>
      <c r="K4744" s="7"/>
      <c r="L4744" s="7"/>
      <c r="M4744" s="55"/>
      <c r="N4744" s="7"/>
      <c r="O4744" s="5"/>
      <c r="R4744" s="33"/>
      <c r="S4744" s="33"/>
      <c r="T4744" s="33"/>
      <c r="U4744" s="31"/>
      <c r="AD4744" s="20"/>
    </row>
    <row r="4745" spans="4:30" x14ac:dyDescent="0.2">
      <c r="D4745" s="57"/>
      <c r="E4745" s="33"/>
      <c r="F4745" s="33"/>
      <c r="G4745" s="33"/>
      <c r="I4745" s="7"/>
      <c r="K4745" s="7"/>
      <c r="L4745" s="7"/>
      <c r="M4745" s="55"/>
      <c r="N4745" s="7"/>
      <c r="O4745" s="5"/>
      <c r="R4745" s="33"/>
      <c r="S4745" s="33"/>
      <c r="T4745" s="33"/>
      <c r="U4745" s="31"/>
      <c r="AD4745" s="20"/>
    </row>
    <row r="4746" spans="4:30" x14ac:dyDescent="0.2">
      <c r="D4746" s="57"/>
      <c r="E4746" s="33"/>
      <c r="F4746" s="33"/>
      <c r="G4746" s="33"/>
      <c r="I4746" s="7"/>
      <c r="K4746" s="7"/>
      <c r="L4746" s="7"/>
      <c r="M4746" s="55"/>
      <c r="N4746" s="7"/>
      <c r="O4746" s="5"/>
      <c r="R4746" s="33"/>
      <c r="S4746" s="33"/>
      <c r="T4746" s="33"/>
      <c r="U4746" s="31"/>
      <c r="AD4746" s="20"/>
    </row>
    <row r="4747" spans="4:30" x14ac:dyDescent="0.2">
      <c r="D4747" s="57"/>
      <c r="E4747" s="33"/>
      <c r="F4747" s="33"/>
      <c r="G4747" s="33"/>
      <c r="I4747" s="7"/>
      <c r="K4747" s="7"/>
      <c r="L4747" s="7"/>
      <c r="M4747" s="55"/>
      <c r="N4747" s="7"/>
      <c r="O4747" s="5"/>
      <c r="R4747" s="33"/>
      <c r="S4747" s="33"/>
      <c r="T4747" s="33"/>
      <c r="U4747" s="31"/>
      <c r="AD4747" s="20"/>
    </row>
    <row r="4748" spans="4:30" x14ac:dyDescent="0.2">
      <c r="D4748" s="57"/>
      <c r="E4748" s="33"/>
      <c r="F4748" s="33"/>
      <c r="G4748" s="33"/>
      <c r="I4748" s="7"/>
      <c r="K4748" s="7"/>
      <c r="L4748" s="7"/>
      <c r="M4748" s="55"/>
      <c r="N4748" s="7"/>
      <c r="O4748" s="5"/>
      <c r="R4748" s="33"/>
      <c r="S4748" s="33"/>
      <c r="T4748" s="33"/>
      <c r="U4748" s="31"/>
      <c r="AD4748" s="20"/>
    </row>
    <row r="4749" spans="4:30" x14ac:dyDescent="0.2">
      <c r="D4749" s="57"/>
      <c r="E4749" s="33"/>
      <c r="F4749" s="33"/>
      <c r="G4749" s="33"/>
      <c r="I4749" s="7"/>
      <c r="K4749" s="7"/>
      <c r="L4749" s="7"/>
      <c r="M4749" s="55"/>
      <c r="N4749" s="7"/>
      <c r="O4749" s="5"/>
      <c r="R4749" s="33"/>
      <c r="S4749" s="33"/>
      <c r="T4749" s="33"/>
      <c r="U4749" s="31"/>
      <c r="AD4749" s="20"/>
    </row>
    <row r="4750" spans="4:30" x14ac:dyDescent="0.2">
      <c r="D4750" s="57"/>
      <c r="E4750" s="33"/>
      <c r="F4750" s="33"/>
      <c r="G4750" s="33"/>
      <c r="I4750" s="7"/>
      <c r="K4750" s="7"/>
      <c r="L4750" s="7"/>
      <c r="M4750" s="55"/>
      <c r="N4750" s="7"/>
      <c r="O4750" s="5"/>
      <c r="R4750" s="33"/>
      <c r="S4750" s="33"/>
      <c r="T4750" s="33"/>
      <c r="U4750" s="31"/>
      <c r="AD4750" s="20"/>
    </row>
    <row r="4751" spans="4:30" x14ac:dyDescent="0.2">
      <c r="D4751" s="57"/>
      <c r="E4751" s="33"/>
      <c r="F4751" s="33"/>
      <c r="G4751" s="33"/>
      <c r="I4751" s="7"/>
      <c r="K4751" s="7"/>
      <c r="L4751" s="7"/>
      <c r="M4751" s="55"/>
      <c r="N4751" s="7"/>
      <c r="O4751" s="5"/>
      <c r="R4751" s="33"/>
      <c r="S4751" s="33"/>
      <c r="T4751" s="33"/>
      <c r="U4751" s="31"/>
      <c r="AD4751" s="20"/>
    </row>
    <row r="4752" spans="4:30" x14ac:dyDescent="0.2">
      <c r="D4752" s="57"/>
      <c r="E4752" s="33"/>
      <c r="F4752" s="33"/>
      <c r="G4752" s="33"/>
      <c r="I4752" s="7"/>
      <c r="K4752" s="7"/>
      <c r="L4752" s="7"/>
      <c r="M4752" s="55"/>
      <c r="N4752" s="7"/>
      <c r="O4752" s="5"/>
      <c r="R4752" s="33"/>
      <c r="S4752" s="33"/>
      <c r="T4752" s="33"/>
      <c r="U4752" s="31"/>
      <c r="AD4752" s="20"/>
    </row>
    <row r="4753" spans="4:30" x14ac:dyDescent="0.2">
      <c r="D4753" s="57"/>
      <c r="E4753" s="33"/>
      <c r="F4753" s="33"/>
      <c r="G4753" s="33"/>
      <c r="I4753" s="7"/>
      <c r="K4753" s="7"/>
      <c r="L4753" s="7"/>
      <c r="M4753" s="55"/>
      <c r="N4753" s="7"/>
      <c r="O4753" s="5"/>
      <c r="R4753" s="33"/>
      <c r="S4753" s="33"/>
      <c r="T4753" s="33"/>
      <c r="U4753" s="31"/>
      <c r="AD4753" s="20"/>
    </row>
    <row r="4754" spans="4:30" x14ac:dyDescent="0.2">
      <c r="D4754" s="57"/>
      <c r="E4754" s="33"/>
      <c r="F4754" s="33"/>
      <c r="G4754" s="33"/>
      <c r="I4754" s="7"/>
      <c r="K4754" s="7"/>
      <c r="L4754" s="7"/>
      <c r="M4754" s="55"/>
      <c r="N4754" s="7"/>
      <c r="O4754" s="5"/>
      <c r="R4754" s="33"/>
      <c r="S4754" s="33"/>
      <c r="T4754" s="33"/>
      <c r="U4754" s="31"/>
      <c r="AD4754" s="20"/>
    </row>
    <row r="4755" spans="4:30" x14ac:dyDescent="0.2">
      <c r="D4755" s="57"/>
      <c r="E4755" s="33"/>
      <c r="F4755" s="33"/>
      <c r="G4755" s="33"/>
      <c r="I4755" s="7"/>
      <c r="K4755" s="7"/>
      <c r="L4755" s="7"/>
      <c r="M4755" s="55"/>
      <c r="N4755" s="7"/>
      <c r="O4755" s="5"/>
      <c r="R4755" s="33"/>
      <c r="S4755" s="33"/>
      <c r="T4755" s="33"/>
      <c r="U4755" s="31"/>
      <c r="AD4755" s="20"/>
    </row>
    <row r="4756" spans="4:30" x14ac:dyDescent="0.2">
      <c r="D4756" s="57"/>
      <c r="E4756" s="33"/>
      <c r="F4756" s="33"/>
      <c r="G4756" s="33"/>
      <c r="I4756" s="7"/>
      <c r="K4756" s="7"/>
      <c r="L4756" s="7"/>
      <c r="M4756" s="55"/>
      <c r="N4756" s="7"/>
      <c r="O4756" s="5"/>
      <c r="R4756" s="33"/>
      <c r="S4756" s="33"/>
      <c r="T4756" s="33"/>
      <c r="U4756" s="31"/>
      <c r="AD4756" s="20"/>
    </row>
    <row r="4757" spans="4:30" x14ac:dyDescent="0.2">
      <c r="D4757" s="57"/>
      <c r="E4757" s="33"/>
      <c r="F4757" s="33"/>
      <c r="G4757" s="33"/>
      <c r="I4757" s="7"/>
      <c r="K4757" s="7"/>
      <c r="L4757" s="7"/>
      <c r="M4757" s="55"/>
      <c r="N4757" s="7"/>
      <c r="O4757" s="5"/>
      <c r="R4757" s="33"/>
      <c r="S4757" s="33"/>
      <c r="T4757" s="33"/>
      <c r="U4757" s="31"/>
      <c r="AD4757" s="20"/>
    </row>
    <row r="4758" spans="4:30" x14ac:dyDescent="0.2">
      <c r="D4758" s="57"/>
      <c r="E4758" s="33"/>
      <c r="F4758" s="33"/>
      <c r="G4758" s="33"/>
      <c r="I4758" s="7"/>
      <c r="K4758" s="7"/>
      <c r="L4758" s="7"/>
      <c r="M4758" s="55"/>
      <c r="N4758" s="7"/>
      <c r="O4758" s="5"/>
      <c r="R4758" s="33"/>
      <c r="S4758" s="33"/>
      <c r="T4758" s="33"/>
      <c r="U4758" s="31"/>
      <c r="AD4758" s="20"/>
    </row>
    <row r="4759" spans="4:30" x14ac:dyDescent="0.2">
      <c r="D4759" s="57"/>
      <c r="E4759" s="33"/>
      <c r="F4759" s="33"/>
      <c r="G4759" s="33"/>
      <c r="I4759" s="7"/>
      <c r="K4759" s="7"/>
      <c r="L4759" s="7"/>
      <c r="M4759" s="55"/>
      <c r="N4759" s="7"/>
      <c r="O4759" s="5"/>
      <c r="R4759" s="33"/>
      <c r="S4759" s="33"/>
      <c r="T4759" s="33"/>
      <c r="U4759" s="31"/>
      <c r="AD4759" s="20"/>
    </row>
    <row r="4760" spans="4:30" x14ac:dyDescent="0.2">
      <c r="D4760" s="57"/>
      <c r="E4760" s="33"/>
      <c r="F4760" s="33"/>
      <c r="G4760" s="33"/>
      <c r="I4760" s="7"/>
      <c r="K4760" s="7"/>
      <c r="L4760" s="7"/>
      <c r="M4760" s="55"/>
      <c r="N4760" s="7"/>
      <c r="O4760" s="5"/>
      <c r="R4760" s="33"/>
      <c r="S4760" s="33"/>
      <c r="T4760" s="33"/>
      <c r="U4760" s="31"/>
      <c r="AD4760" s="20"/>
    </row>
    <row r="4761" spans="4:30" x14ac:dyDescent="0.2">
      <c r="D4761" s="57"/>
      <c r="E4761" s="33"/>
      <c r="F4761" s="33"/>
      <c r="G4761" s="33"/>
      <c r="I4761" s="7"/>
      <c r="K4761" s="7"/>
      <c r="L4761" s="7"/>
      <c r="M4761" s="55"/>
      <c r="N4761" s="7"/>
      <c r="O4761" s="5"/>
      <c r="R4761" s="33"/>
      <c r="S4761" s="33"/>
      <c r="T4761" s="33"/>
      <c r="U4761" s="31"/>
      <c r="AD4761" s="20"/>
    </row>
    <row r="4762" spans="4:30" x14ac:dyDescent="0.2">
      <c r="D4762" s="57"/>
      <c r="E4762" s="33"/>
      <c r="F4762" s="33"/>
      <c r="G4762" s="33"/>
      <c r="I4762" s="7"/>
      <c r="K4762" s="7"/>
      <c r="L4762" s="7"/>
      <c r="M4762" s="55"/>
      <c r="N4762" s="7"/>
      <c r="O4762" s="5"/>
      <c r="R4762" s="33"/>
      <c r="S4762" s="33"/>
      <c r="T4762" s="33"/>
      <c r="U4762" s="31"/>
      <c r="AD4762" s="20"/>
    </row>
    <row r="4763" spans="4:30" x14ac:dyDescent="0.2">
      <c r="D4763" s="57"/>
      <c r="E4763" s="33"/>
      <c r="F4763" s="33"/>
      <c r="G4763" s="33"/>
      <c r="I4763" s="7"/>
      <c r="K4763" s="7"/>
      <c r="L4763" s="7"/>
      <c r="M4763" s="55"/>
      <c r="N4763" s="7"/>
      <c r="O4763" s="5"/>
      <c r="R4763" s="33"/>
      <c r="S4763" s="33"/>
      <c r="T4763" s="33"/>
      <c r="U4763" s="31"/>
      <c r="AD4763" s="20"/>
    </row>
    <row r="4764" spans="4:30" x14ac:dyDescent="0.2">
      <c r="D4764" s="57"/>
      <c r="E4764" s="33"/>
      <c r="F4764" s="33"/>
      <c r="G4764" s="33"/>
      <c r="I4764" s="7"/>
      <c r="K4764" s="7"/>
      <c r="L4764" s="7"/>
      <c r="M4764" s="55"/>
      <c r="N4764" s="7"/>
      <c r="O4764" s="5"/>
      <c r="R4764" s="33"/>
      <c r="S4764" s="33"/>
      <c r="T4764" s="33"/>
      <c r="U4764" s="31"/>
      <c r="AD4764" s="20"/>
    </row>
    <row r="4765" spans="4:30" x14ac:dyDescent="0.2">
      <c r="D4765" s="57"/>
      <c r="E4765" s="33"/>
      <c r="F4765" s="33"/>
      <c r="G4765" s="33"/>
      <c r="I4765" s="7"/>
      <c r="K4765" s="7"/>
      <c r="L4765" s="7"/>
      <c r="M4765" s="55"/>
      <c r="N4765" s="7"/>
      <c r="O4765" s="5"/>
      <c r="R4765" s="33"/>
      <c r="S4765" s="33"/>
      <c r="T4765" s="33"/>
      <c r="U4765" s="31"/>
      <c r="AD4765" s="20"/>
    </row>
    <row r="4766" spans="4:30" x14ac:dyDescent="0.2">
      <c r="D4766" s="57"/>
      <c r="E4766" s="33"/>
      <c r="F4766" s="33"/>
      <c r="G4766" s="33"/>
      <c r="I4766" s="7"/>
      <c r="K4766" s="7"/>
      <c r="L4766" s="7"/>
      <c r="M4766" s="55"/>
      <c r="N4766" s="7"/>
      <c r="O4766" s="5"/>
      <c r="R4766" s="33"/>
      <c r="S4766" s="33"/>
      <c r="T4766" s="33"/>
      <c r="U4766" s="31"/>
      <c r="AD4766" s="20"/>
    </row>
    <row r="4767" spans="4:30" x14ac:dyDescent="0.2">
      <c r="D4767" s="57"/>
      <c r="E4767" s="33"/>
      <c r="F4767" s="33"/>
      <c r="G4767" s="33"/>
      <c r="I4767" s="7"/>
      <c r="K4767" s="7"/>
      <c r="L4767" s="7"/>
      <c r="M4767" s="55"/>
      <c r="N4767" s="7"/>
      <c r="O4767" s="5"/>
      <c r="R4767" s="33"/>
      <c r="S4767" s="33"/>
      <c r="T4767" s="33"/>
      <c r="U4767" s="31"/>
      <c r="AD4767" s="20"/>
    </row>
    <row r="4768" spans="4:30" x14ac:dyDescent="0.2">
      <c r="D4768" s="57"/>
      <c r="E4768" s="33"/>
      <c r="F4768" s="33"/>
      <c r="G4768" s="33"/>
      <c r="I4768" s="7"/>
      <c r="K4768" s="7"/>
      <c r="L4768" s="7"/>
      <c r="M4768" s="55"/>
      <c r="N4768" s="7"/>
      <c r="O4768" s="5"/>
      <c r="R4768" s="33"/>
      <c r="S4768" s="33"/>
      <c r="T4768" s="33"/>
      <c r="U4768" s="31"/>
      <c r="AD4768" s="20"/>
    </row>
    <row r="4769" spans="4:30" x14ac:dyDescent="0.2">
      <c r="D4769" s="57"/>
      <c r="E4769" s="33"/>
      <c r="F4769" s="33"/>
      <c r="G4769" s="33"/>
      <c r="I4769" s="7"/>
      <c r="K4769" s="7"/>
      <c r="L4769" s="7"/>
      <c r="M4769" s="55"/>
      <c r="N4769" s="7"/>
      <c r="O4769" s="5"/>
      <c r="R4769" s="33"/>
      <c r="S4769" s="33"/>
      <c r="T4769" s="33"/>
      <c r="U4769" s="31"/>
      <c r="AD4769" s="20"/>
    </row>
    <row r="4770" spans="4:30" x14ac:dyDescent="0.2">
      <c r="D4770" s="57"/>
      <c r="E4770" s="33"/>
      <c r="F4770" s="33"/>
      <c r="G4770" s="33"/>
      <c r="I4770" s="7"/>
      <c r="K4770" s="7"/>
      <c r="L4770" s="7"/>
      <c r="M4770" s="55"/>
      <c r="N4770" s="7"/>
      <c r="O4770" s="5"/>
      <c r="R4770" s="33"/>
      <c r="S4770" s="33"/>
      <c r="T4770" s="33"/>
      <c r="U4770" s="31"/>
      <c r="AD4770" s="20"/>
    </row>
    <row r="4771" spans="4:30" x14ac:dyDescent="0.2">
      <c r="D4771" s="57"/>
      <c r="E4771" s="33"/>
      <c r="F4771" s="33"/>
      <c r="G4771" s="33"/>
      <c r="I4771" s="7"/>
      <c r="K4771" s="7"/>
      <c r="L4771" s="7"/>
      <c r="M4771" s="55"/>
      <c r="N4771" s="7"/>
      <c r="O4771" s="5"/>
      <c r="R4771" s="33"/>
      <c r="S4771" s="33"/>
      <c r="T4771" s="33"/>
      <c r="U4771" s="31"/>
      <c r="AD4771" s="20"/>
    </row>
    <row r="4772" spans="4:30" x14ac:dyDescent="0.2">
      <c r="D4772" s="57"/>
      <c r="E4772" s="33"/>
      <c r="F4772" s="33"/>
      <c r="G4772" s="33"/>
      <c r="I4772" s="7"/>
      <c r="K4772" s="7"/>
      <c r="L4772" s="7"/>
      <c r="M4772" s="55"/>
      <c r="N4772" s="7"/>
      <c r="O4772" s="5"/>
      <c r="R4772" s="33"/>
      <c r="S4772" s="33"/>
      <c r="T4772" s="33"/>
      <c r="U4772" s="31"/>
      <c r="AD4772" s="20"/>
    </row>
    <row r="4773" spans="4:30" x14ac:dyDescent="0.2">
      <c r="D4773" s="57"/>
      <c r="E4773" s="33"/>
      <c r="F4773" s="33"/>
      <c r="G4773" s="33"/>
      <c r="I4773" s="7"/>
      <c r="K4773" s="7"/>
      <c r="L4773" s="7"/>
      <c r="M4773" s="55"/>
      <c r="N4773" s="7"/>
      <c r="O4773" s="5"/>
      <c r="R4773" s="33"/>
      <c r="S4773" s="33"/>
      <c r="T4773" s="33"/>
      <c r="U4773" s="31"/>
      <c r="AD4773" s="20"/>
    </row>
    <row r="4774" spans="4:30" x14ac:dyDescent="0.2">
      <c r="D4774" s="57"/>
      <c r="E4774" s="33"/>
      <c r="F4774" s="33"/>
      <c r="G4774" s="33"/>
      <c r="I4774" s="7"/>
      <c r="K4774" s="7"/>
      <c r="L4774" s="7"/>
      <c r="M4774" s="55"/>
      <c r="N4774" s="7"/>
      <c r="O4774" s="5"/>
      <c r="R4774" s="33"/>
      <c r="S4774" s="33"/>
      <c r="T4774" s="33"/>
      <c r="U4774" s="31"/>
      <c r="AD4774" s="20"/>
    </row>
    <row r="4775" spans="4:30" x14ac:dyDescent="0.2">
      <c r="D4775" s="57"/>
      <c r="E4775" s="33"/>
      <c r="F4775" s="33"/>
      <c r="G4775" s="33"/>
      <c r="I4775" s="7"/>
      <c r="K4775" s="7"/>
      <c r="L4775" s="7"/>
      <c r="M4775" s="55"/>
      <c r="N4775" s="7"/>
      <c r="O4775" s="5"/>
      <c r="R4775" s="33"/>
      <c r="S4775" s="33"/>
      <c r="T4775" s="33"/>
      <c r="U4775" s="31"/>
      <c r="AD4775" s="20"/>
    </row>
    <row r="4776" spans="4:30" x14ac:dyDescent="0.2">
      <c r="D4776" s="57"/>
      <c r="E4776" s="33"/>
      <c r="F4776" s="33"/>
      <c r="G4776" s="33"/>
      <c r="I4776" s="7"/>
      <c r="K4776" s="7"/>
      <c r="L4776" s="7"/>
      <c r="M4776" s="55"/>
      <c r="N4776" s="7"/>
      <c r="O4776" s="5"/>
      <c r="R4776" s="33"/>
      <c r="S4776" s="33"/>
      <c r="T4776" s="33"/>
      <c r="U4776" s="31"/>
      <c r="AD4776" s="20"/>
    </row>
    <row r="4777" spans="4:30" x14ac:dyDescent="0.2">
      <c r="D4777" s="57"/>
      <c r="E4777" s="33"/>
      <c r="F4777" s="33"/>
      <c r="G4777" s="33"/>
      <c r="I4777" s="7"/>
      <c r="K4777" s="7"/>
      <c r="L4777" s="7"/>
      <c r="M4777" s="55"/>
      <c r="N4777" s="7"/>
      <c r="O4777" s="5"/>
      <c r="R4777" s="33"/>
      <c r="S4777" s="33"/>
      <c r="T4777" s="33"/>
      <c r="U4777" s="31"/>
      <c r="AD4777" s="20"/>
    </row>
    <row r="4778" spans="4:30" x14ac:dyDescent="0.2">
      <c r="D4778" s="57"/>
      <c r="E4778" s="33"/>
      <c r="F4778" s="33"/>
      <c r="G4778" s="33"/>
      <c r="I4778" s="7"/>
      <c r="K4778" s="7"/>
      <c r="L4778" s="7"/>
      <c r="M4778" s="55"/>
      <c r="N4778" s="7"/>
      <c r="O4778" s="5"/>
      <c r="R4778" s="33"/>
      <c r="S4778" s="33"/>
      <c r="T4778" s="33"/>
      <c r="U4778" s="31"/>
      <c r="AD4778" s="20"/>
    </row>
    <row r="4779" spans="4:30" x14ac:dyDescent="0.2">
      <c r="D4779" s="57"/>
      <c r="E4779" s="33"/>
      <c r="F4779" s="33"/>
      <c r="G4779" s="33"/>
      <c r="I4779" s="7"/>
      <c r="K4779" s="7"/>
      <c r="L4779" s="7"/>
      <c r="M4779" s="55"/>
      <c r="N4779" s="7"/>
      <c r="O4779" s="5"/>
      <c r="R4779" s="33"/>
      <c r="S4779" s="33"/>
      <c r="T4779" s="33"/>
      <c r="U4779" s="31"/>
      <c r="AD4779" s="20"/>
    </row>
    <row r="4780" spans="4:30" x14ac:dyDescent="0.2">
      <c r="D4780" s="57"/>
      <c r="E4780" s="33"/>
      <c r="F4780" s="33"/>
      <c r="G4780" s="33"/>
      <c r="I4780" s="7"/>
      <c r="K4780" s="7"/>
      <c r="L4780" s="7"/>
      <c r="M4780" s="55"/>
      <c r="N4780" s="7"/>
      <c r="O4780" s="5"/>
      <c r="R4780" s="33"/>
      <c r="S4780" s="33"/>
      <c r="T4780" s="33"/>
      <c r="U4780" s="31"/>
      <c r="AD4780" s="20"/>
    </row>
    <row r="4781" spans="4:30" x14ac:dyDescent="0.2">
      <c r="D4781" s="57"/>
      <c r="E4781" s="33"/>
      <c r="F4781" s="33"/>
      <c r="G4781" s="33"/>
      <c r="I4781" s="7"/>
      <c r="K4781" s="7"/>
      <c r="L4781" s="7"/>
      <c r="M4781" s="55"/>
      <c r="N4781" s="7"/>
      <c r="O4781" s="5"/>
      <c r="R4781" s="33"/>
      <c r="S4781" s="33"/>
      <c r="T4781" s="33"/>
      <c r="U4781" s="31"/>
      <c r="AD4781" s="20"/>
    </row>
    <row r="4782" spans="4:30" x14ac:dyDescent="0.2">
      <c r="D4782" s="57"/>
      <c r="E4782" s="33"/>
      <c r="F4782" s="33"/>
      <c r="G4782" s="33"/>
      <c r="I4782" s="7"/>
      <c r="K4782" s="7"/>
      <c r="L4782" s="7"/>
      <c r="M4782" s="55"/>
      <c r="N4782" s="7"/>
      <c r="O4782" s="5"/>
      <c r="R4782" s="33"/>
      <c r="S4782" s="33"/>
      <c r="T4782" s="33"/>
      <c r="U4782" s="31"/>
      <c r="AD4782" s="20"/>
    </row>
    <row r="4783" spans="4:30" x14ac:dyDescent="0.2">
      <c r="D4783" s="57"/>
      <c r="E4783" s="33"/>
      <c r="F4783" s="33"/>
      <c r="G4783" s="33"/>
      <c r="I4783" s="7"/>
      <c r="K4783" s="7"/>
      <c r="L4783" s="7"/>
      <c r="M4783" s="55"/>
      <c r="N4783" s="7"/>
      <c r="O4783" s="5"/>
      <c r="R4783" s="33"/>
      <c r="S4783" s="33"/>
      <c r="T4783" s="33"/>
      <c r="U4783" s="31"/>
      <c r="AD4783" s="20"/>
    </row>
    <row r="4784" spans="4:30" x14ac:dyDescent="0.2">
      <c r="D4784" s="57"/>
      <c r="E4784" s="33"/>
      <c r="F4784" s="33"/>
      <c r="G4784" s="33"/>
      <c r="I4784" s="7"/>
      <c r="K4784" s="7"/>
      <c r="L4784" s="7"/>
      <c r="M4784" s="55"/>
      <c r="N4784" s="7"/>
      <c r="O4784" s="5"/>
      <c r="R4784" s="33"/>
      <c r="S4784" s="33"/>
      <c r="T4784" s="33"/>
      <c r="U4784" s="31"/>
      <c r="AD4784" s="20"/>
    </row>
    <row r="4785" spans="4:30" x14ac:dyDescent="0.2">
      <c r="D4785" s="57"/>
      <c r="E4785" s="33"/>
      <c r="F4785" s="33"/>
      <c r="G4785" s="33"/>
      <c r="I4785" s="7"/>
      <c r="K4785" s="7"/>
      <c r="L4785" s="7"/>
      <c r="M4785" s="55"/>
      <c r="N4785" s="7"/>
      <c r="O4785" s="5"/>
      <c r="R4785" s="33"/>
      <c r="S4785" s="33"/>
      <c r="T4785" s="33"/>
      <c r="U4785" s="31"/>
      <c r="AD4785" s="20"/>
    </row>
    <row r="4786" spans="4:30" x14ac:dyDescent="0.2">
      <c r="D4786" s="57"/>
      <c r="E4786" s="33"/>
      <c r="F4786" s="33"/>
      <c r="G4786" s="33"/>
      <c r="I4786" s="7"/>
      <c r="K4786" s="7"/>
      <c r="L4786" s="7"/>
      <c r="M4786" s="55"/>
      <c r="N4786" s="7"/>
      <c r="O4786" s="5"/>
      <c r="R4786" s="33"/>
      <c r="S4786" s="33"/>
      <c r="T4786" s="33"/>
      <c r="U4786" s="31"/>
      <c r="AD4786" s="20"/>
    </row>
    <row r="4787" spans="4:30" x14ac:dyDescent="0.2">
      <c r="D4787" s="57"/>
      <c r="E4787" s="33"/>
      <c r="F4787" s="33"/>
      <c r="G4787" s="33"/>
      <c r="I4787" s="7"/>
      <c r="K4787" s="7"/>
      <c r="L4787" s="7"/>
      <c r="M4787" s="55"/>
      <c r="N4787" s="7"/>
      <c r="O4787" s="5"/>
      <c r="R4787" s="33"/>
      <c r="S4787" s="33"/>
      <c r="T4787" s="33"/>
      <c r="U4787" s="31"/>
      <c r="AD4787" s="20"/>
    </row>
    <row r="4788" spans="4:30" x14ac:dyDescent="0.2">
      <c r="D4788" s="57"/>
      <c r="E4788" s="33"/>
      <c r="F4788" s="33"/>
      <c r="G4788" s="33"/>
      <c r="I4788" s="7"/>
      <c r="K4788" s="7"/>
      <c r="L4788" s="7"/>
      <c r="M4788" s="55"/>
      <c r="N4788" s="7"/>
      <c r="O4788" s="5"/>
      <c r="R4788" s="33"/>
      <c r="S4788" s="33"/>
      <c r="T4788" s="33"/>
      <c r="U4788" s="31"/>
      <c r="AD4788" s="20"/>
    </row>
    <row r="4789" spans="4:30" x14ac:dyDescent="0.2">
      <c r="D4789" s="57"/>
      <c r="E4789" s="33"/>
      <c r="F4789" s="33"/>
      <c r="G4789" s="33"/>
      <c r="I4789" s="7"/>
      <c r="K4789" s="7"/>
      <c r="L4789" s="7"/>
      <c r="M4789" s="55"/>
      <c r="N4789" s="7"/>
      <c r="O4789" s="5"/>
      <c r="R4789" s="33"/>
      <c r="S4789" s="33"/>
      <c r="T4789" s="33"/>
      <c r="U4789" s="31"/>
      <c r="AD4789" s="20"/>
    </row>
    <row r="4790" spans="4:30" x14ac:dyDescent="0.2">
      <c r="D4790" s="57"/>
      <c r="E4790" s="33"/>
      <c r="F4790" s="33"/>
      <c r="G4790" s="33"/>
      <c r="I4790" s="7"/>
      <c r="K4790" s="7"/>
      <c r="L4790" s="7"/>
      <c r="M4790" s="55"/>
      <c r="N4790" s="7"/>
      <c r="O4790" s="5"/>
      <c r="R4790" s="33"/>
      <c r="S4790" s="33"/>
      <c r="T4790" s="33"/>
      <c r="U4790" s="31"/>
      <c r="AD4790" s="20"/>
    </row>
    <row r="4791" spans="4:30" x14ac:dyDescent="0.2">
      <c r="D4791" s="57"/>
      <c r="E4791" s="33"/>
      <c r="F4791" s="33"/>
      <c r="G4791" s="33"/>
      <c r="I4791" s="7"/>
      <c r="K4791" s="7"/>
      <c r="L4791" s="7"/>
      <c r="M4791" s="55"/>
      <c r="N4791" s="7"/>
      <c r="O4791" s="5"/>
      <c r="R4791" s="33"/>
      <c r="S4791" s="33"/>
      <c r="T4791" s="33"/>
      <c r="U4791" s="31"/>
      <c r="AD4791" s="20"/>
    </row>
    <row r="4792" spans="4:30" x14ac:dyDescent="0.2">
      <c r="D4792" s="57"/>
      <c r="E4792" s="33"/>
      <c r="F4792" s="33"/>
      <c r="G4792" s="33"/>
      <c r="I4792" s="7"/>
      <c r="K4792" s="7"/>
      <c r="L4792" s="7"/>
      <c r="M4792" s="55"/>
      <c r="N4792" s="7"/>
      <c r="O4792" s="5"/>
      <c r="R4792" s="33"/>
      <c r="S4792" s="33"/>
      <c r="T4792" s="33"/>
      <c r="U4792" s="31"/>
      <c r="AD4792" s="20"/>
    </row>
    <row r="4793" spans="4:30" x14ac:dyDescent="0.2">
      <c r="D4793" s="57"/>
      <c r="E4793" s="33"/>
      <c r="F4793" s="33"/>
      <c r="G4793" s="33"/>
      <c r="I4793" s="7"/>
      <c r="K4793" s="7"/>
      <c r="L4793" s="7"/>
      <c r="M4793" s="55"/>
      <c r="N4793" s="7"/>
      <c r="O4793" s="5"/>
      <c r="R4793" s="33"/>
      <c r="S4793" s="33"/>
      <c r="T4793" s="33"/>
      <c r="U4793" s="31"/>
      <c r="AD4793" s="20"/>
    </row>
    <row r="4794" spans="4:30" x14ac:dyDescent="0.2">
      <c r="D4794" s="57"/>
      <c r="E4794" s="33"/>
      <c r="F4794" s="33"/>
      <c r="G4794" s="33"/>
      <c r="I4794" s="7"/>
      <c r="K4794" s="7"/>
      <c r="L4794" s="7"/>
      <c r="M4794" s="55"/>
      <c r="N4794" s="7"/>
      <c r="O4794" s="5"/>
      <c r="R4794" s="33"/>
      <c r="S4794" s="33"/>
      <c r="T4794" s="33"/>
      <c r="U4794" s="31"/>
      <c r="AD4794" s="20"/>
    </row>
    <row r="4795" spans="4:30" x14ac:dyDescent="0.2">
      <c r="D4795" s="57"/>
      <c r="E4795" s="33"/>
      <c r="F4795" s="33"/>
      <c r="G4795" s="33"/>
      <c r="I4795" s="7"/>
      <c r="K4795" s="7"/>
      <c r="L4795" s="7"/>
      <c r="M4795" s="55"/>
      <c r="N4795" s="7"/>
      <c r="O4795" s="5"/>
      <c r="R4795" s="33"/>
      <c r="S4795" s="33"/>
      <c r="T4795" s="33"/>
      <c r="U4795" s="31"/>
      <c r="AD4795" s="20"/>
    </row>
    <row r="4796" spans="4:30" x14ac:dyDescent="0.2">
      <c r="D4796" s="57"/>
      <c r="E4796" s="33"/>
      <c r="F4796" s="33"/>
      <c r="G4796" s="33"/>
      <c r="I4796" s="7"/>
      <c r="K4796" s="7"/>
      <c r="L4796" s="7"/>
      <c r="M4796" s="55"/>
      <c r="N4796" s="7"/>
      <c r="O4796" s="5"/>
      <c r="R4796" s="33"/>
      <c r="S4796" s="33"/>
      <c r="T4796" s="33"/>
      <c r="U4796" s="31"/>
      <c r="AD4796" s="20"/>
    </row>
    <row r="4797" spans="4:30" x14ac:dyDescent="0.2">
      <c r="D4797" s="57"/>
      <c r="E4797" s="33"/>
      <c r="F4797" s="33"/>
      <c r="G4797" s="33"/>
      <c r="I4797" s="7"/>
      <c r="K4797" s="7"/>
      <c r="L4797" s="7"/>
      <c r="M4797" s="55"/>
      <c r="N4797" s="7"/>
      <c r="O4797" s="5"/>
      <c r="R4797" s="33"/>
      <c r="S4797" s="33"/>
      <c r="T4797" s="33"/>
      <c r="U4797" s="31"/>
      <c r="AD4797" s="20"/>
    </row>
    <row r="4798" spans="4:30" x14ac:dyDescent="0.2">
      <c r="D4798" s="57"/>
      <c r="E4798" s="33"/>
      <c r="F4798" s="33"/>
      <c r="G4798" s="33"/>
      <c r="I4798" s="7"/>
      <c r="K4798" s="7"/>
      <c r="L4798" s="7"/>
      <c r="M4798" s="55"/>
      <c r="N4798" s="7"/>
      <c r="O4798" s="5"/>
      <c r="R4798" s="33"/>
      <c r="S4798" s="33"/>
      <c r="T4798" s="33"/>
      <c r="U4798" s="31"/>
      <c r="AD4798" s="20"/>
    </row>
    <row r="4799" spans="4:30" x14ac:dyDescent="0.2">
      <c r="D4799" s="57"/>
      <c r="E4799" s="33"/>
      <c r="F4799" s="33"/>
      <c r="G4799" s="33"/>
      <c r="I4799" s="7"/>
      <c r="K4799" s="7"/>
      <c r="L4799" s="7"/>
      <c r="M4799" s="55"/>
      <c r="N4799" s="7"/>
      <c r="O4799" s="5"/>
      <c r="R4799" s="33"/>
      <c r="S4799" s="33"/>
      <c r="T4799" s="33"/>
      <c r="U4799" s="31"/>
      <c r="AD4799" s="20"/>
    </row>
    <row r="4800" spans="4:30" x14ac:dyDescent="0.2">
      <c r="D4800" s="57"/>
      <c r="E4800" s="33"/>
      <c r="F4800" s="33"/>
      <c r="G4800" s="33"/>
      <c r="I4800" s="7"/>
      <c r="K4800" s="7"/>
      <c r="L4800" s="7"/>
      <c r="M4800" s="55"/>
      <c r="N4800" s="7"/>
      <c r="O4800" s="5"/>
      <c r="R4800" s="33"/>
      <c r="S4800" s="33"/>
      <c r="T4800" s="33"/>
      <c r="U4800" s="31"/>
      <c r="AD4800" s="20"/>
    </row>
    <row r="4801" spans="4:30" x14ac:dyDescent="0.2">
      <c r="D4801" s="57"/>
      <c r="E4801" s="33"/>
      <c r="F4801" s="33"/>
      <c r="G4801" s="33"/>
      <c r="I4801" s="7"/>
      <c r="K4801" s="7"/>
      <c r="L4801" s="7"/>
      <c r="M4801" s="55"/>
      <c r="N4801" s="7"/>
      <c r="O4801" s="5"/>
      <c r="R4801" s="33"/>
      <c r="S4801" s="33"/>
      <c r="T4801" s="33"/>
      <c r="U4801" s="31"/>
      <c r="AD4801" s="20"/>
    </row>
    <row r="4802" spans="4:30" x14ac:dyDescent="0.2">
      <c r="D4802" s="57"/>
      <c r="E4802" s="33"/>
      <c r="F4802" s="33"/>
      <c r="G4802" s="33"/>
      <c r="I4802" s="7"/>
      <c r="K4802" s="7"/>
      <c r="L4802" s="7"/>
      <c r="M4802" s="55"/>
      <c r="N4802" s="7"/>
      <c r="O4802" s="5"/>
      <c r="R4802" s="33"/>
      <c r="S4802" s="33"/>
      <c r="T4802" s="33"/>
      <c r="U4802" s="31"/>
      <c r="AD4802" s="20"/>
    </row>
    <row r="4803" spans="4:30" x14ac:dyDescent="0.2">
      <c r="D4803" s="57"/>
      <c r="E4803" s="33"/>
      <c r="F4803" s="33"/>
      <c r="G4803" s="33"/>
      <c r="I4803" s="7"/>
      <c r="K4803" s="7"/>
      <c r="L4803" s="7"/>
      <c r="M4803" s="55"/>
      <c r="N4803" s="7"/>
      <c r="O4803" s="5"/>
      <c r="R4803" s="33"/>
      <c r="S4803" s="33"/>
      <c r="T4803" s="33"/>
      <c r="U4803" s="31"/>
      <c r="AD4803" s="20"/>
    </row>
    <row r="4804" spans="4:30" x14ac:dyDescent="0.2">
      <c r="D4804" s="57"/>
      <c r="E4804" s="33"/>
      <c r="F4804" s="33"/>
      <c r="G4804" s="33"/>
      <c r="I4804" s="7"/>
      <c r="K4804" s="7"/>
      <c r="L4804" s="7"/>
      <c r="M4804" s="55"/>
      <c r="N4804" s="7"/>
      <c r="O4804" s="5"/>
      <c r="R4804" s="33"/>
      <c r="S4804" s="33"/>
      <c r="T4804" s="33"/>
      <c r="U4804" s="31"/>
      <c r="AD4804" s="20"/>
    </row>
    <row r="4805" spans="4:30" x14ac:dyDescent="0.2">
      <c r="D4805" s="57"/>
      <c r="E4805" s="33"/>
      <c r="F4805" s="33"/>
      <c r="G4805" s="33"/>
      <c r="I4805" s="7"/>
      <c r="K4805" s="7"/>
      <c r="L4805" s="7"/>
      <c r="M4805" s="55"/>
      <c r="N4805" s="7"/>
      <c r="O4805" s="5"/>
      <c r="R4805" s="33"/>
      <c r="S4805" s="33"/>
      <c r="T4805" s="33"/>
      <c r="U4805" s="31"/>
      <c r="AD4805" s="20"/>
    </row>
    <row r="4806" spans="4:30" x14ac:dyDescent="0.2">
      <c r="D4806" s="57"/>
      <c r="E4806" s="33"/>
      <c r="F4806" s="33"/>
      <c r="G4806" s="33"/>
      <c r="I4806" s="7"/>
      <c r="K4806" s="7"/>
      <c r="L4806" s="7"/>
      <c r="M4806" s="55"/>
      <c r="N4806" s="7"/>
      <c r="O4806" s="5"/>
      <c r="R4806" s="33"/>
      <c r="S4806" s="33"/>
      <c r="T4806" s="33"/>
      <c r="U4806" s="31"/>
      <c r="AD4806" s="20"/>
    </row>
    <row r="4807" spans="4:30" x14ac:dyDescent="0.2">
      <c r="D4807" s="57"/>
      <c r="E4807" s="33"/>
      <c r="F4807" s="33"/>
      <c r="G4807" s="33"/>
      <c r="I4807" s="7"/>
      <c r="K4807" s="7"/>
      <c r="L4807" s="7"/>
      <c r="M4807" s="55"/>
      <c r="N4807" s="7"/>
      <c r="O4807" s="5"/>
      <c r="R4807" s="33"/>
      <c r="S4807" s="33"/>
      <c r="T4807" s="33"/>
      <c r="U4807" s="31"/>
      <c r="AD4807" s="20"/>
    </row>
    <row r="4808" spans="4:30" x14ac:dyDescent="0.2">
      <c r="D4808" s="57"/>
      <c r="E4808" s="33"/>
      <c r="F4808" s="33"/>
      <c r="G4808" s="33"/>
      <c r="I4808" s="7"/>
      <c r="K4808" s="7"/>
      <c r="L4808" s="7"/>
      <c r="M4808" s="55"/>
      <c r="N4808" s="7"/>
      <c r="O4808" s="5"/>
      <c r="R4808" s="33"/>
      <c r="S4808" s="33"/>
      <c r="T4808" s="33"/>
      <c r="U4808" s="31"/>
      <c r="AD4808" s="20"/>
    </row>
    <row r="4809" spans="4:30" x14ac:dyDescent="0.2">
      <c r="D4809" s="57"/>
      <c r="E4809" s="33"/>
      <c r="F4809" s="33"/>
      <c r="G4809" s="33"/>
      <c r="I4809" s="7"/>
      <c r="K4809" s="7"/>
      <c r="L4809" s="7"/>
      <c r="M4809" s="55"/>
      <c r="N4809" s="7"/>
      <c r="O4809" s="5"/>
      <c r="R4809" s="33"/>
      <c r="S4809" s="33"/>
      <c r="T4809" s="33"/>
      <c r="U4809" s="31"/>
      <c r="AD4809" s="20"/>
    </row>
    <row r="4810" spans="4:30" x14ac:dyDescent="0.2">
      <c r="D4810" s="57"/>
      <c r="E4810" s="33"/>
      <c r="F4810" s="33"/>
      <c r="G4810" s="33"/>
      <c r="I4810" s="7"/>
      <c r="K4810" s="7"/>
      <c r="L4810" s="7"/>
      <c r="M4810" s="55"/>
      <c r="N4810" s="7"/>
      <c r="O4810" s="5"/>
      <c r="R4810" s="33"/>
      <c r="S4810" s="33"/>
      <c r="T4810" s="33"/>
      <c r="U4810" s="31"/>
      <c r="AD4810" s="20"/>
    </row>
    <row r="4811" spans="4:30" x14ac:dyDescent="0.2">
      <c r="D4811" s="57"/>
      <c r="E4811" s="33"/>
      <c r="F4811" s="33"/>
      <c r="G4811" s="33"/>
      <c r="I4811" s="7"/>
      <c r="K4811" s="7"/>
      <c r="L4811" s="7"/>
      <c r="M4811" s="55"/>
      <c r="N4811" s="7"/>
      <c r="O4811" s="5"/>
      <c r="R4811" s="33"/>
      <c r="S4811" s="33"/>
      <c r="T4811" s="33"/>
      <c r="U4811" s="31"/>
      <c r="AD4811" s="20"/>
    </row>
    <row r="4812" spans="4:30" x14ac:dyDescent="0.2">
      <c r="D4812" s="57"/>
      <c r="E4812" s="33"/>
      <c r="F4812" s="33"/>
      <c r="G4812" s="33"/>
      <c r="I4812" s="7"/>
      <c r="K4812" s="7"/>
      <c r="L4812" s="7"/>
      <c r="M4812" s="55"/>
      <c r="N4812" s="7"/>
      <c r="O4812" s="5"/>
      <c r="R4812" s="33"/>
      <c r="S4812" s="33"/>
      <c r="T4812" s="33"/>
      <c r="U4812" s="31"/>
      <c r="AD4812" s="20"/>
    </row>
    <row r="4813" spans="4:30" x14ac:dyDescent="0.2">
      <c r="D4813" s="57"/>
      <c r="E4813" s="33"/>
      <c r="F4813" s="33"/>
      <c r="G4813" s="33"/>
      <c r="I4813" s="7"/>
      <c r="K4813" s="7"/>
      <c r="L4813" s="7"/>
      <c r="M4813" s="55"/>
      <c r="N4813" s="7"/>
      <c r="O4813" s="5"/>
      <c r="R4813" s="33"/>
      <c r="S4813" s="33"/>
      <c r="T4813" s="33"/>
      <c r="U4813" s="31"/>
      <c r="AD4813" s="20"/>
    </row>
    <row r="4814" spans="4:30" x14ac:dyDescent="0.2">
      <c r="D4814" s="57"/>
      <c r="E4814" s="33"/>
      <c r="F4814" s="33"/>
      <c r="G4814" s="33"/>
      <c r="I4814" s="7"/>
      <c r="K4814" s="7"/>
      <c r="L4814" s="7"/>
      <c r="M4814" s="55"/>
      <c r="N4814" s="7"/>
      <c r="O4814" s="5"/>
      <c r="R4814" s="33"/>
      <c r="S4814" s="33"/>
      <c r="T4814" s="33"/>
      <c r="U4814" s="31"/>
      <c r="AD4814" s="20"/>
    </row>
    <row r="4815" spans="4:30" x14ac:dyDescent="0.2">
      <c r="D4815" s="57"/>
      <c r="E4815" s="33"/>
      <c r="F4815" s="33"/>
      <c r="G4815" s="33"/>
      <c r="I4815" s="7"/>
      <c r="K4815" s="7"/>
      <c r="L4815" s="7"/>
      <c r="M4815" s="55"/>
      <c r="N4815" s="7"/>
      <c r="O4815" s="5"/>
      <c r="R4815" s="33"/>
      <c r="S4815" s="33"/>
      <c r="T4815" s="33"/>
      <c r="U4815" s="31"/>
      <c r="AD4815" s="20"/>
    </row>
    <row r="4816" spans="4:30" x14ac:dyDescent="0.2">
      <c r="D4816" s="57"/>
      <c r="E4816" s="33"/>
      <c r="F4816" s="33"/>
      <c r="G4816" s="33"/>
      <c r="I4816" s="7"/>
      <c r="K4816" s="7"/>
      <c r="L4816" s="7"/>
      <c r="M4816" s="55"/>
      <c r="N4816" s="7"/>
      <c r="O4816" s="5"/>
      <c r="R4816" s="33"/>
      <c r="S4816" s="33"/>
      <c r="T4816" s="33"/>
      <c r="U4816" s="31"/>
      <c r="AD4816" s="20"/>
    </row>
    <row r="4817" spans="4:30" x14ac:dyDescent="0.2">
      <c r="D4817" s="57"/>
      <c r="E4817" s="33"/>
      <c r="F4817" s="33"/>
      <c r="G4817" s="33"/>
      <c r="I4817" s="7"/>
      <c r="K4817" s="7"/>
      <c r="L4817" s="7"/>
      <c r="M4817" s="55"/>
      <c r="N4817" s="7"/>
      <c r="O4817" s="5"/>
      <c r="R4817" s="33"/>
      <c r="S4817" s="33"/>
      <c r="T4817" s="33"/>
      <c r="U4817" s="31"/>
      <c r="AD4817" s="20"/>
    </row>
    <row r="4818" spans="4:30" x14ac:dyDescent="0.2">
      <c r="D4818" s="57"/>
      <c r="E4818" s="33"/>
      <c r="F4818" s="33"/>
      <c r="G4818" s="33"/>
      <c r="I4818" s="7"/>
      <c r="K4818" s="7"/>
      <c r="L4818" s="7"/>
      <c r="M4818" s="55"/>
      <c r="N4818" s="7"/>
      <c r="O4818" s="5"/>
      <c r="R4818" s="33"/>
      <c r="S4818" s="33"/>
      <c r="T4818" s="33"/>
      <c r="U4818" s="31"/>
      <c r="AD4818" s="20"/>
    </row>
    <row r="4819" spans="4:30" x14ac:dyDescent="0.2">
      <c r="D4819" s="57"/>
      <c r="E4819" s="33"/>
      <c r="F4819" s="33"/>
      <c r="G4819" s="33"/>
      <c r="I4819" s="7"/>
      <c r="K4819" s="7"/>
      <c r="L4819" s="7"/>
      <c r="M4819" s="55"/>
      <c r="N4819" s="7"/>
      <c r="O4819" s="5"/>
      <c r="R4819" s="33"/>
      <c r="S4819" s="33"/>
      <c r="T4819" s="33"/>
      <c r="U4819" s="31"/>
      <c r="AD4819" s="20"/>
    </row>
    <row r="4820" spans="4:30" x14ac:dyDescent="0.2">
      <c r="D4820" s="57"/>
      <c r="E4820" s="33"/>
      <c r="F4820" s="33"/>
      <c r="G4820" s="33"/>
      <c r="I4820" s="7"/>
      <c r="K4820" s="7"/>
      <c r="L4820" s="7"/>
      <c r="M4820" s="55"/>
      <c r="N4820" s="7"/>
      <c r="O4820" s="5"/>
      <c r="R4820" s="33"/>
      <c r="S4820" s="33"/>
      <c r="T4820" s="33"/>
      <c r="U4820" s="31"/>
      <c r="AD4820" s="20"/>
    </row>
    <row r="4821" spans="4:30" x14ac:dyDescent="0.2">
      <c r="D4821" s="57"/>
      <c r="E4821" s="33"/>
      <c r="F4821" s="33"/>
      <c r="G4821" s="33"/>
      <c r="I4821" s="7"/>
      <c r="K4821" s="7"/>
      <c r="L4821" s="7"/>
      <c r="M4821" s="55"/>
      <c r="N4821" s="7"/>
      <c r="O4821" s="5"/>
      <c r="R4821" s="33"/>
      <c r="S4821" s="33"/>
      <c r="T4821" s="33"/>
      <c r="U4821" s="31"/>
      <c r="AD4821" s="20"/>
    </row>
    <row r="4822" spans="4:30" x14ac:dyDescent="0.2">
      <c r="D4822" s="57"/>
      <c r="E4822" s="33"/>
      <c r="F4822" s="33"/>
      <c r="G4822" s="33"/>
      <c r="I4822" s="7"/>
      <c r="K4822" s="7"/>
      <c r="L4822" s="7"/>
      <c r="M4822" s="55"/>
      <c r="N4822" s="7"/>
      <c r="O4822" s="5"/>
      <c r="R4822" s="33"/>
      <c r="S4822" s="33"/>
      <c r="T4822" s="33"/>
      <c r="U4822" s="31"/>
      <c r="AD4822" s="20"/>
    </row>
    <row r="4823" spans="4:30" x14ac:dyDescent="0.2">
      <c r="D4823" s="57"/>
      <c r="E4823" s="33"/>
      <c r="F4823" s="33"/>
      <c r="G4823" s="33"/>
      <c r="I4823" s="7"/>
      <c r="K4823" s="7"/>
      <c r="L4823" s="7"/>
      <c r="M4823" s="55"/>
      <c r="N4823" s="7"/>
      <c r="O4823" s="5"/>
      <c r="R4823" s="33"/>
      <c r="S4823" s="33"/>
      <c r="T4823" s="33"/>
      <c r="U4823" s="31"/>
      <c r="AD4823" s="20"/>
    </row>
    <row r="4824" spans="4:30" x14ac:dyDescent="0.2">
      <c r="D4824" s="57"/>
      <c r="E4824" s="33"/>
      <c r="F4824" s="33"/>
      <c r="G4824" s="33"/>
      <c r="I4824" s="7"/>
      <c r="K4824" s="7"/>
      <c r="L4824" s="7"/>
      <c r="M4824" s="55"/>
      <c r="N4824" s="7"/>
      <c r="O4824" s="5"/>
      <c r="R4824" s="33"/>
      <c r="S4824" s="33"/>
      <c r="T4824" s="33"/>
      <c r="U4824" s="31"/>
      <c r="AD4824" s="20"/>
    </row>
    <row r="4825" spans="4:30" x14ac:dyDescent="0.2">
      <c r="D4825" s="57"/>
      <c r="E4825" s="33"/>
      <c r="F4825" s="33"/>
      <c r="G4825" s="33"/>
      <c r="I4825" s="7"/>
      <c r="K4825" s="7"/>
      <c r="L4825" s="7"/>
      <c r="M4825" s="55"/>
      <c r="N4825" s="7"/>
      <c r="O4825" s="5"/>
      <c r="R4825" s="33"/>
      <c r="S4825" s="33"/>
      <c r="T4825" s="33"/>
      <c r="U4825" s="31"/>
      <c r="AD4825" s="20"/>
    </row>
    <row r="4826" spans="4:30" x14ac:dyDescent="0.2">
      <c r="D4826" s="57"/>
      <c r="E4826" s="33"/>
      <c r="F4826" s="33"/>
      <c r="G4826" s="33"/>
      <c r="I4826" s="7"/>
      <c r="K4826" s="7"/>
      <c r="L4826" s="7"/>
      <c r="M4826" s="55"/>
      <c r="N4826" s="7"/>
      <c r="O4826" s="5"/>
      <c r="R4826" s="33"/>
      <c r="S4826" s="33"/>
      <c r="T4826" s="33"/>
      <c r="U4826" s="31"/>
      <c r="AD4826" s="20"/>
    </row>
    <row r="4827" spans="4:30" x14ac:dyDescent="0.2">
      <c r="D4827" s="57"/>
      <c r="E4827" s="33"/>
      <c r="F4827" s="33"/>
      <c r="G4827" s="33"/>
      <c r="I4827" s="7"/>
      <c r="K4827" s="7"/>
      <c r="L4827" s="7"/>
      <c r="M4827" s="55"/>
      <c r="N4827" s="7"/>
      <c r="O4827" s="5"/>
      <c r="R4827" s="33"/>
      <c r="S4827" s="33"/>
      <c r="T4827" s="33"/>
      <c r="U4827" s="31"/>
      <c r="AD4827" s="20"/>
    </row>
    <row r="4828" spans="4:30" x14ac:dyDescent="0.2">
      <c r="D4828" s="57"/>
      <c r="E4828" s="33"/>
      <c r="F4828" s="33"/>
      <c r="G4828" s="33"/>
      <c r="I4828" s="7"/>
      <c r="K4828" s="7"/>
      <c r="L4828" s="7"/>
      <c r="M4828" s="55"/>
      <c r="N4828" s="7"/>
      <c r="O4828" s="5"/>
      <c r="R4828" s="33"/>
      <c r="S4828" s="33"/>
      <c r="T4828" s="33"/>
      <c r="U4828" s="31"/>
      <c r="AD4828" s="20"/>
    </row>
    <row r="4829" spans="4:30" x14ac:dyDescent="0.2">
      <c r="D4829" s="57"/>
      <c r="E4829" s="33"/>
      <c r="F4829" s="33"/>
      <c r="G4829" s="33"/>
      <c r="I4829" s="7"/>
      <c r="K4829" s="7"/>
      <c r="L4829" s="7"/>
      <c r="M4829" s="55"/>
      <c r="N4829" s="7"/>
      <c r="O4829" s="5"/>
      <c r="R4829" s="33"/>
      <c r="S4829" s="33"/>
      <c r="T4829" s="33"/>
      <c r="U4829" s="31"/>
      <c r="AD4829" s="20"/>
    </row>
    <row r="4830" spans="4:30" x14ac:dyDescent="0.2">
      <c r="D4830" s="57"/>
      <c r="E4830" s="33"/>
      <c r="F4830" s="33"/>
      <c r="G4830" s="33"/>
      <c r="I4830" s="7"/>
      <c r="K4830" s="7"/>
      <c r="L4830" s="7"/>
      <c r="M4830" s="55"/>
      <c r="N4830" s="7"/>
      <c r="O4830" s="5"/>
      <c r="R4830" s="33"/>
      <c r="S4830" s="33"/>
      <c r="T4830" s="33"/>
      <c r="U4830" s="31"/>
      <c r="AD4830" s="20"/>
    </row>
    <row r="4831" spans="4:30" x14ac:dyDescent="0.2">
      <c r="D4831" s="57"/>
      <c r="E4831" s="33"/>
      <c r="F4831" s="33"/>
      <c r="G4831" s="33"/>
      <c r="I4831" s="7"/>
      <c r="K4831" s="7"/>
      <c r="L4831" s="7"/>
      <c r="M4831" s="55"/>
      <c r="N4831" s="7"/>
      <c r="O4831" s="5"/>
      <c r="R4831" s="33"/>
      <c r="S4831" s="33"/>
      <c r="T4831" s="33"/>
      <c r="U4831" s="31"/>
      <c r="AD4831" s="20"/>
    </row>
    <row r="4832" spans="4:30" x14ac:dyDescent="0.2">
      <c r="D4832" s="57"/>
      <c r="E4832" s="33"/>
      <c r="F4832" s="33"/>
      <c r="G4832" s="33"/>
      <c r="I4832" s="7"/>
      <c r="K4832" s="7"/>
      <c r="L4832" s="7"/>
      <c r="M4832" s="55"/>
      <c r="N4832" s="7"/>
      <c r="O4832" s="5"/>
      <c r="R4832" s="33"/>
      <c r="S4832" s="33"/>
      <c r="T4832" s="33"/>
      <c r="U4832" s="31"/>
      <c r="AD4832" s="20"/>
    </row>
    <row r="4833" spans="4:30" x14ac:dyDescent="0.2">
      <c r="D4833" s="57"/>
      <c r="E4833" s="33"/>
      <c r="F4833" s="33"/>
      <c r="G4833" s="33"/>
      <c r="I4833" s="7"/>
      <c r="K4833" s="7"/>
      <c r="L4833" s="7"/>
      <c r="M4833" s="55"/>
      <c r="N4833" s="7"/>
      <c r="O4833" s="5"/>
      <c r="R4833" s="33"/>
      <c r="S4833" s="33"/>
      <c r="T4833" s="33"/>
      <c r="U4833" s="31"/>
      <c r="AD4833" s="20"/>
    </row>
    <row r="4834" spans="4:30" x14ac:dyDescent="0.2">
      <c r="D4834" s="57"/>
      <c r="E4834" s="33"/>
      <c r="F4834" s="33"/>
      <c r="G4834" s="33"/>
      <c r="I4834" s="7"/>
      <c r="K4834" s="7"/>
      <c r="L4834" s="7"/>
      <c r="M4834" s="55"/>
      <c r="N4834" s="7"/>
      <c r="O4834" s="5"/>
      <c r="R4834" s="33"/>
      <c r="S4834" s="33"/>
      <c r="T4834" s="33"/>
      <c r="U4834" s="31"/>
      <c r="AD4834" s="20"/>
    </row>
    <row r="4835" spans="4:30" x14ac:dyDescent="0.2">
      <c r="D4835" s="57"/>
      <c r="E4835" s="33"/>
      <c r="F4835" s="33"/>
      <c r="G4835" s="33"/>
      <c r="I4835" s="7"/>
      <c r="K4835" s="7"/>
      <c r="L4835" s="7"/>
      <c r="M4835" s="55"/>
      <c r="N4835" s="7"/>
      <c r="O4835" s="5"/>
      <c r="R4835" s="33"/>
      <c r="S4835" s="33"/>
      <c r="T4835" s="33"/>
      <c r="U4835" s="31"/>
      <c r="AD4835" s="20"/>
    </row>
    <row r="4836" spans="4:30" x14ac:dyDescent="0.2">
      <c r="D4836" s="57"/>
      <c r="E4836" s="33"/>
      <c r="F4836" s="33"/>
      <c r="G4836" s="33"/>
      <c r="I4836" s="7"/>
      <c r="K4836" s="7"/>
      <c r="L4836" s="7"/>
      <c r="M4836" s="55"/>
      <c r="N4836" s="7"/>
      <c r="O4836" s="5"/>
      <c r="R4836" s="33"/>
      <c r="S4836" s="33"/>
      <c r="T4836" s="33"/>
      <c r="U4836" s="31"/>
      <c r="AD4836" s="20"/>
    </row>
    <row r="4837" spans="4:30" x14ac:dyDescent="0.2">
      <c r="D4837" s="57"/>
      <c r="E4837" s="33"/>
      <c r="F4837" s="33"/>
      <c r="G4837" s="33"/>
      <c r="I4837" s="7"/>
      <c r="K4837" s="7"/>
      <c r="L4837" s="7"/>
      <c r="M4837" s="55"/>
      <c r="N4837" s="7"/>
      <c r="O4837" s="5"/>
      <c r="R4837" s="33"/>
      <c r="S4837" s="33"/>
      <c r="T4837" s="33"/>
      <c r="U4837" s="31"/>
      <c r="AD4837" s="20"/>
    </row>
    <row r="4838" spans="4:30" x14ac:dyDescent="0.2">
      <c r="D4838" s="57"/>
      <c r="E4838" s="33"/>
      <c r="F4838" s="33"/>
      <c r="G4838" s="33"/>
      <c r="I4838" s="7"/>
      <c r="K4838" s="7"/>
      <c r="L4838" s="7"/>
      <c r="M4838" s="55"/>
      <c r="N4838" s="7"/>
      <c r="O4838" s="5"/>
      <c r="R4838" s="33"/>
      <c r="S4838" s="33"/>
      <c r="T4838" s="33"/>
      <c r="U4838" s="31"/>
      <c r="AD4838" s="20"/>
    </row>
    <row r="4839" spans="4:30" x14ac:dyDescent="0.2">
      <c r="D4839" s="57"/>
      <c r="E4839" s="33"/>
      <c r="F4839" s="33"/>
      <c r="G4839" s="33"/>
      <c r="I4839" s="7"/>
      <c r="K4839" s="7"/>
      <c r="L4839" s="7"/>
      <c r="M4839" s="55"/>
      <c r="N4839" s="7"/>
      <c r="O4839" s="5"/>
      <c r="R4839" s="33"/>
      <c r="S4839" s="33"/>
      <c r="T4839" s="33"/>
      <c r="U4839" s="31"/>
      <c r="AD4839" s="20"/>
    </row>
    <row r="4840" spans="4:30" x14ac:dyDescent="0.2">
      <c r="D4840" s="57"/>
      <c r="E4840" s="33"/>
      <c r="F4840" s="33"/>
      <c r="G4840" s="33"/>
      <c r="I4840" s="7"/>
      <c r="K4840" s="7"/>
      <c r="L4840" s="7"/>
      <c r="M4840" s="55"/>
      <c r="N4840" s="7"/>
      <c r="O4840" s="5"/>
      <c r="R4840" s="33"/>
      <c r="S4840" s="33"/>
      <c r="T4840" s="33"/>
      <c r="U4840" s="31"/>
      <c r="AD4840" s="20"/>
    </row>
    <row r="4841" spans="4:30" x14ac:dyDescent="0.2">
      <c r="D4841" s="57"/>
      <c r="E4841" s="33"/>
      <c r="F4841" s="33"/>
      <c r="G4841" s="33"/>
      <c r="I4841" s="7"/>
      <c r="K4841" s="7"/>
      <c r="L4841" s="7"/>
      <c r="M4841" s="55"/>
      <c r="N4841" s="7"/>
      <c r="O4841" s="5"/>
      <c r="R4841" s="33"/>
      <c r="S4841" s="33"/>
      <c r="T4841" s="33"/>
      <c r="U4841" s="31"/>
      <c r="AD4841" s="20"/>
    </row>
    <row r="4842" spans="4:30" x14ac:dyDescent="0.2">
      <c r="D4842" s="57"/>
      <c r="E4842" s="33"/>
      <c r="F4842" s="33"/>
      <c r="G4842" s="33"/>
      <c r="I4842" s="7"/>
      <c r="K4842" s="7"/>
      <c r="L4842" s="7"/>
      <c r="M4842" s="55"/>
      <c r="N4842" s="7"/>
      <c r="O4842" s="5"/>
      <c r="R4842" s="33"/>
      <c r="S4842" s="33"/>
      <c r="T4842" s="33"/>
      <c r="U4842" s="31"/>
      <c r="AD4842" s="20"/>
    </row>
    <row r="4843" spans="4:30" x14ac:dyDescent="0.2">
      <c r="D4843" s="57"/>
      <c r="E4843" s="33"/>
      <c r="F4843" s="33"/>
      <c r="G4843" s="33"/>
      <c r="I4843" s="7"/>
      <c r="K4843" s="7"/>
      <c r="L4843" s="7"/>
      <c r="M4843" s="55"/>
      <c r="N4843" s="7"/>
      <c r="O4843" s="5"/>
      <c r="R4843" s="33"/>
      <c r="S4843" s="33"/>
      <c r="T4843" s="33"/>
      <c r="U4843" s="31"/>
      <c r="AD4843" s="20"/>
    </row>
    <row r="4844" spans="4:30" x14ac:dyDescent="0.2">
      <c r="D4844" s="57"/>
      <c r="E4844" s="33"/>
      <c r="F4844" s="33"/>
      <c r="G4844" s="33"/>
      <c r="I4844" s="7"/>
      <c r="K4844" s="7"/>
      <c r="L4844" s="7"/>
      <c r="M4844" s="55"/>
      <c r="N4844" s="7"/>
      <c r="O4844" s="5"/>
      <c r="R4844" s="33"/>
      <c r="S4844" s="33"/>
      <c r="T4844" s="33"/>
      <c r="U4844" s="31"/>
      <c r="AD4844" s="20"/>
    </row>
    <row r="4845" spans="4:30" x14ac:dyDescent="0.2">
      <c r="D4845" s="57"/>
      <c r="E4845" s="33"/>
      <c r="F4845" s="33"/>
      <c r="G4845" s="33"/>
      <c r="I4845" s="7"/>
      <c r="K4845" s="7"/>
      <c r="L4845" s="7"/>
      <c r="M4845" s="55"/>
      <c r="N4845" s="7"/>
      <c r="O4845" s="5"/>
      <c r="R4845" s="33"/>
      <c r="S4845" s="33"/>
      <c r="T4845" s="33"/>
      <c r="U4845" s="31"/>
      <c r="AD4845" s="20"/>
    </row>
    <row r="4846" spans="4:30" x14ac:dyDescent="0.2">
      <c r="D4846" s="57"/>
      <c r="E4846" s="33"/>
      <c r="F4846" s="33"/>
      <c r="G4846" s="33"/>
      <c r="I4846" s="7"/>
      <c r="K4846" s="7"/>
      <c r="L4846" s="7"/>
      <c r="M4846" s="55"/>
      <c r="N4846" s="7"/>
      <c r="O4846" s="5"/>
      <c r="R4846" s="33"/>
      <c r="S4846" s="33"/>
      <c r="T4846" s="33"/>
      <c r="U4846" s="31"/>
      <c r="AD4846" s="20"/>
    </row>
    <row r="4847" spans="4:30" x14ac:dyDescent="0.2">
      <c r="D4847" s="57"/>
      <c r="E4847" s="33"/>
      <c r="F4847" s="33"/>
      <c r="G4847" s="33"/>
      <c r="I4847" s="7"/>
      <c r="K4847" s="7"/>
      <c r="L4847" s="7"/>
      <c r="M4847" s="55"/>
      <c r="N4847" s="7"/>
      <c r="O4847" s="5"/>
      <c r="R4847" s="33"/>
      <c r="S4847" s="33"/>
      <c r="T4847" s="33"/>
      <c r="U4847" s="31"/>
      <c r="AD4847" s="20"/>
    </row>
    <row r="4848" spans="4:30" x14ac:dyDescent="0.2">
      <c r="D4848" s="57"/>
      <c r="E4848" s="33"/>
      <c r="F4848" s="33"/>
      <c r="G4848" s="33"/>
      <c r="I4848" s="7"/>
      <c r="K4848" s="7"/>
      <c r="L4848" s="7"/>
      <c r="M4848" s="55"/>
      <c r="N4848" s="7"/>
      <c r="O4848" s="5"/>
      <c r="R4848" s="33"/>
      <c r="S4848" s="33"/>
      <c r="T4848" s="33"/>
      <c r="U4848" s="31"/>
      <c r="AD4848" s="20"/>
    </row>
    <row r="4849" spans="4:30" x14ac:dyDescent="0.2">
      <c r="D4849" s="57"/>
      <c r="E4849" s="33"/>
      <c r="F4849" s="33"/>
      <c r="G4849" s="33"/>
      <c r="I4849" s="7"/>
      <c r="K4849" s="7"/>
      <c r="L4849" s="7"/>
      <c r="M4849" s="55"/>
      <c r="N4849" s="7"/>
      <c r="O4849" s="5"/>
      <c r="R4849" s="33"/>
      <c r="S4849" s="33"/>
      <c r="T4849" s="33"/>
      <c r="U4849" s="31"/>
      <c r="AD4849" s="20"/>
    </row>
    <row r="4850" spans="4:30" x14ac:dyDescent="0.2">
      <c r="D4850" s="57"/>
      <c r="E4850" s="33"/>
      <c r="F4850" s="33"/>
      <c r="G4850" s="33"/>
      <c r="I4850" s="7"/>
      <c r="K4850" s="7"/>
      <c r="L4850" s="7"/>
      <c r="M4850" s="55"/>
      <c r="N4850" s="7"/>
      <c r="O4850" s="5"/>
      <c r="R4850" s="33"/>
      <c r="S4850" s="33"/>
      <c r="T4850" s="33"/>
      <c r="U4850" s="31"/>
      <c r="AD4850" s="20"/>
    </row>
    <row r="4851" spans="4:30" x14ac:dyDescent="0.2">
      <c r="D4851" s="57"/>
      <c r="E4851" s="33"/>
      <c r="F4851" s="33"/>
      <c r="G4851" s="33"/>
      <c r="I4851" s="7"/>
      <c r="K4851" s="7"/>
      <c r="L4851" s="7"/>
      <c r="M4851" s="55"/>
      <c r="N4851" s="7"/>
      <c r="O4851" s="5"/>
      <c r="R4851" s="33"/>
      <c r="S4851" s="33"/>
      <c r="T4851" s="33"/>
      <c r="U4851" s="31"/>
      <c r="AD4851" s="20"/>
    </row>
    <row r="4852" spans="4:30" x14ac:dyDescent="0.2">
      <c r="D4852" s="57"/>
      <c r="E4852" s="33"/>
      <c r="F4852" s="33"/>
      <c r="G4852" s="33"/>
      <c r="I4852" s="7"/>
      <c r="K4852" s="7"/>
      <c r="L4852" s="7"/>
      <c r="M4852" s="55"/>
      <c r="N4852" s="7"/>
      <c r="O4852" s="5"/>
      <c r="R4852" s="33"/>
      <c r="S4852" s="33"/>
      <c r="T4852" s="33"/>
      <c r="U4852" s="31"/>
      <c r="AD4852" s="20"/>
    </row>
    <row r="4853" spans="4:30" x14ac:dyDescent="0.2">
      <c r="D4853" s="57"/>
      <c r="E4853" s="33"/>
      <c r="F4853" s="33"/>
      <c r="G4853" s="33"/>
      <c r="I4853" s="7"/>
      <c r="K4853" s="7"/>
      <c r="L4853" s="7"/>
      <c r="M4853" s="55"/>
      <c r="N4853" s="7"/>
      <c r="O4853" s="5"/>
      <c r="R4853" s="33"/>
      <c r="S4853" s="33"/>
      <c r="T4853" s="33"/>
      <c r="U4853" s="31"/>
      <c r="AD4853" s="20"/>
    </row>
    <row r="4854" spans="4:30" x14ac:dyDescent="0.2">
      <c r="D4854" s="57"/>
      <c r="E4854" s="33"/>
      <c r="F4854" s="33"/>
      <c r="G4854" s="33"/>
      <c r="I4854" s="7"/>
      <c r="K4854" s="7"/>
      <c r="L4854" s="7"/>
      <c r="M4854" s="55"/>
      <c r="N4854" s="7"/>
      <c r="O4854" s="5"/>
      <c r="R4854" s="33"/>
      <c r="S4854" s="33"/>
      <c r="T4854" s="33"/>
      <c r="U4854" s="31"/>
      <c r="AD4854" s="20"/>
    </row>
    <row r="4855" spans="4:30" x14ac:dyDescent="0.2">
      <c r="D4855" s="57"/>
      <c r="E4855" s="33"/>
      <c r="F4855" s="33"/>
      <c r="G4855" s="33"/>
      <c r="I4855" s="7"/>
      <c r="K4855" s="7"/>
      <c r="L4855" s="7"/>
      <c r="M4855" s="55"/>
      <c r="N4855" s="7"/>
      <c r="O4855" s="5"/>
      <c r="R4855" s="33"/>
      <c r="S4855" s="33"/>
      <c r="T4855" s="33"/>
      <c r="U4855" s="31"/>
      <c r="AD4855" s="20"/>
    </row>
    <row r="4856" spans="4:30" x14ac:dyDescent="0.2">
      <c r="D4856" s="57"/>
      <c r="E4856" s="33"/>
      <c r="F4856" s="33"/>
      <c r="G4856" s="33"/>
      <c r="I4856" s="7"/>
      <c r="K4856" s="7"/>
      <c r="L4856" s="7"/>
      <c r="M4856" s="55"/>
      <c r="N4856" s="7"/>
      <c r="O4856" s="5"/>
      <c r="R4856" s="33"/>
      <c r="S4856" s="33"/>
      <c r="T4856" s="33"/>
      <c r="U4856" s="31"/>
      <c r="AD4856" s="20"/>
    </row>
    <row r="4857" spans="4:30" x14ac:dyDescent="0.2">
      <c r="D4857" s="57"/>
      <c r="E4857" s="33"/>
      <c r="F4857" s="33"/>
      <c r="G4857" s="33"/>
      <c r="I4857" s="7"/>
      <c r="K4857" s="7"/>
      <c r="L4857" s="7"/>
      <c r="M4857" s="55"/>
      <c r="N4857" s="7"/>
      <c r="O4857" s="5"/>
      <c r="R4857" s="33"/>
      <c r="S4857" s="33"/>
      <c r="T4857" s="33"/>
      <c r="U4857" s="31"/>
      <c r="AD4857" s="20"/>
    </row>
    <row r="4858" spans="4:30" x14ac:dyDescent="0.2">
      <c r="D4858" s="57"/>
      <c r="E4858" s="33"/>
      <c r="F4858" s="33"/>
      <c r="G4858" s="33"/>
      <c r="I4858" s="7"/>
      <c r="K4858" s="7"/>
      <c r="L4858" s="7"/>
      <c r="M4858" s="55"/>
      <c r="N4858" s="7"/>
      <c r="O4858" s="5"/>
      <c r="R4858" s="33"/>
      <c r="S4858" s="33"/>
      <c r="T4858" s="33"/>
      <c r="U4858" s="31"/>
      <c r="AD4858" s="20"/>
    </row>
    <row r="4859" spans="4:30" x14ac:dyDescent="0.2">
      <c r="D4859" s="57"/>
      <c r="E4859" s="33"/>
      <c r="F4859" s="33"/>
      <c r="G4859" s="33"/>
      <c r="I4859" s="7"/>
      <c r="K4859" s="7"/>
      <c r="L4859" s="7"/>
      <c r="M4859" s="55"/>
      <c r="N4859" s="7"/>
      <c r="O4859" s="5"/>
      <c r="R4859" s="33"/>
      <c r="S4859" s="33"/>
      <c r="T4859" s="33"/>
      <c r="U4859" s="31"/>
      <c r="AD4859" s="20"/>
    </row>
    <row r="4860" spans="4:30" x14ac:dyDescent="0.2">
      <c r="D4860" s="57"/>
      <c r="E4860" s="33"/>
      <c r="F4860" s="33"/>
      <c r="G4860" s="33"/>
      <c r="I4860" s="7"/>
      <c r="K4860" s="7"/>
      <c r="L4860" s="7"/>
      <c r="M4860" s="55"/>
      <c r="N4860" s="7"/>
      <c r="O4860" s="5"/>
      <c r="R4860" s="33"/>
      <c r="S4860" s="33"/>
      <c r="T4860" s="33"/>
      <c r="U4860" s="31"/>
      <c r="AD4860" s="20"/>
    </row>
    <row r="4861" spans="4:30" x14ac:dyDescent="0.2">
      <c r="D4861" s="57"/>
      <c r="E4861" s="33"/>
      <c r="F4861" s="33"/>
      <c r="G4861" s="33"/>
      <c r="I4861" s="7"/>
      <c r="K4861" s="7"/>
      <c r="L4861" s="7"/>
      <c r="M4861" s="55"/>
      <c r="N4861" s="7"/>
      <c r="O4861" s="5"/>
      <c r="R4861" s="33"/>
      <c r="S4861" s="33"/>
      <c r="T4861" s="33"/>
      <c r="U4861" s="31"/>
      <c r="AD4861" s="20"/>
    </row>
    <row r="4862" spans="4:30" x14ac:dyDescent="0.2">
      <c r="D4862" s="57"/>
      <c r="E4862" s="33"/>
      <c r="F4862" s="33"/>
      <c r="G4862" s="33"/>
      <c r="I4862" s="7"/>
      <c r="K4862" s="7"/>
      <c r="L4862" s="7"/>
      <c r="M4862" s="55"/>
      <c r="N4862" s="7"/>
      <c r="O4862" s="5"/>
      <c r="R4862" s="33"/>
      <c r="S4862" s="33"/>
      <c r="T4862" s="33"/>
      <c r="U4862" s="31"/>
      <c r="AD4862" s="20"/>
    </row>
    <row r="4863" spans="4:30" x14ac:dyDescent="0.2">
      <c r="D4863" s="57"/>
      <c r="E4863" s="33"/>
      <c r="F4863" s="33"/>
      <c r="G4863" s="33"/>
      <c r="I4863" s="7"/>
      <c r="K4863" s="7"/>
      <c r="L4863" s="7"/>
      <c r="M4863" s="55"/>
      <c r="N4863" s="7"/>
      <c r="O4863" s="5"/>
      <c r="R4863" s="33"/>
      <c r="S4863" s="33"/>
      <c r="T4863" s="33"/>
      <c r="U4863" s="31"/>
      <c r="AD4863" s="20"/>
    </row>
    <row r="4864" spans="4:30" x14ac:dyDescent="0.2">
      <c r="D4864" s="57"/>
      <c r="E4864" s="33"/>
      <c r="F4864" s="33"/>
      <c r="G4864" s="33"/>
      <c r="I4864" s="7"/>
      <c r="K4864" s="7"/>
      <c r="L4864" s="7"/>
      <c r="M4864" s="55"/>
      <c r="N4864" s="7"/>
      <c r="O4864" s="5"/>
      <c r="R4864" s="33"/>
      <c r="S4864" s="33"/>
      <c r="T4864" s="33"/>
      <c r="U4864" s="31"/>
      <c r="AD4864" s="20"/>
    </row>
    <row r="4865" spans="4:30" x14ac:dyDescent="0.2">
      <c r="D4865" s="57"/>
      <c r="E4865" s="33"/>
      <c r="F4865" s="33"/>
      <c r="G4865" s="33"/>
      <c r="I4865" s="7"/>
      <c r="K4865" s="7"/>
      <c r="L4865" s="7"/>
      <c r="M4865" s="55"/>
      <c r="N4865" s="7"/>
      <c r="O4865" s="5"/>
      <c r="R4865" s="33"/>
      <c r="S4865" s="33"/>
      <c r="T4865" s="33"/>
      <c r="U4865" s="31"/>
      <c r="AD4865" s="20"/>
    </row>
    <row r="4866" spans="4:30" x14ac:dyDescent="0.2">
      <c r="D4866" s="57"/>
      <c r="E4866" s="33"/>
      <c r="F4866" s="33"/>
      <c r="G4866" s="33"/>
      <c r="I4866" s="7"/>
      <c r="K4866" s="7"/>
      <c r="L4866" s="7"/>
      <c r="M4866" s="55"/>
      <c r="N4866" s="7"/>
      <c r="O4866" s="5"/>
      <c r="R4866" s="33"/>
      <c r="S4866" s="33"/>
      <c r="T4866" s="33"/>
      <c r="U4866" s="31"/>
      <c r="AD4866" s="20"/>
    </row>
    <row r="4867" spans="4:30" x14ac:dyDescent="0.2">
      <c r="D4867" s="57"/>
      <c r="E4867" s="33"/>
      <c r="F4867" s="33"/>
      <c r="G4867" s="33"/>
      <c r="I4867" s="7"/>
      <c r="K4867" s="7"/>
      <c r="L4867" s="7"/>
      <c r="M4867" s="55"/>
      <c r="N4867" s="7"/>
      <c r="O4867" s="5"/>
      <c r="R4867" s="33"/>
      <c r="S4867" s="33"/>
      <c r="T4867" s="33"/>
      <c r="U4867" s="31"/>
      <c r="AD4867" s="20"/>
    </row>
    <row r="4868" spans="4:30" x14ac:dyDescent="0.2">
      <c r="D4868" s="57"/>
      <c r="E4868" s="33"/>
      <c r="F4868" s="33"/>
      <c r="G4868" s="33"/>
      <c r="I4868" s="7"/>
      <c r="K4868" s="7"/>
      <c r="L4868" s="7"/>
      <c r="M4868" s="55"/>
      <c r="N4868" s="7"/>
      <c r="O4868" s="5"/>
      <c r="R4868" s="33"/>
      <c r="S4868" s="33"/>
      <c r="T4868" s="33"/>
      <c r="U4868" s="31"/>
      <c r="AD4868" s="20"/>
    </row>
    <row r="4869" spans="4:30" x14ac:dyDescent="0.2">
      <c r="D4869" s="57"/>
      <c r="E4869" s="33"/>
      <c r="F4869" s="33"/>
      <c r="G4869" s="33"/>
      <c r="I4869" s="7"/>
      <c r="K4869" s="7"/>
      <c r="L4869" s="7"/>
      <c r="M4869" s="55"/>
      <c r="N4869" s="7"/>
      <c r="O4869" s="5"/>
      <c r="R4869" s="33"/>
      <c r="S4869" s="33"/>
      <c r="T4869" s="33"/>
      <c r="U4869" s="31"/>
      <c r="AD4869" s="20"/>
    </row>
    <row r="4870" spans="4:30" x14ac:dyDescent="0.2">
      <c r="D4870" s="57"/>
      <c r="E4870" s="33"/>
      <c r="F4870" s="33"/>
      <c r="G4870" s="33"/>
      <c r="I4870" s="7"/>
      <c r="K4870" s="7"/>
      <c r="L4870" s="7"/>
      <c r="M4870" s="55"/>
      <c r="N4870" s="7"/>
      <c r="O4870" s="5"/>
      <c r="R4870" s="33"/>
      <c r="S4870" s="33"/>
      <c r="T4870" s="33"/>
      <c r="U4870" s="31"/>
      <c r="AD4870" s="20"/>
    </row>
    <row r="4871" spans="4:30" x14ac:dyDescent="0.2">
      <c r="D4871" s="57"/>
      <c r="E4871" s="33"/>
      <c r="F4871" s="33"/>
      <c r="G4871" s="33"/>
      <c r="I4871" s="7"/>
      <c r="K4871" s="7"/>
      <c r="L4871" s="7"/>
      <c r="M4871" s="55"/>
      <c r="N4871" s="7"/>
      <c r="O4871" s="5"/>
      <c r="R4871" s="33"/>
      <c r="S4871" s="33"/>
      <c r="T4871" s="33"/>
      <c r="U4871" s="31"/>
      <c r="AD4871" s="20"/>
    </row>
    <row r="4872" spans="4:30" x14ac:dyDescent="0.2">
      <c r="D4872" s="57"/>
      <c r="E4872" s="33"/>
      <c r="F4872" s="33"/>
      <c r="G4872" s="33"/>
      <c r="I4872" s="7"/>
      <c r="K4872" s="7"/>
      <c r="L4872" s="7"/>
      <c r="M4872" s="55"/>
      <c r="N4872" s="7"/>
      <c r="O4872" s="5"/>
      <c r="R4872" s="33"/>
      <c r="S4872" s="33"/>
      <c r="T4872" s="33"/>
      <c r="U4872" s="31"/>
      <c r="AD4872" s="20"/>
    </row>
    <row r="4873" spans="4:30" x14ac:dyDescent="0.2">
      <c r="D4873" s="57"/>
      <c r="E4873" s="33"/>
      <c r="F4873" s="33"/>
      <c r="G4873" s="33"/>
      <c r="I4873" s="7"/>
      <c r="K4873" s="7"/>
      <c r="L4873" s="7"/>
      <c r="M4873" s="55"/>
      <c r="N4873" s="7"/>
      <c r="O4873" s="5"/>
      <c r="R4873" s="33"/>
      <c r="S4873" s="33"/>
      <c r="T4873" s="33"/>
      <c r="U4873" s="31"/>
      <c r="AD4873" s="20"/>
    </row>
    <row r="4874" spans="4:30" x14ac:dyDescent="0.2">
      <c r="D4874" s="57"/>
      <c r="E4874" s="33"/>
      <c r="F4874" s="33"/>
      <c r="G4874" s="33"/>
      <c r="I4874" s="7"/>
      <c r="K4874" s="7"/>
      <c r="L4874" s="7"/>
      <c r="M4874" s="55"/>
      <c r="N4874" s="7"/>
      <c r="O4874" s="5"/>
      <c r="R4874" s="33"/>
      <c r="S4874" s="33"/>
      <c r="T4874" s="33"/>
      <c r="U4874" s="31"/>
      <c r="AD4874" s="20"/>
    </row>
    <row r="4875" spans="4:30" x14ac:dyDescent="0.2">
      <c r="D4875" s="57"/>
      <c r="E4875" s="33"/>
      <c r="F4875" s="33"/>
      <c r="G4875" s="33"/>
      <c r="I4875" s="7"/>
      <c r="K4875" s="7"/>
      <c r="L4875" s="7"/>
      <c r="M4875" s="55"/>
      <c r="N4875" s="7"/>
      <c r="O4875" s="5"/>
      <c r="R4875" s="33"/>
      <c r="S4875" s="33"/>
      <c r="T4875" s="33"/>
      <c r="U4875" s="31"/>
      <c r="AD4875" s="20"/>
    </row>
    <row r="4876" spans="4:30" x14ac:dyDescent="0.2">
      <c r="D4876" s="57"/>
      <c r="E4876" s="33"/>
      <c r="F4876" s="33"/>
      <c r="G4876" s="33"/>
      <c r="I4876" s="7"/>
      <c r="K4876" s="7"/>
      <c r="L4876" s="7"/>
      <c r="M4876" s="55"/>
      <c r="N4876" s="7"/>
      <c r="O4876" s="5"/>
      <c r="R4876" s="33"/>
      <c r="S4876" s="33"/>
      <c r="T4876" s="33"/>
      <c r="U4876" s="31"/>
      <c r="AD4876" s="20"/>
    </row>
    <row r="4877" spans="4:30" x14ac:dyDescent="0.2">
      <c r="D4877" s="57"/>
      <c r="E4877" s="33"/>
      <c r="F4877" s="33"/>
      <c r="G4877" s="33"/>
      <c r="I4877" s="7"/>
      <c r="K4877" s="7"/>
      <c r="L4877" s="7"/>
      <c r="M4877" s="55"/>
      <c r="N4877" s="7"/>
      <c r="O4877" s="5"/>
      <c r="R4877" s="33"/>
      <c r="S4877" s="33"/>
      <c r="T4877" s="33"/>
      <c r="U4877" s="31"/>
      <c r="AD4877" s="20"/>
    </row>
    <row r="4878" spans="4:30" x14ac:dyDescent="0.2">
      <c r="D4878" s="57"/>
      <c r="E4878" s="33"/>
      <c r="F4878" s="33"/>
      <c r="G4878" s="33"/>
      <c r="I4878" s="7"/>
      <c r="K4878" s="7"/>
      <c r="L4878" s="7"/>
      <c r="M4878" s="55"/>
      <c r="N4878" s="7"/>
      <c r="O4878" s="5"/>
      <c r="R4878" s="33"/>
      <c r="S4878" s="33"/>
      <c r="T4878" s="33"/>
      <c r="U4878" s="31"/>
      <c r="AD4878" s="20"/>
    </row>
    <row r="4879" spans="4:30" x14ac:dyDescent="0.2">
      <c r="D4879" s="57"/>
      <c r="E4879" s="33"/>
      <c r="F4879" s="33"/>
      <c r="G4879" s="33"/>
      <c r="I4879" s="7"/>
      <c r="K4879" s="7"/>
      <c r="L4879" s="7"/>
      <c r="M4879" s="55"/>
      <c r="N4879" s="7"/>
      <c r="O4879" s="5"/>
      <c r="R4879" s="33"/>
      <c r="S4879" s="33"/>
      <c r="T4879" s="33"/>
      <c r="U4879" s="31"/>
      <c r="AD4879" s="20"/>
    </row>
    <row r="4880" spans="4:30" x14ac:dyDescent="0.2">
      <c r="D4880" s="57"/>
      <c r="E4880" s="33"/>
      <c r="F4880" s="33"/>
      <c r="G4880" s="33"/>
      <c r="I4880" s="7"/>
      <c r="K4880" s="7"/>
      <c r="L4880" s="7"/>
      <c r="M4880" s="55"/>
      <c r="N4880" s="7"/>
      <c r="O4880" s="5"/>
      <c r="R4880" s="33"/>
      <c r="S4880" s="33"/>
      <c r="T4880" s="33"/>
      <c r="U4880" s="31"/>
      <c r="AD4880" s="20"/>
    </row>
    <row r="4881" spans="4:30" x14ac:dyDescent="0.2">
      <c r="D4881" s="57"/>
      <c r="E4881" s="33"/>
      <c r="F4881" s="33"/>
      <c r="G4881" s="33"/>
      <c r="I4881" s="7"/>
      <c r="K4881" s="7"/>
      <c r="L4881" s="7"/>
      <c r="M4881" s="55"/>
      <c r="N4881" s="7"/>
      <c r="O4881" s="5"/>
      <c r="R4881" s="33"/>
      <c r="S4881" s="33"/>
      <c r="T4881" s="33"/>
      <c r="U4881" s="31"/>
      <c r="AD4881" s="20"/>
    </row>
    <row r="4882" spans="4:30" x14ac:dyDescent="0.2">
      <c r="D4882" s="57"/>
      <c r="E4882" s="33"/>
      <c r="F4882" s="33"/>
      <c r="G4882" s="33"/>
      <c r="I4882" s="7"/>
      <c r="K4882" s="7"/>
      <c r="L4882" s="7"/>
      <c r="M4882" s="55"/>
      <c r="N4882" s="7"/>
      <c r="O4882" s="5"/>
      <c r="R4882" s="33"/>
      <c r="S4882" s="33"/>
      <c r="T4882" s="33"/>
      <c r="U4882" s="31"/>
      <c r="AD4882" s="20"/>
    </row>
    <row r="4883" spans="4:30" x14ac:dyDescent="0.2">
      <c r="D4883" s="57"/>
      <c r="E4883" s="33"/>
      <c r="F4883" s="33"/>
      <c r="G4883" s="33"/>
      <c r="I4883" s="7"/>
      <c r="K4883" s="7"/>
      <c r="L4883" s="7"/>
      <c r="M4883" s="55"/>
      <c r="N4883" s="7"/>
      <c r="O4883" s="5"/>
      <c r="R4883" s="33"/>
      <c r="S4883" s="33"/>
      <c r="T4883" s="33"/>
      <c r="U4883" s="31"/>
      <c r="AD4883" s="20"/>
    </row>
    <row r="4884" spans="4:30" x14ac:dyDescent="0.2">
      <c r="D4884" s="57"/>
      <c r="E4884" s="33"/>
      <c r="F4884" s="33"/>
      <c r="G4884" s="33"/>
      <c r="I4884" s="7"/>
      <c r="K4884" s="7"/>
      <c r="L4884" s="7"/>
      <c r="M4884" s="55"/>
      <c r="N4884" s="7"/>
      <c r="O4884" s="5"/>
      <c r="R4884" s="33"/>
      <c r="S4884" s="33"/>
      <c r="T4884" s="33"/>
      <c r="U4884" s="31"/>
      <c r="AD4884" s="20"/>
    </row>
    <row r="4885" spans="4:30" x14ac:dyDescent="0.2">
      <c r="D4885" s="57"/>
      <c r="E4885" s="33"/>
      <c r="F4885" s="33"/>
      <c r="G4885" s="33"/>
      <c r="I4885" s="7"/>
      <c r="K4885" s="7"/>
      <c r="L4885" s="7"/>
      <c r="M4885" s="55"/>
      <c r="N4885" s="7"/>
      <c r="O4885" s="5"/>
      <c r="R4885" s="33"/>
      <c r="S4885" s="33"/>
      <c r="T4885" s="33"/>
      <c r="U4885" s="31"/>
      <c r="AD4885" s="20"/>
    </row>
    <row r="4886" spans="4:30" x14ac:dyDescent="0.2">
      <c r="D4886" s="57"/>
      <c r="E4886" s="33"/>
      <c r="F4886" s="33"/>
      <c r="G4886" s="33"/>
      <c r="I4886" s="7"/>
      <c r="K4886" s="7"/>
      <c r="L4886" s="7"/>
      <c r="M4886" s="55"/>
      <c r="N4886" s="7"/>
      <c r="O4886" s="5"/>
      <c r="R4886" s="33"/>
      <c r="S4886" s="33"/>
      <c r="T4886" s="33"/>
      <c r="U4886" s="31"/>
      <c r="AD4886" s="20"/>
    </row>
    <row r="4887" spans="4:30" x14ac:dyDescent="0.2">
      <c r="D4887" s="57"/>
      <c r="E4887" s="33"/>
      <c r="F4887" s="33"/>
      <c r="G4887" s="33"/>
      <c r="I4887" s="7"/>
      <c r="K4887" s="7"/>
      <c r="L4887" s="7"/>
      <c r="M4887" s="55"/>
      <c r="N4887" s="7"/>
      <c r="O4887" s="5"/>
      <c r="R4887" s="33"/>
      <c r="S4887" s="33"/>
      <c r="T4887" s="33"/>
      <c r="U4887" s="31"/>
      <c r="AD4887" s="20"/>
    </row>
    <row r="4888" spans="4:30" x14ac:dyDescent="0.2">
      <c r="D4888" s="57"/>
      <c r="E4888" s="33"/>
      <c r="F4888" s="33"/>
      <c r="G4888" s="33"/>
      <c r="I4888" s="7"/>
      <c r="K4888" s="7"/>
      <c r="L4888" s="7"/>
      <c r="M4888" s="55"/>
      <c r="N4888" s="7"/>
      <c r="O4888" s="5"/>
      <c r="R4888" s="33"/>
      <c r="S4888" s="33"/>
      <c r="T4888" s="33"/>
      <c r="U4888" s="31"/>
      <c r="AD4888" s="20"/>
    </row>
    <row r="4889" spans="4:30" x14ac:dyDescent="0.2">
      <c r="D4889" s="57"/>
      <c r="E4889" s="33"/>
      <c r="F4889" s="33"/>
      <c r="G4889" s="33"/>
      <c r="I4889" s="7"/>
      <c r="K4889" s="7"/>
      <c r="L4889" s="7"/>
      <c r="M4889" s="55"/>
      <c r="N4889" s="7"/>
      <c r="O4889" s="5"/>
      <c r="R4889" s="33"/>
      <c r="S4889" s="33"/>
      <c r="T4889" s="33"/>
      <c r="U4889" s="31"/>
      <c r="AD4889" s="20"/>
    </row>
    <row r="4890" spans="4:30" x14ac:dyDescent="0.2">
      <c r="D4890" s="57"/>
      <c r="E4890" s="33"/>
      <c r="F4890" s="33"/>
      <c r="G4890" s="33"/>
      <c r="I4890" s="7"/>
      <c r="K4890" s="7"/>
      <c r="L4890" s="7"/>
      <c r="M4890" s="55"/>
      <c r="N4890" s="7"/>
      <c r="O4890" s="5"/>
      <c r="R4890" s="33"/>
      <c r="S4890" s="33"/>
      <c r="T4890" s="33"/>
      <c r="U4890" s="31"/>
      <c r="AD4890" s="20"/>
    </row>
    <row r="4891" spans="4:30" x14ac:dyDescent="0.2">
      <c r="D4891" s="57"/>
      <c r="E4891" s="33"/>
      <c r="F4891" s="33"/>
      <c r="G4891" s="33"/>
      <c r="I4891" s="7"/>
      <c r="K4891" s="7"/>
      <c r="L4891" s="7"/>
      <c r="M4891" s="55"/>
      <c r="N4891" s="7"/>
      <c r="O4891" s="5"/>
      <c r="R4891" s="33"/>
      <c r="S4891" s="33"/>
      <c r="T4891" s="33"/>
      <c r="U4891" s="31"/>
      <c r="AD4891" s="20"/>
    </row>
    <row r="4892" spans="4:30" x14ac:dyDescent="0.2">
      <c r="D4892" s="57"/>
      <c r="E4892" s="33"/>
      <c r="F4892" s="33"/>
      <c r="G4892" s="33"/>
      <c r="I4892" s="7"/>
      <c r="K4892" s="7"/>
      <c r="L4892" s="7"/>
      <c r="M4892" s="55"/>
      <c r="N4892" s="7"/>
      <c r="O4892" s="5"/>
      <c r="R4892" s="33"/>
      <c r="S4892" s="33"/>
      <c r="T4892" s="33"/>
      <c r="U4892" s="31"/>
      <c r="AD4892" s="20"/>
    </row>
    <row r="4893" spans="4:30" x14ac:dyDescent="0.2">
      <c r="D4893" s="57"/>
      <c r="E4893" s="33"/>
      <c r="F4893" s="33"/>
      <c r="G4893" s="33"/>
      <c r="I4893" s="7"/>
      <c r="K4893" s="7"/>
      <c r="L4893" s="7"/>
      <c r="M4893" s="55"/>
      <c r="N4893" s="7"/>
      <c r="O4893" s="5"/>
      <c r="R4893" s="33"/>
      <c r="S4893" s="33"/>
      <c r="T4893" s="33"/>
      <c r="U4893" s="31"/>
      <c r="AD4893" s="20"/>
    </row>
    <row r="4894" spans="4:30" x14ac:dyDescent="0.2">
      <c r="D4894" s="57"/>
      <c r="E4894" s="33"/>
      <c r="F4894" s="33"/>
      <c r="G4894" s="33"/>
      <c r="I4894" s="7"/>
      <c r="K4894" s="7"/>
      <c r="L4894" s="7"/>
      <c r="M4894" s="55"/>
      <c r="N4894" s="7"/>
      <c r="O4894" s="5"/>
      <c r="R4894" s="33"/>
      <c r="S4894" s="33"/>
      <c r="T4894" s="33"/>
      <c r="U4894" s="31"/>
      <c r="AD4894" s="20"/>
    </row>
    <row r="4895" spans="4:30" x14ac:dyDescent="0.2">
      <c r="D4895" s="57"/>
      <c r="E4895" s="33"/>
      <c r="F4895" s="33"/>
      <c r="G4895" s="33"/>
      <c r="I4895" s="7"/>
      <c r="K4895" s="7"/>
      <c r="L4895" s="7"/>
      <c r="M4895" s="55"/>
      <c r="N4895" s="7"/>
      <c r="O4895" s="5"/>
      <c r="R4895" s="33"/>
      <c r="S4895" s="33"/>
      <c r="T4895" s="33"/>
      <c r="U4895" s="31"/>
      <c r="AD4895" s="20"/>
    </row>
    <row r="4896" spans="4:30" x14ac:dyDescent="0.2">
      <c r="D4896" s="57"/>
      <c r="E4896" s="33"/>
      <c r="F4896" s="33"/>
      <c r="G4896" s="33"/>
      <c r="I4896" s="7"/>
      <c r="K4896" s="7"/>
      <c r="L4896" s="7"/>
      <c r="M4896" s="55"/>
      <c r="N4896" s="7"/>
      <c r="O4896" s="5"/>
      <c r="R4896" s="33"/>
      <c r="S4896" s="33"/>
      <c r="T4896" s="33"/>
      <c r="U4896" s="31"/>
      <c r="AD4896" s="20"/>
    </row>
    <row r="4897" spans="4:30" x14ac:dyDescent="0.2">
      <c r="D4897" s="57"/>
      <c r="E4897" s="33"/>
      <c r="F4897" s="33"/>
      <c r="G4897" s="33"/>
      <c r="I4897" s="7"/>
      <c r="K4897" s="7"/>
      <c r="L4897" s="7"/>
      <c r="M4897" s="55"/>
      <c r="N4897" s="7"/>
      <c r="O4897" s="5"/>
      <c r="R4897" s="33"/>
      <c r="S4897" s="33"/>
      <c r="T4897" s="33"/>
      <c r="U4897" s="31"/>
      <c r="AD4897" s="20"/>
    </row>
    <row r="4898" spans="4:30" x14ac:dyDescent="0.2">
      <c r="D4898" s="57"/>
      <c r="E4898" s="33"/>
      <c r="F4898" s="33"/>
      <c r="G4898" s="33"/>
      <c r="I4898" s="7"/>
      <c r="K4898" s="7"/>
      <c r="L4898" s="7"/>
      <c r="M4898" s="55"/>
      <c r="N4898" s="7"/>
      <c r="O4898" s="5"/>
      <c r="R4898" s="33"/>
      <c r="S4898" s="33"/>
      <c r="T4898" s="33"/>
      <c r="U4898" s="31"/>
      <c r="AD4898" s="20"/>
    </row>
    <row r="4899" spans="4:30" x14ac:dyDescent="0.2">
      <c r="D4899" s="57"/>
      <c r="E4899" s="33"/>
      <c r="F4899" s="33"/>
      <c r="G4899" s="33"/>
      <c r="I4899" s="7"/>
      <c r="K4899" s="7"/>
      <c r="L4899" s="7"/>
      <c r="M4899" s="55"/>
      <c r="N4899" s="7"/>
      <c r="O4899" s="5"/>
      <c r="R4899" s="33"/>
      <c r="S4899" s="33"/>
      <c r="T4899" s="33"/>
      <c r="U4899" s="31"/>
      <c r="AD4899" s="20"/>
    </row>
    <row r="4900" spans="4:30" x14ac:dyDescent="0.2">
      <c r="D4900" s="57"/>
      <c r="E4900" s="33"/>
      <c r="F4900" s="33"/>
      <c r="G4900" s="33"/>
      <c r="I4900" s="7"/>
      <c r="K4900" s="7"/>
      <c r="L4900" s="7"/>
      <c r="M4900" s="55"/>
      <c r="N4900" s="7"/>
      <c r="O4900" s="5"/>
      <c r="R4900" s="33"/>
      <c r="S4900" s="33"/>
      <c r="T4900" s="33"/>
      <c r="U4900" s="31"/>
      <c r="AD4900" s="20"/>
    </row>
    <row r="4901" spans="4:30" x14ac:dyDescent="0.2">
      <c r="D4901" s="57"/>
      <c r="E4901" s="33"/>
      <c r="F4901" s="33"/>
      <c r="G4901" s="33"/>
      <c r="I4901" s="7"/>
      <c r="K4901" s="7"/>
      <c r="L4901" s="7"/>
      <c r="M4901" s="55"/>
      <c r="N4901" s="7"/>
      <c r="O4901" s="5"/>
      <c r="R4901" s="33"/>
      <c r="S4901" s="33"/>
      <c r="T4901" s="33"/>
      <c r="U4901" s="31"/>
      <c r="AD4901" s="20"/>
    </row>
    <row r="4902" spans="4:30" x14ac:dyDescent="0.2">
      <c r="D4902" s="57"/>
      <c r="E4902" s="33"/>
      <c r="F4902" s="33"/>
      <c r="G4902" s="33"/>
      <c r="I4902" s="7"/>
      <c r="K4902" s="7"/>
      <c r="L4902" s="7"/>
      <c r="M4902" s="55"/>
      <c r="N4902" s="7"/>
      <c r="O4902" s="5"/>
      <c r="R4902" s="33"/>
      <c r="S4902" s="33"/>
      <c r="T4902" s="33"/>
      <c r="U4902" s="31"/>
      <c r="AD4902" s="20"/>
    </row>
    <row r="4903" spans="4:30" x14ac:dyDescent="0.2">
      <c r="D4903" s="57"/>
      <c r="E4903" s="33"/>
      <c r="F4903" s="33"/>
      <c r="G4903" s="33"/>
      <c r="I4903" s="7"/>
      <c r="K4903" s="7"/>
      <c r="L4903" s="7"/>
      <c r="M4903" s="55"/>
      <c r="N4903" s="7"/>
      <c r="O4903" s="5"/>
      <c r="R4903" s="33"/>
      <c r="S4903" s="33"/>
      <c r="T4903" s="33"/>
      <c r="U4903" s="31"/>
      <c r="AD4903" s="20"/>
    </row>
    <row r="4904" spans="4:30" x14ac:dyDescent="0.2">
      <c r="D4904" s="57"/>
      <c r="E4904" s="33"/>
      <c r="F4904" s="33"/>
      <c r="G4904" s="33"/>
      <c r="I4904" s="7"/>
      <c r="K4904" s="7"/>
      <c r="L4904" s="7"/>
      <c r="M4904" s="55"/>
      <c r="N4904" s="7"/>
      <c r="O4904" s="5"/>
      <c r="R4904" s="33"/>
      <c r="S4904" s="33"/>
      <c r="T4904" s="33"/>
      <c r="U4904" s="31"/>
      <c r="AD4904" s="20"/>
    </row>
    <row r="4905" spans="4:30" x14ac:dyDescent="0.2">
      <c r="D4905" s="57"/>
      <c r="E4905" s="33"/>
      <c r="F4905" s="33"/>
      <c r="G4905" s="33"/>
      <c r="I4905" s="7"/>
      <c r="K4905" s="7"/>
      <c r="L4905" s="7"/>
      <c r="M4905" s="55"/>
      <c r="N4905" s="7"/>
      <c r="O4905" s="5"/>
      <c r="R4905" s="33"/>
      <c r="S4905" s="33"/>
      <c r="T4905" s="33"/>
      <c r="U4905" s="31"/>
      <c r="AD4905" s="20"/>
    </row>
    <row r="4906" spans="4:30" x14ac:dyDescent="0.2">
      <c r="D4906" s="57"/>
      <c r="E4906" s="33"/>
      <c r="F4906" s="33"/>
      <c r="G4906" s="33"/>
      <c r="I4906" s="7"/>
      <c r="K4906" s="7"/>
      <c r="L4906" s="7"/>
      <c r="M4906" s="55"/>
      <c r="N4906" s="7"/>
      <c r="O4906" s="5"/>
      <c r="R4906" s="33"/>
      <c r="S4906" s="33"/>
      <c r="T4906" s="33"/>
      <c r="U4906" s="31"/>
      <c r="AD4906" s="20"/>
    </row>
    <row r="4907" spans="4:30" x14ac:dyDescent="0.2">
      <c r="D4907" s="57"/>
      <c r="E4907" s="33"/>
      <c r="F4907" s="33"/>
      <c r="G4907" s="33"/>
      <c r="I4907" s="7"/>
      <c r="K4907" s="7"/>
      <c r="L4907" s="7"/>
      <c r="M4907" s="55"/>
      <c r="N4907" s="7"/>
      <c r="O4907" s="5"/>
      <c r="R4907" s="33"/>
      <c r="S4907" s="33"/>
      <c r="T4907" s="33"/>
      <c r="U4907" s="31"/>
      <c r="AD4907" s="20"/>
    </row>
    <row r="4908" spans="4:30" x14ac:dyDescent="0.2">
      <c r="D4908" s="57"/>
      <c r="E4908" s="33"/>
      <c r="F4908" s="33"/>
      <c r="G4908" s="33"/>
      <c r="I4908" s="7"/>
      <c r="K4908" s="7"/>
      <c r="L4908" s="7"/>
      <c r="M4908" s="55"/>
      <c r="N4908" s="7"/>
      <c r="O4908" s="5"/>
      <c r="R4908" s="33"/>
      <c r="S4908" s="33"/>
      <c r="T4908" s="33"/>
      <c r="U4908" s="31"/>
      <c r="AD4908" s="20"/>
    </row>
    <row r="4909" spans="4:30" x14ac:dyDescent="0.2">
      <c r="D4909" s="57"/>
      <c r="E4909" s="33"/>
      <c r="F4909" s="33"/>
      <c r="G4909" s="33"/>
      <c r="I4909" s="7"/>
      <c r="K4909" s="7"/>
      <c r="L4909" s="7"/>
      <c r="M4909" s="55"/>
      <c r="N4909" s="7"/>
      <c r="O4909" s="5"/>
      <c r="R4909" s="33"/>
      <c r="S4909" s="33"/>
      <c r="T4909" s="33"/>
      <c r="U4909" s="31"/>
      <c r="AD4909" s="20"/>
    </row>
    <row r="4910" spans="4:30" x14ac:dyDescent="0.2">
      <c r="D4910" s="57"/>
      <c r="E4910" s="33"/>
      <c r="F4910" s="33"/>
      <c r="G4910" s="33"/>
      <c r="I4910" s="7"/>
      <c r="K4910" s="7"/>
      <c r="L4910" s="7"/>
      <c r="M4910" s="55"/>
      <c r="N4910" s="7"/>
      <c r="O4910" s="5"/>
      <c r="R4910" s="33"/>
      <c r="S4910" s="33"/>
      <c r="T4910" s="33"/>
      <c r="U4910" s="31"/>
      <c r="AD4910" s="20"/>
    </row>
    <row r="4911" spans="4:30" x14ac:dyDescent="0.2">
      <c r="D4911" s="57"/>
      <c r="E4911" s="33"/>
      <c r="F4911" s="33"/>
      <c r="G4911" s="33"/>
      <c r="I4911" s="7"/>
      <c r="K4911" s="7"/>
      <c r="L4911" s="7"/>
      <c r="M4911" s="55"/>
      <c r="N4911" s="7"/>
      <c r="O4911" s="5"/>
      <c r="R4911" s="33"/>
      <c r="S4911" s="33"/>
      <c r="T4911" s="33"/>
      <c r="U4911" s="31"/>
      <c r="AD4911" s="20"/>
    </row>
    <row r="4912" spans="4:30" x14ac:dyDescent="0.2">
      <c r="D4912" s="57"/>
      <c r="E4912" s="33"/>
      <c r="F4912" s="33"/>
      <c r="G4912" s="33"/>
      <c r="I4912" s="7"/>
      <c r="K4912" s="7"/>
      <c r="L4912" s="7"/>
      <c r="M4912" s="55"/>
      <c r="N4912" s="7"/>
      <c r="O4912" s="5"/>
      <c r="R4912" s="33"/>
      <c r="S4912" s="33"/>
      <c r="T4912" s="33"/>
      <c r="U4912" s="31"/>
      <c r="AD4912" s="20"/>
    </row>
    <row r="4913" spans="4:30" x14ac:dyDescent="0.2">
      <c r="D4913" s="57"/>
      <c r="E4913" s="33"/>
      <c r="F4913" s="33"/>
      <c r="G4913" s="33"/>
      <c r="I4913" s="7"/>
      <c r="K4913" s="7"/>
      <c r="L4913" s="7"/>
      <c r="M4913" s="55"/>
      <c r="N4913" s="7"/>
      <c r="O4913" s="5"/>
      <c r="R4913" s="33"/>
      <c r="S4913" s="33"/>
      <c r="T4913" s="33"/>
      <c r="U4913" s="31"/>
      <c r="AD4913" s="20"/>
    </row>
    <row r="4914" spans="4:30" x14ac:dyDescent="0.2">
      <c r="D4914" s="57"/>
      <c r="E4914" s="33"/>
      <c r="F4914" s="33"/>
      <c r="G4914" s="33"/>
      <c r="I4914" s="7"/>
      <c r="K4914" s="7"/>
      <c r="L4914" s="7"/>
      <c r="M4914" s="55"/>
      <c r="N4914" s="7"/>
      <c r="O4914" s="5"/>
      <c r="R4914" s="33"/>
      <c r="S4914" s="33"/>
      <c r="T4914" s="33"/>
      <c r="U4914" s="31"/>
      <c r="AD4914" s="20"/>
    </row>
    <row r="4915" spans="4:30" x14ac:dyDescent="0.2">
      <c r="D4915" s="57"/>
      <c r="E4915" s="33"/>
      <c r="F4915" s="33"/>
      <c r="G4915" s="33"/>
      <c r="I4915" s="7"/>
      <c r="K4915" s="7"/>
      <c r="L4915" s="7"/>
      <c r="M4915" s="55"/>
      <c r="N4915" s="7"/>
      <c r="O4915" s="5"/>
      <c r="R4915" s="33"/>
      <c r="S4915" s="33"/>
      <c r="T4915" s="33"/>
      <c r="U4915" s="31"/>
      <c r="AD4915" s="20"/>
    </row>
    <row r="4916" spans="4:30" x14ac:dyDescent="0.2">
      <c r="D4916" s="57"/>
      <c r="E4916" s="33"/>
      <c r="F4916" s="33"/>
      <c r="G4916" s="33"/>
      <c r="I4916" s="7"/>
      <c r="K4916" s="7"/>
      <c r="L4916" s="7"/>
      <c r="M4916" s="55"/>
      <c r="N4916" s="7"/>
      <c r="O4916" s="5"/>
      <c r="R4916" s="33"/>
      <c r="S4916" s="33"/>
      <c r="T4916" s="33"/>
      <c r="U4916" s="31"/>
      <c r="AD4916" s="20"/>
    </row>
    <row r="4917" spans="4:30" x14ac:dyDescent="0.2">
      <c r="D4917" s="57"/>
      <c r="E4917" s="33"/>
      <c r="F4917" s="33"/>
      <c r="G4917" s="33"/>
      <c r="I4917" s="7"/>
      <c r="K4917" s="7"/>
      <c r="L4917" s="7"/>
      <c r="M4917" s="55"/>
      <c r="N4917" s="7"/>
      <c r="O4917" s="5"/>
      <c r="R4917" s="33"/>
      <c r="S4917" s="33"/>
      <c r="T4917" s="33"/>
      <c r="U4917" s="31"/>
      <c r="AD4917" s="20"/>
    </row>
    <row r="4918" spans="4:30" x14ac:dyDescent="0.2">
      <c r="D4918" s="57"/>
      <c r="E4918" s="33"/>
      <c r="F4918" s="33"/>
      <c r="G4918" s="33"/>
      <c r="I4918" s="7"/>
      <c r="K4918" s="7"/>
      <c r="L4918" s="7"/>
      <c r="M4918" s="55"/>
      <c r="N4918" s="7"/>
      <c r="O4918" s="5"/>
      <c r="R4918" s="33"/>
      <c r="S4918" s="33"/>
      <c r="T4918" s="33"/>
      <c r="U4918" s="31"/>
      <c r="AD4918" s="20"/>
    </row>
    <row r="4919" spans="4:30" x14ac:dyDescent="0.2">
      <c r="D4919" s="57"/>
      <c r="E4919" s="33"/>
      <c r="F4919" s="33"/>
      <c r="G4919" s="33"/>
      <c r="I4919" s="7"/>
      <c r="K4919" s="7"/>
      <c r="L4919" s="7"/>
      <c r="M4919" s="55"/>
      <c r="N4919" s="7"/>
      <c r="O4919" s="5"/>
      <c r="R4919" s="33"/>
      <c r="S4919" s="33"/>
      <c r="T4919" s="33"/>
      <c r="U4919" s="31"/>
      <c r="AD4919" s="20"/>
    </row>
    <row r="4920" spans="4:30" x14ac:dyDescent="0.2">
      <c r="D4920" s="57"/>
      <c r="E4920" s="33"/>
      <c r="F4920" s="33"/>
      <c r="G4920" s="33"/>
      <c r="I4920" s="7"/>
      <c r="K4920" s="7"/>
      <c r="L4920" s="7"/>
      <c r="M4920" s="55"/>
      <c r="N4920" s="7"/>
      <c r="O4920" s="5"/>
      <c r="R4920" s="33"/>
      <c r="S4920" s="33"/>
      <c r="T4920" s="33"/>
      <c r="U4920" s="31"/>
      <c r="AD4920" s="20"/>
    </row>
    <row r="4921" spans="4:30" x14ac:dyDescent="0.2">
      <c r="D4921" s="57"/>
      <c r="E4921" s="33"/>
      <c r="F4921" s="33"/>
      <c r="G4921" s="33"/>
      <c r="I4921" s="7"/>
      <c r="K4921" s="7"/>
      <c r="L4921" s="7"/>
      <c r="M4921" s="55"/>
      <c r="N4921" s="7"/>
      <c r="O4921" s="5"/>
      <c r="R4921" s="33"/>
      <c r="S4921" s="33"/>
      <c r="T4921" s="33"/>
      <c r="U4921" s="31"/>
      <c r="AD4921" s="20"/>
    </row>
    <row r="4922" spans="4:30" x14ac:dyDescent="0.2">
      <c r="D4922" s="57"/>
      <c r="E4922" s="33"/>
      <c r="F4922" s="33"/>
      <c r="G4922" s="33"/>
      <c r="I4922" s="7"/>
      <c r="K4922" s="7"/>
      <c r="L4922" s="7"/>
      <c r="M4922" s="55"/>
      <c r="N4922" s="7"/>
      <c r="O4922" s="5"/>
      <c r="R4922" s="33"/>
      <c r="S4922" s="33"/>
      <c r="T4922" s="33"/>
      <c r="U4922" s="31"/>
      <c r="AD4922" s="20"/>
    </row>
    <row r="4923" spans="4:30" x14ac:dyDescent="0.2">
      <c r="D4923" s="57"/>
      <c r="E4923" s="33"/>
      <c r="F4923" s="33"/>
      <c r="G4923" s="33"/>
      <c r="I4923" s="7"/>
      <c r="K4923" s="7"/>
      <c r="L4923" s="7"/>
      <c r="M4923" s="55"/>
      <c r="N4923" s="7"/>
      <c r="O4923" s="5"/>
      <c r="R4923" s="33"/>
      <c r="S4923" s="33"/>
      <c r="T4923" s="33"/>
      <c r="U4923" s="31"/>
      <c r="AD4923" s="20"/>
    </row>
    <row r="4924" spans="4:30" x14ac:dyDescent="0.2">
      <c r="D4924" s="57"/>
      <c r="E4924" s="33"/>
      <c r="F4924" s="33"/>
      <c r="G4924" s="33"/>
      <c r="I4924" s="7"/>
      <c r="K4924" s="7"/>
      <c r="L4924" s="7"/>
      <c r="M4924" s="55"/>
      <c r="N4924" s="7"/>
      <c r="O4924" s="5"/>
      <c r="R4924" s="33"/>
      <c r="S4924" s="33"/>
      <c r="T4924" s="33"/>
      <c r="U4924" s="31"/>
      <c r="AD4924" s="20"/>
    </row>
    <row r="4925" spans="4:30" x14ac:dyDescent="0.2">
      <c r="D4925" s="57"/>
      <c r="E4925" s="33"/>
      <c r="F4925" s="33"/>
      <c r="G4925" s="33"/>
      <c r="I4925" s="7"/>
      <c r="K4925" s="7"/>
      <c r="L4925" s="7"/>
      <c r="M4925" s="55"/>
      <c r="N4925" s="7"/>
      <c r="O4925" s="5"/>
      <c r="R4925" s="33"/>
      <c r="S4925" s="33"/>
      <c r="T4925" s="33"/>
      <c r="U4925" s="31"/>
      <c r="AD4925" s="20"/>
    </row>
    <row r="4926" spans="4:30" x14ac:dyDescent="0.2">
      <c r="D4926" s="57"/>
      <c r="E4926" s="33"/>
      <c r="F4926" s="33"/>
      <c r="G4926" s="33"/>
      <c r="I4926" s="7"/>
      <c r="K4926" s="7"/>
      <c r="L4926" s="7"/>
      <c r="M4926" s="55"/>
      <c r="N4926" s="7"/>
      <c r="O4926" s="5"/>
      <c r="R4926" s="33"/>
      <c r="S4926" s="33"/>
      <c r="T4926" s="33"/>
      <c r="U4926" s="31"/>
      <c r="AD4926" s="20"/>
    </row>
    <row r="4927" spans="4:30" x14ac:dyDescent="0.2">
      <c r="D4927" s="57"/>
      <c r="E4927" s="33"/>
      <c r="F4927" s="33"/>
      <c r="G4927" s="33"/>
      <c r="I4927" s="7"/>
      <c r="K4927" s="7"/>
      <c r="L4927" s="7"/>
      <c r="M4927" s="55"/>
      <c r="N4927" s="7"/>
      <c r="O4927" s="5"/>
      <c r="R4927" s="33"/>
      <c r="S4927" s="33"/>
      <c r="T4927" s="33"/>
      <c r="U4927" s="31"/>
      <c r="AD4927" s="20"/>
    </row>
    <row r="4928" spans="4:30" x14ac:dyDescent="0.2">
      <c r="D4928" s="57"/>
      <c r="E4928" s="33"/>
      <c r="F4928" s="33"/>
      <c r="G4928" s="33"/>
      <c r="I4928" s="7"/>
      <c r="K4928" s="7"/>
      <c r="L4928" s="7"/>
      <c r="M4928" s="55"/>
      <c r="N4928" s="7"/>
      <c r="O4928" s="5"/>
      <c r="R4928" s="33"/>
      <c r="S4928" s="33"/>
      <c r="T4928" s="33"/>
      <c r="U4928" s="31"/>
      <c r="AD4928" s="20"/>
    </row>
    <row r="4929" spans="4:30" x14ac:dyDescent="0.2">
      <c r="D4929" s="57"/>
      <c r="E4929" s="33"/>
      <c r="F4929" s="33"/>
      <c r="G4929" s="33"/>
      <c r="I4929" s="7"/>
      <c r="K4929" s="7"/>
      <c r="L4929" s="7"/>
      <c r="M4929" s="55"/>
      <c r="N4929" s="7"/>
      <c r="O4929" s="5"/>
      <c r="R4929" s="33"/>
      <c r="S4929" s="33"/>
      <c r="T4929" s="33"/>
      <c r="U4929" s="31"/>
      <c r="AD4929" s="20"/>
    </row>
    <row r="4930" spans="4:30" x14ac:dyDescent="0.2">
      <c r="D4930" s="57"/>
      <c r="E4930" s="33"/>
      <c r="F4930" s="33"/>
      <c r="G4930" s="33"/>
      <c r="I4930" s="7"/>
      <c r="K4930" s="7"/>
      <c r="L4930" s="7"/>
      <c r="M4930" s="55"/>
      <c r="N4930" s="7"/>
      <c r="O4930" s="5"/>
      <c r="R4930" s="33"/>
      <c r="S4930" s="33"/>
      <c r="T4930" s="33"/>
      <c r="U4930" s="31"/>
      <c r="AD4930" s="20"/>
    </row>
    <row r="4931" spans="4:30" x14ac:dyDescent="0.2">
      <c r="D4931" s="57"/>
      <c r="E4931" s="33"/>
      <c r="F4931" s="33"/>
      <c r="G4931" s="33"/>
      <c r="I4931" s="7"/>
      <c r="K4931" s="7"/>
      <c r="L4931" s="7"/>
      <c r="M4931" s="55"/>
      <c r="N4931" s="7"/>
      <c r="O4931" s="5"/>
      <c r="R4931" s="33"/>
      <c r="S4931" s="33"/>
      <c r="T4931" s="33"/>
      <c r="U4931" s="31"/>
      <c r="AD4931" s="20"/>
    </row>
    <row r="4932" spans="4:30" x14ac:dyDescent="0.2">
      <c r="D4932" s="57"/>
      <c r="E4932" s="33"/>
      <c r="F4932" s="33"/>
      <c r="G4932" s="33"/>
      <c r="I4932" s="7"/>
      <c r="K4932" s="7"/>
      <c r="L4932" s="7"/>
      <c r="M4932" s="55"/>
      <c r="N4932" s="7"/>
      <c r="O4932" s="5"/>
      <c r="R4932" s="33"/>
      <c r="S4932" s="33"/>
      <c r="T4932" s="33"/>
      <c r="U4932" s="31"/>
      <c r="AD4932" s="20"/>
    </row>
    <row r="4933" spans="4:30" x14ac:dyDescent="0.2">
      <c r="D4933" s="57"/>
      <c r="E4933" s="33"/>
      <c r="F4933" s="33"/>
      <c r="G4933" s="33"/>
      <c r="I4933" s="7"/>
      <c r="K4933" s="7"/>
      <c r="L4933" s="7"/>
      <c r="M4933" s="55"/>
      <c r="N4933" s="7"/>
      <c r="O4933" s="5"/>
      <c r="R4933" s="33"/>
      <c r="S4933" s="33"/>
      <c r="T4933" s="33"/>
      <c r="U4933" s="31"/>
      <c r="AD4933" s="20"/>
    </row>
    <row r="4934" spans="4:30" x14ac:dyDescent="0.2">
      <c r="D4934" s="57"/>
      <c r="E4934" s="33"/>
      <c r="F4934" s="33"/>
      <c r="G4934" s="33"/>
      <c r="I4934" s="7"/>
      <c r="K4934" s="7"/>
      <c r="L4934" s="7"/>
      <c r="M4934" s="55"/>
      <c r="N4934" s="7"/>
      <c r="O4934" s="5"/>
      <c r="R4934" s="33"/>
      <c r="S4934" s="33"/>
      <c r="T4934" s="33"/>
      <c r="U4934" s="31"/>
      <c r="AD4934" s="20"/>
    </row>
    <row r="4935" spans="4:30" x14ac:dyDescent="0.2">
      <c r="D4935" s="57"/>
      <c r="E4935" s="33"/>
      <c r="F4935" s="33"/>
      <c r="G4935" s="33"/>
      <c r="I4935" s="7"/>
      <c r="K4935" s="7"/>
      <c r="L4935" s="7"/>
      <c r="M4935" s="55"/>
      <c r="N4935" s="7"/>
      <c r="O4935" s="5"/>
      <c r="R4935" s="33"/>
      <c r="S4935" s="33"/>
      <c r="T4935" s="33"/>
      <c r="U4935" s="31"/>
      <c r="AD4935" s="20"/>
    </row>
    <row r="4936" spans="4:30" x14ac:dyDescent="0.2">
      <c r="D4936" s="57"/>
      <c r="E4936" s="33"/>
      <c r="F4936" s="33"/>
      <c r="G4936" s="33"/>
      <c r="I4936" s="7"/>
      <c r="K4936" s="7"/>
      <c r="L4936" s="7"/>
      <c r="M4936" s="55"/>
      <c r="N4936" s="7"/>
      <c r="O4936" s="5"/>
      <c r="R4936" s="33"/>
      <c r="S4936" s="33"/>
      <c r="T4936" s="33"/>
      <c r="U4936" s="31"/>
      <c r="AD4936" s="20"/>
    </row>
    <row r="4937" spans="4:30" x14ac:dyDescent="0.2">
      <c r="D4937" s="57"/>
      <c r="E4937" s="33"/>
      <c r="F4937" s="33"/>
      <c r="G4937" s="33"/>
      <c r="I4937" s="7"/>
      <c r="K4937" s="7"/>
      <c r="L4937" s="7"/>
      <c r="M4937" s="55"/>
      <c r="N4937" s="7"/>
      <c r="O4937" s="5"/>
      <c r="R4937" s="33"/>
      <c r="S4937" s="33"/>
      <c r="T4937" s="33"/>
      <c r="U4937" s="31"/>
      <c r="AD4937" s="20"/>
    </row>
    <row r="4938" spans="4:30" x14ac:dyDescent="0.2">
      <c r="D4938" s="57"/>
      <c r="E4938" s="33"/>
      <c r="F4938" s="33"/>
      <c r="G4938" s="33"/>
      <c r="I4938" s="7"/>
      <c r="K4938" s="7"/>
      <c r="L4938" s="7"/>
      <c r="M4938" s="55"/>
      <c r="N4938" s="7"/>
      <c r="O4938" s="5"/>
      <c r="R4938" s="33"/>
      <c r="S4938" s="33"/>
      <c r="T4938" s="33"/>
      <c r="U4938" s="31"/>
      <c r="AD4938" s="20"/>
    </row>
    <row r="4939" spans="4:30" x14ac:dyDescent="0.2">
      <c r="D4939" s="57"/>
      <c r="E4939" s="33"/>
      <c r="F4939" s="33"/>
      <c r="G4939" s="33"/>
      <c r="I4939" s="7"/>
      <c r="K4939" s="7"/>
      <c r="L4939" s="7"/>
      <c r="M4939" s="55"/>
      <c r="N4939" s="7"/>
      <c r="O4939" s="5"/>
      <c r="R4939" s="33"/>
      <c r="S4939" s="33"/>
      <c r="T4939" s="33"/>
      <c r="U4939" s="31"/>
      <c r="AD4939" s="20"/>
    </row>
    <row r="4940" spans="4:30" x14ac:dyDescent="0.2">
      <c r="D4940" s="57"/>
      <c r="E4940" s="33"/>
      <c r="F4940" s="33"/>
      <c r="G4940" s="33"/>
      <c r="I4940" s="7"/>
      <c r="K4940" s="7"/>
      <c r="L4940" s="7"/>
      <c r="M4940" s="55"/>
      <c r="N4940" s="7"/>
      <c r="O4940" s="5"/>
      <c r="R4940" s="33"/>
      <c r="S4940" s="33"/>
      <c r="T4940" s="33"/>
      <c r="U4940" s="31"/>
      <c r="AD4940" s="20"/>
    </row>
    <row r="4941" spans="4:30" x14ac:dyDescent="0.2">
      <c r="D4941" s="57"/>
      <c r="E4941" s="33"/>
      <c r="F4941" s="33"/>
      <c r="G4941" s="33"/>
      <c r="I4941" s="7"/>
      <c r="K4941" s="7"/>
      <c r="L4941" s="7"/>
      <c r="M4941" s="55"/>
      <c r="N4941" s="7"/>
      <c r="O4941" s="5"/>
      <c r="R4941" s="33"/>
      <c r="S4941" s="33"/>
      <c r="T4941" s="33"/>
      <c r="U4941" s="31"/>
      <c r="AD4941" s="20"/>
    </row>
    <row r="4942" spans="4:30" x14ac:dyDescent="0.2">
      <c r="D4942" s="57"/>
      <c r="E4942" s="33"/>
      <c r="F4942" s="33"/>
      <c r="G4942" s="33"/>
      <c r="I4942" s="7"/>
      <c r="K4942" s="7"/>
      <c r="L4942" s="7"/>
      <c r="M4942" s="55"/>
      <c r="N4942" s="7"/>
      <c r="O4942" s="5"/>
      <c r="R4942" s="33"/>
      <c r="S4942" s="33"/>
      <c r="T4942" s="33"/>
      <c r="U4942" s="31"/>
      <c r="AD4942" s="20"/>
    </row>
    <row r="4943" spans="4:30" x14ac:dyDescent="0.2">
      <c r="D4943" s="57"/>
      <c r="E4943" s="33"/>
      <c r="F4943" s="33"/>
      <c r="G4943" s="33"/>
      <c r="I4943" s="7"/>
      <c r="K4943" s="7"/>
      <c r="L4943" s="7"/>
      <c r="M4943" s="55"/>
      <c r="N4943" s="7"/>
      <c r="O4943" s="5"/>
      <c r="R4943" s="33"/>
      <c r="S4943" s="33"/>
      <c r="T4943" s="33"/>
      <c r="U4943" s="31"/>
      <c r="AD4943" s="20"/>
    </row>
    <row r="4944" spans="4:30" x14ac:dyDescent="0.2">
      <c r="D4944" s="57"/>
      <c r="E4944" s="33"/>
      <c r="F4944" s="33"/>
      <c r="G4944" s="33"/>
      <c r="I4944" s="7"/>
      <c r="K4944" s="7"/>
      <c r="L4944" s="7"/>
      <c r="M4944" s="55"/>
      <c r="N4944" s="7"/>
      <c r="O4944" s="5"/>
      <c r="R4944" s="33"/>
      <c r="S4944" s="33"/>
      <c r="T4944" s="33"/>
      <c r="U4944" s="31"/>
      <c r="AD4944" s="20"/>
    </row>
    <row r="4945" spans="4:30" x14ac:dyDescent="0.2">
      <c r="D4945" s="57"/>
      <c r="E4945" s="33"/>
      <c r="F4945" s="33"/>
      <c r="G4945" s="33"/>
      <c r="I4945" s="7"/>
      <c r="K4945" s="7"/>
      <c r="L4945" s="7"/>
      <c r="M4945" s="55"/>
      <c r="N4945" s="7"/>
      <c r="O4945" s="5"/>
      <c r="R4945" s="33"/>
      <c r="S4945" s="33"/>
      <c r="T4945" s="33"/>
      <c r="U4945" s="31"/>
      <c r="AD4945" s="20"/>
    </row>
    <row r="4946" spans="4:30" x14ac:dyDescent="0.2">
      <c r="D4946" s="57"/>
      <c r="E4946" s="33"/>
      <c r="F4946" s="33"/>
      <c r="G4946" s="33"/>
      <c r="I4946" s="7"/>
      <c r="K4946" s="7"/>
      <c r="L4946" s="7"/>
      <c r="M4946" s="55"/>
      <c r="N4946" s="7"/>
      <c r="O4946" s="5"/>
      <c r="R4946" s="33"/>
      <c r="S4946" s="33"/>
      <c r="T4946" s="33"/>
      <c r="U4946" s="31"/>
      <c r="AD4946" s="20"/>
    </row>
    <row r="4947" spans="4:30" x14ac:dyDescent="0.2">
      <c r="D4947" s="57"/>
      <c r="E4947" s="33"/>
      <c r="F4947" s="33"/>
      <c r="G4947" s="33"/>
      <c r="I4947" s="7"/>
      <c r="K4947" s="7"/>
      <c r="L4947" s="7"/>
      <c r="M4947" s="55"/>
      <c r="N4947" s="7"/>
      <c r="O4947" s="5"/>
      <c r="R4947" s="33"/>
      <c r="S4947" s="33"/>
      <c r="T4947" s="33"/>
      <c r="U4947" s="31"/>
      <c r="AD4947" s="20"/>
    </row>
    <row r="4948" spans="4:30" x14ac:dyDescent="0.2">
      <c r="D4948" s="57"/>
      <c r="E4948" s="33"/>
      <c r="F4948" s="33"/>
      <c r="G4948" s="33"/>
      <c r="I4948" s="7"/>
      <c r="K4948" s="7"/>
      <c r="L4948" s="7"/>
      <c r="M4948" s="55"/>
      <c r="N4948" s="7"/>
      <c r="O4948" s="5"/>
      <c r="R4948" s="33"/>
      <c r="S4948" s="33"/>
      <c r="T4948" s="33"/>
      <c r="U4948" s="31"/>
      <c r="AD4948" s="20"/>
    </row>
    <row r="4949" spans="4:30" x14ac:dyDescent="0.2">
      <c r="D4949" s="57"/>
      <c r="E4949" s="33"/>
      <c r="F4949" s="33"/>
      <c r="G4949" s="33"/>
      <c r="I4949" s="7"/>
      <c r="K4949" s="7"/>
      <c r="L4949" s="7"/>
      <c r="M4949" s="55"/>
      <c r="N4949" s="7"/>
      <c r="O4949" s="5"/>
      <c r="R4949" s="33"/>
      <c r="S4949" s="33"/>
      <c r="T4949" s="33"/>
      <c r="U4949" s="31"/>
      <c r="AD4949" s="20"/>
    </row>
    <row r="4950" spans="4:30" x14ac:dyDescent="0.2">
      <c r="D4950" s="57"/>
      <c r="E4950" s="33"/>
      <c r="F4950" s="33"/>
      <c r="G4950" s="33"/>
      <c r="I4950" s="7"/>
      <c r="K4950" s="7"/>
      <c r="L4950" s="7"/>
      <c r="M4950" s="55"/>
      <c r="N4950" s="7"/>
      <c r="O4950" s="5"/>
      <c r="R4950" s="33"/>
      <c r="S4950" s="33"/>
      <c r="T4950" s="33"/>
      <c r="U4950" s="31"/>
      <c r="AD4950" s="20"/>
    </row>
    <row r="4951" spans="4:30" x14ac:dyDescent="0.2">
      <c r="D4951" s="57"/>
      <c r="E4951" s="33"/>
      <c r="F4951" s="33"/>
      <c r="G4951" s="33"/>
      <c r="I4951" s="7"/>
      <c r="K4951" s="7"/>
      <c r="L4951" s="7"/>
      <c r="M4951" s="55"/>
      <c r="N4951" s="7"/>
      <c r="O4951" s="5"/>
      <c r="R4951" s="33"/>
      <c r="S4951" s="33"/>
      <c r="T4951" s="33"/>
      <c r="U4951" s="31"/>
      <c r="AD4951" s="20"/>
    </row>
    <row r="4952" spans="4:30" x14ac:dyDescent="0.2">
      <c r="D4952" s="57"/>
      <c r="E4952" s="33"/>
      <c r="F4952" s="33"/>
      <c r="G4952" s="33"/>
      <c r="I4952" s="7"/>
      <c r="K4952" s="7"/>
      <c r="L4952" s="7"/>
      <c r="M4952" s="55"/>
      <c r="N4952" s="7"/>
      <c r="O4952" s="5"/>
      <c r="R4952" s="33"/>
      <c r="S4952" s="33"/>
      <c r="T4952" s="33"/>
      <c r="U4952" s="31"/>
      <c r="AD4952" s="20"/>
    </row>
    <row r="4953" spans="4:30" x14ac:dyDescent="0.2">
      <c r="D4953" s="57"/>
      <c r="E4953" s="33"/>
      <c r="F4953" s="33"/>
      <c r="G4953" s="33"/>
      <c r="I4953" s="7"/>
      <c r="K4953" s="7"/>
      <c r="L4953" s="7"/>
      <c r="M4953" s="55"/>
      <c r="N4953" s="7"/>
      <c r="O4953" s="5"/>
      <c r="R4953" s="33"/>
      <c r="S4953" s="33"/>
      <c r="T4953" s="33"/>
      <c r="U4953" s="31"/>
      <c r="AD4953" s="20"/>
    </row>
    <row r="4954" spans="4:30" x14ac:dyDescent="0.2">
      <c r="D4954" s="57"/>
      <c r="E4954" s="33"/>
      <c r="F4954" s="33"/>
      <c r="G4954" s="33"/>
      <c r="I4954" s="7"/>
      <c r="K4954" s="7"/>
      <c r="L4954" s="7"/>
      <c r="M4954" s="55"/>
      <c r="N4954" s="7"/>
      <c r="O4954" s="5"/>
      <c r="R4954" s="33"/>
      <c r="S4954" s="33"/>
      <c r="T4954" s="33"/>
      <c r="U4954" s="31"/>
      <c r="AD4954" s="20"/>
    </row>
    <row r="4955" spans="4:30" x14ac:dyDescent="0.2">
      <c r="D4955" s="57"/>
      <c r="E4955" s="33"/>
      <c r="F4955" s="33"/>
      <c r="G4955" s="33"/>
      <c r="I4955" s="7"/>
      <c r="K4955" s="7"/>
      <c r="L4955" s="7"/>
      <c r="M4955" s="55"/>
      <c r="N4955" s="7"/>
      <c r="O4955" s="5"/>
      <c r="R4955" s="33"/>
      <c r="S4955" s="33"/>
      <c r="T4955" s="33"/>
      <c r="U4955" s="31"/>
      <c r="AD4955" s="20"/>
    </row>
    <row r="4956" spans="4:30" x14ac:dyDescent="0.2">
      <c r="D4956" s="57"/>
      <c r="E4956" s="33"/>
      <c r="F4956" s="33"/>
      <c r="G4956" s="33"/>
      <c r="I4956" s="7"/>
      <c r="K4956" s="7"/>
      <c r="L4956" s="7"/>
      <c r="M4956" s="55"/>
      <c r="N4956" s="7"/>
      <c r="O4956" s="5"/>
      <c r="R4956" s="33"/>
      <c r="S4956" s="33"/>
      <c r="T4956" s="33"/>
      <c r="U4956" s="31"/>
      <c r="AD4956" s="20"/>
    </row>
    <row r="4957" spans="4:30" x14ac:dyDescent="0.2">
      <c r="D4957" s="57"/>
      <c r="E4957" s="33"/>
      <c r="F4957" s="33"/>
      <c r="G4957" s="33"/>
      <c r="I4957" s="7"/>
      <c r="K4957" s="7"/>
      <c r="L4957" s="7"/>
      <c r="M4957" s="55"/>
      <c r="N4957" s="7"/>
      <c r="O4957" s="5"/>
      <c r="R4957" s="33"/>
      <c r="S4957" s="33"/>
      <c r="T4957" s="33"/>
      <c r="U4957" s="31"/>
      <c r="AD4957" s="20"/>
    </row>
    <row r="4958" spans="4:30" x14ac:dyDescent="0.2">
      <c r="D4958" s="57"/>
      <c r="E4958" s="33"/>
      <c r="F4958" s="33"/>
      <c r="G4958" s="33"/>
      <c r="I4958" s="7"/>
      <c r="K4958" s="7"/>
      <c r="L4958" s="7"/>
      <c r="M4958" s="55"/>
      <c r="N4958" s="7"/>
      <c r="O4958" s="5"/>
      <c r="R4958" s="33"/>
      <c r="S4958" s="33"/>
      <c r="T4958" s="33"/>
      <c r="U4958" s="31"/>
      <c r="AD4958" s="20"/>
    </row>
    <row r="4959" spans="4:30" x14ac:dyDescent="0.2">
      <c r="D4959" s="57"/>
      <c r="E4959" s="33"/>
      <c r="F4959" s="33"/>
      <c r="G4959" s="33"/>
      <c r="I4959" s="7"/>
      <c r="K4959" s="7"/>
      <c r="L4959" s="7"/>
      <c r="M4959" s="55"/>
      <c r="N4959" s="7"/>
      <c r="O4959" s="5"/>
      <c r="R4959" s="33"/>
      <c r="S4959" s="33"/>
      <c r="T4959" s="33"/>
      <c r="U4959" s="31"/>
      <c r="AD4959" s="20"/>
    </row>
    <row r="4960" spans="4:30" x14ac:dyDescent="0.2">
      <c r="D4960" s="57"/>
      <c r="E4960" s="33"/>
      <c r="F4960" s="33"/>
      <c r="G4960" s="33"/>
      <c r="I4960" s="7"/>
      <c r="K4960" s="7"/>
      <c r="L4960" s="7"/>
      <c r="M4960" s="55"/>
      <c r="N4960" s="7"/>
      <c r="O4960" s="5"/>
      <c r="R4960" s="33"/>
      <c r="S4960" s="33"/>
      <c r="T4960" s="33"/>
      <c r="U4960" s="31"/>
      <c r="AD4960" s="20"/>
    </row>
    <row r="4961" spans="4:30" x14ac:dyDescent="0.2">
      <c r="D4961" s="57"/>
      <c r="E4961" s="33"/>
      <c r="F4961" s="33"/>
      <c r="G4961" s="33"/>
      <c r="I4961" s="7"/>
      <c r="K4961" s="7"/>
      <c r="L4961" s="7"/>
      <c r="M4961" s="55"/>
      <c r="N4961" s="7"/>
      <c r="O4961" s="5"/>
      <c r="R4961" s="33"/>
      <c r="S4961" s="33"/>
      <c r="T4961" s="33"/>
      <c r="U4961" s="31"/>
      <c r="AD4961" s="20"/>
    </row>
    <row r="4962" spans="4:30" x14ac:dyDescent="0.2">
      <c r="D4962" s="57"/>
      <c r="E4962" s="33"/>
      <c r="F4962" s="33"/>
      <c r="G4962" s="33"/>
      <c r="I4962" s="7"/>
      <c r="K4962" s="7"/>
      <c r="L4962" s="7"/>
      <c r="M4962" s="55"/>
      <c r="N4962" s="7"/>
      <c r="O4962" s="5"/>
      <c r="R4962" s="33"/>
      <c r="S4962" s="33"/>
      <c r="T4962" s="33"/>
      <c r="U4962" s="31"/>
      <c r="AD4962" s="20"/>
    </row>
    <row r="4963" spans="4:30" x14ac:dyDescent="0.2">
      <c r="D4963" s="57"/>
      <c r="E4963" s="33"/>
      <c r="F4963" s="33"/>
      <c r="G4963" s="33"/>
      <c r="I4963" s="7"/>
      <c r="K4963" s="7"/>
      <c r="L4963" s="7"/>
      <c r="M4963" s="55"/>
      <c r="N4963" s="7"/>
      <c r="O4963" s="5"/>
      <c r="R4963" s="33"/>
      <c r="S4963" s="33"/>
      <c r="T4963" s="33"/>
      <c r="U4963" s="31"/>
      <c r="AD4963" s="20"/>
    </row>
    <row r="4964" spans="4:30" x14ac:dyDescent="0.2">
      <c r="D4964" s="57"/>
      <c r="E4964" s="33"/>
      <c r="F4964" s="33"/>
      <c r="G4964" s="33"/>
      <c r="I4964" s="7"/>
      <c r="K4964" s="7"/>
      <c r="L4964" s="7"/>
      <c r="M4964" s="55"/>
      <c r="N4964" s="7"/>
      <c r="O4964" s="5"/>
      <c r="R4964" s="33"/>
      <c r="S4964" s="33"/>
      <c r="T4964" s="33"/>
      <c r="U4964" s="31"/>
      <c r="AD4964" s="20"/>
    </row>
    <row r="4965" spans="4:30" x14ac:dyDescent="0.2">
      <c r="D4965" s="57"/>
      <c r="E4965" s="33"/>
      <c r="F4965" s="33"/>
      <c r="G4965" s="33"/>
      <c r="I4965" s="7"/>
      <c r="K4965" s="7"/>
      <c r="L4965" s="7"/>
      <c r="M4965" s="55"/>
      <c r="N4965" s="7"/>
      <c r="O4965" s="5"/>
      <c r="R4965" s="33"/>
      <c r="S4965" s="33"/>
      <c r="T4965" s="33"/>
      <c r="U4965" s="31"/>
      <c r="AD4965" s="20"/>
    </row>
    <row r="4966" spans="4:30" x14ac:dyDescent="0.2">
      <c r="D4966" s="57"/>
      <c r="E4966" s="33"/>
      <c r="F4966" s="33"/>
      <c r="G4966" s="33"/>
      <c r="I4966" s="7"/>
      <c r="K4966" s="7"/>
      <c r="L4966" s="7"/>
      <c r="M4966" s="55"/>
      <c r="N4966" s="7"/>
      <c r="O4966" s="5"/>
      <c r="R4966" s="33"/>
      <c r="S4966" s="33"/>
      <c r="T4966" s="33"/>
      <c r="U4966" s="31"/>
      <c r="AD4966" s="20"/>
    </row>
    <row r="4967" spans="4:30" x14ac:dyDescent="0.2">
      <c r="D4967" s="57"/>
      <c r="E4967" s="33"/>
      <c r="F4967" s="33"/>
      <c r="G4967" s="33"/>
      <c r="I4967" s="7"/>
      <c r="K4967" s="7"/>
      <c r="L4967" s="7"/>
      <c r="M4967" s="55"/>
      <c r="N4967" s="7"/>
      <c r="O4967" s="5"/>
      <c r="R4967" s="33"/>
      <c r="S4967" s="33"/>
      <c r="T4967" s="33"/>
      <c r="U4967" s="31"/>
      <c r="AD4967" s="20"/>
    </row>
    <row r="4968" spans="4:30" x14ac:dyDescent="0.2">
      <c r="D4968" s="57"/>
      <c r="E4968" s="33"/>
      <c r="F4968" s="33"/>
      <c r="G4968" s="33"/>
      <c r="I4968" s="7"/>
      <c r="K4968" s="7"/>
      <c r="L4968" s="7"/>
      <c r="M4968" s="55"/>
      <c r="N4968" s="7"/>
      <c r="O4968" s="5"/>
      <c r="R4968" s="33"/>
      <c r="S4968" s="33"/>
      <c r="T4968" s="33"/>
      <c r="U4968" s="31"/>
      <c r="AD4968" s="20"/>
    </row>
    <row r="4969" spans="4:30" x14ac:dyDescent="0.2">
      <c r="D4969" s="57"/>
      <c r="E4969" s="33"/>
      <c r="F4969" s="33"/>
      <c r="G4969" s="33"/>
      <c r="I4969" s="7"/>
      <c r="K4969" s="7"/>
      <c r="L4969" s="7"/>
      <c r="M4969" s="55"/>
      <c r="N4969" s="7"/>
      <c r="O4969" s="5"/>
      <c r="R4969" s="33"/>
      <c r="S4969" s="33"/>
      <c r="T4969" s="33"/>
      <c r="U4969" s="31"/>
      <c r="AD4969" s="20"/>
    </row>
    <row r="4970" spans="4:30" x14ac:dyDescent="0.2">
      <c r="D4970" s="57"/>
      <c r="E4970" s="33"/>
      <c r="F4970" s="33"/>
      <c r="G4970" s="33"/>
      <c r="I4970" s="7"/>
      <c r="K4970" s="7"/>
      <c r="L4970" s="7"/>
      <c r="M4970" s="55"/>
      <c r="N4970" s="7"/>
      <c r="O4970" s="5"/>
      <c r="R4970" s="33"/>
      <c r="S4970" s="33"/>
      <c r="T4970" s="33"/>
      <c r="U4970" s="31"/>
      <c r="AD4970" s="20"/>
    </row>
    <row r="4971" spans="4:30" x14ac:dyDescent="0.2">
      <c r="D4971" s="57"/>
      <c r="E4971" s="33"/>
      <c r="F4971" s="33"/>
      <c r="G4971" s="33"/>
      <c r="I4971" s="7"/>
      <c r="K4971" s="7"/>
      <c r="L4971" s="7"/>
      <c r="M4971" s="55"/>
      <c r="N4971" s="7"/>
      <c r="O4971" s="5"/>
      <c r="R4971" s="33"/>
      <c r="S4971" s="33"/>
      <c r="T4971" s="33"/>
      <c r="U4971" s="31"/>
      <c r="AD4971" s="20"/>
    </row>
    <row r="4972" spans="4:30" x14ac:dyDescent="0.2">
      <c r="D4972" s="57"/>
      <c r="E4972" s="33"/>
      <c r="F4972" s="33"/>
      <c r="G4972" s="33"/>
      <c r="I4972" s="7"/>
      <c r="K4972" s="7"/>
      <c r="L4972" s="7"/>
      <c r="M4972" s="55"/>
      <c r="N4972" s="7"/>
      <c r="O4972" s="5"/>
      <c r="R4972" s="33"/>
      <c r="S4972" s="33"/>
      <c r="T4972" s="33"/>
      <c r="U4972" s="31"/>
      <c r="AD4972" s="20"/>
    </row>
    <row r="4973" spans="4:30" x14ac:dyDescent="0.2">
      <c r="D4973" s="57"/>
      <c r="E4973" s="33"/>
      <c r="F4973" s="33"/>
      <c r="G4973" s="33"/>
      <c r="I4973" s="7"/>
      <c r="K4973" s="7"/>
      <c r="L4973" s="7"/>
      <c r="M4973" s="55"/>
      <c r="N4973" s="7"/>
      <c r="O4973" s="5"/>
      <c r="R4973" s="33"/>
      <c r="S4973" s="33"/>
      <c r="T4973" s="33"/>
      <c r="U4973" s="31"/>
      <c r="AD4973" s="20"/>
    </row>
    <row r="4974" spans="4:30" x14ac:dyDescent="0.2">
      <c r="D4974" s="57"/>
      <c r="E4974" s="33"/>
      <c r="F4974" s="33"/>
      <c r="G4974" s="33"/>
      <c r="I4974" s="7"/>
      <c r="K4974" s="7"/>
      <c r="L4974" s="7"/>
      <c r="M4974" s="55"/>
      <c r="N4974" s="7"/>
      <c r="O4974" s="5"/>
      <c r="R4974" s="33"/>
      <c r="S4974" s="33"/>
      <c r="T4974" s="33"/>
      <c r="U4974" s="31"/>
      <c r="AD4974" s="20"/>
    </row>
    <row r="4975" spans="4:30" x14ac:dyDescent="0.2">
      <c r="D4975" s="57"/>
      <c r="E4975" s="33"/>
      <c r="F4975" s="33"/>
      <c r="G4975" s="33"/>
      <c r="I4975" s="7"/>
      <c r="K4975" s="7"/>
      <c r="L4975" s="7"/>
      <c r="M4975" s="55"/>
      <c r="N4975" s="7"/>
      <c r="O4975" s="5"/>
      <c r="R4975" s="33"/>
      <c r="S4975" s="33"/>
      <c r="T4975" s="33"/>
      <c r="U4975" s="31"/>
      <c r="AD4975" s="20"/>
    </row>
    <row r="4976" spans="4:30" x14ac:dyDescent="0.2">
      <c r="D4976" s="57"/>
      <c r="E4976" s="33"/>
      <c r="F4976" s="33"/>
      <c r="G4976" s="33"/>
      <c r="I4976" s="7"/>
      <c r="K4976" s="7"/>
      <c r="L4976" s="7"/>
      <c r="M4976" s="55"/>
      <c r="N4976" s="7"/>
      <c r="O4976" s="5"/>
      <c r="R4976" s="33"/>
      <c r="S4976" s="33"/>
      <c r="T4976" s="33"/>
      <c r="U4976" s="31"/>
      <c r="AD4976" s="20"/>
    </row>
    <row r="4977" spans="4:30" x14ac:dyDescent="0.2">
      <c r="D4977" s="57"/>
      <c r="E4977" s="33"/>
      <c r="F4977" s="33"/>
      <c r="G4977" s="33"/>
      <c r="I4977" s="7"/>
      <c r="K4977" s="7"/>
      <c r="L4977" s="7"/>
      <c r="M4977" s="55"/>
      <c r="N4977" s="7"/>
      <c r="O4977" s="5"/>
      <c r="R4977" s="33"/>
      <c r="S4977" s="33"/>
      <c r="T4977" s="33"/>
      <c r="U4977" s="31"/>
      <c r="AD4977" s="20"/>
    </row>
    <row r="4978" spans="4:30" x14ac:dyDescent="0.2">
      <c r="D4978" s="57"/>
      <c r="E4978" s="33"/>
      <c r="F4978" s="33"/>
      <c r="G4978" s="33"/>
      <c r="I4978" s="7"/>
      <c r="K4978" s="7"/>
      <c r="L4978" s="7"/>
      <c r="M4978" s="55"/>
      <c r="N4978" s="7"/>
      <c r="O4978" s="5"/>
      <c r="R4978" s="33"/>
      <c r="S4978" s="33"/>
      <c r="T4978" s="33"/>
      <c r="U4978" s="31"/>
      <c r="AD4978" s="20"/>
    </row>
    <row r="4979" spans="4:30" x14ac:dyDescent="0.2">
      <c r="D4979" s="57"/>
      <c r="E4979" s="33"/>
      <c r="F4979" s="33"/>
      <c r="G4979" s="33"/>
      <c r="I4979" s="7"/>
      <c r="K4979" s="7"/>
      <c r="L4979" s="7"/>
      <c r="M4979" s="55"/>
      <c r="N4979" s="7"/>
      <c r="O4979" s="5"/>
      <c r="R4979" s="33"/>
      <c r="S4979" s="33"/>
      <c r="T4979" s="33"/>
      <c r="U4979" s="31"/>
      <c r="AD4979" s="20"/>
    </row>
    <row r="4980" spans="4:30" x14ac:dyDescent="0.2">
      <c r="D4980" s="57"/>
      <c r="E4980" s="33"/>
      <c r="F4980" s="33"/>
      <c r="G4980" s="33"/>
      <c r="I4980" s="7"/>
      <c r="K4980" s="7"/>
      <c r="L4980" s="7"/>
      <c r="M4980" s="55"/>
      <c r="N4980" s="7"/>
      <c r="O4980" s="5"/>
      <c r="R4980" s="33"/>
      <c r="S4980" s="33"/>
      <c r="T4980" s="33"/>
      <c r="U4980" s="31"/>
      <c r="AD4980" s="20"/>
    </row>
    <row r="4981" spans="4:30" x14ac:dyDescent="0.2">
      <c r="D4981" s="57"/>
      <c r="E4981" s="33"/>
      <c r="F4981" s="33"/>
      <c r="G4981" s="33"/>
      <c r="I4981" s="7"/>
      <c r="K4981" s="7"/>
      <c r="L4981" s="7"/>
      <c r="M4981" s="55"/>
      <c r="N4981" s="7"/>
      <c r="O4981" s="5"/>
      <c r="R4981" s="33"/>
      <c r="S4981" s="33"/>
      <c r="T4981" s="33"/>
      <c r="U4981" s="31"/>
      <c r="AD4981" s="20"/>
    </row>
    <row r="4982" spans="4:30" x14ac:dyDescent="0.2">
      <c r="D4982" s="57"/>
      <c r="E4982" s="33"/>
      <c r="F4982" s="33"/>
      <c r="G4982" s="33"/>
      <c r="I4982" s="7"/>
      <c r="K4982" s="7"/>
      <c r="L4982" s="7"/>
      <c r="M4982" s="55"/>
      <c r="N4982" s="7"/>
      <c r="O4982" s="5"/>
      <c r="R4982" s="33"/>
      <c r="S4982" s="33"/>
      <c r="T4982" s="33"/>
      <c r="U4982" s="31"/>
      <c r="AD4982" s="20"/>
    </row>
    <row r="4983" spans="4:30" x14ac:dyDescent="0.2">
      <c r="D4983" s="57"/>
      <c r="E4983" s="33"/>
      <c r="F4983" s="33"/>
      <c r="G4983" s="33"/>
      <c r="I4983" s="7"/>
      <c r="K4983" s="7"/>
      <c r="L4983" s="7"/>
      <c r="M4983" s="55"/>
      <c r="N4983" s="7"/>
      <c r="O4983" s="5"/>
      <c r="R4983" s="33"/>
      <c r="S4983" s="33"/>
      <c r="T4983" s="33"/>
      <c r="U4983" s="31"/>
      <c r="AD4983" s="20"/>
    </row>
    <row r="4984" spans="4:30" x14ac:dyDescent="0.2">
      <c r="D4984" s="57"/>
      <c r="E4984" s="33"/>
      <c r="F4984" s="33"/>
      <c r="G4984" s="33"/>
      <c r="I4984" s="7"/>
      <c r="K4984" s="7"/>
      <c r="L4984" s="7"/>
      <c r="M4984" s="55"/>
      <c r="N4984" s="7"/>
      <c r="O4984" s="5"/>
      <c r="R4984" s="33"/>
      <c r="S4984" s="33"/>
      <c r="T4984" s="33"/>
      <c r="U4984" s="31"/>
      <c r="AD4984" s="20"/>
    </row>
    <row r="4985" spans="4:30" x14ac:dyDescent="0.2">
      <c r="D4985" s="57"/>
      <c r="E4985" s="33"/>
      <c r="F4985" s="33"/>
      <c r="G4985" s="33"/>
      <c r="I4985" s="7"/>
      <c r="K4985" s="7"/>
      <c r="L4985" s="7"/>
      <c r="M4985" s="55"/>
      <c r="N4985" s="7"/>
      <c r="O4985" s="5"/>
      <c r="R4985" s="33"/>
      <c r="S4985" s="33"/>
      <c r="T4985" s="33"/>
      <c r="U4985" s="31"/>
      <c r="AD4985" s="20"/>
    </row>
    <row r="4986" spans="4:30" x14ac:dyDescent="0.2">
      <c r="D4986" s="57"/>
      <c r="E4986" s="33"/>
      <c r="F4986" s="33"/>
      <c r="G4986" s="33"/>
      <c r="I4986" s="7"/>
      <c r="K4986" s="7"/>
      <c r="L4986" s="7"/>
      <c r="M4986" s="55"/>
      <c r="N4986" s="7"/>
      <c r="O4986" s="5"/>
      <c r="R4986" s="33"/>
      <c r="S4986" s="33"/>
      <c r="T4986" s="33"/>
      <c r="U4986" s="31"/>
      <c r="AD4986" s="20"/>
    </row>
    <row r="4987" spans="4:30" x14ac:dyDescent="0.2">
      <c r="D4987" s="57"/>
      <c r="E4987" s="33"/>
      <c r="F4987" s="33"/>
      <c r="G4987" s="33"/>
      <c r="I4987" s="7"/>
      <c r="K4987" s="7"/>
      <c r="L4987" s="7"/>
      <c r="M4987" s="55"/>
      <c r="N4987" s="7"/>
      <c r="O4987" s="5"/>
      <c r="R4987" s="33"/>
      <c r="S4987" s="33"/>
      <c r="T4987" s="33"/>
      <c r="U4987" s="31"/>
      <c r="AD4987" s="20"/>
    </row>
    <row r="4988" spans="4:30" x14ac:dyDescent="0.2">
      <c r="D4988" s="57"/>
      <c r="E4988" s="33"/>
      <c r="F4988" s="33"/>
      <c r="G4988" s="33"/>
      <c r="I4988" s="7"/>
      <c r="K4988" s="7"/>
      <c r="L4988" s="7"/>
      <c r="M4988" s="55"/>
      <c r="N4988" s="7"/>
      <c r="O4988" s="5"/>
      <c r="R4988" s="33"/>
      <c r="S4988" s="33"/>
      <c r="T4988" s="33"/>
      <c r="U4988" s="31"/>
      <c r="AD4988" s="20"/>
    </row>
    <row r="4989" spans="4:30" x14ac:dyDescent="0.2">
      <c r="D4989" s="57"/>
      <c r="E4989" s="33"/>
      <c r="F4989" s="33"/>
      <c r="G4989" s="33"/>
      <c r="I4989" s="7"/>
      <c r="K4989" s="7"/>
      <c r="L4989" s="7"/>
      <c r="M4989" s="55"/>
      <c r="N4989" s="7"/>
      <c r="O4989" s="5"/>
      <c r="R4989" s="33"/>
      <c r="S4989" s="33"/>
      <c r="T4989" s="33"/>
      <c r="U4989" s="31"/>
      <c r="AD4989" s="20"/>
    </row>
    <row r="4990" spans="4:30" x14ac:dyDescent="0.2">
      <c r="D4990" s="57"/>
      <c r="E4990" s="33"/>
      <c r="F4990" s="33"/>
      <c r="G4990" s="33"/>
      <c r="I4990" s="7"/>
      <c r="K4990" s="7"/>
      <c r="L4990" s="7"/>
      <c r="M4990" s="55"/>
      <c r="N4990" s="7"/>
      <c r="O4990" s="5"/>
      <c r="R4990" s="33"/>
      <c r="S4990" s="33"/>
      <c r="T4990" s="33"/>
      <c r="U4990" s="31"/>
      <c r="AD4990" s="20"/>
    </row>
    <row r="4991" spans="4:30" x14ac:dyDescent="0.2">
      <c r="D4991" s="57"/>
      <c r="E4991" s="33"/>
      <c r="F4991" s="33"/>
      <c r="G4991" s="33"/>
      <c r="I4991" s="7"/>
      <c r="K4991" s="7"/>
      <c r="L4991" s="7"/>
      <c r="M4991" s="55"/>
      <c r="N4991" s="7"/>
      <c r="O4991" s="5"/>
      <c r="R4991" s="33"/>
      <c r="S4991" s="33"/>
      <c r="T4991" s="33"/>
      <c r="U4991" s="31"/>
      <c r="AD4991" s="20"/>
    </row>
    <row r="4992" spans="4:30" x14ac:dyDescent="0.2">
      <c r="D4992" s="57"/>
      <c r="E4992" s="33"/>
      <c r="F4992" s="33"/>
      <c r="G4992" s="33"/>
      <c r="I4992" s="7"/>
      <c r="K4992" s="7"/>
      <c r="L4992" s="7"/>
      <c r="M4992" s="55"/>
      <c r="N4992" s="7"/>
      <c r="O4992" s="5"/>
      <c r="R4992" s="33"/>
      <c r="S4992" s="33"/>
      <c r="T4992" s="33"/>
      <c r="U4992" s="31"/>
      <c r="AD4992" s="20"/>
    </row>
    <row r="4993" spans="4:30" x14ac:dyDescent="0.2">
      <c r="D4993" s="57"/>
      <c r="E4993" s="33"/>
      <c r="F4993" s="33"/>
      <c r="G4993" s="33"/>
      <c r="I4993" s="7"/>
      <c r="K4993" s="7"/>
      <c r="L4993" s="7"/>
      <c r="M4993" s="55"/>
      <c r="N4993" s="7"/>
      <c r="O4993" s="5"/>
      <c r="R4993" s="33"/>
      <c r="S4993" s="33"/>
      <c r="T4993" s="33"/>
      <c r="U4993" s="31"/>
      <c r="AD4993" s="20"/>
    </row>
    <row r="4994" spans="4:30" x14ac:dyDescent="0.2">
      <c r="D4994" s="57"/>
      <c r="E4994" s="33"/>
      <c r="F4994" s="33"/>
      <c r="G4994" s="33"/>
      <c r="I4994" s="7"/>
      <c r="K4994" s="7"/>
      <c r="L4994" s="7"/>
      <c r="M4994" s="55"/>
      <c r="N4994" s="7"/>
      <c r="O4994" s="5"/>
      <c r="R4994" s="33"/>
      <c r="S4994" s="33"/>
      <c r="T4994" s="33"/>
      <c r="U4994" s="31"/>
      <c r="AD4994" s="20"/>
    </row>
    <row r="4995" spans="4:30" x14ac:dyDescent="0.2">
      <c r="D4995" s="57"/>
      <c r="E4995" s="33"/>
      <c r="F4995" s="33"/>
      <c r="G4995" s="33"/>
      <c r="I4995" s="7"/>
      <c r="K4995" s="7"/>
      <c r="L4995" s="7"/>
      <c r="M4995" s="55"/>
      <c r="N4995" s="7"/>
      <c r="O4995" s="5"/>
      <c r="R4995" s="33"/>
      <c r="S4995" s="33"/>
      <c r="T4995" s="33"/>
      <c r="U4995" s="31"/>
      <c r="AD4995" s="20"/>
    </row>
    <row r="4996" spans="4:30" x14ac:dyDescent="0.2">
      <c r="D4996" s="57"/>
      <c r="E4996" s="33"/>
      <c r="F4996" s="33"/>
      <c r="G4996" s="33"/>
      <c r="I4996" s="7"/>
      <c r="K4996" s="7"/>
      <c r="L4996" s="7"/>
      <c r="M4996" s="55"/>
      <c r="N4996" s="7"/>
      <c r="O4996" s="5"/>
      <c r="R4996" s="33"/>
      <c r="S4996" s="33"/>
      <c r="T4996" s="33"/>
      <c r="U4996" s="31"/>
      <c r="AD4996" s="20"/>
    </row>
    <row r="4997" spans="4:30" x14ac:dyDescent="0.2">
      <c r="D4997" s="57"/>
      <c r="E4997" s="33"/>
      <c r="F4997" s="33"/>
      <c r="G4997" s="33"/>
      <c r="I4997" s="7"/>
      <c r="K4997" s="7"/>
      <c r="L4997" s="7"/>
      <c r="M4997" s="55"/>
      <c r="N4997" s="7"/>
      <c r="O4997" s="5"/>
      <c r="R4997" s="33"/>
      <c r="S4997" s="33"/>
      <c r="T4997" s="33"/>
      <c r="U4997" s="31"/>
      <c r="AD4997" s="20"/>
    </row>
    <row r="4998" spans="4:30" x14ac:dyDescent="0.2">
      <c r="D4998" s="57"/>
      <c r="E4998" s="33"/>
      <c r="F4998" s="33"/>
      <c r="G4998" s="33"/>
      <c r="I4998" s="7"/>
      <c r="K4998" s="7"/>
      <c r="L4998" s="7"/>
      <c r="M4998" s="55"/>
      <c r="N4998" s="7"/>
      <c r="O4998" s="5"/>
      <c r="R4998" s="33"/>
      <c r="S4998" s="33"/>
      <c r="T4998" s="33"/>
      <c r="U4998" s="31"/>
      <c r="AD4998" s="20"/>
    </row>
    <row r="4999" spans="4:30" x14ac:dyDescent="0.2">
      <c r="D4999" s="57"/>
      <c r="E4999" s="33"/>
      <c r="F4999" s="33"/>
      <c r="G4999" s="33"/>
      <c r="I4999" s="7"/>
      <c r="K4999" s="7"/>
      <c r="L4999" s="7"/>
      <c r="M4999" s="55"/>
      <c r="N4999" s="7"/>
      <c r="O4999" s="5"/>
      <c r="R4999" s="33"/>
      <c r="S4999" s="33"/>
      <c r="T4999" s="33"/>
      <c r="U4999" s="31"/>
      <c r="AD4999" s="20"/>
    </row>
    <row r="5000" spans="4:30" x14ac:dyDescent="0.2">
      <c r="D5000" s="57"/>
      <c r="E5000" s="33"/>
      <c r="F5000" s="33"/>
      <c r="G5000" s="33"/>
      <c r="I5000" s="7"/>
      <c r="K5000" s="7"/>
      <c r="L5000" s="7"/>
      <c r="M5000" s="55"/>
      <c r="N5000" s="7"/>
      <c r="O5000" s="5"/>
      <c r="R5000" s="33"/>
      <c r="S5000" s="33"/>
      <c r="T5000" s="33"/>
      <c r="U5000" s="31"/>
      <c r="AD5000" s="20"/>
    </row>
    <row r="5001" spans="4:30" x14ac:dyDescent="0.2">
      <c r="D5001" s="57"/>
      <c r="E5001" s="33"/>
      <c r="F5001" s="33"/>
      <c r="G5001" s="33"/>
      <c r="I5001" s="7"/>
      <c r="K5001" s="7"/>
      <c r="L5001" s="7"/>
      <c r="M5001" s="55"/>
      <c r="N5001" s="7"/>
      <c r="O5001" s="5"/>
      <c r="R5001" s="33"/>
      <c r="S5001" s="33"/>
      <c r="T5001" s="33"/>
      <c r="U5001" s="31"/>
      <c r="AD5001" s="20"/>
    </row>
    <row r="5002" spans="4:30" x14ac:dyDescent="0.2">
      <c r="D5002" s="57"/>
      <c r="E5002" s="33"/>
      <c r="F5002" s="33"/>
      <c r="G5002" s="33"/>
      <c r="I5002" s="7"/>
      <c r="K5002" s="7"/>
      <c r="L5002" s="7"/>
      <c r="M5002" s="55"/>
      <c r="N5002" s="7"/>
      <c r="O5002" s="5"/>
      <c r="R5002" s="33"/>
      <c r="S5002" s="33"/>
      <c r="T5002" s="33"/>
      <c r="U5002" s="31"/>
      <c r="AD5002" s="20"/>
    </row>
    <row r="5003" spans="4:30" x14ac:dyDescent="0.2">
      <c r="D5003" s="57"/>
      <c r="E5003" s="33"/>
      <c r="F5003" s="33"/>
      <c r="G5003" s="33"/>
      <c r="I5003" s="7"/>
      <c r="K5003" s="7"/>
      <c r="L5003" s="7"/>
      <c r="M5003" s="55"/>
      <c r="N5003" s="7"/>
      <c r="O5003" s="5"/>
      <c r="R5003" s="33"/>
      <c r="S5003" s="33"/>
      <c r="T5003" s="33"/>
      <c r="U5003" s="31"/>
      <c r="AD5003" s="20"/>
    </row>
    <row r="5004" spans="4:30" x14ac:dyDescent="0.2">
      <c r="D5004" s="57"/>
      <c r="E5004" s="33"/>
      <c r="F5004" s="33"/>
      <c r="G5004" s="33"/>
      <c r="I5004" s="7"/>
      <c r="K5004" s="7"/>
      <c r="L5004" s="7"/>
      <c r="M5004" s="55"/>
      <c r="N5004" s="7"/>
      <c r="O5004" s="5"/>
      <c r="R5004" s="33"/>
      <c r="S5004" s="33"/>
      <c r="T5004" s="33"/>
      <c r="U5004" s="31"/>
      <c r="AD5004" s="20"/>
    </row>
    <row r="5005" spans="4:30" x14ac:dyDescent="0.2">
      <c r="D5005" s="57"/>
      <c r="E5005" s="33"/>
      <c r="F5005" s="33"/>
      <c r="G5005" s="33"/>
      <c r="I5005" s="7"/>
      <c r="K5005" s="7"/>
      <c r="L5005" s="7"/>
      <c r="M5005" s="55"/>
      <c r="N5005" s="7"/>
      <c r="O5005" s="5"/>
      <c r="R5005" s="33"/>
      <c r="S5005" s="33"/>
      <c r="T5005" s="33"/>
      <c r="U5005" s="31"/>
      <c r="AD5005" s="20"/>
    </row>
    <row r="5006" spans="4:30" x14ac:dyDescent="0.2">
      <c r="D5006" s="57"/>
      <c r="E5006" s="33"/>
      <c r="F5006" s="33"/>
      <c r="G5006" s="33"/>
      <c r="I5006" s="7"/>
      <c r="K5006" s="7"/>
      <c r="L5006" s="7"/>
      <c r="M5006" s="55"/>
      <c r="N5006" s="7"/>
      <c r="O5006" s="5"/>
      <c r="R5006" s="33"/>
      <c r="S5006" s="33"/>
      <c r="T5006" s="33"/>
      <c r="U5006" s="31"/>
      <c r="AD5006" s="20"/>
    </row>
    <row r="5007" spans="4:30" x14ac:dyDescent="0.2">
      <c r="D5007" s="57"/>
      <c r="E5007" s="33"/>
      <c r="F5007" s="33"/>
      <c r="G5007" s="33"/>
      <c r="I5007" s="7"/>
      <c r="K5007" s="7"/>
      <c r="L5007" s="7"/>
      <c r="M5007" s="55"/>
      <c r="N5007" s="7"/>
      <c r="O5007" s="5"/>
      <c r="R5007" s="33"/>
      <c r="S5007" s="33"/>
      <c r="T5007" s="33"/>
      <c r="U5007" s="31"/>
      <c r="AD5007" s="20"/>
    </row>
    <row r="5008" spans="4:30" x14ac:dyDescent="0.2">
      <c r="D5008" s="57"/>
      <c r="E5008" s="33"/>
      <c r="F5008" s="33"/>
      <c r="G5008" s="33"/>
      <c r="I5008" s="7"/>
      <c r="K5008" s="7"/>
      <c r="L5008" s="7"/>
      <c r="M5008" s="55"/>
      <c r="N5008" s="7"/>
      <c r="O5008" s="5"/>
      <c r="R5008" s="33"/>
      <c r="S5008" s="33"/>
      <c r="T5008" s="33"/>
      <c r="U5008" s="31"/>
      <c r="AD5008" s="20"/>
    </row>
    <row r="5009" spans="4:30" x14ac:dyDescent="0.2">
      <c r="D5009" s="57"/>
      <c r="E5009" s="33"/>
      <c r="F5009" s="33"/>
      <c r="G5009" s="33"/>
      <c r="I5009" s="7"/>
      <c r="K5009" s="7"/>
      <c r="L5009" s="7"/>
      <c r="M5009" s="55"/>
      <c r="N5009" s="7"/>
      <c r="O5009" s="5"/>
      <c r="R5009" s="33"/>
      <c r="S5009" s="33"/>
      <c r="T5009" s="33"/>
      <c r="U5009" s="31"/>
      <c r="AD5009" s="20"/>
    </row>
    <row r="5010" spans="4:30" x14ac:dyDescent="0.2">
      <c r="D5010" s="57"/>
      <c r="E5010" s="33"/>
      <c r="F5010" s="33"/>
      <c r="G5010" s="33"/>
      <c r="I5010" s="7"/>
      <c r="K5010" s="7"/>
      <c r="L5010" s="7"/>
      <c r="M5010" s="55"/>
      <c r="N5010" s="7"/>
      <c r="O5010" s="5"/>
      <c r="R5010" s="33"/>
      <c r="S5010" s="33"/>
      <c r="T5010" s="33"/>
      <c r="U5010" s="31"/>
      <c r="AD5010" s="20"/>
    </row>
    <row r="5011" spans="4:30" x14ac:dyDescent="0.2">
      <c r="D5011" s="57"/>
      <c r="E5011" s="33"/>
      <c r="F5011" s="33"/>
      <c r="G5011" s="33"/>
      <c r="I5011" s="7"/>
      <c r="K5011" s="7"/>
      <c r="L5011" s="7"/>
      <c r="M5011" s="55"/>
      <c r="N5011" s="7"/>
      <c r="O5011" s="5"/>
      <c r="R5011" s="33"/>
      <c r="S5011" s="33"/>
      <c r="T5011" s="33"/>
      <c r="U5011" s="31"/>
      <c r="AD5011" s="20"/>
    </row>
    <row r="5012" spans="4:30" x14ac:dyDescent="0.2">
      <c r="D5012" s="57"/>
      <c r="E5012" s="33"/>
      <c r="F5012" s="33"/>
      <c r="G5012" s="33"/>
      <c r="I5012" s="7"/>
      <c r="K5012" s="7"/>
      <c r="L5012" s="7"/>
      <c r="M5012" s="55"/>
      <c r="N5012" s="7"/>
      <c r="O5012" s="5"/>
      <c r="R5012" s="33"/>
      <c r="S5012" s="33"/>
      <c r="T5012" s="33"/>
      <c r="U5012" s="31"/>
      <c r="AD5012" s="20"/>
    </row>
    <row r="5013" spans="4:30" x14ac:dyDescent="0.2">
      <c r="D5013" s="57"/>
      <c r="E5013" s="33"/>
      <c r="F5013" s="33"/>
      <c r="G5013" s="33"/>
      <c r="I5013" s="7"/>
      <c r="K5013" s="7"/>
      <c r="L5013" s="7"/>
      <c r="M5013" s="55"/>
      <c r="N5013" s="7"/>
      <c r="O5013" s="5"/>
      <c r="R5013" s="33"/>
      <c r="S5013" s="33"/>
      <c r="T5013" s="33"/>
      <c r="U5013" s="31"/>
      <c r="AD5013" s="20"/>
    </row>
    <row r="5014" spans="4:30" x14ac:dyDescent="0.2">
      <c r="D5014" s="57"/>
      <c r="E5014" s="33"/>
      <c r="F5014" s="33"/>
      <c r="G5014" s="33"/>
      <c r="I5014" s="7"/>
      <c r="K5014" s="7"/>
      <c r="L5014" s="7"/>
      <c r="M5014" s="55"/>
      <c r="N5014" s="7"/>
      <c r="O5014" s="5"/>
      <c r="R5014" s="33"/>
      <c r="S5014" s="33"/>
      <c r="T5014" s="33"/>
      <c r="U5014" s="31"/>
      <c r="AD5014" s="20"/>
    </row>
    <row r="5015" spans="4:30" x14ac:dyDescent="0.2">
      <c r="D5015" s="57"/>
      <c r="E5015" s="33"/>
      <c r="F5015" s="33"/>
      <c r="G5015" s="33"/>
      <c r="I5015" s="7"/>
      <c r="K5015" s="7"/>
      <c r="L5015" s="7"/>
      <c r="M5015" s="55"/>
      <c r="N5015" s="7"/>
      <c r="O5015" s="5"/>
      <c r="R5015" s="33"/>
      <c r="S5015" s="33"/>
      <c r="T5015" s="33"/>
      <c r="U5015" s="31"/>
      <c r="AD5015" s="20"/>
    </row>
    <row r="5016" spans="4:30" x14ac:dyDescent="0.2">
      <c r="D5016" s="57"/>
      <c r="E5016" s="33"/>
      <c r="F5016" s="33"/>
      <c r="G5016" s="33"/>
      <c r="I5016" s="7"/>
      <c r="K5016" s="7"/>
      <c r="L5016" s="7"/>
      <c r="M5016" s="55"/>
      <c r="N5016" s="7"/>
      <c r="O5016" s="5"/>
      <c r="R5016" s="33"/>
      <c r="S5016" s="33"/>
      <c r="T5016" s="33"/>
      <c r="U5016" s="31"/>
      <c r="AD5016" s="20"/>
    </row>
    <row r="5017" spans="4:30" x14ac:dyDescent="0.2">
      <c r="D5017" s="57"/>
      <c r="E5017" s="33"/>
      <c r="F5017" s="33"/>
      <c r="G5017" s="33"/>
      <c r="I5017" s="7"/>
      <c r="K5017" s="7"/>
      <c r="L5017" s="7"/>
      <c r="M5017" s="55"/>
      <c r="N5017" s="7"/>
      <c r="O5017" s="5"/>
      <c r="R5017" s="33"/>
      <c r="S5017" s="33"/>
      <c r="T5017" s="33"/>
      <c r="U5017" s="31"/>
      <c r="AD5017" s="20"/>
    </row>
    <row r="5018" spans="4:30" x14ac:dyDescent="0.2">
      <c r="D5018" s="57"/>
      <c r="E5018" s="33"/>
      <c r="F5018" s="33"/>
      <c r="G5018" s="33"/>
      <c r="I5018" s="7"/>
      <c r="K5018" s="7"/>
      <c r="L5018" s="7"/>
      <c r="M5018" s="55"/>
      <c r="N5018" s="7"/>
      <c r="O5018" s="5"/>
      <c r="R5018" s="33"/>
      <c r="S5018" s="33"/>
      <c r="T5018" s="33"/>
      <c r="U5018" s="31"/>
      <c r="AD5018" s="20"/>
    </row>
    <row r="5019" spans="4:30" x14ac:dyDescent="0.2">
      <c r="D5019" s="57"/>
      <c r="E5019" s="33"/>
      <c r="F5019" s="33"/>
      <c r="G5019" s="33"/>
      <c r="I5019" s="7"/>
      <c r="K5019" s="7"/>
      <c r="L5019" s="7"/>
      <c r="M5019" s="55"/>
      <c r="N5019" s="7"/>
      <c r="O5019" s="5"/>
      <c r="R5019" s="33"/>
      <c r="S5019" s="33"/>
      <c r="T5019" s="33"/>
      <c r="U5019" s="31"/>
      <c r="AD5019" s="20"/>
    </row>
    <row r="5020" spans="4:30" x14ac:dyDescent="0.2">
      <c r="D5020" s="57"/>
      <c r="E5020" s="33"/>
      <c r="F5020" s="33"/>
      <c r="G5020" s="33"/>
      <c r="I5020" s="7"/>
      <c r="K5020" s="7"/>
      <c r="L5020" s="7"/>
      <c r="M5020" s="55"/>
      <c r="N5020" s="7"/>
      <c r="O5020" s="5"/>
      <c r="R5020" s="33"/>
      <c r="S5020" s="33"/>
      <c r="T5020" s="33"/>
      <c r="U5020" s="31"/>
      <c r="AD5020" s="20"/>
    </row>
    <row r="5021" spans="4:30" x14ac:dyDescent="0.2">
      <c r="D5021" s="57"/>
      <c r="E5021" s="33"/>
      <c r="F5021" s="33"/>
      <c r="G5021" s="33"/>
      <c r="I5021" s="7"/>
      <c r="K5021" s="7"/>
      <c r="L5021" s="7"/>
      <c r="M5021" s="55"/>
      <c r="N5021" s="7"/>
      <c r="O5021" s="5"/>
      <c r="R5021" s="33"/>
      <c r="S5021" s="33"/>
      <c r="T5021" s="33"/>
      <c r="U5021" s="31"/>
      <c r="AD5021" s="20"/>
    </row>
    <row r="5022" spans="4:30" x14ac:dyDescent="0.2">
      <c r="D5022" s="57"/>
      <c r="E5022" s="33"/>
      <c r="F5022" s="33"/>
      <c r="G5022" s="33"/>
      <c r="I5022" s="7"/>
      <c r="K5022" s="7"/>
      <c r="L5022" s="7"/>
      <c r="M5022" s="55"/>
      <c r="N5022" s="7"/>
      <c r="O5022" s="5"/>
      <c r="R5022" s="33"/>
      <c r="S5022" s="33"/>
      <c r="T5022" s="33"/>
      <c r="U5022" s="31"/>
      <c r="AD5022" s="20"/>
    </row>
    <row r="5023" spans="4:30" x14ac:dyDescent="0.2">
      <c r="D5023" s="57"/>
      <c r="E5023" s="33"/>
      <c r="F5023" s="33"/>
      <c r="G5023" s="33"/>
      <c r="I5023" s="7"/>
      <c r="K5023" s="7"/>
      <c r="L5023" s="7"/>
      <c r="M5023" s="55"/>
      <c r="N5023" s="7"/>
      <c r="O5023" s="5"/>
      <c r="R5023" s="33"/>
      <c r="S5023" s="33"/>
      <c r="T5023" s="33"/>
      <c r="U5023" s="31"/>
      <c r="AD5023" s="20"/>
    </row>
    <row r="5024" spans="4:30" x14ac:dyDescent="0.2">
      <c r="D5024" s="57"/>
      <c r="E5024" s="33"/>
      <c r="F5024" s="33"/>
      <c r="G5024" s="33"/>
      <c r="I5024" s="7"/>
      <c r="K5024" s="7"/>
      <c r="L5024" s="7"/>
      <c r="M5024" s="55"/>
      <c r="N5024" s="7"/>
      <c r="O5024" s="5"/>
      <c r="R5024" s="33"/>
      <c r="S5024" s="33"/>
      <c r="T5024" s="33"/>
      <c r="U5024" s="31"/>
      <c r="AD5024" s="20"/>
    </row>
    <row r="5025" spans="4:30" x14ac:dyDescent="0.2">
      <c r="D5025" s="57"/>
      <c r="E5025" s="33"/>
      <c r="F5025" s="33"/>
      <c r="G5025" s="33"/>
      <c r="I5025" s="7"/>
      <c r="K5025" s="7"/>
      <c r="L5025" s="7"/>
      <c r="M5025" s="55"/>
      <c r="N5025" s="7"/>
      <c r="O5025" s="5"/>
      <c r="R5025" s="33"/>
      <c r="S5025" s="33"/>
      <c r="T5025" s="33"/>
      <c r="U5025" s="31"/>
      <c r="AD5025" s="20"/>
    </row>
    <row r="5026" spans="4:30" x14ac:dyDescent="0.2">
      <c r="D5026" s="57"/>
      <c r="E5026" s="33"/>
      <c r="F5026" s="33"/>
      <c r="G5026" s="33"/>
      <c r="I5026" s="7"/>
      <c r="K5026" s="7"/>
      <c r="L5026" s="7"/>
      <c r="M5026" s="55"/>
      <c r="N5026" s="7"/>
      <c r="O5026" s="5"/>
      <c r="R5026" s="33"/>
      <c r="S5026" s="33"/>
      <c r="T5026" s="33"/>
      <c r="U5026" s="31"/>
      <c r="AD5026" s="20"/>
    </row>
    <row r="5027" spans="4:30" x14ac:dyDescent="0.2">
      <c r="D5027" s="57"/>
      <c r="E5027" s="33"/>
      <c r="F5027" s="33"/>
      <c r="G5027" s="33"/>
      <c r="I5027" s="7"/>
      <c r="K5027" s="7"/>
      <c r="L5027" s="7"/>
      <c r="M5027" s="55"/>
      <c r="N5027" s="7"/>
      <c r="O5027" s="5"/>
      <c r="R5027" s="33"/>
      <c r="S5027" s="33"/>
      <c r="T5027" s="33"/>
      <c r="U5027" s="31"/>
      <c r="AD5027" s="20"/>
    </row>
    <row r="5028" spans="4:30" x14ac:dyDescent="0.2">
      <c r="D5028" s="57"/>
      <c r="E5028" s="33"/>
      <c r="F5028" s="33"/>
      <c r="G5028" s="33"/>
      <c r="I5028" s="7"/>
      <c r="K5028" s="7"/>
      <c r="L5028" s="7"/>
      <c r="M5028" s="55"/>
      <c r="N5028" s="7"/>
      <c r="O5028" s="5"/>
      <c r="R5028" s="33"/>
      <c r="S5028" s="33"/>
      <c r="T5028" s="33"/>
      <c r="U5028" s="31"/>
      <c r="AD5028" s="20"/>
    </row>
    <row r="5029" spans="4:30" x14ac:dyDescent="0.2">
      <c r="D5029" s="57"/>
      <c r="E5029" s="33"/>
      <c r="F5029" s="33"/>
      <c r="G5029" s="33"/>
      <c r="I5029" s="7"/>
      <c r="K5029" s="7"/>
      <c r="L5029" s="7"/>
      <c r="M5029" s="55"/>
      <c r="N5029" s="7"/>
      <c r="O5029" s="5"/>
      <c r="R5029" s="33"/>
      <c r="S5029" s="33"/>
      <c r="T5029" s="33"/>
      <c r="U5029" s="31"/>
      <c r="AD5029" s="20"/>
    </row>
    <row r="5030" spans="4:30" x14ac:dyDescent="0.2">
      <c r="D5030" s="57"/>
      <c r="E5030" s="33"/>
      <c r="F5030" s="33"/>
      <c r="G5030" s="33"/>
      <c r="I5030" s="7"/>
      <c r="K5030" s="7"/>
      <c r="L5030" s="7"/>
      <c r="M5030" s="55"/>
      <c r="N5030" s="7"/>
      <c r="O5030" s="5"/>
      <c r="R5030" s="33"/>
      <c r="S5030" s="33"/>
      <c r="T5030" s="33"/>
      <c r="U5030" s="31"/>
      <c r="AD5030" s="20"/>
    </row>
    <row r="5031" spans="4:30" x14ac:dyDescent="0.2">
      <c r="D5031" s="57"/>
      <c r="E5031" s="33"/>
      <c r="F5031" s="33"/>
      <c r="G5031" s="33"/>
      <c r="I5031" s="7"/>
      <c r="K5031" s="7"/>
      <c r="L5031" s="7"/>
      <c r="M5031" s="55"/>
      <c r="N5031" s="7"/>
      <c r="O5031" s="5"/>
      <c r="R5031" s="33"/>
      <c r="S5031" s="33"/>
      <c r="T5031" s="33"/>
      <c r="U5031" s="31"/>
      <c r="AD5031" s="20"/>
    </row>
    <row r="5032" spans="4:30" x14ac:dyDescent="0.2">
      <c r="D5032" s="57"/>
      <c r="E5032" s="33"/>
      <c r="F5032" s="33"/>
      <c r="G5032" s="33"/>
      <c r="I5032" s="7"/>
      <c r="K5032" s="7"/>
      <c r="L5032" s="7"/>
      <c r="M5032" s="55"/>
      <c r="N5032" s="7"/>
      <c r="O5032" s="5"/>
      <c r="R5032" s="33"/>
      <c r="S5032" s="33"/>
      <c r="T5032" s="33"/>
      <c r="U5032" s="31"/>
      <c r="AD5032" s="20"/>
    </row>
    <row r="5033" spans="4:30" x14ac:dyDescent="0.2">
      <c r="D5033" s="57"/>
      <c r="E5033" s="33"/>
      <c r="F5033" s="33"/>
      <c r="G5033" s="33"/>
      <c r="I5033" s="7"/>
      <c r="K5033" s="7"/>
      <c r="L5033" s="7"/>
      <c r="M5033" s="55"/>
      <c r="N5033" s="7"/>
      <c r="O5033" s="5"/>
      <c r="R5033" s="33"/>
      <c r="S5033" s="33"/>
      <c r="T5033" s="33"/>
      <c r="U5033" s="31"/>
      <c r="AD5033" s="20"/>
    </row>
    <row r="5034" spans="4:30" x14ac:dyDescent="0.2">
      <c r="D5034" s="57"/>
      <c r="E5034" s="33"/>
      <c r="F5034" s="33"/>
      <c r="G5034" s="33"/>
      <c r="I5034" s="7"/>
      <c r="K5034" s="7"/>
      <c r="L5034" s="7"/>
      <c r="M5034" s="55"/>
      <c r="N5034" s="7"/>
      <c r="O5034" s="5"/>
      <c r="R5034" s="33"/>
      <c r="S5034" s="33"/>
      <c r="T5034" s="33"/>
      <c r="U5034" s="31"/>
      <c r="AD5034" s="20"/>
    </row>
    <row r="5035" spans="4:30" x14ac:dyDescent="0.2">
      <c r="D5035" s="57"/>
      <c r="E5035" s="33"/>
      <c r="F5035" s="33"/>
      <c r="G5035" s="33"/>
      <c r="I5035" s="7"/>
      <c r="K5035" s="7"/>
      <c r="L5035" s="7"/>
      <c r="M5035" s="55"/>
      <c r="N5035" s="7"/>
      <c r="O5035" s="5"/>
      <c r="R5035" s="33"/>
      <c r="S5035" s="33"/>
      <c r="T5035" s="33"/>
      <c r="U5035" s="31"/>
      <c r="AD5035" s="20"/>
    </row>
    <row r="5036" spans="4:30" x14ac:dyDescent="0.2">
      <c r="D5036" s="57"/>
      <c r="E5036" s="33"/>
      <c r="F5036" s="33"/>
      <c r="G5036" s="33"/>
      <c r="I5036" s="7"/>
      <c r="K5036" s="7"/>
      <c r="L5036" s="7"/>
      <c r="M5036" s="55"/>
      <c r="N5036" s="7"/>
      <c r="O5036" s="5"/>
      <c r="R5036" s="33"/>
      <c r="S5036" s="33"/>
      <c r="T5036" s="33"/>
      <c r="U5036" s="31"/>
      <c r="AD5036" s="20"/>
    </row>
    <row r="5037" spans="4:30" x14ac:dyDescent="0.2">
      <c r="D5037" s="57"/>
      <c r="E5037" s="33"/>
      <c r="F5037" s="33"/>
      <c r="G5037" s="33"/>
      <c r="I5037" s="7"/>
      <c r="K5037" s="7"/>
      <c r="L5037" s="7"/>
      <c r="M5037" s="55"/>
      <c r="N5037" s="7"/>
      <c r="O5037" s="5"/>
      <c r="R5037" s="33"/>
      <c r="S5037" s="33"/>
      <c r="T5037" s="33"/>
      <c r="U5037" s="31"/>
      <c r="AD5037" s="20"/>
    </row>
    <row r="5038" spans="4:30" x14ac:dyDescent="0.2">
      <c r="D5038" s="57"/>
      <c r="E5038" s="33"/>
      <c r="F5038" s="33"/>
      <c r="G5038" s="33"/>
      <c r="I5038" s="7"/>
      <c r="K5038" s="7"/>
      <c r="L5038" s="7"/>
      <c r="M5038" s="55"/>
      <c r="N5038" s="7"/>
      <c r="O5038" s="5"/>
      <c r="R5038" s="33"/>
      <c r="S5038" s="33"/>
      <c r="T5038" s="33"/>
      <c r="U5038" s="31"/>
      <c r="AD5038" s="20"/>
    </row>
    <row r="5039" spans="4:30" x14ac:dyDescent="0.2">
      <c r="D5039" s="57"/>
      <c r="E5039" s="33"/>
      <c r="F5039" s="33"/>
      <c r="G5039" s="33"/>
      <c r="I5039" s="7"/>
      <c r="K5039" s="7"/>
      <c r="L5039" s="7"/>
      <c r="M5039" s="55"/>
      <c r="N5039" s="7"/>
      <c r="O5039" s="5"/>
      <c r="R5039" s="33"/>
      <c r="S5039" s="33"/>
      <c r="T5039" s="33"/>
      <c r="U5039" s="31"/>
      <c r="AD5039" s="20"/>
    </row>
    <row r="5040" spans="4:30" x14ac:dyDescent="0.2">
      <c r="D5040" s="57"/>
      <c r="E5040" s="33"/>
      <c r="F5040" s="33"/>
      <c r="G5040" s="33"/>
      <c r="I5040" s="7"/>
      <c r="K5040" s="7"/>
      <c r="L5040" s="7"/>
      <c r="M5040" s="55"/>
      <c r="N5040" s="7"/>
      <c r="O5040" s="5"/>
      <c r="R5040" s="33"/>
      <c r="S5040" s="33"/>
      <c r="T5040" s="33"/>
      <c r="U5040" s="31"/>
      <c r="AD5040" s="20"/>
    </row>
    <row r="5041" spans="4:30" x14ac:dyDescent="0.2">
      <c r="D5041" s="57"/>
      <c r="E5041" s="33"/>
      <c r="F5041" s="33"/>
      <c r="G5041" s="33"/>
      <c r="I5041" s="7"/>
      <c r="K5041" s="7"/>
      <c r="L5041" s="7"/>
      <c r="M5041" s="55"/>
      <c r="N5041" s="7"/>
      <c r="O5041" s="5"/>
      <c r="R5041" s="33"/>
      <c r="S5041" s="33"/>
      <c r="T5041" s="33"/>
      <c r="U5041" s="31"/>
      <c r="AD5041" s="20"/>
    </row>
    <row r="5042" spans="4:30" x14ac:dyDescent="0.2">
      <c r="D5042" s="57"/>
      <c r="E5042" s="33"/>
      <c r="F5042" s="33"/>
      <c r="G5042" s="33"/>
      <c r="I5042" s="7"/>
      <c r="K5042" s="7"/>
      <c r="L5042" s="7"/>
      <c r="M5042" s="55"/>
      <c r="N5042" s="7"/>
      <c r="O5042" s="5"/>
      <c r="R5042" s="33"/>
      <c r="S5042" s="33"/>
      <c r="T5042" s="33"/>
      <c r="U5042" s="31"/>
      <c r="AD5042" s="20"/>
    </row>
    <row r="5043" spans="4:30" x14ac:dyDescent="0.2">
      <c r="D5043" s="57"/>
      <c r="E5043" s="33"/>
      <c r="F5043" s="33"/>
      <c r="G5043" s="33"/>
      <c r="I5043" s="7"/>
      <c r="K5043" s="7"/>
      <c r="L5043" s="7"/>
      <c r="M5043" s="55"/>
      <c r="N5043" s="7"/>
      <c r="O5043" s="5"/>
      <c r="R5043" s="33"/>
      <c r="S5043" s="33"/>
      <c r="T5043" s="33"/>
      <c r="U5043" s="31"/>
      <c r="AD5043" s="20"/>
    </row>
    <row r="5044" spans="4:30" x14ac:dyDescent="0.2">
      <c r="D5044" s="57"/>
      <c r="E5044" s="33"/>
      <c r="F5044" s="33"/>
      <c r="G5044" s="33"/>
      <c r="I5044" s="7"/>
      <c r="K5044" s="7"/>
      <c r="L5044" s="7"/>
      <c r="M5044" s="55"/>
      <c r="N5044" s="7"/>
      <c r="O5044" s="5"/>
      <c r="R5044" s="33"/>
      <c r="S5044" s="33"/>
      <c r="T5044" s="33"/>
      <c r="U5044" s="31"/>
      <c r="AD5044" s="20"/>
    </row>
    <row r="5045" spans="4:30" x14ac:dyDescent="0.2">
      <c r="D5045" s="57"/>
      <c r="E5045" s="33"/>
      <c r="F5045" s="33"/>
      <c r="G5045" s="33"/>
      <c r="I5045" s="7"/>
      <c r="K5045" s="7"/>
      <c r="L5045" s="7"/>
      <c r="M5045" s="55"/>
      <c r="N5045" s="7"/>
      <c r="O5045" s="5"/>
      <c r="R5045" s="33"/>
      <c r="S5045" s="33"/>
      <c r="T5045" s="33"/>
      <c r="U5045" s="31"/>
      <c r="AD5045" s="20"/>
    </row>
    <row r="5046" spans="4:30" x14ac:dyDescent="0.2">
      <c r="D5046" s="57"/>
      <c r="E5046" s="33"/>
      <c r="F5046" s="33"/>
      <c r="G5046" s="33"/>
      <c r="I5046" s="7"/>
      <c r="K5046" s="7"/>
      <c r="L5046" s="7"/>
      <c r="M5046" s="55"/>
      <c r="N5046" s="7"/>
      <c r="O5046" s="5"/>
      <c r="R5046" s="33"/>
      <c r="S5046" s="33"/>
      <c r="T5046" s="33"/>
      <c r="U5046" s="31"/>
      <c r="AD5046" s="20"/>
    </row>
    <row r="5047" spans="4:30" x14ac:dyDescent="0.2">
      <c r="D5047" s="57"/>
      <c r="E5047" s="33"/>
      <c r="F5047" s="33"/>
      <c r="G5047" s="33"/>
      <c r="I5047" s="7"/>
      <c r="K5047" s="7"/>
      <c r="L5047" s="7"/>
      <c r="M5047" s="55"/>
      <c r="N5047" s="7"/>
      <c r="O5047" s="5"/>
      <c r="R5047" s="33"/>
      <c r="S5047" s="33"/>
      <c r="T5047" s="33"/>
      <c r="U5047" s="31"/>
      <c r="AD5047" s="20"/>
    </row>
    <row r="5048" spans="4:30" x14ac:dyDescent="0.2">
      <c r="D5048" s="57"/>
      <c r="E5048" s="33"/>
      <c r="F5048" s="33"/>
      <c r="G5048" s="33"/>
      <c r="I5048" s="7"/>
      <c r="K5048" s="7"/>
      <c r="L5048" s="7"/>
      <c r="M5048" s="55"/>
      <c r="N5048" s="7"/>
      <c r="O5048" s="5"/>
      <c r="R5048" s="33"/>
      <c r="S5048" s="33"/>
      <c r="T5048" s="33"/>
      <c r="U5048" s="31"/>
      <c r="AD5048" s="20"/>
    </row>
    <row r="5049" spans="4:30" x14ac:dyDescent="0.2">
      <c r="D5049" s="57"/>
      <c r="E5049" s="33"/>
      <c r="F5049" s="33"/>
      <c r="G5049" s="33"/>
      <c r="I5049" s="7"/>
      <c r="K5049" s="7"/>
      <c r="L5049" s="7"/>
      <c r="M5049" s="55"/>
      <c r="N5049" s="7"/>
      <c r="O5049" s="5"/>
      <c r="R5049" s="33"/>
      <c r="S5049" s="33"/>
      <c r="T5049" s="33"/>
      <c r="U5049" s="31"/>
      <c r="AD5049" s="20"/>
    </row>
    <row r="5050" spans="4:30" x14ac:dyDescent="0.2">
      <c r="D5050" s="57"/>
      <c r="E5050" s="33"/>
      <c r="F5050" s="33"/>
      <c r="G5050" s="33"/>
      <c r="I5050" s="7"/>
      <c r="K5050" s="7"/>
      <c r="L5050" s="7"/>
      <c r="M5050" s="55"/>
      <c r="N5050" s="7"/>
      <c r="O5050" s="5"/>
      <c r="R5050" s="33"/>
      <c r="S5050" s="33"/>
      <c r="T5050" s="33"/>
      <c r="U5050" s="31"/>
      <c r="AD5050" s="20"/>
    </row>
    <row r="5051" spans="4:30" x14ac:dyDescent="0.2">
      <c r="D5051" s="57"/>
      <c r="E5051" s="33"/>
      <c r="F5051" s="33"/>
      <c r="G5051" s="33"/>
      <c r="I5051" s="7"/>
      <c r="K5051" s="7"/>
      <c r="L5051" s="7"/>
      <c r="M5051" s="55"/>
      <c r="N5051" s="7"/>
      <c r="O5051" s="5"/>
      <c r="R5051" s="33"/>
      <c r="S5051" s="33"/>
      <c r="T5051" s="33"/>
      <c r="U5051" s="31"/>
      <c r="AD5051" s="20"/>
    </row>
    <row r="5052" spans="4:30" x14ac:dyDescent="0.2">
      <c r="D5052" s="57"/>
      <c r="E5052" s="33"/>
      <c r="F5052" s="33"/>
      <c r="G5052" s="33"/>
      <c r="I5052" s="7"/>
      <c r="K5052" s="7"/>
      <c r="L5052" s="7"/>
      <c r="M5052" s="55"/>
      <c r="N5052" s="7"/>
      <c r="O5052" s="5"/>
      <c r="R5052" s="33"/>
      <c r="S5052" s="33"/>
      <c r="T5052" s="33"/>
      <c r="U5052" s="31"/>
      <c r="AD5052" s="20"/>
    </row>
    <row r="5053" spans="4:30" x14ac:dyDescent="0.2">
      <c r="D5053" s="57"/>
      <c r="E5053" s="33"/>
      <c r="F5053" s="33"/>
      <c r="G5053" s="33"/>
      <c r="I5053" s="7"/>
      <c r="K5053" s="7"/>
      <c r="L5053" s="7"/>
      <c r="M5053" s="55"/>
      <c r="N5053" s="7"/>
      <c r="O5053" s="5"/>
      <c r="R5053" s="33"/>
      <c r="S5053" s="33"/>
      <c r="T5053" s="33"/>
      <c r="U5053" s="31"/>
      <c r="AD5053" s="20"/>
    </row>
    <row r="5054" spans="4:30" x14ac:dyDescent="0.2">
      <c r="D5054" s="57"/>
      <c r="E5054" s="33"/>
      <c r="F5054" s="33"/>
      <c r="G5054" s="33"/>
      <c r="I5054" s="7"/>
      <c r="K5054" s="7"/>
      <c r="L5054" s="7"/>
      <c r="M5054" s="55"/>
      <c r="N5054" s="7"/>
      <c r="O5054" s="5"/>
      <c r="R5054" s="33"/>
      <c r="S5054" s="33"/>
      <c r="T5054" s="33"/>
      <c r="U5054" s="31"/>
      <c r="AD5054" s="20"/>
    </row>
    <row r="5055" spans="4:30" x14ac:dyDescent="0.2">
      <c r="D5055" s="57"/>
      <c r="E5055" s="33"/>
      <c r="F5055" s="33"/>
      <c r="G5055" s="33"/>
      <c r="I5055" s="7"/>
      <c r="K5055" s="7"/>
      <c r="L5055" s="7"/>
      <c r="M5055" s="55"/>
      <c r="N5055" s="7"/>
      <c r="O5055" s="5"/>
      <c r="R5055" s="33"/>
      <c r="S5055" s="33"/>
      <c r="T5055" s="33"/>
      <c r="U5055" s="31"/>
      <c r="AD5055" s="20"/>
    </row>
    <row r="5056" spans="4:30" x14ac:dyDescent="0.2">
      <c r="D5056" s="57"/>
      <c r="E5056" s="33"/>
      <c r="F5056" s="33"/>
      <c r="G5056" s="33"/>
      <c r="I5056" s="7"/>
      <c r="K5056" s="7"/>
      <c r="L5056" s="7"/>
      <c r="M5056" s="55"/>
      <c r="N5056" s="7"/>
      <c r="O5056" s="5"/>
      <c r="R5056" s="33"/>
      <c r="S5056" s="33"/>
      <c r="T5056" s="33"/>
      <c r="U5056" s="31"/>
      <c r="AD5056" s="20"/>
    </row>
    <row r="5057" spans="4:30" x14ac:dyDescent="0.2">
      <c r="D5057" s="57"/>
      <c r="E5057" s="33"/>
      <c r="F5057" s="33"/>
      <c r="G5057" s="33"/>
      <c r="I5057" s="7"/>
      <c r="K5057" s="7"/>
      <c r="L5057" s="7"/>
      <c r="M5057" s="55"/>
      <c r="N5057" s="7"/>
      <c r="O5057" s="5"/>
      <c r="R5057" s="33"/>
      <c r="S5057" s="33"/>
      <c r="T5057" s="33"/>
      <c r="U5057" s="31"/>
      <c r="AD5057" s="20"/>
    </row>
    <row r="5058" spans="4:30" x14ac:dyDescent="0.2">
      <c r="D5058" s="57"/>
      <c r="E5058" s="33"/>
      <c r="F5058" s="33"/>
      <c r="G5058" s="33"/>
      <c r="I5058" s="7"/>
      <c r="K5058" s="7"/>
      <c r="L5058" s="7"/>
      <c r="M5058" s="55"/>
      <c r="N5058" s="7"/>
      <c r="O5058" s="5"/>
      <c r="R5058" s="33"/>
      <c r="S5058" s="33"/>
      <c r="T5058" s="33"/>
      <c r="U5058" s="31"/>
      <c r="AD5058" s="20"/>
    </row>
    <row r="5059" spans="4:30" x14ac:dyDescent="0.2">
      <c r="D5059" s="57"/>
      <c r="E5059" s="33"/>
      <c r="F5059" s="33"/>
      <c r="G5059" s="33"/>
      <c r="I5059" s="7"/>
      <c r="K5059" s="7"/>
      <c r="L5059" s="7"/>
      <c r="M5059" s="55"/>
      <c r="N5059" s="7"/>
      <c r="O5059" s="5"/>
      <c r="R5059" s="33"/>
      <c r="S5059" s="33"/>
      <c r="T5059" s="33"/>
      <c r="U5059" s="31"/>
      <c r="AD5059" s="20"/>
    </row>
    <row r="5060" spans="4:30" x14ac:dyDescent="0.2">
      <c r="D5060" s="57"/>
      <c r="E5060" s="33"/>
      <c r="F5060" s="33"/>
      <c r="G5060" s="33"/>
      <c r="I5060" s="7"/>
      <c r="K5060" s="7"/>
      <c r="L5060" s="7"/>
      <c r="M5060" s="55"/>
      <c r="N5060" s="7"/>
      <c r="O5060" s="5"/>
      <c r="R5060" s="33"/>
      <c r="S5060" s="33"/>
      <c r="T5060" s="33"/>
      <c r="U5060" s="31"/>
      <c r="AD5060" s="20"/>
    </row>
    <row r="5061" spans="4:30" x14ac:dyDescent="0.2">
      <c r="D5061" s="57"/>
      <c r="E5061" s="33"/>
      <c r="F5061" s="33"/>
      <c r="G5061" s="33"/>
      <c r="I5061" s="7"/>
      <c r="K5061" s="7"/>
      <c r="L5061" s="7"/>
      <c r="M5061" s="55"/>
      <c r="N5061" s="7"/>
      <c r="O5061" s="5"/>
      <c r="R5061" s="33"/>
      <c r="S5061" s="33"/>
      <c r="T5061" s="33"/>
      <c r="U5061" s="31"/>
      <c r="AD5061" s="20"/>
    </row>
    <row r="5062" spans="4:30" x14ac:dyDescent="0.2">
      <c r="D5062" s="57"/>
      <c r="E5062" s="33"/>
      <c r="F5062" s="33"/>
      <c r="G5062" s="33"/>
      <c r="I5062" s="7"/>
      <c r="K5062" s="7"/>
      <c r="L5062" s="7"/>
      <c r="M5062" s="55"/>
      <c r="N5062" s="7"/>
      <c r="O5062" s="5"/>
      <c r="R5062" s="33"/>
      <c r="S5062" s="33"/>
      <c r="T5062" s="33"/>
      <c r="U5062" s="31"/>
      <c r="AD5062" s="20"/>
    </row>
    <row r="5063" spans="4:30" x14ac:dyDescent="0.2">
      <c r="D5063" s="57"/>
      <c r="E5063" s="33"/>
      <c r="F5063" s="33"/>
      <c r="G5063" s="33"/>
      <c r="I5063" s="7"/>
      <c r="K5063" s="7"/>
      <c r="L5063" s="7"/>
      <c r="M5063" s="55"/>
      <c r="N5063" s="7"/>
      <c r="O5063" s="5"/>
      <c r="R5063" s="33"/>
      <c r="S5063" s="33"/>
      <c r="T5063" s="33"/>
      <c r="U5063" s="31"/>
      <c r="AD5063" s="20"/>
    </row>
    <row r="5064" spans="4:30" x14ac:dyDescent="0.2">
      <c r="D5064" s="57"/>
      <c r="E5064" s="33"/>
      <c r="F5064" s="33"/>
      <c r="G5064" s="33"/>
      <c r="I5064" s="7"/>
      <c r="K5064" s="7"/>
      <c r="L5064" s="7"/>
      <c r="M5064" s="55"/>
      <c r="N5064" s="7"/>
      <c r="O5064" s="5"/>
      <c r="R5064" s="33"/>
      <c r="S5064" s="33"/>
      <c r="T5064" s="33"/>
      <c r="U5064" s="31"/>
      <c r="AD5064" s="20"/>
    </row>
    <row r="5065" spans="4:30" x14ac:dyDescent="0.2">
      <c r="D5065" s="57"/>
      <c r="E5065" s="33"/>
      <c r="F5065" s="33"/>
      <c r="G5065" s="33"/>
      <c r="I5065" s="7"/>
      <c r="K5065" s="7"/>
      <c r="L5065" s="7"/>
      <c r="M5065" s="55"/>
      <c r="N5065" s="7"/>
      <c r="O5065" s="5"/>
      <c r="R5065" s="33"/>
      <c r="S5065" s="33"/>
      <c r="T5065" s="33"/>
      <c r="U5065" s="31"/>
      <c r="AD5065" s="20"/>
    </row>
    <row r="5066" spans="4:30" x14ac:dyDescent="0.2">
      <c r="D5066" s="57"/>
      <c r="E5066" s="33"/>
      <c r="F5066" s="33"/>
      <c r="G5066" s="33"/>
      <c r="I5066" s="7"/>
      <c r="K5066" s="7"/>
      <c r="L5066" s="7"/>
      <c r="M5066" s="55"/>
      <c r="N5066" s="7"/>
      <c r="O5066" s="5"/>
      <c r="R5066" s="33"/>
      <c r="S5066" s="33"/>
      <c r="T5066" s="33"/>
      <c r="U5066" s="31"/>
      <c r="AD5066" s="20"/>
    </row>
    <row r="5067" spans="4:30" x14ac:dyDescent="0.2">
      <c r="D5067" s="57"/>
      <c r="E5067" s="33"/>
      <c r="F5067" s="33"/>
      <c r="G5067" s="33"/>
      <c r="I5067" s="7"/>
      <c r="K5067" s="7"/>
      <c r="L5067" s="7"/>
      <c r="M5067" s="55"/>
      <c r="N5067" s="7"/>
      <c r="O5067" s="5"/>
      <c r="R5067" s="33"/>
      <c r="S5067" s="33"/>
      <c r="T5067" s="33"/>
      <c r="U5067" s="31"/>
      <c r="AD5067" s="20"/>
    </row>
    <row r="5068" spans="4:30" x14ac:dyDescent="0.2">
      <c r="D5068" s="57"/>
      <c r="E5068" s="33"/>
      <c r="F5068" s="33"/>
      <c r="G5068" s="33"/>
      <c r="I5068" s="7"/>
      <c r="K5068" s="7"/>
      <c r="L5068" s="7"/>
      <c r="M5068" s="55"/>
      <c r="N5068" s="7"/>
      <c r="O5068" s="5"/>
      <c r="R5068" s="33"/>
      <c r="S5068" s="33"/>
      <c r="T5068" s="33"/>
      <c r="U5068" s="31"/>
      <c r="AD5068" s="20"/>
    </row>
    <row r="5069" spans="4:30" x14ac:dyDescent="0.2">
      <c r="D5069" s="57"/>
      <c r="E5069" s="33"/>
      <c r="F5069" s="33"/>
      <c r="G5069" s="33"/>
      <c r="I5069" s="7"/>
      <c r="K5069" s="7"/>
      <c r="L5069" s="7"/>
      <c r="M5069" s="55"/>
      <c r="N5069" s="7"/>
      <c r="O5069" s="5"/>
      <c r="R5069" s="33"/>
      <c r="S5069" s="33"/>
      <c r="T5069" s="33"/>
      <c r="U5069" s="31"/>
      <c r="AD5069" s="20"/>
    </row>
    <row r="5070" spans="4:30" x14ac:dyDescent="0.2">
      <c r="D5070" s="57"/>
      <c r="E5070" s="33"/>
      <c r="F5070" s="33"/>
      <c r="G5070" s="33"/>
      <c r="I5070" s="7"/>
      <c r="K5070" s="7"/>
      <c r="L5070" s="7"/>
      <c r="M5070" s="55"/>
      <c r="N5070" s="7"/>
      <c r="O5070" s="5"/>
      <c r="R5070" s="33"/>
      <c r="S5070" s="33"/>
      <c r="T5070" s="33"/>
      <c r="U5070" s="31"/>
      <c r="AD5070" s="20"/>
    </row>
    <row r="5071" spans="4:30" x14ac:dyDescent="0.2">
      <c r="D5071" s="57"/>
      <c r="E5071" s="33"/>
      <c r="F5071" s="33"/>
      <c r="G5071" s="33"/>
      <c r="I5071" s="7"/>
      <c r="K5071" s="7"/>
      <c r="L5071" s="7"/>
      <c r="M5071" s="55"/>
      <c r="N5071" s="7"/>
      <c r="O5071" s="5"/>
      <c r="R5071" s="33"/>
      <c r="S5071" s="33"/>
      <c r="T5071" s="33"/>
      <c r="U5071" s="31"/>
      <c r="AD5071" s="20"/>
    </row>
    <row r="5072" spans="4:30" x14ac:dyDescent="0.2">
      <c r="D5072" s="57"/>
      <c r="E5072" s="33"/>
      <c r="F5072" s="33"/>
      <c r="G5072" s="33"/>
      <c r="I5072" s="7"/>
      <c r="K5072" s="7"/>
      <c r="L5072" s="7"/>
      <c r="M5072" s="55"/>
      <c r="N5072" s="7"/>
      <c r="O5072" s="5"/>
      <c r="R5072" s="33"/>
      <c r="S5072" s="33"/>
      <c r="T5072" s="33"/>
      <c r="U5072" s="31"/>
      <c r="AD5072" s="20"/>
    </row>
    <row r="5073" spans="4:30" x14ac:dyDescent="0.2">
      <c r="D5073" s="57"/>
      <c r="E5073" s="33"/>
      <c r="F5073" s="33"/>
      <c r="G5073" s="33"/>
      <c r="I5073" s="7"/>
      <c r="K5073" s="7"/>
      <c r="L5073" s="7"/>
      <c r="M5073" s="55"/>
      <c r="N5073" s="7"/>
      <c r="O5073" s="5"/>
      <c r="R5073" s="33"/>
      <c r="S5073" s="33"/>
      <c r="T5073" s="33"/>
      <c r="U5073" s="31"/>
      <c r="AD5073" s="20"/>
    </row>
    <row r="5074" spans="4:30" x14ac:dyDescent="0.2">
      <c r="D5074" s="57"/>
      <c r="E5074" s="33"/>
      <c r="F5074" s="33"/>
      <c r="G5074" s="33"/>
      <c r="I5074" s="7"/>
      <c r="K5074" s="7"/>
      <c r="L5074" s="7"/>
      <c r="M5074" s="55"/>
      <c r="N5074" s="7"/>
      <c r="O5074" s="5"/>
      <c r="R5074" s="33"/>
      <c r="S5074" s="33"/>
      <c r="T5074" s="33"/>
      <c r="U5074" s="31"/>
      <c r="AD5074" s="20"/>
    </row>
    <row r="5075" spans="4:30" x14ac:dyDescent="0.2">
      <c r="D5075" s="57"/>
      <c r="E5075" s="33"/>
      <c r="F5075" s="33"/>
      <c r="G5075" s="33"/>
      <c r="I5075" s="7"/>
      <c r="K5075" s="7"/>
      <c r="L5075" s="7"/>
      <c r="M5075" s="55"/>
      <c r="N5075" s="7"/>
      <c r="O5075" s="5"/>
      <c r="R5075" s="33"/>
      <c r="S5075" s="33"/>
      <c r="T5075" s="33"/>
      <c r="U5075" s="31"/>
      <c r="AD5075" s="20"/>
    </row>
    <row r="5076" spans="4:30" x14ac:dyDescent="0.2">
      <c r="D5076" s="57"/>
      <c r="E5076" s="33"/>
      <c r="F5076" s="33"/>
      <c r="G5076" s="33"/>
      <c r="I5076" s="7"/>
      <c r="K5076" s="7"/>
      <c r="L5076" s="7"/>
      <c r="M5076" s="55"/>
      <c r="N5076" s="7"/>
      <c r="O5076" s="5"/>
      <c r="R5076" s="33"/>
      <c r="S5076" s="33"/>
      <c r="T5076" s="33"/>
      <c r="U5076" s="31"/>
      <c r="AD5076" s="20"/>
    </row>
    <row r="5077" spans="4:30" x14ac:dyDescent="0.2">
      <c r="D5077" s="57"/>
      <c r="E5077" s="33"/>
      <c r="F5077" s="33"/>
      <c r="G5077" s="33"/>
      <c r="I5077" s="7"/>
      <c r="K5077" s="7"/>
      <c r="L5077" s="7"/>
      <c r="M5077" s="55"/>
      <c r="N5077" s="7"/>
      <c r="O5077" s="5"/>
      <c r="R5077" s="33"/>
      <c r="S5077" s="33"/>
      <c r="T5077" s="33"/>
      <c r="U5077" s="31"/>
      <c r="AD5077" s="20"/>
    </row>
    <row r="5078" spans="4:30" x14ac:dyDescent="0.2">
      <c r="D5078" s="57"/>
      <c r="E5078" s="33"/>
      <c r="F5078" s="33"/>
      <c r="G5078" s="33"/>
      <c r="I5078" s="7"/>
      <c r="K5078" s="7"/>
      <c r="L5078" s="7"/>
      <c r="M5078" s="55"/>
      <c r="N5078" s="7"/>
      <c r="O5078" s="5"/>
      <c r="R5078" s="33"/>
      <c r="S5078" s="33"/>
      <c r="T5078" s="33"/>
      <c r="U5078" s="31"/>
      <c r="AD5078" s="20"/>
    </row>
    <row r="5079" spans="4:30" x14ac:dyDescent="0.2">
      <c r="D5079" s="57"/>
      <c r="E5079" s="33"/>
      <c r="F5079" s="33"/>
      <c r="G5079" s="33"/>
      <c r="I5079" s="7"/>
      <c r="K5079" s="7"/>
      <c r="L5079" s="7"/>
      <c r="M5079" s="55"/>
      <c r="N5079" s="7"/>
      <c r="O5079" s="5"/>
      <c r="R5079" s="33"/>
      <c r="S5079" s="33"/>
      <c r="T5079" s="33"/>
      <c r="U5079" s="31"/>
      <c r="AD5079" s="20"/>
    </row>
    <row r="5080" spans="4:30" x14ac:dyDescent="0.2">
      <c r="D5080" s="57"/>
      <c r="E5080" s="33"/>
      <c r="F5080" s="33"/>
      <c r="G5080" s="33"/>
      <c r="I5080" s="7"/>
      <c r="K5080" s="7"/>
      <c r="L5080" s="7"/>
      <c r="M5080" s="55"/>
      <c r="N5080" s="7"/>
      <c r="O5080" s="5"/>
      <c r="R5080" s="33"/>
      <c r="S5080" s="33"/>
      <c r="T5080" s="33"/>
      <c r="U5080" s="31"/>
      <c r="AD5080" s="20"/>
    </row>
    <row r="5081" spans="4:30" x14ac:dyDescent="0.2">
      <c r="D5081" s="57"/>
      <c r="E5081" s="33"/>
      <c r="F5081" s="33"/>
      <c r="G5081" s="33"/>
      <c r="I5081" s="7"/>
      <c r="K5081" s="7"/>
      <c r="L5081" s="7"/>
      <c r="M5081" s="55"/>
      <c r="N5081" s="7"/>
      <c r="O5081" s="5"/>
      <c r="R5081" s="33"/>
      <c r="S5081" s="33"/>
      <c r="T5081" s="33"/>
      <c r="U5081" s="31"/>
      <c r="AD5081" s="20"/>
    </row>
    <row r="5082" spans="4:30" x14ac:dyDescent="0.2">
      <c r="D5082" s="57"/>
      <c r="E5082" s="33"/>
      <c r="F5082" s="33"/>
      <c r="G5082" s="33"/>
      <c r="I5082" s="7"/>
      <c r="K5082" s="7"/>
      <c r="L5082" s="7"/>
      <c r="M5082" s="55"/>
      <c r="N5082" s="7"/>
      <c r="O5082" s="5"/>
      <c r="R5082" s="33"/>
      <c r="S5082" s="33"/>
      <c r="T5082" s="33"/>
      <c r="U5082" s="31"/>
      <c r="AD5082" s="20"/>
    </row>
    <row r="5083" spans="4:30" x14ac:dyDescent="0.2">
      <c r="D5083" s="57"/>
      <c r="E5083" s="33"/>
      <c r="F5083" s="33"/>
      <c r="G5083" s="33"/>
      <c r="I5083" s="7"/>
      <c r="K5083" s="7"/>
      <c r="L5083" s="7"/>
      <c r="M5083" s="55"/>
      <c r="N5083" s="7"/>
      <c r="O5083" s="5"/>
      <c r="R5083" s="33"/>
      <c r="S5083" s="33"/>
      <c r="T5083" s="33"/>
      <c r="U5083" s="31"/>
      <c r="AD5083" s="20"/>
    </row>
    <row r="5084" spans="4:30" x14ac:dyDescent="0.2">
      <c r="D5084" s="57"/>
      <c r="E5084" s="33"/>
      <c r="F5084" s="33"/>
      <c r="G5084" s="33"/>
      <c r="I5084" s="7"/>
      <c r="K5084" s="7"/>
      <c r="L5084" s="7"/>
      <c r="M5084" s="55"/>
      <c r="N5084" s="7"/>
      <c r="O5084" s="5"/>
      <c r="R5084" s="33"/>
      <c r="S5084" s="33"/>
      <c r="T5084" s="33"/>
      <c r="U5084" s="31"/>
      <c r="AD5084" s="20"/>
    </row>
    <row r="5085" spans="4:30" x14ac:dyDescent="0.2">
      <c r="D5085" s="57"/>
      <c r="E5085" s="33"/>
      <c r="F5085" s="33"/>
      <c r="G5085" s="33"/>
      <c r="I5085" s="7"/>
      <c r="K5085" s="7"/>
      <c r="L5085" s="7"/>
      <c r="M5085" s="55"/>
      <c r="N5085" s="7"/>
      <c r="O5085" s="5"/>
      <c r="R5085" s="33"/>
      <c r="S5085" s="33"/>
      <c r="T5085" s="33"/>
      <c r="U5085" s="31"/>
      <c r="AD5085" s="20"/>
    </row>
    <row r="5086" spans="4:30" x14ac:dyDescent="0.2">
      <c r="D5086" s="57"/>
      <c r="E5086" s="33"/>
      <c r="F5086" s="33"/>
      <c r="G5086" s="33"/>
      <c r="I5086" s="7"/>
      <c r="K5086" s="7"/>
      <c r="L5086" s="7"/>
      <c r="M5086" s="55"/>
      <c r="N5086" s="7"/>
      <c r="O5086" s="5"/>
      <c r="R5086" s="33"/>
      <c r="S5086" s="33"/>
      <c r="T5086" s="33"/>
      <c r="U5086" s="31"/>
      <c r="AD5086" s="20"/>
    </row>
    <row r="5087" spans="4:30" x14ac:dyDescent="0.2">
      <c r="D5087" s="57"/>
      <c r="E5087" s="33"/>
      <c r="F5087" s="33"/>
      <c r="G5087" s="33"/>
      <c r="I5087" s="7"/>
      <c r="K5087" s="7"/>
      <c r="L5087" s="7"/>
      <c r="M5087" s="55"/>
      <c r="N5087" s="7"/>
      <c r="O5087" s="5"/>
      <c r="R5087" s="33"/>
      <c r="S5087" s="33"/>
      <c r="T5087" s="33"/>
      <c r="U5087" s="31"/>
      <c r="AD5087" s="20"/>
    </row>
    <row r="5088" spans="4:30" x14ac:dyDescent="0.2">
      <c r="D5088" s="57"/>
      <c r="E5088" s="33"/>
      <c r="F5088" s="33"/>
      <c r="G5088" s="33"/>
      <c r="I5088" s="7"/>
      <c r="K5088" s="7"/>
      <c r="L5088" s="7"/>
      <c r="M5088" s="55"/>
      <c r="N5088" s="7"/>
      <c r="O5088" s="5"/>
      <c r="R5088" s="33"/>
      <c r="S5088" s="33"/>
      <c r="T5088" s="33"/>
      <c r="U5088" s="31"/>
      <c r="AD5088" s="20"/>
    </row>
    <row r="5089" spans="4:30" x14ac:dyDescent="0.2">
      <c r="D5089" s="57"/>
      <c r="E5089" s="33"/>
      <c r="F5089" s="33"/>
      <c r="G5089" s="33"/>
      <c r="I5089" s="7"/>
      <c r="K5089" s="7"/>
      <c r="L5089" s="7"/>
      <c r="M5089" s="55"/>
      <c r="N5089" s="7"/>
      <c r="O5089" s="5"/>
      <c r="R5089" s="33"/>
      <c r="S5089" s="33"/>
      <c r="T5089" s="33"/>
      <c r="U5089" s="31"/>
      <c r="AD5089" s="20"/>
    </row>
    <row r="5090" spans="4:30" x14ac:dyDescent="0.2">
      <c r="D5090" s="57"/>
      <c r="E5090" s="33"/>
      <c r="F5090" s="33"/>
      <c r="G5090" s="33"/>
      <c r="I5090" s="7"/>
      <c r="K5090" s="7"/>
      <c r="L5090" s="7"/>
      <c r="M5090" s="55"/>
      <c r="N5090" s="7"/>
      <c r="O5090" s="5"/>
      <c r="R5090" s="33"/>
      <c r="S5090" s="33"/>
      <c r="T5090" s="33"/>
      <c r="U5090" s="31"/>
      <c r="AD5090" s="20"/>
    </row>
    <row r="5091" spans="4:30" x14ac:dyDescent="0.2">
      <c r="D5091" s="57"/>
      <c r="E5091" s="33"/>
      <c r="F5091" s="33"/>
      <c r="G5091" s="33"/>
      <c r="I5091" s="7"/>
      <c r="K5091" s="7"/>
      <c r="L5091" s="7"/>
      <c r="M5091" s="55"/>
      <c r="N5091" s="7"/>
      <c r="O5091" s="5"/>
      <c r="R5091" s="33"/>
      <c r="S5091" s="33"/>
      <c r="T5091" s="33"/>
      <c r="U5091" s="31"/>
      <c r="AD5091" s="20"/>
    </row>
    <row r="5092" spans="4:30" x14ac:dyDescent="0.2">
      <c r="D5092" s="57"/>
      <c r="E5092" s="33"/>
      <c r="F5092" s="33"/>
      <c r="G5092" s="33"/>
      <c r="I5092" s="7"/>
      <c r="K5092" s="7"/>
      <c r="L5092" s="7"/>
      <c r="M5092" s="55"/>
      <c r="N5092" s="7"/>
      <c r="O5092" s="5"/>
      <c r="R5092" s="33"/>
      <c r="S5092" s="33"/>
      <c r="T5092" s="33"/>
      <c r="U5092" s="31"/>
      <c r="AD5092" s="20"/>
    </row>
    <row r="5093" spans="4:30" x14ac:dyDescent="0.2">
      <c r="D5093" s="57"/>
      <c r="E5093" s="33"/>
      <c r="F5093" s="33"/>
      <c r="G5093" s="33"/>
      <c r="I5093" s="7"/>
      <c r="K5093" s="7"/>
      <c r="L5093" s="7"/>
      <c r="M5093" s="55"/>
      <c r="N5093" s="7"/>
      <c r="O5093" s="5"/>
      <c r="R5093" s="33"/>
      <c r="S5093" s="33"/>
      <c r="T5093" s="33"/>
      <c r="U5093" s="31"/>
      <c r="AD5093" s="20"/>
    </row>
    <row r="5094" spans="4:30" x14ac:dyDescent="0.2">
      <c r="D5094" s="57"/>
      <c r="E5094" s="33"/>
      <c r="F5094" s="33"/>
      <c r="G5094" s="33"/>
      <c r="I5094" s="7"/>
      <c r="K5094" s="7"/>
      <c r="L5094" s="7"/>
      <c r="M5094" s="55"/>
      <c r="N5094" s="7"/>
      <c r="O5094" s="5"/>
      <c r="R5094" s="33"/>
      <c r="S5094" s="33"/>
      <c r="T5094" s="33"/>
      <c r="U5094" s="31"/>
      <c r="AD5094" s="20"/>
    </row>
    <row r="5095" spans="4:30" x14ac:dyDescent="0.2">
      <c r="D5095" s="57"/>
      <c r="E5095" s="33"/>
      <c r="F5095" s="33"/>
      <c r="G5095" s="33"/>
      <c r="I5095" s="7"/>
      <c r="K5095" s="7"/>
      <c r="L5095" s="7"/>
      <c r="M5095" s="55"/>
      <c r="N5095" s="7"/>
      <c r="O5095" s="5"/>
      <c r="R5095" s="33"/>
      <c r="S5095" s="33"/>
      <c r="T5095" s="33"/>
      <c r="U5095" s="31"/>
      <c r="AD5095" s="20"/>
    </row>
    <row r="5096" spans="4:30" x14ac:dyDescent="0.2">
      <c r="D5096" s="57"/>
      <c r="E5096" s="33"/>
      <c r="F5096" s="33"/>
      <c r="G5096" s="33"/>
      <c r="I5096" s="7"/>
      <c r="K5096" s="7"/>
      <c r="L5096" s="7"/>
      <c r="M5096" s="55"/>
      <c r="N5096" s="7"/>
      <c r="O5096" s="5"/>
      <c r="R5096" s="33"/>
      <c r="S5096" s="33"/>
      <c r="T5096" s="33"/>
      <c r="U5096" s="31"/>
      <c r="AD5096" s="20"/>
    </row>
    <row r="5097" spans="4:30" x14ac:dyDescent="0.2">
      <c r="D5097" s="57"/>
      <c r="E5097" s="33"/>
      <c r="F5097" s="33"/>
      <c r="G5097" s="33"/>
      <c r="I5097" s="7"/>
      <c r="K5097" s="7"/>
      <c r="L5097" s="7"/>
      <c r="M5097" s="55"/>
      <c r="N5097" s="7"/>
      <c r="O5097" s="5"/>
      <c r="R5097" s="33"/>
      <c r="S5097" s="33"/>
      <c r="T5097" s="33"/>
      <c r="U5097" s="31"/>
      <c r="AD5097" s="20"/>
    </row>
    <row r="5098" spans="4:30" x14ac:dyDescent="0.2">
      <c r="D5098" s="57"/>
      <c r="E5098" s="33"/>
      <c r="F5098" s="33"/>
      <c r="G5098" s="33"/>
      <c r="I5098" s="7"/>
      <c r="K5098" s="7"/>
      <c r="L5098" s="7"/>
      <c r="M5098" s="55"/>
      <c r="N5098" s="7"/>
      <c r="O5098" s="5"/>
      <c r="R5098" s="33"/>
      <c r="S5098" s="33"/>
      <c r="T5098" s="33"/>
      <c r="U5098" s="31"/>
      <c r="AD5098" s="20"/>
    </row>
    <row r="5099" spans="4:30" x14ac:dyDescent="0.2">
      <c r="D5099" s="57"/>
      <c r="E5099" s="33"/>
      <c r="F5099" s="33"/>
      <c r="G5099" s="33"/>
      <c r="I5099" s="7"/>
      <c r="K5099" s="7"/>
      <c r="L5099" s="7"/>
      <c r="M5099" s="55"/>
      <c r="N5099" s="7"/>
      <c r="O5099" s="5"/>
      <c r="R5099" s="33"/>
      <c r="S5099" s="33"/>
      <c r="T5099" s="33"/>
      <c r="U5099" s="31"/>
      <c r="AD5099" s="20"/>
    </row>
    <row r="5100" spans="4:30" x14ac:dyDescent="0.2">
      <c r="D5100" s="57"/>
      <c r="E5100" s="33"/>
      <c r="F5100" s="33"/>
      <c r="G5100" s="33"/>
      <c r="I5100" s="7"/>
      <c r="K5100" s="7"/>
      <c r="L5100" s="7"/>
      <c r="M5100" s="55"/>
      <c r="N5100" s="7"/>
      <c r="O5100" s="5"/>
      <c r="R5100" s="33"/>
      <c r="S5100" s="33"/>
      <c r="T5100" s="33"/>
      <c r="U5100" s="31"/>
      <c r="AD5100" s="20"/>
    </row>
    <row r="5101" spans="4:30" x14ac:dyDescent="0.2">
      <c r="D5101" s="57"/>
      <c r="E5101" s="33"/>
      <c r="F5101" s="33"/>
      <c r="G5101" s="33"/>
      <c r="I5101" s="7"/>
      <c r="K5101" s="7"/>
      <c r="L5101" s="7"/>
      <c r="M5101" s="55"/>
      <c r="N5101" s="7"/>
      <c r="O5101" s="5"/>
      <c r="R5101" s="33"/>
      <c r="S5101" s="33"/>
      <c r="T5101" s="33"/>
      <c r="U5101" s="31"/>
      <c r="AD5101" s="20"/>
    </row>
    <row r="5102" spans="4:30" x14ac:dyDescent="0.2">
      <c r="D5102" s="57"/>
      <c r="E5102" s="33"/>
      <c r="F5102" s="33"/>
      <c r="G5102" s="33"/>
      <c r="I5102" s="7"/>
      <c r="K5102" s="7"/>
      <c r="L5102" s="7"/>
      <c r="M5102" s="55"/>
      <c r="N5102" s="7"/>
      <c r="O5102" s="5"/>
      <c r="R5102" s="33"/>
      <c r="S5102" s="33"/>
      <c r="T5102" s="33"/>
      <c r="U5102" s="31"/>
      <c r="AD5102" s="20"/>
    </row>
    <row r="5103" spans="4:30" x14ac:dyDescent="0.2">
      <c r="D5103" s="57"/>
      <c r="E5103" s="33"/>
      <c r="F5103" s="33"/>
      <c r="G5103" s="33"/>
      <c r="I5103" s="7"/>
      <c r="K5103" s="7"/>
      <c r="L5103" s="7"/>
      <c r="M5103" s="55"/>
      <c r="N5103" s="7"/>
      <c r="O5103" s="5"/>
      <c r="R5103" s="33"/>
      <c r="S5103" s="33"/>
      <c r="T5103" s="33"/>
      <c r="U5103" s="31"/>
      <c r="AD5103" s="20"/>
    </row>
    <row r="5104" spans="4:30" x14ac:dyDescent="0.2">
      <c r="D5104" s="57"/>
      <c r="E5104" s="33"/>
      <c r="F5104" s="33"/>
      <c r="G5104" s="33"/>
      <c r="I5104" s="7"/>
      <c r="K5104" s="7"/>
      <c r="L5104" s="7"/>
      <c r="M5104" s="55"/>
      <c r="N5104" s="7"/>
      <c r="O5104" s="5"/>
      <c r="R5104" s="33"/>
      <c r="S5104" s="33"/>
      <c r="T5104" s="33"/>
      <c r="U5104" s="31"/>
      <c r="AD5104" s="20"/>
    </row>
    <row r="5105" spans="4:30" x14ac:dyDescent="0.2">
      <c r="D5105" s="57"/>
      <c r="E5105" s="33"/>
      <c r="F5105" s="33"/>
      <c r="G5105" s="33"/>
      <c r="I5105" s="7"/>
      <c r="K5105" s="7"/>
      <c r="L5105" s="7"/>
      <c r="M5105" s="55"/>
      <c r="N5105" s="7"/>
      <c r="O5105" s="5"/>
      <c r="R5105" s="33"/>
      <c r="S5105" s="33"/>
      <c r="T5105" s="33"/>
      <c r="U5105" s="31"/>
      <c r="AD5105" s="20"/>
    </row>
    <row r="5106" spans="4:30" x14ac:dyDescent="0.2">
      <c r="D5106" s="57"/>
      <c r="E5106" s="33"/>
      <c r="F5106" s="33"/>
      <c r="G5106" s="33"/>
      <c r="I5106" s="7"/>
      <c r="K5106" s="7"/>
      <c r="L5106" s="7"/>
      <c r="M5106" s="55"/>
      <c r="N5106" s="7"/>
      <c r="O5106" s="5"/>
      <c r="R5106" s="33"/>
      <c r="S5106" s="33"/>
      <c r="T5106" s="33"/>
      <c r="U5106" s="31"/>
      <c r="AD5106" s="20"/>
    </row>
    <row r="5107" spans="4:30" x14ac:dyDescent="0.2">
      <c r="D5107" s="57"/>
      <c r="E5107" s="33"/>
      <c r="F5107" s="33"/>
      <c r="G5107" s="33"/>
      <c r="I5107" s="7"/>
      <c r="K5107" s="7"/>
      <c r="L5107" s="7"/>
      <c r="M5107" s="55"/>
      <c r="N5107" s="7"/>
      <c r="O5107" s="5"/>
      <c r="R5107" s="33"/>
      <c r="S5107" s="33"/>
      <c r="T5107" s="33"/>
      <c r="U5107" s="31"/>
      <c r="AD5107" s="20"/>
    </row>
    <row r="5108" spans="4:30" x14ac:dyDescent="0.2">
      <c r="D5108" s="57"/>
      <c r="E5108" s="33"/>
      <c r="F5108" s="33"/>
      <c r="G5108" s="33"/>
      <c r="I5108" s="7"/>
      <c r="K5108" s="7"/>
      <c r="L5108" s="7"/>
      <c r="M5108" s="55"/>
      <c r="N5108" s="7"/>
      <c r="O5108" s="5"/>
      <c r="R5108" s="33"/>
      <c r="S5108" s="33"/>
      <c r="T5108" s="33"/>
      <c r="U5108" s="31"/>
      <c r="AD5108" s="20"/>
    </row>
    <row r="5109" spans="4:30" x14ac:dyDescent="0.2">
      <c r="D5109" s="57"/>
      <c r="E5109" s="33"/>
      <c r="F5109" s="33"/>
      <c r="G5109" s="33"/>
      <c r="I5109" s="7"/>
      <c r="K5109" s="7"/>
      <c r="L5109" s="7"/>
      <c r="M5109" s="55"/>
      <c r="N5109" s="7"/>
      <c r="O5109" s="5"/>
      <c r="R5109" s="33"/>
      <c r="S5109" s="33"/>
      <c r="T5109" s="33"/>
      <c r="U5109" s="31"/>
      <c r="AD5109" s="20"/>
    </row>
    <row r="5110" spans="4:30" x14ac:dyDescent="0.2">
      <c r="D5110" s="57"/>
      <c r="E5110" s="33"/>
      <c r="F5110" s="33"/>
      <c r="G5110" s="33"/>
      <c r="I5110" s="7"/>
      <c r="K5110" s="7"/>
      <c r="L5110" s="7"/>
      <c r="M5110" s="55"/>
      <c r="N5110" s="7"/>
      <c r="O5110" s="5"/>
      <c r="R5110" s="33"/>
      <c r="S5110" s="33"/>
      <c r="T5110" s="33"/>
      <c r="U5110" s="31"/>
      <c r="AD5110" s="20"/>
    </row>
    <row r="5111" spans="4:30" x14ac:dyDescent="0.2">
      <c r="D5111" s="57"/>
      <c r="E5111" s="33"/>
      <c r="F5111" s="33"/>
      <c r="G5111" s="33"/>
      <c r="I5111" s="7"/>
      <c r="K5111" s="7"/>
      <c r="L5111" s="7"/>
      <c r="M5111" s="55"/>
      <c r="N5111" s="7"/>
      <c r="O5111" s="5"/>
      <c r="R5111" s="33"/>
      <c r="S5111" s="33"/>
      <c r="T5111" s="33"/>
      <c r="U5111" s="31"/>
      <c r="AD5111" s="20"/>
    </row>
    <row r="5112" spans="4:30" x14ac:dyDescent="0.2">
      <c r="D5112" s="57"/>
      <c r="E5112" s="33"/>
      <c r="F5112" s="33"/>
      <c r="G5112" s="33"/>
      <c r="I5112" s="7"/>
      <c r="K5112" s="7"/>
      <c r="L5112" s="7"/>
      <c r="M5112" s="55"/>
      <c r="N5112" s="7"/>
      <c r="O5112" s="5"/>
      <c r="R5112" s="33"/>
      <c r="S5112" s="33"/>
      <c r="T5112" s="33"/>
      <c r="U5112" s="31"/>
      <c r="AD5112" s="20"/>
    </row>
    <row r="5113" spans="4:30" x14ac:dyDescent="0.2">
      <c r="D5113" s="57"/>
      <c r="E5113" s="33"/>
      <c r="F5113" s="33"/>
      <c r="G5113" s="33"/>
      <c r="I5113" s="7"/>
      <c r="K5113" s="7"/>
      <c r="L5113" s="7"/>
      <c r="M5113" s="55"/>
      <c r="N5113" s="7"/>
      <c r="O5113" s="5"/>
      <c r="R5113" s="33"/>
      <c r="S5113" s="33"/>
      <c r="T5113" s="33"/>
      <c r="U5113" s="31"/>
      <c r="AD5113" s="20"/>
    </row>
    <row r="5114" spans="4:30" x14ac:dyDescent="0.2">
      <c r="D5114" s="57"/>
      <c r="E5114" s="33"/>
      <c r="F5114" s="33"/>
      <c r="G5114" s="33"/>
      <c r="I5114" s="7"/>
      <c r="K5114" s="7"/>
      <c r="L5114" s="7"/>
      <c r="M5114" s="55"/>
      <c r="N5114" s="7"/>
      <c r="O5114" s="5"/>
      <c r="R5114" s="33"/>
      <c r="S5114" s="33"/>
      <c r="T5114" s="33"/>
      <c r="U5114" s="31"/>
      <c r="AD5114" s="20"/>
    </row>
    <row r="5115" spans="4:30" x14ac:dyDescent="0.2">
      <c r="D5115" s="57"/>
      <c r="E5115" s="33"/>
      <c r="F5115" s="33"/>
      <c r="G5115" s="33"/>
      <c r="I5115" s="7"/>
      <c r="K5115" s="7"/>
      <c r="L5115" s="7"/>
      <c r="M5115" s="55"/>
      <c r="N5115" s="7"/>
      <c r="O5115" s="5"/>
      <c r="R5115" s="33"/>
      <c r="S5115" s="33"/>
      <c r="T5115" s="33"/>
      <c r="U5115" s="31"/>
      <c r="AD5115" s="20"/>
    </row>
    <row r="5116" spans="4:30" x14ac:dyDescent="0.2">
      <c r="D5116" s="57"/>
      <c r="E5116" s="33"/>
      <c r="F5116" s="33"/>
      <c r="G5116" s="33"/>
      <c r="I5116" s="7"/>
      <c r="K5116" s="7"/>
      <c r="L5116" s="7"/>
      <c r="M5116" s="55"/>
      <c r="N5116" s="7"/>
      <c r="O5116" s="5"/>
      <c r="R5116" s="33"/>
      <c r="S5116" s="33"/>
      <c r="T5116" s="33"/>
      <c r="U5116" s="31"/>
      <c r="AD5116" s="20"/>
    </row>
    <row r="5117" spans="4:30" x14ac:dyDescent="0.2">
      <c r="D5117" s="57"/>
      <c r="E5117" s="33"/>
      <c r="F5117" s="33"/>
      <c r="G5117" s="33"/>
      <c r="I5117" s="7"/>
      <c r="K5117" s="7"/>
      <c r="L5117" s="7"/>
      <c r="M5117" s="55"/>
      <c r="N5117" s="7"/>
      <c r="O5117" s="5"/>
      <c r="R5117" s="33"/>
      <c r="S5117" s="33"/>
      <c r="T5117" s="33"/>
      <c r="U5117" s="31"/>
      <c r="AD5117" s="20"/>
    </row>
    <row r="5118" spans="4:30" x14ac:dyDescent="0.2">
      <c r="D5118" s="57"/>
      <c r="E5118" s="33"/>
      <c r="F5118" s="33"/>
      <c r="G5118" s="33"/>
      <c r="I5118" s="7"/>
      <c r="K5118" s="7"/>
      <c r="L5118" s="7"/>
      <c r="M5118" s="55"/>
      <c r="N5118" s="7"/>
      <c r="O5118" s="5"/>
      <c r="R5118" s="33"/>
      <c r="S5118" s="33"/>
      <c r="T5118" s="33"/>
      <c r="U5118" s="31"/>
      <c r="AD5118" s="20"/>
    </row>
    <row r="5119" spans="4:30" x14ac:dyDescent="0.2">
      <c r="D5119" s="57"/>
      <c r="E5119" s="33"/>
      <c r="F5119" s="33"/>
      <c r="G5119" s="33"/>
      <c r="I5119" s="7"/>
      <c r="K5119" s="7"/>
      <c r="L5119" s="7"/>
      <c r="M5119" s="55"/>
      <c r="N5119" s="7"/>
      <c r="O5119" s="5"/>
      <c r="R5119" s="33"/>
      <c r="S5119" s="33"/>
      <c r="T5119" s="33"/>
      <c r="U5119" s="31"/>
      <c r="AD5119" s="20"/>
    </row>
    <row r="5120" spans="4:30" x14ac:dyDescent="0.2">
      <c r="D5120" s="57"/>
      <c r="E5120" s="33"/>
      <c r="F5120" s="33"/>
      <c r="G5120" s="33"/>
      <c r="I5120" s="7"/>
      <c r="K5120" s="7"/>
      <c r="L5120" s="7"/>
      <c r="M5120" s="55"/>
      <c r="N5120" s="7"/>
      <c r="O5120" s="5"/>
      <c r="R5120" s="33"/>
      <c r="S5120" s="33"/>
      <c r="T5120" s="33"/>
      <c r="U5120" s="31"/>
      <c r="AD5120" s="20"/>
    </row>
    <row r="5121" spans="4:30" x14ac:dyDescent="0.2">
      <c r="D5121" s="57"/>
      <c r="E5121" s="33"/>
      <c r="F5121" s="33"/>
      <c r="G5121" s="33"/>
      <c r="I5121" s="7"/>
      <c r="K5121" s="7"/>
      <c r="L5121" s="7"/>
      <c r="M5121" s="55"/>
      <c r="N5121" s="7"/>
      <c r="O5121" s="5"/>
      <c r="R5121" s="33"/>
      <c r="S5121" s="33"/>
      <c r="T5121" s="33"/>
      <c r="U5121" s="31"/>
      <c r="AD5121" s="20"/>
    </row>
    <row r="5122" spans="4:30" x14ac:dyDescent="0.2">
      <c r="D5122" s="57"/>
      <c r="E5122" s="33"/>
      <c r="F5122" s="33"/>
      <c r="G5122" s="33"/>
      <c r="I5122" s="7"/>
      <c r="K5122" s="7"/>
      <c r="L5122" s="7"/>
      <c r="M5122" s="55"/>
      <c r="N5122" s="7"/>
      <c r="O5122" s="5"/>
      <c r="R5122" s="33"/>
      <c r="S5122" s="33"/>
      <c r="T5122" s="33"/>
      <c r="U5122" s="31"/>
      <c r="AD5122" s="20"/>
    </row>
    <row r="5123" spans="4:30" x14ac:dyDescent="0.2">
      <c r="D5123" s="57"/>
      <c r="E5123" s="33"/>
      <c r="F5123" s="33"/>
      <c r="G5123" s="33"/>
      <c r="I5123" s="7"/>
      <c r="K5123" s="7"/>
      <c r="L5123" s="7"/>
      <c r="M5123" s="55"/>
      <c r="N5123" s="7"/>
      <c r="O5123" s="5"/>
      <c r="R5123" s="33"/>
      <c r="S5123" s="33"/>
      <c r="T5123" s="33"/>
      <c r="U5123" s="31"/>
      <c r="AD5123" s="20"/>
    </row>
    <row r="5124" spans="4:30" x14ac:dyDescent="0.2">
      <c r="D5124" s="57"/>
      <c r="E5124" s="33"/>
      <c r="F5124" s="33"/>
      <c r="G5124" s="33"/>
      <c r="I5124" s="7"/>
      <c r="K5124" s="7"/>
      <c r="L5124" s="7"/>
      <c r="M5124" s="55"/>
      <c r="N5124" s="7"/>
      <c r="O5124" s="5"/>
      <c r="R5124" s="33"/>
      <c r="S5124" s="33"/>
      <c r="T5124" s="33"/>
      <c r="U5124" s="31"/>
      <c r="AD5124" s="20"/>
    </row>
    <row r="5125" spans="4:30" x14ac:dyDescent="0.2">
      <c r="D5125" s="57"/>
      <c r="E5125" s="33"/>
      <c r="F5125" s="33"/>
      <c r="G5125" s="33"/>
      <c r="I5125" s="7"/>
      <c r="K5125" s="7"/>
      <c r="L5125" s="7"/>
      <c r="M5125" s="55"/>
      <c r="N5125" s="7"/>
      <c r="O5125" s="5"/>
      <c r="R5125" s="33"/>
      <c r="S5125" s="33"/>
      <c r="T5125" s="33"/>
      <c r="U5125" s="31"/>
      <c r="AD5125" s="20"/>
    </row>
    <row r="5126" spans="4:30" x14ac:dyDescent="0.2">
      <c r="D5126" s="57"/>
      <c r="E5126" s="33"/>
      <c r="F5126" s="33"/>
      <c r="G5126" s="33"/>
      <c r="I5126" s="7"/>
      <c r="K5126" s="7"/>
      <c r="L5126" s="7"/>
      <c r="M5126" s="55"/>
      <c r="N5126" s="7"/>
      <c r="O5126" s="5"/>
      <c r="R5126" s="33"/>
      <c r="S5126" s="33"/>
      <c r="T5126" s="33"/>
      <c r="U5126" s="31"/>
      <c r="AD5126" s="20"/>
    </row>
    <row r="5127" spans="4:30" x14ac:dyDescent="0.2">
      <c r="D5127" s="57"/>
      <c r="E5127" s="33"/>
      <c r="F5127" s="33"/>
      <c r="G5127" s="33"/>
      <c r="I5127" s="7"/>
      <c r="K5127" s="7"/>
      <c r="L5127" s="7"/>
      <c r="M5127" s="55"/>
      <c r="N5127" s="7"/>
      <c r="O5127" s="5"/>
      <c r="R5127" s="33"/>
      <c r="S5127" s="33"/>
      <c r="T5127" s="33"/>
      <c r="U5127" s="31"/>
      <c r="AD5127" s="20"/>
    </row>
    <row r="5128" spans="4:30" x14ac:dyDescent="0.2">
      <c r="D5128" s="57"/>
      <c r="E5128" s="33"/>
      <c r="F5128" s="33"/>
      <c r="G5128" s="33"/>
      <c r="I5128" s="7"/>
      <c r="K5128" s="7"/>
      <c r="L5128" s="7"/>
      <c r="M5128" s="55"/>
      <c r="N5128" s="7"/>
      <c r="O5128" s="5"/>
      <c r="R5128" s="33"/>
      <c r="S5128" s="33"/>
      <c r="T5128" s="33"/>
      <c r="U5128" s="31"/>
      <c r="AD5128" s="20"/>
    </row>
    <row r="5129" spans="4:30" x14ac:dyDescent="0.2">
      <c r="D5129" s="57"/>
      <c r="E5129" s="33"/>
      <c r="F5129" s="33"/>
      <c r="G5129" s="33"/>
      <c r="I5129" s="7"/>
      <c r="K5129" s="7"/>
      <c r="L5129" s="7"/>
      <c r="M5129" s="55"/>
      <c r="N5129" s="7"/>
      <c r="O5129" s="5"/>
      <c r="R5129" s="33"/>
      <c r="S5129" s="33"/>
      <c r="T5129" s="33"/>
      <c r="U5129" s="31"/>
      <c r="AD5129" s="20"/>
    </row>
    <row r="5130" spans="4:30" x14ac:dyDescent="0.2">
      <c r="D5130" s="57"/>
      <c r="E5130" s="33"/>
      <c r="F5130" s="33"/>
      <c r="G5130" s="33"/>
      <c r="I5130" s="7"/>
      <c r="K5130" s="7"/>
      <c r="L5130" s="7"/>
      <c r="M5130" s="55"/>
      <c r="N5130" s="7"/>
      <c r="O5130" s="5"/>
      <c r="R5130" s="33"/>
      <c r="S5130" s="33"/>
      <c r="T5130" s="33"/>
      <c r="U5130" s="31"/>
      <c r="AD5130" s="20"/>
    </row>
    <row r="5131" spans="4:30" x14ac:dyDescent="0.2">
      <c r="D5131" s="57"/>
      <c r="E5131" s="33"/>
      <c r="F5131" s="33"/>
      <c r="G5131" s="33"/>
      <c r="I5131" s="7"/>
      <c r="K5131" s="7"/>
      <c r="L5131" s="7"/>
      <c r="M5131" s="55"/>
      <c r="N5131" s="7"/>
      <c r="O5131" s="5"/>
      <c r="R5131" s="33"/>
      <c r="S5131" s="33"/>
      <c r="T5131" s="33"/>
      <c r="U5131" s="31"/>
      <c r="AD5131" s="20"/>
    </row>
    <row r="5132" spans="4:30" x14ac:dyDescent="0.2">
      <c r="D5132" s="57"/>
      <c r="E5132" s="33"/>
      <c r="F5132" s="33"/>
      <c r="G5132" s="33"/>
      <c r="I5132" s="7"/>
      <c r="K5132" s="7"/>
      <c r="L5132" s="7"/>
      <c r="M5132" s="55"/>
      <c r="N5132" s="7"/>
      <c r="O5132" s="5"/>
      <c r="R5132" s="33"/>
      <c r="S5132" s="33"/>
      <c r="T5132" s="33"/>
      <c r="U5132" s="31"/>
      <c r="AD5132" s="20"/>
    </row>
    <row r="5133" spans="4:30" x14ac:dyDescent="0.2">
      <c r="D5133" s="57"/>
      <c r="E5133" s="33"/>
      <c r="F5133" s="33"/>
      <c r="G5133" s="33"/>
      <c r="I5133" s="7"/>
      <c r="K5133" s="7"/>
      <c r="L5133" s="7"/>
      <c r="M5133" s="55"/>
      <c r="N5133" s="7"/>
      <c r="O5133" s="5"/>
      <c r="R5133" s="33"/>
      <c r="S5133" s="33"/>
      <c r="T5133" s="33"/>
      <c r="U5133" s="31"/>
      <c r="AD5133" s="20"/>
    </row>
    <row r="5134" spans="4:30" x14ac:dyDescent="0.2">
      <c r="D5134" s="57"/>
      <c r="E5134" s="33"/>
      <c r="F5134" s="33"/>
      <c r="G5134" s="33"/>
      <c r="I5134" s="7"/>
      <c r="K5134" s="7"/>
      <c r="L5134" s="7"/>
      <c r="M5134" s="55"/>
      <c r="N5134" s="7"/>
      <c r="O5134" s="5"/>
      <c r="R5134" s="33"/>
      <c r="S5134" s="33"/>
      <c r="T5134" s="33"/>
      <c r="U5134" s="31"/>
      <c r="AD5134" s="20"/>
    </row>
    <row r="5135" spans="4:30" x14ac:dyDescent="0.2">
      <c r="D5135" s="57"/>
      <c r="E5135" s="33"/>
      <c r="F5135" s="33"/>
      <c r="G5135" s="33"/>
      <c r="I5135" s="7"/>
      <c r="K5135" s="7"/>
      <c r="L5135" s="7"/>
      <c r="M5135" s="55"/>
      <c r="N5135" s="7"/>
      <c r="O5135" s="5"/>
      <c r="R5135" s="33"/>
      <c r="S5135" s="33"/>
      <c r="T5135" s="33"/>
      <c r="U5135" s="31"/>
      <c r="AD5135" s="20"/>
    </row>
    <row r="5136" spans="4:30" x14ac:dyDescent="0.2">
      <c r="D5136" s="57"/>
      <c r="E5136" s="33"/>
      <c r="F5136" s="33"/>
      <c r="G5136" s="33"/>
      <c r="I5136" s="7"/>
      <c r="K5136" s="7"/>
      <c r="L5136" s="7"/>
      <c r="M5136" s="55"/>
      <c r="N5136" s="7"/>
      <c r="O5136" s="5"/>
      <c r="R5136" s="33"/>
      <c r="S5136" s="33"/>
      <c r="T5136" s="33"/>
      <c r="U5136" s="31"/>
      <c r="AD5136" s="20"/>
    </row>
    <row r="5137" spans="4:30" x14ac:dyDescent="0.2">
      <c r="D5137" s="57"/>
      <c r="E5137" s="33"/>
      <c r="F5137" s="33"/>
      <c r="G5137" s="33"/>
      <c r="I5137" s="7"/>
      <c r="K5137" s="7"/>
      <c r="L5137" s="7"/>
      <c r="M5137" s="55"/>
      <c r="N5137" s="7"/>
      <c r="O5137" s="5"/>
      <c r="R5137" s="33"/>
      <c r="S5137" s="33"/>
      <c r="T5137" s="33"/>
      <c r="U5137" s="31"/>
      <c r="AD5137" s="20"/>
    </row>
    <row r="5138" spans="4:30" x14ac:dyDescent="0.2">
      <c r="D5138" s="57"/>
      <c r="E5138" s="33"/>
      <c r="F5138" s="33"/>
      <c r="G5138" s="33"/>
      <c r="I5138" s="7"/>
      <c r="K5138" s="7"/>
      <c r="L5138" s="7"/>
      <c r="M5138" s="55"/>
      <c r="N5138" s="7"/>
      <c r="O5138" s="5"/>
      <c r="R5138" s="33"/>
      <c r="S5138" s="33"/>
      <c r="T5138" s="33"/>
      <c r="U5138" s="31"/>
      <c r="AD5138" s="20"/>
    </row>
    <row r="5139" spans="4:30" x14ac:dyDescent="0.2">
      <c r="D5139" s="57"/>
      <c r="E5139" s="33"/>
      <c r="F5139" s="33"/>
      <c r="G5139" s="33"/>
      <c r="I5139" s="7"/>
      <c r="K5139" s="7"/>
      <c r="L5139" s="7"/>
      <c r="M5139" s="55"/>
      <c r="N5139" s="7"/>
      <c r="O5139" s="5"/>
      <c r="R5139" s="33"/>
      <c r="S5139" s="33"/>
      <c r="T5139" s="33"/>
      <c r="U5139" s="31"/>
      <c r="AD5139" s="20"/>
    </row>
    <row r="5140" spans="4:30" x14ac:dyDescent="0.2">
      <c r="D5140" s="57"/>
      <c r="E5140" s="33"/>
      <c r="F5140" s="33"/>
      <c r="G5140" s="33"/>
      <c r="I5140" s="7"/>
      <c r="K5140" s="7"/>
      <c r="L5140" s="7"/>
      <c r="M5140" s="55"/>
      <c r="N5140" s="7"/>
      <c r="O5140" s="5"/>
      <c r="R5140" s="33"/>
      <c r="S5140" s="33"/>
      <c r="T5140" s="33"/>
      <c r="U5140" s="31"/>
      <c r="AD5140" s="20"/>
    </row>
    <row r="5141" spans="4:30" x14ac:dyDescent="0.2">
      <c r="D5141" s="57"/>
      <c r="E5141" s="33"/>
      <c r="F5141" s="33"/>
      <c r="G5141" s="33"/>
      <c r="I5141" s="7"/>
      <c r="K5141" s="7"/>
      <c r="L5141" s="7"/>
      <c r="M5141" s="55"/>
      <c r="N5141" s="7"/>
      <c r="O5141" s="5"/>
      <c r="R5141" s="33"/>
      <c r="S5141" s="33"/>
      <c r="T5141" s="33"/>
      <c r="U5141" s="31"/>
      <c r="AD5141" s="20"/>
    </row>
    <row r="5142" spans="4:30" x14ac:dyDescent="0.2">
      <c r="D5142" s="57"/>
      <c r="E5142" s="33"/>
      <c r="F5142" s="33"/>
      <c r="G5142" s="33"/>
      <c r="I5142" s="7"/>
      <c r="K5142" s="7"/>
      <c r="L5142" s="7"/>
      <c r="M5142" s="55"/>
      <c r="N5142" s="7"/>
      <c r="O5142" s="5"/>
      <c r="R5142" s="33"/>
      <c r="S5142" s="33"/>
      <c r="T5142" s="33"/>
      <c r="U5142" s="31"/>
      <c r="AD5142" s="20"/>
    </row>
    <row r="5143" spans="4:30" x14ac:dyDescent="0.2">
      <c r="D5143" s="57"/>
      <c r="E5143" s="33"/>
      <c r="F5143" s="33"/>
      <c r="G5143" s="33"/>
      <c r="I5143" s="7"/>
      <c r="K5143" s="7"/>
      <c r="L5143" s="7"/>
      <c r="M5143" s="55"/>
      <c r="N5143" s="7"/>
      <c r="O5143" s="5"/>
      <c r="R5143" s="33"/>
      <c r="S5143" s="33"/>
      <c r="T5143" s="33"/>
      <c r="U5143" s="31"/>
      <c r="AD5143" s="20"/>
    </row>
    <row r="5144" spans="4:30" x14ac:dyDescent="0.2">
      <c r="D5144" s="57"/>
      <c r="E5144" s="33"/>
      <c r="F5144" s="33"/>
      <c r="G5144" s="33"/>
      <c r="I5144" s="7"/>
      <c r="K5144" s="7"/>
      <c r="L5144" s="7"/>
      <c r="M5144" s="55"/>
      <c r="N5144" s="7"/>
      <c r="O5144" s="5"/>
      <c r="R5144" s="33"/>
      <c r="S5144" s="33"/>
      <c r="T5144" s="33"/>
      <c r="U5144" s="31"/>
      <c r="AD5144" s="20"/>
    </row>
    <row r="5145" spans="4:30" x14ac:dyDescent="0.2">
      <c r="D5145" s="57"/>
      <c r="E5145" s="33"/>
      <c r="F5145" s="33"/>
      <c r="G5145" s="33"/>
      <c r="I5145" s="7"/>
      <c r="K5145" s="7"/>
      <c r="L5145" s="7"/>
      <c r="M5145" s="55"/>
      <c r="N5145" s="7"/>
      <c r="O5145" s="5"/>
      <c r="R5145" s="33"/>
      <c r="S5145" s="33"/>
      <c r="T5145" s="33"/>
      <c r="U5145" s="31"/>
      <c r="AD5145" s="20"/>
    </row>
    <row r="5146" spans="4:30" x14ac:dyDescent="0.2">
      <c r="D5146" s="57"/>
      <c r="E5146" s="33"/>
      <c r="F5146" s="33"/>
      <c r="G5146" s="33"/>
      <c r="I5146" s="7"/>
      <c r="K5146" s="7"/>
      <c r="L5146" s="7"/>
      <c r="M5146" s="55"/>
      <c r="N5146" s="7"/>
      <c r="O5146" s="5"/>
      <c r="R5146" s="33"/>
      <c r="S5146" s="33"/>
      <c r="T5146" s="33"/>
      <c r="U5146" s="31"/>
      <c r="AD5146" s="20"/>
    </row>
    <row r="5147" spans="4:30" x14ac:dyDescent="0.2">
      <c r="D5147" s="57"/>
      <c r="E5147" s="33"/>
      <c r="F5147" s="33"/>
      <c r="G5147" s="33"/>
      <c r="I5147" s="7"/>
      <c r="K5147" s="7"/>
      <c r="L5147" s="7"/>
      <c r="M5147" s="55"/>
      <c r="N5147" s="7"/>
      <c r="O5147" s="5"/>
      <c r="R5147" s="33"/>
      <c r="S5147" s="33"/>
      <c r="T5147" s="33"/>
      <c r="U5147" s="31"/>
      <c r="AD5147" s="20"/>
    </row>
    <row r="5148" spans="4:30" x14ac:dyDescent="0.2">
      <c r="D5148" s="57"/>
      <c r="E5148" s="33"/>
      <c r="F5148" s="33"/>
      <c r="G5148" s="33"/>
      <c r="I5148" s="7"/>
      <c r="K5148" s="7"/>
      <c r="L5148" s="7"/>
      <c r="M5148" s="55"/>
      <c r="N5148" s="7"/>
      <c r="O5148" s="5"/>
      <c r="R5148" s="33"/>
      <c r="S5148" s="33"/>
      <c r="T5148" s="33"/>
      <c r="U5148" s="31"/>
      <c r="AD5148" s="20"/>
    </row>
    <row r="5149" spans="4:30" x14ac:dyDescent="0.2">
      <c r="D5149" s="57"/>
      <c r="E5149" s="33"/>
      <c r="F5149" s="33"/>
      <c r="G5149" s="33"/>
      <c r="I5149" s="7"/>
      <c r="K5149" s="7"/>
      <c r="L5149" s="7"/>
      <c r="M5149" s="55"/>
      <c r="N5149" s="7"/>
      <c r="O5149" s="5"/>
      <c r="R5149" s="33"/>
      <c r="S5149" s="33"/>
      <c r="T5149" s="33"/>
      <c r="U5149" s="31"/>
      <c r="AD5149" s="20"/>
    </row>
    <row r="5150" spans="4:30" x14ac:dyDescent="0.2">
      <c r="D5150" s="57"/>
      <c r="E5150" s="33"/>
      <c r="F5150" s="33"/>
      <c r="G5150" s="33"/>
      <c r="I5150" s="7"/>
      <c r="K5150" s="7"/>
      <c r="L5150" s="7"/>
      <c r="M5150" s="55"/>
      <c r="N5150" s="7"/>
      <c r="O5150" s="5"/>
      <c r="R5150" s="33"/>
      <c r="S5150" s="33"/>
      <c r="T5150" s="33"/>
      <c r="U5150" s="31"/>
      <c r="AD5150" s="20"/>
    </row>
    <row r="5151" spans="4:30" x14ac:dyDescent="0.2">
      <c r="D5151" s="57"/>
      <c r="E5151" s="33"/>
      <c r="F5151" s="33"/>
      <c r="G5151" s="33"/>
      <c r="I5151" s="7"/>
      <c r="K5151" s="7"/>
      <c r="L5151" s="7"/>
      <c r="M5151" s="55"/>
      <c r="N5151" s="7"/>
      <c r="O5151" s="5"/>
      <c r="R5151" s="33"/>
      <c r="S5151" s="33"/>
      <c r="T5151" s="33"/>
      <c r="U5151" s="31"/>
      <c r="AD5151" s="20"/>
    </row>
    <row r="5152" spans="4:30" x14ac:dyDescent="0.2">
      <c r="D5152" s="57"/>
      <c r="E5152" s="33"/>
      <c r="F5152" s="33"/>
      <c r="G5152" s="33"/>
      <c r="I5152" s="7"/>
      <c r="K5152" s="7"/>
      <c r="L5152" s="7"/>
      <c r="M5152" s="55"/>
      <c r="N5152" s="7"/>
      <c r="O5152" s="5"/>
      <c r="R5152" s="33"/>
      <c r="S5152" s="33"/>
      <c r="T5152" s="33"/>
      <c r="U5152" s="31"/>
      <c r="AD5152" s="20"/>
    </row>
    <row r="5153" spans="4:30" x14ac:dyDescent="0.2">
      <c r="D5153" s="57"/>
      <c r="E5153" s="33"/>
      <c r="F5153" s="33"/>
      <c r="G5153" s="33"/>
      <c r="I5153" s="7"/>
      <c r="K5153" s="7"/>
      <c r="L5153" s="7"/>
      <c r="M5153" s="55"/>
      <c r="N5153" s="7"/>
      <c r="O5153" s="5"/>
      <c r="R5153" s="33"/>
      <c r="S5153" s="33"/>
      <c r="T5153" s="33"/>
      <c r="U5153" s="31"/>
      <c r="AD5153" s="20"/>
    </row>
    <row r="5154" spans="4:30" x14ac:dyDescent="0.2">
      <c r="D5154" s="57"/>
      <c r="E5154" s="33"/>
      <c r="F5154" s="33"/>
      <c r="G5154" s="33"/>
      <c r="I5154" s="7"/>
      <c r="K5154" s="7"/>
      <c r="L5154" s="7"/>
      <c r="M5154" s="55"/>
      <c r="N5154" s="7"/>
      <c r="O5154" s="5"/>
      <c r="R5154" s="33"/>
      <c r="S5154" s="33"/>
      <c r="T5154" s="33"/>
      <c r="U5154" s="31"/>
      <c r="AD5154" s="20"/>
    </row>
    <row r="5155" spans="4:30" x14ac:dyDescent="0.2">
      <c r="D5155" s="57"/>
      <c r="E5155" s="33"/>
      <c r="F5155" s="33"/>
      <c r="G5155" s="33"/>
      <c r="I5155" s="7"/>
      <c r="K5155" s="7"/>
      <c r="L5155" s="7"/>
      <c r="M5155" s="55"/>
      <c r="N5155" s="7"/>
      <c r="O5155" s="5"/>
      <c r="R5155" s="33"/>
      <c r="S5155" s="33"/>
      <c r="T5155" s="33"/>
      <c r="U5155" s="31"/>
      <c r="AD5155" s="20"/>
    </row>
    <row r="5156" spans="4:30" x14ac:dyDescent="0.2">
      <c r="D5156" s="57"/>
      <c r="E5156" s="33"/>
      <c r="F5156" s="33"/>
      <c r="G5156" s="33"/>
      <c r="I5156" s="7"/>
      <c r="K5156" s="7"/>
      <c r="L5156" s="7"/>
      <c r="M5156" s="55"/>
      <c r="N5156" s="7"/>
      <c r="O5156" s="5"/>
      <c r="R5156" s="33"/>
      <c r="S5156" s="33"/>
      <c r="T5156" s="33"/>
      <c r="U5156" s="31"/>
      <c r="AD5156" s="20"/>
    </row>
    <row r="5157" spans="4:30" x14ac:dyDescent="0.2">
      <c r="D5157" s="57"/>
      <c r="E5157" s="33"/>
      <c r="F5157" s="33"/>
      <c r="G5157" s="33"/>
      <c r="I5157" s="7"/>
      <c r="K5157" s="7"/>
      <c r="L5157" s="7"/>
      <c r="M5157" s="55"/>
      <c r="N5157" s="7"/>
      <c r="O5157" s="5"/>
      <c r="R5157" s="33"/>
      <c r="S5157" s="33"/>
      <c r="T5157" s="33"/>
      <c r="U5157" s="31"/>
      <c r="AD5157" s="20"/>
    </row>
    <row r="5158" spans="4:30" x14ac:dyDescent="0.2">
      <c r="D5158" s="57"/>
      <c r="E5158" s="33"/>
      <c r="F5158" s="33"/>
      <c r="G5158" s="33"/>
      <c r="I5158" s="7"/>
      <c r="K5158" s="7"/>
      <c r="L5158" s="7"/>
      <c r="M5158" s="55"/>
      <c r="N5158" s="7"/>
      <c r="O5158" s="5"/>
      <c r="R5158" s="33"/>
      <c r="S5158" s="33"/>
      <c r="T5158" s="33"/>
      <c r="U5158" s="31"/>
      <c r="AD5158" s="20"/>
    </row>
    <row r="5159" spans="4:30" x14ac:dyDescent="0.2">
      <c r="D5159" s="57"/>
      <c r="E5159" s="33"/>
      <c r="F5159" s="33"/>
      <c r="G5159" s="33"/>
      <c r="I5159" s="7"/>
      <c r="K5159" s="7"/>
      <c r="L5159" s="7"/>
      <c r="M5159" s="55"/>
      <c r="N5159" s="7"/>
      <c r="O5159" s="5"/>
      <c r="R5159" s="33"/>
      <c r="S5159" s="33"/>
      <c r="T5159" s="33"/>
      <c r="U5159" s="31"/>
      <c r="AD5159" s="20"/>
    </row>
    <row r="5160" spans="4:30" x14ac:dyDescent="0.2">
      <c r="D5160" s="57"/>
      <c r="E5160" s="33"/>
      <c r="F5160" s="33"/>
      <c r="G5160" s="33"/>
      <c r="I5160" s="7"/>
      <c r="K5160" s="7"/>
      <c r="L5160" s="7"/>
      <c r="M5160" s="55"/>
      <c r="N5160" s="7"/>
      <c r="O5160" s="5"/>
      <c r="R5160" s="33"/>
      <c r="S5160" s="33"/>
      <c r="T5160" s="33"/>
      <c r="U5160" s="31"/>
      <c r="AD5160" s="20"/>
    </row>
    <row r="5161" spans="4:30" x14ac:dyDescent="0.2">
      <c r="D5161" s="57"/>
      <c r="E5161" s="33"/>
      <c r="F5161" s="33"/>
      <c r="G5161" s="33"/>
      <c r="I5161" s="7"/>
      <c r="K5161" s="7"/>
      <c r="L5161" s="7"/>
      <c r="M5161" s="55"/>
      <c r="N5161" s="7"/>
      <c r="O5161" s="5"/>
      <c r="R5161" s="33"/>
      <c r="S5161" s="33"/>
      <c r="T5161" s="33"/>
      <c r="U5161" s="31"/>
      <c r="AD5161" s="20"/>
    </row>
    <row r="5162" spans="4:30" x14ac:dyDescent="0.2">
      <c r="D5162" s="57"/>
      <c r="E5162" s="33"/>
      <c r="F5162" s="33"/>
      <c r="G5162" s="33"/>
      <c r="I5162" s="7"/>
      <c r="K5162" s="7"/>
      <c r="L5162" s="7"/>
      <c r="M5162" s="55"/>
      <c r="N5162" s="7"/>
      <c r="O5162" s="5"/>
      <c r="R5162" s="33"/>
      <c r="S5162" s="33"/>
      <c r="T5162" s="33"/>
      <c r="U5162" s="31"/>
      <c r="AD5162" s="20"/>
    </row>
    <row r="5163" spans="4:30" x14ac:dyDescent="0.2">
      <c r="D5163" s="57"/>
      <c r="E5163" s="33"/>
      <c r="F5163" s="33"/>
      <c r="G5163" s="33"/>
      <c r="I5163" s="7"/>
      <c r="K5163" s="7"/>
      <c r="L5163" s="7"/>
      <c r="M5163" s="55"/>
      <c r="N5163" s="7"/>
      <c r="O5163" s="5"/>
      <c r="R5163" s="33"/>
      <c r="S5163" s="33"/>
      <c r="T5163" s="33"/>
      <c r="U5163" s="31"/>
      <c r="AD5163" s="20"/>
    </row>
    <row r="5164" spans="4:30" x14ac:dyDescent="0.2">
      <c r="D5164" s="57"/>
      <c r="E5164" s="33"/>
      <c r="F5164" s="33"/>
      <c r="G5164" s="33"/>
      <c r="I5164" s="7"/>
      <c r="K5164" s="7"/>
      <c r="L5164" s="7"/>
      <c r="M5164" s="55"/>
      <c r="N5164" s="7"/>
      <c r="O5164" s="5"/>
      <c r="R5164" s="33"/>
      <c r="S5164" s="33"/>
      <c r="T5164" s="33"/>
      <c r="U5164" s="31"/>
      <c r="AD5164" s="20"/>
    </row>
    <row r="5165" spans="4:30" x14ac:dyDescent="0.2">
      <c r="D5165" s="57"/>
      <c r="E5165" s="33"/>
      <c r="F5165" s="33"/>
      <c r="G5165" s="33"/>
      <c r="I5165" s="7"/>
      <c r="K5165" s="7"/>
      <c r="L5165" s="7"/>
      <c r="M5165" s="55"/>
      <c r="N5165" s="7"/>
      <c r="O5165" s="5"/>
      <c r="R5165" s="33"/>
      <c r="S5165" s="33"/>
      <c r="T5165" s="33"/>
      <c r="U5165" s="31"/>
      <c r="AD5165" s="20"/>
    </row>
    <row r="5166" spans="4:30" x14ac:dyDescent="0.2">
      <c r="D5166" s="57"/>
      <c r="E5166" s="33"/>
      <c r="F5166" s="33"/>
      <c r="G5166" s="33"/>
      <c r="I5166" s="7"/>
      <c r="K5166" s="7"/>
      <c r="L5166" s="7"/>
      <c r="M5166" s="55"/>
      <c r="N5166" s="7"/>
      <c r="O5166" s="5"/>
      <c r="R5166" s="33"/>
      <c r="S5166" s="33"/>
      <c r="T5166" s="33"/>
      <c r="U5166" s="31"/>
      <c r="AD5166" s="20"/>
    </row>
    <row r="5167" spans="4:30" x14ac:dyDescent="0.2">
      <c r="D5167" s="57"/>
      <c r="E5167" s="33"/>
      <c r="F5167" s="33"/>
      <c r="G5167" s="33"/>
      <c r="I5167" s="7"/>
      <c r="K5167" s="7"/>
      <c r="L5167" s="7"/>
      <c r="M5167" s="55"/>
      <c r="N5167" s="7"/>
      <c r="O5167" s="5"/>
      <c r="R5167" s="33"/>
      <c r="S5167" s="33"/>
      <c r="T5167" s="33"/>
      <c r="U5167" s="31"/>
      <c r="AD5167" s="20"/>
    </row>
    <row r="5168" spans="4:30" x14ac:dyDescent="0.2">
      <c r="D5168" s="57"/>
      <c r="E5168" s="33"/>
      <c r="F5168" s="33"/>
      <c r="G5168" s="33"/>
      <c r="I5168" s="7"/>
      <c r="K5168" s="7"/>
      <c r="L5168" s="7"/>
      <c r="M5168" s="55"/>
      <c r="N5168" s="7"/>
      <c r="O5168" s="5"/>
      <c r="R5168" s="33"/>
      <c r="S5168" s="33"/>
      <c r="T5168" s="33"/>
      <c r="U5168" s="31"/>
      <c r="AD5168" s="20"/>
    </row>
    <row r="5169" spans="4:30" x14ac:dyDescent="0.2">
      <c r="D5169" s="57"/>
      <c r="E5169" s="33"/>
      <c r="F5169" s="33"/>
      <c r="G5169" s="33"/>
      <c r="I5169" s="7"/>
      <c r="K5169" s="7"/>
      <c r="L5169" s="7"/>
      <c r="M5169" s="55"/>
      <c r="N5169" s="7"/>
      <c r="O5169" s="5"/>
      <c r="R5169" s="33"/>
      <c r="S5169" s="33"/>
      <c r="T5169" s="33"/>
      <c r="U5169" s="31"/>
      <c r="AD5169" s="20"/>
    </row>
    <row r="5170" spans="4:30" x14ac:dyDescent="0.2">
      <c r="D5170" s="57"/>
      <c r="E5170" s="33"/>
      <c r="F5170" s="33"/>
      <c r="G5170" s="33"/>
      <c r="I5170" s="7"/>
      <c r="K5170" s="7"/>
      <c r="L5170" s="7"/>
      <c r="M5170" s="55"/>
      <c r="N5170" s="7"/>
      <c r="O5170" s="5"/>
      <c r="R5170" s="33"/>
      <c r="S5170" s="33"/>
      <c r="T5170" s="33"/>
      <c r="U5170" s="31"/>
      <c r="AD5170" s="20"/>
    </row>
    <row r="5171" spans="4:30" x14ac:dyDescent="0.2">
      <c r="D5171" s="57"/>
      <c r="E5171" s="33"/>
      <c r="F5171" s="33"/>
      <c r="G5171" s="33"/>
      <c r="I5171" s="7"/>
      <c r="K5171" s="7"/>
      <c r="L5171" s="7"/>
      <c r="M5171" s="55"/>
      <c r="N5171" s="7"/>
      <c r="O5171" s="5"/>
      <c r="R5171" s="33"/>
      <c r="S5171" s="33"/>
      <c r="T5171" s="33"/>
      <c r="U5171" s="31"/>
      <c r="AD5171" s="20"/>
    </row>
    <row r="5172" spans="4:30" x14ac:dyDescent="0.2">
      <c r="D5172" s="57"/>
      <c r="E5172" s="33"/>
      <c r="F5172" s="33"/>
      <c r="G5172" s="33"/>
      <c r="I5172" s="7"/>
      <c r="K5172" s="7"/>
      <c r="L5172" s="7"/>
      <c r="M5172" s="55"/>
      <c r="N5172" s="7"/>
      <c r="O5172" s="5"/>
      <c r="R5172" s="33"/>
      <c r="S5172" s="33"/>
      <c r="T5172" s="33"/>
      <c r="U5172" s="31"/>
      <c r="AD5172" s="20"/>
    </row>
    <row r="5173" spans="4:30" x14ac:dyDescent="0.2">
      <c r="D5173" s="57"/>
      <c r="E5173" s="33"/>
      <c r="F5173" s="33"/>
      <c r="G5173" s="33"/>
      <c r="I5173" s="7"/>
      <c r="K5173" s="7"/>
      <c r="L5173" s="7"/>
      <c r="M5173" s="55"/>
      <c r="N5173" s="7"/>
      <c r="O5173" s="5"/>
      <c r="R5173" s="33"/>
      <c r="S5173" s="33"/>
      <c r="T5173" s="33"/>
      <c r="U5173" s="31"/>
      <c r="AD5173" s="20"/>
    </row>
    <row r="5174" spans="4:30" x14ac:dyDescent="0.2">
      <c r="D5174" s="57"/>
      <c r="E5174" s="33"/>
      <c r="F5174" s="33"/>
      <c r="G5174" s="33"/>
      <c r="I5174" s="7"/>
      <c r="K5174" s="7"/>
      <c r="L5174" s="7"/>
      <c r="M5174" s="55"/>
      <c r="N5174" s="7"/>
      <c r="O5174" s="5"/>
      <c r="R5174" s="33"/>
      <c r="S5174" s="33"/>
      <c r="T5174" s="33"/>
      <c r="U5174" s="31"/>
      <c r="AD5174" s="20"/>
    </row>
    <row r="5175" spans="4:30" x14ac:dyDescent="0.2">
      <c r="D5175" s="57"/>
      <c r="E5175" s="33"/>
      <c r="F5175" s="33"/>
      <c r="G5175" s="33"/>
      <c r="I5175" s="7"/>
      <c r="K5175" s="7"/>
      <c r="L5175" s="7"/>
      <c r="M5175" s="55"/>
      <c r="N5175" s="7"/>
      <c r="O5175" s="5"/>
      <c r="R5175" s="33"/>
      <c r="S5175" s="33"/>
      <c r="T5175" s="33"/>
      <c r="U5175" s="31"/>
      <c r="AD5175" s="20"/>
    </row>
    <row r="5176" spans="4:30" x14ac:dyDescent="0.2">
      <c r="D5176" s="57"/>
      <c r="E5176" s="33"/>
      <c r="F5176" s="33"/>
      <c r="G5176" s="33"/>
      <c r="I5176" s="7"/>
      <c r="K5176" s="7"/>
      <c r="L5176" s="7"/>
      <c r="M5176" s="55"/>
      <c r="N5176" s="7"/>
      <c r="O5176" s="5"/>
      <c r="R5176" s="33"/>
      <c r="S5176" s="33"/>
      <c r="T5176" s="33"/>
      <c r="U5176" s="31"/>
      <c r="AD5176" s="20"/>
    </row>
    <row r="5177" spans="4:30" x14ac:dyDescent="0.2">
      <c r="D5177" s="57"/>
      <c r="E5177" s="33"/>
      <c r="F5177" s="33"/>
      <c r="G5177" s="33"/>
      <c r="I5177" s="7"/>
      <c r="K5177" s="7"/>
      <c r="L5177" s="7"/>
      <c r="M5177" s="55"/>
      <c r="N5177" s="7"/>
      <c r="O5177" s="5"/>
      <c r="R5177" s="33"/>
      <c r="S5177" s="33"/>
      <c r="T5177" s="33"/>
      <c r="U5177" s="31"/>
      <c r="AD5177" s="20"/>
    </row>
    <row r="5178" spans="4:30" x14ac:dyDescent="0.2">
      <c r="D5178" s="57"/>
      <c r="E5178" s="33"/>
      <c r="F5178" s="33"/>
      <c r="G5178" s="33"/>
      <c r="I5178" s="7"/>
      <c r="K5178" s="7"/>
      <c r="L5178" s="7"/>
      <c r="M5178" s="55"/>
      <c r="N5178" s="7"/>
      <c r="O5178" s="5"/>
      <c r="R5178" s="33"/>
      <c r="S5178" s="33"/>
      <c r="T5178" s="33"/>
      <c r="U5178" s="31"/>
      <c r="AD5178" s="20"/>
    </row>
    <row r="5179" spans="4:30" x14ac:dyDescent="0.2">
      <c r="D5179" s="57"/>
      <c r="E5179" s="33"/>
      <c r="F5179" s="33"/>
      <c r="G5179" s="33"/>
      <c r="I5179" s="7"/>
      <c r="K5179" s="7"/>
      <c r="L5179" s="7"/>
      <c r="M5179" s="55"/>
      <c r="N5179" s="7"/>
      <c r="O5179" s="5"/>
      <c r="R5179" s="33"/>
      <c r="S5179" s="33"/>
      <c r="T5179" s="33"/>
      <c r="U5179" s="31"/>
      <c r="AD5179" s="20"/>
    </row>
    <row r="5180" spans="4:30" x14ac:dyDescent="0.2">
      <c r="D5180" s="57"/>
      <c r="E5180" s="33"/>
      <c r="F5180" s="33"/>
      <c r="G5180" s="33"/>
      <c r="I5180" s="7"/>
      <c r="K5180" s="7"/>
      <c r="L5180" s="7"/>
      <c r="M5180" s="55"/>
      <c r="N5180" s="7"/>
      <c r="O5180" s="5"/>
      <c r="R5180" s="33"/>
      <c r="S5180" s="33"/>
      <c r="T5180" s="33"/>
      <c r="U5180" s="31"/>
      <c r="AD5180" s="20"/>
    </row>
    <row r="5181" spans="4:30" x14ac:dyDescent="0.2">
      <c r="D5181" s="57"/>
      <c r="E5181" s="33"/>
      <c r="F5181" s="33"/>
      <c r="G5181" s="33"/>
      <c r="I5181" s="7"/>
      <c r="K5181" s="7"/>
      <c r="L5181" s="7"/>
      <c r="M5181" s="55"/>
      <c r="N5181" s="7"/>
      <c r="O5181" s="5"/>
      <c r="R5181" s="33"/>
      <c r="S5181" s="33"/>
      <c r="T5181" s="33"/>
      <c r="U5181" s="31"/>
      <c r="AD5181" s="20"/>
    </row>
    <row r="5182" spans="4:30" x14ac:dyDescent="0.2">
      <c r="D5182" s="57"/>
      <c r="E5182" s="33"/>
      <c r="F5182" s="33"/>
      <c r="G5182" s="33"/>
      <c r="I5182" s="7"/>
      <c r="K5182" s="7"/>
      <c r="L5182" s="7"/>
      <c r="M5182" s="55"/>
      <c r="N5182" s="7"/>
      <c r="O5182" s="5"/>
      <c r="R5182" s="33"/>
      <c r="S5182" s="33"/>
      <c r="T5182" s="33"/>
      <c r="U5182" s="31"/>
      <c r="AD5182" s="20"/>
    </row>
    <row r="5183" spans="4:30" x14ac:dyDescent="0.2">
      <c r="D5183" s="57"/>
      <c r="E5183" s="33"/>
      <c r="F5183" s="33"/>
      <c r="G5183" s="33"/>
      <c r="I5183" s="7"/>
      <c r="K5183" s="7"/>
      <c r="L5183" s="7"/>
      <c r="M5183" s="55"/>
      <c r="N5183" s="7"/>
      <c r="O5183" s="5"/>
      <c r="R5183" s="33"/>
      <c r="S5183" s="33"/>
      <c r="T5183" s="33"/>
      <c r="U5183" s="31"/>
      <c r="AD5183" s="20"/>
    </row>
    <row r="5184" spans="4:30" x14ac:dyDescent="0.2">
      <c r="D5184" s="57"/>
      <c r="E5184" s="33"/>
      <c r="F5184" s="33"/>
      <c r="G5184" s="33"/>
      <c r="I5184" s="7"/>
      <c r="K5184" s="7"/>
      <c r="L5184" s="7"/>
      <c r="M5184" s="55"/>
      <c r="N5184" s="7"/>
      <c r="O5184" s="5"/>
      <c r="R5184" s="33"/>
      <c r="S5184" s="33"/>
      <c r="T5184" s="33"/>
      <c r="U5184" s="31"/>
      <c r="AD5184" s="20"/>
    </row>
    <row r="5185" spans="4:30" x14ac:dyDescent="0.2">
      <c r="D5185" s="57"/>
      <c r="E5185" s="33"/>
      <c r="F5185" s="33"/>
      <c r="G5185" s="33"/>
      <c r="I5185" s="7"/>
      <c r="K5185" s="7"/>
      <c r="L5185" s="7"/>
      <c r="M5185" s="55"/>
      <c r="N5185" s="7"/>
      <c r="O5185" s="5"/>
      <c r="R5185" s="33"/>
      <c r="S5185" s="33"/>
      <c r="T5185" s="33"/>
      <c r="U5185" s="31"/>
      <c r="AD5185" s="20"/>
    </row>
    <row r="5186" spans="4:30" x14ac:dyDescent="0.2">
      <c r="D5186" s="57"/>
      <c r="E5186" s="33"/>
      <c r="F5186" s="33"/>
      <c r="G5186" s="33"/>
      <c r="I5186" s="7"/>
      <c r="K5186" s="7"/>
      <c r="L5186" s="7"/>
      <c r="M5186" s="55"/>
      <c r="N5186" s="7"/>
      <c r="O5186" s="5"/>
      <c r="R5186" s="33"/>
      <c r="S5186" s="33"/>
      <c r="T5186" s="33"/>
      <c r="U5186" s="31"/>
      <c r="AD5186" s="20"/>
    </row>
    <row r="5187" spans="4:30" x14ac:dyDescent="0.2">
      <c r="D5187" s="57"/>
      <c r="E5187" s="33"/>
      <c r="F5187" s="33"/>
      <c r="G5187" s="33"/>
      <c r="I5187" s="7"/>
      <c r="K5187" s="7"/>
      <c r="L5187" s="7"/>
      <c r="M5187" s="55"/>
      <c r="N5187" s="7"/>
      <c r="O5187" s="5"/>
      <c r="R5187" s="33"/>
      <c r="S5187" s="33"/>
      <c r="T5187" s="33"/>
      <c r="U5187" s="31"/>
      <c r="AD5187" s="20"/>
    </row>
    <row r="5188" spans="4:30" x14ac:dyDescent="0.2">
      <c r="D5188" s="57"/>
      <c r="E5188" s="33"/>
      <c r="F5188" s="33"/>
      <c r="G5188" s="33"/>
      <c r="I5188" s="7"/>
      <c r="K5188" s="7"/>
      <c r="L5188" s="7"/>
      <c r="M5188" s="55"/>
      <c r="N5188" s="7"/>
      <c r="O5188" s="5"/>
      <c r="R5188" s="33"/>
      <c r="S5188" s="33"/>
      <c r="T5188" s="33"/>
      <c r="U5188" s="31"/>
      <c r="AD5188" s="20"/>
    </row>
    <row r="5189" spans="4:30" x14ac:dyDescent="0.2">
      <c r="D5189" s="57"/>
      <c r="E5189" s="33"/>
      <c r="F5189" s="33"/>
      <c r="G5189" s="33"/>
      <c r="I5189" s="7"/>
      <c r="K5189" s="7"/>
      <c r="L5189" s="7"/>
      <c r="M5189" s="55"/>
      <c r="N5189" s="7"/>
      <c r="O5189" s="5"/>
      <c r="R5189" s="33"/>
      <c r="S5189" s="33"/>
      <c r="T5189" s="33"/>
      <c r="U5189" s="31"/>
      <c r="AD5189" s="20"/>
    </row>
    <row r="5190" spans="4:30" x14ac:dyDescent="0.2">
      <c r="D5190" s="57"/>
      <c r="E5190" s="33"/>
      <c r="F5190" s="33"/>
      <c r="G5190" s="33"/>
      <c r="I5190" s="7"/>
      <c r="K5190" s="7"/>
      <c r="L5190" s="7"/>
      <c r="M5190" s="55"/>
      <c r="N5190" s="7"/>
      <c r="O5190" s="5"/>
      <c r="R5190" s="33"/>
      <c r="S5190" s="33"/>
      <c r="T5190" s="33"/>
      <c r="U5190" s="31"/>
      <c r="AD5190" s="20"/>
    </row>
    <row r="5191" spans="4:30" x14ac:dyDescent="0.2">
      <c r="D5191" s="57"/>
      <c r="E5191" s="33"/>
      <c r="F5191" s="33"/>
      <c r="G5191" s="33"/>
      <c r="I5191" s="7"/>
      <c r="K5191" s="7"/>
      <c r="L5191" s="7"/>
      <c r="M5191" s="55"/>
      <c r="N5191" s="7"/>
      <c r="O5191" s="5"/>
      <c r="R5191" s="33"/>
      <c r="S5191" s="33"/>
      <c r="T5191" s="33"/>
      <c r="U5191" s="31"/>
      <c r="AD5191" s="20"/>
    </row>
    <row r="5192" spans="4:30" x14ac:dyDescent="0.2">
      <c r="D5192" s="57"/>
      <c r="E5192" s="33"/>
      <c r="F5192" s="33"/>
      <c r="G5192" s="33"/>
      <c r="I5192" s="7"/>
      <c r="K5192" s="7"/>
      <c r="L5192" s="7"/>
      <c r="M5192" s="55"/>
      <c r="N5192" s="7"/>
      <c r="O5192" s="5"/>
      <c r="R5192" s="33"/>
      <c r="S5192" s="33"/>
      <c r="T5192" s="33"/>
      <c r="U5192" s="31"/>
      <c r="AD5192" s="20"/>
    </row>
    <row r="5193" spans="4:30" x14ac:dyDescent="0.2">
      <c r="D5193" s="57"/>
      <c r="E5193" s="33"/>
      <c r="F5193" s="33"/>
      <c r="G5193" s="33"/>
      <c r="I5193" s="7"/>
      <c r="K5193" s="7"/>
      <c r="L5193" s="7"/>
      <c r="M5193" s="55"/>
      <c r="N5193" s="7"/>
      <c r="O5193" s="5"/>
      <c r="R5193" s="33"/>
      <c r="S5193" s="33"/>
      <c r="T5193" s="33"/>
      <c r="U5193" s="31"/>
      <c r="AD5193" s="20"/>
    </row>
    <row r="5194" spans="4:30" x14ac:dyDescent="0.2">
      <c r="D5194" s="57"/>
      <c r="E5194" s="33"/>
      <c r="F5194" s="33"/>
      <c r="G5194" s="33"/>
      <c r="I5194" s="7"/>
      <c r="K5194" s="7"/>
      <c r="L5194" s="7"/>
      <c r="M5194" s="55"/>
      <c r="N5194" s="7"/>
      <c r="O5194" s="5"/>
      <c r="R5194" s="33"/>
      <c r="S5194" s="33"/>
      <c r="T5194" s="33"/>
      <c r="U5194" s="31"/>
      <c r="AD5194" s="20"/>
    </row>
    <row r="5195" spans="4:30" x14ac:dyDescent="0.2">
      <c r="D5195" s="57"/>
      <c r="E5195" s="33"/>
      <c r="F5195" s="33"/>
      <c r="G5195" s="33"/>
      <c r="I5195" s="7"/>
      <c r="K5195" s="7"/>
      <c r="L5195" s="7"/>
      <c r="M5195" s="55"/>
      <c r="N5195" s="7"/>
      <c r="O5195" s="5"/>
      <c r="R5195" s="33"/>
      <c r="S5195" s="33"/>
      <c r="T5195" s="33"/>
      <c r="U5195" s="31"/>
      <c r="AD5195" s="20"/>
    </row>
    <row r="5196" spans="4:30" x14ac:dyDescent="0.2">
      <c r="D5196" s="57"/>
      <c r="E5196" s="33"/>
      <c r="F5196" s="33"/>
      <c r="G5196" s="33"/>
      <c r="I5196" s="7"/>
      <c r="K5196" s="7"/>
      <c r="L5196" s="7"/>
      <c r="M5196" s="55"/>
      <c r="N5196" s="7"/>
      <c r="O5196" s="5"/>
      <c r="R5196" s="33"/>
      <c r="S5196" s="33"/>
      <c r="T5196" s="33"/>
      <c r="U5196" s="31"/>
      <c r="AD5196" s="20"/>
    </row>
    <row r="5197" spans="4:30" x14ac:dyDescent="0.2">
      <c r="D5197" s="57"/>
      <c r="E5197" s="33"/>
      <c r="F5197" s="33"/>
      <c r="G5197" s="33"/>
      <c r="I5197" s="7"/>
      <c r="K5197" s="7"/>
      <c r="L5197" s="7"/>
      <c r="M5197" s="55"/>
      <c r="N5197" s="7"/>
      <c r="O5197" s="5"/>
      <c r="R5197" s="33"/>
      <c r="S5197" s="33"/>
      <c r="T5197" s="33"/>
      <c r="U5197" s="31"/>
      <c r="AD5197" s="20"/>
    </row>
    <row r="5198" spans="4:30" x14ac:dyDescent="0.2">
      <c r="D5198" s="57"/>
      <c r="E5198" s="33"/>
      <c r="F5198" s="33"/>
      <c r="G5198" s="33"/>
      <c r="I5198" s="7"/>
      <c r="K5198" s="7"/>
      <c r="L5198" s="7"/>
      <c r="M5198" s="55"/>
      <c r="N5198" s="7"/>
      <c r="O5198" s="5"/>
      <c r="R5198" s="33"/>
      <c r="S5198" s="33"/>
      <c r="T5198" s="33"/>
      <c r="U5198" s="31"/>
      <c r="AD5198" s="20"/>
    </row>
    <row r="5199" spans="4:30" x14ac:dyDescent="0.2">
      <c r="D5199" s="57"/>
      <c r="E5199" s="33"/>
      <c r="F5199" s="33"/>
      <c r="G5199" s="33"/>
      <c r="I5199" s="7"/>
      <c r="K5199" s="7"/>
      <c r="L5199" s="7"/>
      <c r="M5199" s="55"/>
      <c r="N5199" s="7"/>
      <c r="O5199" s="5"/>
      <c r="R5199" s="33"/>
      <c r="S5199" s="33"/>
      <c r="T5199" s="33"/>
      <c r="U5199" s="31"/>
      <c r="AD5199" s="20"/>
    </row>
    <row r="5200" spans="4:30" x14ac:dyDescent="0.2">
      <c r="D5200" s="57"/>
      <c r="E5200" s="33"/>
      <c r="F5200" s="33"/>
      <c r="G5200" s="33"/>
      <c r="I5200" s="7"/>
      <c r="K5200" s="7"/>
      <c r="L5200" s="7"/>
      <c r="M5200" s="55"/>
      <c r="N5200" s="7"/>
      <c r="O5200" s="5"/>
      <c r="R5200" s="33"/>
      <c r="S5200" s="33"/>
      <c r="T5200" s="33"/>
      <c r="U5200" s="31"/>
      <c r="AD5200" s="20"/>
    </row>
    <row r="5201" spans="4:30" x14ac:dyDescent="0.2">
      <c r="D5201" s="57"/>
      <c r="E5201" s="33"/>
      <c r="F5201" s="33"/>
      <c r="G5201" s="33"/>
      <c r="I5201" s="7"/>
      <c r="K5201" s="7"/>
      <c r="L5201" s="7"/>
      <c r="M5201" s="55"/>
      <c r="N5201" s="7"/>
      <c r="O5201" s="5"/>
      <c r="R5201" s="33"/>
      <c r="S5201" s="33"/>
      <c r="T5201" s="33"/>
      <c r="U5201" s="31"/>
      <c r="AD5201" s="20"/>
    </row>
    <row r="5202" spans="4:30" x14ac:dyDescent="0.2">
      <c r="D5202" s="57"/>
      <c r="E5202" s="33"/>
      <c r="F5202" s="33"/>
      <c r="G5202" s="33"/>
      <c r="I5202" s="7"/>
      <c r="K5202" s="7"/>
      <c r="L5202" s="7"/>
      <c r="M5202" s="55"/>
      <c r="N5202" s="7"/>
      <c r="O5202" s="5"/>
      <c r="R5202" s="33"/>
      <c r="S5202" s="33"/>
      <c r="T5202" s="33"/>
      <c r="U5202" s="31"/>
      <c r="AD5202" s="20"/>
    </row>
    <row r="5203" spans="4:30" x14ac:dyDescent="0.2">
      <c r="D5203" s="57"/>
      <c r="E5203" s="33"/>
      <c r="F5203" s="33"/>
      <c r="G5203" s="33"/>
      <c r="I5203" s="7"/>
      <c r="K5203" s="7"/>
      <c r="L5203" s="7"/>
      <c r="M5203" s="55"/>
      <c r="N5203" s="7"/>
      <c r="O5203" s="5"/>
      <c r="R5203" s="33"/>
      <c r="S5203" s="33"/>
      <c r="T5203" s="33"/>
      <c r="U5203" s="31"/>
      <c r="AD5203" s="20"/>
    </row>
    <row r="5204" spans="4:30" x14ac:dyDescent="0.2">
      <c r="D5204" s="57"/>
      <c r="E5204" s="33"/>
      <c r="F5204" s="33"/>
      <c r="G5204" s="33"/>
      <c r="I5204" s="7"/>
      <c r="K5204" s="7"/>
      <c r="L5204" s="7"/>
      <c r="M5204" s="55"/>
      <c r="N5204" s="7"/>
      <c r="O5204" s="5"/>
      <c r="R5204" s="33"/>
      <c r="S5204" s="33"/>
      <c r="T5204" s="33"/>
      <c r="U5204" s="31"/>
      <c r="AD5204" s="20"/>
    </row>
    <row r="5205" spans="4:30" x14ac:dyDescent="0.2">
      <c r="D5205" s="57"/>
      <c r="E5205" s="33"/>
      <c r="F5205" s="33"/>
      <c r="G5205" s="33"/>
      <c r="I5205" s="7"/>
      <c r="K5205" s="7"/>
      <c r="L5205" s="7"/>
      <c r="M5205" s="55"/>
      <c r="N5205" s="7"/>
      <c r="O5205" s="5"/>
      <c r="R5205" s="33"/>
      <c r="S5205" s="33"/>
      <c r="T5205" s="33"/>
      <c r="U5205" s="31"/>
      <c r="AD5205" s="20"/>
    </row>
    <row r="5206" spans="4:30" x14ac:dyDescent="0.2">
      <c r="D5206" s="57"/>
      <c r="E5206" s="33"/>
      <c r="F5206" s="33"/>
      <c r="G5206" s="33"/>
      <c r="I5206" s="7"/>
      <c r="K5206" s="7"/>
      <c r="L5206" s="7"/>
      <c r="M5206" s="55"/>
      <c r="N5206" s="7"/>
      <c r="O5206" s="5"/>
      <c r="R5206" s="33"/>
      <c r="S5206" s="33"/>
      <c r="T5206" s="33"/>
      <c r="U5206" s="31"/>
      <c r="AD5206" s="20"/>
    </row>
    <row r="5207" spans="4:30" x14ac:dyDescent="0.2">
      <c r="D5207" s="57"/>
      <c r="E5207" s="33"/>
      <c r="F5207" s="33"/>
      <c r="G5207" s="33"/>
      <c r="I5207" s="7"/>
      <c r="K5207" s="7"/>
      <c r="L5207" s="7"/>
      <c r="M5207" s="55"/>
      <c r="N5207" s="7"/>
      <c r="O5207" s="5"/>
      <c r="R5207" s="33"/>
      <c r="S5207" s="33"/>
      <c r="T5207" s="33"/>
      <c r="U5207" s="31"/>
      <c r="AD5207" s="20"/>
    </row>
    <row r="5208" spans="4:30" x14ac:dyDescent="0.2">
      <c r="D5208" s="57"/>
      <c r="E5208" s="33"/>
      <c r="F5208" s="33"/>
      <c r="G5208" s="33"/>
      <c r="I5208" s="7"/>
      <c r="K5208" s="7"/>
      <c r="L5208" s="7"/>
      <c r="M5208" s="55"/>
      <c r="N5208" s="7"/>
      <c r="O5208" s="5"/>
      <c r="R5208" s="33"/>
      <c r="S5208" s="33"/>
      <c r="T5208" s="33"/>
      <c r="U5208" s="31"/>
      <c r="AD5208" s="20"/>
    </row>
    <row r="5209" spans="4:30" x14ac:dyDescent="0.2">
      <c r="D5209" s="57"/>
      <c r="E5209" s="33"/>
      <c r="F5209" s="33"/>
      <c r="G5209" s="33"/>
      <c r="I5209" s="7"/>
      <c r="K5209" s="7"/>
      <c r="L5209" s="7"/>
      <c r="M5209" s="55"/>
      <c r="N5209" s="7"/>
      <c r="O5209" s="5"/>
      <c r="R5209" s="33"/>
      <c r="S5209" s="33"/>
      <c r="T5209" s="33"/>
      <c r="U5209" s="31"/>
      <c r="AD5209" s="20"/>
    </row>
    <row r="5210" spans="4:30" x14ac:dyDescent="0.2">
      <c r="D5210" s="57"/>
      <c r="E5210" s="33"/>
      <c r="F5210" s="33"/>
      <c r="G5210" s="33"/>
      <c r="I5210" s="7"/>
      <c r="K5210" s="7"/>
      <c r="L5210" s="7"/>
      <c r="M5210" s="55"/>
      <c r="N5210" s="7"/>
      <c r="O5210" s="5"/>
      <c r="R5210" s="33"/>
      <c r="S5210" s="33"/>
      <c r="T5210" s="33"/>
      <c r="U5210" s="31"/>
      <c r="AD5210" s="20"/>
    </row>
    <row r="5211" spans="4:30" x14ac:dyDescent="0.2">
      <c r="D5211" s="57"/>
      <c r="E5211" s="33"/>
      <c r="F5211" s="33"/>
      <c r="G5211" s="33"/>
      <c r="I5211" s="7"/>
      <c r="K5211" s="7"/>
      <c r="L5211" s="7"/>
      <c r="M5211" s="55"/>
      <c r="N5211" s="7"/>
      <c r="O5211" s="5"/>
      <c r="R5211" s="33"/>
      <c r="S5211" s="33"/>
      <c r="T5211" s="33"/>
      <c r="U5211" s="31"/>
      <c r="AD5211" s="20"/>
    </row>
    <row r="5212" spans="4:30" x14ac:dyDescent="0.2">
      <c r="D5212" s="57"/>
      <c r="E5212" s="33"/>
      <c r="F5212" s="33"/>
      <c r="G5212" s="33"/>
      <c r="I5212" s="7"/>
      <c r="K5212" s="7"/>
      <c r="L5212" s="7"/>
      <c r="M5212" s="55"/>
      <c r="N5212" s="7"/>
      <c r="O5212" s="5"/>
      <c r="R5212" s="33"/>
      <c r="S5212" s="33"/>
      <c r="T5212" s="33"/>
      <c r="U5212" s="31"/>
      <c r="AD5212" s="20"/>
    </row>
    <row r="5213" spans="4:30" x14ac:dyDescent="0.2">
      <c r="D5213" s="57"/>
      <c r="E5213" s="33"/>
      <c r="F5213" s="33"/>
      <c r="G5213" s="33"/>
      <c r="I5213" s="7"/>
      <c r="K5213" s="7"/>
      <c r="L5213" s="7"/>
      <c r="M5213" s="55"/>
      <c r="N5213" s="7"/>
      <c r="O5213" s="5"/>
      <c r="R5213" s="33"/>
      <c r="S5213" s="33"/>
      <c r="T5213" s="33"/>
      <c r="U5213" s="31"/>
      <c r="AD5213" s="20"/>
    </row>
    <row r="5214" spans="4:30" x14ac:dyDescent="0.2">
      <c r="D5214" s="57"/>
      <c r="E5214" s="33"/>
      <c r="F5214" s="33"/>
      <c r="G5214" s="33"/>
      <c r="I5214" s="7"/>
      <c r="K5214" s="7"/>
      <c r="L5214" s="7"/>
      <c r="M5214" s="55"/>
      <c r="N5214" s="7"/>
      <c r="O5214" s="5"/>
      <c r="R5214" s="33"/>
      <c r="S5214" s="33"/>
      <c r="T5214" s="33"/>
      <c r="U5214" s="31"/>
      <c r="AD5214" s="20"/>
    </row>
    <row r="5215" spans="4:30" x14ac:dyDescent="0.2">
      <c r="D5215" s="57"/>
      <c r="E5215" s="33"/>
      <c r="F5215" s="33"/>
      <c r="G5215" s="33"/>
      <c r="I5215" s="7"/>
      <c r="K5215" s="7"/>
      <c r="L5215" s="7"/>
      <c r="M5215" s="55"/>
      <c r="N5215" s="7"/>
      <c r="O5215" s="5"/>
      <c r="R5215" s="33"/>
      <c r="S5215" s="33"/>
      <c r="T5215" s="33"/>
      <c r="U5215" s="31"/>
      <c r="AD5215" s="20"/>
    </row>
    <row r="5216" spans="4:30" x14ac:dyDescent="0.2">
      <c r="D5216" s="57"/>
      <c r="E5216" s="33"/>
      <c r="F5216" s="33"/>
      <c r="G5216" s="33"/>
      <c r="I5216" s="7"/>
      <c r="K5216" s="7"/>
      <c r="L5216" s="7"/>
      <c r="M5216" s="55"/>
      <c r="N5216" s="7"/>
      <c r="O5216" s="5"/>
      <c r="R5216" s="33"/>
      <c r="S5216" s="33"/>
      <c r="T5216" s="33"/>
      <c r="U5216" s="31"/>
      <c r="AD5216" s="20"/>
    </row>
    <row r="5217" spans="4:30" x14ac:dyDescent="0.2">
      <c r="D5217" s="57"/>
      <c r="E5217" s="33"/>
      <c r="F5217" s="33"/>
      <c r="G5217" s="33"/>
      <c r="I5217" s="7"/>
      <c r="K5217" s="7"/>
      <c r="L5217" s="7"/>
      <c r="M5217" s="55"/>
      <c r="N5217" s="7"/>
      <c r="O5217" s="5"/>
      <c r="R5217" s="33"/>
      <c r="S5217" s="33"/>
      <c r="T5217" s="33"/>
      <c r="U5217" s="31"/>
      <c r="AD5217" s="20"/>
    </row>
    <row r="5218" spans="4:30" x14ac:dyDescent="0.2">
      <c r="D5218" s="57"/>
      <c r="E5218" s="33"/>
      <c r="F5218" s="33"/>
      <c r="G5218" s="33"/>
      <c r="I5218" s="7"/>
      <c r="K5218" s="7"/>
      <c r="L5218" s="7"/>
      <c r="M5218" s="55"/>
      <c r="N5218" s="7"/>
      <c r="O5218" s="5"/>
      <c r="R5218" s="33"/>
      <c r="S5218" s="33"/>
      <c r="T5218" s="33"/>
      <c r="U5218" s="31"/>
      <c r="AD5218" s="20"/>
    </row>
    <row r="5219" spans="4:30" x14ac:dyDescent="0.2">
      <c r="D5219" s="57"/>
      <c r="E5219" s="33"/>
      <c r="F5219" s="33"/>
      <c r="G5219" s="33"/>
      <c r="I5219" s="7"/>
      <c r="K5219" s="7"/>
      <c r="L5219" s="7"/>
      <c r="M5219" s="55"/>
      <c r="N5219" s="7"/>
      <c r="O5219" s="5"/>
      <c r="R5219" s="33"/>
      <c r="S5219" s="33"/>
      <c r="T5219" s="33"/>
      <c r="U5219" s="31"/>
      <c r="AD5219" s="20"/>
    </row>
    <row r="5220" spans="4:30" x14ac:dyDescent="0.2">
      <c r="D5220" s="57"/>
      <c r="E5220" s="33"/>
      <c r="F5220" s="33"/>
      <c r="G5220" s="33"/>
      <c r="I5220" s="7"/>
      <c r="K5220" s="7"/>
      <c r="L5220" s="7"/>
      <c r="M5220" s="55"/>
      <c r="N5220" s="7"/>
      <c r="O5220" s="5"/>
      <c r="R5220" s="33"/>
      <c r="S5220" s="33"/>
      <c r="T5220" s="33"/>
      <c r="U5220" s="31"/>
      <c r="AD5220" s="20"/>
    </row>
    <row r="5221" spans="4:30" x14ac:dyDescent="0.2">
      <c r="D5221" s="57"/>
      <c r="E5221" s="33"/>
      <c r="F5221" s="33"/>
      <c r="G5221" s="33"/>
      <c r="I5221" s="7"/>
      <c r="K5221" s="7"/>
      <c r="L5221" s="7"/>
      <c r="M5221" s="55"/>
      <c r="N5221" s="7"/>
      <c r="O5221" s="5"/>
      <c r="R5221" s="33"/>
      <c r="S5221" s="33"/>
      <c r="T5221" s="33"/>
      <c r="U5221" s="31"/>
      <c r="AD5221" s="20"/>
    </row>
    <row r="5222" spans="4:30" x14ac:dyDescent="0.2">
      <c r="D5222" s="57"/>
      <c r="E5222" s="33"/>
      <c r="F5222" s="33"/>
      <c r="G5222" s="33"/>
      <c r="I5222" s="7"/>
      <c r="K5222" s="7"/>
      <c r="L5222" s="7"/>
      <c r="M5222" s="55"/>
      <c r="N5222" s="7"/>
      <c r="O5222" s="5"/>
      <c r="R5222" s="33"/>
      <c r="S5222" s="33"/>
      <c r="T5222" s="33"/>
      <c r="U5222" s="31"/>
      <c r="AD5222" s="20"/>
    </row>
    <row r="5223" spans="4:30" x14ac:dyDescent="0.2">
      <c r="D5223" s="57"/>
      <c r="E5223" s="33"/>
      <c r="F5223" s="33"/>
      <c r="G5223" s="33"/>
      <c r="I5223" s="7"/>
      <c r="K5223" s="7"/>
      <c r="L5223" s="7"/>
      <c r="M5223" s="55"/>
      <c r="N5223" s="7"/>
      <c r="O5223" s="5"/>
      <c r="R5223" s="33"/>
      <c r="S5223" s="33"/>
      <c r="T5223" s="33"/>
      <c r="U5223" s="31"/>
      <c r="AD5223" s="20"/>
    </row>
    <row r="5224" spans="4:30" x14ac:dyDescent="0.2">
      <c r="D5224" s="57"/>
      <c r="E5224" s="33"/>
      <c r="F5224" s="33"/>
      <c r="G5224" s="33"/>
      <c r="I5224" s="7"/>
      <c r="K5224" s="7"/>
      <c r="L5224" s="7"/>
      <c r="M5224" s="55"/>
      <c r="N5224" s="7"/>
      <c r="O5224" s="5"/>
      <c r="R5224" s="33"/>
      <c r="S5224" s="33"/>
      <c r="T5224" s="33"/>
      <c r="U5224" s="31"/>
      <c r="AD5224" s="20"/>
    </row>
    <row r="5225" spans="4:30" x14ac:dyDescent="0.2">
      <c r="D5225" s="57"/>
      <c r="E5225" s="33"/>
      <c r="F5225" s="33"/>
      <c r="G5225" s="33"/>
      <c r="I5225" s="7"/>
      <c r="K5225" s="7"/>
      <c r="L5225" s="7"/>
      <c r="M5225" s="55"/>
      <c r="N5225" s="7"/>
      <c r="O5225" s="5"/>
      <c r="R5225" s="33"/>
      <c r="S5225" s="33"/>
      <c r="T5225" s="33"/>
      <c r="U5225" s="31"/>
      <c r="AD5225" s="20"/>
    </row>
    <row r="5226" spans="4:30" x14ac:dyDescent="0.2">
      <c r="D5226" s="57"/>
      <c r="E5226" s="33"/>
      <c r="F5226" s="33"/>
      <c r="G5226" s="33"/>
      <c r="I5226" s="7"/>
      <c r="K5226" s="7"/>
      <c r="L5226" s="7"/>
      <c r="M5226" s="55"/>
      <c r="N5226" s="7"/>
      <c r="O5226" s="5"/>
      <c r="R5226" s="33"/>
      <c r="S5226" s="33"/>
      <c r="T5226" s="33"/>
      <c r="U5226" s="31"/>
      <c r="AD5226" s="20"/>
    </row>
    <row r="5227" spans="4:30" x14ac:dyDescent="0.2">
      <c r="D5227" s="57"/>
      <c r="E5227" s="33"/>
      <c r="F5227" s="33"/>
      <c r="G5227" s="33"/>
      <c r="I5227" s="7"/>
      <c r="K5227" s="7"/>
      <c r="L5227" s="7"/>
      <c r="M5227" s="55"/>
      <c r="N5227" s="7"/>
      <c r="O5227" s="5"/>
      <c r="R5227" s="33"/>
      <c r="S5227" s="33"/>
      <c r="T5227" s="33"/>
      <c r="U5227" s="31"/>
      <c r="AD5227" s="20"/>
    </row>
    <row r="5228" spans="4:30" x14ac:dyDescent="0.2">
      <c r="D5228" s="57"/>
      <c r="E5228" s="33"/>
      <c r="F5228" s="33"/>
      <c r="G5228" s="33"/>
      <c r="I5228" s="7"/>
      <c r="K5228" s="7"/>
      <c r="L5228" s="7"/>
      <c r="M5228" s="55"/>
      <c r="N5228" s="7"/>
      <c r="O5228" s="5"/>
      <c r="R5228" s="33"/>
      <c r="S5228" s="33"/>
      <c r="T5228" s="33"/>
      <c r="U5228" s="31"/>
      <c r="AD5228" s="20"/>
    </row>
    <row r="5229" spans="4:30" x14ac:dyDescent="0.2">
      <c r="D5229" s="57"/>
      <c r="E5229" s="33"/>
      <c r="F5229" s="33"/>
      <c r="G5229" s="33"/>
      <c r="I5229" s="7"/>
      <c r="K5229" s="7"/>
      <c r="L5229" s="7"/>
      <c r="M5229" s="55"/>
      <c r="N5229" s="7"/>
      <c r="O5229" s="5"/>
      <c r="R5229" s="33"/>
      <c r="S5229" s="33"/>
      <c r="T5229" s="33"/>
      <c r="U5229" s="31"/>
      <c r="AD5229" s="20"/>
    </row>
    <row r="5230" spans="4:30" x14ac:dyDescent="0.2">
      <c r="D5230" s="57"/>
      <c r="E5230" s="33"/>
      <c r="F5230" s="33"/>
      <c r="G5230" s="33"/>
      <c r="I5230" s="7"/>
      <c r="K5230" s="7"/>
      <c r="L5230" s="7"/>
      <c r="M5230" s="55"/>
      <c r="N5230" s="7"/>
      <c r="O5230" s="5"/>
      <c r="R5230" s="33"/>
      <c r="S5230" s="33"/>
      <c r="T5230" s="33"/>
      <c r="U5230" s="31"/>
      <c r="AD5230" s="20"/>
    </row>
    <row r="5231" spans="4:30" x14ac:dyDescent="0.2">
      <c r="D5231" s="57"/>
      <c r="E5231" s="33"/>
      <c r="F5231" s="33"/>
      <c r="G5231" s="33"/>
      <c r="I5231" s="7"/>
      <c r="K5231" s="7"/>
      <c r="L5231" s="7"/>
      <c r="M5231" s="55"/>
      <c r="N5231" s="7"/>
      <c r="O5231" s="5"/>
      <c r="R5231" s="33"/>
      <c r="S5231" s="33"/>
      <c r="T5231" s="33"/>
      <c r="U5231" s="31"/>
      <c r="AD5231" s="20"/>
    </row>
    <row r="5232" spans="4:30" x14ac:dyDescent="0.2">
      <c r="D5232" s="57"/>
      <c r="E5232" s="33"/>
      <c r="F5232" s="33"/>
      <c r="G5232" s="33"/>
      <c r="I5232" s="7"/>
      <c r="K5232" s="7"/>
      <c r="L5232" s="7"/>
      <c r="M5232" s="55"/>
      <c r="N5232" s="7"/>
      <c r="O5232" s="5"/>
      <c r="R5232" s="33"/>
      <c r="S5232" s="33"/>
      <c r="T5232" s="33"/>
      <c r="U5232" s="31"/>
      <c r="AD5232" s="20"/>
    </row>
    <row r="5233" spans="4:30" x14ac:dyDescent="0.2">
      <c r="D5233" s="57"/>
      <c r="E5233" s="33"/>
      <c r="F5233" s="33"/>
      <c r="G5233" s="33"/>
      <c r="I5233" s="7"/>
      <c r="K5233" s="7"/>
      <c r="L5233" s="7"/>
      <c r="M5233" s="55"/>
      <c r="N5233" s="7"/>
      <c r="O5233" s="5"/>
      <c r="R5233" s="33"/>
      <c r="S5233" s="33"/>
      <c r="T5233" s="33"/>
      <c r="U5233" s="31"/>
      <c r="AD5233" s="20"/>
    </row>
    <row r="5234" spans="4:30" x14ac:dyDescent="0.2">
      <c r="D5234" s="57"/>
      <c r="E5234" s="33"/>
      <c r="F5234" s="33"/>
      <c r="G5234" s="33"/>
      <c r="I5234" s="7"/>
      <c r="K5234" s="7"/>
      <c r="L5234" s="7"/>
      <c r="M5234" s="55"/>
      <c r="N5234" s="7"/>
      <c r="O5234" s="5"/>
      <c r="R5234" s="33"/>
      <c r="S5234" s="33"/>
      <c r="T5234" s="33"/>
      <c r="U5234" s="31"/>
      <c r="AD5234" s="20"/>
    </row>
    <row r="5235" spans="4:30" x14ac:dyDescent="0.2">
      <c r="D5235" s="57"/>
      <c r="E5235" s="33"/>
      <c r="F5235" s="33"/>
      <c r="G5235" s="33"/>
      <c r="I5235" s="7"/>
      <c r="K5235" s="7"/>
      <c r="L5235" s="7"/>
      <c r="M5235" s="55"/>
      <c r="N5235" s="7"/>
      <c r="O5235" s="5"/>
      <c r="R5235" s="33"/>
      <c r="S5235" s="33"/>
      <c r="T5235" s="33"/>
      <c r="U5235" s="31"/>
      <c r="AD5235" s="20"/>
    </row>
    <row r="5236" spans="4:30" x14ac:dyDescent="0.2">
      <c r="D5236" s="57"/>
      <c r="E5236" s="33"/>
      <c r="F5236" s="33"/>
      <c r="G5236" s="33"/>
      <c r="I5236" s="7"/>
      <c r="K5236" s="7"/>
      <c r="L5236" s="7"/>
      <c r="M5236" s="55"/>
      <c r="N5236" s="7"/>
      <c r="O5236" s="5"/>
      <c r="R5236" s="33"/>
      <c r="S5236" s="33"/>
      <c r="T5236" s="33"/>
      <c r="U5236" s="31"/>
      <c r="AD5236" s="20"/>
    </row>
    <row r="5237" spans="4:30" x14ac:dyDescent="0.2">
      <c r="D5237" s="57"/>
      <c r="E5237" s="33"/>
      <c r="F5237" s="33"/>
      <c r="G5237" s="33"/>
      <c r="I5237" s="7"/>
      <c r="K5237" s="7"/>
      <c r="L5237" s="7"/>
      <c r="M5237" s="55"/>
      <c r="N5237" s="7"/>
      <c r="O5237" s="5"/>
      <c r="R5237" s="33"/>
      <c r="S5237" s="33"/>
      <c r="T5237" s="33"/>
      <c r="U5237" s="31"/>
      <c r="AD5237" s="20"/>
    </row>
    <row r="5238" spans="4:30" x14ac:dyDescent="0.2">
      <c r="D5238" s="57"/>
      <c r="E5238" s="33"/>
      <c r="F5238" s="33"/>
      <c r="G5238" s="33"/>
      <c r="I5238" s="7"/>
      <c r="K5238" s="7"/>
      <c r="L5238" s="7"/>
      <c r="M5238" s="55"/>
      <c r="N5238" s="7"/>
      <c r="O5238" s="5"/>
      <c r="R5238" s="33"/>
      <c r="S5238" s="33"/>
      <c r="T5238" s="33"/>
      <c r="U5238" s="31"/>
      <c r="AD5238" s="20"/>
    </row>
    <row r="5239" spans="4:30" x14ac:dyDescent="0.2">
      <c r="D5239" s="57"/>
      <c r="E5239" s="33"/>
      <c r="F5239" s="33"/>
      <c r="G5239" s="33"/>
      <c r="I5239" s="7"/>
      <c r="K5239" s="7"/>
      <c r="L5239" s="7"/>
      <c r="M5239" s="55"/>
      <c r="N5239" s="7"/>
      <c r="O5239" s="5"/>
      <c r="R5239" s="33"/>
      <c r="S5239" s="33"/>
      <c r="T5239" s="33"/>
      <c r="U5239" s="31"/>
      <c r="AD5239" s="20"/>
    </row>
    <row r="5240" spans="4:30" x14ac:dyDescent="0.2">
      <c r="D5240" s="57"/>
      <c r="E5240" s="33"/>
      <c r="F5240" s="33"/>
      <c r="G5240" s="33"/>
      <c r="I5240" s="7"/>
      <c r="K5240" s="7"/>
      <c r="L5240" s="7"/>
      <c r="M5240" s="55"/>
      <c r="N5240" s="7"/>
      <c r="O5240" s="5"/>
      <c r="R5240" s="33"/>
      <c r="S5240" s="33"/>
      <c r="T5240" s="33"/>
      <c r="U5240" s="31"/>
      <c r="AD5240" s="20"/>
    </row>
    <row r="5241" spans="4:30" x14ac:dyDescent="0.2">
      <c r="D5241" s="57"/>
      <c r="E5241" s="33"/>
      <c r="F5241" s="33"/>
      <c r="G5241" s="33"/>
      <c r="I5241" s="7"/>
      <c r="K5241" s="7"/>
      <c r="L5241" s="7"/>
      <c r="M5241" s="55"/>
      <c r="N5241" s="7"/>
      <c r="O5241" s="5"/>
      <c r="R5241" s="33"/>
      <c r="S5241" s="33"/>
      <c r="T5241" s="33"/>
      <c r="U5241" s="31"/>
      <c r="AD5241" s="20"/>
    </row>
    <row r="5242" spans="4:30" x14ac:dyDescent="0.2">
      <c r="D5242" s="57"/>
      <c r="E5242" s="33"/>
      <c r="F5242" s="33"/>
      <c r="G5242" s="33"/>
      <c r="I5242" s="7"/>
      <c r="K5242" s="7"/>
      <c r="L5242" s="7"/>
      <c r="M5242" s="55"/>
      <c r="N5242" s="7"/>
      <c r="O5242" s="5"/>
      <c r="R5242" s="33"/>
      <c r="S5242" s="33"/>
      <c r="T5242" s="33"/>
      <c r="U5242" s="31"/>
      <c r="AD5242" s="20"/>
    </row>
    <row r="5243" spans="4:30" x14ac:dyDescent="0.2">
      <c r="D5243" s="57"/>
      <c r="E5243" s="33"/>
      <c r="F5243" s="33"/>
      <c r="G5243" s="33"/>
      <c r="I5243" s="7"/>
      <c r="K5243" s="7"/>
      <c r="L5243" s="7"/>
      <c r="M5243" s="55"/>
      <c r="N5243" s="7"/>
      <c r="O5243" s="5"/>
      <c r="R5243" s="33"/>
      <c r="S5243" s="33"/>
      <c r="T5243" s="33"/>
      <c r="U5243" s="31"/>
      <c r="AD5243" s="20"/>
    </row>
    <row r="5244" spans="4:30" x14ac:dyDescent="0.2">
      <c r="D5244" s="57"/>
      <c r="E5244" s="33"/>
      <c r="F5244" s="33"/>
      <c r="G5244" s="33"/>
      <c r="I5244" s="7"/>
      <c r="K5244" s="7"/>
      <c r="L5244" s="7"/>
      <c r="M5244" s="55"/>
      <c r="N5244" s="7"/>
      <c r="O5244" s="5"/>
      <c r="R5244" s="33"/>
      <c r="S5244" s="33"/>
      <c r="T5244" s="33"/>
      <c r="U5244" s="31"/>
      <c r="AD5244" s="20"/>
    </row>
    <row r="5245" spans="4:30" x14ac:dyDescent="0.2">
      <c r="D5245" s="57"/>
      <c r="E5245" s="33"/>
      <c r="F5245" s="33"/>
      <c r="G5245" s="33"/>
      <c r="I5245" s="7"/>
      <c r="K5245" s="7"/>
      <c r="L5245" s="7"/>
      <c r="M5245" s="55"/>
      <c r="N5245" s="7"/>
      <c r="O5245" s="5"/>
      <c r="R5245" s="33"/>
      <c r="S5245" s="33"/>
      <c r="T5245" s="33"/>
      <c r="U5245" s="31"/>
      <c r="AD5245" s="20"/>
    </row>
    <row r="5246" spans="4:30" x14ac:dyDescent="0.2">
      <c r="D5246" s="57"/>
      <c r="E5246" s="33"/>
      <c r="F5246" s="33"/>
      <c r="G5246" s="33"/>
      <c r="I5246" s="7"/>
      <c r="K5246" s="7"/>
      <c r="L5246" s="7"/>
      <c r="M5246" s="55"/>
      <c r="N5246" s="7"/>
      <c r="O5246" s="5"/>
      <c r="R5246" s="33"/>
      <c r="S5246" s="33"/>
      <c r="T5246" s="33"/>
      <c r="U5246" s="31"/>
      <c r="AD5246" s="20"/>
    </row>
    <row r="5247" spans="4:30" x14ac:dyDescent="0.2">
      <c r="D5247" s="57"/>
      <c r="E5247" s="33"/>
      <c r="F5247" s="33"/>
      <c r="G5247" s="33"/>
      <c r="I5247" s="7"/>
      <c r="K5247" s="7"/>
      <c r="L5247" s="7"/>
      <c r="M5247" s="55"/>
      <c r="N5247" s="7"/>
      <c r="O5247" s="5"/>
      <c r="R5247" s="33"/>
      <c r="S5247" s="33"/>
      <c r="T5247" s="33"/>
      <c r="U5247" s="31"/>
      <c r="AD5247" s="20"/>
    </row>
    <row r="5248" spans="4:30" x14ac:dyDescent="0.2">
      <c r="D5248" s="57"/>
      <c r="E5248" s="33"/>
      <c r="F5248" s="33"/>
      <c r="G5248" s="33"/>
      <c r="I5248" s="7"/>
      <c r="K5248" s="7"/>
      <c r="L5248" s="7"/>
      <c r="M5248" s="55"/>
      <c r="N5248" s="7"/>
      <c r="O5248" s="5"/>
      <c r="R5248" s="33"/>
      <c r="S5248" s="33"/>
      <c r="T5248" s="33"/>
      <c r="U5248" s="31"/>
      <c r="AD5248" s="20"/>
    </row>
    <row r="5249" spans="4:30" x14ac:dyDescent="0.2">
      <c r="D5249" s="57"/>
      <c r="E5249" s="33"/>
      <c r="F5249" s="33"/>
      <c r="G5249" s="33"/>
      <c r="I5249" s="7"/>
      <c r="K5249" s="7"/>
      <c r="L5249" s="7"/>
      <c r="M5249" s="55"/>
      <c r="N5249" s="7"/>
      <c r="O5249" s="5"/>
      <c r="R5249" s="33"/>
      <c r="S5249" s="33"/>
      <c r="T5249" s="33"/>
      <c r="U5249" s="31"/>
      <c r="AD5249" s="20"/>
    </row>
    <row r="5250" spans="4:30" x14ac:dyDescent="0.2">
      <c r="D5250" s="57"/>
      <c r="E5250" s="33"/>
      <c r="F5250" s="33"/>
      <c r="G5250" s="33"/>
      <c r="I5250" s="7"/>
      <c r="K5250" s="7"/>
      <c r="L5250" s="7"/>
      <c r="M5250" s="55"/>
      <c r="N5250" s="7"/>
      <c r="O5250" s="5"/>
      <c r="R5250" s="33"/>
      <c r="S5250" s="33"/>
      <c r="T5250" s="33"/>
      <c r="U5250" s="31"/>
      <c r="AD5250" s="20"/>
    </row>
    <row r="5251" spans="4:30" x14ac:dyDescent="0.2">
      <c r="D5251" s="57"/>
      <c r="E5251" s="33"/>
      <c r="F5251" s="33"/>
      <c r="G5251" s="33"/>
      <c r="I5251" s="7"/>
      <c r="K5251" s="7"/>
      <c r="L5251" s="7"/>
      <c r="M5251" s="55"/>
      <c r="N5251" s="7"/>
      <c r="O5251" s="5"/>
      <c r="R5251" s="33"/>
      <c r="S5251" s="33"/>
      <c r="T5251" s="33"/>
      <c r="U5251" s="31"/>
      <c r="AD5251" s="20"/>
    </row>
    <row r="5252" spans="4:30" x14ac:dyDescent="0.2">
      <c r="D5252" s="57"/>
      <c r="E5252" s="33"/>
      <c r="F5252" s="33"/>
      <c r="G5252" s="33"/>
      <c r="I5252" s="7"/>
      <c r="K5252" s="7"/>
      <c r="L5252" s="7"/>
      <c r="M5252" s="55"/>
      <c r="N5252" s="7"/>
      <c r="O5252" s="5"/>
      <c r="R5252" s="33"/>
      <c r="S5252" s="33"/>
      <c r="T5252" s="33"/>
      <c r="U5252" s="31"/>
      <c r="AD5252" s="20"/>
    </row>
    <row r="5253" spans="4:30" x14ac:dyDescent="0.2">
      <c r="D5253" s="57"/>
      <c r="E5253" s="33"/>
      <c r="F5253" s="33"/>
      <c r="G5253" s="33"/>
      <c r="I5253" s="7"/>
      <c r="K5253" s="7"/>
      <c r="L5253" s="7"/>
      <c r="M5253" s="55"/>
      <c r="N5253" s="7"/>
      <c r="O5253" s="5"/>
      <c r="R5253" s="33"/>
      <c r="S5253" s="33"/>
      <c r="T5253" s="33"/>
      <c r="U5253" s="31"/>
      <c r="AD5253" s="20"/>
    </row>
    <row r="5254" spans="4:30" x14ac:dyDescent="0.2">
      <c r="D5254" s="57"/>
      <c r="E5254" s="33"/>
      <c r="F5254" s="33"/>
      <c r="G5254" s="33"/>
      <c r="I5254" s="7"/>
      <c r="K5254" s="7"/>
      <c r="L5254" s="7"/>
      <c r="M5254" s="55"/>
      <c r="N5254" s="7"/>
      <c r="O5254" s="5"/>
      <c r="R5254" s="33"/>
      <c r="S5254" s="33"/>
      <c r="T5254" s="33"/>
      <c r="U5254" s="31"/>
      <c r="AD5254" s="20"/>
    </row>
    <row r="5255" spans="4:30" x14ac:dyDescent="0.2">
      <c r="D5255" s="57"/>
      <c r="E5255" s="33"/>
      <c r="F5255" s="33"/>
      <c r="G5255" s="33"/>
      <c r="I5255" s="7"/>
      <c r="K5255" s="7"/>
      <c r="L5255" s="7"/>
      <c r="M5255" s="55"/>
      <c r="N5255" s="7"/>
      <c r="O5255" s="5"/>
      <c r="R5255" s="33"/>
      <c r="S5255" s="33"/>
      <c r="T5255" s="33"/>
      <c r="U5255" s="31"/>
      <c r="AD5255" s="20"/>
    </row>
    <row r="5256" spans="4:30" x14ac:dyDescent="0.2">
      <c r="D5256" s="57"/>
      <c r="E5256" s="33"/>
      <c r="F5256" s="33"/>
      <c r="G5256" s="33"/>
      <c r="I5256" s="7"/>
      <c r="K5256" s="7"/>
      <c r="L5256" s="7"/>
      <c r="M5256" s="55"/>
      <c r="N5256" s="7"/>
      <c r="O5256" s="5"/>
      <c r="R5256" s="33"/>
      <c r="S5256" s="33"/>
      <c r="T5256" s="33"/>
      <c r="U5256" s="31"/>
      <c r="AD5256" s="20"/>
    </row>
    <row r="5257" spans="4:30" x14ac:dyDescent="0.2">
      <c r="D5257" s="57"/>
      <c r="E5257" s="33"/>
      <c r="F5257" s="33"/>
      <c r="G5257" s="33"/>
      <c r="I5257" s="7"/>
      <c r="K5257" s="7"/>
      <c r="L5257" s="7"/>
      <c r="M5257" s="55"/>
      <c r="N5257" s="7"/>
      <c r="O5257" s="5"/>
      <c r="R5257" s="33"/>
      <c r="S5257" s="33"/>
      <c r="T5257" s="33"/>
      <c r="U5257" s="31"/>
      <c r="AD5257" s="20"/>
    </row>
    <row r="5258" spans="4:30" x14ac:dyDescent="0.2">
      <c r="D5258" s="57"/>
      <c r="E5258" s="33"/>
      <c r="F5258" s="33"/>
      <c r="G5258" s="33"/>
      <c r="I5258" s="7"/>
      <c r="K5258" s="7"/>
      <c r="L5258" s="7"/>
      <c r="M5258" s="55"/>
      <c r="N5258" s="7"/>
      <c r="O5258" s="5"/>
      <c r="R5258" s="33"/>
      <c r="S5258" s="33"/>
      <c r="T5258" s="33"/>
      <c r="U5258" s="31"/>
      <c r="AD5258" s="20"/>
    </row>
    <row r="5259" spans="4:30" x14ac:dyDescent="0.2">
      <c r="D5259" s="57"/>
      <c r="E5259" s="33"/>
      <c r="F5259" s="33"/>
      <c r="G5259" s="33"/>
      <c r="I5259" s="7"/>
      <c r="K5259" s="7"/>
      <c r="L5259" s="7"/>
      <c r="M5259" s="55"/>
      <c r="N5259" s="7"/>
      <c r="O5259" s="5"/>
      <c r="R5259" s="33"/>
      <c r="S5259" s="33"/>
      <c r="T5259" s="33"/>
      <c r="U5259" s="31"/>
      <c r="AD5259" s="20"/>
    </row>
    <row r="5260" spans="4:30" x14ac:dyDescent="0.2">
      <c r="D5260" s="57"/>
      <c r="E5260" s="33"/>
      <c r="F5260" s="33"/>
      <c r="G5260" s="33"/>
      <c r="I5260" s="7"/>
      <c r="K5260" s="7"/>
      <c r="L5260" s="7"/>
      <c r="M5260" s="55"/>
      <c r="N5260" s="7"/>
      <c r="O5260" s="5"/>
      <c r="R5260" s="33"/>
      <c r="S5260" s="33"/>
      <c r="T5260" s="33"/>
      <c r="U5260" s="31"/>
      <c r="AD5260" s="20"/>
    </row>
    <row r="5261" spans="4:30" x14ac:dyDescent="0.2">
      <c r="D5261" s="57"/>
      <c r="E5261" s="33"/>
      <c r="F5261" s="33"/>
      <c r="G5261" s="33"/>
      <c r="I5261" s="7"/>
      <c r="K5261" s="7"/>
      <c r="L5261" s="7"/>
      <c r="M5261" s="55"/>
      <c r="N5261" s="7"/>
      <c r="O5261" s="5"/>
      <c r="R5261" s="33"/>
      <c r="S5261" s="33"/>
      <c r="T5261" s="33"/>
      <c r="U5261" s="31"/>
      <c r="AD5261" s="20"/>
    </row>
    <row r="5262" spans="4:30" x14ac:dyDescent="0.2">
      <c r="D5262" s="57"/>
      <c r="E5262" s="33"/>
      <c r="F5262" s="33"/>
      <c r="G5262" s="33"/>
      <c r="I5262" s="7"/>
      <c r="K5262" s="7"/>
      <c r="L5262" s="7"/>
      <c r="M5262" s="55"/>
      <c r="N5262" s="7"/>
      <c r="O5262" s="5"/>
      <c r="R5262" s="33"/>
      <c r="S5262" s="33"/>
      <c r="T5262" s="33"/>
      <c r="U5262" s="31"/>
      <c r="AD5262" s="20"/>
    </row>
    <row r="5263" spans="4:30" x14ac:dyDescent="0.2">
      <c r="D5263" s="57"/>
      <c r="E5263" s="33"/>
      <c r="F5263" s="33"/>
      <c r="G5263" s="33"/>
      <c r="I5263" s="7"/>
      <c r="K5263" s="7"/>
      <c r="L5263" s="7"/>
      <c r="M5263" s="55"/>
      <c r="N5263" s="7"/>
      <c r="O5263" s="5"/>
      <c r="R5263" s="33"/>
      <c r="S5263" s="33"/>
      <c r="T5263" s="33"/>
      <c r="U5263" s="31"/>
      <c r="AD5263" s="20"/>
    </row>
    <row r="5264" spans="4:30" x14ac:dyDescent="0.2">
      <c r="D5264" s="57"/>
      <c r="E5264" s="33"/>
      <c r="F5264" s="33"/>
      <c r="G5264" s="33"/>
      <c r="I5264" s="7"/>
      <c r="K5264" s="7"/>
      <c r="L5264" s="7"/>
      <c r="M5264" s="55"/>
      <c r="N5264" s="7"/>
      <c r="O5264" s="5"/>
      <c r="R5264" s="33"/>
      <c r="S5264" s="33"/>
      <c r="T5264" s="33"/>
      <c r="U5264" s="31"/>
      <c r="AD5264" s="20"/>
    </row>
    <row r="5265" spans="4:30" x14ac:dyDescent="0.2">
      <c r="D5265" s="57"/>
      <c r="E5265" s="33"/>
      <c r="F5265" s="33"/>
      <c r="G5265" s="33"/>
      <c r="I5265" s="7"/>
      <c r="K5265" s="7"/>
      <c r="L5265" s="7"/>
      <c r="M5265" s="55"/>
      <c r="N5265" s="7"/>
      <c r="O5265" s="5"/>
      <c r="R5265" s="33"/>
      <c r="S5265" s="33"/>
      <c r="T5265" s="33"/>
      <c r="U5265" s="31"/>
      <c r="AD5265" s="20"/>
    </row>
    <row r="5266" spans="4:30" x14ac:dyDescent="0.2">
      <c r="D5266" s="57"/>
      <c r="E5266" s="33"/>
      <c r="F5266" s="33"/>
      <c r="G5266" s="33"/>
      <c r="I5266" s="7"/>
      <c r="K5266" s="7"/>
      <c r="L5266" s="7"/>
      <c r="M5266" s="55"/>
      <c r="N5266" s="7"/>
      <c r="O5266" s="5"/>
      <c r="R5266" s="33"/>
      <c r="S5266" s="33"/>
      <c r="T5266" s="33"/>
      <c r="U5266" s="31"/>
      <c r="AD5266" s="20"/>
    </row>
    <row r="5267" spans="4:30" x14ac:dyDescent="0.2">
      <c r="D5267" s="57"/>
      <c r="E5267" s="33"/>
      <c r="F5267" s="33"/>
      <c r="G5267" s="33"/>
      <c r="I5267" s="7"/>
      <c r="K5267" s="7"/>
      <c r="L5267" s="7"/>
      <c r="M5267" s="55"/>
      <c r="N5267" s="7"/>
      <c r="O5267" s="5"/>
      <c r="R5267" s="33"/>
      <c r="S5267" s="33"/>
      <c r="T5267" s="33"/>
      <c r="U5267" s="31"/>
      <c r="AD5267" s="20"/>
    </row>
    <row r="5268" spans="4:30" x14ac:dyDescent="0.2">
      <c r="D5268" s="57"/>
      <c r="E5268" s="33"/>
      <c r="F5268" s="33"/>
      <c r="G5268" s="33"/>
      <c r="I5268" s="7"/>
      <c r="K5268" s="7"/>
      <c r="L5268" s="7"/>
      <c r="M5268" s="55"/>
      <c r="N5268" s="7"/>
      <c r="O5268" s="5"/>
      <c r="R5268" s="33"/>
      <c r="S5268" s="33"/>
      <c r="T5268" s="33"/>
      <c r="U5268" s="31"/>
      <c r="AD5268" s="20"/>
    </row>
    <row r="5269" spans="4:30" x14ac:dyDescent="0.2">
      <c r="D5269" s="57"/>
      <c r="E5269" s="33"/>
      <c r="F5269" s="33"/>
      <c r="G5269" s="33"/>
      <c r="I5269" s="7"/>
      <c r="K5269" s="7"/>
      <c r="L5269" s="7"/>
      <c r="M5269" s="55"/>
      <c r="N5269" s="7"/>
      <c r="O5269" s="5"/>
      <c r="R5269" s="33"/>
      <c r="S5269" s="33"/>
      <c r="T5269" s="33"/>
      <c r="U5269" s="31"/>
      <c r="AD5269" s="20"/>
    </row>
    <row r="5270" spans="4:30" x14ac:dyDescent="0.2">
      <c r="D5270" s="57"/>
      <c r="E5270" s="33"/>
      <c r="F5270" s="33"/>
      <c r="G5270" s="33"/>
      <c r="I5270" s="7"/>
      <c r="K5270" s="7"/>
      <c r="L5270" s="7"/>
      <c r="M5270" s="55"/>
      <c r="N5270" s="7"/>
      <c r="O5270" s="5"/>
      <c r="R5270" s="33"/>
      <c r="S5270" s="33"/>
      <c r="T5270" s="33"/>
      <c r="U5270" s="31"/>
      <c r="AD5270" s="20"/>
    </row>
    <row r="5271" spans="4:30" x14ac:dyDescent="0.2">
      <c r="D5271" s="57"/>
      <c r="E5271" s="33"/>
      <c r="F5271" s="33"/>
      <c r="G5271" s="33"/>
      <c r="I5271" s="7"/>
      <c r="K5271" s="7"/>
      <c r="L5271" s="7"/>
      <c r="M5271" s="55"/>
      <c r="N5271" s="7"/>
      <c r="O5271" s="5"/>
      <c r="R5271" s="33"/>
      <c r="S5271" s="33"/>
      <c r="T5271" s="33"/>
      <c r="U5271" s="31"/>
      <c r="AD5271" s="20"/>
    </row>
    <row r="5272" spans="4:30" x14ac:dyDescent="0.2">
      <c r="D5272" s="57"/>
      <c r="E5272" s="33"/>
      <c r="F5272" s="33"/>
      <c r="G5272" s="33"/>
      <c r="I5272" s="7"/>
      <c r="K5272" s="7"/>
      <c r="L5272" s="7"/>
      <c r="M5272" s="55"/>
      <c r="N5272" s="7"/>
      <c r="O5272" s="5"/>
      <c r="R5272" s="33"/>
      <c r="S5272" s="33"/>
      <c r="T5272" s="33"/>
      <c r="U5272" s="31"/>
      <c r="AD5272" s="20"/>
    </row>
    <row r="5273" spans="4:30" x14ac:dyDescent="0.2">
      <c r="D5273" s="57"/>
      <c r="E5273" s="33"/>
      <c r="F5273" s="33"/>
      <c r="G5273" s="33"/>
      <c r="I5273" s="7"/>
      <c r="K5273" s="7"/>
      <c r="L5273" s="7"/>
      <c r="M5273" s="55"/>
      <c r="N5273" s="7"/>
      <c r="O5273" s="5"/>
      <c r="R5273" s="33"/>
      <c r="S5273" s="33"/>
      <c r="T5273" s="33"/>
      <c r="U5273" s="31"/>
      <c r="AD5273" s="20"/>
    </row>
    <row r="5274" spans="4:30" x14ac:dyDescent="0.2">
      <c r="D5274" s="57"/>
      <c r="E5274" s="33"/>
      <c r="F5274" s="33"/>
      <c r="G5274" s="33"/>
      <c r="I5274" s="7"/>
      <c r="K5274" s="7"/>
      <c r="L5274" s="7"/>
      <c r="M5274" s="55"/>
      <c r="N5274" s="7"/>
      <c r="O5274" s="5"/>
      <c r="R5274" s="33"/>
      <c r="S5274" s="33"/>
      <c r="T5274" s="33"/>
      <c r="U5274" s="31"/>
      <c r="AD5274" s="20"/>
    </row>
    <row r="5275" spans="4:30" x14ac:dyDescent="0.2">
      <c r="D5275" s="57"/>
      <c r="E5275" s="33"/>
      <c r="F5275" s="33"/>
      <c r="G5275" s="33"/>
      <c r="I5275" s="7"/>
      <c r="K5275" s="7"/>
      <c r="L5275" s="7"/>
      <c r="M5275" s="55"/>
      <c r="N5275" s="7"/>
      <c r="O5275" s="5"/>
      <c r="R5275" s="33"/>
      <c r="S5275" s="33"/>
      <c r="T5275" s="33"/>
      <c r="U5275" s="31"/>
      <c r="AD5275" s="20"/>
    </row>
    <row r="5276" spans="4:30" x14ac:dyDescent="0.2">
      <c r="D5276" s="57"/>
      <c r="E5276" s="33"/>
      <c r="F5276" s="33"/>
      <c r="G5276" s="33"/>
      <c r="I5276" s="7"/>
      <c r="K5276" s="7"/>
      <c r="L5276" s="7"/>
      <c r="M5276" s="55"/>
      <c r="N5276" s="7"/>
      <c r="O5276" s="5"/>
      <c r="R5276" s="33"/>
      <c r="S5276" s="33"/>
      <c r="T5276" s="33"/>
      <c r="U5276" s="31"/>
      <c r="AD5276" s="20"/>
    </row>
    <row r="5277" spans="4:30" x14ac:dyDescent="0.2">
      <c r="D5277" s="57"/>
      <c r="E5277" s="33"/>
      <c r="F5277" s="33"/>
      <c r="G5277" s="33"/>
      <c r="I5277" s="7"/>
      <c r="K5277" s="7"/>
      <c r="L5277" s="7"/>
      <c r="M5277" s="55"/>
      <c r="N5277" s="7"/>
      <c r="O5277" s="5"/>
      <c r="R5277" s="33"/>
      <c r="S5277" s="33"/>
      <c r="T5277" s="33"/>
      <c r="U5277" s="31"/>
      <c r="AD5277" s="20"/>
    </row>
    <row r="5278" spans="4:30" x14ac:dyDescent="0.2">
      <c r="D5278" s="57"/>
      <c r="E5278" s="33"/>
      <c r="F5278" s="33"/>
      <c r="G5278" s="33"/>
      <c r="I5278" s="7"/>
      <c r="K5278" s="7"/>
      <c r="L5278" s="7"/>
      <c r="M5278" s="55"/>
      <c r="N5278" s="7"/>
      <c r="O5278" s="5"/>
      <c r="R5278" s="33"/>
      <c r="S5278" s="33"/>
      <c r="T5278" s="33"/>
      <c r="U5278" s="31"/>
      <c r="AD5278" s="20"/>
    </row>
    <row r="5279" spans="4:30" x14ac:dyDescent="0.2">
      <c r="D5279" s="57"/>
      <c r="E5279" s="33"/>
      <c r="F5279" s="33"/>
      <c r="G5279" s="33"/>
      <c r="I5279" s="7"/>
      <c r="K5279" s="7"/>
      <c r="L5279" s="7"/>
      <c r="M5279" s="55"/>
      <c r="N5279" s="7"/>
      <c r="O5279" s="5"/>
      <c r="R5279" s="33"/>
      <c r="S5279" s="33"/>
      <c r="T5279" s="33"/>
      <c r="U5279" s="31"/>
      <c r="AD5279" s="20"/>
    </row>
    <row r="5280" spans="4:30" x14ac:dyDescent="0.2">
      <c r="D5280" s="57"/>
      <c r="E5280" s="33"/>
      <c r="F5280" s="33"/>
      <c r="G5280" s="33"/>
      <c r="I5280" s="7"/>
      <c r="K5280" s="7"/>
      <c r="L5280" s="7"/>
      <c r="M5280" s="55"/>
      <c r="N5280" s="7"/>
      <c r="O5280" s="5"/>
      <c r="R5280" s="33"/>
      <c r="S5280" s="33"/>
      <c r="T5280" s="33"/>
      <c r="U5280" s="31"/>
      <c r="AD5280" s="20"/>
    </row>
    <row r="5281" spans="4:30" x14ac:dyDescent="0.2">
      <c r="D5281" s="57"/>
      <c r="E5281" s="33"/>
      <c r="F5281" s="33"/>
      <c r="G5281" s="33"/>
      <c r="I5281" s="7"/>
      <c r="K5281" s="7"/>
      <c r="L5281" s="7"/>
      <c r="M5281" s="55"/>
      <c r="N5281" s="7"/>
      <c r="O5281" s="5"/>
      <c r="R5281" s="33"/>
      <c r="S5281" s="33"/>
      <c r="T5281" s="33"/>
      <c r="U5281" s="31"/>
      <c r="AD5281" s="20"/>
    </row>
    <row r="5282" spans="4:30" x14ac:dyDescent="0.2">
      <c r="D5282" s="57"/>
      <c r="E5282" s="33"/>
      <c r="F5282" s="33"/>
      <c r="G5282" s="33"/>
      <c r="I5282" s="7"/>
      <c r="K5282" s="7"/>
      <c r="L5282" s="7"/>
      <c r="M5282" s="55"/>
      <c r="N5282" s="7"/>
      <c r="O5282" s="5"/>
      <c r="R5282" s="33"/>
      <c r="S5282" s="33"/>
      <c r="T5282" s="33"/>
      <c r="U5282" s="31"/>
      <c r="AD5282" s="20"/>
    </row>
    <row r="5283" spans="4:30" x14ac:dyDescent="0.2">
      <c r="D5283" s="57"/>
      <c r="E5283" s="33"/>
      <c r="F5283" s="33"/>
      <c r="G5283" s="33"/>
      <c r="I5283" s="7"/>
      <c r="K5283" s="7"/>
      <c r="L5283" s="7"/>
      <c r="M5283" s="55"/>
      <c r="N5283" s="7"/>
      <c r="O5283" s="5"/>
      <c r="R5283" s="33"/>
      <c r="S5283" s="33"/>
      <c r="T5283" s="33"/>
      <c r="U5283" s="31"/>
      <c r="AD5283" s="20"/>
    </row>
    <row r="5284" spans="4:30" x14ac:dyDescent="0.2">
      <c r="D5284" s="57"/>
      <c r="E5284" s="33"/>
      <c r="F5284" s="33"/>
      <c r="G5284" s="33"/>
      <c r="I5284" s="7"/>
      <c r="K5284" s="7"/>
      <c r="L5284" s="7"/>
      <c r="M5284" s="55"/>
      <c r="N5284" s="7"/>
      <c r="O5284" s="5"/>
      <c r="R5284" s="33"/>
      <c r="S5284" s="33"/>
      <c r="T5284" s="33"/>
      <c r="U5284" s="31"/>
      <c r="AD5284" s="20"/>
    </row>
    <row r="5285" spans="4:30" x14ac:dyDescent="0.2">
      <c r="D5285" s="57"/>
      <c r="E5285" s="33"/>
      <c r="F5285" s="33"/>
      <c r="G5285" s="33"/>
      <c r="I5285" s="7"/>
      <c r="K5285" s="7"/>
      <c r="L5285" s="7"/>
      <c r="M5285" s="55"/>
      <c r="N5285" s="7"/>
      <c r="O5285" s="5"/>
      <c r="R5285" s="33"/>
      <c r="S5285" s="33"/>
      <c r="T5285" s="33"/>
      <c r="U5285" s="31"/>
      <c r="AD5285" s="20"/>
    </row>
    <row r="5286" spans="4:30" x14ac:dyDescent="0.2">
      <c r="D5286" s="57"/>
      <c r="E5286" s="33"/>
      <c r="F5286" s="33"/>
      <c r="G5286" s="33"/>
      <c r="I5286" s="7"/>
      <c r="K5286" s="7"/>
      <c r="L5286" s="7"/>
      <c r="M5286" s="55"/>
      <c r="N5286" s="7"/>
      <c r="O5286" s="5"/>
      <c r="R5286" s="33"/>
      <c r="S5286" s="33"/>
      <c r="T5286" s="33"/>
      <c r="U5286" s="31"/>
      <c r="AD5286" s="20"/>
    </row>
    <row r="5287" spans="4:30" x14ac:dyDescent="0.2">
      <c r="D5287" s="57"/>
      <c r="E5287" s="33"/>
      <c r="F5287" s="33"/>
      <c r="G5287" s="33"/>
      <c r="I5287" s="7"/>
      <c r="K5287" s="7"/>
      <c r="L5287" s="7"/>
      <c r="M5287" s="55"/>
      <c r="N5287" s="7"/>
      <c r="O5287" s="5"/>
      <c r="R5287" s="33"/>
      <c r="S5287" s="33"/>
      <c r="T5287" s="33"/>
      <c r="U5287" s="31"/>
      <c r="AD5287" s="20"/>
    </row>
    <row r="5288" spans="4:30" x14ac:dyDescent="0.2">
      <c r="D5288" s="57"/>
      <c r="E5288" s="33"/>
      <c r="F5288" s="33"/>
      <c r="G5288" s="33"/>
      <c r="I5288" s="7"/>
      <c r="K5288" s="7"/>
      <c r="L5288" s="7"/>
      <c r="M5288" s="55"/>
      <c r="N5288" s="7"/>
      <c r="O5288" s="5"/>
      <c r="R5288" s="33"/>
      <c r="S5288" s="33"/>
      <c r="T5288" s="33"/>
      <c r="U5288" s="31"/>
      <c r="AD5288" s="20"/>
    </row>
    <row r="5289" spans="4:30" x14ac:dyDescent="0.2">
      <c r="D5289" s="57"/>
      <c r="E5289" s="33"/>
      <c r="F5289" s="33"/>
      <c r="G5289" s="33"/>
      <c r="I5289" s="7"/>
      <c r="K5289" s="7"/>
      <c r="L5289" s="7"/>
      <c r="M5289" s="55"/>
      <c r="N5289" s="7"/>
      <c r="O5289" s="5"/>
      <c r="R5289" s="33"/>
      <c r="S5289" s="33"/>
      <c r="T5289" s="33"/>
      <c r="U5289" s="31"/>
      <c r="AD5289" s="20"/>
    </row>
    <row r="5290" spans="4:30" x14ac:dyDescent="0.2">
      <c r="D5290" s="57"/>
      <c r="E5290" s="33"/>
      <c r="F5290" s="33"/>
      <c r="G5290" s="33"/>
      <c r="I5290" s="7"/>
      <c r="K5290" s="7"/>
      <c r="L5290" s="7"/>
      <c r="M5290" s="55"/>
      <c r="N5290" s="7"/>
      <c r="O5290" s="5"/>
      <c r="R5290" s="33"/>
      <c r="S5290" s="33"/>
      <c r="T5290" s="33"/>
      <c r="U5290" s="31"/>
      <c r="AD5290" s="20"/>
    </row>
    <row r="5291" spans="4:30" x14ac:dyDescent="0.2">
      <c r="D5291" s="57"/>
      <c r="E5291" s="33"/>
      <c r="F5291" s="33"/>
      <c r="G5291" s="33"/>
      <c r="I5291" s="7"/>
      <c r="K5291" s="7"/>
      <c r="L5291" s="7"/>
      <c r="M5291" s="55"/>
      <c r="N5291" s="7"/>
      <c r="O5291" s="5"/>
      <c r="R5291" s="33"/>
      <c r="S5291" s="33"/>
      <c r="T5291" s="33"/>
      <c r="U5291" s="31"/>
      <c r="AD5291" s="20"/>
    </row>
    <row r="5292" spans="4:30" x14ac:dyDescent="0.2">
      <c r="D5292" s="57"/>
      <c r="E5292" s="33"/>
      <c r="F5292" s="33"/>
      <c r="G5292" s="33"/>
      <c r="I5292" s="7"/>
      <c r="K5292" s="7"/>
      <c r="L5292" s="7"/>
      <c r="M5292" s="55"/>
      <c r="N5292" s="7"/>
      <c r="O5292" s="5"/>
      <c r="R5292" s="33"/>
      <c r="S5292" s="33"/>
      <c r="T5292" s="33"/>
      <c r="U5292" s="31"/>
      <c r="AD5292" s="20"/>
    </row>
    <row r="5293" spans="4:30" x14ac:dyDescent="0.2">
      <c r="D5293" s="57"/>
      <c r="E5293" s="33"/>
      <c r="F5293" s="33"/>
      <c r="G5293" s="33"/>
      <c r="I5293" s="7"/>
      <c r="K5293" s="7"/>
      <c r="L5293" s="7"/>
      <c r="M5293" s="55"/>
      <c r="N5293" s="7"/>
      <c r="O5293" s="5"/>
      <c r="R5293" s="33"/>
      <c r="S5293" s="33"/>
      <c r="T5293" s="33"/>
      <c r="U5293" s="31"/>
      <c r="AD5293" s="20"/>
    </row>
    <row r="5294" spans="4:30" x14ac:dyDescent="0.2">
      <c r="D5294" s="57"/>
      <c r="E5294" s="33"/>
      <c r="F5294" s="33"/>
      <c r="G5294" s="33"/>
      <c r="I5294" s="7"/>
      <c r="K5294" s="7"/>
      <c r="L5294" s="7"/>
      <c r="M5294" s="55"/>
      <c r="N5294" s="7"/>
      <c r="O5294" s="5"/>
      <c r="R5294" s="33"/>
      <c r="S5294" s="33"/>
      <c r="T5294" s="33"/>
      <c r="U5294" s="31"/>
      <c r="AD5294" s="20"/>
    </row>
    <row r="5295" spans="4:30" x14ac:dyDescent="0.2">
      <c r="D5295" s="57"/>
      <c r="E5295" s="33"/>
      <c r="F5295" s="33"/>
      <c r="G5295" s="33"/>
      <c r="I5295" s="7"/>
      <c r="K5295" s="7"/>
      <c r="L5295" s="7"/>
      <c r="M5295" s="55"/>
      <c r="N5295" s="7"/>
      <c r="O5295" s="5"/>
      <c r="R5295" s="33"/>
      <c r="S5295" s="33"/>
      <c r="T5295" s="33"/>
      <c r="U5295" s="31"/>
      <c r="AD5295" s="20"/>
    </row>
    <row r="5296" spans="4:30" x14ac:dyDescent="0.2">
      <c r="D5296" s="57"/>
      <c r="E5296" s="33"/>
      <c r="F5296" s="33"/>
      <c r="G5296" s="33"/>
      <c r="I5296" s="7"/>
      <c r="K5296" s="7"/>
      <c r="L5296" s="7"/>
      <c r="M5296" s="55"/>
      <c r="N5296" s="7"/>
      <c r="O5296" s="5"/>
      <c r="R5296" s="33"/>
      <c r="S5296" s="33"/>
      <c r="T5296" s="33"/>
      <c r="U5296" s="31"/>
      <c r="AD5296" s="20"/>
    </row>
    <row r="5297" spans="4:30" x14ac:dyDescent="0.2">
      <c r="D5297" s="57"/>
      <c r="E5297" s="33"/>
      <c r="F5297" s="33"/>
      <c r="G5297" s="33"/>
      <c r="I5297" s="7"/>
      <c r="K5297" s="7"/>
      <c r="L5297" s="7"/>
      <c r="M5297" s="55"/>
      <c r="N5297" s="7"/>
      <c r="O5297" s="5"/>
      <c r="R5297" s="33"/>
      <c r="S5297" s="33"/>
      <c r="T5297" s="33"/>
      <c r="U5297" s="31"/>
      <c r="AD5297" s="20"/>
    </row>
    <row r="5298" spans="4:30" x14ac:dyDescent="0.2">
      <c r="D5298" s="57"/>
      <c r="E5298" s="33"/>
      <c r="F5298" s="33"/>
      <c r="G5298" s="33"/>
      <c r="I5298" s="7"/>
      <c r="K5298" s="7"/>
      <c r="L5298" s="7"/>
      <c r="M5298" s="55"/>
      <c r="N5298" s="7"/>
      <c r="O5298" s="5"/>
      <c r="R5298" s="33"/>
      <c r="S5298" s="33"/>
      <c r="T5298" s="33"/>
      <c r="U5298" s="31"/>
      <c r="AD5298" s="20"/>
    </row>
    <row r="5299" spans="4:30" x14ac:dyDescent="0.2">
      <c r="D5299" s="57"/>
      <c r="E5299" s="33"/>
      <c r="F5299" s="33"/>
      <c r="G5299" s="33"/>
      <c r="I5299" s="7"/>
      <c r="K5299" s="7"/>
      <c r="L5299" s="7"/>
      <c r="M5299" s="55"/>
      <c r="N5299" s="7"/>
      <c r="O5299" s="5"/>
      <c r="R5299" s="33"/>
      <c r="S5299" s="33"/>
      <c r="T5299" s="33"/>
      <c r="U5299" s="31"/>
      <c r="AD5299" s="20"/>
    </row>
    <row r="5300" spans="4:30" x14ac:dyDescent="0.2">
      <c r="D5300" s="57"/>
      <c r="E5300" s="33"/>
      <c r="F5300" s="33"/>
      <c r="G5300" s="33"/>
      <c r="I5300" s="7"/>
      <c r="K5300" s="7"/>
      <c r="L5300" s="7"/>
      <c r="M5300" s="55"/>
      <c r="N5300" s="7"/>
      <c r="O5300" s="5"/>
      <c r="R5300" s="33"/>
      <c r="S5300" s="33"/>
      <c r="T5300" s="33"/>
      <c r="U5300" s="31"/>
      <c r="AD5300" s="20"/>
    </row>
    <row r="5301" spans="4:30" x14ac:dyDescent="0.2">
      <c r="D5301" s="57"/>
      <c r="E5301" s="33"/>
      <c r="F5301" s="33"/>
      <c r="G5301" s="33"/>
      <c r="I5301" s="7"/>
      <c r="K5301" s="7"/>
      <c r="L5301" s="7"/>
      <c r="M5301" s="55"/>
      <c r="N5301" s="7"/>
      <c r="O5301" s="5"/>
      <c r="R5301" s="33"/>
      <c r="S5301" s="33"/>
      <c r="T5301" s="33"/>
      <c r="U5301" s="31"/>
      <c r="AD5301" s="20"/>
    </row>
    <row r="5302" spans="4:30" x14ac:dyDescent="0.2">
      <c r="D5302" s="57"/>
      <c r="E5302" s="33"/>
      <c r="F5302" s="33"/>
      <c r="G5302" s="33"/>
      <c r="I5302" s="7"/>
      <c r="K5302" s="7"/>
      <c r="L5302" s="7"/>
      <c r="M5302" s="55"/>
      <c r="N5302" s="7"/>
      <c r="O5302" s="5"/>
      <c r="R5302" s="33"/>
      <c r="S5302" s="33"/>
      <c r="T5302" s="33"/>
      <c r="U5302" s="31"/>
      <c r="AD5302" s="20"/>
    </row>
    <row r="5303" spans="4:30" x14ac:dyDescent="0.2">
      <c r="D5303" s="57"/>
      <c r="E5303" s="33"/>
      <c r="F5303" s="33"/>
      <c r="G5303" s="33"/>
      <c r="I5303" s="7"/>
      <c r="K5303" s="7"/>
      <c r="L5303" s="7"/>
      <c r="M5303" s="55"/>
      <c r="N5303" s="7"/>
      <c r="O5303" s="5"/>
      <c r="R5303" s="33"/>
      <c r="S5303" s="33"/>
      <c r="T5303" s="33"/>
      <c r="U5303" s="31"/>
      <c r="AD5303" s="20"/>
    </row>
    <row r="5304" spans="4:30" x14ac:dyDescent="0.2">
      <c r="D5304" s="57"/>
      <c r="E5304" s="33"/>
      <c r="F5304" s="33"/>
      <c r="G5304" s="33"/>
      <c r="I5304" s="7"/>
      <c r="K5304" s="7"/>
      <c r="L5304" s="7"/>
      <c r="M5304" s="55"/>
      <c r="N5304" s="7"/>
      <c r="O5304" s="5"/>
      <c r="R5304" s="33"/>
      <c r="S5304" s="33"/>
      <c r="T5304" s="33"/>
      <c r="U5304" s="31"/>
      <c r="AD5304" s="20"/>
    </row>
    <row r="5305" spans="4:30" x14ac:dyDescent="0.2">
      <c r="D5305" s="57"/>
      <c r="E5305" s="33"/>
      <c r="F5305" s="33"/>
      <c r="G5305" s="33"/>
      <c r="I5305" s="7"/>
      <c r="K5305" s="7"/>
      <c r="L5305" s="7"/>
      <c r="M5305" s="55"/>
      <c r="N5305" s="7"/>
      <c r="O5305" s="5"/>
      <c r="R5305" s="33"/>
      <c r="S5305" s="33"/>
      <c r="T5305" s="33"/>
      <c r="U5305" s="31"/>
      <c r="AD5305" s="20"/>
    </row>
    <row r="5306" spans="4:30" x14ac:dyDescent="0.2">
      <c r="D5306" s="57"/>
      <c r="E5306" s="33"/>
      <c r="F5306" s="33"/>
      <c r="G5306" s="33"/>
      <c r="I5306" s="7"/>
      <c r="K5306" s="7"/>
      <c r="L5306" s="7"/>
      <c r="M5306" s="55"/>
      <c r="N5306" s="7"/>
      <c r="O5306" s="5"/>
      <c r="R5306" s="33"/>
      <c r="S5306" s="33"/>
      <c r="T5306" s="33"/>
      <c r="U5306" s="31"/>
      <c r="AD5306" s="20"/>
    </row>
    <row r="5307" spans="4:30" x14ac:dyDescent="0.2">
      <c r="D5307" s="57"/>
      <c r="E5307" s="33"/>
      <c r="F5307" s="33"/>
      <c r="G5307" s="33"/>
      <c r="I5307" s="7"/>
      <c r="K5307" s="7"/>
      <c r="L5307" s="7"/>
      <c r="M5307" s="55"/>
      <c r="N5307" s="7"/>
      <c r="O5307" s="5"/>
      <c r="R5307" s="33"/>
      <c r="S5307" s="33"/>
      <c r="T5307" s="33"/>
      <c r="U5307" s="31"/>
      <c r="AD5307" s="20"/>
    </row>
    <row r="5308" spans="4:30" x14ac:dyDescent="0.2">
      <c r="D5308" s="57"/>
      <c r="E5308" s="33"/>
      <c r="F5308" s="33"/>
      <c r="G5308" s="33"/>
      <c r="I5308" s="7"/>
      <c r="K5308" s="7"/>
      <c r="L5308" s="7"/>
      <c r="M5308" s="55"/>
      <c r="N5308" s="7"/>
      <c r="O5308" s="5"/>
      <c r="R5308" s="33"/>
      <c r="S5308" s="33"/>
      <c r="T5308" s="33"/>
      <c r="U5308" s="31"/>
      <c r="AD5308" s="20"/>
    </row>
    <row r="5309" spans="4:30" x14ac:dyDescent="0.2">
      <c r="D5309" s="57"/>
      <c r="E5309" s="33"/>
      <c r="F5309" s="33"/>
      <c r="G5309" s="33"/>
      <c r="I5309" s="7"/>
      <c r="K5309" s="7"/>
      <c r="L5309" s="7"/>
      <c r="M5309" s="55"/>
      <c r="N5309" s="7"/>
      <c r="O5309" s="5"/>
      <c r="R5309" s="33"/>
      <c r="S5309" s="33"/>
      <c r="T5309" s="33"/>
      <c r="U5309" s="31"/>
      <c r="AD5309" s="20"/>
    </row>
    <row r="5310" spans="4:30" x14ac:dyDescent="0.2">
      <c r="D5310" s="57"/>
      <c r="E5310" s="33"/>
      <c r="F5310" s="33"/>
      <c r="G5310" s="33"/>
      <c r="I5310" s="7"/>
      <c r="K5310" s="7"/>
      <c r="L5310" s="7"/>
      <c r="M5310" s="55"/>
      <c r="N5310" s="7"/>
      <c r="O5310" s="5"/>
      <c r="R5310" s="33"/>
      <c r="S5310" s="33"/>
      <c r="T5310" s="33"/>
      <c r="U5310" s="31"/>
      <c r="AD5310" s="20"/>
    </row>
    <row r="5311" spans="4:30" x14ac:dyDescent="0.2">
      <c r="D5311" s="57"/>
      <c r="E5311" s="33"/>
      <c r="F5311" s="33"/>
      <c r="G5311" s="33"/>
      <c r="I5311" s="7"/>
      <c r="K5311" s="7"/>
      <c r="L5311" s="7"/>
      <c r="M5311" s="55"/>
      <c r="N5311" s="7"/>
      <c r="O5311" s="5"/>
      <c r="R5311" s="33"/>
      <c r="S5311" s="33"/>
      <c r="T5311" s="33"/>
      <c r="U5311" s="31"/>
      <c r="AD5311" s="20"/>
    </row>
    <row r="5312" spans="4:30" x14ac:dyDescent="0.2">
      <c r="D5312" s="57"/>
      <c r="E5312" s="33"/>
      <c r="F5312" s="33"/>
      <c r="G5312" s="33"/>
      <c r="I5312" s="7"/>
      <c r="K5312" s="7"/>
      <c r="L5312" s="7"/>
      <c r="M5312" s="55"/>
      <c r="N5312" s="7"/>
      <c r="O5312" s="5"/>
      <c r="R5312" s="33"/>
      <c r="S5312" s="33"/>
      <c r="T5312" s="33"/>
      <c r="U5312" s="31"/>
      <c r="AD5312" s="20"/>
    </row>
    <row r="5313" spans="4:30" x14ac:dyDescent="0.2">
      <c r="D5313" s="57"/>
      <c r="E5313" s="33"/>
      <c r="F5313" s="33"/>
      <c r="G5313" s="33"/>
      <c r="I5313" s="7"/>
      <c r="K5313" s="7"/>
      <c r="L5313" s="7"/>
      <c r="M5313" s="55"/>
      <c r="N5313" s="7"/>
      <c r="O5313" s="5"/>
      <c r="R5313" s="33"/>
      <c r="S5313" s="33"/>
      <c r="T5313" s="33"/>
      <c r="U5313" s="31"/>
      <c r="AD5313" s="20"/>
    </row>
    <row r="5314" spans="4:30" x14ac:dyDescent="0.2">
      <c r="D5314" s="57"/>
      <c r="E5314" s="33"/>
      <c r="F5314" s="33"/>
      <c r="G5314" s="33"/>
      <c r="I5314" s="7"/>
      <c r="K5314" s="7"/>
      <c r="L5314" s="7"/>
      <c r="M5314" s="55"/>
      <c r="N5314" s="7"/>
      <c r="O5314" s="5"/>
      <c r="R5314" s="33"/>
      <c r="S5314" s="33"/>
      <c r="T5314" s="33"/>
      <c r="U5314" s="31"/>
      <c r="AD5314" s="20"/>
    </row>
    <row r="5315" spans="4:30" x14ac:dyDescent="0.2">
      <c r="D5315" s="57"/>
      <c r="E5315" s="33"/>
      <c r="F5315" s="33"/>
      <c r="G5315" s="33"/>
      <c r="I5315" s="7"/>
      <c r="K5315" s="7"/>
      <c r="L5315" s="7"/>
      <c r="M5315" s="55"/>
      <c r="N5315" s="7"/>
      <c r="O5315" s="5"/>
      <c r="R5315" s="33"/>
      <c r="S5315" s="33"/>
      <c r="T5315" s="33"/>
      <c r="U5315" s="31"/>
      <c r="AD5315" s="20"/>
    </row>
    <row r="5316" spans="4:30" x14ac:dyDescent="0.2">
      <c r="D5316" s="57"/>
      <c r="E5316" s="33"/>
      <c r="F5316" s="33"/>
      <c r="G5316" s="33"/>
      <c r="I5316" s="7"/>
      <c r="K5316" s="7"/>
      <c r="L5316" s="7"/>
      <c r="M5316" s="55"/>
      <c r="N5316" s="7"/>
      <c r="O5316" s="5"/>
      <c r="R5316" s="33"/>
      <c r="S5316" s="33"/>
      <c r="T5316" s="33"/>
      <c r="U5316" s="31"/>
      <c r="AD5316" s="20"/>
    </row>
    <row r="5317" spans="4:30" x14ac:dyDescent="0.2">
      <c r="D5317" s="57"/>
      <c r="E5317" s="33"/>
      <c r="F5317" s="33"/>
      <c r="G5317" s="33"/>
      <c r="I5317" s="7"/>
      <c r="K5317" s="7"/>
      <c r="L5317" s="7"/>
      <c r="M5317" s="55"/>
      <c r="N5317" s="7"/>
      <c r="O5317" s="5"/>
      <c r="R5317" s="33"/>
      <c r="S5317" s="33"/>
      <c r="T5317" s="33"/>
      <c r="U5317" s="31"/>
      <c r="AD5317" s="20"/>
    </row>
    <row r="5318" spans="4:30" x14ac:dyDescent="0.2">
      <c r="D5318" s="57"/>
      <c r="E5318" s="33"/>
      <c r="F5318" s="33"/>
      <c r="G5318" s="33"/>
      <c r="I5318" s="7"/>
      <c r="K5318" s="7"/>
      <c r="L5318" s="7"/>
      <c r="M5318" s="55"/>
      <c r="N5318" s="7"/>
      <c r="O5318" s="5"/>
      <c r="R5318" s="33"/>
      <c r="S5318" s="33"/>
      <c r="T5318" s="33"/>
      <c r="U5318" s="31"/>
      <c r="AD5318" s="20"/>
    </row>
    <row r="5319" spans="4:30" x14ac:dyDescent="0.2">
      <c r="D5319" s="57"/>
      <c r="E5319" s="33"/>
      <c r="F5319" s="33"/>
      <c r="G5319" s="33"/>
      <c r="I5319" s="7"/>
      <c r="K5319" s="7"/>
      <c r="L5319" s="7"/>
      <c r="M5319" s="55"/>
      <c r="N5319" s="7"/>
      <c r="O5319" s="5"/>
      <c r="R5319" s="33"/>
      <c r="S5319" s="33"/>
      <c r="T5319" s="33"/>
      <c r="U5319" s="31"/>
      <c r="AD5319" s="20"/>
    </row>
    <row r="5320" spans="4:30" x14ac:dyDescent="0.2">
      <c r="D5320" s="57"/>
      <c r="E5320" s="33"/>
      <c r="F5320" s="33"/>
      <c r="G5320" s="33"/>
      <c r="I5320" s="7"/>
      <c r="K5320" s="7"/>
      <c r="L5320" s="7"/>
      <c r="M5320" s="55"/>
      <c r="N5320" s="7"/>
      <c r="O5320" s="5"/>
      <c r="R5320" s="33"/>
      <c r="S5320" s="33"/>
      <c r="T5320" s="33"/>
      <c r="U5320" s="31"/>
      <c r="AD5320" s="20"/>
    </row>
    <row r="5321" spans="4:30" x14ac:dyDescent="0.2">
      <c r="D5321" s="57"/>
      <c r="E5321" s="33"/>
      <c r="F5321" s="33"/>
      <c r="G5321" s="33"/>
      <c r="I5321" s="7"/>
      <c r="K5321" s="7"/>
      <c r="L5321" s="7"/>
      <c r="M5321" s="55"/>
      <c r="N5321" s="7"/>
      <c r="O5321" s="5"/>
      <c r="R5321" s="33"/>
      <c r="S5321" s="33"/>
      <c r="T5321" s="33"/>
      <c r="U5321" s="31"/>
      <c r="AD5321" s="20"/>
    </row>
    <row r="5322" spans="4:30" x14ac:dyDescent="0.2">
      <c r="D5322" s="57"/>
      <c r="E5322" s="33"/>
      <c r="F5322" s="33"/>
      <c r="G5322" s="33"/>
      <c r="I5322" s="7"/>
      <c r="K5322" s="7"/>
      <c r="L5322" s="7"/>
      <c r="M5322" s="55"/>
      <c r="N5322" s="7"/>
      <c r="O5322" s="5"/>
      <c r="R5322" s="33"/>
      <c r="S5322" s="33"/>
      <c r="T5322" s="33"/>
      <c r="U5322" s="31"/>
      <c r="AD5322" s="20"/>
    </row>
    <row r="5323" spans="4:30" x14ac:dyDescent="0.2">
      <c r="D5323" s="57"/>
      <c r="E5323" s="33"/>
      <c r="F5323" s="33"/>
      <c r="G5323" s="33"/>
      <c r="I5323" s="7"/>
      <c r="K5323" s="7"/>
      <c r="L5323" s="7"/>
      <c r="M5323" s="55"/>
      <c r="N5323" s="7"/>
      <c r="O5323" s="5"/>
      <c r="R5323" s="33"/>
      <c r="S5323" s="33"/>
      <c r="T5323" s="33"/>
      <c r="U5323" s="31"/>
      <c r="AD5323" s="20"/>
    </row>
    <row r="5324" spans="4:30" x14ac:dyDescent="0.2">
      <c r="D5324" s="57"/>
      <c r="E5324" s="33"/>
      <c r="F5324" s="33"/>
      <c r="G5324" s="33"/>
      <c r="I5324" s="7"/>
      <c r="K5324" s="7"/>
      <c r="L5324" s="7"/>
      <c r="M5324" s="55"/>
      <c r="N5324" s="7"/>
      <c r="O5324" s="5"/>
      <c r="R5324" s="33"/>
      <c r="S5324" s="33"/>
      <c r="T5324" s="33"/>
      <c r="U5324" s="31"/>
      <c r="AD5324" s="20"/>
    </row>
    <row r="5325" spans="4:30" x14ac:dyDescent="0.2">
      <c r="D5325" s="57"/>
      <c r="E5325" s="33"/>
      <c r="F5325" s="33"/>
      <c r="G5325" s="33"/>
      <c r="I5325" s="7"/>
      <c r="K5325" s="7"/>
      <c r="L5325" s="7"/>
      <c r="M5325" s="55"/>
      <c r="N5325" s="7"/>
      <c r="O5325" s="5"/>
      <c r="R5325" s="33"/>
      <c r="S5325" s="33"/>
      <c r="T5325" s="33"/>
      <c r="U5325" s="31"/>
      <c r="AD5325" s="20"/>
    </row>
    <row r="5326" spans="4:30" x14ac:dyDescent="0.2">
      <c r="D5326" s="57"/>
      <c r="E5326" s="33"/>
      <c r="F5326" s="33"/>
      <c r="G5326" s="33"/>
      <c r="I5326" s="7"/>
      <c r="K5326" s="7"/>
      <c r="L5326" s="7"/>
      <c r="M5326" s="55"/>
      <c r="N5326" s="7"/>
      <c r="O5326" s="5"/>
      <c r="R5326" s="33"/>
      <c r="S5326" s="33"/>
      <c r="T5326" s="33"/>
      <c r="U5326" s="31"/>
      <c r="AD5326" s="20"/>
    </row>
    <row r="5327" spans="4:30" x14ac:dyDescent="0.2">
      <c r="D5327" s="57"/>
      <c r="E5327" s="33"/>
      <c r="F5327" s="33"/>
      <c r="G5327" s="33"/>
      <c r="I5327" s="7"/>
      <c r="K5327" s="7"/>
      <c r="L5327" s="7"/>
      <c r="M5327" s="55"/>
      <c r="N5327" s="7"/>
      <c r="O5327" s="5"/>
      <c r="R5327" s="33"/>
      <c r="S5327" s="33"/>
      <c r="T5327" s="33"/>
      <c r="U5327" s="31"/>
      <c r="AD5327" s="20"/>
    </row>
    <row r="5328" spans="4:30" x14ac:dyDescent="0.2">
      <c r="D5328" s="57"/>
      <c r="E5328" s="33"/>
      <c r="F5328" s="33"/>
      <c r="G5328" s="33"/>
      <c r="I5328" s="7"/>
      <c r="K5328" s="7"/>
      <c r="L5328" s="7"/>
      <c r="M5328" s="55"/>
      <c r="N5328" s="7"/>
      <c r="O5328" s="5"/>
      <c r="R5328" s="33"/>
      <c r="S5328" s="33"/>
      <c r="T5328" s="33"/>
      <c r="U5328" s="31"/>
      <c r="AD5328" s="20"/>
    </row>
    <row r="5329" spans="4:30" x14ac:dyDescent="0.2">
      <c r="D5329" s="57"/>
      <c r="E5329" s="33"/>
      <c r="F5329" s="33"/>
      <c r="G5329" s="33"/>
      <c r="I5329" s="7"/>
      <c r="K5329" s="7"/>
      <c r="L5329" s="7"/>
      <c r="M5329" s="55"/>
      <c r="N5329" s="7"/>
      <c r="O5329" s="5"/>
      <c r="R5329" s="33"/>
      <c r="S5329" s="33"/>
      <c r="T5329" s="33"/>
      <c r="U5329" s="31"/>
      <c r="AD5329" s="20"/>
    </row>
    <row r="5330" spans="4:30" x14ac:dyDescent="0.2">
      <c r="D5330" s="57"/>
      <c r="E5330" s="33"/>
      <c r="F5330" s="33"/>
      <c r="G5330" s="33"/>
      <c r="I5330" s="7"/>
      <c r="K5330" s="7"/>
      <c r="L5330" s="7"/>
      <c r="M5330" s="55"/>
      <c r="N5330" s="7"/>
      <c r="O5330" s="5"/>
      <c r="R5330" s="33"/>
      <c r="S5330" s="33"/>
      <c r="T5330" s="33"/>
      <c r="U5330" s="31"/>
      <c r="AD5330" s="20"/>
    </row>
    <row r="5331" spans="4:30" x14ac:dyDescent="0.2">
      <c r="D5331" s="57"/>
      <c r="E5331" s="33"/>
      <c r="F5331" s="33"/>
      <c r="G5331" s="33"/>
      <c r="I5331" s="7"/>
      <c r="K5331" s="7"/>
      <c r="L5331" s="7"/>
      <c r="M5331" s="55"/>
      <c r="N5331" s="7"/>
      <c r="O5331" s="5"/>
      <c r="R5331" s="33"/>
      <c r="S5331" s="33"/>
      <c r="T5331" s="33"/>
      <c r="U5331" s="31"/>
      <c r="AD5331" s="20"/>
    </row>
    <row r="5332" spans="4:30" x14ac:dyDescent="0.2">
      <c r="D5332" s="57"/>
      <c r="E5332" s="33"/>
      <c r="F5332" s="33"/>
      <c r="G5332" s="33"/>
      <c r="I5332" s="7"/>
      <c r="K5332" s="7"/>
      <c r="L5332" s="7"/>
      <c r="M5332" s="55"/>
      <c r="N5332" s="7"/>
      <c r="O5332" s="5"/>
      <c r="R5332" s="33"/>
      <c r="S5332" s="33"/>
      <c r="T5332" s="33"/>
      <c r="U5332" s="31"/>
      <c r="AD5332" s="20"/>
    </row>
    <row r="5333" spans="4:30" x14ac:dyDescent="0.2">
      <c r="D5333" s="57"/>
      <c r="E5333" s="33"/>
      <c r="F5333" s="33"/>
      <c r="G5333" s="33"/>
      <c r="I5333" s="7"/>
      <c r="K5333" s="7"/>
      <c r="L5333" s="7"/>
      <c r="M5333" s="55"/>
      <c r="N5333" s="7"/>
      <c r="O5333" s="5"/>
      <c r="R5333" s="33"/>
      <c r="S5333" s="33"/>
      <c r="T5333" s="33"/>
      <c r="U5333" s="31"/>
      <c r="AD5333" s="20"/>
    </row>
    <row r="5334" spans="4:30" x14ac:dyDescent="0.2">
      <c r="D5334" s="57"/>
      <c r="E5334" s="33"/>
      <c r="F5334" s="33"/>
      <c r="G5334" s="33"/>
      <c r="I5334" s="7"/>
      <c r="K5334" s="7"/>
      <c r="L5334" s="7"/>
      <c r="M5334" s="55"/>
      <c r="N5334" s="7"/>
      <c r="O5334" s="5"/>
      <c r="R5334" s="33"/>
      <c r="S5334" s="33"/>
      <c r="T5334" s="33"/>
      <c r="U5334" s="31"/>
      <c r="AD5334" s="20"/>
    </row>
    <row r="5335" spans="4:30" x14ac:dyDescent="0.2">
      <c r="D5335" s="57"/>
      <c r="E5335" s="33"/>
      <c r="F5335" s="33"/>
      <c r="G5335" s="33"/>
      <c r="I5335" s="7"/>
      <c r="K5335" s="7"/>
      <c r="L5335" s="7"/>
      <c r="M5335" s="55"/>
      <c r="N5335" s="7"/>
      <c r="O5335" s="5"/>
      <c r="R5335" s="33"/>
      <c r="S5335" s="33"/>
      <c r="T5335" s="33"/>
      <c r="U5335" s="31"/>
      <c r="AD5335" s="20"/>
    </row>
    <row r="5336" spans="4:30" x14ac:dyDescent="0.2">
      <c r="D5336" s="57"/>
      <c r="E5336" s="33"/>
      <c r="F5336" s="33"/>
      <c r="G5336" s="33"/>
      <c r="I5336" s="7"/>
      <c r="K5336" s="7"/>
      <c r="L5336" s="7"/>
      <c r="M5336" s="55"/>
      <c r="N5336" s="7"/>
      <c r="O5336" s="5"/>
      <c r="R5336" s="33"/>
      <c r="S5336" s="33"/>
      <c r="T5336" s="33"/>
      <c r="U5336" s="31"/>
      <c r="AD5336" s="20"/>
    </row>
    <row r="5337" spans="4:30" x14ac:dyDescent="0.2">
      <c r="D5337" s="57"/>
      <c r="E5337" s="33"/>
      <c r="F5337" s="33"/>
      <c r="G5337" s="33"/>
      <c r="I5337" s="7"/>
      <c r="K5337" s="7"/>
      <c r="L5337" s="7"/>
      <c r="M5337" s="55"/>
      <c r="N5337" s="7"/>
      <c r="O5337" s="5"/>
      <c r="R5337" s="33"/>
      <c r="S5337" s="33"/>
      <c r="T5337" s="33"/>
      <c r="U5337" s="31"/>
      <c r="AD5337" s="20"/>
    </row>
    <row r="5338" spans="4:30" x14ac:dyDescent="0.2">
      <c r="D5338" s="57"/>
      <c r="E5338" s="33"/>
      <c r="F5338" s="33"/>
      <c r="G5338" s="33"/>
      <c r="I5338" s="7"/>
      <c r="K5338" s="7"/>
      <c r="L5338" s="7"/>
      <c r="M5338" s="55"/>
      <c r="N5338" s="7"/>
      <c r="O5338" s="5"/>
      <c r="R5338" s="33"/>
      <c r="S5338" s="33"/>
      <c r="T5338" s="33"/>
      <c r="U5338" s="31"/>
      <c r="AD5338" s="20"/>
    </row>
    <row r="5339" spans="4:30" x14ac:dyDescent="0.2">
      <c r="D5339" s="57"/>
      <c r="E5339" s="33"/>
      <c r="F5339" s="33"/>
      <c r="G5339" s="33"/>
      <c r="I5339" s="7"/>
      <c r="K5339" s="7"/>
      <c r="L5339" s="7"/>
      <c r="M5339" s="55"/>
      <c r="N5339" s="7"/>
      <c r="O5339" s="5"/>
      <c r="R5339" s="33"/>
      <c r="S5339" s="33"/>
      <c r="T5339" s="33"/>
      <c r="U5339" s="31"/>
      <c r="AD5339" s="20"/>
    </row>
    <row r="5340" spans="4:30" x14ac:dyDescent="0.2">
      <c r="D5340" s="57"/>
      <c r="E5340" s="33"/>
      <c r="F5340" s="33"/>
      <c r="G5340" s="33"/>
      <c r="I5340" s="7"/>
      <c r="K5340" s="7"/>
      <c r="L5340" s="7"/>
      <c r="M5340" s="55"/>
      <c r="N5340" s="7"/>
      <c r="O5340" s="5"/>
      <c r="R5340" s="33"/>
      <c r="S5340" s="33"/>
      <c r="T5340" s="33"/>
      <c r="U5340" s="31"/>
      <c r="AD5340" s="20"/>
    </row>
    <row r="5341" spans="4:30" x14ac:dyDescent="0.2">
      <c r="D5341" s="57"/>
      <c r="E5341" s="33"/>
      <c r="F5341" s="33"/>
      <c r="G5341" s="33"/>
      <c r="I5341" s="7"/>
      <c r="K5341" s="7"/>
      <c r="L5341" s="7"/>
      <c r="M5341" s="55"/>
      <c r="N5341" s="7"/>
      <c r="O5341" s="5"/>
      <c r="R5341" s="33"/>
      <c r="S5341" s="33"/>
      <c r="T5341" s="33"/>
      <c r="U5341" s="31"/>
      <c r="AD5341" s="20"/>
    </row>
    <row r="5342" spans="4:30" x14ac:dyDescent="0.2">
      <c r="D5342" s="57"/>
      <c r="E5342" s="33"/>
      <c r="F5342" s="33"/>
      <c r="G5342" s="33"/>
      <c r="I5342" s="7"/>
      <c r="K5342" s="7"/>
      <c r="L5342" s="7"/>
      <c r="M5342" s="55"/>
      <c r="N5342" s="7"/>
      <c r="O5342" s="5"/>
      <c r="R5342" s="33"/>
      <c r="S5342" s="33"/>
      <c r="T5342" s="33"/>
      <c r="U5342" s="31"/>
      <c r="AD5342" s="20"/>
    </row>
    <row r="5343" spans="4:30" x14ac:dyDescent="0.2">
      <c r="D5343" s="57"/>
      <c r="E5343" s="33"/>
      <c r="F5343" s="33"/>
      <c r="G5343" s="33"/>
      <c r="I5343" s="7"/>
      <c r="K5343" s="7"/>
      <c r="L5343" s="7"/>
      <c r="M5343" s="55"/>
      <c r="N5343" s="7"/>
      <c r="O5343" s="5"/>
      <c r="R5343" s="33"/>
      <c r="S5343" s="33"/>
      <c r="T5343" s="33"/>
      <c r="U5343" s="31"/>
      <c r="AD5343" s="20"/>
    </row>
    <row r="5344" spans="4:30" x14ac:dyDescent="0.2">
      <c r="D5344" s="57"/>
      <c r="E5344" s="33"/>
      <c r="F5344" s="33"/>
      <c r="G5344" s="33"/>
      <c r="I5344" s="7"/>
      <c r="K5344" s="7"/>
      <c r="L5344" s="7"/>
      <c r="M5344" s="55"/>
      <c r="N5344" s="7"/>
      <c r="O5344" s="5"/>
      <c r="R5344" s="33"/>
      <c r="S5344" s="33"/>
      <c r="T5344" s="33"/>
      <c r="U5344" s="31"/>
      <c r="AD5344" s="20"/>
    </row>
    <row r="5345" spans="4:30" x14ac:dyDescent="0.2">
      <c r="D5345" s="57"/>
      <c r="E5345" s="33"/>
      <c r="F5345" s="33"/>
      <c r="G5345" s="33"/>
      <c r="I5345" s="7"/>
      <c r="K5345" s="7"/>
      <c r="L5345" s="7"/>
      <c r="M5345" s="55"/>
      <c r="N5345" s="7"/>
      <c r="O5345" s="5"/>
      <c r="R5345" s="33"/>
      <c r="S5345" s="33"/>
      <c r="T5345" s="33"/>
      <c r="U5345" s="31"/>
      <c r="AD5345" s="20"/>
    </row>
    <row r="5346" spans="4:30" x14ac:dyDescent="0.2">
      <c r="D5346" s="57"/>
      <c r="E5346" s="33"/>
      <c r="F5346" s="33"/>
      <c r="G5346" s="33"/>
      <c r="I5346" s="7"/>
      <c r="K5346" s="7"/>
      <c r="L5346" s="7"/>
      <c r="M5346" s="55"/>
      <c r="N5346" s="7"/>
      <c r="O5346" s="5"/>
      <c r="R5346" s="33"/>
      <c r="S5346" s="33"/>
      <c r="T5346" s="33"/>
      <c r="U5346" s="31"/>
      <c r="AD5346" s="20"/>
    </row>
    <row r="5347" spans="4:30" x14ac:dyDescent="0.2">
      <c r="D5347" s="57"/>
      <c r="E5347" s="33"/>
      <c r="F5347" s="33"/>
      <c r="G5347" s="33"/>
      <c r="I5347" s="7"/>
      <c r="K5347" s="7"/>
      <c r="L5347" s="7"/>
      <c r="M5347" s="55"/>
      <c r="N5347" s="7"/>
      <c r="O5347" s="5"/>
      <c r="R5347" s="33"/>
      <c r="S5347" s="33"/>
      <c r="T5347" s="33"/>
      <c r="U5347" s="31"/>
      <c r="AD5347" s="20"/>
    </row>
    <row r="5348" spans="4:30" x14ac:dyDescent="0.2">
      <c r="D5348" s="57"/>
      <c r="E5348" s="33"/>
      <c r="F5348" s="33"/>
      <c r="G5348" s="33"/>
      <c r="I5348" s="7"/>
      <c r="K5348" s="7"/>
      <c r="L5348" s="7"/>
      <c r="M5348" s="55"/>
      <c r="N5348" s="7"/>
      <c r="O5348" s="5"/>
      <c r="R5348" s="33"/>
      <c r="S5348" s="33"/>
      <c r="T5348" s="33"/>
      <c r="U5348" s="31"/>
      <c r="AD5348" s="20"/>
    </row>
    <row r="5349" spans="4:30" x14ac:dyDescent="0.2">
      <c r="D5349" s="57"/>
      <c r="E5349" s="33"/>
      <c r="F5349" s="33"/>
      <c r="G5349" s="33"/>
      <c r="I5349" s="7"/>
      <c r="K5349" s="7"/>
      <c r="L5349" s="7"/>
      <c r="M5349" s="55"/>
      <c r="N5349" s="7"/>
      <c r="O5349" s="5"/>
      <c r="R5349" s="33"/>
      <c r="S5349" s="33"/>
      <c r="T5349" s="33"/>
      <c r="U5349" s="31"/>
      <c r="AD5349" s="20"/>
    </row>
    <row r="5350" spans="4:30" x14ac:dyDescent="0.2">
      <c r="D5350" s="57"/>
      <c r="E5350" s="33"/>
      <c r="F5350" s="33"/>
      <c r="G5350" s="33"/>
      <c r="I5350" s="7"/>
      <c r="K5350" s="7"/>
      <c r="L5350" s="7"/>
      <c r="M5350" s="55"/>
      <c r="N5350" s="7"/>
      <c r="O5350" s="5"/>
      <c r="R5350" s="33"/>
      <c r="S5350" s="33"/>
      <c r="T5350" s="33"/>
      <c r="U5350" s="31"/>
      <c r="AD5350" s="20"/>
    </row>
    <row r="5351" spans="4:30" x14ac:dyDescent="0.2">
      <c r="D5351" s="57"/>
      <c r="E5351" s="33"/>
      <c r="F5351" s="33"/>
      <c r="G5351" s="33"/>
      <c r="I5351" s="7"/>
      <c r="K5351" s="7"/>
      <c r="L5351" s="7"/>
      <c r="M5351" s="55"/>
      <c r="N5351" s="7"/>
      <c r="O5351" s="5"/>
      <c r="R5351" s="33"/>
      <c r="S5351" s="33"/>
      <c r="T5351" s="33"/>
      <c r="U5351" s="31"/>
      <c r="AD5351" s="20"/>
    </row>
    <row r="5352" spans="4:30" x14ac:dyDescent="0.2">
      <c r="D5352" s="57"/>
      <c r="E5352" s="33"/>
      <c r="F5352" s="33"/>
      <c r="G5352" s="33"/>
      <c r="I5352" s="7"/>
      <c r="K5352" s="7"/>
      <c r="L5352" s="7"/>
      <c r="M5352" s="55"/>
      <c r="N5352" s="7"/>
      <c r="O5352" s="5"/>
      <c r="R5352" s="33"/>
      <c r="S5352" s="33"/>
      <c r="T5352" s="33"/>
      <c r="U5352" s="31"/>
      <c r="AD5352" s="20"/>
    </row>
    <row r="5353" spans="4:30" x14ac:dyDescent="0.2">
      <c r="D5353" s="57"/>
      <c r="E5353" s="33"/>
      <c r="F5353" s="33"/>
      <c r="G5353" s="33"/>
      <c r="I5353" s="7"/>
      <c r="K5353" s="7"/>
      <c r="L5353" s="7"/>
      <c r="M5353" s="55"/>
      <c r="N5353" s="7"/>
      <c r="O5353" s="5"/>
      <c r="R5353" s="33"/>
      <c r="S5353" s="33"/>
      <c r="T5353" s="33"/>
      <c r="U5353" s="31"/>
      <c r="AD5353" s="20"/>
    </row>
    <row r="5354" spans="4:30" x14ac:dyDescent="0.2">
      <c r="D5354" s="57"/>
      <c r="E5354" s="33"/>
      <c r="F5354" s="33"/>
      <c r="G5354" s="33"/>
      <c r="I5354" s="7"/>
      <c r="K5354" s="7"/>
      <c r="L5354" s="7"/>
      <c r="M5354" s="55"/>
      <c r="N5354" s="7"/>
      <c r="O5354" s="5"/>
      <c r="R5354" s="33"/>
      <c r="S5354" s="33"/>
      <c r="T5354" s="33"/>
      <c r="U5354" s="31"/>
      <c r="AD5354" s="20"/>
    </row>
    <row r="5355" spans="4:30" x14ac:dyDescent="0.2">
      <c r="D5355" s="57"/>
      <c r="E5355" s="33"/>
      <c r="F5355" s="33"/>
      <c r="G5355" s="33"/>
      <c r="I5355" s="7"/>
      <c r="K5355" s="7"/>
      <c r="L5355" s="7"/>
      <c r="M5355" s="55"/>
      <c r="N5355" s="7"/>
      <c r="O5355" s="5"/>
      <c r="R5355" s="33"/>
      <c r="S5355" s="33"/>
      <c r="T5355" s="33"/>
      <c r="U5355" s="31"/>
      <c r="AD5355" s="20"/>
    </row>
    <row r="5356" spans="4:30" x14ac:dyDescent="0.2">
      <c r="D5356" s="57"/>
      <c r="E5356" s="33"/>
      <c r="F5356" s="33"/>
      <c r="G5356" s="33"/>
      <c r="I5356" s="7"/>
      <c r="K5356" s="7"/>
      <c r="L5356" s="7"/>
      <c r="M5356" s="55"/>
      <c r="N5356" s="7"/>
      <c r="O5356" s="5"/>
      <c r="R5356" s="33"/>
      <c r="S5356" s="33"/>
      <c r="T5356" s="33"/>
      <c r="U5356" s="31"/>
      <c r="AD5356" s="20"/>
    </row>
    <row r="5357" spans="4:30" x14ac:dyDescent="0.2">
      <c r="D5357" s="57"/>
      <c r="E5357" s="33"/>
      <c r="F5357" s="33"/>
      <c r="G5357" s="33"/>
      <c r="I5357" s="7"/>
      <c r="K5357" s="7"/>
      <c r="L5357" s="7"/>
      <c r="M5357" s="55"/>
      <c r="N5357" s="7"/>
      <c r="O5357" s="5"/>
      <c r="R5357" s="33"/>
      <c r="S5357" s="33"/>
      <c r="T5357" s="33"/>
      <c r="U5357" s="31"/>
      <c r="AD5357" s="20"/>
    </row>
    <row r="5358" spans="4:30" x14ac:dyDescent="0.2">
      <c r="D5358" s="57"/>
      <c r="E5358" s="33"/>
      <c r="F5358" s="33"/>
      <c r="G5358" s="33"/>
      <c r="I5358" s="7"/>
      <c r="K5358" s="7"/>
      <c r="L5358" s="7"/>
      <c r="M5358" s="55"/>
      <c r="N5358" s="7"/>
      <c r="O5358" s="5"/>
      <c r="R5358" s="33"/>
      <c r="S5358" s="33"/>
      <c r="T5358" s="33"/>
      <c r="U5358" s="31"/>
      <c r="AD5358" s="20"/>
    </row>
    <row r="5359" spans="4:30" x14ac:dyDescent="0.2">
      <c r="D5359" s="57"/>
      <c r="E5359" s="33"/>
      <c r="F5359" s="33"/>
      <c r="G5359" s="33"/>
      <c r="I5359" s="7"/>
      <c r="K5359" s="7"/>
      <c r="L5359" s="7"/>
      <c r="M5359" s="55"/>
      <c r="N5359" s="7"/>
      <c r="O5359" s="5"/>
      <c r="R5359" s="33"/>
      <c r="S5359" s="33"/>
      <c r="T5359" s="33"/>
      <c r="U5359" s="31"/>
      <c r="AD5359" s="20"/>
    </row>
    <row r="5360" spans="4:30" x14ac:dyDescent="0.2">
      <c r="D5360" s="57"/>
      <c r="E5360" s="33"/>
      <c r="F5360" s="33"/>
      <c r="G5360" s="33"/>
      <c r="I5360" s="7"/>
      <c r="K5360" s="7"/>
      <c r="L5360" s="7"/>
      <c r="M5360" s="55"/>
      <c r="N5360" s="7"/>
      <c r="O5360" s="5"/>
      <c r="R5360" s="33"/>
      <c r="S5360" s="33"/>
      <c r="T5360" s="33"/>
      <c r="U5360" s="31"/>
      <c r="AD5360" s="20"/>
    </row>
    <row r="5361" spans="4:30" x14ac:dyDescent="0.2">
      <c r="D5361" s="57"/>
      <c r="E5361" s="33"/>
      <c r="F5361" s="33"/>
      <c r="G5361" s="33"/>
      <c r="I5361" s="7"/>
      <c r="K5361" s="7"/>
      <c r="L5361" s="7"/>
      <c r="M5361" s="55"/>
      <c r="N5361" s="7"/>
      <c r="O5361" s="5"/>
      <c r="R5361" s="33"/>
      <c r="S5361" s="33"/>
      <c r="T5361" s="33"/>
      <c r="U5361" s="31"/>
      <c r="AD5361" s="20"/>
    </row>
    <row r="5362" spans="4:30" x14ac:dyDescent="0.2">
      <c r="D5362" s="57"/>
      <c r="E5362" s="33"/>
      <c r="F5362" s="33"/>
      <c r="G5362" s="33"/>
      <c r="I5362" s="7"/>
      <c r="K5362" s="7"/>
      <c r="L5362" s="7"/>
      <c r="M5362" s="55"/>
      <c r="N5362" s="7"/>
      <c r="O5362" s="5"/>
      <c r="R5362" s="33"/>
      <c r="S5362" s="33"/>
      <c r="T5362" s="33"/>
      <c r="U5362" s="31"/>
      <c r="AD5362" s="20"/>
    </row>
    <row r="5363" spans="4:30" x14ac:dyDescent="0.2">
      <c r="D5363" s="57"/>
      <c r="E5363" s="33"/>
      <c r="F5363" s="33"/>
      <c r="G5363" s="33"/>
      <c r="I5363" s="7"/>
      <c r="K5363" s="7"/>
      <c r="L5363" s="7"/>
      <c r="M5363" s="55"/>
      <c r="N5363" s="7"/>
      <c r="O5363" s="5"/>
      <c r="R5363" s="33"/>
      <c r="S5363" s="33"/>
      <c r="T5363" s="33"/>
      <c r="U5363" s="31"/>
      <c r="AD5363" s="20"/>
    </row>
    <row r="5364" spans="4:30" x14ac:dyDescent="0.2">
      <c r="D5364" s="57"/>
      <c r="E5364" s="33"/>
      <c r="F5364" s="33"/>
      <c r="G5364" s="33"/>
      <c r="I5364" s="7"/>
      <c r="K5364" s="7"/>
      <c r="L5364" s="7"/>
      <c r="M5364" s="55"/>
      <c r="N5364" s="7"/>
      <c r="O5364" s="5"/>
      <c r="R5364" s="33"/>
      <c r="S5364" s="33"/>
      <c r="T5364" s="33"/>
      <c r="U5364" s="31"/>
      <c r="AD5364" s="20"/>
    </row>
    <row r="5365" spans="4:30" x14ac:dyDescent="0.2">
      <c r="D5365" s="57"/>
      <c r="E5365" s="33"/>
      <c r="F5365" s="33"/>
      <c r="G5365" s="33"/>
      <c r="I5365" s="7"/>
      <c r="K5365" s="7"/>
      <c r="L5365" s="7"/>
      <c r="M5365" s="55"/>
      <c r="N5365" s="7"/>
      <c r="O5365" s="5"/>
      <c r="R5365" s="33"/>
      <c r="S5365" s="33"/>
      <c r="T5365" s="33"/>
      <c r="U5365" s="31"/>
      <c r="AD5365" s="20"/>
    </row>
    <row r="5366" spans="4:30" x14ac:dyDescent="0.2">
      <c r="D5366" s="57"/>
      <c r="E5366" s="33"/>
      <c r="F5366" s="33"/>
      <c r="G5366" s="33"/>
      <c r="I5366" s="7"/>
      <c r="K5366" s="7"/>
      <c r="L5366" s="7"/>
      <c r="M5366" s="55"/>
      <c r="N5366" s="7"/>
      <c r="O5366" s="5"/>
      <c r="R5366" s="33"/>
      <c r="S5366" s="33"/>
      <c r="T5366" s="33"/>
      <c r="U5366" s="31"/>
      <c r="AD5366" s="20"/>
    </row>
    <row r="5367" spans="4:30" x14ac:dyDescent="0.2">
      <c r="D5367" s="57"/>
      <c r="E5367" s="33"/>
      <c r="F5367" s="33"/>
      <c r="G5367" s="33"/>
      <c r="I5367" s="7"/>
      <c r="K5367" s="7"/>
      <c r="L5367" s="7"/>
      <c r="M5367" s="55"/>
      <c r="N5367" s="7"/>
      <c r="O5367" s="5"/>
      <c r="R5367" s="33"/>
      <c r="S5367" s="33"/>
      <c r="T5367" s="33"/>
      <c r="U5367" s="31"/>
      <c r="AD5367" s="20"/>
    </row>
    <row r="5368" spans="4:30" x14ac:dyDescent="0.2">
      <c r="D5368" s="57"/>
      <c r="E5368" s="33"/>
      <c r="F5368" s="33"/>
      <c r="G5368" s="33"/>
      <c r="I5368" s="7"/>
      <c r="K5368" s="7"/>
      <c r="L5368" s="7"/>
      <c r="M5368" s="55"/>
      <c r="N5368" s="7"/>
      <c r="O5368" s="5"/>
      <c r="R5368" s="33"/>
      <c r="S5368" s="33"/>
      <c r="T5368" s="33"/>
      <c r="U5368" s="31"/>
      <c r="AD5368" s="20"/>
    </row>
    <row r="5369" spans="4:30" x14ac:dyDescent="0.2">
      <c r="D5369" s="57"/>
      <c r="E5369" s="33"/>
      <c r="F5369" s="33"/>
      <c r="G5369" s="33"/>
      <c r="I5369" s="7"/>
      <c r="K5369" s="7"/>
      <c r="L5369" s="7"/>
      <c r="M5369" s="55"/>
      <c r="N5369" s="7"/>
      <c r="O5369" s="5"/>
      <c r="R5369" s="33"/>
      <c r="S5369" s="33"/>
      <c r="T5369" s="33"/>
      <c r="U5369" s="31"/>
      <c r="AD5369" s="20"/>
    </row>
    <row r="5370" spans="4:30" x14ac:dyDescent="0.2">
      <c r="D5370" s="57"/>
      <c r="E5370" s="33"/>
      <c r="F5370" s="33"/>
      <c r="G5370" s="33"/>
      <c r="I5370" s="7"/>
      <c r="K5370" s="7"/>
      <c r="L5370" s="7"/>
      <c r="M5370" s="55"/>
      <c r="N5370" s="7"/>
      <c r="O5370" s="5"/>
      <c r="R5370" s="33"/>
      <c r="S5370" s="33"/>
      <c r="T5370" s="33"/>
      <c r="U5370" s="31"/>
      <c r="AD5370" s="20"/>
    </row>
    <row r="5371" spans="4:30" x14ac:dyDescent="0.2">
      <c r="D5371" s="57"/>
      <c r="E5371" s="33"/>
      <c r="F5371" s="33"/>
      <c r="G5371" s="33"/>
      <c r="I5371" s="7"/>
      <c r="K5371" s="7"/>
      <c r="L5371" s="7"/>
      <c r="M5371" s="55"/>
      <c r="N5371" s="7"/>
      <c r="O5371" s="5"/>
      <c r="R5371" s="33"/>
      <c r="S5371" s="33"/>
      <c r="T5371" s="33"/>
      <c r="U5371" s="31"/>
      <c r="AD5371" s="20"/>
    </row>
    <row r="5372" spans="4:30" x14ac:dyDescent="0.2">
      <c r="D5372" s="57"/>
      <c r="E5372" s="33"/>
      <c r="F5372" s="33"/>
      <c r="G5372" s="33"/>
      <c r="I5372" s="7"/>
      <c r="K5372" s="7"/>
      <c r="L5372" s="7"/>
      <c r="M5372" s="55"/>
      <c r="N5372" s="7"/>
      <c r="O5372" s="5"/>
      <c r="R5372" s="33"/>
      <c r="S5372" s="33"/>
      <c r="T5372" s="33"/>
      <c r="U5372" s="31"/>
      <c r="AD5372" s="20"/>
    </row>
    <row r="5373" spans="4:30" x14ac:dyDescent="0.2">
      <c r="D5373" s="57"/>
      <c r="E5373" s="33"/>
      <c r="F5373" s="33"/>
      <c r="G5373" s="33"/>
      <c r="I5373" s="7"/>
      <c r="K5373" s="7"/>
      <c r="L5373" s="7"/>
      <c r="M5373" s="55"/>
      <c r="N5373" s="7"/>
      <c r="O5373" s="5"/>
      <c r="R5373" s="33"/>
      <c r="S5373" s="33"/>
      <c r="T5373" s="33"/>
      <c r="U5373" s="31"/>
      <c r="AD5373" s="20"/>
    </row>
    <row r="5374" spans="4:30" x14ac:dyDescent="0.2">
      <c r="D5374" s="57"/>
      <c r="E5374" s="33"/>
      <c r="F5374" s="33"/>
      <c r="G5374" s="33"/>
      <c r="I5374" s="7"/>
      <c r="K5374" s="7"/>
      <c r="L5374" s="7"/>
      <c r="M5374" s="55"/>
      <c r="N5374" s="7"/>
      <c r="O5374" s="5"/>
      <c r="R5374" s="33"/>
      <c r="S5374" s="33"/>
      <c r="T5374" s="33"/>
      <c r="U5374" s="31"/>
      <c r="AD5374" s="20"/>
    </row>
    <row r="5375" spans="4:30" x14ac:dyDescent="0.2">
      <c r="D5375" s="57"/>
      <c r="E5375" s="33"/>
      <c r="F5375" s="33"/>
      <c r="G5375" s="33"/>
      <c r="I5375" s="7"/>
      <c r="K5375" s="7"/>
      <c r="L5375" s="7"/>
      <c r="M5375" s="55"/>
      <c r="N5375" s="7"/>
      <c r="O5375" s="5"/>
      <c r="R5375" s="33"/>
      <c r="S5375" s="33"/>
      <c r="T5375" s="33"/>
      <c r="U5375" s="31"/>
      <c r="AD5375" s="20"/>
    </row>
    <row r="5376" spans="4:30" x14ac:dyDescent="0.2">
      <c r="D5376" s="57"/>
      <c r="E5376" s="33"/>
      <c r="F5376" s="33"/>
      <c r="G5376" s="33"/>
      <c r="I5376" s="7"/>
      <c r="K5376" s="7"/>
      <c r="L5376" s="7"/>
      <c r="M5376" s="55"/>
      <c r="N5376" s="7"/>
      <c r="O5376" s="5"/>
      <c r="R5376" s="33"/>
      <c r="S5376" s="33"/>
      <c r="T5376" s="33"/>
      <c r="U5376" s="31"/>
      <c r="AD5376" s="20"/>
    </row>
    <row r="5377" spans="4:30" x14ac:dyDescent="0.2">
      <c r="D5377" s="57"/>
      <c r="E5377" s="33"/>
      <c r="F5377" s="33"/>
      <c r="G5377" s="33"/>
      <c r="I5377" s="7"/>
      <c r="K5377" s="7"/>
      <c r="L5377" s="7"/>
      <c r="M5377" s="55"/>
      <c r="N5377" s="7"/>
      <c r="O5377" s="5"/>
      <c r="R5377" s="33"/>
      <c r="S5377" s="33"/>
      <c r="T5377" s="33"/>
      <c r="U5377" s="31"/>
      <c r="AD5377" s="20"/>
    </row>
    <row r="5378" spans="4:30" x14ac:dyDescent="0.2">
      <c r="D5378" s="57"/>
      <c r="E5378" s="33"/>
      <c r="F5378" s="33"/>
      <c r="G5378" s="33"/>
      <c r="I5378" s="7"/>
      <c r="K5378" s="7"/>
      <c r="L5378" s="7"/>
      <c r="M5378" s="55"/>
      <c r="N5378" s="7"/>
      <c r="O5378" s="5"/>
      <c r="R5378" s="33"/>
      <c r="S5378" s="33"/>
      <c r="T5378" s="33"/>
      <c r="U5378" s="31"/>
      <c r="AD5378" s="20"/>
    </row>
    <row r="5379" spans="4:30" x14ac:dyDescent="0.2">
      <c r="D5379" s="57"/>
      <c r="E5379" s="33"/>
      <c r="F5379" s="33"/>
      <c r="G5379" s="33"/>
      <c r="I5379" s="7"/>
      <c r="K5379" s="7"/>
      <c r="L5379" s="7"/>
      <c r="M5379" s="55"/>
      <c r="N5379" s="7"/>
      <c r="O5379" s="5"/>
      <c r="R5379" s="33"/>
      <c r="S5379" s="33"/>
      <c r="T5379" s="33"/>
      <c r="U5379" s="31"/>
      <c r="AD5379" s="20"/>
    </row>
    <row r="5380" spans="4:30" x14ac:dyDescent="0.2">
      <c r="D5380" s="57"/>
      <c r="E5380" s="33"/>
      <c r="F5380" s="33"/>
      <c r="G5380" s="33"/>
      <c r="I5380" s="7"/>
      <c r="K5380" s="7"/>
      <c r="L5380" s="7"/>
      <c r="M5380" s="55"/>
      <c r="N5380" s="7"/>
      <c r="O5380" s="5"/>
      <c r="R5380" s="33"/>
      <c r="S5380" s="33"/>
      <c r="T5380" s="33"/>
      <c r="U5380" s="31"/>
      <c r="AD5380" s="20"/>
    </row>
    <row r="5381" spans="4:30" x14ac:dyDescent="0.2">
      <c r="D5381" s="57"/>
      <c r="E5381" s="33"/>
      <c r="F5381" s="33"/>
      <c r="G5381" s="33"/>
      <c r="I5381" s="7"/>
      <c r="K5381" s="7"/>
      <c r="L5381" s="7"/>
      <c r="M5381" s="55"/>
      <c r="N5381" s="7"/>
      <c r="O5381" s="5"/>
      <c r="R5381" s="33"/>
      <c r="S5381" s="33"/>
      <c r="T5381" s="33"/>
      <c r="U5381" s="31"/>
      <c r="AD5381" s="20"/>
    </row>
    <row r="5382" spans="4:30" x14ac:dyDescent="0.2">
      <c r="D5382" s="57"/>
      <c r="E5382" s="33"/>
      <c r="F5382" s="33"/>
      <c r="G5382" s="33"/>
      <c r="I5382" s="7"/>
      <c r="K5382" s="7"/>
      <c r="L5382" s="7"/>
      <c r="M5382" s="55"/>
      <c r="N5382" s="7"/>
      <c r="O5382" s="5"/>
      <c r="R5382" s="33"/>
      <c r="S5382" s="33"/>
      <c r="T5382" s="33"/>
      <c r="U5382" s="31"/>
      <c r="AD5382" s="20"/>
    </row>
    <row r="5383" spans="4:30" x14ac:dyDescent="0.2">
      <c r="D5383" s="57"/>
      <c r="E5383" s="33"/>
      <c r="F5383" s="33"/>
      <c r="G5383" s="33"/>
      <c r="I5383" s="7"/>
      <c r="K5383" s="7"/>
      <c r="L5383" s="7"/>
      <c r="M5383" s="55"/>
      <c r="N5383" s="7"/>
      <c r="O5383" s="5"/>
      <c r="R5383" s="33"/>
      <c r="S5383" s="33"/>
      <c r="T5383" s="33"/>
      <c r="U5383" s="31"/>
      <c r="AD5383" s="20"/>
    </row>
    <row r="5384" spans="4:30" x14ac:dyDescent="0.2">
      <c r="D5384" s="57"/>
      <c r="E5384" s="33"/>
      <c r="F5384" s="33"/>
      <c r="G5384" s="33"/>
      <c r="I5384" s="7"/>
      <c r="K5384" s="7"/>
      <c r="L5384" s="7"/>
      <c r="M5384" s="55"/>
      <c r="N5384" s="7"/>
      <c r="O5384" s="5"/>
      <c r="R5384" s="33"/>
      <c r="S5384" s="33"/>
      <c r="T5384" s="33"/>
      <c r="U5384" s="31"/>
      <c r="AD5384" s="20"/>
    </row>
    <row r="5385" spans="4:30" x14ac:dyDescent="0.2">
      <c r="D5385" s="57"/>
      <c r="E5385" s="33"/>
      <c r="F5385" s="33"/>
      <c r="G5385" s="33"/>
      <c r="I5385" s="7"/>
      <c r="K5385" s="7"/>
      <c r="L5385" s="7"/>
      <c r="M5385" s="55"/>
      <c r="N5385" s="7"/>
      <c r="O5385" s="5"/>
      <c r="R5385" s="33"/>
      <c r="S5385" s="33"/>
      <c r="T5385" s="33"/>
      <c r="U5385" s="31"/>
      <c r="AD5385" s="20"/>
    </row>
    <row r="5386" spans="4:30" x14ac:dyDescent="0.2">
      <c r="D5386" s="57"/>
      <c r="E5386" s="33"/>
      <c r="F5386" s="33"/>
      <c r="G5386" s="33"/>
      <c r="I5386" s="7"/>
      <c r="K5386" s="7"/>
      <c r="L5386" s="7"/>
      <c r="M5386" s="55"/>
      <c r="N5386" s="7"/>
      <c r="O5386" s="5"/>
      <c r="R5386" s="33"/>
      <c r="S5386" s="33"/>
      <c r="T5386" s="33"/>
      <c r="U5386" s="31"/>
      <c r="AD5386" s="20"/>
    </row>
    <row r="5387" spans="4:30" x14ac:dyDescent="0.2">
      <c r="D5387" s="57"/>
      <c r="E5387" s="33"/>
      <c r="F5387" s="33"/>
      <c r="G5387" s="33"/>
      <c r="I5387" s="7"/>
      <c r="K5387" s="7"/>
      <c r="L5387" s="7"/>
      <c r="M5387" s="55"/>
      <c r="N5387" s="7"/>
      <c r="O5387" s="5"/>
      <c r="R5387" s="33"/>
      <c r="S5387" s="33"/>
      <c r="T5387" s="33"/>
      <c r="U5387" s="31"/>
      <c r="AD5387" s="20"/>
    </row>
    <row r="5388" spans="4:30" x14ac:dyDescent="0.2">
      <c r="D5388" s="57"/>
      <c r="E5388" s="33"/>
      <c r="F5388" s="33"/>
      <c r="G5388" s="33"/>
      <c r="I5388" s="7"/>
      <c r="K5388" s="7"/>
      <c r="L5388" s="7"/>
      <c r="M5388" s="55"/>
      <c r="N5388" s="7"/>
      <c r="O5388" s="5"/>
      <c r="R5388" s="33"/>
      <c r="S5388" s="33"/>
      <c r="T5388" s="33"/>
      <c r="U5388" s="31"/>
      <c r="AD5388" s="20"/>
    </row>
    <row r="5389" spans="4:30" x14ac:dyDescent="0.2">
      <c r="D5389" s="57"/>
      <c r="E5389" s="33"/>
      <c r="F5389" s="33"/>
      <c r="G5389" s="33"/>
      <c r="I5389" s="7"/>
      <c r="K5389" s="7"/>
      <c r="L5389" s="7"/>
      <c r="M5389" s="55"/>
      <c r="N5389" s="7"/>
      <c r="O5389" s="5"/>
      <c r="R5389" s="33"/>
      <c r="S5389" s="33"/>
      <c r="T5389" s="33"/>
      <c r="U5389" s="31"/>
      <c r="AD5389" s="20"/>
    </row>
    <row r="5390" spans="4:30" x14ac:dyDescent="0.2">
      <c r="D5390" s="57"/>
      <c r="E5390" s="33"/>
      <c r="F5390" s="33"/>
      <c r="G5390" s="33"/>
      <c r="I5390" s="7"/>
      <c r="K5390" s="7"/>
      <c r="L5390" s="7"/>
      <c r="M5390" s="55"/>
      <c r="N5390" s="7"/>
      <c r="O5390" s="5"/>
      <c r="R5390" s="33"/>
      <c r="S5390" s="33"/>
      <c r="T5390" s="33"/>
      <c r="U5390" s="31"/>
      <c r="AD5390" s="20"/>
    </row>
    <row r="5391" spans="4:30" x14ac:dyDescent="0.2">
      <c r="D5391" s="57"/>
      <c r="E5391" s="33"/>
      <c r="F5391" s="33"/>
      <c r="G5391" s="33"/>
      <c r="I5391" s="7"/>
      <c r="K5391" s="7"/>
      <c r="L5391" s="7"/>
      <c r="M5391" s="55"/>
      <c r="N5391" s="7"/>
      <c r="O5391" s="5"/>
      <c r="R5391" s="33"/>
      <c r="S5391" s="33"/>
      <c r="T5391" s="33"/>
      <c r="U5391" s="31"/>
      <c r="AD5391" s="20"/>
    </row>
    <row r="5392" spans="4:30" x14ac:dyDescent="0.2">
      <c r="D5392" s="57"/>
      <c r="E5392" s="33"/>
      <c r="F5392" s="33"/>
      <c r="G5392" s="33"/>
      <c r="I5392" s="7"/>
      <c r="K5392" s="7"/>
      <c r="L5392" s="7"/>
      <c r="M5392" s="55"/>
      <c r="N5392" s="7"/>
      <c r="O5392" s="5"/>
      <c r="R5392" s="33"/>
      <c r="S5392" s="33"/>
      <c r="T5392" s="33"/>
      <c r="U5392" s="31"/>
      <c r="AD5392" s="20"/>
    </row>
    <row r="5393" spans="4:30" x14ac:dyDescent="0.2">
      <c r="D5393" s="57"/>
      <c r="E5393" s="33"/>
      <c r="F5393" s="33"/>
      <c r="G5393" s="33"/>
      <c r="I5393" s="7"/>
      <c r="K5393" s="7"/>
      <c r="L5393" s="7"/>
      <c r="M5393" s="55"/>
      <c r="N5393" s="7"/>
      <c r="O5393" s="5"/>
      <c r="R5393" s="33"/>
      <c r="S5393" s="33"/>
      <c r="T5393" s="33"/>
      <c r="U5393" s="31"/>
      <c r="AD5393" s="20"/>
    </row>
    <row r="5394" spans="4:30" x14ac:dyDescent="0.2">
      <c r="D5394" s="57"/>
      <c r="E5394" s="33"/>
      <c r="F5394" s="33"/>
      <c r="G5394" s="33"/>
      <c r="I5394" s="7"/>
      <c r="K5394" s="7"/>
      <c r="L5394" s="7"/>
      <c r="M5394" s="55"/>
      <c r="N5394" s="7"/>
      <c r="O5394" s="5"/>
      <c r="R5394" s="33"/>
      <c r="S5394" s="33"/>
      <c r="T5394" s="33"/>
      <c r="U5394" s="31"/>
      <c r="AD5394" s="20"/>
    </row>
    <row r="5395" spans="4:30" x14ac:dyDescent="0.2">
      <c r="D5395" s="57"/>
      <c r="E5395" s="33"/>
      <c r="F5395" s="33"/>
      <c r="G5395" s="33"/>
      <c r="I5395" s="7"/>
      <c r="K5395" s="7"/>
      <c r="L5395" s="7"/>
      <c r="M5395" s="55"/>
      <c r="N5395" s="7"/>
      <c r="O5395" s="5"/>
      <c r="R5395" s="33"/>
      <c r="S5395" s="33"/>
      <c r="T5395" s="33"/>
      <c r="U5395" s="31"/>
      <c r="AD5395" s="20"/>
    </row>
    <row r="5396" spans="4:30" x14ac:dyDescent="0.2">
      <c r="D5396" s="57"/>
      <c r="E5396" s="33"/>
      <c r="F5396" s="33"/>
      <c r="G5396" s="33"/>
      <c r="I5396" s="7"/>
      <c r="K5396" s="7"/>
      <c r="L5396" s="7"/>
      <c r="M5396" s="55"/>
      <c r="N5396" s="7"/>
      <c r="O5396" s="5"/>
      <c r="R5396" s="33"/>
      <c r="S5396" s="33"/>
      <c r="T5396" s="33"/>
      <c r="U5396" s="31"/>
      <c r="AD5396" s="20"/>
    </row>
    <row r="5397" spans="4:30" x14ac:dyDescent="0.2">
      <c r="D5397" s="57"/>
      <c r="E5397" s="33"/>
      <c r="F5397" s="33"/>
      <c r="G5397" s="33"/>
      <c r="I5397" s="7"/>
      <c r="K5397" s="7"/>
      <c r="L5397" s="7"/>
      <c r="M5397" s="55"/>
      <c r="N5397" s="7"/>
      <c r="O5397" s="5"/>
      <c r="R5397" s="33"/>
      <c r="S5397" s="33"/>
      <c r="T5397" s="33"/>
      <c r="U5397" s="31"/>
      <c r="AD5397" s="20"/>
    </row>
    <row r="5398" spans="4:30" x14ac:dyDescent="0.2">
      <c r="D5398" s="57"/>
      <c r="E5398" s="33"/>
      <c r="F5398" s="33"/>
      <c r="G5398" s="33"/>
      <c r="I5398" s="7"/>
      <c r="K5398" s="7"/>
      <c r="L5398" s="7"/>
      <c r="M5398" s="55"/>
      <c r="N5398" s="7"/>
      <c r="O5398" s="5"/>
      <c r="R5398" s="33"/>
      <c r="S5398" s="33"/>
      <c r="T5398" s="33"/>
      <c r="U5398" s="31"/>
      <c r="AD5398" s="20"/>
    </row>
    <row r="5399" spans="4:30" x14ac:dyDescent="0.2">
      <c r="D5399" s="57"/>
      <c r="E5399" s="33"/>
      <c r="F5399" s="33"/>
      <c r="G5399" s="33"/>
      <c r="I5399" s="7"/>
      <c r="K5399" s="7"/>
      <c r="L5399" s="7"/>
      <c r="M5399" s="55"/>
      <c r="N5399" s="7"/>
      <c r="O5399" s="5"/>
      <c r="R5399" s="33"/>
      <c r="S5399" s="33"/>
      <c r="T5399" s="33"/>
      <c r="U5399" s="31"/>
      <c r="AD5399" s="20"/>
    </row>
    <row r="5400" spans="4:30" x14ac:dyDescent="0.2">
      <c r="D5400" s="57"/>
      <c r="E5400" s="33"/>
      <c r="F5400" s="33"/>
      <c r="G5400" s="33"/>
      <c r="I5400" s="7"/>
      <c r="K5400" s="7"/>
      <c r="L5400" s="7"/>
      <c r="M5400" s="55"/>
      <c r="N5400" s="7"/>
      <c r="O5400" s="5"/>
      <c r="R5400" s="33"/>
      <c r="S5400" s="33"/>
      <c r="T5400" s="33"/>
      <c r="U5400" s="31"/>
      <c r="AD5400" s="20"/>
    </row>
    <row r="5401" spans="4:30" x14ac:dyDescent="0.2">
      <c r="D5401" s="57"/>
      <c r="E5401" s="33"/>
      <c r="F5401" s="33"/>
      <c r="G5401" s="33"/>
      <c r="I5401" s="7"/>
      <c r="K5401" s="7"/>
      <c r="L5401" s="7"/>
      <c r="M5401" s="55"/>
      <c r="N5401" s="7"/>
      <c r="O5401" s="5"/>
      <c r="R5401" s="33"/>
      <c r="S5401" s="33"/>
      <c r="T5401" s="33"/>
      <c r="U5401" s="31"/>
      <c r="AD5401" s="20"/>
    </row>
    <row r="5402" spans="4:30" x14ac:dyDescent="0.2">
      <c r="D5402" s="57"/>
      <c r="E5402" s="33"/>
      <c r="F5402" s="33"/>
      <c r="G5402" s="33"/>
      <c r="I5402" s="7"/>
      <c r="K5402" s="7"/>
      <c r="L5402" s="7"/>
      <c r="M5402" s="55"/>
      <c r="N5402" s="7"/>
      <c r="O5402" s="5"/>
      <c r="R5402" s="33"/>
      <c r="S5402" s="33"/>
      <c r="T5402" s="33"/>
      <c r="U5402" s="31"/>
      <c r="AD5402" s="20"/>
    </row>
    <row r="5403" spans="4:30" x14ac:dyDescent="0.2">
      <c r="D5403" s="57"/>
      <c r="E5403" s="33"/>
      <c r="F5403" s="33"/>
      <c r="G5403" s="33"/>
      <c r="I5403" s="7"/>
      <c r="K5403" s="7"/>
      <c r="L5403" s="7"/>
      <c r="M5403" s="55"/>
      <c r="N5403" s="7"/>
      <c r="O5403" s="5"/>
      <c r="R5403" s="33"/>
      <c r="S5403" s="33"/>
      <c r="T5403" s="33"/>
      <c r="U5403" s="31"/>
      <c r="AD5403" s="20"/>
    </row>
    <row r="5404" spans="4:30" x14ac:dyDescent="0.2">
      <c r="D5404" s="57"/>
      <c r="E5404" s="33"/>
      <c r="F5404" s="33"/>
      <c r="G5404" s="33"/>
      <c r="I5404" s="7"/>
      <c r="K5404" s="7"/>
      <c r="L5404" s="7"/>
      <c r="M5404" s="55"/>
      <c r="N5404" s="7"/>
      <c r="O5404" s="5"/>
      <c r="R5404" s="33"/>
      <c r="S5404" s="33"/>
      <c r="T5404" s="33"/>
      <c r="U5404" s="31"/>
      <c r="AD5404" s="20"/>
    </row>
    <row r="5405" spans="4:30" x14ac:dyDescent="0.2">
      <c r="D5405" s="57"/>
      <c r="E5405" s="33"/>
      <c r="F5405" s="33"/>
      <c r="G5405" s="33"/>
      <c r="I5405" s="7"/>
      <c r="K5405" s="7"/>
      <c r="L5405" s="7"/>
      <c r="M5405" s="55"/>
      <c r="N5405" s="7"/>
      <c r="O5405" s="5"/>
      <c r="R5405" s="33"/>
      <c r="S5405" s="33"/>
      <c r="T5405" s="33"/>
      <c r="U5405" s="31"/>
      <c r="AD5405" s="20"/>
    </row>
    <row r="5406" spans="4:30" x14ac:dyDescent="0.2">
      <c r="D5406" s="57"/>
      <c r="E5406" s="33"/>
      <c r="F5406" s="33"/>
      <c r="G5406" s="33"/>
      <c r="I5406" s="7"/>
      <c r="K5406" s="7"/>
      <c r="L5406" s="7"/>
      <c r="M5406" s="55"/>
      <c r="N5406" s="7"/>
      <c r="O5406" s="5"/>
      <c r="R5406" s="33"/>
      <c r="S5406" s="33"/>
      <c r="T5406" s="33"/>
      <c r="U5406" s="31"/>
      <c r="AD5406" s="20"/>
    </row>
    <row r="5407" spans="4:30" x14ac:dyDescent="0.2">
      <c r="D5407" s="57"/>
      <c r="E5407" s="33"/>
      <c r="F5407" s="33"/>
      <c r="G5407" s="33"/>
      <c r="I5407" s="7"/>
      <c r="K5407" s="7"/>
      <c r="L5407" s="7"/>
      <c r="M5407" s="55"/>
      <c r="N5407" s="7"/>
      <c r="O5407" s="5"/>
      <c r="R5407" s="33"/>
      <c r="S5407" s="33"/>
      <c r="T5407" s="33"/>
      <c r="U5407" s="31"/>
      <c r="AD5407" s="20"/>
    </row>
    <row r="5408" spans="4:30" x14ac:dyDescent="0.2">
      <c r="D5408" s="57"/>
      <c r="E5408" s="33"/>
      <c r="F5408" s="33"/>
      <c r="G5408" s="33"/>
      <c r="I5408" s="7"/>
      <c r="K5408" s="7"/>
      <c r="L5408" s="7"/>
      <c r="M5408" s="55"/>
      <c r="N5408" s="7"/>
      <c r="O5408" s="5"/>
      <c r="R5408" s="33"/>
      <c r="S5408" s="33"/>
      <c r="T5408" s="33"/>
      <c r="U5408" s="31"/>
      <c r="AD5408" s="20"/>
    </row>
    <row r="5409" spans="4:30" x14ac:dyDescent="0.2">
      <c r="D5409" s="57"/>
      <c r="E5409" s="33"/>
      <c r="F5409" s="33"/>
      <c r="G5409" s="33"/>
      <c r="I5409" s="7"/>
      <c r="K5409" s="7"/>
      <c r="L5409" s="7"/>
      <c r="M5409" s="55"/>
      <c r="N5409" s="7"/>
      <c r="O5409" s="5"/>
      <c r="R5409" s="33"/>
      <c r="S5409" s="33"/>
      <c r="T5409" s="33"/>
      <c r="U5409" s="31"/>
      <c r="AD5409" s="20"/>
    </row>
    <row r="5410" spans="4:30" x14ac:dyDescent="0.2">
      <c r="D5410" s="57"/>
      <c r="E5410" s="33"/>
      <c r="F5410" s="33"/>
      <c r="G5410" s="33"/>
      <c r="I5410" s="7"/>
      <c r="K5410" s="7"/>
      <c r="L5410" s="7"/>
      <c r="M5410" s="55"/>
      <c r="N5410" s="7"/>
      <c r="O5410" s="5"/>
      <c r="R5410" s="33"/>
      <c r="S5410" s="33"/>
      <c r="T5410" s="33"/>
      <c r="U5410" s="31"/>
      <c r="AD5410" s="20"/>
    </row>
    <row r="5411" spans="4:30" x14ac:dyDescent="0.2">
      <c r="D5411" s="57"/>
      <c r="E5411" s="33"/>
      <c r="F5411" s="33"/>
      <c r="G5411" s="33"/>
      <c r="I5411" s="7"/>
      <c r="K5411" s="7"/>
      <c r="L5411" s="7"/>
      <c r="M5411" s="55"/>
      <c r="N5411" s="7"/>
      <c r="O5411" s="5"/>
      <c r="R5411" s="33"/>
      <c r="S5411" s="33"/>
      <c r="T5411" s="33"/>
      <c r="U5411" s="31"/>
      <c r="AD5411" s="20"/>
    </row>
    <row r="5412" spans="4:30" x14ac:dyDescent="0.2">
      <c r="D5412" s="57"/>
      <c r="E5412" s="33"/>
      <c r="F5412" s="33"/>
      <c r="G5412" s="33"/>
      <c r="I5412" s="7"/>
      <c r="K5412" s="7"/>
      <c r="L5412" s="7"/>
      <c r="M5412" s="55"/>
      <c r="N5412" s="7"/>
      <c r="O5412" s="5"/>
      <c r="R5412" s="33"/>
      <c r="S5412" s="33"/>
      <c r="T5412" s="33"/>
      <c r="U5412" s="31"/>
      <c r="AD5412" s="20"/>
    </row>
    <row r="5413" spans="4:30" x14ac:dyDescent="0.2">
      <c r="D5413" s="57"/>
      <c r="E5413" s="33"/>
      <c r="F5413" s="33"/>
      <c r="G5413" s="33"/>
      <c r="I5413" s="7"/>
      <c r="K5413" s="7"/>
      <c r="L5413" s="7"/>
      <c r="M5413" s="55"/>
      <c r="N5413" s="7"/>
      <c r="O5413" s="5"/>
      <c r="R5413" s="33"/>
      <c r="S5413" s="33"/>
      <c r="T5413" s="33"/>
      <c r="U5413" s="31"/>
      <c r="AD5413" s="20"/>
    </row>
    <row r="5414" spans="4:30" x14ac:dyDescent="0.2">
      <c r="D5414" s="57"/>
      <c r="E5414" s="33"/>
      <c r="F5414" s="33"/>
      <c r="G5414" s="33"/>
      <c r="I5414" s="7"/>
      <c r="K5414" s="7"/>
      <c r="L5414" s="7"/>
      <c r="M5414" s="55"/>
      <c r="N5414" s="7"/>
      <c r="O5414" s="5"/>
      <c r="R5414" s="33"/>
      <c r="S5414" s="33"/>
      <c r="T5414" s="33"/>
      <c r="U5414" s="31"/>
      <c r="AD5414" s="20"/>
    </row>
    <row r="5415" spans="4:30" x14ac:dyDescent="0.2">
      <c r="D5415" s="57"/>
      <c r="E5415" s="33"/>
      <c r="F5415" s="33"/>
      <c r="G5415" s="33"/>
      <c r="I5415" s="7"/>
      <c r="K5415" s="7"/>
      <c r="L5415" s="7"/>
      <c r="M5415" s="55"/>
      <c r="N5415" s="7"/>
      <c r="O5415" s="5"/>
      <c r="R5415" s="33"/>
      <c r="S5415" s="33"/>
      <c r="T5415" s="33"/>
      <c r="U5415" s="31"/>
      <c r="AD5415" s="20"/>
    </row>
    <row r="5416" spans="4:30" x14ac:dyDescent="0.2">
      <c r="D5416" s="57"/>
      <c r="E5416" s="33"/>
      <c r="F5416" s="33"/>
      <c r="G5416" s="33"/>
      <c r="I5416" s="7"/>
      <c r="K5416" s="7"/>
      <c r="L5416" s="7"/>
      <c r="M5416" s="55"/>
      <c r="N5416" s="7"/>
      <c r="O5416" s="5"/>
      <c r="R5416" s="33"/>
      <c r="S5416" s="33"/>
      <c r="T5416" s="33"/>
      <c r="U5416" s="31"/>
      <c r="AD5416" s="20"/>
    </row>
    <row r="5417" spans="4:30" x14ac:dyDescent="0.2">
      <c r="D5417" s="57"/>
      <c r="E5417" s="33"/>
      <c r="F5417" s="33"/>
      <c r="G5417" s="33"/>
      <c r="I5417" s="7"/>
      <c r="K5417" s="7"/>
      <c r="L5417" s="7"/>
      <c r="M5417" s="55"/>
      <c r="N5417" s="7"/>
      <c r="O5417" s="5"/>
      <c r="R5417" s="33"/>
      <c r="S5417" s="33"/>
      <c r="T5417" s="33"/>
      <c r="U5417" s="31"/>
      <c r="AD5417" s="20"/>
    </row>
    <row r="5418" spans="4:30" x14ac:dyDescent="0.2">
      <c r="D5418" s="57"/>
      <c r="E5418" s="33"/>
      <c r="F5418" s="33"/>
      <c r="G5418" s="33"/>
      <c r="I5418" s="7"/>
      <c r="K5418" s="7"/>
      <c r="L5418" s="7"/>
      <c r="M5418" s="55"/>
      <c r="N5418" s="7"/>
      <c r="O5418" s="5"/>
      <c r="R5418" s="33"/>
      <c r="S5418" s="33"/>
      <c r="T5418" s="33"/>
      <c r="U5418" s="31"/>
      <c r="AD5418" s="20"/>
    </row>
    <row r="5419" spans="4:30" x14ac:dyDescent="0.2">
      <c r="D5419" s="57"/>
      <c r="E5419" s="33"/>
      <c r="F5419" s="33"/>
      <c r="G5419" s="33"/>
      <c r="I5419" s="7"/>
      <c r="K5419" s="7"/>
      <c r="L5419" s="7"/>
      <c r="M5419" s="55"/>
      <c r="N5419" s="7"/>
      <c r="O5419" s="5"/>
      <c r="R5419" s="33"/>
      <c r="S5419" s="33"/>
      <c r="T5419" s="33"/>
      <c r="U5419" s="31"/>
      <c r="AD5419" s="20"/>
    </row>
    <row r="5420" spans="4:30" x14ac:dyDescent="0.2">
      <c r="D5420" s="57"/>
      <c r="E5420" s="33"/>
      <c r="F5420" s="33"/>
      <c r="G5420" s="33"/>
      <c r="I5420" s="7"/>
      <c r="K5420" s="7"/>
      <c r="L5420" s="7"/>
      <c r="M5420" s="55"/>
      <c r="N5420" s="7"/>
      <c r="O5420" s="5"/>
      <c r="R5420" s="33"/>
      <c r="S5420" s="33"/>
      <c r="T5420" s="33"/>
      <c r="U5420" s="31"/>
      <c r="AD5420" s="20"/>
    </row>
    <row r="5421" spans="4:30" x14ac:dyDescent="0.2">
      <c r="D5421" s="57"/>
      <c r="E5421" s="33"/>
      <c r="F5421" s="33"/>
      <c r="G5421" s="33"/>
      <c r="I5421" s="7"/>
      <c r="K5421" s="7"/>
      <c r="L5421" s="7"/>
      <c r="M5421" s="55"/>
      <c r="N5421" s="7"/>
      <c r="O5421" s="5"/>
      <c r="R5421" s="33"/>
      <c r="S5421" s="33"/>
      <c r="T5421" s="33"/>
      <c r="U5421" s="31"/>
      <c r="AD5421" s="20"/>
    </row>
    <row r="5422" spans="4:30" x14ac:dyDescent="0.2">
      <c r="D5422" s="57"/>
      <c r="E5422" s="33"/>
      <c r="F5422" s="33"/>
      <c r="G5422" s="33"/>
      <c r="I5422" s="7"/>
      <c r="K5422" s="7"/>
      <c r="L5422" s="7"/>
      <c r="M5422" s="55"/>
      <c r="N5422" s="7"/>
      <c r="O5422" s="5"/>
      <c r="R5422" s="33"/>
      <c r="S5422" s="33"/>
      <c r="T5422" s="33"/>
      <c r="U5422" s="31"/>
      <c r="AD5422" s="20"/>
    </row>
    <row r="5423" spans="4:30" x14ac:dyDescent="0.2">
      <c r="D5423" s="57"/>
      <c r="E5423" s="33"/>
      <c r="F5423" s="33"/>
      <c r="G5423" s="33"/>
      <c r="I5423" s="7"/>
      <c r="K5423" s="7"/>
      <c r="L5423" s="7"/>
      <c r="M5423" s="55"/>
      <c r="N5423" s="7"/>
      <c r="O5423" s="5"/>
      <c r="R5423" s="33"/>
      <c r="S5423" s="33"/>
      <c r="T5423" s="33"/>
      <c r="U5423" s="31"/>
      <c r="AD5423" s="20"/>
    </row>
    <row r="5424" spans="4:30" x14ac:dyDescent="0.2">
      <c r="D5424" s="57"/>
      <c r="E5424" s="33"/>
      <c r="F5424" s="33"/>
      <c r="G5424" s="33"/>
      <c r="I5424" s="7"/>
      <c r="K5424" s="7"/>
      <c r="L5424" s="7"/>
      <c r="M5424" s="55"/>
      <c r="N5424" s="7"/>
      <c r="O5424" s="5"/>
      <c r="R5424" s="33"/>
      <c r="S5424" s="33"/>
      <c r="T5424" s="33"/>
      <c r="U5424" s="31"/>
      <c r="AD5424" s="20"/>
    </row>
    <row r="5425" spans="4:30" x14ac:dyDescent="0.2">
      <c r="D5425" s="57"/>
      <c r="E5425" s="33"/>
      <c r="F5425" s="33"/>
      <c r="G5425" s="33"/>
      <c r="I5425" s="7"/>
      <c r="K5425" s="7"/>
      <c r="L5425" s="7"/>
      <c r="M5425" s="55"/>
      <c r="N5425" s="7"/>
      <c r="O5425" s="5"/>
      <c r="R5425" s="33"/>
      <c r="S5425" s="33"/>
      <c r="T5425" s="33"/>
      <c r="U5425" s="31"/>
      <c r="AD5425" s="20"/>
    </row>
    <row r="5426" spans="4:30" x14ac:dyDescent="0.2">
      <c r="D5426" s="57"/>
      <c r="E5426" s="33"/>
      <c r="F5426" s="33"/>
      <c r="G5426" s="33"/>
      <c r="I5426" s="7"/>
      <c r="K5426" s="7"/>
      <c r="L5426" s="7"/>
      <c r="M5426" s="55"/>
      <c r="N5426" s="7"/>
      <c r="O5426" s="5"/>
      <c r="R5426" s="33"/>
      <c r="S5426" s="33"/>
      <c r="T5426" s="33"/>
      <c r="U5426" s="31"/>
      <c r="AD5426" s="20"/>
    </row>
    <row r="5427" spans="4:30" x14ac:dyDescent="0.2">
      <c r="D5427" s="57"/>
      <c r="E5427" s="33"/>
      <c r="F5427" s="33"/>
      <c r="G5427" s="33"/>
      <c r="I5427" s="7"/>
      <c r="K5427" s="7"/>
      <c r="L5427" s="7"/>
      <c r="M5427" s="55"/>
      <c r="N5427" s="7"/>
      <c r="O5427" s="5"/>
      <c r="R5427" s="33"/>
      <c r="S5427" s="33"/>
      <c r="T5427" s="33"/>
      <c r="U5427" s="31"/>
      <c r="AD5427" s="20"/>
    </row>
    <row r="5428" spans="4:30" x14ac:dyDescent="0.2">
      <c r="D5428" s="57"/>
      <c r="E5428" s="33"/>
      <c r="F5428" s="33"/>
      <c r="G5428" s="33"/>
      <c r="I5428" s="7"/>
      <c r="K5428" s="7"/>
      <c r="L5428" s="7"/>
      <c r="M5428" s="55"/>
      <c r="N5428" s="7"/>
      <c r="O5428" s="5"/>
      <c r="R5428" s="33"/>
      <c r="S5428" s="33"/>
      <c r="T5428" s="33"/>
      <c r="U5428" s="31"/>
      <c r="AD5428" s="20"/>
    </row>
    <row r="5429" spans="4:30" x14ac:dyDescent="0.2">
      <c r="D5429" s="57"/>
      <c r="E5429" s="33"/>
      <c r="F5429" s="33"/>
      <c r="G5429" s="33"/>
      <c r="I5429" s="7"/>
      <c r="K5429" s="7"/>
      <c r="L5429" s="7"/>
      <c r="M5429" s="55"/>
      <c r="N5429" s="7"/>
      <c r="O5429" s="5"/>
      <c r="R5429" s="33"/>
      <c r="S5429" s="33"/>
      <c r="T5429" s="33"/>
      <c r="U5429" s="31"/>
      <c r="AD5429" s="20"/>
    </row>
    <row r="5430" spans="4:30" x14ac:dyDescent="0.2">
      <c r="D5430" s="57"/>
      <c r="E5430" s="33"/>
      <c r="F5430" s="33"/>
      <c r="G5430" s="33"/>
      <c r="I5430" s="7"/>
      <c r="K5430" s="7"/>
      <c r="L5430" s="7"/>
      <c r="M5430" s="55"/>
      <c r="N5430" s="7"/>
      <c r="O5430" s="5"/>
      <c r="R5430" s="33"/>
      <c r="S5430" s="33"/>
      <c r="T5430" s="33"/>
      <c r="U5430" s="31"/>
      <c r="AD5430" s="20"/>
    </row>
    <row r="5431" spans="4:30" x14ac:dyDescent="0.2">
      <c r="D5431" s="57"/>
      <c r="E5431" s="33"/>
      <c r="F5431" s="33"/>
      <c r="G5431" s="33"/>
      <c r="I5431" s="7"/>
      <c r="K5431" s="7"/>
      <c r="L5431" s="7"/>
      <c r="M5431" s="55"/>
      <c r="N5431" s="7"/>
      <c r="O5431" s="5"/>
      <c r="R5431" s="33"/>
      <c r="S5431" s="33"/>
      <c r="T5431" s="33"/>
      <c r="U5431" s="31"/>
      <c r="AD5431" s="20"/>
    </row>
    <row r="5432" spans="4:30" x14ac:dyDescent="0.2">
      <c r="D5432" s="57"/>
      <c r="E5432" s="33"/>
      <c r="F5432" s="33"/>
      <c r="G5432" s="33"/>
      <c r="I5432" s="7"/>
      <c r="K5432" s="7"/>
      <c r="L5432" s="7"/>
      <c r="M5432" s="55"/>
      <c r="N5432" s="7"/>
      <c r="O5432" s="5"/>
      <c r="R5432" s="33"/>
      <c r="S5432" s="33"/>
      <c r="T5432" s="33"/>
      <c r="U5432" s="31"/>
      <c r="AD5432" s="20"/>
    </row>
    <row r="5433" spans="4:30" x14ac:dyDescent="0.2">
      <c r="D5433" s="57"/>
      <c r="E5433" s="33"/>
      <c r="F5433" s="33"/>
      <c r="G5433" s="33"/>
      <c r="I5433" s="7"/>
      <c r="K5433" s="7"/>
      <c r="L5433" s="7"/>
      <c r="M5433" s="55"/>
      <c r="N5433" s="7"/>
      <c r="O5433" s="5"/>
      <c r="R5433" s="33"/>
      <c r="S5433" s="33"/>
      <c r="T5433" s="33"/>
      <c r="U5433" s="31"/>
      <c r="AD5433" s="20"/>
    </row>
    <row r="5434" spans="4:30" x14ac:dyDescent="0.2">
      <c r="D5434" s="57"/>
      <c r="E5434" s="33"/>
      <c r="F5434" s="33"/>
      <c r="G5434" s="33"/>
      <c r="I5434" s="7"/>
      <c r="K5434" s="7"/>
      <c r="L5434" s="7"/>
      <c r="M5434" s="55"/>
      <c r="N5434" s="7"/>
      <c r="O5434" s="5"/>
      <c r="R5434" s="33"/>
      <c r="S5434" s="33"/>
      <c r="T5434" s="33"/>
      <c r="U5434" s="31"/>
      <c r="AD5434" s="20"/>
    </row>
    <row r="5435" spans="4:30" x14ac:dyDescent="0.2">
      <c r="D5435" s="57"/>
      <c r="E5435" s="33"/>
      <c r="F5435" s="33"/>
      <c r="G5435" s="33"/>
      <c r="I5435" s="7"/>
      <c r="K5435" s="7"/>
      <c r="L5435" s="7"/>
      <c r="M5435" s="55"/>
      <c r="N5435" s="7"/>
      <c r="O5435" s="5"/>
      <c r="R5435" s="33"/>
      <c r="S5435" s="33"/>
      <c r="T5435" s="33"/>
      <c r="U5435" s="31"/>
      <c r="AD5435" s="20"/>
    </row>
    <row r="5436" spans="4:30" x14ac:dyDescent="0.2">
      <c r="D5436" s="57"/>
      <c r="E5436" s="33"/>
      <c r="F5436" s="33"/>
      <c r="G5436" s="33"/>
      <c r="I5436" s="7"/>
      <c r="K5436" s="7"/>
      <c r="L5436" s="7"/>
      <c r="M5436" s="55"/>
      <c r="N5436" s="7"/>
      <c r="O5436" s="5"/>
      <c r="R5436" s="33"/>
      <c r="S5436" s="33"/>
      <c r="T5436" s="33"/>
      <c r="U5436" s="31"/>
      <c r="AD5436" s="20"/>
    </row>
    <row r="5437" spans="4:30" x14ac:dyDescent="0.2">
      <c r="D5437" s="57"/>
      <c r="E5437" s="33"/>
      <c r="F5437" s="33"/>
      <c r="G5437" s="33"/>
      <c r="I5437" s="7"/>
      <c r="K5437" s="7"/>
      <c r="L5437" s="7"/>
      <c r="M5437" s="55"/>
      <c r="N5437" s="7"/>
      <c r="O5437" s="5"/>
      <c r="R5437" s="33"/>
      <c r="S5437" s="33"/>
      <c r="T5437" s="33"/>
      <c r="U5437" s="31"/>
      <c r="AD5437" s="20"/>
    </row>
    <row r="5438" spans="4:30" x14ac:dyDescent="0.2">
      <c r="D5438" s="57"/>
      <c r="E5438" s="33"/>
      <c r="F5438" s="33"/>
      <c r="G5438" s="33"/>
      <c r="I5438" s="7"/>
      <c r="K5438" s="7"/>
      <c r="L5438" s="7"/>
      <c r="M5438" s="55"/>
      <c r="N5438" s="7"/>
      <c r="O5438" s="5"/>
      <c r="R5438" s="33"/>
      <c r="S5438" s="33"/>
      <c r="T5438" s="33"/>
      <c r="U5438" s="31"/>
      <c r="AD5438" s="20"/>
    </row>
    <row r="5439" spans="4:30" x14ac:dyDescent="0.2">
      <c r="D5439" s="57"/>
      <c r="E5439" s="33"/>
      <c r="F5439" s="33"/>
      <c r="G5439" s="33"/>
      <c r="I5439" s="7"/>
      <c r="K5439" s="7"/>
      <c r="L5439" s="7"/>
      <c r="M5439" s="55"/>
      <c r="N5439" s="7"/>
      <c r="O5439" s="5"/>
      <c r="R5439" s="33"/>
      <c r="S5439" s="33"/>
      <c r="T5439" s="33"/>
      <c r="U5439" s="31"/>
      <c r="AD5439" s="20"/>
    </row>
    <row r="5440" spans="4:30" x14ac:dyDescent="0.2">
      <c r="D5440" s="57"/>
      <c r="E5440" s="33"/>
      <c r="F5440" s="33"/>
      <c r="G5440" s="33"/>
      <c r="I5440" s="7"/>
      <c r="K5440" s="7"/>
      <c r="L5440" s="7"/>
      <c r="M5440" s="55"/>
      <c r="N5440" s="7"/>
      <c r="O5440" s="5"/>
      <c r="R5440" s="33"/>
      <c r="S5440" s="33"/>
      <c r="T5440" s="33"/>
      <c r="U5440" s="31"/>
      <c r="AD5440" s="20"/>
    </row>
    <row r="5441" spans="4:30" x14ac:dyDescent="0.2">
      <c r="D5441" s="57"/>
      <c r="E5441" s="33"/>
      <c r="F5441" s="33"/>
      <c r="G5441" s="33"/>
      <c r="I5441" s="7"/>
      <c r="K5441" s="7"/>
      <c r="L5441" s="7"/>
      <c r="M5441" s="55"/>
      <c r="N5441" s="7"/>
      <c r="O5441" s="5"/>
      <c r="R5441" s="33"/>
      <c r="S5441" s="33"/>
      <c r="T5441" s="33"/>
      <c r="U5441" s="31"/>
      <c r="AD5441" s="20"/>
    </row>
    <row r="5442" spans="4:30" x14ac:dyDescent="0.2">
      <c r="D5442" s="57"/>
      <c r="E5442" s="33"/>
      <c r="F5442" s="33"/>
      <c r="G5442" s="33"/>
      <c r="I5442" s="7"/>
      <c r="K5442" s="7"/>
      <c r="L5442" s="7"/>
      <c r="M5442" s="55"/>
      <c r="N5442" s="7"/>
      <c r="O5442" s="5"/>
      <c r="R5442" s="33"/>
      <c r="S5442" s="33"/>
      <c r="T5442" s="33"/>
      <c r="U5442" s="31"/>
      <c r="AD5442" s="20"/>
    </row>
    <row r="5443" spans="4:30" x14ac:dyDescent="0.2">
      <c r="D5443" s="57"/>
      <c r="E5443" s="33"/>
      <c r="F5443" s="33"/>
      <c r="G5443" s="33"/>
      <c r="I5443" s="7"/>
      <c r="K5443" s="7"/>
      <c r="L5443" s="7"/>
      <c r="M5443" s="55"/>
      <c r="N5443" s="7"/>
      <c r="O5443" s="5"/>
      <c r="R5443" s="33"/>
      <c r="S5443" s="33"/>
      <c r="T5443" s="33"/>
      <c r="U5443" s="31"/>
      <c r="AD5443" s="20"/>
    </row>
    <row r="5444" spans="4:30" x14ac:dyDescent="0.2">
      <c r="D5444" s="57"/>
      <c r="E5444" s="33"/>
      <c r="F5444" s="33"/>
      <c r="G5444" s="33"/>
      <c r="I5444" s="7"/>
      <c r="K5444" s="7"/>
      <c r="L5444" s="7"/>
      <c r="M5444" s="55"/>
      <c r="N5444" s="7"/>
      <c r="O5444" s="5"/>
      <c r="R5444" s="33"/>
      <c r="S5444" s="33"/>
      <c r="T5444" s="33"/>
      <c r="U5444" s="31"/>
      <c r="AD5444" s="20"/>
    </row>
    <row r="5445" spans="4:30" x14ac:dyDescent="0.2">
      <c r="D5445" s="57"/>
      <c r="E5445" s="33"/>
      <c r="F5445" s="33"/>
      <c r="G5445" s="33"/>
      <c r="I5445" s="7"/>
      <c r="K5445" s="7"/>
      <c r="L5445" s="7"/>
      <c r="M5445" s="55"/>
      <c r="N5445" s="7"/>
      <c r="O5445" s="5"/>
      <c r="R5445" s="33"/>
      <c r="S5445" s="33"/>
      <c r="T5445" s="33"/>
      <c r="U5445" s="31"/>
      <c r="AD5445" s="20"/>
    </row>
    <row r="5446" spans="4:30" x14ac:dyDescent="0.2">
      <c r="D5446" s="57"/>
      <c r="E5446" s="33"/>
      <c r="F5446" s="33"/>
      <c r="G5446" s="33"/>
      <c r="I5446" s="7"/>
      <c r="K5446" s="7"/>
      <c r="L5446" s="7"/>
      <c r="M5446" s="55"/>
      <c r="N5446" s="7"/>
      <c r="O5446" s="5"/>
      <c r="R5446" s="33"/>
      <c r="S5446" s="33"/>
      <c r="T5446" s="33"/>
      <c r="U5446" s="31"/>
      <c r="AD5446" s="20"/>
    </row>
    <row r="5447" spans="4:30" x14ac:dyDescent="0.2">
      <c r="D5447" s="57"/>
      <c r="E5447" s="33"/>
      <c r="F5447" s="33"/>
      <c r="G5447" s="33"/>
      <c r="I5447" s="7"/>
      <c r="K5447" s="7"/>
      <c r="L5447" s="7"/>
      <c r="M5447" s="55"/>
      <c r="N5447" s="7"/>
      <c r="O5447" s="5"/>
      <c r="R5447" s="33"/>
      <c r="S5447" s="33"/>
      <c r="T5447" s="33"/>
      <c r="U5447" s="31"/>
      <c r="AD5447" s="20"/>
    </row>
    <row r="5448" spans="4:30" x14ac:dyDescent="0.2">
      <c r="D5448" s="57"/>
      <c r="E5448" s="33"/>
      <c r="F5448" s="33"/>
      <c r="G5448" s="33"/>
      <c r="I5448" s="7"/>
      <c r="K5448" s="7"/>
      <c r="L5448" s="7"/>
      <c r="M5448" s="55"/>
      <c r="N5448" s="7"/>
      <c r="O5448" s="5"/>
      <c r="R5448" s="33"/>
      <c r="S5448" s="33"/>
      <c r="T5448" s="33"/>
      <c r="U5448" s="31"/>
      <c r="AD5448" s="20"/>
    </row>
    <row r="5449" spans="4:30" x14ac:dyDescent="0.2">
      <c r="D5449" s="57"/>
      <c r="E5449" s="33"/>
      <c r="F5449" s="33"/>
      <c r="G5449" s="33"/>
      <c r="I5449" s="7"/>
      <c r="K5449" s="7"/>
      <c r="L5449" s="7"/>
      <c r="M5449" s="55"/>
      <c r="N5449" s="7"/>
      <c r="O5449" s="5"/>
      <c r="R5449" s="33"/>
      <c r="S5449" s="33"/>
      <c r="T5449" s="33"/>
      <c r="U5449" s="31"/>
      <c r="AD5449" s="20"/>
    </row>
    <row r="5450" spans="4:30" x14ac:dyDescent="0.2">
      <c r="D5450" s="57"/>
      <c r="E5450" s="33"/>
      <c r="F5450" s="33"/>
      <c r="G5450" s="33"/>
      <c r="I5450" s="7"/>
      <c r="K5450" s="7"/>
      <c r="L5450" s="7"/>
      <c r="M5450" s="55"/>
      <c r="N5450" s="7"/>
      <c r="O5450" s="5"/>
      <c r="R5450" s="33"/>
      <c r="S5450" s="33"/>
      <c r="T5450" s="33"/>
      <c r="U5450" s="31"/>
      <c r="AD5450" s="20"/>
    </row>
    <row r="5451" spans="4:30" x14ac:dyDescent="0.2">
      <c r="D5451" s="57"/>
      <c r="E5451" s="33"/>
      <c r="F5451" s="33"/>
      <c r="G5451" s="33"/>
      <c r="I5451" s="7"/>
      <c r="K5451" s="7"/>
      <c r="L5451" s="7"/>
      <c r="M5451" s="55"/>
      <c r="N5451" s="7"/>
      <c r="O5451" s="5"/>
      <c r="R5451" s="33"/>
      <c r="S5451" s="33"/>
      <c r="T5451" s="33"/>
      <c r="U5451" s="31"/>
      <c r="AD5451" s="20"/>
    </row>
    <row r="5452" spans="4:30" x14ac:dyDescent="0.2">
      <c r="D5452" s="57"/>
      <c r="E5452" s="33"/>
      <c r="F5452" s="33"/>
      <c r="G5452" s="33"/>
      <c r="I5452" s="7"/>
      <c r="K5452" s="7"/>
      <c r="L5452" s="7"/>
      <c r="M5452" s="55"/>
      <c r="N5452" s="7"/>
      <c r="O5452" s="5"/>
      <c r="R5452" s="33"/>
      <c r="S5452" s="33"/>
      <c r="T5452" s="33"/>
      <c r="U5452" s="31"/>
      <c r="AD5452" s="20"/>
    </row>
    <row r="5453" spans="4:30" x14ac:dyDescent="0.2">
      <c r="D5453" s="57"/>
      <c r="E5453" s="33"/>
      <c r="F5453" s="33"/>
      <c r="G5453" s="33"/>
      <c r="I5453" s="7"/>
      <c r="K5453" s="7"/>
      <c r="L5453" s="7"/>
      <c r="M5453" s="55"/>
      <c r="N5453" s="7"/>
      <c r="O5453" s="5"/>
      <c r="R5453" s="33"/>
      <c r="S5453" s="33"/>
      <c r="T5453" s="33"/>
      <c r="U5453" s="31"/>
      <c r="AD5453" s="20"/>
    </row>
    <row r="5454" spans="4:30" x14ac:dyDescent="0.2">
      <c r="D5454" s="57"/>
      <c r="E5454" s="33"/>
      <c r="F5454" s="33"/>
      <c r="G5454" s="33"/>
      <c r="I5454" s="7"/>
      <c r="K5454" s="7"/>
      <c r="L5454" s="7"/>
      <c r="M5454" s="55"/>
      <c r="N5454" s="7"/>
      <c r="O5454" s="5"/>
      <c r="R5454" s="33"/>
      <c r="S5454" s="33"/>
      <c r="T5454" s="33"/>
      <c r="U5454" s="31"/>
      <c r="AD5454" s="20"/>
    </row>
    <row r="5455" spans="4:30" x14ac:dyDescent="0.2">
      <c r="D5455" s="57"/>
      <c r="E5455" s="33"/>
      <c r="F5455" s="33"/>
      <c r="G5455" s="33"/>
      <c r="I5455" s="7"/>
      <c r="K5455" s="7"/>
      <c r="L5455" s="7"/>
      <c r="M5455" s="55"/>
      <c r="N5455" s="7"/>
      <c r="O5455" s="5"/>
      <c r="R5455" s="33"/>
      <c r="S5455" s="33"/>
      <c r="T5455" s="33"/>
      <c r="U5455" s="31"/>
      <c r="AD5455" s="20"/>
    </row>
    <row r="5456" spans="4:30" x14ac:dyDescent="0.2">
      <c r="D5456" s="57"/>
      <c r="E5456" s="33"/>
      <c r="F5456" s="33"/>
      <c r="G5456" s="33"/>
      <c r="I5456" s="7"/>
      <c r="K5456" s="7"/>
      <c r="L5456" s="7"/>
      <c r="M5456" s="55"/>
      <c r="N5456" s="7"/>
      <c r="O5456" s="5"/>
      <c r="R5456" s="33"/>
      <c r="S5456" s="33"/>
      <c r="T5456" s="33"/>
      <c r="U5456" s="31"/>
      <c r="AD5456" s="20"/>
    </row>
    <row r="5457" spans="4:30" x14ac:dyDescent="0.2">
      <c r="D5457" s="57"/>
      <c r="E5457" s="33"/>
      <c r="F5457" s="33"/>
      <c r="G5457" s="33"/>
      <c r="I5457" s="7"/>
      <c r="K5457" s="7"/>
      <c r="L5457" s="7"/>
      <c r="M5457" s="55"/>
      <c r="N5457" s="7"/>
      <c r="O5457" s="5"/>
      <c r="R5457" s="33"/>
      <c r="S5457" s="33"/>
      <c r="T5457" s="33"/>
      <c r="U5457" s="31"/>
      <c r="AD5457" s="20"/>
    </row>
    <row r="5458" spans="4:30" x14ac:dyDescent="0.2">
      <c r="D5458" s="57"/>
      <c r="E5458" s="33"/>
      <c r="F5458" s="33"/>
      <c r="G5458" s="33"/>
      <c r="I5458" s="7"/>
      <c r="K5458" s="7"/>
      <c r="L5458" s="7"/>
      <c r="M5458" s="55"/>
      <c r="N5458" s="7"/>
      <c r="O5458" s="5"/>
      <c r="R5458" s="33"/>
      <c r="S5458" s="33"/>
      <c r="T5458" s="33"/>
      <c r="U5458" s="31"/>
      <c r="AD5458" s="20"/>
    </row>
    <row r="5459" spans="4:30" x14ac:dyDescent="0.2">
      <c r="D5459" s="57"/>
      <c r="E5459" s="33"/>
      <c r="F5459" s="33"/>
      <c r="G5459" s="33"/>
      <c r="I5459" s="7"/>
      <c r="K5459" s="7"/>
      <c r="L5459" s="7"/>
      <c r="M5459" s="55"/>
      <c r="N5459" s="7"/>
      <c r="O5459" s="5"/>
      <c r="R5459" s="33"/>
      <c r="S5459" s="33"/>
      <c r="T5459" s="33"/>
      <c r="U5459" s="31"/>
      <c r="AD5459" s="20"/>
    </row>
    <row r="5460" spans="4:30" x14ac:dyDescent="0.2">
      <c r="D5460" s="57"/>
      <c r="E5460" s="33"/>
      <c r="F5460" s="33"/>
      <c r="G5460" s="33"/>
      <c r="I5460" s="7"/>
      <c r="K5460" s="7"/>
      <c r="L5460" s="7"/>
      <c r="M5460" s="55"/>
      <c r="N5460" s="7"/>
      <c r="O5460" s="5"/>
      <c r="R5460" s="33"/>
      <c r="S5460" s="33"/>
      <c r="T5460" s="33"/>
      <c r="U5460" s="31"/>
      <c r="AD5460" s="20"/>
    </row>
    <row r="5461" spans="4:30" x14ac:dyDescent="0.2">
      <c r="D5461" s="57"/>
      <c r="E5461" s="33"/>
      <c r="F5461" s="33"/>
      <c r="G5461" s="33"/>
      <c r="I5461" s="7"/>
      <c r="K5461" s="7"/>
      <c r="L5461" s="7"/>
      <c r="M5461" s="55"/>
      <c r="N5461" s="7"/>
      <c r="O5461" s="5"/>
      <c r="R5461" s="33"/>
      <c r="S5461" s="33"/>
      <c r="T5461" s="33"/>
      <c r="U5461" s="31"/>
      <c r="AD5461" s="20"/>
    </row>
    <row r="5462" spans="4:30" x14ac:dyDescent="0.2">
      <c r="D5462" s="57"/>
      <c r="E5462" s="33"/>
      <c r="F5462" s="33"/>
      <c r="G5462" s="33"/>
      <c r="I5462" s="7"/>
      <c r="K5462" s="7"/>
      <c r="L5462" s="7"/>
      <c r="M5462" s="55"/>
      <c r="N5462" s="7"/>
      <c r="O5462" s="5"/>
      <c r="R5462" s="33"/>
      <c r="S5462" s="33"/>
      <c r="T5462" s="33"/>
      <c r="U5462" s="31"/>
      <c r="AD5462" s="20"/>
    </row>
    <row r="5463" spans="4:30" x14ac:dyDescent="0.2">
      <c r="D5463" s="57"/>
      <c r="E5463" s="33"/>
      <c r="F5463" s="33"/>
      <c r="G5463" s="33"/>
      <c r="I5463" s="7"/>
      <c r="K5463" s="7"/>
      <c r="L5463" s="7"/>
      <c r="M5463" s="55"/>
      <c r="N5463" s="7"/>
      <c r="O5463" s="5"/>
      <c r="R5463" s="33"/>
      <c r="S5463" s="33"/>
      <c r="T5463" s="33"/>
      <c r="U5463" s="31"/>
      <c r="AD5463" s="20"/>
    </row>
    <row r="5464" spans="4:30" x14ac:dyDescent="0.2">
      <c r="D5464" s="57"/>
      <c r="E5464" s="33"/>
      <c r="F5464" s="33"/>
      <c r="G5464" s="33"/>
      <c r="I5464" s="7"/>
      <c r="K5464" s="7"/>
      <c r="L5464" s="7"/>
      <c r="M5464" s="55"/>
      <c r="N5464" s="7"/>
      <c r="O5464" s="5"/>
      <c r="R5464" s="33"/>
      <c r="S5464" s="33"/>
      <c r="T5464" s="33"/>
      <c r="U5464" s="31"/>
      <c r="AD5464" s="20"/>
    </row>
    <row r="5465" spans="4:30" x14ac:dyDescent="0.2">
      <c r="D5465" s="57"/>
      <c r="E5465" s="33"/>
      <c r="F5465" s="33"/>
      <c r="G5465" s="33"/>
      <c r="I5465" s="7"/>
      <c r="K5465" s="7"/>
      <c r="L5465" s="7"/>
      <c r="M5465" s="55"/>
      <c r="N5465" s="7"/>
      <c r="O5465" s="5"/>
      <c r="R5465" s="33"/>
      <c r="S5465" s="33"/>
      <c r="T5465" s="33"/>
      <c r="U5465" s="31"/>
      <c r="AD5465" s="20"/>
    </row>
    <row r="5466" spans="4:30" x14ac:dyDescent="0.2">
      <c r="D5466" s="57"/>
      <c r="E5466" s="33"/>
      <c r="F5466" s="33"/>
      <c r="G5466" s="33"/>
      <c r="I5466" s="7"/>
      <c r="K5466" s="7"/>
      <c r="L5466" s="7"/>
      <c r="M5466" s="55"/>
      <c r="N5466" s="7"/>
      <c r="O5466" s="5"/>
      <c r="R5466" s="33"/>
      <c r="S5466" s="33"/>
      <c r="T5466" s="33"/>
      <c r="U5466" s="31"/>
      <c r="AD5466" s="20"/>
    </row>
    <row r="5467" spans="4:30" x14ac:dyDescent="0.2">
      <c r="D5467" s="57"/>
      <c r="E5467" s="33"/>
      <c r="F5467" s="33"/>
      <c r="G5467" s="33"/>
      <c r="I5467" s="7"/>
      <c r="K5467" s="7"/>
      <c r="L5467" s="7"/>
      <c r="M5467" s="55"/>
      <c r="N5467" s="7"/>
      <c r="O5467" s="5"/>
      <c r="R5467" s="33"/>
      <c r="S5467" s="33"/>
      <c r="T5467" s="33"/>
      <c r="U5467" s="31"/>
      <c r="AD5467" s="20"/>
    </row>
    <row r="5468" spans="4:30" x14ac:dyDescent="0.2">
      <c r="D5468" s="57"/>
      <c r="E5468" s="33"/>
      <c r="F5468" s="33"/>
      <c r="G5468" s="33"/>
      <c r="I5468" s="7"/>
      <c r="K5468" s="7"/>
      <c r="L5468" s="7"/>
      <c r="M5468" s="55"/>
      <c r="N5468" s="7"/>
      <c r="O5468" s="5"/>
      <c r="R5468" s="33"/>
      <c r="S5468" s="33"/>
      <c r="T5468" s="33"/>
      <c r="U5468" s="31"/>
      <c r="AD5468" s="20"/>
    </row>
    <row r="5469" spans="4:30" x14ac:dyDescent="0.2">
      <c r="D5469" s="57"/>
      <c r="E5469" s="33"/>
      <c r="F5469" s="33"/>
      <c r="G5469" s="33"/>
      <c r="I5469" s="7"/>
      <c r="K5469" s="7"/>
      <c r="L5469" s="7"/>
      <c r="M5469" s="55"/>
      <c r="N5469" s="7"/>
      <c r="O5469" s="5"/>
      <c r="R5469" s="33"/>
      <c r="S5469" s="33"/>
      <c r="T5469" s="33"/>
      <c r="U5469" s="31"/>
      <c r="AD5469" s="20"/>
    </row>
    <row r="5470" spans="4:30" x14ac:dyDescent="0.2">
      <c r="D5470" s="57"/>
      <c r="E5470" s="33"/>
      <c r="F5470" s="33"/>
      <c r="G5470" s="33"/>
      <c r="I5470" s="7"/>
      <c r="K5470" s="7"/>
      <c r="L5470" s="7"/>
      <c r="M5470" s="55"/>
      <c r="N5470" s="7"/>
      <c r="O5470" s="5"/>
      <c r="R5470" s="33"/>
      <c r="S5470" s="33"/>
      <c r="T5470" s="33"/>
      <c r="U5470" s="31"/>
      <c r="AD5470" s="20"/>
    </row>
    <row r="5471" spans="4:30" x14ac:dyDescent="0.2">
      <c r="D5471" s="57"/>
      <c r="E5471" s="33"/>
      <c r="F5471" s="33"/>
      <c r="G5471" s="33"/>
      <c r="I5471" s="7"/>
      <c r="K5471" s="7"/>
      <c r="L5471" s="7"/>
      <c r="M5471" s="55"/>
      <c r="N5471" s="7"/>
      <c r="O5471" s="5"/>
      <c r="R5471" s="33"/>
      <c r="S5471" s="33"/>
      <c r="T5471" s="33"/>
      <c r="U5471" s="31"/>
      <c r="AD5471" s="20"/>
    </row>
    <row r="5472" spans="4:30" x14ac:dyDescent="0.2">
      <c r="D5472" s="57"/>
      <c r="E5472" s="33"/>
      <c r="F5472" s="33"/>
      <c r="G5472" s="33"/>
      <c r="I5472" s="7"/>
      <c r="K5472" s="7"/>
      <c r="L5472" s="7"/>
      <c r="M5472" s="55"/>
      <c r="N5472" s="7"/>
      <c r="O5472" s="5"/>
      <c r="R5472" s="33"/>
      <c r="S5472" s="33"/>
      <c r="T5472" s="33"/>
      <c r="U5472" s="31"/>
      <c r="AD5472" s="20"/>
    </row>
    <row r="5473" spans="4:30" x14ac:dyDescent="0.2">
      <c r="D5473" s="57"/>
      <c r="E5473" s="33"/>
      <c r="F5473" s="33"/>
      <c r="G5473" s="33"/>
      <c r="I5473" s="7"/>
      <c r="K5473" s="7"/>
      <c r="L5473" s="7"/>
      <c r="M5473" s="55"/>
      <c r="N5473" s="7"/>
      <c r="O5473" s="5"/>
      <c r="R5473" s="33"/>
      <c r="S5473" s="33"/>
      <c r="T5473" s="33"/>
      <c r="U5473" s="31"/>
      <c r="AD5473" s="20"/>
    </row>
    <row r="5474" spans="4:30" x14ac:dyDescent="0.2">
      <c r="D5474" s="57"/>
      <c r="E5474" s="33"/>
      <c r="F5474" s="33"/>
      <c r="G5474" s="33"/>
      <c r="I5474" s="7"/>
      <c r="K5474" s="7"/>
      <c r="L5474" s="7"/>
      <c r="M5474" s="55"/>
      <c r="N5474" s="7"/>
      <c r="O5474" s="5"/>
      <c r="R5474" s="33"/>
      <c r="S5474" s="33"/>
      <c r="T5474" s="33"/>
      <c r="U5474" s="31"/>
      <c r="AD5474" s="20"/>
    </row>
    <row r="5475" spans="4:30" x14ac:dyDescent="0.2">
      <c r="D5475" s="57"/>
      <c r="E5475" s="33"/>
      <c r="F5475" s="33"/>
      <c r="G5475" s="33"/>
      <c r="I5475" s="7"/>
      <c r="K5475" s="7"/>
      <c r="L5475" s="7"/>
      <c r="M5475" s="55"/>
      <c r="N5475" s="7"/>
      <c r="O5475" s="5"/>
      <c r="R5475" s="33"/>
      <c r="S5475" s="33"/>
      <c r="T5475" s="33"/>
      <c r="U5475" s="31"/>
      <c r="AD5475" s="20"/>
    </row>
    <row r="5476" spans="4:30" x14ac:dyDescent="0.2">
      <c r="D5476" s="57"/>
      <c r="E5476" s="33"/>
      <c r="F5476" s="33"/>
      <c r="G5476" s="33"/>
      <c r="I5476" s="7"/>
      <c r="K5476" s="7"/>
      <c r="L5476" s="7"/>
      <c r="M5476" s="55"/>
      <c r="N5476" s="7"/>
      <c r="O5476" s="5"/>
      <c r="R5476" s="33"/>
      <c r="S5476" s="33"/>
      <c r="T5476" s="33"/>
      <c r="U5476" s="31"/>
      <c r="AD5476" s="20"/>
    </row>
    <row r="5477" spans="4:30" x14ac:dyDescent="0.2">
      <c r="D5477" s="57"/>
      <c r="E5477" s="33"/>
      <c r="F5477" s="33"/>
      <c r="G5477" s="33"/>
      <c r="I5477" s="7"/>
      <c r="K5477" s="7"/>
      <c r="L5477" s="7"/>
      <c r="M5477" s="55"/>
      <c r="N5477" s="7"/>
      <c r="O5477" s="5"/>
      <c r="R5477" s="33"/>
      <c r="S5477" s="33"/>
      <c r="T5477" s="33"/>
      <c r="U5477" s="31"/>
      <c r="AD5477" s="20"/>
    </row>
    <row r="5478" spans="4:30" x14ac:dyDescent="0.2">
      <c r="D5478" s="57"/>
      <c r="E5478" s="33"/>
      <c r="F5478" s="33"/>
      <c r="G5478" s="33"/>
      <c r="I5478" s="7"/>
      <c r="K5478" s="7"/>
      <c r="L5478" s="7"/>
      <c r="M5478" s="55"/>
      <c r="N5478" s="7"/>
      <c r="O5478" s="5"/>
      <c r="R5478" s="33"/>
      <c r="S5478" s="33"/>
      <c r="T5478" s="33"/>
      <c r="U5478" s="31"/>
      <c r="AD5478" s="20"/>
    </row>
    <row r="5479" spans="4:30" x14ac:dyDescent="0.2">
      <c r="D5479" s="57"/>
      <c r="E5479" s="33"/>
      <c r="F5479" s="33"/>
      <c r="G5479" s="33"/>
      <c r="I5479" s="7"/>
      <c r="K5479" s="7"/>
      <c r="L5479" s="7"/>
      <c r="M5479" s="55"/>
      <c r="N5479" s="7"/>
      <c r="O5479" s="5"/>
      <c r="R5479" s="33"/>
      <c r="S5479" s="33"/>
      <c r="T5479" s="33"/>
      <c r="U5479" s="31"/>
      <c r="AD5479" s="20"/>
    </row>
    <row r="5480" spans="4:30" x14ac:dyDescent="0.2">
      <c r="D5480" s="57"/>
      <c r="E5480" s="33"/>
      <c r="F5480" s="33"/>
      <c r="G5480" s="33"/>
      <c r="I5480" s="7"/>
      <c r="K5480" s="7"/>
      <c r="L5480" s="7"/>
      <c r="M5480" s="55"/>
      <c r="N5480" s="7"/>
      <c r="O5480" s="5"/>
      <c r="R5480" s="33"/>
      <c r="S5480" s="33"/>
      <c r="T5480" s="33"/>
      <c r="U5480" s="31"/>
      <c r="AD5480" s="20"/>
    </row>
    <row r="5481" spans="4:30" x14ac:dyDescent="0.2">
      <c r="D5481" s="57"/>
      <c r="E5481" s="33"/>
      <c r="F5481" s="33"/>
      <c r="G5481" s="33"/>
      <c r="I5481" s="7"/>
      <c r="K5481" s="7"/>
      <c r="L5481" s="7"/>
      <c r="M5481" s="55"/>
      <c r="N5481" s="7"/>
      <c r="O5481" s="5"/>
      <c r="R5481" s="33"/>
      <c r="S5481" s="33"/>
      <c r="T5481" s="33"/>
      <c r="U5481" s="31"/>
      <c r="AD5481" s="20"/>
    </row>
    <row r="5482" spans="4:30" x14ac:dyDescent="0.2">
      <c r="D5482" s="57"/>
      <c r="E5482" s="33"/>
      <c r="F5482" s="33"/>
      <c r="G5482" s="33"/>
      <c r="I5482" s="7"/>
      <c r="K5482" s="7"/>
      <c r="L5482" s="7"/>
      <c r="M5482" s="55"/>
      <c r="N5482" s="7"/>
      <c r="O5482" s="5"/>
      <c r="R5482" s="33"/>
      <c r="S5482" s="33"/>
      <c r="T5482" s="33"/>
      <c r="U5482" s="31"/>
      <c r="AD5482" s="20"/>
    </row>
    <row r="5483" spans="4:30" x14ac:dyDescent="0.2">
      <c r="D5483" s="57"/>
      <c r="E5483" s="33"/>
      <c r="F5483" s="33"/>
      <c r="G5483" s="33"/>
      <c r="I5483" s="7"/>
      <c r="K5483" s="7"/>
      <c r="L5483" s="7"/>
      <c r="M5483" s="55"/>
      <c r="N5483" s="7"/>
      <c r="O5483" s="5"/>
      <c r="R5483" s="33"/>
      <c r="S5483" s="33"/>
      <c r="T5483" s="33"/>
      <c r="U5483" s="31"/>
      <c r="AD5483" s="20"/>
    </row>
    <row r="5484" spans="4:30" x14ac:dyDescent="0.2">
      <c r="D5484" s="57"/>
      <c r="E5484" s="33"/>
      <c r="F5484" s="33"/>
      <c r="G5484" s="33"/>
      <c r="I5484" s="7"/>
      <c r="K5484" s="7"/>
      <c r="L5484" s="7"/>
      <c r="M5484" s="55"/>
      <c r="N5484" s="7"/>
      <c r="O5484" s="5"/>
      <c r="R5484" s="33"/>
      <c r="S5484" s="33"/>
      <c r="T5484" s="33"/>
      <c r="U5484" s="31"/>
      <c r="AD5484" s="20"/>
    </row>
    <row r="5485" spans="4:30" x14ac:dyDescent="0.2">
      <c r="D5485" s="57"/>
      <c r="E5485" s="33"/>
      <c r="F5485" s="33"/>
      <c r="G5485" s="33"/>
      <c r="I5485" s="7"/>
      <c r="K5485" s="7"/>
      <c r="L5485" s="7"/>
      <c r="M5485" s="55"/>
      <c r="N5485" s="7"/>
      <c r="O5485" s="5"/>
      <c r="R5485" s="33"/>
      <c r="S5485" s="33"/>
      <c r="T5485" s="33"/>
      <c r="U5485" s="31"/>
      <c r="AD5485" s="20"/>
    </row>
    <row r="5486" spans="4:30" x14ac:dyDescent="0.2">
      <c r="D5486" s="57"/>
      <c r="E5486" s="33"/>
      <c r="F5486" s="33"/>
      <c r="G5486" s="33"/>
      <c r="I5486" s="7"/>
      <c r="K5486" s="7"/>
      <c r="L5486" s="7"/>
      <c r="M5486" s="55"/>
      <c r="N5486" s="7"/>
      <c r="O5486" s="5"/>
      <c r="R5486" s="33"/>
      <c r="S5486" s="33"/>
      <c r="T5486" s="33"/>
      <c r="U5486" s="31"/>
      <c r="AD5486" s="20"/>
    </row>
    <row r="5487" spans="4:30" x14ac:dyDescent="0.2">
      <c r="D5487" s="57"/>
      <c r="E5487" s="33"/>
      <c r="F5487" s="33"/>
      <c r="G5487" s="33"/>
      <c r="I5487" s="7"/>
      <c r="K5487" s="7"/>
      <c r="L5487" s="7"/>
      <c r="M5487" s="55"/>
      <c r="N5487" s="7"/>
      <c r="O5487" s="5"/>
      <c r="R5487" s="33"/>
      <c r="S5487" s="33"/>
      <c r="T5487" s="33"/>
      <c r="U5487" s="31"/>
      <c r="AD5487" s="20"/>
    </row>
    <row r="5488" spans="4:30" x14ac:dyDescent="0.2">
      <c r="D5488" s="57"/>
      <c r="E5488" s="33"/>
      <c r="F5488" s="33"/>
      <c r="G5488" s="33"/>
      <c r="I5488" s="7"/>
      <c r="K5488" s="7"/>
      <c r="L5488" s="7"/>
      <c r="M5488" s="55"/>
      <c r="N5488" s="7"/>
      <c r="O5488" s="5"/>
      <c r="R5488" s="33"/>
      <c r="S5488" s="33"/>
      <c r="T5488" s="33"/>
      <c r="U5488" s="31"/>
      <c r="AD5488" s="20"/>
    </row>
    <row r="5489" spans="4:30" x14ac:dyDescent="0.2">
      <c r="D5489" s="57"/>
      <c r="E5489" s="33"/>
      <c r="F5489" s="33"/>
      <c r="G5489" s="33"/>
      <c r="I5489" s="7"/>
      <c r="K5489" s="7"/>
      <c r="L5489" s="7"/>
      <c r="M5489" s="55"/>
      <c r="N5489" s="7"/>
      <c r="O5489" s="5"/>
      <c r="R5489" s="33"/>
      <c r="S5489" s="33"/>
      <c r="T5489" s="33"/>
      <c r="U5489" s="31"/>
      <c r="AD5489" s="20"/>
    </row>
    <row r="5490" spans="4:30" x14ac:dyDescent="0.2">
      <c r="D5490" s="57"/>
      <c r="E5490" s="33"/>
      <c r="F5490" s="33"/>
      <c r="G5490" s="33"/>
      <c r="I5490" s="7"/>
      <c r="K5490" s="7"/>
      <c r="L5490" s="7"/>
      <c r="M5490" s="55"/>
      <c r="N5490" s="7"/>
      <c r="O5490" s="5"/>
      <c r="R5490" s="33"/>
      <c r="S5490" s="33"/>
      <c r="T5490" s="33"/>
      <c r="U5490" s="31"/>
      <c r="AD5490" s="20"/>
    </row>
    <row r="5491" spans="4:30" x14ac:dyDescent="0.2">
      <c r="D5491" s="57"/>
      <c r="E5491" s="33"/>
      <c r="F5491" s="33"/>
      <c r="G5491" s="33"/>
      <c r="I5491" s="7"/>
      <c r="K5491" s="7"/>
      <c r="L5491" s="7"/>
      <c r="M5491" s="55"/>
      <c r="N5491" s="7"/>
      <c r="O5491" s="5"/>
      <c r="R5491" s="33"/>
      <c r="S5491" s="33"/>
      <c r="T5491" s="33"/>
      <c r="U5491" s="31"/>
      <c r="AD5491" s="20"/>
    </row>
    <row r="5492" spans="4:30" x14ac:dyDescent="0.2">
      <c r="D5492" s="57"/>
      <c r="E5492" s="33"/>
      <c r="F5492" s="33"/>
      <c r="G5492" s="33"/>
      <c r="I5492" s="7"/>
      <c r="K5492" s="7"/>
      <c r="L5492" s="7"/>
      <c r="M5492" s="55"/>
      <c r="N5492" s="7"/>
      <c r="O5492" s="5"/>
      <c r="R5492" s="33"/>
      <c r="S5492" s="33"/>
      <c r="T5492" s="33"/>
      <c r="U5492" s="31"/>
      <c r="AD5492" s="20"/>
    </row>
    <row r="5493" spans="4:30" x14ac:dyDescent="0.2">
      <c r="D5493" s="57"/>
      <c r="E5493" s="33"/>
      <c r="F5493" s="33"/>
      <c r="G5493" s="33"/>
      <c r="I5493" s="7"/>
      <c r="K5493" s="7"/>
      <c r="L5493" s="7"/>
      <c r="M5493" s="55"/>
      <c r="N5493" s="7"/>
      <c r="O5493" s="5"/>
      <c r="R5493" s="33"/>
      <c r="S5493" s="33"/>
      <c r="T5493" s="33"/>
      <c r="U5493" s="31"/>
      <c r="AD5493" s="20"/>
    </row>
    <row r="5494" spans="4:30" x14ac:dyDescent="0.2">
      <c r="D5494" s="57"/>
      <c r="E5494" s="33"/>
      <c r="F5494" s="33"/>
      <c r="G5494" s="33"/>
      <c r="I5494" s="7"/>
      <c r="K5494" s="7"/>
      <c r="L5494" s="7"/>
      <c r="M5494" s="55"/>
      <c r="N5494" s="7"/>
      <c r="O5494" s="5"/>
      <c r="R5494" s="33"/>
      <c r="S5494" s="33"/>
      <c r="T5494" s="33"/>
      <c r="U5494" s="31"/>
      <c r="AD5494" s="20"/>
    </row>
    <row r="5495" spans="4:30" x14ac:dyDescent="0.2">
      <c r="D5495" s="57"/>
      <c r="E5495" s="33"/>
      <c r="F5495" s="33"/>
      <c r="G5495" s="33"/>
      <c r="I5495" s="7"/>
      <c r="K5495" s="7"/>
      <c r="L5495" s="7"/>
      <c r="M5495" s="55"/>
      <c r="N5495" s="7"/>
      <c r="O5495" s="5"/>
      <c r="R5495" s="33"/>
      <c r="S5495" s="33"/>
      <c r="T5495" s="33"/>
      <c r="U5495" s="31"/>
      <c r="AD5495" s="20"/>
    </row>
    <row r="5496" spans="4:30" x14ac:dyDescent="0.2">
      <c r="D5496" s="57"/>
      <c r="E5496" s="33"/>
      <c r="F5496" s="33"/>
      <c r="G5496" s="33"/>
      <c r="I5496" s="7"/>
      <c r="K5496" s="7"/>
      <c r="L5496" s="7"/>
      <c r="M5496" s="55"/>
      <c r="N5496" s="7"/>
      <c r="O5496" s="5"/>
      <c r="R5496" s="33"/>
      <c r="S5496" s="33"/>
      <c r="T5496" s="33"/>
      <c r="U5496" s="31"/>
      <c r="AD5496" s="20"/>
    </row>
    <row r="5497" spans="4:30" x14ac:dyDescent="0.2">
      <c r="D5497" s="57"/>
      <c r="E5497" s="33"/>
      <c r="F5497" s="33"/>
      <c r="G5497" s="33"/>
      <c r="I5497" s="7"/>
      <c r="K5497" s="7"/>
      <c r="L5497" s="7"/>
      <c r="M5497" s="55"/>
      <c r="N5497" s="7"/>
      <c r="O5497" s="5"/>
      <c r="R5497" s="33"/>
      <c r="S5497" s="33"/>
      <c r="T5497" s="33"/>
      <c r="U5497" s="31"/>
      <c r="AD5497" s="20"/>
    </row>
    <row r="5498" spans="4:30" x14ac:dyDescent="0.2">
      <c r="D5498" s="57"/>
      <c r="E5498" s="33"/>
      <c r="F5498" s="33"/>
      <c r="G5498" s="33"/>
      <c r="I5498" s="7"/>
      <c r="K5498" s="7"/>
      <c r="L5498" s="7"/>
      <c r="M5498" s="55"/>
      <c r="N5498" s="7"/>
      <c r="O5498" s="5"/>
      <c r="R5498" s="33"/>
      <c r="S5498" s="33"/>
      <c r="T5498" s="33"/>
      <c r="U5498" s="31"/>
      <c r="AD5498" s="20"/>
    </row>
    <row r="5499" spans="4:30" x14ac:dyDescent="0.2">
      <c r="D5499" s="57"/>
      <c r="E5499" s="33"/>
      <c r="F5499" s="33"/>
      <c r="G5499" s="33"/>
      <c r="I5499" s="7"/>
      <c r="K5499" s="7"/>
      <c r="L5499" s="7"/>
      <c r="M5499" s="55"/>
      <c r="N5499" s="7"/>
      <c r="O5499" s="5"/>
      <c r="R5499" s="33"/>
      <c r="S5499" s="33"/>
      <c r="T5499" s="33"/>
      <c r="U5499" s="31"/>
      <c r="AD5499" s="20"/>
    </row>
    <row r="5500" spans="4:30" x14ac:dyDescent="0.2">
      <c r="D5500" s="57"/>
      <c r="E5500" s="33"/>
      <c r="F5500" s="33"/>
      <c r="G5500" s="33"/>
      <c r="I5500" s="7"/>
      <c r="K5500" s="7"/>
      <c r="L5500" s="7"/>
      <c r="M5500" s="55"/>
      <c r="N5500" s="7"/>
      <c r="O5500" s="5"/>
      <c r="R5500" s="33"/>
      <c r="S5500" s="33"/>
      <c r="T5500" s="33"/>
      <c r="U5500" s="31"/>
      <c r="AD5500" s="20"/>
    </row>
    <row r="5501" spans="4:30" x14ac:dyDescent="0.2">
      <c r="D5501" s="57"/>
      <c r="E5501" s="33"/>
      <c r="F5501" s="33"/>
      <c r="G5501" s="33"/>
      <c r="I5501" s="7"/>
      <c r="K5501" s="7"/>
      <c r="L5501" s="7"/>
      <c r="M5501" s="55"/>
      <c r="N5501" s="7"/>
      <c r="O5501" s="5"/>
      <c r="R5501" s="33"/>
      <c r="S5501" s="33"/>
      <c r="T5501" s="33"/>
      <c r="U5501" s="31"/>
      <c r="AD5501" s="20"/>
    </row>
    <row r="5502" spans="4:30" x14ac:dyDescent="0.2">
      <c r="D5502" s="57"/>
      <c r="E5502" s="33"/>
      <c r="F5502" s="33"/>
      <c r="G5502" s="33"/>
      <c r="I5502" s="7"/>
      <c r="K5502" s="7"/>
      <c r="L5502" s="7"/>
      <c r="M5502" s="55"/>
      <c r="N5502" s="7"/>
      <c r="O5502" s="5"/>
      <c r="R5502" s="33"/>
      <c r="S5502" s="33"/>
      <c r="T5502" s="33"/>
      <c r="U5502" s="31"/>
      <c r="AD5502" s="20"/>
    </row>
    <row r="5503" spans="4:30" x14ac:dyDescent="0.2">
      <c r="D5503" s="57"/>
      <c r="E5503" s="33"/>
      <c r="F5503" s="33"/>
      <c r="G5503" s="33"/>
      <c r="I5503" s="7"/>
      <c r="K5503" s="7"/>
      <c r="L5503" s="7"/>
      <c r="M5503" s="55"/>
      <c r="N5503" s="7"/>
      <c r="O5503" s="5"/>
      <c r="R5503" s="33"/>
      <c r="S5503" s="33"/>
      <c r="T5503" s="33"/>
      <c r="U5503" s="31"/>
      <c r="AD5503" s="20"/>
    </row>
    <row r="5504" spans="4:30" x14ac:dyDescent="0.2">
      <c r="D5504" s="57"/>
      <c r="E5504" s="33"/>
      <c r="F5504" s="33"/>
      <c r="G5504" s="33"/>
      <c r="I5504" s="7"/>
      <c r="K5504" s="7"/>
      <c r="L5504" s="7"/>
      <c r="M5504" s="55"/>
      <c r="N5504" s="7"/>
      <c r="O5504" s="5"/>
      <c r="R5504" s="33"/>
      <c r="S5504" s="33"/>
      <c r="T5504" s="33"/>
      <c r="U5504" s="31"/>
      <c r="AD5504" s="20"/>
    </row>
    <row r="5505" spans="4:30" x14ac:dyDescent="0.2">
      <c r="D5505" s="57"/>
      <c r="E5505" s="33"/>
      <c r="F5505" s="33"/>
      <c r="G5505" s="33"/>
      <c r="I5505" s="7"/>
      <c r="K5505" s="7"/>
      <c r="L5505" s="7"/>
      <c r="M5505" s="55"/>
      <c r="N5505" s="7"/>
      <c r="O5505" s="5"/>
      <c r="R5505" s="33"/>
      <c r="S5505" s="33"/>
      <c r="T5505" s="33"/>
      <c r="U5505" s="31"/>
      <c r="AD5505" s="20"/>
    </row>
    <row r="5506" spans="4:30" x14ac:dyDescent="0.2">
      <c r="D5506" s="57"/>
      <c r="E5506" s="33"/>
      <c r="F5506" s="33"/>
      <c r="G5506" s="33"/>
      <c r="I5506" s="7"/>
      <c r="K5506" s="7"/>
      <c r="L5506" s="7"/>
      <c r="M5506" s="55"/>
      <c r="N5506" s="7"/>
      <c r="O5506" s="5"/>
      <c r="R5506" s="33"/>
      <c r="S5506" s="33"/>
      <c r="T5506" s="33"/>
      <c r="U5506" s="31"/>
      <c r="AD5506" s="20"/>
    </row>
    <row r="5507" spans="4:30" x14ac:dyDescent="0.2">
      <c r="D5507" s="57"/>
      <c r="E5507" s="33"/>
      <c r="F5507" s="33"/>
      <c r="G5507" s="33"/>
      <c r="I5507" s="7"/>
      <c r="K5507" s="7"/>
      <c r="L5507" s="7"/>
      <c r="M5507" s="55"/>
      <c r="N5507" s="7"/>
      <c r="O5507" s="5"/>
      <c r="R5507" s="33"/>
      <c r="S5507" s="33"/>
      <c r="T5507" s="33"/>
      <c r="U5507" s="31"/>
      <c r="AD5507" s="20"/>
    </row>
    <row r="5508" spans="4:30" x14ac:dyDescent="0.2">
      <c r="D5508" s="57"/>
      <c r="E5508" s="33"/>
      <c r="F5508" s="33"/>
      <c r="G5508" s="33"/>
      <c r="I5508" s="7"/>
      <c r="K5508" s="7"/>
      <c r="L5508" s="7"/>
      <c r="M5508" s="55"/>
      <c r="N5508" s="7"/>
      <c r="O5508" s="5"/>
      <c r="R5508" s="33"/>
      <c r="S5508" s="33"/>
      <c r="T5508" s="33"/>
      <c r="U5508" s="31"/>
      <c r="AD5508" s="20"/>
    </row>
    <row r="5509" spans="4:30" x14ac:dyDescent="0.2">
      <c r="D5509" s="57"/>
      <c r="E5509" s="33"/>
      <c r="F5509" s="33"/>
      <c r="G5509" s="33"/>
      <c r="I5509" s="7"/>
      <c r="K5509" s="7"/>
      <c r="L5509" s="7"/>
      <c r="M5509" s="55"/>
      <c r="N5509" s="7"/>
      <c r="O5509" s="5"/>
      <c r="R5509" s="33"/>
      <c r="S5509" s="33"/>
      <c r="T5509" s="33"/>
      <c r="U5509" s="31"/>
      <c r="AD5509" s="20"/>
    </row>
    <row r="5510" spans="4:30" x14ac:dyDescent="0.2">
      <c r="D5510" s="57"/>
      <c r="E5510" s="33"/>
      <c r="F5510" s="33"/>
      <c r="G5510" s="33"/>
      <c r="I5510" s="7"/>
      <c r="K5510" s="7"/>
      <c r="L5510" s="7"/>
      <c r="M5510" s="55"/>
      <c r="N5510" s="7"/>
      <c r="O5510" s="5"/>
      <c r="R5510" s="33"/>
      <c r="S5510" s="33"/>
      <c r="T5510" s="33"/>
      <c r="U5510" s="31"/>
      <c r="AD5510" s="20"/>
    </row>
    <row r="5511" spans="4:30" x14ac:dyDescent="0.2">
      <c r="D5511" s="57"/>
      <c r="E5511" s="33"/>
      <c r="F5511" s="33"/>
      <c r="G5511" s="33"/>
      <c r="I5511" s="7"/>
      <c r="K5511" s="7"/>
      <c r="L5511" s="7"/>
      <c r="M5511" s="55"/>
      <c r="N5511" s="7"/>
      <c r="O5511" s="5"/>
      <c r="R5511" s="33"/>
      <c r="S5511" s="33"/>
      <c r="T5511" s="33"/>
      <c r="U5511" s="31"/>
      <c r="AD5511" s="20"/>
    </row>
    <row r="5512" spans="4:30" x14ac:dyDescent="0.2">
      <c r="D5512" s="57"/>
      <c r="E5512" s="33"/>
      <c r="F5512" s="33"/>
      <c r="G5512" s="33"/>
      <c r="I5512" s="7"/>
      <c r="K5512" s="7"/>
      <c r="L5512" s="7"/>
      <c r="M5512" s="55"/>
      <c r="N5512" s="7"/>
      <c r="O5512" s="5"/>
      <c r="R5512" s="33"/>
      <c r="S5512" s="33"/>
      <c r="T5512" s="33"/>
      <c r="U5512" s="31"/>
      <c r="AD5512" s="20"/>
    </row>
    <row r="5513" spans="4:30" x14ac:dyDescent="0.2">
      <c r="D5513" s="57"/>
      <c r="E5513" s="33"/>
      <c r="F5513" s="33"/>
      <c r="G5513" s="33"/>
      <c r="I5513" s="7"/>
      <c r="K5513" s="7"/>
      <c r="L5513" s="7"/>
      <c r="M5513" s="55"/>
      <c r="N5513" s="7"/>
      <c r="O5513" s="5"/>
      <c r="R5513" s="33"/>
      <c r="S5513" s="33"/>
      <c r="T5513" s="33"/>
      <c r="U5513" s="31"/>
      <c r="AD5513" s="20"/>
    </row>
    <row r="5514" spans="4:30" x14ac:dyDescent="0.2">
      <c r="D5514" s="57"/>
      <c r="E5514" s="33"/>
      <c r="F5514" s="33"/>
      <c r="G5514" s="33"/>
      <c r="I5514" s="7"/>
      <c r="K5514" s="7"/>
      <c r="L5514" s="7"/>
      <c r="M5514" s="55"/>
      <c r="N5514" s="7"/>
      <c r="O5514" s="5"/>
      <c r="R5514" s="33"/>
      <c r="S5514" s="33"/>
      <c r="T5514" s="33"/>
      <c r="U5514" s="31"/>
      <c r="AD5514" s="20"/>
    </row>
    <row r="5515" spans="4:30" x14ac:dyDescent="0.2">
      <c r="D5515" s="57"/>
      <c r="E5515" s="33"/>
      <c r="F5515" s="33"/>
      <c r="G5515" s="33"/>
      <c r="I5515" s="7"/>
      <c r="K5515" s="7"/>
      <c r="L5515" s="7"/>
      <c r="M5515" s="55"/>
      <c r="N5515" s="7"/>
      <c r="O5515" s="5"/>
      <c r="R5515" s="33"/>
      <c r="S5515" s="33"/>
      <c r="T5515" s="33"/>
      <c r="U5515" s="31"/>
      <c r="AD5515" s="20"/>
    </row>
    <row r="5516" spans="4:30" x14ac:dyDescent="0.2">
      <c r="D5516" s="57"/>
      <c r="E5516" s="33"/>
      <c r="F5516" s="33"/>
      <c r="G5516" s="33"/>
      <c r="I5516" s="7"/>
      <c r="K5516" s="7"/>
      <c r="L5516" s="7"/>
      <c r="M5516" s="55"/>
      <c r="N5516" s="7"/>
      <c r="O5516" s="5"/>
      <c r="R5516" s="33"/>
      <c r="S5516" s="33"/>
      <c r="T5516" s="33"/>
      <c r="U5516" s="31"/>
      <c r="AD5516" s="20"/>
    </row>
    <row r="5517" spans="4:30" x14ac:dyDescent="0.2">
      <c r="D5517" s="57"/>
      <c r="E5517" s="33"/>
      <c r="F5517" s="33"/>
      <c r="G5517" s="33"/>
      <c r="I5517" s="7"/>
      <c r="K5517" s="7"/>
      <c r="L5517" s="7"/>
      <c r="M5517" s="55"/>
      <c r="N5517" s="7"/>
      <c r="O5517" s="5"/>
      <c r="R5517" s="33"/>
      <c r="S5517" s="33"/>
      <c r="T5517" s="33"/>
      <c r="U5517" s="31"/>
      <c r="AD5517" s="20"/>
    </row>
    <row r="5518" spans="4:30" x14ac:dyDescent="0.2">
      <c r="D5518" s="57"/>
      <c r="E5518" s="33"/>
      <c r="F5518" s="33"/>
      <c r="G5518" s="33"/>
      <c r="I5518" s="7"/>
      <c r="K5518" s="7"/>
      <c r="L5518" s="7"/>
      <c r="M5518" s="55"/>
      <c r="N5518" s="7"/>
      <c r="O5518" s="5"/>
      <c r="R5518" s="33"/>
      <c r="S5518" s="33"/>
      <c r="T5518" s="33"/>
      <c r="U5518" s="31"/>
      <c r="AD5518" s="20"/>
    </row>
    <row r="5519" spans="4:30" x14ac:dyDescent="0.2">
      <c r="D5519" s="57"/>
      <c r="E5519" s="33"/>
      <c r="F5519" s="33"/>
      <c r="G5519" s="33"/>
      <c r="I5519" s="7"/>
      <c r="K5519" s="7"/>
      <c r="L5519" s="7"/>
      <c r="M5519" s="55"/>
      <c r="N5519" s="7"/>
      <c r="O5519" s="5"/>
      <c r="R5519" s="33"/>
      <c r="S5519" s="33"/>
      <c r="T5519" s="33"/>
      <c r="U5519" s="31"/>
      <c r="AD5519" s="20"/>
    </row>
    <row r="5520" spans="4:30" x14ac:dyDescent="0.2">
      <c r="D5520" s="57"/>
      <c r="E5520" s="33"/>
      <c r="F5520" s="33"/>
      <c r="G5520" s="33"/>
      <c r="I5520" s="7"/>
      <c r="K5520" s="7"/>
      <c r="L5520" s="7"/>
      <c r="M5520" s="55"/>
      <c r="N5520" s="7"/>
      <c r="O5520" s="5"/>
      <c r="R5520" s="33"/>
      <c r="S5520" s="33"/>
      <c r="T5520" s="33"/>
      <c r="U5520" s="31"/>
      <c r="AD5520" s="20"/>
    </row>
    <row r="5521" spans="4:30" x14ac:dyDescent="0.2">
      <c r="D5521" s="57"/>
      <c r="E5521" s="33"/>
      <c r="F5521" s="33"/>
      <c r="G5521" s="33"/>
      <c r="I5521" s="7"/>
      <c r="K5521" s="7"/>
      <c r="L5521" s="7"/>
      <c r="M5521" s="55"/>
      <c r="N5521" s="7"/>
      <c r="O5521" s="5"/>
      <c r="R5521" s="33"/>
      <c r="S5521" s="33"/>
      <c r="T5521" s="33"/>
      <c r="U5521" s="31"/>
      <c r="AD5521" s="20"/>
    </row>
    <row r="5522" spans="4:30" x14ac:dyDescent="0.2">
      <c r="D5522" s="57"/>
      <c r="E5522" s="33"/>
      <c r="F5522" s="33"/>
      <c r="G5522" s="33"/>
      <c r="I5522" s="7"/>
      <c r="K5522" s="7"/>
      <c r="L5522" s="7"/>
      <c r="M5522" s="55"/>
      <c r="N5522" s="7"/>
      <c r="O5522" s="5"/>
      <c r="R5522" s="33"/>
      <c r="S5522" s="33"/>
      <c r="T5522" s="33"/>
      <c r="U5522" s="31"/>
      <c r="AD5522" s="20"/>
    </row>
    <row r="5523" spans="4:30" x14ac:dyDescent="0.2">
      <c r="D5523" s="57"/>
      <c r="E5523" s="33"/>
      <c r="F5523" s="33"/>
      <c r="G5523" s="33"/>
      <c r="I5523" s="7"/>
      <c r="K5523" s="7"/>
      <c r="L5523" s="7"/>
      <c r="M5523" s="55"/>
      <c r="N5523" s="7"/>
      <c r="O5523" s="5"/>
      <c r="R5523" s="33"/>
      <c r="S5523" s="33"/>
      <c r="T5523" s="33"/>
      <c r="U5523" s="31"/>
      <c r="AD5523" s="20"/>
    </row>
    <row r="5524" spans="4:30" x14ac:dyDescent="0.2">
      <c r="D5524" s="57"/>
      <c r="E5524" s="33"/>
      <c r="F5524" s="33"/>
      <c r="G5524" s="33"/>
      <c r="I5524" s="7"/>
      <c r="K5524" s="7"/>
      <c r="L5524" s="7"/>
      <c r="M5524" s="55"/>
      <c r="N5524" s="7"/>
      <c r="O5524" s="5"/>
      <c r="R5524" s="33"/>
      <c r="S5524" s="33"/>
      <c r="T5524" s="33"/>
      <c r="U5524" s="31"/>
      <c r="AD5524" s="20"/>
    </row>
    <row r="5525" spans="4:30" x14ac:dyDescent="0.2">
      <c r="D5525" s="57"/>
      <c r="E5525" s="33"/>
      <c r="F5525" s="33"/>
      <c r="G5525" s="33"/>
      <c r="I5525" s="7"/>
      <c r="K5525" s="7"/>
      <c r="L5525" s="7"/>
      <c r="M5525" s="55"/>
      <c r="N5525" s="7"/>
      <c r="O5525" s="5"/>
      <c r="R5525" s="33"/>
      <c r="S5525" s="33"/>
      <c r="T5525" s="33"/>
      <c r="U5525" s="31"/>
      <c r="AD5525" s="20"/>
    </row>
    <row r="5526" spans="4:30" x14ac:dyDescent="0.2">
      <c r="D5526" s="57"/>
      <c r="E5526" s="33"/>
      <c r="F5526" s="33"/>
      <c r="G5526" s="33"/>
      <c r="I5526" s="7"/>
      <c r="K5526" s="7"/>
      <c r="L5526" s="7"/>
      <c r="M5526" s="55"/>
      <c r="N5526" s="7"/>
      <c r="O5526" s="5"/>
      <c r="R5526" s="33"/>
      <c r="S5526" s="33"/>
      <c r="T5526" s="33"/>
      <c r="U5526" s="31"/>
      <c r="AD5526" s="20"/>
    </row>
    <row r="5527" spans="4:30" x14ac:dyDescent="0.2">
      <c r="D5527" s="57"/>
      <c r="E5527" s="33"/>
      <c r="F5527" s="33"/>
      <c r="G5527" s="33"/>
      <c r="I5527" s="7"/>
      <c r="K5527" s="7"/>
      <c r="L5527" s="7"/>
      <c r="M5527" s="55"/>
      <c r="N5527" s="7"/>
      <c r="O5527" s="5"/>
      <c r="R5527" s="33"/>
      <c r="S5527" s="33"/>
      <c r="T5527" s="33"/>
      <c r="U5527" s="31"/>
      <c r="AD5527" s="20"/>
    </row>
    <row r="5528" spans="4:30" x14ac:dyDescent="0.2">
      <c r="D5528" s="57"/>
      <c r="E5528" s="33"/>
      <c r="F5528" s="33"/>
      <c r="G5528" s="33"/>
      <c r="I5528" s="7"/>
      <c r="K5528" s="7"/>
      <c r="L5528" s="7"/>
      <c r="M5528" s="55"/>
      <c r="N5528" s="7"/>
      <c r="O5528" s="5"/>
      <c r="R5528" s="33"/>
      <c r="S5528" s="33"/>
      <c r="T5528" s="33"/>
      <c r="U5528" s="31"/>
      <c r="AD5528" s="20"/>
    </row>
    <row r="5529" spans="4:30" x14ac:dyDescent="0.2">
      <c r="D5529" s="57"/>
      <c r="E5529" s="33"/>
      <c r="F5529" s="33"/>
      <c r="G5529" s="33"/>
      <c r="I5529" s="7"/>
      <c r="K5529" s="7"/>
      <c r="L5529" s="7"/>
      <c r="M5529" s="55"/>
      <c r="N5529" s="7"/>
      <c r="O5529" s="5"/>
      <c r="R5529" s="33"/>
      <c r="S5529" s="33"/>
      <c r="T5529" s="33"/>
      <c r="U5529" s="31"/>
      <c r="AD5529" s="20"/>
    </row>
    <row r="5530" spans="4:30" x14ac:dyDescent="0.2">
      <c r="D5530" s="57"/>
      <c r="E5530" s="33"/>
      <c r="F5530" s="33"/>
      <c r="G5530" s="33"/>
      <c r="I5530" s="7"/>
      <c r="K5530" s="7"/>
      <c r="L5530" s="7"/>
      <c r="M5530" s="55"/>
      <c r="N5530" s="7"/>
      <c r="O5530" s="5"/>
      <c r="R5530" s="33"/>
      <c r="S5530" s="33"/>
      <c r="T5530" s="33"/>
      <c r="U5530" s="31"/>
      <c r="AD5530" s="20"/>
    </row>
    <row r="5531" spans="4:30" x14ac:dyDescent="0.2">
      <c r="D5531" s="57"/>
      <c r="E5531" s="33"/>
      <c r="F5531" s="33"/>
      <c r="G5531" s="33"/>
      <c r="I5531" s="7"/>
      <c r="K5531" s="7"/>
      <c r="L5531" s="7"/>
      <c r="M5531" s="55"/>
      <c r="N5531" s="7"/>
      <c r="O5531" s="5"/>
      <c r="R5531" s="33"/>
      <c r="S5531" s="33"/>
      <c r="T5531" s="33"/>
      <c r="U5531" s="31"/>
      <c r="AD5531" s="20"/>
    </row>
    <row r="5532" spans="4:30" x14ac:dyDescent="0.2">
      <c r="D5532" s="57"/>
      <c r="E5532" s="33"/>
      <c r="F5532" s="33"/>
      <c r="G5532" s="33"/>
      <c r="I5532" s="7"/>
      <c r="K5532" s="7"/>
      <c r="L5532" s="7"/>
      <c r="M5532" s="55"/>
      <c r="N5532" s="7"/>
      <c r="O5532" s="5"/>
      <c r="R5532" s="33"/>
      <c r="S5532" s="33"/>
      <c r="T5532" s="33"/>
      <c r="U5532" s="31"/>
      <c r="AD5532" s="20"/>
    </row>
    <row r="5533" spans="4:30" x14ac:dyDescent="0.2">
      <c r="D5533" s="57"/>
      <c r="E5533" s="33"/>
      <c r="F5533" s="33"/>
      <c r="G5533" s="33"/>
      <c r="I5533" s="7"/>
      <c r="K5533" s="7"/>
      <c r="L5533" s="7"/>
      <c r="M5533" s="55"/>
      <c r="N5533" s="7"/>
      <c r="O5533" s="5"/>
      <c r="R5533" s="33"/>
      <c r="S5533" s="33"/>
      <c r="T5533" s="33"/>
      <c r="U5533" s="31"/>
      <c r="AD5533" s="20"/>
    </row>
    <row r="5534" spans="4:30" x14ac:dyDescent="0.2">
      <c r="D5534" s="57"/>
      <c r="E5534" s="33"/>
      <c r="F5534" s="33"/>
      <c r="G5534" s="33"/>
      <c r="I5534" s="7"/>
      <c r="K5534" s="7"/>
      <c r="L5534" s="7"/>
      <c r="M5534" s="55"/>
      <c r="N5534" s="7"/>
      <c r="O5534" s="5"/>
      <c r="R5534" s="33"/>
      <c r="S5534" s="33"/>
      <c r="T5534" s="33"/>
      <c r="U5534" s="31"/>
      <c r="AD5534" s="20"/>
    </row>
    <row r="5535" spans="4:30" x14ac:dyDescent="0.2">
      <c r="D5535" s="57"/>
      <c r="E5535" s="33"/>
      <c r="F5535" s="33"/>
      <c r="G5535" s="33"/>
      <c r="I5535" s="7"/>
      <c r="K5535" s="7"/>
      <c r="L5535" s="7"/>
      <c r="M5535" s="55"/>
      <c r="N5535" s="7"/>
      <c r="O5535" s="5"/>
      <c r="R5535" s="33"/>
      <c r="S5535" s="33"/>
      <c r="T5535" s="33"/>
      <c r="U5535" s="31"/>
      <c r="AD5535" s="20"/>
    </row>
    <row r="5536" spans="4:30" x14ac:dyDescent="0.2">
      <c r="D5536" s="57"/>
      <c r="E5536" s="33"/>
      <c r="F5536" s="33"/>
      <c r="G5536" s="33"/>
      <c r="I5536" s="7"/>
      <c r="K5536" s="7"/>
      <c r="L5536" s="7"/>
      <c r="M5536" s="55"/>
      <c r="N5536" s="7"/>
      <c r="O5536" s="5"/>
      <c r="R5536" s="33"/>
      <c r="S5536" s="33"/>
      <c r="T5536" s="33"/>
      <c r="U5536" s="31"/>
      <c r="AD5536" s="20"/>
    </row>
    <row r="5537" spans="4:30" x14ac:dyDescent="0.2">
      <c r="D5537" s="57"/>
      <c r="E5537" s="33"/>
      <c r="F5537" s="33"/>
      <c r="G5537" s="33"/>
      <c r="I5537" s="7"/>
      <c r="K5537" s="7"/>
      <c r="L5537" s="7"/>
      <c r="M5537" s="55"/>
      <c r="N5537" s="7"/>
      <c r="O5537" s="5"/>
      <c r="R5537" s="33"/>
      <c r="S5537" s="33"/>
      <c r="T5537" s="33"/>
      <c r="U5537" s="31"/>
      <c r="AD5537" s="20"/>
    </row>
    <row r="5538" spans="4:30" x14ac:dyDescent="0.2">
      <c r="D5538" s="57"/>
      <c r="E5538" s="33"/>
      <c r="F5538" s="33"/>
      <c r="G5538" s="33"/>
      <c r="I5538" s="7"/>
      <c r="K5538" s="7"/>
      <c r="L5538" s="7"/>
      <c r="M5538" s="55"/>
      <c r="N5538" s="7"/>
      <c r="O5538" s="5"/>
      <c r="R5538" s="33"/>
      <c r="S5538" s="33"/>
      <c r="T5538" s="33"/>
      <c r="U5538" s="31"/>
      <c r="AD5538" s="20"/>
    </row>
    <row r="5539" spans="4:30" x14ac:dyDescent="0.2">
      <c r="D5539" s="57"/>
      <c r="E5539" s="33"/>
      <c r="F5539" s="33"/>
      <c r="G5539" s="33"/>
      <c r="I5539" s="7"/>
      <c r="K5539" s="7"/>
      <c r="L5539" s="7"/>
      <c r="M5539" s="55"/>
      <c r="N5539" s="7"/>
      <c r="O5539" s="5"/>
      <c r="R5539" s="33"/>
      <c r="S5539" s="33"/>
      <c r="T5539" s="33"/>
      <c r="U5539" s="31"/>
      <c r="AD5539" s="20"/>
    </row>
    <row r="5540" spans="4:30" x14ac:dyDescent="0.2">
      <c r="D5540" s="57"/>
      <c r="E5540" s="33"/>
      <c r="F5540" s="33"/>
      <c r="G5540" s="33"/>
      <c r="I5540" s="7"/>
      <c r="K5540" s="7"/>
      <c r="L5540" s="7"/>
      <c r="M5540" s="55"/>
      <c r="N5540" s="7"/>
      <c r="O5540" s="5"/>
      <c r="R5540" s="33"/>
      <c r="S5540" s="33"/>
      <c r="T5540" s="33"/>
      <c r="U5540" s="31"/>
      <c r="AD5540" s="20"/>
    </row>
    <row r="5541" spans="4:30" x14ac:dyDescent="0.2">
      <c r="D5541" s="57"/>
      <c r="E5541" s="33"/>
      <c r="F5541" s="33"/>
      <c r="G5541" s="33"/>
      <c r="I5541" s="7"/>
      <c r="K5541" s="7"/>
      <c r="L5541" s="7"/>
      <c r="M5541" s="55"/>
      <c r="N5541" s="7"/>
      <c r="O5541" s="5"/>
      <c r="R5541" s="33"/>
      <c r="S5541" s="33"/>
      <c r="T5541" s="33"/>
      <c r="U5541" s="31"/>
      <c r="AD5541" s="20"/>
    </row>
    <row r="5542" spans="4:30" x14ac:dyDescent="0.2">
      <c r="D5542" s="57"/>
      <c r="E5542" s="33"/>
      <c r="F5542" s="33"/>
      <c r="G5542" s="33"/>
      <c r="I5542" s="7"/>
      <c r="K5542" s="7"/>
      <c r="L5542" s="7"/>
      <c r="M5542" s="55"/>
      <c r="N5542" s="7"/>
      <c r="O5542" s="5"/>
      <c r="R5542" s="33"/>
      <c r="S5542" s="33"/>
      <c r="T5542" s="33"/>
      <c r="U5542" s="31"/>
      <c r="AD5542" s="20"/>
    </row>
    <row r="5543" spans="4:30" x14ac:dyDescent="0.2">
      <c r="D5543" s="57"/>
      <c r="E5543" s="33"/>
      <c r="F5543" s="33"/>
      <c r="G5543" s="33"/>
      <c r="I5543" s="7"/>
      <c r="K5543" s="7"/>
      <c r="L5543" s="7"/>
      <c r="M5543" s="55"/>
      <c r="N5543" s="7"/>
      <c r="O5543" s="5"/>
      <c r="R5543" s="33"/>
      <c r="S5543" s="33"/>
      <c r="T5543" s="33"/>
      <c r="U5543" s="31"/>
      <c r="AD5543" s="20"/>
    </row>
    <row r="5544" spans="4:30" x14ac:dyDescent="0.2">
      <c r="D5544" s="57"/>
      <c r="E5544" s="33"/>
      <c r="F5544" s="33"/>
      <c r="G5544" s="33"/>
      <c r="I5544" s="7"/>
      <c r="K5544" s="7"/>
      <c r="L5544" s="7"/>
      <c r="M5544" s="55"/>
      <c r="N5544" s="7"/>
      <c r="O5544" s="5"/>
      <c r="R5544" s="33"/>
      <c r="S5544" s="33"/>
      <c r="T5544" s="33"/>
      <c r="U5544" s="31"/>
      <c r="AD5544" s="20"/>
    </row>
    <row r="5545" spans="4:30" x14ac:dyDescent="0.2">
      <c r="D5545" s="57"/>
      <c r="E5545" s="33"/>
      <c r="F5545" s="33"/>
      <c r="G5545" s="33"/>
      <c r="I5545" s="7"/>
      <c r="K5545" s="7"/>
      <c r="L5545" s="7"/>
      <c r="M5545" s="55"/>
      <c r="N5545" s="7"/>
      <c r="O5545" s="5"/>
      <c r="R5545" s="33"/>
      <c r="S5545" s="33"/>
      <c r="T5545" s="33"/>
      <c r="U5545" s="31"/>
      <c r="AD5545" s="20"/>
    </row>
    <row r="5546" spans="4:30" x14ac:dyDescent="0.2">
      <c r="D5546" s="57"/>
      <c r="E5546" s="33"/>
      <c r="F5546" s="33"/>
      <c r="G5546" s="33"/>
      <c r="I5546" s="7"/>
      <c r="K5546" s="7"/>
      <c r="L5546" s="7"/>
      <c r="M5546" s="55"/>
      <c r="N5546" s="7"/>
      <c r="O5546" s="5"/>
      <c r="R5546" s="33"/>
      <c r="S5546" s="33"/>
      <c r="T5546" s="33"/>
      <c r="U5546" s="31"/>
      <c r="AD5546" s="20"/>
    </row>
    <row r="5547" spans="4:30" x14ac:dyDescent="0.2">
      <c r="D5547" s="57"/>
      <c r="E5547" s="33"/>
      <c r="F5547" s="33"/>
      <c r="G5547" s="33"/>
      <c r="I5547" s="7"/>
      <c r="K5547" s="7"/>
      <c r="L5547" s="7"/>
      <c r="M5547" s="55"/>
      <c r="N5547" s="7"/>
      <c r="O5547" s="5"/>
      <c r="R5547" s="33"/>
      <c r="S5547" s="33"/>
      <c r="T5547" s="33"/>
      <c r="U5547" s="31"/>
      <c r="AD5547" s="20"/>
    </row>
    <row r="5548" spans="4:30" x14ac:dyDescent="0.2">
      <c r="D5548" s="57"/>
      <c r="E5548" s="33"/>
      <c r="F5548" s="33"/>
      <c r="G5548" s="33"/>
      <c r="I5548" s="7"/>
      <c r="K5548" s="7"/>
      <c r="L5548" s="7"/>
      <c r="M5548" s="55"/>
      <c r="N5548" s="7"/>
      <c r="O5548" s="5"/>
      <c r="R5548" s="33"/>
      <c r="S5548" s="33"/>
      <c r="T5548" s="33"/>
      <c r="U5548" s="31"/>
      <c r="AD5548" s="20"/>
    </row>
    <row r="5549" spans="4:30" x14ac:dyDescent="0.2">
      <c r="D5549" s="57"/>
      <c r="E5549" s="33"/>
      <c r="F5549" s="33"/>
      <c r="G5549" s="33"/>
      <c r="I5549" s="7"/>
      <c r="K5549" s="7"/>
      <c r="L5549" s="7"/>
      <c r="M5549" s="55"/>
      <c r="N5549" s="7"/>
      <c r="O5549" s="5"/>
      <c r="R5549" s="33"/>
      <c r="S5549" s="33"/>
      <c r="T5549" s="33"/>
      <c r="U5549" s="31"/>
      <c r="AD5549" s="20"/>
    </row>
    <row r="5550" spans="4:30" x14ac:dyDescent="0.2">
      <c r="D5550" s="57"/>
      <c r="E5550" s="33"/>
      <c r="F5550" s="33"/>
      <c r="G5550" s="33"/>
      <c r="I5550" s="7"/>
      <c r="K5550" s="7"/>
      <c r="L5550" s="7"/>
      <c r="M5550" s="55"/>
      <c r="N5550" s="7"/>
      <c r="O5550" s="5"/>
      <c r="R5550" s="33"/>
      <c r="S5550" s="33"/>
      <c r="T5550" s="33"/>
      <c r="U5550" s="31"/>
      <c r="AD5550" s="20"/>
    </row>
    <row r="5551" spans="4:30" x14ac:dyDescent="0.2">
      <c r="D5551" s="57"/>
      <c r="E5551" s="33"/>
      <c r="F5551" s="33"/>
      <c r="G5551" s="33"/>
      <c r="I5551" s="7"/>
      <c r="K5551" s="7"/>
      <c r="L5551" s="7"/>
      <c r="M5551" s="55"/>
      <c r="N5551" s="7"/>
      <c r="O5551" s="5"/>
      <c r="R5551" s="33"/>
      <c r="S5551" s="33"/>
      <c r="T5551" s="33"/>
      <c r="U5551" s="31"/>
      <c r="AD5551" s="20"/>
    </row>
    <row r="5552" spans="4:30" x14ac:dyDescent="0.2">
      <c r="D5552" s="57"/>
      <c r="E5552" s="33"/>
      <c r="F5552" s="33"/>
      <c r="G5552" s="33"/>
      <c r="I5552" s="7"/>
      <c r="K5552" s="7"/>
      <c r="L5552" s="7"/>
      <c r="M5552" s="55"/>
      <c r="N5552" s="7"/>
      <c r="O5552" s="5"/>
      <c r="R5552" s="33"/>
      <c r="S5552" s="33"/>
      <c r="T5552" s="33"/>
      <c r="U5552" s="31"/>
      <c r="AD5552" s="20"/>
    </row>
    <row r="5553" spans="4:30" x14ac:dyDescent="0.2">
      <c r="D5553" s="57"/>
      <c r="E5553" s="33"/>
      <c r="F5553" s="33"/>
      <c r="G5553" s="33"/>
      <c r="I5553" s="7"/>
      <c r="K5553" s="7"/>
      <c r="L5553" s="7"/>
      <c r="M5553" s="55"/>
      <c r="N5553" s="7"/>
      <c r="O5553" s="5"/>
      <c r="R5553" s="33"/>
      <c r="S5553" s="33"/>
      <c r="T5553" s="33"/>
      <c r="U5553" s="31"/>
      <c r="AD5553" s="20"/>
    </row>
    <row r="5554" spans="4:30" x14ac:dyDescent="0.2">
      <c r="D5554" s="57"/>
      <c r="E5554" s="33"/>
      <c r="F5554" s="33"/>
      <c r="G5554" s="33"/>
      <c r="I5554" s="7"/>
      <c r="K5554" s="7"/>
      <c r="L5554" s="7"/>
      <c r="M5554" s="55"/>
      <c r="N5554" s="7"/>
      <c r="O5554" s="5"/>
      <c r="R5554" s="33"/>
      <c r="S5554" s="33"/>
      <c r="T5554" s="33"/>
      <c r="U5554" s="31"/>
      <c r="AD5554" s="20"/>
    </row>
    <row r="5555" spans="4:30" x14ac:dyDescent="0.2">
      <c r="D5555" s="57"/>
      <c r="E5555" s="33"/>
      <c r="F5555" s="33"/>
      <c r="G5555" s="33"/>
      <c r="I5555" s="7"/>
      <c r="K5555" s="7"/>
      <c r="L5555" s="7"/>
      <c r="M5555" s="55"/>
      <c r="N5555" s="7"/>
      <c r="O5555" s="5"/>
      <c r="R5555" s="33"/>
      <c r="S5555" s="33"/>
      <c r="T5555" s="33"/>
      <c r="U5555" s="31"/>
      <c r="AD5555" s="20"/>
    </row>
    <row r="5556" spans="4:30" x14ac:dyDescent="0.2">
      <c r="D5556" s="57"/>
      <c r="E5556" s="33"/>
      <c r="F5556" s="33"/>
      <c r="G5556" s="33"/>
      <c r="I5556" s="7"/>
      <c r="K5556" s="7"/>
      <c r="L5556" s="7"/>
      <c r="M5556" s="55"/>
      <c r="N5556" s="7"/>
      <c r="O5556" s="5"/>
      <c r="R5556" s="33"/>
      <c r="S5556" s="33"/>
      <c r="T5556" s="33"/>
      <c r="U5556" s="31"/>
      <c r="AD5556" s="20"/>
    </row>
    <row r="5557" spans="4:30" x14ac:dyDescent="0.2">
      <c r="D5557" s="57"/>
      <c r="E5557" s="33"/>
      <c r="F5557" s="33"/>
      <c r="G5557" s="33"/>
      <c r="I5557" s="7"/>
      <c r="K5557" s="7"/>
      <c r="L5557" s="7"/>
      <c r="M5557" s="55"/>
      <c r="N5557" s="7"/>
      <c r="O5557" s="5"/>
      <c r="R5557" s="33"/>
      <c r="S5557" s="33"/>
      <c r="T5557" s="33"/>
      <c r="U5557" s="31"/>
      <c r="AD5557" s="20"/>
    </row>
    <row r="5558" spans="4:30" x14ac:dyDescent="0.2">
      <c r="D5558" s="57"/>
      <c r="E5558" s="33"/>
      <c r="F5558" s="33"/>
      <c r="G5558" s="33"/>
      <c r="I5558" s="7"/>
      <c r="K5558" s="7"/>
      <c r="L5558" s="7"/>
      <c r="M5558" s="55"/>
      <c r="N5558" s="7"/>
      <c r="O5558" s="5"/>
      <c r="R5558" s="33"/>
      <c r="S5558" s="33"/>
      <c r="T5558" s="33"/>
      <c r="U5558" s="31"/>
      <c r="AD5558" s="20"/>
    </row>
    <row r="5559" spans="4:30" x14ac:dyDescent="0.2">
      <c r="D5559" s="57"/>
      <c r="E5559" s="33"/>
      <c r="F5559" s="33"/>
      <c r="G5559" s="33"/>
      <c r="I5559" s="7"/>
      <c r="K5559" s="7"/>
      <c r="L5559" s="7"/>
      <c r="M5559" s="55"/>
      <c r="N5559" s="7"/>
      <c r="O5559" s="5"/>
      <c r="R5559" s="33"/>
      <c r="S5559" s="33"/>
      <c r="T5559" s="33"/>
      <c r="U5559" s="31"/>
      <c r="AD5559" s="20"/>
    </row>
    <row r="5560" spans="4:30" x14ac:dyDescent="0.2">
      <c r="D5560" s="57"/>
      <c r="E5560" s="33"/>
      <c r="F5560" s="33"/>
      <c r="G5560" s="33"/>
      <c r="I5560" s="7"/>
      <c r="K5560" s="7"/>
      <c r="L5560" s="7"/>
      <c r="M5560" s="55"/>
      <c r="N5560" s="7"/>
      <c r="O5560" s="5"/>
      <c r="R5560" s="33"/>
      <c r="S5560" s="33"/>
      <c r="T5560" s="33"/>
      <c r="U5560" s="31"/>
      <c r="AD5560" s="20"/>
    </row>
    <row r="5561" spans="4:30" x14ac:dyDescent="0.2">
      <c r="D5561" s="57"/>
      <c r="E5561" s="33"/>
      <c r="F5561" s="33"/>
      <c r="G5561" s="33"/>
      <c r="I5561" s="7"/>
      <c r="K5561" s="7"/>
      <c r="L5561" s="7"/>
      <c r="M5561" s="55"/>
      <c r="N5561" s="7"/>
      <c r="O5561" s="5"/>
      <c r="R5561" s="33"/>
      <c r="S5561" s="33"/>
      <c r="T5561" s="33"/>
      <c r="U5561" s="31"/>
      <c r="AD5561" s="20"/>
    </row>
    <row r="5562" spans="4:30" x14ac:dyDescent="0.2">
      <c r="D5562" s="57"/>
      <c r="E5562" s="33"/>
      <c r="F5562" s="33"/>
      <c r="G5562" s="33"/>
      <c r="I5562" s="7"/>
      <c r="K5562" s="7"/>
      <c r="L5562" s="7"/>
      <c r="M5562" s="55"/>
      <c r="N5562" s="7"/>
      <c r="O5562" s="5"/>
      <c r="R5562" s="33"/>
      <c r="S5562" s="33"/>
      <c r="T5562" s="33"/>
      <c r="U5562" s="31"/>
      <c r="AD5562" s="20"/>
    </row>
    <row r="5563" spans="4:30" x14ac:dyDescent="0.2">
      <c r="D5563" s="57"/>
      <c r="E5563" s="33"/>
      <c r="F5563" s="33"/>
      <c r="G5563" s="33"/>
      <c r="I5563" s="7"/>
      <c r="K5563" s="7"/>
      <c r="L5563" s="7"/>
      <c r="M5563" s="55"/>
      <c r="N5563" s="7"/>
      <c r="O5563" s="5"/>
      <c r="R5563" s="33"/>
      <c r="S5563" s="33"/>
      <c r="T5563" s="33"/>
      <c r="U5563" s="31"/>
      <c r="AD5563" s="20"/>
    </row>
    <row r="5564" spans="4:30" x14ac:dyDescent="0.2">
      <c r="D5564" s="57"/>
      <c r="E5564" s="33"/>
      <c r="F5564" s="33"/>
      <c r="G5564" s="33"/>
      <c r="I5564" s="7"/>
      <c r="K5564" s="7"/>
      <c r="L5564" s="7"/>
      <c r="M5564" s="55"/>
      <c r="N5564" s="7"/>
      <c r="O5564" s="5"/>
      <c r="R5564" s="33"/>
      <c r="S5564" s="33"/>
      <c r="T5564" s="33"/>
      <c r="U5564" s="31"/>
      <c r="AD5564" s="20"/>
    </row>
    <row r="5565" spans="4:30" x14ac:dyDescent="0.2">
      <c r="D5565" s="57"/>
      <c r="E5565" s="33"/>
      <c r="F5565" s="33"/>
      <c r="G5565" s="33"/>
      <c r="I5565" s="7"/>
      <c r="K5565" s="7"/>
      <c r="L5565" s="7"/>
      <c r="M5565" s="55"/>
      <c r="N5565" s="7"/>
      <c r="O5565" s="5"/>
      <c r="R5565" s="33"/>
      <c r="S5565" s="33"/>
      <c r="T5565" s="33"/>
      <c r="U5565" s="31"/>
      <c r="AD5565" s="20"/>
    </row>
    <row r="5566" spans="4:30" x14ac:dyDescent="0.2">
      <c r="D5566" s="57"/>
      <c r="E5566" s="33"/>
      <c r="F5566" s="33"/>
      <c r="G5566" s="33"/>
      <c r="I5566" s="7"/>
      <c r="K5566" s="7"/>
      <c r="L5566" s="7"/>
      <c r="M5566" s="55"/>
      <c r="N5566" s="7"/>
      <c r="O5566" s="5"/>
      <c r="R5566" s="33"/>
      <c r="S5566" s="33"/>
      <c r="T5566" s="33"/>
      <c r="U5566" s="31"/>
      <c r="AD5566" s="20"/>
    </row>
    <row r="5567" spans="4:30" x14ac:dyDescent="0.2">
      <c r="D5567" s="57"/>
      <c r="E5567" s="33"/>
      <c r="F5567" s="33"/>
      <c r="G5567" s="33"/>
      <c r="I5567" s="7"/>
      <c r="K5567" s="7"/>
      <c r="L5567" s="7"/>
      <c r="M5567" s="55"/>
      <c r="N5567" s="7"/>
      <c r="O5567" s="5"/>
      <c r="R5567" s="33"/>
      <c r="S5567" s="33"/>
      <c r="T5567" s="33"/>
      <c r="U5567" s="31"/>
      <c r="AD5567" s="20"/>
    </row>
    <row r="5568" spans="4:30" x14ac:dyDescent="0.2">
      <c r="D5568" s="57"/>
      <c r="E5568" s="33"/>
      <c r="F5568" s="33"/>
      <c r="G5568" s="33"/>
      <c r="I5568" s="7"/>
      <c r="K5568" s="7"/>
      <c r="L5568" s="7"/>
      <c r="M5568" s="55"/>
      <c r="N5568" s="7"/>
      <c r="O5568" s="5"/>
      <c r="R5568" s="33"/>
      <c r="S5568" s="33"/>
      <c r="T5568" s="33"/>
      <c r="U5568" s="31"/>
      <c r="AD5568" s="20"/>
    </row>
    <row r="5569" spans="4:30" x14ac:dyDescent="0.2">
      <c r="D5569" s="57"/>
      <c r="E5569" s="33"/>
      <c r="F5569" s="33"/>
      <c r="G5569" s="33"/>
      <c r="I5569" s="7"/>
      <c r="K5569" s="7"/>
      <c r="L5569" s="7"/>
      <c r="M5569" s="55"/>
      <c r="N5569" s="7"/>
      <c r="O5569" s="5"/>
      <c r="R5569" s="33"/>
      <c r="S5569" s="33"/>
      <c r="T5569" s="33"/>
      <c r="U5569" s="31"/>
      <c r="AD5569" s="20"/>
    </row>
    <row r="5570" spans="4:30" x14ac:dyDescent="0.2">
      <c r="D5570" s="57"/>
      <c r="E5570" s="33"/>
      <c r="F5570" s="33"/>
      <c r="G5570" s="33"/>
      <c r="I5570" s="7"/>
      <c r="K5570" s="7"/>
      <c r="L5570" s="7"/>
      <c r="M5570" s="55"/>
      <c r="N5570" s="7"/>
      <c r="O5570" s="5"/>
      <c r="R5570" s="33"/>
      <c r="S5570" s="33"/>
      <c r="T5570" s="33"/>
      <c r="U5570" s="31"/>
      <c r="AD5570" s="20"/>
    </row>
    <row r="5571" spans="4:30" x14ac:dyDescent="0.2">
      <c r="D5571" s="57"/>
      <c r="E5571" s="33"/>
      <c r="F5571" s="33"/>
      <c r="G5571" s="33"/>
      <c r="I5571" s="7"/>
      <c r="K5571" s="7"/>
      <c r="L5571" s="7"/>
      <c r="M5571" s="55"/>
      <c r="N5571" s="7"/>
      <c r="O5571" s="5"/>
      <c r="R5571" s="33"/>
      <c r="S5571" s="33"/>
      <c r="T5571" s="33"/>
      <c r="U5571" s="31"/>
      <c r="AD5571" s="20"/>
    </row>
    <row r="5572" spans="4:30" x14ac:dyDescent="0.2">
      <c r="D5572" s="57"/>
      <c r="E5572" s="33"/>
      <c r="F5572" s="33"/>
      <c r="G5572" s="33"/>
      <c r="I5572" s="7"/>
      <c r="K5572" s="7"/>
      <c r="L5572" s="7"/>
      <c r="M5572" s="55"/>
      <c r="N5572" s="7"/>
      <c r="O5572" s="5"/>
      <c r="R5572" s="33"/>
      <c r="S5572" s="33"/>
      <c r="T5572" s="33"/>
      <c r="U5572" s="31"/>
      <c r="AD5572" s="20"/>
    </row>
    <row r="5573" spans="4:30" x14ac:dyDescent="0.2">
      <c r="D5573" s="57"/>
      <c r="E5573" s="33"/>
      <c r="F5573" s="33"/>
      <c r="G5573" s="33"/>
      <c r="I5573" s="7"/>
      <c r="K5573" s="7"/>
      <c r="L5573" s="7"/>
      <c r="M5573" s="55"/>
      <c r="N5573" s="7"/>
      <c r="O5573" s="5"/>
      <c r="R5573" s="33"/>
      <c r="S5573" s="33"/>
      <c r="T5573" s="33"/>
      <c r="U5573" s="31"/>
      <c r="AD5573" s="20"/>
    </row>
    <row r="5574" spans="4:30" x14ac:dyDescent="0.2">
      <c r="D5574" s="57"/>
      <c r="E5574" s="33"/>
      <c r="F5574" s="33"/>
      <c r="G5574" s="33"/>
      <c r="I5574" s="7"/>
      <c r="K5574" s="7"/>
      <c r="L5574" s="7"/>
      <c r="M5574" s="55"/>
      <c r="N5574" s="7"/>
      <c r="O5574" s="5"/>
      <c r="R5574" s="33"/>
      <c r="S5574" s="33"/>
      <c r="T5574" s="33"/>
      <c r="U5574" s="31"/>
      <c r="AD5574" s="20"/>
    </row>
    <row r="5575" spans="4:30" x14ac:dyDescent="0.2">
      <c r="D5575" s="57"/>
      <c r="E5575" s="33"/>
      <c r="F5575" s="33"/>
      <c r="G5575" s="33"/>
      <c r="I5575" s="7"/>
      <c r="K5575" s="7"/>
      <c r="L5575" s="7"/>
      <c r="M5575" s="55"/>
      <c r="N5575" s="7"/>
      <c r="O5575" s="5"/>
      <c r="R5575" s="33"/>
      <c r="S5575" s="33"/>
      <c r="T5575" s="33"/>
      <c r="U5575" s="31"/>
      <c r="AD5575" s="20"/>
    </row>
    <row r="5576" spans="4:30" x14ac:dyDescent="0.2">
      <c r="D5576" s="57"/>
      <c r="E5576" s="33"/>
      <c r="F5576" s="33"/>
      <c r="G5576" s="33"/>
      <c r="I5576" s="7"/>
      <c r="K5576" s="7"/>
      <c r="L5576" s="7"/>
      <c r="M5576" s="55"/>
      <c r="N5576" s="7"/>
      <c r="O5576" s="5"/>
      <c r="R5576" s="33"/>
      <c r="S5576" s="33"/>
      <c r="T5576" s="33"/>
      <c r="U5576" s="31"/>
      <c r="AD5576" s="20"/>
    </row>
    <row r="5577" spans="4:30" x14ac:dyDescent="0.2">
      <c r="D5577" s="57"/>
      <c r="E5577" s="33"/>
      <c r="F5577" s="33"/>
      <c r="G5577" s="33"/>
      <c r="I5577" s="7"/>
      <c r="K5577" s="7"/>
      <c r="L5577" s="7"/>
      <c r="M5577" s="55"/>
      <c r="N5577" s="7"/>
      <c r="O5577" s="5"/>
      <c r="R5577" s="33"/>
      <c r="S5577" s="33"/>
      <c r="T5577" s="33"/>
      <c r="U5577" s="31"/>
      <c r="AD5577" s="20"/>
    </row>
    <row r="5578" spans="4:30" x14ac:dyDescent="0.2">
      <c r="D5578" s="57"/>
      <c r="E5578" s="33"/>
      <c r="F5578" s="33"/>
      <c r="G5578" s="33"/>
      <c r="I5578" s="7"/>
      <c r="K5578" s="7"/>
      <c r="L5578" s="7"/>
      <c r="M5578" s="55"/>
      <c r="N5578" s="7"/>
      <c r="O5578" s="5"/>
      <c r="R5578" s="33"/>
      <c r="S5578" s="33"/>
      <c r="T5578" s="33"/>
      <c r="U5578" s="31"/>
      <c r="AD5578" s="20"/>
    </row>
    <row r="5579" spans="4:30" x14ac:dyDescent="0.2">
      <c r="D5579" s="57"/>
      <c r="E5579" s="33"/>
      <c r="F5579" s="33"/>
      <c r="G5579" s="33"/>
      <c r="I5579" s="7"/>
      <c r="K5579" s="7"/>
      <c r="L5579" s="7"/>
      <c r="M5579" s="55"/>
      <c r="N5579" s="7"/>
      <c r="O5579" s="5"/>
      <c r="R5579" s="33"/>
      <c r="S5579" s="33"/>
      <c r="T5579" s="33"/>
      <c r="U5579" s="31"/>
      <c r="AD5579" s="20"/>
    </row>
    <row r="5580" spans="4:30" x14ac:dyDescent="0.2">
      <c r="D5580" s="57"/>
      <c r="E5580" s="33"/>
      <c r="F5580" s="33"/>
      <c r="G5580" s="33"/>
      <c r="I5580" s="7"/>
      <c r="K5580" s="7"/>
      <c r="L5580" s="7"/>
      <c r="M5580" s="55"/>
      <c r="N5580" s="7"/>
      <c r="O5580" s="5"/>
      <c r="R5580" s="33"/>
      <c r="S5580" s="33"/>
      <c r="T5580" s="33"/>
      <c r="U5580" s="31"/>
      <c r="AD5580" s="20"/>
    </row>
    <row r="5581" spans="4:30" x14ac:dyDescent="0.2">
      <c r="D5581" s="57"/>
      <c r="E5581" s="33"/>
      <c r="F5581" s="33"/>
      <c r="G5581" s="33"/>
      <c r="I5581" s="7"/>
      <c r="K5581" s="7"/>
      <c r="L5581" s="7"/>
      <c r="M5581" s="55"/>
      <c r="N5581" s="7"/>
      <c r="O5581" s="5"/>
      <c r="R5581" s="33"/>
      <c r="S5581" s="33"/>
      <c r="T5581" s="33"/>
      <c r="U5581" s="31"/>
      <c r="AD5581" s="20"/>
    </row>
    <row r="5582" spans="4:30" x14ac:dyDescent="0.2">
      <c r="D5582" s="57"/>
      <c r="E5582" s="33"/>
      <c r="F5582" s="33"/>
      <c r="G5582" s="33"/>
      <c r="I5582" s="7"/>
      <c r="K5582" s="7"/>
      <c r="L5582" s="7"/>
      <c r="M5582" s="55"/>
      <c r="N5582" s="7"/>
      <c r="O5582" s="5"/>
      <c r="R5582" s="33"/>
      <c r="S5582" s="33"/>
      <c r="T5582" s="33"/>
      <c r="U5582" s="31"/>
      <c r="AD5582" s="20"/>
    </row>
    <row r="5583" spans="4:30" x14ac:dyDescent="0.2">
      <c r="D5583" s="57"/>
      <c r="E5583" s="33"/>
      <c r="F5583" s="33"/>
      <c r="G5583" s="33"/>
      <c r="I5583" s="7"/>
      <c r="K5583" s="7"/>
      <c r="L5583" s="7"/>
      <c r="M5583" s="55"/>
      <c r="N5583" s="7"/>
      <c r="O5583" s="5"/>
      <c r="R5583" s="33"/>
      <c r="S5583" s="33"/>
      <c r="T5583" s="33"/>
      <c r="U5583" s="31"/>
      <c r="AD5583" s="20"/>
    </row>
    <row r="5584" spans="4:30" x14ac:dyDescent="0.2">
      <c r="D5584" s="57"/>
      <c r="E5584" s="33"/>
      <c r="F5584" s="33"/>
      <c r="G5584" s="33"/>
      <c r="I5584" s="7"/>
      <c r="K5584" s="7"/>
      <c r="L5584" s="7"/>
      <c r="M5584" s="55"/>
      <c r="N5584" s="7"/>
      <c r="O5584" s="5"/>
      <c r="R5584" s="33"/>
      <c r="S5584" s="33"/>
      <c r="T5584" s="33"/>
      <c r="U5584" s="31"/>
      <c r="AD5584" s="20"/>
    </row>
    <row r="5585" spans="4:30" x14ac:dyDescent="0.2">
      <c r="D5585" s="57"/>
      <c r="E5585" s="33"/>
      <c r="F5585" s="33"/>
      <c r="G5585" s="33"/>
      <c r="I5585" s="7"/>
      <c r="K5585" s="7"/>
      <c r="L5585" s="7"/>
      <c r="M5585" s="55"/>
      <c r="N5585" s="7"/>
      <c r="O5585" s="5"/>
      <c r="R5585" s="33"/>
      <c r="S5585" s="33"/>
      <c r="T5585" s="33"/>
      <c r="U5585" s="31"/>
      <c r="AD5585" s="20"/>
    </row>
    <row r="5586" spans="4:30" x14ac:dyDescent="0.2">
      <c r="D5586" s="57"/>
      <c r="E5586" s="33"/>
      <c r="F5586" s="33"/>
      <c r="G5586" s="33"/>
      <c r="I5586" s="7"/>
      <c r="K5586" s="7"/>
      <c r="L5586" s="7"/>
      <c r="M5586" s="55"/>
      <c r="N5586" s="7"/>
      <c r="O5586" s="5"/>
      <c r="R5586" s="33"/>
      <c r="S5586" s="33"/>
      <c r="T5586" s="33"/>
      <c r="U5586" s="31"/>
      <c r="AD5586" s="20"/>
    </row>
    <row r="5587" spans="4:30" x14ac:dyDescent="0.2">
      <c r="D5587" s="57"/>
      <c r="E5587" s="33"/>
      <c r="F5587" s="33"/>
      <c r="G5587" s="33"/>
      <c r="I5587" s="7"/>
      <c r="K5587" s="7"/>
      <c r="L5587" s="7"/>
      <c r="M5587" s="55"/>
      <c r="N5587" s="7"/>
      <c r="O5587" s="5"/>
      <c r="R5587" s="33"/>
      <c r="S5587" s="33"/>
      <c r="T5587" s="33"/>
      <c r="U5587" s="31"/>
      <c r="AD5587" s="20"/>
    </row>
    <row r="5588" spans="4:30" x14ac:dyDescent="0.2">
      <c r="D5588" s="57"/>
      <c r="E5588" s="33"/>
      <c r="F5588" s="33"/>
      <c r="G5588" s="33"/>
      <c r="I5588" s="7"/>
      <c r="K5588" s="7"/>
      <c r="L5588" s="7"/>
      <c r="M5588" s="55"/>
      <c r="N5588" s="7"/>
      <c r="O5588" s="5"/>
      <c r="R5588" s="33"/>
      <c r="S5588" s="33"/>
      <c r="T5588" s="33"/>
      <c r="U5588" s="31"/>
      <c r="AD5588" s="20"/>
    </row>
    <row r="5589" spans="4:30" x14ac:dyDescent="0.2">
      <c r="D5589" s="57"/>
      <c r="E5589" s="33"/>
      <c r="F5589" s="33"/>
      <c r="G5589" s="33"/>
      <c r="I5589" s="7"/>
      <c r="K5589" s="7"/>
      <c r="L5589" s="7"/>
      <c r="M5589" s="55"/>
      <c r="N5589" s="7"/>
      <c r="O5589" s="5"/>
      <c r="R5589" s="33"/>
      <c r="S5589" s="33"/>
      <c r="T5589" s="33"/>
      <c r="U5589" s="31"/>
      <c r="AD5589" s="20"/>
    </row>
    <row r="5590" spans="4:30" x14ac:dyDescent="0.2">
      <c r="D5590" s="57"/>
      <c r="E5590" s="33"/>
      <c r="F5590" s="33"/>
      <c r="G5590" s="33"/>
      <c r="I5590" s="7"/>
      <c r="K5590" s="7"/>
      <c r="L5590" s="7"/>
      <c r="M5590" s="55"/>
      <c r="N5590" s="7"/>
      <c r="O5590" s="5"/>
      <c r="R5590" s="33"/>
      <c r="S5590" s="33"/>
      <c r="T5590" s="33"/>
      <c r="U5590" s="31"/>
      <c r="AD5590" s="20"/>
    </row>
    <row r="5591" spans="4:30" x14ac:dyDescent="0.2">
      <c r="D5591" s="57"/>
      <c r="E5591" s="33"/>
      <c r="F5591" s="33"/>
      <c r="G5591" s="33"/>
      <c r="I5591" s="7"/>
      <c r="K5591" s="7"/>
      <c r="L5591" s="7"/>
      <c r="M5591" s="55"/>
      <c r="N5591" s="7"/>
      <c r="O5591" s="5"/>
      <c r="R5591" s="33"/>
      <c r="S5591" s="33"/>
      <c r="T5591" s="33"/>
      <c r="U5591" s="31"/>
      <c r="AD5591" s="20"/>
    </row>
    <row r="5592" spans="4:30" x14ac:dyDescent="0.2">
      <c r="D5592" s="57"/>
      <c r="E5592" s="33"/>
      <c r="F5592" s="33"/>
      <c r="G5592" s="33"/>
      <c r="I5592" s="7"/>
      <c r="K5592" s="7"/>
      <c r="L5592" s="7"/>
      <c r="M5592" s="55"/>
      <c r="N5592" s="7"/>
      <c r="O5592" s="5"/>
      <c r="R5592" s="33"/>
      <c r="S5592" s="33"/>
      <c r="T5592" s="33"/>
      <c r="U5592" s="31"/>
      <c r="AD5592" s="20"/>
    </row>
    <row r="5593" spans="4:30" x14ac:dyDescent="0.2">
      <c r="D5593" s="57"/>
      <c r="E5593" s="33"/>
      <c r="F5593" s="33"/>
      <c r="G5593" s="33"/>
      <c r="I5593" s="7"/>
      <c r="K5593" s="7"/>
      <c r="L5593" s="7"/>
      <c r="M5593" s="55"/>
      <c r="N5593" s="7"/>
      <c r="O5593" s="5"/>
      <c r="R5593" s="33"/>
      <c r="S5593" s="33"/>
      <c r="T5593" s="33"/>
      <c r="U5593" s="31"/>
      <c r="AD5593" s="20"/>
    </row>
    <row r="5594" spans="4:30" x14ac:dyDescent="0.2">
      <c r="D5594" s="57"/>
      <c r="E5594" s="33"/>
      <c r="F5594" s="33"/>
      <c r="G5594" s="33"/>
      <c r="I5594" s="7"/>
      <c r="K5594" s="7"/>
      <c r="L5594" s="7"/>
      <c r="M5594" s="55"/>
      <c r="N5594" s="7"/>
      <c r="O5594" s="5"/>
      <c r="R5594" s="33"/>
      <c r="S5594" s="33"/>
      <c r="T5594" s="33"/>
      <c r="U5594" s="31"/>
      <c r="AD5594" s="20"/>
    </row>
    <row r="5595" spans="4:30" x14ac:dyDescent="0.2">
      <c r="D5595" s="57"/>
      <c r="E5595" s="33"/>
      <c r="F5595" s="33"/>
      <c r="G5595" s="33"/>
      <c r="I5595" s="7"/>
      <c r="K5595" s="7"/>
      <c r="L5595" s="7"/>
      <c r="M5595" s="55"/>
      <c r="N5595" s="7"/>
      <c r="O5595" s="5"/>
      <c r="R5595" s="33"/>
      <c r="S5595" s="33"/>
      <c r="T5595" s="33"/>
      <c r="U5595" s="31"/>
      <c r="AD5595" s="20"/>
    </row>
    <row r="5596" spans="4:30" x14ac:dyDescent="0.2">
      <c r="D5596" s="57"/>
      <c r="E5596" s="33"/>
      <c r="F5596" s="33"/>
      <c r="G5596" s="33"/>
      <c r="I5596" s="7"/>
      <c r="K5596" s="7"/>
      <c r="L5596" s="7"/>
      <c r="M5596" s="55"/>
      <c r="N5596" s="7"/>
      <c r="O5596" s="5"/>
      <c r="R5596" s="33"/>
      <c r="S5596" s="33"/>
      <c r="T5596" s="33"/>
      <c r="U5596" s="31"/>
      <c r="AD5596" s="20"/>
    </row>
    <row r="5597" spans="4:30" x14ac:dyDescent="0.2">
      <c r="D5597" s="57"/>
      <c r="E5597" s="33"/>
      <c r="F5597" s="33"/>
      <c r="G5597" s="33"/>
      <c r="I5597" s="7"/>
      <c r="K5597" s="7"/>
      <c r="L5597" s="7"/>
      <c r="M5597" s="55"/>
      <c r="N5597" s="7"/>
      <c r="O5597" s="5"/>
      <c r="R5597" s="33"/>
      <c r="S5597" s="33"/>
      <c r="T5597" s="33"/>
      <c r="U5597" s="31"/>
      <c r="AD5597" s="20"/>
    </row>
    <row r="5598" spans="4:30" x14ac:dyDescent="0.2">
      <c r="D5598" s="57"/>
      <c r="E5598" s="33"/>
      <c r="F5598" s="33"/>
      <c r="G5598" s="33"/>
      <c r="I5598" s="7"/>
      <c r="K5598" s="7"/>
      <c r="L5598" s="7"/>
      <c r="M5598" s="55"/>
      <c r="N5598" s="7"/>
      <c r="O5598" s="5"/>
      <c r="R5598" s="33"/>
      <c r="S5598" s="33"/>
      <c r="T5598" s="33"/>
      <c r="U5598" s="31"/>
      <c r="AD5598" s="20"/>
    </row>
    <row r="5599" spans="4:30" x14ac:dyDescent="0.2">
      <c r="D5599" s="57"/>
      <c r="E5599" s="33"/>
      <c r="F5599" s="33"/>
      <c r="G5599" s="33"/>
      <c r="I5599" s="7"/>
      <c r="K5599" s="7"/>
      <c r="L5599" s="7"/>
      <c r="M5599" s="55"/>
      <c r="N5599" s="7"/>
      <c r="O5599" s="5"/>
      <c r="R5599" s="33"/>
      <c r="S5599" s="33"/>
      <c r="T5599" s="33"/>
      <c r="U5599" s="31"/>
      <c r="AD5599" s="20"/>
    </row>
    <row r="5600" spans="4:30" x14ac:dyDescent="0.2">
      <c r="D5600" s="57"/>
      <c r="E5600" s="33"/>
      <c r="F5600" s="33"/>
      <c r="G5600" s="33"/>
      <c r="I5600" s="7"/>
      <c r="K5600" s="7"/>
      <c r="L5600" s="7"/>
      <c r="M5600" s="55"/>
      <c r="N5600" s="7"/>
      <c r="O5600" s="5"/>
      <c r="R5600" s="33"/>
      <c r="S5600" s="33"/>
      <c r="T5600" s="33"/>
      <c r="U5600" s="31"/>
      <c r="AD5600" s="20"/>
    </row>
    <row r="5601" spans="4:30" x14ac:dyDescent="0.2">
      <c r="D5601" s="57"/>
      <c r="I5601" s="7"/>
      <c r="K5601" s="7"/>
      <c r="L5601" s="7"/>
      <c r="M5601" s="55"/>
      <c r="N5601" s="7"/>
      <c r="O5601" s="5"/>
      <c r="U5601" s="31"/>
      <c r="AD5601" s="20"/>
    </row>
    <row r="5602" spans="4:30" x14ac:dyDescent="0.2">
      <c r="D5602" s="57"/>
      <c r="I5602" s="7"/>
      <c r="K5602" s="7"/>
      <c r="L5602" s="7"/>
      <c r="M5602" s="55"/>
      <c r="N5602" s="7"/>
      <c r="O5602" s="5"/>
      <c r="U5602" s="31"/>
      <c r="AD5602" s="20"/>
    </row>
    <row r="5603" spans="4:30" x14ac:dyDescent="0.2">
      <c r="D5603" s="57"/>
      <c r="I5603" s="7"/>
      <c r="K5603" s="7"/>
      <c r="L5603" s="7"/>
      <c r="M5603" s="55"/>
      <c r="N5603" s="7"/>
      <c r="O5603" s="5"/>
      <c r="U5603" s="31"/>
      <c r="AD5603" s="20"/>
    </row>
    <row r="5604" spans="4:30" x14ac:dyDescent="0.2">
      <c r="D5604" s="57"/>
      <c r="I5604" s="7"/>
      <c r="K5604" s="7"/>
      <c r="L5604" s="7"/>
      <c r="M5604" s="55"/>
      <c r="N5604" s="7"/>
      <c r="O5604" s="5"/>
      <c r="U5604" s="31"/>
      <c r="AD5604" s="20"/>
    </row>
    <row r="5605" spans="4:30" x14ac:dyDescent="0.2">
      <c r="D5605" s="57"/>
      <c r="I5605" s="7"/>
      <c r="K5605" s="7"/>
      <c r="L5605" s="7"/>
      <c r="M5605" s="55"/>
      <c r="N5605" s="7"/>
      <c r="O5605" s="5"/>
      <c r="U5605" s="31"/>
      <c r="AD5605" s="20"/>
    </row>
    <row r="5606" spans="4:30" x14ac:dyDescent="0.2">
      <c r="D5606" s="57"/>
      <c r="I5606" s="7"/>
      <c r="K5606" s="7"/>
      <c r="L5606" s="7"/>
      <c r="M5606" s="55"/>
      <c r="N5606" s="7"/>
      <c r="O5606" s="5"/>
      <c r="U5606" s="31"/>
      <c r="AD5606" s="20"/>
    </row>
    <row r="5607" spans="4:30" x14ac:dyDescent="0.2">
      <c r="D5607" s="57"/>
      <c r="I5607" s="7"/>
      <c r="K5607" s="7"/>
      <c r="L5607" s="7"/>
      <c r="M5607" s="55"/>
      <c r="N5607" s="7"/>
      <c r="O5607" s="5"/>
      <c r="U5607" s="31"/>
      <c r="AD5607" s="20"/>
    </row>
    <row r="5608" spans="4:30" x14ac:dyDescent="0.2">
      <c r="D5608" s="57"/>
      <c r="I5608" s="7"/>
      <c r="K5608" s="7"/>
      <c r="L5608" s="7"/>
      <c r="M5608" s="55"/>
      <c r="N5608" s="7"/>
      <c r="O5608" s="5"/>
      <c r="U5608" s="31"/>
      <c r="AD5608" s="20"/>
    </row>
    <row r="5609" spans="4:30" x14ac:dyDescent="0.2">
      <c r="D5609" s="57"/>
      <c r="I5609" s="7"/>
      <c r="K5609" s="7"/>
      <c r="L5609" s="7"/>
      <c r="M5609" s="55"/>
      <c r="N5609" s="7"/>
      <c r="O5609" s="5"/>
      <c r="U5609" s="31"/>
      <c r="AD5609" s="20"/>
    </row>
    <row r="5610" spans="4:30" x14ac:dyDescent="0.2">
      <c r="D5610" s="57"/>
      <c r="I5610" s="7"/>
      <c r="K5610" s="7"/>
      <c r="L5610" s="7"/>
      <c r="M5610" s="55"/>
      <c r="N5610" s="7"/>
      <c r="O5610" s="5"/>
      <c r="U5610" s="31"/>
      <c r="AD5610" s="20"/>
    </row>
    <row r="5611" spans="4:30" x14ac:dyDescent="0.2">
      <c r="D5611" s="57"/>
      <c r="I5611" s="7"/>
      <c r="K5611" s="7"/>
      <c r="L5611" s="7"/>
      <c r="M5611" s="55"/>
      <c r="N5611" s="7"/>
      <c r="O5611" s="5"/>
      <c r="U5611" s="31"/>
      <c r="AD5611" s="20"/>
    </row>
    <row r="5612" spans="4:30" x14ac:dyDescent="0.2">
      <c r="D5612" s="57"/>
      <c r="I5612" s="7"/>
      <c r="K5612" s="7"/>
      <c r="L5612" s="7"/>
      <c r="M5612" s="55"/>
      <c r="N5612" s="7"/>
      <c r="O5612" s="5"/>
      <c r="U5612" s="31"/>
      <c r="AD5612" s="20"/>
    </row>
    <row r="5613" spans="4:30" x14ac:dyDescent="0.2">
      <c r="D5613" s="57"/>
      <c r="I5613" s="7"/>
      <c r="K5613" s="7"/>
      <c r="L5613" s="7"/>
      <c r="M5613" s="55"/>
      <c r="N5613" s="7"/>
      <c r="O5613" s="5"/>
      <c r="U5613" s="31"/>
      <c r="AD5613" s="20"/>
    </row>
    <row r="5614" spans="4:30" x14ac:dyDescent="0.2">
      <c r="D5614" s="57"/>
      <c r="I5614" s="7"/>
      <c r="K5614" s="7"/>
      <c r="L5614" s="7"/>
      <c r="M5614" s="55"/>
      <c r="N5614" s="7"/>
      <c r="O5614" s="5"/>
      <c r="U5614" s="31"/>
      <c r="AD5614" s="20"/>
    </row>
    <row r="5615" spans="4:30" x14ac:dyDescent="0.2">
      <c r="D5615" s="57"/>
      <c r="I5615" s="7"/>
      <c r="K5615" s="7"/>
      <c r="L5615" s="7"/>
      <c r="M5615" s="55"/>
      <c r="N5615" s="7"/>
      <c r="O5615" s="5"/>
      <c r="U5615" s="31"/>
      <c r="AD5615" s="20"/>
    </row>
    <row r="5616" spans="4:30" x14ac:dyDescent="0.2">
      <c r="D5616" s="57"/>
      <c r="I5616" s="7"/>
      <c r="K5616" s="7"/>
      <c r="L5616" s="7"/>
      <c r="M5616" s="55"/>
      <c r="N5616" s="7"/>
      <c r="O5616" s="5"/>
      <c r="U5616" s="31"/>
      <c r="AD5616" s="20"/>
    </row>
    <row r="5617" spans="4:30" x14ac:dyDescent="0.2">
      <c r="D5617" s="57"/>
      <c r="I5617" s="7"/>
      <c r="K5617" s="7"/>
      <c r="L5617" s="7"/>
      <c r="M5617" s="55"/>
      <c r="N5617" s="7"/>
      <c r="O5617" s="5"/>
      <c r="U5617" s="31"/>
      <c r="AD5617" s="20"/>
    </row>
    <row r="5618" spans="4:30" x14ac:dyDescent="0.2">
      <c r="D5618" s="57"/>
      <c r="I5618" s="7"/>
      <c r="K5618" s="7"/>
      <c r="L5618" s="7"/>
      <c r="M5618" s="55"/>
      <c r="N5618" s="7"/>
      <c r="O5618" s="5"/>
      <c r="U5618" s="31"/>
      <c r="AD5618" s="20"/>
    </row>
    <row r="5619" spans="4:30" x14ac:dyDescent="0.2">
      <c r="D5619" s="57"/>
      <c r="I5619" s="7"/>
      <c r="K5619" s="7"/>
      <c r="L5619" s="7"/>
      <c r="M5619" s="55"/>
      <c r="N5619" s="7"/>
      <c r="O5619" s="5"/>
      <c r="U5619" s="31"/>
      <c r="AD5619" s="20"/>
    </row>
    <row r="5620" spans="4:30" x14ac:dyDescent="0.2">
      <c r="D5620" s="57"/>
      <c r="I5620" s="7"/>
      <c r="K5620" s="7"/>
      <c r="L5620" s="7"/>
      <c r="M5620" s="55"/>
      <c r="N5620" s="7"/>
      <c r="O5620" s="5"/>
      <c r="U5620" s="31"/>
      <c r="AD5620" s="20"/>
    </row>
    <row r="5621" spans="4:30" x14ac:dyDescent="0.2">
      <c r="D5621" s="57"/>
      <c r="I5621" s="7"/>
      <c r="K5621" s="7"/>
      <c r="L5621" s="7"/>
      <c r="M5621" s="55"/>
      <c r="N5621" s="7"/>
      <c r="O5621" s="5"/>
      <c r="U5621" s="31"/>
      <c r="AD5621" s="20"/>
    </row>
    <row r="5622" spans="4:30" x14ac:dyDescent="0.2">
      <c r="D5622" s="57"/>
      <c r="I5622" s="7"/>
      <c r="K5622" s="7"/>
      <c r="L5622" s="7"/>
      <c r="M5622" s="55"/>
      <c r="N5622" s="7"/>
      <c r="O5622" s="5"/>
      <c r="U5622" s="31"/>
      <c r="AD5622" s="20"/>
    </row>
    <row r="5623" spans="4:30" x14ac:dyDescent="0.2">
      <c r="D5623" s="57"/>
      <c r="I5623" s="7"/>
      <c r="K5623" s="7"/>
      <c r="L5623" s="7"/>
      <c r="M5623" s="55"/>
      <c r="N5623" s="7"/>
      <c r="O5623" s="5"/>
      <c r="U5623" s="31"/>
      <c r="AD5623" s="20"/>
    </row>
    <row r="5624" spans="4:30" x14ac:dyDescent="0.2">
      <c r="D5624" s="57"/>
      <c r="I5624" s="7"/>
      <c r="K5624" s="7"/>
      <c r="L5624" s="7"/>
      <c r="M5624" s="55"/>
      <c r="N5624" s="7"/>
      <c r="O5624" s="5"/>
      <c r="U5624" s="31"/>
      <c r="AD5624" s="20"/>
    </row>
    <row r="5625" spans="4:30" x14ac:dyDescent="0.2">
      <c r="D5625" s="57"/>
      <c r="I5625" s="7"/>
      <c r="K5625" s="7"/>
      <c r="L5625" s="7"/>
      <c r="M5625" s="55"/>
      <c r="N5625" s="7"/>
      <c r="O5625" s="5"/>
      <c r="U5625" s="31"/>
      <c r="AD5625" s="20"/>
    </row>
    <row r="5626" spans="4:30" x14ac:dyDescent="0.2">
      <c r="D5626" s="57"/>
      <c r="I5626" s="7"/>
      <c r="K5626" s="7"/>
      <c r="L5626" s="7"/>
      <c r="M5626" s="55"/>
      <c r="N5626" s="7"/>
      <c r="O5626" s="5"/>
      <c r="U5626" s="31"/>
      <c r="AD5626" s="20"/>
    </row>
    <row r="5627" spans="4:30" x14ac:dyDescent="0.2">
      <c r="D5627" s="57"/>
      <c r="I5627" s="7"/>
      <c r="K5627" s="7"/>
      <c r="L5627" s="7"/>
      <c r="M5627" s="55"/>
      <c r="N5627" s="7"/>
      <c r="O5627" s="5"/>
      <c r="U5627" s="31"/>
      <c r="AD5627" s="20"/>
    </row>
    <row r="5628" spans="4:30" x14ac:dyDescent="0.2">
      <c r="D5628" s="57"/>
      <c r="I5628" s="7"/>
      <c r="K5628" s="7"/>
      <c r="L5628" s="7"/>
      <c r="M5628" s="55"/>
      <c r="N5628" s="7"/>
      <c r="O5628" s="5"/>
      <c r="U5628" s="31"/>
      <c r="AD5628" s="20"/>
    </row>
    <row r="5629" spans="4:30" x14ac:dyDescent="0.2">
      <c r="D5629" s="57"/>
      <c r="I5629" s="7"/>
      <c r="K5629" s="7"/>
      <c r="L5629" s="7"/>
      <c r="M5629" s="55"/>
      <c r="N5629" s="7"/>
      <c r="O5629" s="5"/>
      <c r="U5629" s="31"/>
      <c r="AD5629" s="20"/>
    </row>
    <row r="5630" spans="4:30" x14ac:dyDescent="0.2">
      <c r="D5630" s="57"/>
      <c r="I5630" s="7"/>
      <c r="K5630" s="7"/>
      <c r="L5630" s="7"/>
      <c r="M5630" s="55"/>
      <c r="N5630" s="7"/>
      <c r="O5630" s="5"/>
      <c r="U5630" s="31"/>
      <c r="AD5630" s="20"/>
    </row>
    <row r="5631" spans="4:30" x14ac:dyDescent="0.2">
      <c r="D5631" s="57"/>
      <c r="I5631" s="7"/>
      <c r="K5631" s="7"/>
      <c r="L5631" s="7"/>
      <c r="M5631" s="55"/>
      <c r="N5631" s="7"/>
      <c r="O5631" s="5"/>
      <c r="U5631" s="31"/>
      <c r="AD5631" s="20"/>
    </row>
    <row r="5632" spans="4:30" x14ac:dyDescent="0.2">
      <c r="D5632" s="57"/>
      <c r="I5632" s="7"/>
      <c r="K5632" s="7"/>
      <c r="L5632" s="7"/>
      <c r="M5632" s="55"/>
      <c r="N5632" s="7"/>
      <c r="O5632" s="5"/>
      <c r="U5632" s="31"/>
      <c r="AD5632" s="20"/>
    </row>
    <row r="5633" spans="4:30" x14ac:dyDescent="0.2">
      <c r="D5633" s="57"/>
      <c r="I5633" s="7"/>
      <c r="K5633" s="7"/>
      <c r="L5633" s="7"/>
      <c r="M5633" s="55"/>
      <c r="N5633" s="7"/>
      <c r="O5633" s="5"/>
      <c r="U5633" s="31"/>
      <c r="AD5633" s="20"/>
    </row>
    <row r="5634" spans="4:30" x14ac:dyDescent="0.2">
      <c r="D5634" s="57"/>
      <c r="I5634" s="7"/>
      <c r="K5634" s="7"/>
      <c r="L5634" s="7"/>
      <c r="M5634" s="55"/>
      <c r="N5634" s="7"/>
      <c r="O5634" s="5"/>
      <c r="U5634" s="31"/>
      <c r="AD5634" s="20"/>
    </row>
    <row r="5635" spans="4:30" x14ac:dyDescent="0.2">
      <c r="D5635" s="57"/>
      <c r="I5635" s="7"/>
      <c r="K5635" s="7"/>
      <c r="L5635" s="7"/>
      <c r="M5635" s="55"/>
      <c r="N5635" s="7"/>
      <c r="O5635" s="5"/>
      <c r="U5635" s="31"/>
      <c r="AD5635" s="20"/>
    </row>
    <row r="5636" spans="4:30" x14ac:dyDescent="0.2">
      <c r="D5636" s="57"/>
      <c r="I5636" s="7"/>
      <c r="K5636" s="7"/>
      <c r="L5636" s="7"/>
      <c r="M5636" s="55"/>
      <c r="N5636" s="7"/>
      <c r="O5636" s="5"/>
      <c r="U5636" s="31"/>
      <c r="AD5636" s="20"/>
    </row>
    <row r="5637" spans="4:30" x14ac:dyDescent="0.2">
      <c r="D5637" s="57"/>
      <c r="I5637" s="7"/>
      <c r="K5637" s="7"/>
      <c r="L5637" s="7"/>
      <c r="M5637" s="55"/>
      <c r="N5637" s="7"/>
      <c r="O5637" s="5"/>
      <c r="U5637" s="31"/>
      <c r="AD5637" s="20"/>
    </row>
    <row r="5638" spans="4:30" x14ac:dyDescent="0.2">
      <c r="D5638" s="57"/>
      <c r="I5638" s="7"/>
      <c r="K5638" s="7"/>
      <c r="L5638" s="7"/>
      <c r="M5638" s="55"/>
      <c r="N5638" s="7"/>
      <c r="O5638" s="5"/>
      <c r="U5638" s="31"/>
      <c r="AD5638" s="20"/>
    </row>
    <row r="5639" spans="4:30" x14ac:dyDescent="0.2">
      <c r="D5639" s="57"/>
      <c r="I5639" s="7"/>
      <c r="K5639" s="7"/>
      <c r="L5639" s="7"/>
      <c r="M5639" s="55"/>
      <c r="N5639" s="7"/>
      <c r="O5639" s="5"/>
      <c r="U5639" s="31"/>
      <c r="AD5639" s="20"/>
    </row>
    <row r="5640" spans="4:30" x14ac:dyDescent="0.2">
      <c r="D5640" s="57"/>
      <c r="I5640" s="7"/>
      <c r="K5640" s="7"/>
      <c r="L5640" s="7"/>
      <c r="M5640" s="55"/>
      <c r="N5640" s="7"/>
      <c r="O5640" s="5"/>
      <c r="U5640" s="31"/>
      <c r="AD5640" s="20"/>
    </row>
    <row r="5641" spans="4:30" x14ac:dyDescent="0.2">
      <c r="D5641" s="57"/>
      <c r="I5641" s="7"/>
      <c r="K5641" s="7"/>
      <c r="L5641" s="7"/>
      <c r="M5641" s="55"/>
      <c r="N5641" s="7"/>
      <c r="O5641" s="5"/>
      <c r="U5641" s="31"/>
      <c r="AD5641" s="20"/>
    </row>
    <row r="5642" spans="4:30" x14ac:dyDescent="0.2">
      <c r="D5642" s="57"/>
      <c r="I5642" s="7"/>
      <c r="K5642" s="7"/>
      <c r="L5642" s="7"/>
      <c r="M5642" s="55"/>
      <c r="N5642" s="7"/>
      <c r="O5642" s="5"/>
      <c r="U5642" s="31"/>
      <c r="AD5642" s="20"/>
    </row>
    <row r="5643" spans="4:30" x14ac:dyDescent="0.2">
      <c r="D5643" s="57"/>
      <c r="I5643" s="7"/>
      <c r="K5643" s="7"/>
      <c r="L5643" s="7"/>
      <c r="M5643" s="55"/>
      <c r="N5643" s="7"/>
      <c r="O5643" s="5"/>
      <c r="U5643" s="31"/>
      <c r="AD5643" s="20"/>
    </row>
    <row r="5644" spans="4:30" x14ac:dyDescent="0.2">
      <c r="D5644" s="57"/>
      <c r="I5644" s="7"/>
      <c r="K5644" s="7"/>
      <c r="L5644" s="7"/>
      <c r="M5644" s="55"/>
      <c r="N5644" s="7"/>
      <c r="O5644" s="5"/>
      <c r="U5644" s="31"/>
      <c r="AD5644" s="20"/>
    </row>
    <row r="5645" spans="4:30" x14ac:dyDescent="0.2">
      <c r="D5645" s="57"/>
      <c r="I5645" s="7"/>
      <c r="K5645" s="7"/>
      <c r="L5645" s="7"/>
      <c r="M5645" s="55"/>
      <c r="N5645" s="7"/>
      <c r="O5645" s="5"/>
      <c r="U5645" s="31"/>
      <c r="AD5645" s="20"/>
    </row>
    <row r="5646" spans="4:30" x14ac:dyDescent="0.2">
      <c r="D5646" s="57"/>
      <c r="I5646" s="7"/>
      <c r="K5646" s="7"/>
      <c r="L5646" s="7"/>
      <c r="M5646" s="55"/>
      <c r="N5646" s="7"/>
      <c r="O5646" s="5"/>
      <c r="U5646" s="31"/>
      <c r="AD5646" s="20"/>
    </row>
    <row r="5647" spans="4:30" x14ac:dyDescent="0.2">
      <c r="D5647" s="57"/>
      <c r="I5647" s="7"/>
      <c r="K5647" s="7"/>
      <c r="L5647" s="7"/>
      <c r="M5647" s="55"/>
      <c r="N5647" s="7"/>
      <c r="O5647" s="5"/>
      <c r="U5647" s="31"/>
      <c r="AD5647" s="20"/>
    </row>
    <row r="5648" spans="4:30" x14ac:dyDescent="0.2">
      <c r="D5648" s="57"/>
      <c r="I5648" s="7"/>
      <c r="K5648" s="7"/>
      <c r="L5648" s="7"/>
      <c r="M5648" s="55"/>
      <c r="N5648" s="7"/>
      <c r="O5648" s="5"/>
      <c r="U5648" s="31"/>
      <c r="AD5648" s="20"/>
    </row>
    <row r="5649" spans="4:30" x14ac:dyDescent="0.2">
      <c r="D5649" s="57"/>
      <c r="I5649" s="7"/>
      <c r="K5649" s="7"/>
      <c r="L5649" s="7"/>
      <c r="M5649" s="55"/>
      <c r="N5649" s="7"/>
      <c r="O5649" s="5"/>
      <c r="U5649" s="31"/>
      <c r="AD5649" s="20"/>
    </row>
    <row r="5650" spans="4:30" x14ac:dyDescent="0.2">
      <c r="D5650" s="57"/>
      <c r="I5650" s="7"/>
      <c r="K5650" s="7"/>
      <c r="L5650" s="7"/>
      <c r="M5650" s="55"/>
      <c r="N5650" s="7"/>
      <c r="O5650" s="5"/>
      <c r="U5650" s="31"/>
      <c r="AD5650" s="20"/>
    </row>
    <row r="5651" spans="4:30" x14ac:dyDescent="0.2">
      <c r="D5651" s="57"/>
      <c r="I5651" s="7"/>
      <c r="K5651" s="7"/>
      <c r="L5651" s="7"/>
      <c r="M5651" s="55"/>
      <c r="N5651" s="7"/>
      <c r="O5651" s="5"/>
      <c r="U5651" s="31"/>
      <c r="AD5651" s="20"/>
    </row>
    <row r="5652" spans="4:30" x14ac:dyDescent="0.2">
      <c r="D5652" s="57"/>
      <c r="I5652" s="7"/>
      <c r="K5652" s="7"/>
      <c r="L5652" s="7"/>
      <c r="M5652" s="55"/>
      <c r="N5652" s="7"/>
      <c r="O5652" s="5"/>
      <c r="U5652" s="31"/>
      <c r="AD5652" s="20"/>
    </row>
    <row r="5653" spans="4:30" x14ac:dyDescent="0.2">
      <c r="D5653" s="57"/>
      <c r="I5653" s="7"/>
      <c r="K5653" s="7"/>
      <c r="L5653" s="7"/>
      <c r="M5653" s="55"/>
      <c r="N5653" s="7"/>
      <c r="O5653" s="5"/>
      <c r="U5653" s="31"/>
      <c r="AD5653" s="20"/>
    </row>
    <row r="5654" spans="4:30" x14ac:dyDescent="0.2">
      <c r="D5654" s="57"/>
      <c r="I5654" s="7"/>
      <c r="K5654" s="7"/>
      <c r="L5654" s="7"/>
      <c r="M5654" s="55"/>
      <c r="N5654" s="7"/>
      <c r="O5654" s="5"/>
      <c r="U5654" s="31"/>
      <c r="AD5654" s="20"/>
    </row>
    <row r="5655" spans="4:30" x14ac:dyDescent="0.2">
      <c r="D5655" s="57"/>
      <c r="I5655" s="7"/>
      <c r="K5655" s="7"/>
      <c r="L5655" s="7"/>
      <c r="M5655" s="55"/>
      <c r="N5655" s="7"/>
      <c r="O5655" s="5"/>
      <c r="U5655" s="31"/>
      <c r="AD5655" s="20"/>
    </row>
    <row r="5656" spans="4:30" x14ac:dyDescent="0.2">
      <c r="D5656" s="57"/>
      <c r="I5656" s="7"/>
      <c r="K5656" s="7"/>
      <c r="L5656" s="7"/>
      <c r="M5656" s="55"/>
      <c r="N5656" s="7"/>
      <c r="O5656" s="5"/>
      <c r="U5656" s="31"/>
      <c r="AD5656" s="20"/>
    </row>
    <row r="5657" spans="4:30" x14ac:dyDescent="0.2">
      <c r="D5657" s="57"/>
      <c r="I5657" s="7"/>
      <c r="K5657" s="7"/>
      <c r="L5657" s="7"/>
      <c r="M5657" s="55"/>
      <c r="N5657" s="7"/>
      <c r="O5657" s="5"/>
      <c r="U5657" s="31"/>
      <c r="AD5657" s="20"/>
    </row>
    <row r="5658" spans="4:30" x14ac:dyDescent="0.2">
      <c r="D5658" s="57"/>
      <c r="I5658" s="7"/>
      <c r="K5658" s="7"/>
      <c r="L5658" s="7"/>
      <c r="M5658" s="55"/>
      <c r="N5658" s="7"/>
      <c r="O5658" s="5"/>
      <c r="U5658" s="31"/>
      <c r="AD5658" s="20"/>
    </row>
    <row r="5659" spans="4:30" x14ac:dyDescent="0.2">
      <c r="D5659" s="57"/>
      <c r="I5659" s="7"/>
      <c r="K5659" s="7"/>
      <c r="L5659" s="7"/>
      <c r="M5659" s="55"/>
      <c r="N5659" s="7"/>
      <c r="O5659" s="5"/>
      <c r="U5659" s="31"/>
      <c r="AD5659" s="20"/>
    </row>
    <row r="5660" spans="4:30" x14ac:dyDescent="0.2">
      <c r="D5660" s="57"/>
      <c r="I5660" s="7"/>
      <c r="K5660" s="7"/>
      <c r="L5660" s="7"/>
      <c r="M5660" s="55"/>
      <c r="N5660" s="7"/>
      <c r="O5660" s="5"/>
      <c r="U5660" s="31"/>
      <c r="AD5660" s="20"/>
    </row>
    <row r="5661" spans="4:30" x14ac:dyDescent="0.2">
      <c r="D5661" s="57"/>
      <c r="I5661" s="7"/>
      <c r="K5661" s="7"/>
      <c r="L5661" s="7"/>
      <c r="M5661" s="55"/>
      <c r="N5661" s="7"/>
      <c r="O5661" s="5"/>
      <c r="U5661" s="31"/>
      <c r="AD5661" s="20"/>
    </row>
    <row r="5662" spans="4:30" x14ac:dyDescent="0.2">
      <c r="D5662" s="57"/>
      <c r="I5662" s="7"/>
      <c r="K5662" s="7"/>
      <c r="L5662" s="7"/>
      <c r="M5662" s="55"/>
      <c r="N5662" s="7"/>
      <c r="O5662" s="5"/>
      <c r="U5662" s="31"/>
      <c r="AD5662" s="20"/>
    </row>
    <row r="5663" spans="4:30" x14ac:dyDescent="0.2">
      <c r="D5663" s="57"/>
      <c r="I5663" s="7"/>
      <c r="K5663" s="7"/>
      <c r="L5663" s="7"/>
      <c r="M5663" s="55"/>
      <c r="N5663" s="7"/>
      <c r="O5663" s="5"/>
      <c r="U5663" s="31"/>
      <c r="AD5663" s="20"/>
    </row>
    <row r="5664" spans="4:30" x14ac:dyDescent="0.2">
      <c r="D5664" s="57"/>
      <c r="I5664" s="7"/>
      <c r="K5664" s="7"/>
      <c r="L5664" s="7"/>
      <c r="M5664" s="55"/>
      <c r="N5664" s="7"/>
      <c r="O5664" s="5"/>
      <c r="U5664" s="31"/>
      <c r="AD5664" s="20"/>
    </row>
    <row r="5665" spans="4:30" x14ac:dyDescent="0.2">
      <c r="D5665" s="57"/>
      <c r="I5665" s="7"/>
      <c r="K5665" s="7"/>
      <c r="L5665" s="7"/>
      <c r="M5665" s="55"/>
      <c r="N5665" s="7"/>
      <c r="O5665" s="5"/>
      <c r="U5665" s="31"/>
      <c r="AD5665" s="20"/>
    </row>
    <row r="5666" spans="4:30" x14ac:dyDescent="0.2">
      <c r="D5666" s="57"/>
      <c r="I5666" s="7"/>
      <c r="K5666" s="7"/>
      <c r="L5666" s="7"/>
      <c r="M5666" s="55"/>
      <c r="N5666" s="7"/>
      <c r="O5666" s="5"/>
      <c r="U5666" s="31"/>
      <c r="AD5666" s="20"/>
    </row>
    <row r="5667" spans="4:30" x14ac:dyDescent="0.2">
      <c r="D5667" s="57"/>
      <c r="I5667" s="7"/>
      <c r="K5667" s="7"/>
      <c r="L5667" s="7"/>
      <c r="M5667" s="55"/>
      <c r="N5667" s="7"/>
      <c r="O5667" s="5"/>
      <c r="U5667" s="31"/>
      <c r="AD5667" s="20"/>
    </row>
    <row r="5668" spans="4:30" x14ac:dyDescent="0.2">
      <c r="D5668" s="57"/>
      <c r="I5668" s="7"/>
      <c r="K5668" s="7"/>
      <c r="L5668" s="7"/>
      <c r="M5668" s="55"/>
      <c r="N5668" s="7"/>
      <c r="O5668" s="5"/>
      <c r="U5668" s="31"/>
      <c r="AD5668" s="20"/>
    </row>
    <row r="5669" spans="4:30" x14ac:dyDescent="0.2">
      <c r="D5669" s="57"/>
      <c r="I5669" s="7"/>
      <c r="K5669" s="7"/>
      <c r="L5669" s="7"/>
      <c r="M5669" s="55"/>
      <c r="N5669" s="7"/>
      <c r="O5669" s="5"/>
      <c r="U5669" s="31"/>
      <c r="AD5669" s="20"/>
    </row>
    <row r="5670" spans="4:30" x14ac:dyDescent="0.2">
      <c r="D5670" s="57"/>
      <c r="I5670" s="7"/>
      <c r="K5670" s="7"/>
      <c r="L5670" s="7"/>
      <c r="M5670" s="55"/>
      <c r="N5670" s="7"/>
      <c r="O5670" s="5"/>
      <c r="U5670" s="31"/>
      <c r="AD5670" s="20"/>
    </row>
    <row r="5671" spans="4:30" x14ac:dyDescent="0.2">
      <c r="D5671" s="57"/>
      <c r="I5671" s="7"/>
      <c r="K5671" s="7"/>
      <c r="L5671" s="7"/>
      <c r="M5671" s="55"/>
      <c r="N5671" s="7"/>
      <c r="O5671" s="5"/>
      <c r="U5671" s="31"/>
      <c r="AD5671" s="20"/>
    </row>
    <row r="5672" spans="4:30" x14ac:dyDescent="0.2">
      <c r="D5672" s="57"/>
      <c r="I5672" s="7"/>
      <c r="K5672" s="7"/>
      <c r="L5672" s="7"/>
      <c r="M5672" s="55"/>
      <c r="N5672" s="7"/>
      <c r="O5672" s="5"/>
      <c r="U5672" s="31"/>
      <c r="AD5672" s="20"/>
    </row>
    <row r="5673" spans="4:30" x14ac:dyDescent="0.2">
      <c r="D5673" s="57"/>
      <c r="I5673" s="7"/>
      <c r="K5673" s="7"/>
      <c r="L5673" s="7"/>
      <c r="M5673" s="55"/>
      <c r="N5673" s="7"/>
      <c r="O5673" s="5"/>
      <c r="U5673" s="31"/>
      <c r="AD5673" s="20"/>
    </row>
    <row r="5674" spans="4:30" x14ac:dyDescent="0.2">
      <c r="D5674" s="57"/>
      <c r="I5674" s="7"/>
      <c r="K5674" s="7"/>
      <c r="L5674" s="7"/>
      <c r="M5674" s="55"/>
      <c r="N5674" s="7"/>
      <c r="O5674" s="5"/>
      <c r="U5674" s="31"/>
      <c r="AD5674" s="20"/>
    </row>
    <row r="5675" spans="4:30" x14ac:dyDescent="0.2">
      <c r="D5675" s="57"/>
      <c r="I5675" s="7"/>
      <c r="K5675" s="7"/>
      <c r="L5675" s="7"/>
      <c r="M5675" s="55"/>
      <c r="N5675" s="7"/>
      <c r="O5675" s="5"/>
      <c r="U5675" s="31"/>
      <c r="AD5675" s="20"/>
    </row>
    <row r="5676" spans="4:30" x14ac:dyDescent="0.2">
      <c r="D5676" s="57"/>
      <c r="I5676" s="7"/>
      <c r="K5676" s="7"/>
      <c r="L5676" s="7"/>
      <c r="M5676" s="55"/>
      <c r="N5676" s="7"/>
      <c r="O5676" s="5"/>
      <c r="U5676" s="31"/>
      <c r="AD5676" s="20"/>
    </row>
    <row r="5677" spans="4:30" x14ac:dyDescent="0.2">
      <c r="D5677" s="57"/>
      <c r="I5677" s="7"/>
      <c r="K5677" s="7"/>
      <c r="L5677" s="7"/>
      <c r="M5677" s="55"/>
      <c r="N5677" s="7"/>
      <c r="O5677" s="5"/>
      <c r="U5677" s="31"/>
      <c r="AD5677" s="20"/>
    </row>
    <row r="5678" spans="4:30" x14ac:dyDescent="0.2">
      <c r="D5678" s="57"/>
      <c r="I5678" s="7"/>
      <c r="K5678" s="7"/>
      <c r="L5678" s="7"/>
      <c r="M5678" s="55"/>
      <c r="N5678" s="7"/>
      <c r="O5678" s="5"/>
      <c r="U5678" s="31"/>
      <c r="AD5678" s="20"/>
    </row>
    <row r="5679" spans="4:30" x14ac:dyDescent="0.2">
      <c r="D5679" s="57"/>
      <c r="I5679" s="7"/>
      <c r="K5679" s="7"/>
      <c r="L5679" s="7"/>
      <c r="M5679" s="55"/>
      <c r="N5679" s="7"/>
      <c r="O5679" s="5"/>
      <c r="U5679" s="31"/>
      <c r="AD5679" s="20"/>
    </row>
    <row r="5680" spans="4:30" x14ac:dyDescent="0.2">
      <c r="D5680" s="57"/>
      <c r="I5680" s="7"/>
      <c r="K5680" s="7"/>
      <c r="L5680" s="7"/>
      <c r="M5680" s="55"/>
      <c r="N5680" s="7"/>
      <c r="O5680" s="5"/>
      <c r="U5680" s="31"/>
      <c r="AD5680" s="20"/>
    </row>
    <row r="5681" spans="4:30" x14ac:dyDescent="0.2">
      <c r="D5681" s="57"/>
      <c r="I5681" s="7"/>
      <c r="K5681" s="7"/>
      <c r="L5681" s="7"/>
      <c r="M5681" s="55"/>
      <c r="N5681" s="7"/>
      <c r="O5681" s="5"/>
      <c r="U5681" s="31"/>
      <c r="AD5681" s="20"/>
    </row>
    <row r="5682" spans="4:30" x14ac:dyDescent="0.2">
      <c r="D5682" s="57"/>
      <c r="I5682" s="7"/>
      <c r="K5682" s="7"/>
      <c r="L5682" s="7"/>
      <c r="M5682" s="55"/>
      <c r="N5682" s="7"/>
      <c r="O5682" s="5"/>
      <c r="U5682" s="31"/>
      <c r="AD5682" s="20"/>
    </row>
    <row r="5683" spans="4:30" x14ac:dyDescent="0.2">
      <c r="D5683" s="57"/>
      <c r="I5683" s="7"/>
      <c r="K5683" s="7"/>
      <c r="L5683" s="7"/>
      <c r="M5683" s="55"/>
      <c r="N5683" s="7"/>
      <c r="O5683" s="5"/>
      <c r="U5683" s="31"/>
      <c r="AD5683" s="20"/>
    </row>
    <row r="5684" spans="4:30" x14ac:dyDescent="0.2">
      <c r="D5684" s="57"/>
      <c r="I5684" s="7"/>
      <c r="K5684" s="7"/>
      <c r="L5684" s="7"/>
      <c r="M5684" s="55"/>
      <c r="N5684" s="7"/>
      <c r="O5684" s="5"/>
      <c r="U5684" s="31"/>
      <c r="AD5684" s="20"/>
    </row>
    <row r="5685" spans="4:30" x14ac:dyDescent="0.2">
      <c r="D5685" s="57"/>
      <c r="I5685" s="7"/>
      <c r="K5685" s="7"/>
      <c r="L5685" s="7"/>
      <c r="M5685" s="55"/>
      <c r="N5685" s="7"/>
      <c r="O5685" s="5"/>
      <c r="U5685" s="31"/>
      <c r="AD5685" s="20"/>
    </row>
    <row r="5686" spans="4:30" x14ac:dyDescent="0.2">
      <c r="D5686" s="57"/>
      <c r="I5686" s="7"/>
      <c r="K5686" s="7"/>
      <c r="L5686" s="7"/>
      <c r="M5686" s="55"/>
      <c r="N5686" s="7"/>
      <c r="O5686" s="5"/>
      <c r="U5686" s="31"/>
      <c r="AD5686" s="20"/>
    </row>
    <row r="5687" spans="4:30" x14ac:dyDescent="0.2">
      <c r="D5687" s="57"/>
      <c r="I5687" s="7"/>
      <c r="K5687" s="7"/>
      <c r="L5687" s="7"/>
      <c r="M5687" s="55"/>
      <c r="N5687" s="7"/>
      <c r="O5687" s="5"/>
      <c r="U5687" s="31"/>
      <c r="AD5687" s="20"/>
    </row>
    <row r="5688" spans="4:30" x14ac:dyDescent="0.2">
      <c r="D5688" s="57"/>
      <c r="I5688" s="7"/>
      <c r="K5688" s="7"/>
      <c r="L5688" s="7"/>
      <c r="M5688" s="55"/>
      <c r="N5688" s="7"/>
      <c r="O5688" s="5"/>
      <c r="U5688" s="31"/>
      <c r="AD5688" s="20"/>
    </row>
    <row r="5689" spans="4:30" x14ac:dyDescent="0.2">
      <c r="D5689" s="57"/>
      <c r="I5689" s="7"/>
      <c r="K5689" s="7"/>
      <c r="L5689" s="7"/>
      <c r="M5689" s="55"/>
      <c r="N5689" s="7"/>
      <c r="O5689" s="5"/>
      <c r="U5689" s="31"/>
      <c r="AD5689" s="20"/>
    </row>
    <row r="5690" spans="4:30" x14ac:dyDescent="0.2">
      <c r="D5690" s="57"/>
      <c r="I5690" s="7"/>
      <c r="K5690" s="7"/>
      <c r="L5690" s="7"/>
      <c r="M5690" s="55"/>
      <c r="N5690" s="7"/>
      <c r="O5690" s="5"/>
      <c r="U5690" s="31"/>
      <c r="AD5690" s="20"/>
    </row>
    <row r="5691" spans="4:30" x14ac:dyDescent="0.2">
      <c r="D5691" s="57"/>
      <c r="I5691" s="7"/>
      <c r="K5691" s="7"/>
      <c r="L5691" s="7"/>
      <c r="M5691" s="55"/>
      <c r="N5691" s="7"/>
      <c r="O5691" s="5"/>
      <c r="U5691" s="31"/>
      <c r="AD5691" s="20"/>
    </row>
    <row r="5692" spans="4:30" x14ac:dyDescent="0.2">
      <c r="D5692" s="57"/>
      <c r="I5692" s="7"/>
      <c r="K5692" s="7"/>
      <c r="L5692" s="7"/>
      <c r="M5692" s="55"/>
      <c r="N5692" s="7"/>
      <c r="O5692" s="5"/>
      <c r="U5692" s="31"/>
      <c r="AD5692" s="20"/>
    </row>
    <row r="5693" spans="4:30" x14ac:dyDescent="0.2">
      <c r="D5693" s="57"/>
      <c r="I5693" s="7"/>
      <c r="K5693" s="7"/>
      <c r="L5693" s="7"/>
      <c r="M5693" s="55"/>
      <c r="N5693" s="7"/>
      <c r="O5693" s="5"/>
      <c r="U5693" s="31"/>
      <c r="AD5693" s="20"/>
    </row>
    <row r="5694" spans="4:30" x14ac:dyDescent="0.2">
      <c r="D5694" s="57"/>
      <c r="I5694" s="7"/>
      <c r="K5694" s="7"/>
      <c r="L5694" s="7"/>
      <c r="M5694" s="55"/>
      <c r="N5694" s="7"/>
      <c r="O5694" s="5"/>
      <c r="U5694" s="31"/>
      <c r="AD5694" s="20"/>
    </row>
    <row r="5695" spans="4:30" x14ac:dyDescent="0.2">
      <c r="D5695" s="57"/>
      <c r="I5695" s="7"/>
      <c r="K5695" s="7"/>
      <c r="L5695" s="7"/>
      <c r="M5695" s="55"/>
      <c r="N5695" s="7"/>
      <c r="O5695" s="5"/>
      <c r="U5695" s="31"/>
      <c r="AD5695" s="20"/>
    </row>
    <row r="5696" spans="4:30" x14ac:dyDescent="0.2">
      <c r="D5696" s="57"/>
      <c r="I5696" s="7"/>
      <c r="K5696" s="7"/>
      <c r="L5696" s="7"/>
      <c r="M5696" s="55"/>
      <c r="N5696" s="7"/>
      <c r="O5696" s="5"/>
      <c r="U5696" s="31"/>
      <c r="AD5696" s="20"/>
    </row>
    <row r="5697" spans="4:30" x14ac:dyDescent="0.2">
      <c r="D5697" s="57"/>
      <c r="I5697" s="7"/>
      <c r="K5697" s="7"/>
      <c r="L5697" s="7"/>
      <c r="M5697" s="55"/>
      <c r="N5697" s="7"/>
      <c r="O5697" s="5"/>
      <c r="U5697" s="31"/>
      <c r="AD5697" s="20"/>
    </row>
    <row r="5698" spans="4:30" x14ac:dyDescent="0.2">
      <c r="D5698" s="57"/>
      <c r="I5698" s="7"/>
      <c r="K5698" s="7"/>
      <c r="L5698" s="7"/>
      <c r="M5698" s="55"/>
      <c r="N5698" s="7"/>
      <c r="O5698" s="5"/>
      <c r="U5698" s="31"/>
      <c r="AD5698" s="20"/>
    </row>
    <row r="5699" spans="4:30" x14ac:dyDescent="0.2">
      <c r="D5699" s="57"/>
      <c r="I5699" s="7"/>
      <c r="K5699" s="7"/>
      <c r="L5699" s="7"/>
      <c r="M5699" s="55"/>
      <c r="N5699" s="7"/>
      <c r="O5699" s="5"/>
      <c r="U5699" s="31"/>
      <c r="AD5699" s="20"/>
    </row>
    <row r="5700" spans="4:30" x14ac:dyDescent="0.2">
      <c r="D5700" s="57"/>
      <c r="I5700" s="7"/>
      <c r="K5700" s="7"/>
      <c r="L5700" s="7"/>
      <c r="M5700" s="55"/>
      <c r="N5700" s="7"/>
      <c r="O5700" s="5"/>
      <c r="U5700" s="31"/>
      <c r="AD5700" s="20"/>
    </row>
    <row r="5701" spans="4:30" x14ac:dyDescent="0.2">
      <c r="D5701" s="57"/>
      <c r="I5701" s="7"/>
      <c r="K5701" s="7"/>
      <c r="L5701" s="7"/>
      <c r="M5701" s="55"/>
      <c r="N5701" s="7"/>
      <c r="O5701" s="5"/>
      <c r="U5701" s="31"/>
      <c r="AD5701" s="20"/>
    </row>
    <row r="5702" spans="4:30" x14ac:dyDescent="0.2">
      <c r="D5702" s="57"/>
      <c r="I5702" s="7"/>
      <c r="K5702" s="7"/>
      <c r="L5702" s="7"/>
      <c r="M5702" s="55"/>
      <c r="N5702" s="7"/>
      <c r="O5702" s="5"/>
      <c r="U5702" s="31"/>
      <c r="AD5702" s="20"/>
    </row>
    <row r="5703" spans="4:30" x14ac:dyDescent="0.2">
      <c r="D5703" s="57"/>
      <c r="I5703" s="7"/>
      <c r="K5703" s="7"/>
      <c r="L5703" s="7"/>
      <c r="M5703" s="55"/>
      <c r="N5703" s="7"/>
      <c r="O5703" s="5"/>
      <c r="U5703" s="31"/>
      <c r="AD5703" s="20"/>
    </row>
    <row r="5704" spans="4:30" x14ac:dyDescent="0.2">
      <c r="D5704" s="57"/>
      <c r="I5704" s="7"/>
      <c r="K5704" s="7"/>
      <c r="L5704" s="7"/>
      <c r="M5704" s="55"/>
      <c r="N5704" s="7"/>
      <c r="O5704" s="5"/>
      <c r="U5704" s="31"/>
      <c r="AD5704" s="20"/>
    </row>
    <row r="5705" spans="4:30" x14ac:dyDescent="0.2">
      <c r="D5705" s="57"/>
      <c r="I5705" s="7"/>
      <c r="K5705" s="7"/>
      <c r="L5705" s="7"/>
      <c r="M5705" s="55"/>
      <c r="N5705" s="7"/>
      <c r="O5705" s="5"/>
      <c r="U5705" s="31"/>
      <c r="AD5705" s="20"/>
    </row>
    <row r="5706" spans="4:30" x14ac:dyDescent="0.2">
      <c r="D5706" s="57"/>
      <c r="I5706" s="7"/>
      <c r="K5706" s="7"/>
      <c r="L5706" s="7"/>
      <c r="M5706" s="55"/>
      <c r="N5706" s="7"/>
      <c r="O5706" s="5"/>
      <c r="U5706" s="31"/>
      <c r="AD5706" s="20"/>
    </row>
    <row r="5707" spans="4:30" x14ac:dyDescent="0.2">
      <c r="D5707" s="57"/>
      <c r="I5707" s="7"/>
      <c r="K5707" s="7"/>
      <c r="L5707" s="7"/>
      <c r="M5707" s="55"/>
      <c r="N5707" s="7"/>
      <c r="O5707" s="5"/>
      <c r="U5707" s="31"/>
      <c r="AD5707" s="20"/>
    </row>
    <row r="5708" spans="4:30" x14ac:dyDescent="0.2">
      <c r="D5708" s="57"/>
      <c r="I5708" s="7"/>
      <c r="K5708" s="7"/>
      <c r="L5708" s="7"/>
      <c r="M5708" s="55"/>
      <c r="N5708" s="7"/>
      <c r="O5708" s="5"/>
      <c r="U5708" s="31"/>
      <c r="AD5708" s="20"/>
    </row>
    <row r="5709" spans="4:30" x14ac:dyDescent="0.2">
      <c r="D5709" s="57"/>
      <c r="I5709" s="7"/>
      <c r="K5709" s="7"/>
      <c r="L5709" s="7"/>
      <c r="M5709" s="55"/>
      <c r="N5709" s="7"/>
      <c r="O5709" s="5"/>
      <c r="U5709" s="31"/>
      <c r="AD5709" s="20"/>
    </row>
    <row r="5710" spans="4:30" x14ac:dyDescent="0.2">
      <c r="D5710" s="57"/>
      <c r="I5710" s="7"/>
      <c r="K5710" s="7"/>
      <c r="L5710" s="7"/>
      <c r="M5710" s="55"/>
      <c r="N5710" s="7"/>
      <c r="O5710" s="5"/>
      <c r="U5710" s="31"/>
      <c r="AD5710" s="20"/>
    </row>
    <row r="5711" spans="4:30" x14ac:dyDescent="0.2">
      <c r="D5711" s="57"/>
      <c r="I5711" s="7"/>
      <c r="K5711" s="7"/>
      <c r="L5711" s="7"/>
      <c r="M5711" s="55"/>
      <c r="N5711" s="7"/>
      <c r="O5711" s="5"/>
      <c r="U5711" s="31"/>
      <c r="AD5711" s="20"/>
    </row>
    <row r="5712" spans="4:30" x14ac:dyDescent="0.2">
      <c r="D5712" s="57"/>
      <c r="I5712" s="7"/>
      <c r="K5712" s="7"/>
      <c r="L5712" s="7"/>
      <c r="M5712" s="55"/>
      <c r="N5712" s="7"/>
      <c r="O5712" s="5"/>
      <c r="U5712" s="31"/>
      <c r="AD5712" s="20"/>
    </row>
    <row r="5713" spans="4:30" x14ac:dyDescent="0.2">
      <c r="D5713" s="57"/>
      <c r="I5713" s="7"/>
      <c r="K5713" s="7"/>
      <c r="L5713" s="7"/>
      <c r="M5713" s="55"/>
      <c r="N5713" s="7"/>
      <c r="O5713" s="5"/>
      <c r="U5713" s="31"/>
      <c r="AD5713" s="20"/>
    </row>
    <row r="5714" spans="4:30" x14ac:dyDescent="0.2">
      <c r="D5714" s="57"/>
      <c r="I5714" s="7"/>
      <c r="K5714" s="7"/>
      <c r="L5714" s="7"/>
      <c r="M5714" s="55"/>
      <c r="N5714" s="7"/>
      <c r="O5714" s="5"/>
      <c r="U5714" s="31"/>
      <c r="AD5714" s="20"/>
    </row>
    <row r="5715" spans="4:30" x14ac:dyDescent="0.2">
      <c r="D5715" s="57"/>
      <c r="I5715" s="7"/>
      <c r="K5715" s="7"/>
      <c r="L5715" s="7"/>
      <c r="M5715" s="55"/>
      <c r="N5715" s="7"/>
      <c r="O5715" s="5"/>
      <c r="U5715" s="31"/>
      <c r="AD5715" s="20"/>
    </row>
    <row r="5716" spans="4:30" x14ac:dyDescent="0.2">
      <c r="D5716" s="57"/>
      <c r="I5716" s="7"/>
      <c r="K5716" s="7"/>
      <c r="L5716" s="7"/>
      <c r="M5716" s="55"/>
      <c r="N5716" s="7"/>
      <c r="O5716" s="5"/>
      <c r="U5716" s="31"/>
      <c r="AD5716" s="20"/>
    </row>
    <row r="5717" spans="4:30" x14ac:dyDescent="0.2">
      <c r="D5717" s="57"/>
      <c r="I5717" s="7"/>
      <c r="K5717" s="7"/>
      <c r="L5717" s="7"/>
      <c r="M5717" s="55"/>
      <c r="N5717" s="7"/>
      <c r="O5717" s="5"/>
      <c r="U5717" s="31"/>
      <c r="AD5717" s="20"/>
    </row>
    <row r="5718" spans="4:30" x14ac:dyDescent="0.2">
      <c r="D5718" s="57"/>
      <c r="I5718" s="7"/>
      <c r="K5718" s="7"/>
      <c r="L5718" s="7"/>
      <c r="M5718" s="55"/>
      <c r="N5718" s="7"/>
      <c r="O5718" s="5"/>
      <c r="U5718" s="31"/>
      <c r="AD5718" s="20"/>
    </row>
    <row r="5719" spans="4:30" x14ac:dyDescent="0.2">
      <c r="D5719" s="57"/>
      <c r="I5719" s="7"/>
      <c r="K5719" s="7"/>
      <c r="L5719" s="7"/>
      <c r="M5719" s="55"/>
      <c r="N5719" s="7"/>
      <c r="O5719" s="5"/>
      <c r="U5719" s="31"/>
      <c r="AD5719" s="20"/>
    </row>
    <row r="5720" spans="4:30" x14ac:dyDescent="0.2">
      <c r="D5720" s="57"/>
      <c r="I5720" s="7"/>
      <c r="K5720" s="7"/>
      <c r="L5720" s="7"/>
      <c r="M5720" s="55"/>
      <c r="N5720" s="7"/>
      <c r="O5720" s="5"/>
      <c r="U5720" s="31"/>
      <c r="AD5720" s="20"/>
    </row>
    <row r="5721" spans="4:30" x14ac:dyDescent="0.2">
      <c r="D5721" s="57"/>
      <c r="I5721" s="7"/>
      <c r="K5721" s="7"/>
      <c r="L5721" s="7"/>
      <c r="M5721" s="55"/>
      <c r="N5721" s="7"/>
      <c r="O5721" s="5"/>
      <c r="U5721" s="31"/>
      <c r="AD5721" s="20"/>
    </row>
    <row r="5722" spans="4:30" x14ac:dyDescent="0.2">
      <c r="D5722" s="57"/>
      <c r="I5722" s="7"/>
      <c r="K5722" s="7"/>
      <c r="L5722" s="7"/>
      <c r="M5722" s="55"/>
      <c r="N5722" s="7"/>
      <c r="O5722" s="5"/>
      <c r="U5722" s="31"/>
      <c r="AD5722" s="20"/>
    </row>
    <row r="5723" spans="4:30" x14ac:dyDescent="0.2">
      <c r="D5723" s="57"/>
      <c r="I5723" s="7"/>
      <c r="K5723" s="7"/>
      <c r="L5723" s="7"/>
      <c r="M5723" s="55"/>
      <c r="N5723" s="7"/>
      <c r="O5723" s="5"/>
      <c r="U5723" s="31"/>
      <c r="AD5723" s="20"/>
    </row>
    <row r="5724" spans="4:30" x14ac:dyDescent="0.2">
      <c r="D5724" s="57"/>
      <c r="I5724" s="7"/>
      <c r="K5724" s="7"/>
      <c r="L5724" s="7"/>
      <c r="M5724" s="55"/>
      <c r="N5724" s="7"/>
      <c r="O5724" s="5"/>
      <c r="U5724" s="31"/>
      <c r="AD5724" s="20"/>
    </row>
    <row r="5725" spans="4:30" x14ac:dyDescent="0.2">
      <c r="D5725" s="57"/>
      <c r="I5725" s="7"/>
      <c r="K5725" s="7"/>
      <c r="L5725" s="7"/>
      <c r="M5725" s="55"/>
      <c r="N5725" s="7"/>
      <c r="O5725" s="5"/>
      <c r="U5725" s="31"/>
      <c r="AD5725" s="20"/>
    </row>
    <row r="5726" spans="4:30" x14ac:dyDescent="0.2">
      <c r="D5726" s="57"/>
      <c r="I5726" s="7"/>
      <c r="K5726" s="7"/>
      <c r="L5726" s="7"/>
      <c r="M5726" s="55"/>
      <c r="N5726" s="7"/>
      <c r="O5726" s="5"/>
      <c r="U5726" s="31"/>
      <c r="AD5726" s="20"/>
    </row>
    <row r="5727" spans="4:30" x14ac:dyDescent="0.2">
      <c r="D5727" s="57"/>
      <c r="I5727" s="7"/>
      <c r="K5727" s="7"/>
      <c r="L5727" s="7"/>
      <c r="M5727" s="55"/>
      <c r="N5727" s="7"/>
      <c r="O5727" s="5"/>
      <c r="U5727" s="31"/>
      <c r="AD5727" s="20"/>
    </row>
    <row r="5728" spans="4:30" x14ac:dyDescent="0.2">
      <c r="D5728" s="57"/>
      <c r="I5728" s="7"/>
      <c r="K5728" s="7"/>
      <c r="L5728" s="7"/>
      <c r="M5728" s="55"/>
      <c r="N5728" s="7"/>
      <c r="O5728" s="5"/>
      <c r="U5728" s="31"/>
      <c r="AD5728" s="20"/>
    </row>
    <row r="5729" spans="4:30" x14ac:dyDescent="0.2">
      <c r="D5729" s="57"/>
      <c r="I5729" s="7"/>
      <c r="K5729" s="7"/>
      <c r="L5729" s="7"/>
      <c r="M5729" s="55"/>
      <c r="N5729" s="7"/>
      <c r="O5729" s="5"/>
      <c r="U5729" s="31"/>
      <c r="AD5729" s="20"/>
    </row>
    <row r="5730" spans="4:30" x14ac:dyDescent="0.2">
      <c r="D5730" s="57"/>
      <c r="I5730" s="7"/>
      <c r="K5730" s="7"/>
      <c r="L5730" s="7"/>
      <c r="M5730" s="55"/>
      <c r="N5730" s="7"/>
      <c r="O5730" s="5"/>
      <c r="U5730" s="31"/>
      <c r="AD5730" s="20"/>
    </row>
    <row r="5731" spans="4:30" x14ac:dyDescent="0.2">
      <c r="D5731" s="57"/>
      <c r="I5731" s="7"/>
      <c r="K5731" s="7"/>
      <c r="L5731" s="7"/>
      <c r="M5731" s="55"/>
      <c r="N5731" s="7"/>
      <c r="O5731" s="5"/>
      <c r="U5731" s="31"/>
      <c r="AD5731" s="20"/>
    </row>
    <row r="5732" spans="4:30" x14ac:dyDescent="0.2">
      <c r="D5732" s="57"/>
      <c r="I5732" s="7"/>
      <c r="K5732" s="7"/>
      <c r="L5732" s="7"/>
      <c r="M5732" s="55"/>
      <c r="N5732" s="7"/>
      <c r="O5732" s="5"/>
      <c r="U5732" s="31"/>
      <c r="AD5732" s="20"/>
    </row>
    <row r="5733" spans="4:30" x14ac:dyDescent="0.2">
      <c r="D5733" s="57"/>
      <c r="I5733" s="7"/>
      <c r="K5733" s="7"/>
      <c r="L5733" s="7"/>
      <c r="M5733" s="55"/>
      <c r="N5733" s="7"/>
      <c r="O5733" s="5"/>
      <c r="U5733" s="31"/>
      <c r="AD5733" s="20"/>
    </row>
    <row r="5734" spans="4:30" x14ac:dyDescent="0.2">
      <c r="D5734" s="57"/>
      <c r="I5734" s="7"/>
      <c r="K5734" s="7"/>
      <c r="L5734" s="7"/>
      <c r="M5734" s="55"/>
      <c r="N5734" s="7"/>
      <c r="O5734" s="5"/>
      <c r="U5734" s="31"/>
      <c r="AD5734" s="20"/>
    </row>
    <row r="5735" spans="4:30" x14ac:dyDescent="0.2">
      <c r="D5735" s="57"/>
      <c r="I5735" s="7"/>
      <c r="K5735" s="7"/>
      <c r="L5735" s="7"/>
      <c r="M5735" s="55"/>
      <c r="N5735" s="7"/>
      <c r="O5735" s="5"/>
      <c r="U5735" s="31"/>
      <c r="AD5735" s="20"/>
    </row>
    <row r="5736" spans="4:30" x14ac:dyDescent="0.2">
      <c r="D5736" s="57"/>
      <c r="I5736" s="7"/>
      <c r="K5736" s="7"/>
      <c r="L5736" s="7"/>
      <c r="M5736" s="55"/>
      <c r="N5736" s="7"/>
      <c r="O5736" s="5"/>
      <c r="U5736" s="31"/>
      <c r="AD5736" s="20"/>
    </row>
    <row r="5737" spans="4:30" x14ac:dyDescent="0.2">
      <c r="D5737" s="57"/>
      <c r="I5737" s="7"/>
      <c r="K5737" s="7"/>
      <c r="L5737" s="7"/>
      <c r="M5737" s="55"/>
      <c r="N5737" s="7"/>
      <c r="O5737" s="5"/>
      <c r="U5737" s="31"/>
      <c r="AD5737" s="20"/>
    </row>
    <row r="5738" spans="4:30" x14ac:dyDescent="0.2">
      <c r="D5738" s="57"/>
      <c r="I5738" s="7"/>
      <c r="K5738" s="7"/>
      <c r="L5738" s="7"/>
      <c r="M5738" s="55"/>
      <c r="N5738" s="7"/>
      <c r="O5738" s="5"/>
      <c r="U5738" s="31"/>
      <c r="AD5738" s="20"/>
    </row>
    <row r="5739" spans="4:30" x14ac:dyDescent="0.2">
      <c r="D5739" s="57"/>
      <c r="I5739" s="7"/>
      <c r="K5739" s="7"/>
      <c r="L5739" s="7"/>
      <c r="M5739" s="55"/>
      <c r="N5739" s="7"/>
      <c r="O5739" s="5"/>
      <c r="U5739" s="31"/>
      <c r="AD5739" s="20"/>
    </row>
    <row r="5740" spans="4:30" x14ac:dyDescent="0.2">
      <c r="D5740" s="57"/>
      <c r="I5740" s="7"/>
      <c r="K5740" s="7"/>
      <c r="L5740" s="7"/>
      <c r="M5740" s="55"/>
      <c r="N5740" s="7"/>
      <c r="O5740" s="5"/>
      <c r="U5740" s="31"/>
      <c r="AD5740" s="20"/>
    </row>
    <row r="5741" spans="4:30" x14ac:dyDescent="0.2">
      <c r="D5741" s="57"/>
      <c r="I5741" s="7"/>
      <c r="K5741" s="7"/>
      <c r="L5741" s="7"/>
      <c r="M5741" s="55"/>
      <c r="N5741" s="7"/>
      <c r="O5741" s="5"/>
      <c r="U5741" s="31"/>
      <c r="AD5741" s="20"/>
    </row>
    <row r="5742" spans="4:30" x14ac:dyDescent="0.2">
      <c r="D5742" s="57"/>
      <c r="I5742" s="7"/>
      <c r="K5742" s="7"/>
      <c r="L5742" s="7"/>
      <c r="M5742" s="55"/>
      <c r="N5742" s="7"/>
      <c r="O5742" s="5"/>
      <c r="U5742" s="31"/>
      <c r="AD5742" s="20"/>
    </row>
    <row r="5743" spans="4:30" x14ac:dyDescent="0.2">
      <c r="D5743" s="57"/>
      <c r="I5743" s="7"/>
      <c r="K5743" s="7"/>
      <c r="L5743" s="7"/>
      <c r="M5743" s="55"/>
      <c r="N5743" s="7"/>
      <c r="O5743" s="5"/>
      <c r="U5743" s="31"/>
      <c r="AD5743" s="20"/>
    </row>
    <row r="5744" spans="4:30" x14ac:dyDescent="0.2">
      <c r="D5744" s="57"/>
      <c r="I5744" s="7"/>
      <c r="K5744" s="7"/>
      <c r="L5744" s="7"/>
      <c r="M5744" s="55"/>
      <c r="N5744" s="7"/>
      <c r="O5744" s="5"/>
      <c r="U5744" s="31"/>
      <c r="AD5744" s="20"/>
    </row>
    <row r="5745" spans="4:30" x14ac:dyDescent="0.2">
      <c r="D5745" s="57"/>
      <c r="I5745" s="7"/>
      <c r="K5745" s="7"/>
      <c r="L5745" s="7"/>
      <c r="M5745" s="55"/>
      <c r="N5745" s="7"/>
      <c r="O5745" s="5"/>
      <c r="U5745" s="31"/>
      <c r="AD5745" s="20"/>
    </row>
    <row r="5746" spans="4:30" x14ac:dyDescent="0.2">
      <c r="D5746" s="57"/>
      <c r="I5746" s="7"/>
      <c r="K5746" s="7"/>
      <c r="L5746" s="7"/>
      <c r="M5746" s="55"/>
      <c r="N5746" s="7"/>
      <c r="O5746" s="5"/>
      <c r="U5746" s="31"/>
      <c r="AD5746" s="20"/>
    </row>
    <row r="5747" spans="4:30" x14ac:dyDescent="0.2">
      <c r="D5747" s="57"/>
      <c r="I5747" s="7"/>
      <c r="K5747" s="7"/>
      <c r="L5747" s="7"/>
      <c r="M5747" s="55"/>
      <c r="N5747" s="7"/>
      <c r="O5747" s="5"/>
      <c r="U5747" s="31"/>
      <c r="AD5747" s="20"/>
    </row>
    <row r="5748" spans="4:30" x14ac:dyDescent="0.2">
      <c r="D5748" s="57"/>
      <c r="I5748" s="7"/>
      <c r="K5748" s="7"/>
      <c r="L5748" s="7"/>
      <c r="M5748" s="55"/>
      <c r="N5748" s="7"/>
      <c r="O5748" s="5"/>
      <c r="U5748" s="31"/>
      <c r="AD5748" s="20"/>
    </row>
    <row r="5749" spans="4:30" x14ac:dyDescent="0.2">
      <c r="D5749" s="57"/>
      <c r="I5749" s="7"/>
      <c r="K5749" s="7"/>
      <c r="L5749" s="7"/>
      <c r="M5749" s="55"/>
      <c r="N5749" s="7"/>
      <c r="O5749" s="5"/>
      <c r="U5749" s="31"/>
      <c r="AD5749" s="20"/>
    </row>
    <row r="5750" spans="4:30" x14ac:dyDescent="0.2">
      <c r="D5750" s="57"/>
      <c r="I5750" s="7"/>
      <c r="K5750" s="7"/>
      <c r="L5750" s="7"/>
      <c r="M5750" s="55"/>
      <c r="N5750" s="7"/>
      <c r="O5750" s="5"/>
      <c r="U5750" s="31"/>
      <c r="AD5750" s="20"/>
    </row>
    <row r="5751" spans="4:30" x14ac:dyDescent="0.2">
      <c r="D5751" s="57"/>
      <c r="I5751" s="7"/>
      <c r="K5751" s="7"/>
      <c r="L5751" s="7"/>
      <c r="M5751" s="55"/>
      <c r="N5751" s="7"/>
      <c r="O5751" s="5"/>
      <c r="U5751" s="31"/>
      <c r="AD5751" s="20"/>
    </row>
    <row r="5752" spans="4:30" x14ac:dyDescent="0.2">
      <c r="D5752" s="57"/>
      <c r="I5752" s="7"/>
      <c r="K5752" s="7"/>
      <c r="L5752" s="7"/>
      <c r="M5752" s="55"/>
      <c r="N5752" s="7"/>
      <c r="O5752" s="5"/>
      <c r="U5752" s="31"/>
      <c r="AD5752" s="20"/>
    </row>
    <row r="5753" spans="4:30" x14ac:dyDescent="0.2">
      <c r="D5753" s="57"/>
      <c r="I5753" s="7"/>
      <c r="K5753" s="7"/>
      <c r="L5753" s="7"/>
      <c r="M5753" s="55"/>
      <c r="N5753" s="7"/>
      <c r="O5753" s="5"/>
      <c r="U5753" s="31"/>
      <c r="AD5753" s="20"/>
    </row>
    <row r="5754" spans="4:30" x14ac:dyDescent="0.2">
      <c r="D5754" s="57"/>
      <c r="I5754" s="7"/>
      <c r="K5754" s="7"/>
      <c r="L5754" s="7"/>
      <c r="M5754" s="55"/>
      <c r="N5754" s="7"/>
      <c r="O5754" s="5"/>
      <c r="U5754" s="31"/>
      <c r="AD5754" s="20"/>
    </row>
    <row r="5755" spans="4:30" x14ac:dyDescent="0.2">
      <c r="D5755" s="57"/>
      <c r="I5755" s="7"/>
      <c r="K5755" s="7"/>
      <c r="L5755" s="7"/>
      <c r="M5755" s="55"/>
      <c r="N5755" s="7"/>
      <c r="O5755" s="5"/>
      <c r="U5755" s="31"/>
      <c r="AD5755" s="20"/>
    </row>
    <row r="5756" spans="4:30" x14ac:dyDescent="0.2">
      <c r="D5756" s="57"/>
      <c r="I5756" s="7"/>
      <c r="K5756" s="7"/>
      <c r="L5756" s="7"/>
      <c r="M5756" s="55"/>
      <c r="N5756" s="7"/>
      <c r="O5756" s="5"/>
      <c r="U5756" s="31"/>
      <c r="AD5756" s="20"/>
    </row>
    <row r="5757" spans="4:30" x14ac:dyDescent="0.2">
      <c r="D5757" s="57"/>
      <c r="I5757" s="7"/>
      <c r="K5757" s="7"/>
      <c r="L5757" s="7"/>
      <c r="M5757" s="55"/>
      <c r="N5757" s="7"/>
      <c r="O5757" s="5"/>
      <c r="U5757" s="31"/>
      <c r="AD5757" s="20"/>
    </row>
    <row r="5758" spans="4:30" x14ac:dyDescent="0.2">
      <c r="D5758" s="57"/>
      <c r="I5758" s="7"/>
      <c r="K5758" s="7"/>
      <c r="L5758" s="7"/>
      <c r="M5758" s="55"/>
      <c r="N5758" s="7"/>
      <c r="O5758" s="5"/>
      <c r="U5758" s="31"/>
      <c r="AD5758" s="20"/>
    </row>
    <row r="5759" spans="4:30" x14ac:dyDescent="0.2">
      <c r="D5759" s="57"/>
      <c r="I5759" s="7"/>
      <c r="K5759" s="7"/>
      <c r="L5759" s="7"/>
      <c r="M5759" s="55"/>
      <c r="N5759" s="7"/>
      <c r="O5759" s="5"/>
      <c r="U5759" s="31"/>
      <c r="AD5759" s="20"/>
    </row>
    <row r="5760" spans="4:30" x14ac:dyDescent="0.2">
      <c r="D5760" s="57"/>
      <c r="I5760" s="7"/>
      <c r="K5760" s="7"/>
      <c r="L5760" s="7"/>
      <c r="M5760" s="55"/>
      <c r="N5760" s="7"/>
      <c r="O5760" s="5"/>
      <c r="U5760" s="31"/>
      <c r="AD5760" s="20"/>
    </row>
    <row r="5761" spans="4:30" x14ac:dyDescent="0.2">
      <c r="D5761" s="57"/>
      <c r="I5761" s="7"/>
      <c r="K5761" s="7"/>
      <c r="L5761" s="7"/>
      <c r="M5761" s="55"/>
      <c r="N5761" s="7"/>
      <c r="O5761" s="5"/>
      <c r="U5761" s="31"/>
      <c r="AD5761" s="20"/>
    </row>
    <row r="5762" spans="4:30" x14ac:dyDescent="0.2">
      <c r="D5762" s="57"/>
      <c r="I5762" s="7"/>
      <c r="K5762" s="7"/>
      <c r="L5762" s="7"/>
      <c r="M5762" s="55"/>
      <c r="N5762" s="7"/>
      <c r="O5762" s="5"/>
      <c r="U5762" s="31"/>
      <c r="AD5762" s="20"/>
    </row>
    <row r="5763" spans="4:30" x14ac:dyDescent="0.2">
      <c r="D5763" s="57"/>
      <c r="I5763" s="7"/>
      <c r="K5763" s="7"/>
      <c r="L5763" s="7"/>
      <c r="M5763" s="55"/>
      <c r="N5763" s="7"/>
      <c r="O5763" s="5"/>
      <c r="U5763" s="31"/>
      <c r="AD5763" s="20"/>
    </row>
    <row r="5764" spans="4:30" x14ac:dyDescent="0.2">
      <c r="D5764" s="57"/>
      <c r="I5764" s="7"/>
      <c r="K5764" s="7"/>
      <c r="L5764" s="7"/>
      <c r="M5764" s="55"/>
      <c r="N5764" s="7"/>
      <c r="O5764" s="5"/>
      <c r="U5764" s="31"/>
      <c r="AD5764" s="20"/>
    </row>
    <row r="5765" spans="4:30" x14ac:dyDescent="0.2">
      <c r="D5765" s="57"/>
      <c r="I5765" s="7"/>
      <c r="K5765" s="7"/>
      <c r="L5765" s="7"/>
      <c r="M5765" s="55"/>
      <c r="N5765" s="7"/>
      <c r="O5765" s="5"/>
      <c r="U5765" s="31"/>
      <c r="AD5765" s="20"/>
    </row>
    <row r="5766" spans="4:30" x14ac:dyDescent="0.2">
      <c r="D5766" s="57"/>
      <c r="I5766" s="7"/>
      <c r="K5766" s="7"/>
      <c r="L5766" s="7"/>
      <c r="M5766" s="55"/>
      <c r="N5766" s="7"/>
      <c r="O5766" s="5"/>
      <c r="U5766" s="31"/>
      <c r="AD5766" s="20"/>
    </row>
    <row r="5767" spans="4:30" x14ac:dyDescent="0.2">
      <c r="D5767" s="57"/>
      <c r="I5767" s="7"/>
      <c r="K5767" s="7"/>
      <c r="L5767" s="7"/>
      <c r="M5767" s="55"/>
      <c r="N5767" s="7"/>
      <c r="O5767" s="5"/>
      <c r="U5767" s="31"/>
      <c r="AD5767" s="20"/>
    </row>
    <row r="5768" spans="4:30" x14ac:dyDescent="0.2">
      <c r="D5768" s="57"/>
      <c r="I5768" s="7"/>
      <c r="K5768" s="7"/>
      <c r="L5768" s="7"/>
      <c r="M5768" s="55"/>
      <c r="N5768" s="7"/>
      <c r="O5768" s="5"/>
      <c r="U5768" s="31"/>
      <c r="AD5768" s="20"/>
    </row>
    <row r="5769" spans="4:30" x14ac:dyDescent="0.2">
      <c r="D5769" s="57"/>
      <c r="I5769" s="7"/>
      <c r="K5769" s="7"/>
      <c r="L5769" s="7"/>
      <c r="M5769" s="55"/>
      <c r="N5769" s="7"/>
      <c r="O5769" s="5"/>
      <c r="U5769" s="31"/>
      <c r="AD5769" s="20"/>
    </row>
    <row r="5770" spans="4:30" x14ac:dyDescent="0.2">
      <c r="D5770" s="57"/>
      <c r="I5770" s="7"/>
      <c r="K5770" s="7"/>
      <c r="L5770" s="7"/>
      <c r="M5770" s="55"/>
      <c r="N5770" s="7"/>
      <c r="O5770" s="5"/>
      <c r="U5770" s="31"/>
      <c r="AD5770" s="20"/>
    </row>
    <row r="5771" spans="4:30" x14ac:dyDescent="0.2">
      <c r="D5771" s="57"/>
      <c r="I5771" s="7"/>
      <c r="K5771" s="7"/>
      <c r="L5771" s="7"/>
      <c r="M5771" s="55"/>
      <c r="N5771" s="7"/>
      <c r="O5771" s="5"/>
      <c r="U5771" s="31"/>
      <c r="AD5771" s="20"/>
    </row>
    <row r="5772" spans="4:30" x14ac:dyDescent="0.2">
      <c r="D5772" s="57"/>
      <c r="I5772" s="7"/>
      <c r="K5772" s="7"/>
      <c r="L5772" s="7"/>
      <c r="M5772" s="55"/>
      <c r="N5772" s="7"/>
      <c r="O5772" s="5"/>
      <c r="U5772" s="31"/>
      <c r="AD5772" s="20"/>
    </row>
    <row r="5773" spans="4:30" x14ac:dyDescent="0.2">
      <c r="D5773" s="57"/>
      <c r="I5773" s="7"/>
      <c r="K5773" s="7"/>
      <c r="L5773" s="7"/>
      <c r="M5773" s="55"/>
      <c r="N5773" s="7"/>
      <c r="O5773" s="5"/>
      <c r="U5773" s="31"/>
      <c r="AD5773" s="20"/>
    </row>
    <row r="5774" spans="4:30" x14ac:dyDescent="0.2">
      <c r="D5774" s="57"/>
      <c r="I5774" s="7"/>
      <c r="K5774" s="7"/>
      <c r="L5774" s="7"/>
      <c r="M5774" s="55"/>
      <c r="N5774" s="7"/>
      <c r="O5774" s="5"/>
      <c r="U5774" s="31"/>
      <c r="AD5774" s="20"/>
    </row>
    <row r="5775" spans="4:30" x14ac:dyDescent="0.2">
      <c r="D5775" s="57"/>
      <c r="I5775" s="7"/>
      <c r="K5775" s="7"/>
      <c r="L5775" s="7"/>
      <c r="M5775" s="55"/>
      <c r="N5775" s="7"/>
      <c r="O5775" s="5"/>
      <c r="U5775" s="31"/>
      <c r="AD5775" s="20"/>
    </row>
    <row r="5776" spans="4:30" x14ac:dyDescent="0.2">
      <c r="D5776" s="57"/>
      <c r="I5776" s="7"/>
      <c r="K5776" s="7"/>
      <c r="L5776" s="7"/>
      <c r="M5776" s="55"/>
      <c r="N5776" s="7"/>
      <c r="O5776" s="5"/>
      <c r="U5776" s="31"/>
      <c r="AD5776" s="20"/>
    </row>
    <row r="5777" spans="4:30" x14ac:dyDescent="0.2">
      <c r="D5777" s="57"/>
      <c r="I5777" s="7"/>
      <c r="K5777" s="7"/>
      <c r="L5777" s="7"/>
      <c r="M5777" s="55"/>
      <c r="N5777" s="7"/>
      <c r="O5777" s="5"/>
      <c r="U5777" s="31"/>
      <c r="AD5777" s="20"/>
    </row>
    <row r="5778" spans="4:30" x14ac:dyDescent="0.2">
      <c r="D5778" s="57"/>
      <c r="I5778" s="7"/>
      <c r="K5778" s="7"/>
      <c r="L5778" s="7"/>
      <c r="M5778" s="55"/>
      <c r="N5778" s="7"/>
      <c r="O5778" s="5"/>
      <c r="U5778" s="31"/>
      <c r="AD5778" s="20"/>
    </row>
    <row r="5779" spans="4:30" x14ac:dyDescent="0.2">
      <c r="D5779" s="57"/>
      <c r="I5779" s="7"/>
      <c r="K5779" s="7"/>
      <c r="L5779" s="7"/>
      <c r="M5779" s="55"/>
      <c r="N5779" s="7"/>
      <c r="O5779" s="5"/>
      <c r="U5779" s="31"/>
      <c r="AD5779" s="20"/>
    </row>
    <row r="5780" spans="4:30" x14ac:dyDescent="0.2">
      <c r="D5780" s="57"/>
      <c r="I5780" s="7"/>
      <c r="K5780" s="7"/>
      <c r="L5780" s="7"/>
      <c r="M5780" s="55"/>
      <c r="N5780" s="7"/>
      <c r="O5780" s="5"/>
      <c r="U5780" s="31"/>
      <c r="AD5780" s="20"/>
    </row>
    <row r="5781" spans="4:30" x14ac:dyDescent="0.2">
      <c r="D5781" s="57"/>
      <c r="I5781" s="7"/>
      <c r="K5781" s="7"/>
      <c r="L5781" s="7"/>
      <c r="M5781" s="55"/>
      <c r="N5781" s="7"/>
      <c r="O5781" s="5"/>
      <c r="U5781" s="31"/>
      <c r="AD5781" s="20"/>
    </row>
    <row r="5782" spans="4:30" x14ac:dyDescent="0.2">
      <c r="D5782" s="57"/>
      <c r="I5782" s="7"/>
      <c r="K5782" s="7"/>
      <c r="L5782" s="7"/>
      <c r="M5782" s="55"/>
      <c r="N5782" s="7"/>
      <c r="O5782" s="5"/>
      <c r="U5782" s="31"/>
      <c r="AD5782" s="20"/>
    </row>
    <row r="5783" spans="4:30" x14ac:dyDescent="0.2">
      <c r="D5783" s="57"/>
      <c r="I5783" s="7"/>
      <c r="K5783" s="7"/>
      <c r="L5783" s="7"/>
      <c r="M5783" s="55"/>
      <c r="N5783" s="7"/>
      <c r="O5783" s="5"/>
      <c r="U5783" s="31"/>
      <c r="AD5783" s="20"/>
    </row>
    <row r="5784" spans="4:30" x14ac:dyDescent="0.2">
      <c r="D5784" s="57"/>
      <c r="I5784" s="7"/>
      <c r="K5784" s="7"/>
      <c r="L5784" s="7"/>
      <c r="M5784" s="55"/>
      <c r="N5784" s="7"/>
      <c r="O5784" s="5"/>
      <c r="U5784" s="31"/>
      <c r="AD5784" s="20"/>
    </row>
    <row r="5785" spans="4:30" x14ac:dyDescent="0.2">
      <c r="D5785" s="57"/>
      <c r="I5785" s="7"/>
      <c r="K5785" s="7"/>
      <c r="L5785" s="7"/>
      <c r="M5785" s="55"/>
      <c r="N5785" s="7"/>
      <c r="O5785" s="5"/>
      <c r="U5785" s="31"/>
      <c r="AD5785" s="20"/>
    </row>
    <row r="5786" spans="4:30" x14ac:dyDescent="0.2">
      <c r="D5786" s="57"/>
      <c r="I5786" s="7"/>
      <c r="K5786" s="7"/>
      <c r="L5786" s="7"/>
      <c r="M5786" s="55"/>
      <c r="N5786" s="7"/>
      <c r="O5786" s="5"/>
      <c r="U5786" s="31"/>
      <c r="AD5786" s="20"/>
    </row>
    <row r="5787" spans="4:30" x14ac:dyDescent="0.2">
      <c r="D5787" s="57"/>
      <c r="I5787" s="7"/>
      <c r="K5787" s="7"/>
      <c r="L5787" s="7"/>
      <c r="M5787" s="55"/>
      <c r="N5787" s="7"/>
      <c r="O5787" s="5"/>
      <c r="U5787" s="31"/>
      <c r="AD5787" s="20"/>
    </row>
    <row r="5788" spans="4:30" x14ac:dyDescent="0.2">
      <c r="D5788" s="57"/>
      <c r="I5788" s="7"/>
      <c r="K5788" s="7"/>
      <c r="L5788" s="7"/>
      <c r="M5788" s="55"/>
      <c r="N5788" s="7"/>
      <c r="O5788" s="5"/>
      <c r="U5788" s="31"/>
      <c r="AD5788" s="20"/>
    </row>
    <row r="5789" spans="4:30" x14ac:dyDescent="0.2">
      <c r="D5789" s="57"/>
      <c r="I5789" s="7"/>
      <c r="K5789" s="7"/>
      <c r="L5789" s="7"/>
      <c r="M5789" s="55"/>
      <c r="N5789" s="7"/>
      <c r="O5789" s="5"/>
      <c r="U5789" s="31"/>
      <c r="AD5789" s="20"/>
    </row>
    <row r="5790" spans="4:30" x14ac:dyDescent="0.2">
      <c r="D5790" s="57"/>
      <c r="I5790" s="7"/>
      <c r="K5790" s="7"/>
      <c r="L5790" s="7"/>
      <c r="M5790" s="55"/>
      <c r="N5790" s="7"/>
      <c r="O5790" s="5"/>
      <c r="U5790" s="31"/>
      <c r="AD5790" s="20"/>
    </row>
    <row r="5791" spans="4:30" x14ac:dyDescent="0.2">
      <c r="D5791" s="57"/>
      <c r="I5791" s="7"/>
      <c r="K5791" s="7"/>
      <c r="L5791" s="7"/>
      <c r="M5791" s="55"/>
      <c r="N5791" s="7"/>
      <c r="O5791" s="5"/>
      <c r="U5791" s="31"/>
      <c r="AD5791" s="20"/>
    </row>
    <row r="5792" spans="4:30" x14ac:dyDescent="0.2">
      <c r="D5792" s="57"/>
      <c r="I5792" s="7"/>
      <c r="K5792" s="7"/>
      <c r="L5792" s="7"/>
      <c r="M5792" s="55"/>
      <c r="N5792" s="7"/>
      <c r="O5792" s="5"/>
      <c r="U5792" s="31"/>
      <c r="AD5792" s="20"/>
    </row>
    <row r="5793" spans="4:30" x14ac:dyDescent="0.2">
      <c r="D5793" s="57"/>
      <c r="I5793" s="7"/>
      <c r="K5793" s="7"/>
      <c r="L5793" s="7"/>
      <c r="M5793" s="55"/>
      <c r="N5793" s="7"/>
      <c r="O5793" s="5"/>
      <c r="U5793" s="31"/>
      <c r="AD5793" s="20"/>
    </row>
    <row r="5794" spans="4:30" x14ac:dyDescent="0.2">
      <c r="D5794" s="57"/>
      <c r="I5794" s="7"/>
      <c r="K5794" s="7"/>
      <c r="L5794" s="7"/>
      <c r="M5794" s="55"/>
      <c r="N5794" s="7"/>
      <c r="O5794" s="5"/>
      <c r="U5794" s="31"/>
      <c r="AD5794" s="20"/>
    </row>
    <row r="5795" spans="4:30" x14ac:dyDescent="0.2">
      <c r="D5795" s="57"/>
      <c r="I5795" s="7"/>
      <c r="K5795" s="7"/>
      <c r="L5795" s="7"/>
      <c r="M5795" s="55"/>
      <c r="N5795" s="7"/>
      <c r="O5795" s="5"/>
      <c r="U5795" s="31"/>
      <c r="AD5795" s="20"/>
    </row>
    <row r="5796" spans="4:30" x14ac:dyDescent="0.2">
      <c r="D5796" s="57"/>
      <c r="I5796" s="7"/>
      <c r="K5796" s="7"/>
      <c r="L5796" s="7"/>
      <c r="M5796" s="55"/>
      <c r="N5796" s="7"/>
      <c r="O5796" s="5"/>
      <c r="U5796" s="31"/>
      <c r="AD5796" s="20"/>
    </row>
    <row r="5797" spans="4:30" x14ac:dyDescent="0.2">
      <c r="D5797" s="57"/>
      <c r="I5797" s="7"/>
      <c r="K5797" s="7"/>
      <c r="L5797" s="7"/>
      <c r="M5797" s="55"/>
      <c r="N5797" s="7"/>
      <c r="O5797" s="5"/>
      <c r="U5797" s="31"/>
      <c r="AD5797" s="20"/>
    </row>
    <row r="5798" spans="4:30" x14ac:dyDescent="0.2">
      <c r="D5798" s="57"/>
      <c r="I5798" s="7"/>
      <c r="K5798" s="7"/>
      <c r="L5798" s="7"/>
      <c r="M5798" s="55"/>
      <c r="N5798" s="7"/>
      <c r="O5798" s="5"/>
      <c r="U5798" s="31"/>
      <c r="AD5798" s="20"/>
    </row>
    <row r="5799" spans="4:30" x14ac:dyDescent="0.2">
      <c r="D5799" s="57"/>
      <c r="I5799" s="7"/>
      <c r="K5799" s="7"/>
      <c r="L5799" s="7"/>
      <c r="M5799" s="55"/>
      <c r="N5799" s="7"/>
      <c r="O5799" s="5"/>
      <c r="U5799" s="31"/>
      <c r="AD5799" s="20"/>
    </row>
    <row r="5800" spans="4:30" x14ac:dyDescent="0.2">
      <c r="D5800" s="57"/>
      <c r="I5800" s="7"/>
      <c r="K5800" s="7"/>
      <c r="L5800" s="7"/>
      <c r="M5800" s="55"/>
      <c r="N5800" s="7"/>
      <c r="O5800" s="5"/>
      <c r="U5800" s="31"/>
      <c r="AD5800" s="20"/>
    </row>
    <row r="5801" spans="4:30" x14ac:dyDescent="0.2">
      <c r="D5801" s="57"/>
      <c r="I5801" s="7"/>
      <c r="K5801" s="7"/>
      <c r="L5801" s="7"/>
      <c r="M5801" s="55"/>
      <c r="N5801" s="7"/>
      <c r="O5801" s="5"/>
      <c r="U5801" s="31"/>
      <c r="AD5801" s="20"/>
    </row>
    <row r="5802" spans="4:30" x14ac:dyDescent="0.2">
      <c r="D5802" s="57"/>
      <c r="I5802" s="7"/>
      <c r="K5802" s="7"/>
      <c r="L5802" s="7"/>
      <c r="M5802" s="55"/>
      <c r="N5802" s="7"/>
      <c r="O5802" s="5"/>
      <c r="U5802" s="31"/>
      <c r="AD5802" s="20"/>
    </row>
    <row r="5803" spans="4:30" x14ac:dyDescent="0.2">
      <c r="D5803" s="57"/>
      <c r="I5803" s="7"/>
      <c r="K5803" s="7"/>
      <c r="L5803" s="7"/>
      <c r="M5803" s="55"/>
      <c r="N5803" s="7"/>
      <c r="O5803" s="5"/>
      <c r="U5803" s="31"/>
      <c r="AD5803" s="20"/>
    </row>
    <row r="5804" spans="4:30" x14ac:dyDescent="0.2">
      <c r="D5804" s="57"/>
      <c r="I5804" s="7"/>
      <c r="K5804" s="7"/>
      <c r="L5804" s="7"/>
      <c r="M5804" s="55"/>
      <c r="N5804" s="7"/>
      <c r="O5804" s="5"/>
      <c r="U5804" s="31"/>
      <c r="AD5804" s="20"/>
    </row>
    <row r="5805" spans="4:30" x14ac:dyDescent="0.2">
      <c r="D5805" s="57"/>
      <c r="I5805" s="7"/>
      <c r="K5805" s="7"/>
      <c r="L5805" s="7"/>
      <c r="M5805" s="55"/>
      <c r="N5805" s="7"/>
      <c r="O5805" s="5"/>
      <c r="U5805" s="31"/>
      <c r="AD5805" s="20"/>
    </row>
    <row r="5806" spans="4:30" x14ac:dyDescent="0.2">
      <c r="D5806" s="57"/>
      <c r="I5806" s="7"/>
      <c r="K5806" s="7"/>
      <c r="L5806" s="7"/>
      <c r="M5806" s="55"/>
      <c r="N5806" s="7"/>
      <c r="O5806" s="5"/>
      <c r="U5806" s="31"/>
      <c r="AD5806" s="20"/>
    </row>
    <row r="5807" spans="4:30" x14ac:dyDescent="0.2">
      <c r="D5807" s="57"/>
      <c r="I5807" s="7"/>
      <c r="K5807" s="7"/>
      <c r="L5807" s="7"/>
      <c r="M5807" s="55"/>
      <c r="N5807" s="7"/>
      <c r="O5807" s="5"/>
      <c r="U5807" s="31"/>
      <c r="AD5807" s="20"/>
    </row>
    <row r="5808" spans="4:30" x14ac:dyDescent="0.2">
      <c r="D5808" s="57"/>
      <c r="I5808" s="7"/>
      <c r="K5808" s="7"/>
      <c r="L5808" s="7"/>
      <c r="M5808" s="55"/>
      <c r="N5808" s="7"/>
      <c r="O5808" s="5"/>
      <c r="U5808" s="31"/>
      <c r="AD5808" s="20"/>
    </row>
    <row r="5809" spans="4:30" x14ac:dyDescent="0.2">
      <c r="D5809" s="57"/>
      <c r="I5809" s="7"/>
      <c r="K5809" s="7"/>
      <c r="L5809" s="7"/>
      <c r="M5809" s="55"/>
      <c r="N5809" s="7"/>
      <c r="O5809" s="5"/>
      <c r="U5809" s="31"/>
      <c r="AD5809" s="20"/>
    </row>
    <row r="5810" spans="4:30" x14ac:dyDescent="0.2">
      <c r="D5810" s="57"/>
      <c r="I5810" s="7"/>
      <c r="K5810" s="7"/>
      <c r="L5810" s="7"/>
      <c r="M5810" s="55"/>
      <c r="N5810" s="7"/>
      <c r="O5810" s="5"/>
      <c r="U5810" s="31"/>
      <c r="AD5810" s="20"/>
    </row>
    <row r="5811" spans="4:30" x14ac:dyDescent="0.2">
      <c r="D5811" s="57"/>
      <c r="I5811" s="7"/>
      <c r="K5811" s="7"/>
      <c r="L5811" s="7"/>
      <c r="M5811" s="55"/>
      <c r="N5811" s="7"/>
      <c r="O5811" s="5"/>
      <c r="U5811" s="31"/>
      <c r="AD5811" s="20"/>
    </row>
    <row r="5812" spans="4:30" x14ac:dyDescent="0.2">
      <c r="D5812" s="57"/>
      <c r="I5812" s="7"/>
      <c r="K5812" s="7"/>
      <c r="L5812" s="7"/>
      <c r="M5812" s="55"/>
      <c r="N5812" s="7"/>
      <c r="O5812" s="5"/>
      <c r="U5812" s="31"/>
      <c r="AD5812" s="20"/>
    </row>
    <row r="5813" spans="4:30" x14ac:dyDescent="0.2">
      <c r="D5813" s="57"/>
      <c r="I5813" s="7"/>
      <c r="K5813" s="7"/>
      <c r="L5813" s="7"/>
      <c r="M5813" s="55"/>
      <c r="N5813" s="7"/>
      <c r="O5813" s="5"/>
      <c r="U5813" s="31"/>
      <c r="AD5813" s="20"/>
    </row>
    <row r="5814" spans="4:30" x14ac:dyDescent="0.2">
      <c r="D5814" s="57"/>
      <c r="I5814" s="7"/>
      <c r="K5814" s="7"/>
      <c r="L5814" s="7"/>
      <c r="M5814" s="55"/>
      <c r="N5814" s="7"/>
      <c r="O5814" s="5"/>
      <c r="U5814" s="31"/>
      <c r="AD5814" s="20"/>
    </row>
    <row r="5815" spans="4:30" x14ac:dyDescent="0.2">
      <c r="D5815" s="57"/>
      <c r="I5815" s="7"/>
      <c r="K5815" s="7"/>
      <c r="L5815" s="7"/>
      <c r="M5815" s="55"/>
      <c r="N5815" s="7"/>
      <c r="O5815" s="5"/>
      <c r="U5815" s="31"/>
      <c r="AD5815" s="20"/>
    </row>
    <row r="5816" spans="4:30" x14ac:dyDescent="0.2">
      <c r="D5816" s="57"/>
      <c r="I5816" s="7"/>
      <c r="K5816" s="7"/>
      <c r="L5816" s="7"/>
      <c r="M5816" s="55"/>
      <c r="N5816" s="7"/>
      <c r="O5816" s="5"/>
      <c r="U5816" s="31"/>
      <c r="AD5816" s="20"/>
    </row>
    <row r="5817" spans="4:30" x14ac:dyDescent="0.2">
      <c r="D5817" s="57"/>
      <c r="I5817" s="7"/>
      <c r="K5817" s="7"/>
      <c r="L5817" s="7"/>
      <c r="M5817" s="55"/>
      <c r="N5817" s="7"/>
      <c r="O5817" s="5"/>
      <c r="U5817" s="31"/>
      <c r="AD5817" s="20"/>
    </row>
    <row r="5818" spans="4:30" x14ac:dyDescent="0.2">
      <c r="D5818" s="57"/>
      <c r="I5818" s="7"/>
      <c r="K5818" s="7"/>
      <c r="L5818" s="7"/>
      <c r="M5818" s="55"/>
      <c r="N5818" s="7"/>
      <c r="O5818" s="5"/>
      <c r="U5818" s="31"/>
      <c r="AD5818" s="20"/>
    </row>
    <row r="5819" spans="4:30" x14ac:dyDescent="0.2">
      <c r="D5819" s="57"/>
      <c r="I5819" s="7"/>
      <c r="K5819" s="7"/>
      <c r="L5819" s="7"/>
      <c r="M5819" s="55"/>
      <c r="N5819" s="7"/>
      <c r="O5819" s="5"/>
      <c r="U5819" s="31"/>
      <c r="AD5819" s="20"/>
    </row>
    <row r="5820" spans="4:30" x14ac:dyDescent="0.2">
      <c r="D5820" s="57"/>
      <c r="I5820" s="7"/>
      <c r="K5820" s="7"/>
      <c r="L5820" s="7"/>
      <c r="M5820" s="55"/>
      <c r="N5820" s="7"/>
      <c r="O5820" s="5"/>
      <c r="U5820" s="31"/>
      <c r="AD5820" s="20"/>
    </row>
    <row r="5821" spans="4:30" x14ac:dyDescent="0.2">
      <c r="D5821" s="57"/>
      <c r="I5821" s="7"/>
      <c r="K5821" s="7"/>
      <c r="L5821" s="7"/>
      <c r="M5821" s="55"/>
      <c r="N5821" s="7"/>
      <c r="O5821" s="5"/>
      <c r="U5821" s="31"/>
      <c r="AD5821" s="20"/>
    </row>
    <row r="5822" spans="4:30" x14ac:dyDescent="0.2">
      <c r="D5822" s="57"/>
      <c r="I5822" s="7"/>
      <c r="K5822" s="7"/>
      <c r="L5822" s="7"/>
      <c r="M5822" s="55"/>
      <c r="N5822" s="7"/>
      <c r="O5822" s="5"/>
      <c r="U5822" s="31"/>
      <c r="AD5822" s="20"/>
    </row>
    <row r="5823" spans="4:30" x14ac:dyDescent="0.2">
      <c r="D5823" s="57"/>
      <c r="I5823" s="7"/>
      <c r="K5823" s="7"/>
      <c r="L5823" s="7"/>
      <c r="M5823" s="55"/>
      <c r="N5823" s="7"/>
      <c r="O5823" s="5"/>
      <c r="U5823" s="31"/>
      <c r="AD5823" s="20"/>
    </row>
    <row r="5824" spans="4:30" x14ac:dyDescent="0.2">
      <c r="D5824" s="57"/>
      <c r="I5824" s="7"/>
      <c r="K5824" s="7"/>
      <c r="L5824" s="7"/>
      <c r="M5824" s="55"/>
      <c r="N5824" s="7"/>
      <c r="O5824" s="5"/>
      <c r="U5824" s="31"/>
      <c r="AD5824" s="20"/>
    </row>
    <row r="5825" spans="4:30" x14ac:dyDescent="0.2">
      <c r="D5825" s="57"/>
      <c r="I5825" s="7"/>
      <c r="K5825" s="7"/>
      <c r="L5825" s="7"/>
      <c r="M5825" s="55"/>
      <c r="N5825" s="7"/>
      <c r="O5825" s="5"/>
      <c r="U5825" s="31"/>
      <c r="AD5825" s="20"/>
    </row>
    <row r="5826" spans="4:30" x14ac:dyDescent="0.2">
      <c r="D5826" s="57"/>
      <c r="I5826" s="7"/>
      <c r="K5826" s="7"/>
      <c r="L5826" s="7"/>
      <c r="M5826" s="55"/>
      <c r="N5826" s="7"/>
      <c r="O5826" s="5"/>
      <c r="U5826" s="31"/>
      <c r="AD5826" s="20"/>
    </row>
    <row r="5827" spans="4:30" x14ac:dyDescent="0.2">
      <c r="D5827" s="57"/>
      <c r="I5827" s="7"/>
      <c r="K5827" s="7"/>
      <c r="L5827" s="7"/>
      <c r="M5827" s="55"/>
      <c r="N5827" s="7"/>
      <c r="O5827" s="5"/>
      <c r="U5827" s="31"/>
      <c r="AD5827" s="20"/>
    </row>
    <row r="5828" spans="4:30" x14ac:dyDescent="0.2">
      <c r="D5828" s="57"/>
      <c r="I5828" s="7"/>
      <c r="K5828" s="7"/>
      <c r="L5828" s="7"/>
      <c r="M5828" s="55"/>
      <c r="N5828" s="7"/>
      <c r="O5828" s="5"/>
      <c r="U5828" s="31"/>
      <c r="AD5828" s="20"/>
    </row>
    <row r="5829" spans="4:30" x14ac:dyDescent="0.2">
      <c r="D5829" s="57"/>
      <c r="I5829" s="7"/>
      <c r="K5829" s="7"/>
      <c r="L5829" s="7"/>
      <c r="M5829" s="55"/>
      <c r="N5829" s="7"/>
      <c r="O5829" s="5"/>
      <c r="U5829" s="31"/>
      <c r="AD5829" s="20"/>
    </row>
    <row r="5830" spans="4:30" x14ac:dyDescent="0.2">
      <c r="D5830" s="57"/>
      <c r="I5830" s="7"/>
      <c r="K5830" s="7"/>
      <c r="L5830" s="7"/>
      <c r="M5830" s="55"/>
      <c r="N5830" s="7"/>
      <c r="O5830" s="5"/>
      <c r="U5830" s="31"/>
      <c r="AD5830" s="20"/>
    </row>
    <row r="5831" spans="4:30" x14ac:dyDescent="0.2">
      <c r="D5831" s="57"/>
      <c r="I5831" s="7"/>
      <c r="K5831" s="7"/>
      <c r="L5831" s="7"/>
      <c r="M5831" s="55"/>
      <c r="N5831" s="7"/>
      <c r="O5831" s="5"/>
      <c r="U5831" s="31"/>
      <c r="AD5831" s="20"/>
    </row>
    <row r="5832" spans="4:30" x14ac:dyDescent="0.2">
      <c r="D5832" s="57"/>
      <c r="I5832" s="7"/>
      <c r="K5832" s="7"/>
      <c r="L5832" s="7"/>
      <c r="M5832" s="55"/>
      <c r="N5832" s="7"/>
      <c r="O5832" s="5"/>
      <c r="U5832" s="31"/>
      <c r="AD5832" s="20"/>
    </row>
    <row r="5833" spans="4:30" x14ac:dyDescent="0.2">
      <c r="D5833" s="57"/>
      <c r="I5833" s="7"/>
      <c r="K5833" s="7"/>
      <c r="L5833" s="7"/>
      <c r="M5833" s="55"/>
      <c r="N5833" s="7"/>
      <c r="O5833" s="5"/>
      <c r="U5833" s="31"/>
      <c r="AD5833" s="20"/>
    </row>
    <row r="5834" spans="4:30" x14ac:dyDescent="0.2">
      <c r="D5834" s="57"/>
      <c r="I5834" s="7"/>
      <c r="K5834" s="7"/>
      <c r="L5834" s="7"/>
      <c r="M5834" s="55"/>
      <c r="N5834" s="7"/>
      <c r="O5834" s="5"/>
      <c r="U5834" s="31"/>
      <c r="AD5834" s="20"/>
    </row>
    <row r="5835" spans="4:30" x14ac:dyDescent="0.2">
      <c r="D5835" s="57"/>
      <c r="I5835" s="7"/>
      <c r="K5835" s="7"/>
      <c r="L5835" s="7"/>
      <c r="M5835" s="55"/>
      <c r="N5835" s="7"/>
      <c r="O5835" s="5"/>
      <c r="U5835" s="31"/>
      <c r="AD5835" s="20"/>
    </row>
    <row r="5836" spans="4:30" x14ac:dyDescent="0.2">
      <c r="D5836" s="57"/>
      <c r="I5836" s="7"/>
      <c r="K5836" s="7"/>
      <c r="L5836" s="7"/>
      <c r="M5836" s="55"/>
      <c r="N5836" s="7"/>
      <c r="O5836" s="5"/>
      <c r="U5836" s="31"/>
      <c r="AD5836" s="20"/>
    </row>
    <row r="5837" spans="4:30" x14ac:dyDescent="0.2">
      <c r="D5837" s="57"/>
      <c r="I5837" s="7"/>
      <c r="K5837" s="7"/>
      <c r="L5837" s="7"/>
      <c r="M5837" s="55"/>
      <c r="N5837" s="7"/>
      <c r="O5837" s="5"/>
      <c r="U5837" s="31"/>
      <c r="AD5837" s="20"/>
    </row>
    <row r="5838" spans="4:30" x14ac:dyDescent="0.2">
      <c r="D5838" s="57"/>
      <c r="I5838" s="7"/>
      <c r="K5838" s="7"/>
      <c r="L5838" s="7"/>
      <c r="M5838" s="55"/>
      <c r="N5838" s="7"/>
      <c r="O5838" s="5"/>
      <c r="U5838" s="31"/>
      <c r="AD5838" s="20"/>
    </row>
    <row r="5839" spans="4:30" x14ac:dyDescent="0.2">
      <c r="D5839" s="57"/>
      <c r="I5839" s="7"/>
      <c r="K5839" s="7"/>
      <c r="L5839" s="7"/>
      <c r="M5839" s="55"/>
      <c r="N5839" s="7"/>
      <c r="O5839" s="5"/>
      <c r="U5839" s="31"/>
      <c r="AD5839" s="20"/>
    </row>
    <row r="5840" spans="4:30" x14ac:dyDescent="0.2">
      <c r="D5840" s="57"/>
      <c r="I5840" s="7"/>
      <c r="K5840" s="7"/>
      <c r="L5840" s="7"/>
      <c r="M5840" s="55"/>
      <c r="N5840" s="7"/>
      <c r="O5840" s="5"/>
      <c r="U5840" s="31"/>
      <c r="AD5840" s="20"/>
    </row>
    <row r="5841" spans="4:30" x14ac:dyDescent="0.2">
      <c r="D5841" s="57"/>
      <c r="I5841" s="7"/>
      <c r="K5841" s="7"/>
      <c r="L5841" s="7"/>
      <c r="M5841" s="55"/>
      <c r="N5841" s="7"/>
      <c r="O5841" s="5"/>
      <c r="U5841" s="31"/>
      <c r="AD5841" s="20"/>
    </row>
    <row r="5842" spans="4:30" x14ac:dyDescent="0.2">
      <c r="D5842" s="57"/>
      <c r="I5842" s="7"/>
      <c r="K5842" s="7"/>
      <c r="L5842" s="7"/>
      <c r="M5842" s="55"/>
      <c r="N5842" s="7"/>
      <c r="O5842" s="5"/>
      <c r="U5842" s="31"/>
      <c r="AD5842" s="20"/>
    </row>
    <row r="5843" spans="4:30" x14ac:dyDescent="0.2">
      <c r="D5843" s="57"/>
      <c r="I5843" s="7"/>
      <c r="K5843" s="7"/>
      <c r="L5843" s="7"/>
      <c r="M5843" s="55"/>
      <c r="N5843" s="7"/>
      <c r="O5843" s="5"/>
      <c r="U5843" s="31"/>
      <c r="AD5843" s="20"/>
    </row>
    <row r="5844" spans="4:30" x14ac:dyDescent="0.2">
      <c r="D5844" s="57"/>
      <c r="I5844" s="7"/>
      <c r="K5844" s="7"/>
      <c r="L5844" s="7"/>
      <c r="M5844" s="55"/>
      <c r="N5844" s="7"/>
      <c r="O5844" s="5"/>
      <c r="U5844" s="31"/>
      <c r="AD5844" s="20"/>
    </row>
    <row r="5845" spans="4:30" x14ac:dyDescent="0.2">
      <c r="D5845" s="57"/>
      <c r="I5845" s="7"/>
      <c r="K5845" s="7"/>
      <c r="L5845" s="7"/>
      <c r="M5845" s="55"/>
      <c r="N5845" s="7"/>
      <c r="O5845" s="5"/>
      <c r="U5845" s="31"/>
      <c r="AD5845" s="20"/>
    </row>
    <row r="5846" spans="4:30" x14ac:dyDescent="0.2">
      <c r="D5846" s="57"/>
      <c r="I5846" s="7"/>
      <c r="K5846" s="7"/>
      <c r="L5846" s="7"/>
      <c r="M5846" s="55"/>
      <c r="N5846" s="7"/>
      <c r="O5846" s="5"/>
      <c r="U5846" s="31"/>
      <c r="AD5846" s="20"/>
    </row>
    <row r="5847" spans="4:30" x14ac:dyDescent="0.2">
      <c r="D5847" s="57"/>
      <c r="I5847" s="7"/>
      <c r="K5847" s="7"/>
      <c r="L5847" s="7"/>
      <c r="M5847" s="55"/>
      <c r="N5847" s="7"/>
      <c r="O5847" s="5"/>
      <c r="U5847" s="31"/>
      <c r="AD5847" s="20"/>
    </row>
    <row r="5848" spans="4:30" x14ac:dyDescent="0.2">
      <c r="D5848" s="57"/>
      <c r="I5848" s="7"/>
      <c r="K5848" s="7"/>
      <c r="L5848" s="7"/>
      <c r="M5848" s="55"/>
      <c r="N5848" s="7"/>
      <c r="O5848" s="5"/>
      <c r="U5848" s="31"/>
      <c r="AD5848" s="20"/>
    </row>
    <row r="5849" spans="4:30" x14ac:dyDescent="0.2">
      <c r="D5849" s="57"/>
      <c r="I5849" s="7"/>
      <c r="K5849" s="7"/>
      <c r="L5849" s="7"/>
      <c r="M5849" s="55"/>
      <c r="N5849" s="7"/>
      <c r="O5849" s="5"/>
      <c r="U5849" s="31"/>
      <c r="AD5849" s="20"/>
    </row>
    <row r="5850" spans="4:30" x14ac:dyDescent="0.2">
      <c r="D5850" s="57"/>
      <c r="I5850" s="7"/>
      <c r="K5850" s="7"/>
      <c r="L5850" s="7"/>
      <c r="M5850" s="55"/>
      <c r="N5850" s="7"/>
      <c r="O5850" s="5"/>
      <c r="U5850" s="31"/>
      <c r="AD5850" s="20"/>
    </row>
    <row r="5851" spans="4:30" x14ac:dyDescent="0.2">
      <c r="D5851" s="57"/>
      <c r="I5851" s="7"/>
      <c r="K5851" s="7"/>
      <c r="L5851" s="7"/>
      <c r="M5851" s="55"/>
      <c r="N5851" s="7"/>
      <c r="O5851" s="5"/>
      <c r="U5851" s="31"/>
      <c r="AD5851" s="20"/>
    </row>
    <row r="5852" spans="4:30" x14ac:dyDescent="0.2">
      <c r="D5852" s="57"/>
      <c r="I5852" s="7"/>
      <c r="K5852" s="7"/>
      <c r="L5852" s="7"/>
      <c r="M5852" s="55"/>
      <c r="N5852" s="7"/>
      <c r="O5852" s="5"/>
      <c r="U5852" s="31"/>
      <c r="AD5852" s="20"/>
    </row>
    <row r="5853" spans="4:30" x14ac:dyDescent="0.2">
      <c r="D5853" s="57"/>
      <c r="I5853" s="7"/>
      <c r="K5853" s="7"/>
      <c r="L5853" s="7"/>
      <c r="M5853" s="55"/>
      <c r="N5853" s="7"/>
      <c r="O5853" s="5"/>
      <c r="U5853" s="31"/>
      <c r="AD5853" s="20"/>
    </row>
    <row r="5854" spans="4:30" x14ac:dyDescent="0.2">
      <c r="D5854" s="57"/>
      <c r="I5854" s="7"/>
      <c r="K5854" s="7"/>
      <c r="L5854" s="7"/>
      <c r="M5854" s="55"/>
      <c r="N5854" s="7"/>
      <c r="O5854" s="5"/>
      <c r="U5854" s="31"/>
      <c r="AD5854" s="20"/>
    </row>
    <row r="5855" spans="4:30" x14ac:dyDescent="0.2">
      <c r="D5855" s="57"/>
      <c r="I5855" s="7"/>
      <c r="K5855" s="7"/>
      <c r="L5855" s="7"/>
      <c r="M5855" s="55"/>
      <c r="N5855" s="7"/>
      <c r="O5855" s="5"/>
      <c r="U5855" s="31"/>
      <c r="AD5855" s="20"/>
    </row>
    <row r="5856" spans="4:30" x14ac:dyDescent="0.2">
      <c r="D5856" s="57"/>
      <c r="I5856" s="7"/>
      <c r="K5856" s="7"/>
      <c r="L5856" s="7"/>
      <c r="M5856" s="55"/>
      <c r="N5856" s="7"/>
      <c r="O5856" s="5"/>
      <c r="U5856" s="31"/>
      <c r="AD5856" s="20"/>
    </row>
    <row r="5857" spans="4:30" x14ac:dyDescent="0.2">
      <c r="D5857" s="57"/>
      <c r="I5857" s="7"/>
      <c r="K5857" s="7"/>
      <c r="L5857" s="7"/>
      <c r="M5857" s="55"/>
      <c r="N5857" s="7"/>
      <c r="O5857" s="5"/>
      <c r="U5857" s="31"/>
      <c r="AD5857" s="20"/>
    </row>
    <row r="5858" spans="4:30" x14ac:dyDescent="0.2">
      <c r="D5858" s="57"/>
      <c r="I5858" s="7"/>
      <c r="K5858" s="7"/>
      <c r="L5858" s="7"/>
      <c r="M5858" s="55"/>
      <c r="N5858" s="7"/>
      <c r="O5858" s="5"/>
      <c r="U5858" s="31"/>
      <c r="AD5858" s="20"/>
    </row>
    <row r="5859" spans="4:30" x14ac:dyDescent="0.2">
      <c r="D5859" s="57"/>
      <c r="I5859" s="7"/>
      <c r="K5859" s="7"/>
      <c r="L5859" s="7"/>
      <c r="M5859" s="55"/>
      <c r="N5859" s="7"/>
      <c r="O5859" s="5"/>
      <c r="U5859" s="31"/>
      <c r="AD5859" s="20"/>
    </row>
    <row r="5860" spans="4:30" x14ac:dyDescent="0.2">
      <c r="D5860" s="57"/>
      <c r="I5860" s="7"/>
      <c r="K5860" s="7"/>
      <c r="L5860" s="7"/>
      <c r="M5860" s="55"/>
      <c r="N5860" s="7"/>
      <c r="O5860" s="5"/>
      <c r="U5860" s="31"/>
      <c r="AD5860" s="20"/>
    </row>
    <row r="5861" spans="4:30" x14ac:dyDescent="0.2">
      <c r="D5861" s="57"/>
      <c r="I5861" s="7"/>
      <c r="K5861" s="7"/>
      <c r="L5861" s="7"/>
      <c r="M5861" s="55"/>
      <c r="N5861" s="7"/>
      <c r="O5861" s="5"/>
      <c r="U5861" s="31"/>
      <c r="AD5861" s="20"/>
    </row>
    <row r="5862" spans="4:30" x14ac:dyDescent="0.2">
      <c r="D5862" s="57"/>
      <c r="I5862" s="7"/>
      <c r="K5862" s="7"/>
      <c r="L5862" s="7"/>
      <c r="M5862" s="55"/>
      <c r="N5862" s="7"/>
      <c r="O5862" s="5"/>
      <c r="U5862" s="31"/>
      <c r="AD5862" s="20"/>
    </row>
    <row r="5863" spans="4:30" x14ac:dyDescent="0.2">
      <c r="D5863" s="57"/>
      <c r="I5863" s="7"/>
      <c r="K5863" s="7"/>
      <c r="L5863" s="7"/>
      <c r="M5863" s="55"/>
      <c r="N5863" s="7"/>
      <c r="O5863" s="5"/>
      <c r="U5863" s="31"/>
      <c r="AD5863" s="20"/>
    </row>
    <row r="5864" spans="4:30" x14ac:dyDescent="0.2">
      <c r="D5864" s="57"/>
      <c r="I5864" s="7"/>
      <c r="K5864" s="7"/>
      <c r="L5864" s="7"/>
      <c r="M5864" s="55"/>
      <c r="N5864" s="7"/>
      <c r="O5864" s="5"/>
      <c r="U5864" s="31"/>
      <c r="AD5864" s="20"/>
    </row>
    <row r="5865" spans="4:30" x14ac:dyDescent="0.2">
      <c r="D5865" s="57"/>
      <c r="I5865" s="7"/>
      <c r="K5865" s="7"/>
      <c r="L5865" s="7"/>
      <c r="M5865" s="55"/>
      <c r="N5865" s="7"/>
      <c r="O5865" s="5"/>
      <c r="U5865" s="31"/>
      <c r="AD5865" s="20"/>
    </row>
    <row r="5866" spans="4:30" x14ac:dyDescent="0.2">
      <c r="D5866" s="57"/>
      <c r="I5866" s="7"/>
      <c r="K5866" s="7"/>
      <c r="L5866" s="7"/>
      <c r="M5866" s="55"/>
      <c r="N5866" s="7"/>
      <c r="O5866" s="5"/>
      <c r="U5866" s="31"/>
      <c r="AD5866" s="20"/>
    </row>
    <row r="5867" spans="4:30" x14ac:dyDescent="0.2">
      <c r="D5867" s="57"/>
      <c r="I5867" s="7"/>
      <c r="K5867" s="7"/>
      <c r="L5867" s="7"/>
      <c r="M5867" s="55"/>
      <c r="N5867" s="7"/>
      <c r="O5867" s="5"/>
      <c r="U5867" s="31"/>
      <c r="AD5867" s="20"/>
    </row>
    <row r="5868" spans="4:30" x14ac:dyDescent="0.2">
      <c r="D5868" s="57"/>
      <c r="I5868" s="7"/>
      <c r="K5868" s="7"/>
      <c r="L5868" s="7"/>
      <c r="M5868" s="55"/>
      <c r="N5868" s="7"/>
      <c r="O5868" s="5"/>
      <c r="U5868" s="31"/>
      <c r="AD5868" s="20"/>
    </row>
    <row r="5869" spans="4:30" x14ac:dyDescent="0.2">
      <c r="D5869" s="57"/>
      <c r="I5869" s="7"/>
      <c r="K5869" s="7"/>
      <c r="L5869" s="7"/>
      <c r="M5869" s="55"/>
      <c r="N5869" s="7"/>
      <c r="O5869" s="5"/>
      <c r="U5869" s="31"/>
      <c r="AD5869" s="20"/>
    </row>
    <row r="5870" spans="4:30" x14ac:dyDescent="0.2">
      <c r="D5870" s="57"/>
      <c r="I5870" s="7"/>
      <c r="K5870" s="7"/>
      <c r="L5870" s="7"/>
      <c r="M5870" s="55"/>
      <c r="N5870" s="7"/>
      <c r="O5870" s="5"/>
      <c r="U5870" s="31"/>
      <c r="AD5870" s="20"/>
    </row>
    <row r="5871" spans="4:30" x14ac:dyDescent="0.2">
      <c r="D5871" s="57"/>
      <c r="I5871" s="7"/>
      <c r="K5871" s="7"/>
      <c r="L5871" s="7"/>
      <c r="M5871" s="55"/>
      <c r="N5871" s="7"/>
      <c r="O5871" s="5"/>
      <c r="U5871" s="31"/>
      <c r="AD5871" s="20"/>
    </row>
    <row r="5872" spans="4:30" x14ac:dyDescent="0.2">
      <c r="D5872" s="57"/>
      <c r="I5872" s="7"/>
      <c r="K5872" s="7"/>
      <c r="L5872" s="7"/>
      <c r="M5872" s="55"/>
      <c r="N5872" s="7"/>
      <c r="O5872" s="5"/>
      <c r="U5872" s="31"/>
      <c r="AD5872" s="20"/>
    </row>
    <row r="5873" spans="4:30" x14ac:dyDescent="0.2">
      <c r="D5873" s="57"/>
      <c r="I5873" s="7"/>
      <c r="K5873" s="7"/>
      <c r="L5873" s="7"/>
      <c r="M5873" s="55"/>
      <c r="N5873" s="7"/>
      <c r="O5873" s="5"/>
      <c r="U5873" s="31"/>
      <c r="AD5873" s="20"/>
    </row>
    <row r="5874" spans="4:30" x14ac:dyDescent="0.2">
      <c r="D5874" s="57"/>
      <c r="I5874" s="7"/>
      <c r="K5874" s="7"/>
      <c r="L5874" s="7"/>
      <c r="M5874" s="55"/>
      <c r="N5874" s="7"/>
      <c r="O5874" s="5"/>
      <c r="U5874" s="31"/>
      <c r="AD5874" s="20"/>
    </row>
    <row r="5875" spans="4:30" x14ac:dyDescent="0.2">
      <c r="D5875" s="57"/>
      <c r="I5875" s="7"/>
      <c r="K5875" s="7"/>
      <c r="L5875" s="7"/>
      <c r="M5875" s="55"/>
      <c r="N5875" s="7"/>
      <c r="O5875" s="5"/>
      <c r="U5875" s="31"/>
      <c r="AD5875" s="20"/>
    </row>
    <row r="5876" spans="4:30" x14ac:dyDescent="0.2">
      <c r="D5876" s="57"/>
      <c r="I5876" s="7"/>
      <c r="K5876" s="7"/>
      <c r="L5876" s="7"/>
      <c r="M5876" s="55"/>
      <c r="N5876" s="7"/>
      <c r="O5876" s="5"/>
      <c r="U5876" s="31"/>
      <c r="AD5876" s="20"/>
    </row>
    <row r="5877" spans="4:30" x14ac:dyDescent="0.2">
      <c r="D5877" s="57"/>
      <c r="I5877" s="7"/>
      <c r="K5877" s="7"/>
      <c r="L5877" s="7"/>
      <c r="M5877" s="55"/>
      <c r="N5877" s="7"/>
      <c r="O5877" s="5"/>
      <c r="U5877" s="31"/>
      <c r="AD5877" s="20"/>
    </row>
    <row r="5878" spans="4:30" x14ac:dyDescent="0.2">
      <c r="D5878" s="57"/>
      <c r="I5878" s="7"/>
      <c r="K5878" s="7"/>
      <c r="L5878" s="7"/>
      <c r="M5878" s="55"/>
      <c r="N5878" s="7"/>
      <c r="O5878" s="5"/>
      <c r="U5878" s="31"/>
      <c r="AD5878" s="20"/>
    </row>
    <row r="5879" spans="4:30" x14ac:dyDescent="0.2">
      <c r="D5879" s="57"/>
      <c r="I5879" s="7"/>
      <c r="K5879" s="7"/>
      <c r="L5879" s="7"/>
      <c r="M5879" s="55"/>
      <c r="N5879" s="7"/>
      <c r="O5879" s="5"/>
      <c r="U5879" s="31"/>
      <c r="AD5879" s="20"/>
    </row>
    <row r="5880" spans="4:30" x14ac:dyDescent="0.2">
      <c r="D5880" s="57"/>
      <c r="I5880" s="7"/>
      <c r="K5880" s="7"/>
      <c r="L5880" s="7"/>
      <c r="M5880" s="55"/>
      <c r="N5880" s="7"/>
      <c r="O5880" s="5"/>
      <c r="U5880" s="31"/>
      <c r="AD5880" s="20"/>
    </row>
    <row r="5881" spans="4:30" x14ac:dyDescent="0.2">
      <c r="D5881" s="57"/>
      <c r="I5881" s="7"/>
      <c r="K5881" s="7"/>
      <c r="L5881" s="7"/>
      <c r="M5881" s="55"/>
      <c r="N5881" s="7"/>
      <c r="O5881" s="5"/>
      <c r="U5881" s="31"/>
      <c r="AD5881" s="20"/>
    </row>
    <row r="5882" spans="4:30" x14ac:dyDescent="0.2">
      <c r="D5882" s="57"/>
      <c r="I5882" s="7"/>
      <c r="K5882" s="7"/>
      <c r="L5882" s="7"/>
      <c r="M5882" s="55"/>
      <c r="N5882" s="7"/>
      <c r="O5882" s="5"/>
      <c r="U5882" s="31"/>
      <c r="AD5882" s="20"/>
    </row>
    <row r="5883" spans="4:30" x14ac:dyDescent="0.2">
      <c r="D5883" s="57"/>
      <c r="I5883" s="7"/>
      <c r="K5883" s="7"/>
      <c r="L5883" s="7"/>
      <c r="M5883" s="55"/>
      <c r="N5883" s="7"/>
      <c r="O5883" s="5"/>
      <c r="U5883" s="31"/>
      <c r="AD5883" s="20"/>
    </row>
    <row r="5884" spans="4:30" x14ac:dyDescent="0.2">
      <c r="D5884" s="57"/>
      <c r="I5884" s="7"/>
      <c r="K5884" s="7"/>
      <c r="L5884" s="7"/>
      <c r="M5884" s="55"/>
      <c r="N5884" s="7"/>
      <c r="O5884" s="5"/>
      <c r="U5884" s="31"/>
      <c r="AD5884" s="20"/>
    </row>
    <row r="5885" spans="4:30" x14ac:dyDescent="0.2">
      <c r="D5885" s="57"/>
      <c r="I5885" s="7"/>
      <c r="K5885" s="7"/>
      <c r="L5885" s="7"/>
      <c r="M5885" s="55"/>
      <c r="N5885" s="7"/>
      <c r="O5885" s="5"/>
      <c r="U5885" s="31"/>
      <c r="AD5885" s="20"/>
    </row>
    <row r="5886" spans="4:30" x14ac:dyDescent="0.2">
      <c r="D5886" s="57"/>
      <c r="I5886" s="7"/>
      <c r="K5886" s="7"/>
      <c r="L5886" s="7"/>
      <c r="M5886" s="55"/>
      <c r="N5886" s="7"/>
      <c r="O5886" s="5"/>
      <c r="U5886" s="31"/>
      <c r="AD5886" s="20"/>
    </row>
    <row r="5887" spans="4:30" x14ac:dyDescent="0.2">
      <c r="D5887" s="57"/>
      <c r="I5887" s="7"/>
      <c r="K5887" s="7"/>
      <c r="L5887" s="7"/>
      <c r="M5887" s="55"/>
      <c r="N5887" s="7"/>
      <c r="O5887" s="5"/>
      <c r="U5887" s="31"/>
      <c r="AD5887" s="20"/>
    </row>
    <row r="5888" spans="4:30" x14ac:dyDescent="0.2">
      <c r="D5888" s="57"/>
      <c r="I5888" s="7"/>
      <c r="K5888" s="7"/>
      <c r="L5888" s="7"/>
      <c r="M5888" s="55"/>
      <c r="N5888" s="7"/>
      <c r="O5888" s="5"/>
      <c r="U5888" s="31"/>
      <c r="AD5888" s="20"/>
    </row>
    <row r="5889" spans="4:30" x14ac:dyDescent="0.2">
      <c r="D5889" s="57"/>
      <c r="I5889" s="7"/>
      <c r="K5889" s="7"/>
      <c r="L5889" s="7"/>
      <c r="M5889" s="55"/>
      <c r="N5889" s="7"/>
      <c r="O5889" s="5"/>
      <c r="U5889" s="31"/>
      <c r="AD5889" s="20"/>
    </row>
    <row r="5890" spans="4:30" x14ac:dyDescent="0.2">
      <c r="D5890" s="57"/>
      <c r="I5890" s="7"/>
      <c r="K5890" s="7"/>
      <c r="L5890" s="7"/>
      <c r="M5890" s="55"/>
      <c r="N5890" s="7"/>
      <c r="O5890" s="5"/>
      <c r="U5890" s="31"/>
      <c r="AD5890" s="20"/>
    </row>
    <row r="5891" spans="4:30" x14ac:dyDescent="0.2">
      <c r="D5891" s="57"/>
      <c r="I5891" s="7"/>
      <c r="K5891" s="7"/>
      <c r="L5891" s="7"/>
      <c r="M5891" s="55"/>
      <c r="N5891" s="7"/>
      <c r="O5891" s="5"/>
      <c r="U5891" s="31"/>
      <c r="AD5891" s="20"/>
    </row>
    <row r="5892" spans="4:30" x14ac:dyDescent="0.2">
      <c r="D5892" s="57"/>
      <c r="I5892" s="7"/>
      <c r="K5892" s="7"/>
      <c r="L5892" s="7"/>
      <c r="M5892" s="55"/>
      <c r="N5892" s="7"/>
      <c r="O5892" s="5"/>
      <c r="U5892" s="31"/>
      <c r="AD5892" s="20"/>
    </row>
    <row r="5893" spans="4:30" x14ac:dyDescent="0.2">
      <c r="D5893" s="57"/>
      <c r="I5893" s="7"/>
      <c r="K5893" s="7"/>
      <c r="L5893" s="7"/>
      <c r="M5893" s="55"/>
      <c r="N5893" s="7"/>
      <c r="O5893" s="5"/>
      <c r="U5893" s="31"/>
      <c r="AD5893" s="20"/>
    </row>
    <row r="5894" spans="4:30" x14ac:dyDescent="0.2">
      <c r="D5894" s="57"/>
      <c r="I5894" s="7"/>
      <c r="K5894" s="7"/>
      <c r="L5894" s="7"/>
      <c r="M5894" s="55"/>
      <c r="N5894" s="7"/>
      <c r="O5894" s="5"/>
      <c r="U5894" s="31"/>
      <c r="AD5894" s="20"/>
    </row>
    <row r="5895" spans="4:30" x14ac:dyDescent="0.2">
      <c r="D5895" s="57"/>
      <c r="I5895" s="7"/>
      <c r="K5895" s="7"/>
      <c r="L5895" s="7"/>
      <c r="M5895" s="55"/>
      <c r="N5895" s="7"/>
      <c r="O5895" s="5"/>
      <c r="U5895" s="31"/>
      <c r="AD5895" s="20"/>
    </row>
    <row r="5896" spans="4:30" x14ac:dyDescent="0.2">
      <c r="D5896" s="57"/>
      <c r="I5896" s="7"/>
      <c r="K5896" s="7"/>
      <c r="L5896" s="7"/>
      <c r="M5896" s="55"/>
      <c r="N5896" s="7"/>
      <c r="O5896" s="5"/>
      <c r="U5896" s="31"/>
      <c r="AD5896" s="20"/>
    </row>
    <row r="5897" spans="4:30" x14ac:dyDescent="0.2">
      <c r="D5897" s="57"/>
      <c r="I5897" s="7"/>
      <c r="K5897" s="7"/>
      <c r="L5897" s="7"/>
      <c r="M5897" s="55"/>
      <c r="N5897" s="7"/>
      <c r="O5897" s="5"/>
      <c r="U5897" s="31"/>
      <c r="AD5897" s="20"/>
    </row>
    <row r="5898" spans="4:30" x14ac:dyDescent="0.2">
      <c r="D5898" s="57"/>
      <c r="I5898" s="7"/>
      <c r="K5898" s="7"/>
      <c r="L5898" s="7"/>
      <c r="M5898" s="55"/>
      <c r="N5898" s="7"/>
      <c r="O5898" s="5"/>
      <c r="U5898" s="31"/>
      <c r="AD5898" s="20"/>
    </row>
    <row r="5899" spans="4:30" x14ac:dyDescent="0.2">
      <c r="D5899" s="57"/>
      <c r="I5899" s="7"/>
      <c r="K5899" s="7"/>
      <c r="L5899" s="7"/>
      <c r="M5899" s="55"/>
      <c r="N5899" s="7"/>
      <c r="O5899" s="5"/>
      <c r="U5899" s="31"/>
      <c r="AD5899" s="20"/>
    </row>
    <row r="5900" spans="4:30" x14ac:dyDescent="0.2">
      <c r="D5900" s="57"/>
      <c r="I5900" s="7"/>
      <c r="K5900" s="7"/>
      <c r="L5900" s="7"/>
      <c r="M5900" s="55"/>
      <c r="N5900" s="7"/>
      <c r="O5900" s="5"/>
      <c r="U5900" s="31"/>
      <c r="AD5900" s="20"/>
    </row>
    <row r="5901" spans="4:30" x14ac:dyDescent="0.2">
      <c r="D5901" s="57"/>
      <c r="I5901" s="7"/>
      <c r="K5901" s="7"/>
      <c r="L5901" s="7"/>
      <c r="M5901" s="55"/>
      <c r="N5901" s="7"/>
      <c r="O5901" s="5"/>
      <c r="U5901" s="31"/>
      <c r="AD5901" s="20"/>
    </row>
    <row r="5902" spans="4:30" x14ac:dyDescent="0.2">
      <c r="D5902" s="57"/>
      <c r="I5902" s="7"/>
      <c r="K5902" s="7"/>
      <c r="L5902" s="7"/>
      <c r="M5902" s="55"/>
      <c r="N5902" s="7"/>
      <c r="O5902" s="5"/>
      <c r="U5902" s="31"/>
      <c r="AD5902" s="20"/>
    </row>
    <row r="5903" spans="4:30" x14ac:dyDescent="0.2">
      <c r="D5903" s="57"/>
      <c r="I5903" s="7"/>
      <c r="K5903" s="7"/>
      <c r="L5903" s="7"/>
      <c r="M5903" s="55"/>
      <c r="N5903" s="7"/>
      <c r="O5903" s="5"/>
      <c r="U5903" s="31"/>
      <c r="AD5903" s="20"/>
    </row>
    <row r="5904" spans="4:30" x14ac:dyDescent="0.2">
      <c r="D5904" s="57"/>
      <c r="I5904" s="7"/>
      <c r="K5904" s="7"/>
      <c r="L5904" s="7"/>
      <c r="M5904" s="55"/>
      <c r="N5904" s="7"/>
      <c r="O5904" s="5"/>
      <c r="U5904" s="31"/>
      <c r="AD5904" s="20"/>
    </row>
    <row r="5905" spans="4:30" x14ac:dyDescent="0.2">
      <c r="D5905" s="57"/>
      <c r="I5905" s="7"/>
      <c r="K5905" s="7"/>
      <c r="L5905" s="7"/>
      <c r="M5905" s="55"/>
      <c r="N5905" s="7"/>
      <c r="O5905" s="5"/>
      <c r="U5905" s="31"/>
      <c r="AD5905" s="20"/>
    </row>
    <row r="5906" spans="4:30" x14ac:dyDescent="0.2">
      <c r="D5906" s="57"/>
      <c r="I5906" s="7"/>
      <c r="K5906" s="7"/>
      <c r="L5906" s="7"/>
      <c r="M5906" s="55"/>
      <c r="N5906" s="7"/>
      <c r="O5906" s="5"/>
      <c r="U5906" s="31"/>
      <c r="AD5906" s="20"/>
    </row>
    <row r="5907" spans="4:30" x14ac:dyDescent="0.2">
      <c r="D5907" s="57"/>
      <c r="I5907" s="7"/>
      <c r="K5907" s="7"/>
      <c r="L5907" s="7"/>
      <c r="M5907" s="55"/>
      <c r="N5907" s="7"/>
      <c r="O5907" s="5"/>
      <c r="U5907" s="31"/>
      <c r="AD5907" s="20"/>
    </row>
    <row r="5908" spans="4:30" x14ac:dyDescent="0.2">
      <c r="D5908" s="57"/>
      <c r="I5908" s="7"/>
      <c r="K5908" s="7"/>
      <c r="L5908" s="7"/>
      <c r="M5908" s="55"/>
      <c r="N5908" s="7"/>
      <c r="O5908" s="5"/>
      <c r="U5908" s="31"/>
      <c r="AD5908" s="20"/>
    </row>
    <row r="5909" spans="4:30" x14ac:dyDescent="0.2">
      <c r="D5909" s="57"/>
      <c r="I5909" s="7"/>
      <c r="K5909" s="7"/>
      <c r="L5909" s="7"/>
      <c r="M5909" s="55"/>
      <c r="N5909" s="7"/>
      <c r="O5909" s="5"/>
      <c r="U5909" s="31"/>
      <c r="AD5909" s="20"/>
    </row>
    <row r="5910" spans="4:30" x14ac:dyDescent="0.2">
      <c r="D5910" s="57"/>
      <c r="I5910" s="7"/>
      <c r="K5910" s="7"/>
      <c r="L5910" s="7"/>
      <c r="M5910" s="55"/>
      <c r="N5910" s="7"/>
      <c r="O5910" s="5"/>
      <c r="U5910" s="31"/>
      <c r="AD5910" s="20"/>
    </row>
    <row r="5911" spans="4:30" x14ac:dyDescent="0.2">
      <c r="D5911" s="57"/>
      <c r="I5911" s="7"/>
      <c r="K5911" s="7"/>
      <c r="L5911" s="7"/>
      <c r="M5911" s="55"/>
      <c r="N5911" s="7"/>
      <c r="O5911" s="5"/>
      <c r="U5911" s="31"/>
      <c r="AD5911" s="20"/>
    </row>
    <row r="5912" spans="4:30" x14ac:dyDescent="0.2">
      <c r="D5912" s="57"/>
      <c r="I5912" s="7"/>
      <c r="K5912" s="7"/>
      <c r="L5912" s="7"/>
      <c r="M5912" s="55"/>
      <c r="N5912" s="7"/>
      <c r="O5912" s="5"/>
      <c r="U5912" s="31"/>
      <c r="AD5912" s="20"/>
    </row>
    <row r="5913" spans="4:30" x14ac:dyDescent="0.2">
      <c r="D5913" s="57"/>
      <c r="I5913" s="7"/>
      <c r="K5913" s="7"/>
      <c r="L5913" s="7"/>
      <c r="M5913" s="55"/>
      <c r="N5913" s="7"/>
      <c r="O5913" s="5"/>
      <c r="U5913" s="31"/>
      <c r="AD5913" s="20"/>
    </row>
    <row r="5914" spans="4:30" x14ac:dyDescent="0.2">
      <c r="D5914" s="57"/>
      <c r="I5914" s="7"/>
      <c r="K5914" s="7"/>
      <c r="L5914" s="7"/>
      <c r="M5914" s="55"/>
      <c r="N5914" s="7"/>
      <c r="O5914" s="5"/>
      <c r="U5914" s="31"/>
      <c r="AD5914" s="20"/>
    </row>
    <row r="5915" spans="4:30" x14ac:dyDescent="0.2">
      <c r="D5915" s="57"/>
      <c r="I5915" s="7"/>
      <c r="K5915" s="7"/>
      <c r="L5915" s="7"/>
      <c r="M5915" s="55"/>
      <c r="N5915" s="7"/>
      <c r="O5915" s="5"/>
      <c r="U5915" s="31"/>
      <c r="AD5915" s="20"/>
    </row>
    <row r="5916" spans="4:30" x14ac:dyDescent="0.2">
      <c r="D5916" s="57"/>
      <c r="I5916" s="7"/>
      <c r="K5916" s="7"/>
      <c r="L5916" s="7"/>
      <c r="M5916" s="55"/>
      <c r="N5916" s="7"/>
      <c r="O5916" s="5"/>
      <c r="U5916" s="31"/>
      <c r="AD5916" s="20"/>
    </row>
    <row r="5917" spans="4:30" x14ac:dyDescent="0.2">
      <c r="D5917" s="57"/>
      <c r="I5917" s="7"/>
      <c r="K5917" s="7"/>
      <c r="L5917" s="7"/>
      <c r="M5917" s="55"/>
      <c r="N5917" s="7"/>
      <c r="O5917" s="5"/>
      <c r="U5917" s="31"/>
      <c r="AD5917" s="20"/>
    </row>
    <row r="5918" spans="4:30" x14ac:dyDescent="0.2">
      <c r="D5918" s="57"/>
      <c r="I5918" s="7"/>
      <c r="K5918" s="7"/>
      <c r="L5918" s="7"/>
      <c r="M5918" s="55"/>
      <c r="N5918" s="7"/>
      <c r="O5918" s="5"/>
      <c r="U5918" s="31"/>
      <c r="AD5918" s="20"/>
    </row>
    <row r="5919" spans="4:30" x14ac:dyDescent="0.2">
      <c r="D5919" s="57"/>
      <c r="I5919" s="7"/>
      <c r="K5919" s="7"/>
      <c r="L5919" s="7"/>
      <c r="M5919" s="55"/>
      <c r="N5919" s="7"/>
      <c r="O5919" s="5"/>
      <c r="U5919" s="31"/>
      <c r="AD5919" s="20"/>
    </row>
    <row r="5920" spans="4:30" x14ac:dyDescent="0.2">
      <c r="D5920" s="57"/>
      <c r="I5920" s="7"/>
      <c r="K5920" s="7"/>
      <c r="L5920" s="7"/>
      <c r="M5920" s="55"/>
      <c r="N5920" s="7"/>
      <c r="O5920" s="5"/>
      <c r="U5920" s="31"/>
      <c r="AD5920" s="20"/>
    </row>
    <row r="5921" spans="4:30" x14ac:dyDescent="0.2">
      <c r="D5921" s="57"/>
      <c r="I5921" s="7"/>
      <c r="K5921" s="7"/>
      <c r="L5921" s="7"/>
      <c r="M5921" s="55"/>
      <c r="N5921" s="7"/>
      <c r="O5921" s="5"/>
      <c r="U5921" s="31"/>
      <c r="AD5921" s="20"/>
    </row>
    <row r="5922" spans="4:30" x14ac:dyDescent="0.2">
      <c r="D5922" s="57"/>
      <c r="I5922" s="7"/>
      <c r="K5922" s="7"/>
      <c r="L5922" s="7"/>
      <c r="M5922" s="55"/>
      <c r="N5922" s="7"/>
      <c r="O5922" s="5"/>
      <c r="U5922" s="31"/>
      <c r="AD5922" s="20"/>
    </row>
    <row r="5923" spans="4:30" x14ac:dyDescent="0.2">
      <c r="D5923" s="57"/>
      <c r="I5923" s="7"/>
      <c r="K5923" s="7"/>
      <c r="L5923" s="7"/>
      <c r="M5923" s="55"/>
      <c r="N5923" s="7"/>
      <c r="O5923" s="5"/>
      <c r="U5923" s="31"/>
      <c r="AD5923" s="20"/>
    </row>
    <row r="5924" spans="4:30" x14ac:dyDescent="0.2">
      <c r="D5924" s="57"/>
      <c r="I5924" s="7"/>
      <c r="K5924" s="7"/>
      <c r="L5924" s="7"/>
      <c r="M5924" s="55"/>
      <c r="N5924" s="7"/>
      <c r="O5924" s="5"/>
      <c r="U5924" s="31"/>
      <c r="AD5924" s="20"/>
    </row>
    <row r="5925" spans="4:30" x14ac:dyDescent="0.2">
      <c r="D5925" s="57"/>
      <c r="I5925" s="7"/>
      <c r="K5925" s="7"/>
      <c r="L5925" s="7"/>
      <c r="M5925" s="55"/>
      <c r="N5925" s="7"/>
      <c r="O5925" s="5"/>
      <c r="U5925" s="31"/>
      <c r="AD5925" s="20"/>
    </row>
    <row r="5926" spans="4:30" x14ac:dyDescent="0.2">
      <c r="D5926" s="57"/>
      <c r="I5926" s="7"/>
      <c r="K5926" s="7"/>
      <c r="L5926" s="7"/>
      <c r="M5926" s="55"/>
      <c r="N5926" s="7"/>
      <c r="O5926" s="5"/>
      <c r="U5926" s="31"/>
      <c r="AD5926" s="20"/>
    </row>
    <row r="5927" spans="4:30" x14ac:dyDescent="0.2">
      <c r="D5927" s="57"/>
      <c r="I5927" s="7"/>
      <c r="K5927" s="7"/>
      <c r="L5927" s="7"/>
      <c r="M5927" s="55"/>
      <c r="N5927" s="7"/>
      <c r="O5927" s="5"/>
      <c r="U5927" s="31"/>
      <c r="AD5927" s="20"/>
    </row>
    <row r="5928" spans="4:30" x14ac:dyDescent="0.2">
      <c r="D5928" s="57"/>
      <c r="I5928" s="7"/>
      <c r="K5928" s="7"/>
      <c r="L5928" s="7"/>
      <c r="M5928" s="55"/>
      <c r="N5928" s="7"/>
      <c r="O5928" s="5"/>
      <c r="U5928" s="31"/>
      <c r="AD5928" s="20"/>
    </row>
    <row r="5929" spans="4:30" x14ac:dyDescent="0.2">
      <c r="D5929" s="57"/>
      <c r="I5929" s="7"/>
      <c r="K5929" s="7"/>
      <c r="L5929" s="7"/>
      <c r="M5929" s="55"/>
      <c r="N5929" s="7"/>
      <c r="O5929" s="5"/>
      <c r="U5929" s="31"/>
      <c r="AD5929" s="20"/>
    </row>
    <row r="5930" spans="4:30" x14ac:dyDescent="0.2">
      <c r="D5930" s="57"/>
      <c r="I5930" s="7"/>
      <c r="K5930" s="7"/>
      <c r="L5930" s="7"/>
      <c r="M5930" s="55"/>
      <c r="N5930" s="7"/>
      <c r="O5930" s="5"/>
      <c r="U5930" s="31"/>
      <c r="AD5930" s="20"/>
    </row>
    <row r="5931" spans="4:30" x14ac:dyDescent="0.2">
      <c r="D5931" s="57"/>
      <c r="I5931" s="7"/>
      <c r="K5931" s="7"/>
      <c r="L5931" s="7"/>
      <c r="M5931" s="55"/>
      <c r="N5931" s="7"/>
      <c r="O5931" s="5"/>
      <c r="U5931" s="31"/>
      <c r="AD5931" s="20"/>
    </row>
    <row r="5932" spans="4:30" x14ac:dyDescent="0.2">
      <c r="D5932" s="57"/>
      <c r="I5932" s="7"/>
      <c r="K5932" s="7"/>
      <c r="L5932" s="7"/>
      <c r="M5932" s="55"/>
      <c r="N5932" s="7"/>
      <c r="O5932" s="5"/>
      <c r="U5932" s="31"/>
      <c r="AD5932" s="20"/>
    </row>
    <row r="5933" spans="4:30" x14ac:dyDescent="0.2">
      <c r="D5933" s="57"/>
      <c r="I5933" s="7"/>
      <c r="K5933" s="7"/>
      <c r="L5933" s="7"/>
      <c r="M5933" s="55"/>
      <c r="N5933" s="7"/>
      <c r="O5933" s="5"/>
      <c r="U5933" s="31"/>
      <c r="AD5933" s="20"/>
    </row>
    <row r="5934" spans="4:30" x14ac:dyDescent="0.2">
      <c r="D5934" s="57"/>
      <c r="I5934" s="7"/>
      <c r="K5934" s="7"/>
      <c r="L5934" s="7"/>
      <c r="M5934" s="55"/>
      <c r="N5934" s="7"/>
      <c r="O5934" s="5"/>
      <c r="U5934" s="31"/>
      <c r="AD5934" s="20"/>
    </row>
    <row r="5935" spans="4:30" x14ac:dyDescent="0.2">
      <c r="D5935" s="57"/>
      <c r="I5935" s="7"/>
      <c r="K5935" s="7"/>
      <c r="L5935" s="7"/>
      <c r="M5935" s="55"/>
      <c r="N5935" s="7"/>
      <c r="O5935" s="5"/>
      <c r="U5935" s="31"/>
      <c r="AD5935" s="20"/>
    </row>
    <row r="5936" spans="4:30" x14ac:dyDescent="0.2">
      <c r="D5936" s="57"/>
      <c r="I5936" s="7"/>
      <c r="K5936" s="7"/>
      <c r="L5936" s="7"/>
      <c r="M5936" s="55"/>
      <c r="N5936" s="7"/>
      <c r="O5936" s="5"/>
      <c r="U5936" s="31"/>
      <c r="AD5936" s="20"/>
    </row>
    <row r="5937" spans="4:30" x14ac:dyDescent="0.2">
      <c r="D5937" s="57"/>
      <c r="I5937" s="7"/>
      <c r="K5937" s="7"/>
      <c r="L5937" s="7"/>
      <c r="M5937" s="55"/>
      <c r="N5937" s="7"/>
      <c r="O5937" s="5"/>
      <c r="U5937" s="31"/>
      <c r="AD5937" s="20"/>
    </row>
    <row r="5938" spans="4:30" x14ac:dyDescent="0.2">
      <c r="D5938" s="57"/>
      <c r="I5938" s="7"/>
      <c r="K5938" s="7"/>
      <c r="L5938" s="7"/>
      <c r="M5938" s="55"/>
      <c r="N5938" s="7"/>
      <c r="O5938" s="5"/>
      <c r="U5938" s="31"/>
      <c r="AD5938" s="20"/>
    </row>
    <row r="5939" spans="4:30" x14ac:dyDescent="0.2">
      <c r="D5939" s="57"/>
      <c r="I5939" s="7"/>
      <c r="K5939" s="7"/>
      <c r="L5939" s="7"/>
      <c r="M5939" s="55"/>
      <c r="N5939" s="7"/>
      <c r="O5939" s="5"/>
      <c r="U5939" s="31"/>
      <c r="AD5939" s="20"/>
    </row>
    <row r="5940" spans="4:30" x14ac:dyDescent="0.2">
      <c r="D5940" s="57"/>
      <c r="I5940" s="7"/>
      <c r="K5940" s="7"/>
      <c r="L5940" s="7"/>
      <c r="M5940" s="55"/>
      <c r="N5940" s="7"/>
      <c r="O5940" s="5"/>
      <c r="U5940" s="31"/>
      <c r="AD5940" s="20"/>
    </row>
    <row r="5941" spans="4:30" x14ac:dyDescent="0.2">
      <c r="D5941" s="57"/>
      <c r="I5941" s="7"/>
      <c r="K5941" s="7"/>
      <c r="L5941" s="7"/>
      <c r="M5941" s="55"/>
      <c r="N5941" s="7"/>
      <c r="O5941" s="5"/>
      <c r="U5941" s="31"/>
      <c r="AD5941" s="20"/>
    </row>
    <row r="5942" spans="4:30" x14ac:dyDescent="0.2">
      <c r="D5942" s="57"/>
      <c r="I5942" s="7"/>
      <c r="K5942" s="7"/>
      <c r="L5942" s="7"/>
      <c r="M5942" s="55"/>
      <c r="N5942" s="7"/>
      <c r="O5942" s="5"/>
      <c r="U5942" s="31"/>
      <c r="AD5942" s="20"/>
    </row>
    <row r="5943" spans="4:30" x14ac:dyDescent="0.2">
      <c r="D5943" s="57"/>
      <c r="I5943" s="7"/>
      <c r="K5943" s="7"/>
      <c r="L5943" s="7"/>
      <c r="M5943" s="55"/>
      <c r="N5943" s="7"/>
      <c r="O5943" s="5"/>
      <c r="U5943" s="31"/>
      <c r="AD5943" s="20"/>
    </row>
    <row r="5944" spans="4:30" x14ac:dyDescent="0.2">
      <c r="D5944" s="57"/>
      <c r="I5944" s="7"/>
      <c r="K5944" s="7"/>
      <c r="L5944" s="7"/>
      <c r="M5944" s="55"/>
      <c r="N5944" s="7"/>
      <c r="O5944" s="5"/>
      <c r="U5944" s="31"/>
      <c r="AD5944" s="20"/>
    </row>
    <row r="5945" spans="4:30" x14ac:dyDescent="0.2">
      <c r="D5945" s="57"/>
      <c r="I5945" s="7"/>
      <c r="K5945" s="7"/>
      <c r="L5945" s="7"/>
      <c r="M5945" s="55"/>
      <c r="N5945" s="7"/>
      <c r="O5945" s="5"/>
      <c r="U5945" s="31"/>
      <c r="AD5945" s="20"/>
    </row>
    <row r="5946" spans="4:30" x14ac:dyDescent="0.2">
      <c r="D5946" s="57"/>
      <c r="I5946" s="7"/>
      <c r="K5946" s="7"/>
      <c r="L5946" s="7"/>
      <c r="M5946" s="55"/>
      <c r="N5946" s="7"/>
      <c r="O5946" s="5"/>
      <c r="U5946" s="31"/>
      <c r="AD5946" s="20"/>
    </row>
    <row r="5947" spans="4:30" x14ac:dyDescent="0.2">
      <c r="D5947" s="57"/>
      <c r="I5947" s="7"/>
      <c r="K5947" s="7"/>
      <c r="L5947" s="7"/>
      <c r="M5947" s="55"/>
      <c r="N5947" s="7"/>
      <c r="O5947" s="5"/>
      <c r="U5947" s="31"/>
      <c r="AD5947" s="20"/>
    </row>
    <row r="5948" spans="4:30" x14ac:dyDescent="0.2">
      <c r="D5948" s="57"/>
      <c r="I5948" s="7"/>
      <c r="K5948" s="7"/>
      <c r="L5948" s="7"/>
      <c r="M5948" s="55"/>
      <c r="N5948" s="7"/>
      <c r="O5948" s="5"/>
      <c r="U5948" s="31"/>
      <c r="AD5948" s="20"/>
    </row>
    <row r="5949" spans="4:30" x14ac:dyDescent="0.2">
      <c r="D5949" s="57"/>
      <c r="I5949" s="7"/>
      <c r="K5949" s="7"/>
      <c r="L5949" s="7"/>
      <c r="M5949" s="55"/>
      <c r="N5949" s="7"/>
      <c r="O5949" s="5"/>
      <c r="U5949" s="31"/>
      <c r="AD5949" s="20"/>
    </row>
    <row r="5950" spans="4:30" x14ac:dyDescent="0.2">
      <c r="D5950" s="57"/>
      <c r="I5950" s="7"/>
      <c r="K5950" s="7"/>
      <c r="L5950" s="7"/>
      <c r="M5950" s="55"/>
      <c r="N5950" s="7"/>
      <c r="O5950" s="5"/>
      <c r="U5950" s="31"/>
      <c r="AD5950" s="20"/>
    </row>
    <row r="5951" spans="4:30" x14ac:dyDescent="0.2">
      <c r="D5951" s="57"/>
      <c r="I5951" s="7"/>
      <c r="K5951" s="7"/>
      <c r="L5951" s="7"/>
      <c r="M5951" s="55"/>
      <c r="N5951" s="7"/>
      <c r="O5951" s="5"/>
      <c r="U5951" s="31"/>
      <c r="AD5951" s="20"/>
    </row>
    <row r="5952" spans="4:30" x14ac:dyDescent="0.2">
      <c r="D5952" s="57"/>
      <c r="I5952" s="7"/>
      <c r="K5952" s="7"/>
      <c r="L5952" s="7"/>
      <c r="M5952" s="55"/>
      <c r="N5952" s="7"/>
      <c r="O5952" s="5"/>
      <c r="U5952" s="31"/>
      <c r="AD5952" s="20"/>
    </row>
    <row r="5953" spans="4:30" x14ac:dyDescent="0.2">
      <c r="D5953" s="57"/>
      <c r="I5953" s="7"/>
      <c r="K5953" s="7"/>
      <c r="L5953" s="7"/>
      <c r="M5953" s="55"/>
      <c r="N5953" s="7"/>
      <c r="O5953" s="5"/>
      <c r="U5953" s="31"/>
      <c r="AD5953" s="20"/>
    </row>
    <row r="5954" spans="4:30" x14ac:dyDescent="0.2">
      <c r="D5954" s="57"/>
      <c r="I5954" s="7"/>
      <c r="K5954" s="7"/>
      <c r="L5954" s="7"/>
      <c r="M5954" s="55"/>
      <c r="N5954" s="7"/>
      <c r="O5954" s="5"/>
      <c r="U5954" s="31"/>
      <c r="AD5954" s="20"/>
    </row>
    <row r="5955" spans="4:30" x14ac:dyDescent="0.2">
      <c r="D5955" s="57"/>
      <c r="I5955" s="7"/>
      <c r="K5955" s="7"/>
      <c r="L5955" s="7"/>
      <c r="M5955" s="55"/>
      <c r="N5955" s="7"/>
      <c r="O5955" s="5"/>
      <c r="U5955" s="31"/>
      <c r="AD5955" s="20"/>
    </row>
    <row r="5956" spans="4:30" x14ac:dyDescent="0.2">
      <c r="D5956" s="57"/>
      <c r="I5956" s="7"/>
      <c r="K5956" s="7"/>
      <c r="L5956" s="7"/>
      <c r="M5956" s="55"/>
      <c r="N5956" s="7"/>
      <c r="O5956" s="5"/>
      <c r="U5956" s="31"/>
      <c r="AD5956" s="20"/>
    </row>
    <row r="5957" spans="4:30" x14ac:dyDescent="0.2">
      <c r="D5957" s="57"/>
      <c r="I5957" s="7"/>
      <c r="K5957" s="7"/>
      <c r="L5957" s="7"/>
      <c r="M5957" s="55"/>
      <c r="N5957" s="7"/>
      <c r="O5957" s="5"/>
      <c r="U5957" s="31"/>
      <c r="AD5957" s="20"/>
    </row>
    <row r="5958" spans="4:30" x14ac:dyDescent="0.2">
      <c r="D5958" s="57"/>
      <c r="I5958" s="7"/>
      <c r="K5958" s="7"/>
      <c r="L5958" s="7"/>
      <c r="M5958" s="55"/>
      <c r="N5958" s="7"/>
      <c r="O5958" s="5"/>
      <c r="U5958" s="31"/>
      <c r="AD5958" s="20"/>
    </row>
    <row r="5959" spans="4:30" x14ac:dyDescent="0.2">
      <c r="D5959" s="57"/>
      <c r="I5959" s="7"/>
      <c r="K5959" s="7"/>
      <c r="L5959" s="7"/>
      <c r="M5959" s="55"/>
      <c r="N5959" s="7"/>
      <c r="O5959" s="5"/>
      <c r="U5959" s="31"/>
      <c r="AD5959" s="20"/>
    </row>
    <row r="5960" spans="4:30" x14ac:dyDescent="0.2">
      <c r="D5960" s="57"/>
      <c r="I5960" s="7"/>
      <c r="K5960" s="7"/>
      <c r="L5960" s="7"/>
      <c r="M5960" s="55"/>
      <c r="N5960" s="7"/>
      <c r="O5960" s="5"/>
      <c r="U5960" s="31"/>
      <c r="AD5960" s="20"/>
    </row>
    <row r="5961" spans="4:30" x14ac:dyDescent="0.2">
      <c r="D5961" s="57"/>
      <c r="I5961" s="7"/>
      <c r="K5961" s="7"/>
      <c r="L5961" s="7"/>
      <c r="M5961" s="55"/>
      <c r="N5961" s="7"/>
      <c r="O5961" s="5"/>
      <c r="U5961" s="31"/>
      <c r="AD5961" s="20"/>
    </row>
    <row r="5962" spans="4:30" x14ac:dyDescent="0.2">
      <c r="D5962" s="57"/>
      <c r="I5962" s="7"/>
      <c r="K5962" s="7"/>
      <c r="L5962" s="7"/>
      <c r="M5962" s="55"/>
      <c r="N5962" s="7"/>
      <c r="O5962" s="5"/>
      <c r="U5962" s="31"/>
      <c r="AD5962" s="20"/>
    </row>
    <row r="5963" spans="4:30" x14ac:dyDescent="0.2">
      <c r="D5963" s="57"/>
      <c r="I5963" s="7"/>
      <c r="K5963" s="7"/>
      <c r="L5963" s="7"/>
      <c r="M5963" s="55"/>
      <c r="N5963" s="7"/>
      <c r="O5963" s="5"/>
      <c r="U5963" s="31"/>
      <c r="AD5963" s="20"/>
    </row>
    <row r="5964" spans="4:30" x14ac:dyDescent="0.2">
      <c r="D5964" s="57"/>
      <c r="I5964" s="7"/>
      <c r="K5964" s="7"/>
      <c r="L5964" s="7"/>
      <c r="M5964" s="55"/>
      <c r="N5964" s="7"/>
      <c r="O5964" s="5"/>
      <c r="U5964" s="31"/>
      <c r="AD5964" s="20"/>
    </row>
    <row r="5965" spans="4:30" x14ac:dyDescent="0.2">
      <c r="D5965" s="57"/>
      <c r="I5965" s="7"/>
      <c r="K5965" s="7"/>
      <c r="L5965" s="7"/>
      <c r="M5965" s="55"/>
      <c r="N5965" s="7"/>
      <c r="O5965" s="5"/>
      <c r="U5965" s="31"/>
      <c r="AD5965" s="20"/>
    </row>
    <row r="5966" spans="4:30" x14ac:dyDescent="0.2">
      <c r="D5966" s="57"/>
      <c r="I5966" s="7"/>
      <c r="K5966" s="7"/>
      <c r="L5966" s="7"/>
      <c r="M5966" s="55"/>
      <c r="N5966" s="7"/>
      <c r="O5966" s="5"/>
      <c r="U5966" s="31"/>
      <c r="AD5966" s="20"/>
    </row>
    <row r="5967" spans="4:30" x14ac:dyDescent="0.2">
      <c r="D5967" s="57"/>
      <c r="I5967" s="7"/>
      <c r="K5967" s="7"/>
      <c r="L5967" s="7"/>
      <c r="M5967" s="55"/>
      <c r="N5967" s="7"/>
      <c r="O5967" s="5"/>
      <c r="U5967" s="31"/>
      <c r="AD5967" s="20"/>
    </row>
    <row r="5968" spans="4:30" x14ac:dyDescent="0.2">
      <c r="D5968" s="57"/>
      <c r="I5968" s="7"/>
      <c r="K5968" s="7"/>
      <c r="L5968" s="7"/>
      <c r="M5968" s="55"/>
      <c r="N5968" s="7"/>
      <c r="O5968" s="5"/>
      <c r="U5968" s="31"/>
      <c r="AD5968" s="20"/>
    </row>
    <row r="5969" spans="4:30" x14ac:dyDescent="0.2">
      <c r="D5969" s="57"/>
      <c r="I5969" s="7"/>
      <c r="K5969" s="7"/>
      <c r="L5969" s="7"/>
      <c r="M5969" s="55"/>
      <c r="N5969" s="7"/>
      <c r="O5969" s="5"/>
      <c r="U5969" s="31"/>
      <c r="AD5969" s="20"/>
    </row>
    <row r="5970" spans="4:30" x14ac:dyDescent="0.2">
      <c r="D5970" s="57"/>
      <c r="I5970" s="7"/>
      <c r="K5970" s="7"/>
      <c r="L5970" s="7"/>
      <c r="M5970" s="55"/>
      <c r="N5970" s="7"/>
      <c r="O5970" s="5"/>
      <c r="U5970" s="31"/>
      <c r="AD5970" s="20"/>
    </row>
    <row r="5971" spans="4:30" x14ac:dyDescent="0.2">
      <c r="D5971" s="57"/>
      <c r="I5971" s="7"/>
      <c r="K5971" s="7"/>
      <c r="L5971" s="7"/>
      <c r="M5971" s="55"/>
      <c r="N5971" s="7"/>
      <c r="O5971" s="5"/>
      <c r="U5971" s="31"/>
      <c r="AD5971" s="20"/>
    </row>
    <row r="5972" spans="4:30" x14ac:dyDescent="0.2">
      <c r="D5972" s="57"/>
      <c r="I5972" s="7"/>
      <c r="K5972" s="7"/>
      <c r="L5972" s="7"/>
      <c r="M5972" s="55"/>
      <c r="N5972" s="7"/>
      <c r="O5972" s="5"/>
      <c r="U5972" s="31"/>
      <c r="AD5972" s="20"/>
    </row>
    <row r="5973" spans="4:30" x14ac:dyDescent="0.2">
      <c r="D5973" s="57"/>
      <c r="I5973" s="7"/>
      <c r="K5973" s="7"/>
      <c r="L5973" s="7"/>
      <c r="M5973" s="55"/>
      <c r="N5973" s="7"/>
      <c r="O5973" s="5"/>
      <c r="U5973" s="31"/>
      <c r="AD5973" s="20"/>
    </row>
    <row r="5974" spans="4:30" x14ac:dyDescent="0.2">
      <c r="D5974" s="57"/>
      <c r="I5974" s="7"/>
      <c r="K5974" s="7"/>
      <c r="L5974" s="7"/>
      <c r="M5974" s="55"/>
      <c r="N5974" s="7"/>
      <c r="O5974" s="5"/>
      <c r="U5974" s="31"/>
      <c r="AD5974" s="20"/>
    </row>
    <row r="5975" spans="4:30" x14ac:dyDescent="0.2">
      <c r="D5975" s="57"/>
      <c r="I5975" s="7"/>
      <c r="K5975" s="7"/>
      <c r="L5975" s="7"/>
      <c r="M5975" s="55"/>
      <c r="N5975" s="7"/>
      <c r="O5975" s="5"/>
      <c r="U5975" s="31"/>
      <c r="AD5975" s="20"/>
    </row>
    <row r="5976" spans="4:30" x14ac:dyDescent="0.2">
      <c r="D5976" s="57"/>
      <c r="I5976" s="7"/>
      <c r="K5976" s="7"/>
      <c r="L5976" s="7"/>
      <c r="M5976" s="55"/>
      <c r="N5976" s="7"/>
      <c r="O5976" s="5"/>
      <c r="U5976" s="31"/>
      <c r="AD5976" s="20"/>
    </row>
    <row r="5977" spans="4:30" x14ac:dyDescent="0.2">
      <c r="D5977" s="57"/>
      <c r="I5977" s="7"/>
      <c r="K5977" s="7"/>
      <c r="L5977" s="7"/>
      <c r="M5977" s="55"/>
      <c r="N5977" s="7"/>
      <c r="O5977" s="5"/>
      <c r="U5977" s="31"/>
      <c r="AD5977" s="20"/>
    </row>
    <row r="5978" spans="4:30" x14ac:dyDescent="0.2">
      <c r="D5978" s="57"/>
      <c r="I5978" s="7"/>
      <c r="K5978" s="7"/>
      <c r="L5978" s="7"/>
      <c r="M5978" s="55"/>
      <c r="N5978" s="7"/>
      <c r="O5978" s="5"/>
      <c r="U5978" s="31"/>
      <c r="AD5978" s="20"/>
    </row>
    <row r="5979" spans="4:30" x14ac:dyDescent="0.2">
      <c r="D5979" s="57"/>
      <c r="I5979" s="7"/>
      <c r="K5979" s="7"/>
      <c r="L5979" s="7"/>
      <c r="M5979" s="55"/>
      <c r="N5979" s="7"/>
      <c r="O5979" s="5"/>
      <c r="U5979" s="31"/>
      <c r="AD5979" s="20"/>
    </row>
    <row r="5980" spans="4:30" x14ac:dyDescent="0.2">
      <c r="D5980" s="57"/>
      <c r="I5980" s="7"/>
      <c r="K5980" s="7"/>
      <c r="L5980" s="7"/>
      <c r="M5980" s="55"/>
      <c r="N5980" s="7"/>
      <c r="O5980" s="5"/>
      <c r="U5980" s="31"/>
      <c r="AD5980" s="20"/>
    </row>
    <row r="5981" spans="4:30" x14ac:dyDescent="0.2">
      <c r="D5981" s="57"/>
      <c r="I5981" s="7"/>
      <c r="K5981" s="7"/>
      <c r="L5981" s="7"/>
      <c r="M5981" s="55"/>
      <c r="N5981" s="7"/>
      <c r="O5981" s="5"/>
      <c r="U5981" s="31"/>
      <c r="AD5981" s="20"/>
    </row>
    <row r="5982" spans="4:30" x14ac:dyDescent="0.2">
      <c r="D5982" s="57"/>
      <c r="I5982" s="7"/>
      <c r="K5982" s="7"/>
      <c r="L5982" s="7"/>
      <c r="M5982" s="55"/>
      <c r="N5982" s="7"/>
      <c r="O5982" s="5"/>
      <c r="U5982" s="31"/>
      <c r="AD5982" s="20"/>
    </row>
    <row r="5983" spans="4:30" x14ac:dyDescent="0.2">
      <c r="D5983" s="57"/>
      <c r="I5983" s="7"/>
      <c r="K5983" s="7"/>
      <c r="L5983" s="7"/>
      <c r="M5983" s="55"/>
      <c r="N5983" s="7"/>
      <c r="O5983" s="5"/>
      <c r="U5983" s="31"/>
      <c r="AD5983" s="20"/>
    </row>
    <row r="5984" spans="4:30" x14ac:dyDescent="0.2">
      <c r="D5984" s="57"/>
      <c r="I5984" s="7"/>
      <c r="K5984" s="7"/>
      <c r="L5984" s="7"/>
      <c r="M5984" s="55"/>
      <c r="N5984" s="7"/>
      <c r="O5984" s="5"/>
      <c r="U5984" s="31"/>
      <c r="AD5984" s="20"/>
    </row>
    <row r="5985" spans="4:30" x14ac:dyDescent="0.2">
      <c r="D5985" s="57"/>
      <c r="I5985" s="7"/>
      <c r="K5985" s="7"/>
      <c r="L5985" s="7"/>
      <c r="M5985" s="55"/>
      <c r="N5985" s="7"/>
      <c r="O5985" s="5"/>
      <c r="U5985" s="31"/>
      <c r="AD5985" s="20"/>
    </row>
    <row r="5986" spans="4:30" x14ac:dyDescent="0.2">
      <c r="D5986" s="57"/>
      <c r="I5986" s="7"/>
      <c r="K5986" s="7"/>
      <c r="L5986" s="7"/>
      <c r="M5986" s="55"/>
      <c r="N5986" s="7"/>
      <c r="O5986" s="5"/>
      <c r="U5986" s="31"/>
      <c r="AD5986" s="20"/>
    </row>
    <row r="5987" spans="4:30" x14ac:dyDescent="0.2">
      <c r="D5987" s="57"/>
      <c r="I5987" s="7"/>
      <c r="K5987" s="7"/>
      <c r="L5987" s="7"/>
      <c r="M5987" s="55"/>
      <c r="N5987" s="7"/>
      <c r="O5987" s="5"/>
      <c r="U5987" s="31"/>
      <c r="AD5987" s="20"/>
    </row>
    <row r="5988" spans="4:30" x14ac:dyDescent="0.2">
      <c r="D5988" s="57"/>
      <c r="I5988" s="7"/>
      <c r="K5988" s="7"/>
      <c r="L5988" s="7"/>
      <c r="M5988" s="55"/>
      <c r="N5988" s="7"/>
      <c r="O5988" s="5"/>
      <c r="U5988" s="31"/>
      <c r="AD5988" s="20"/>
    </row>
    <row r="5989" spans="4:30" x14ac:dyDescent="0.2">
      <c r="D5989" s="57"/>
      <c r="I5989" s="7"/>
      <c r="K5989" s="7"/>
      <c r="L5989" s="7"/>
      <c r="M5989" s="55"/>
      <c r="N5989" s="7"/>
      <c r="O5989" s="5"/>
      <c r="U5989" s="31"/>
      <c r="AD5989" s="20"/>
    </row>
    <row r="5990" spans="4:30" x14ac:dyDescent="0.2">
      <c r="D5990" s="57"/>
      <c r="I5990" s="7"/>
      <c r="K5990" s="7"/>
      <c r="L5990" s="7"/>
      <c r="M5990" s="55"/>
      <c r="N5990" s="7"/>
      <c r="O5990" s="5"/>
      <c r="U5990" s="31"/>
      <c r="AD5990" s="20"/>
    </row>
    <row r="5991" spans="4:30" x14ac:dyDescent="0.2">
      <c r="D5991" s="57"/>
      <c r="I5991" s="7"/>
      <c r="K5991" s="7"/>
      <c r="L5991" s="7"/>
      <c r="M5991" s="55"/>
      <c r="N5991" s="7"/>
      <c r="O5991" s="5"/>
      <c r="U5991" s="31"/>
      <c r="AD5991" s="20"/>
    </row>
    <row r="5992" spans="4:30" x14ac:dyDescent="0.2">
      <c r="D5992" s="57"/>
      <c r="I5992" s="7"/>
      <c r="K5992" s="7"/>
      <c r="L5992" s="7"/>
      <c r="M5992" s="55"/>
      <c r="N5992" s="7"/>
      <c r="O5992" s="5"/>
      <c r="U5992" s="31"/>
      <c r="AD5992" s="20"/>
    </row>
    <row r="5993" spans="4:30" x14ac:dyDescent="0.2">
      <c r="D5993" s="57"/>
      <c r="I5993" s="7"/>
      <c r="K5993" s="7"/>
      <c r="L5993" s="7"/>
      <c r="M5993" s="55"/>
      <c r="N5993" s="7"/>
      <c r="O5993" s="5"/>
      <c r="U5993" s="31"/>
      <c r="AD5993" s="20"/>
    </row>
    <row r="5994" spans="4:30" x14ac:dyDescent="0.2">
      <c r="D5994" s="57"/>
      <c r="I5994" s="7"/>
      <c r="K5994" s="7"/>
      <c r="L5994" s="7"/>
      <c r="M5994" s="55"/>
      <c r="N5994" s="7"/>
      <c r="O5994" s="5"/>
      <c r="U5994" s="31"/>
      <c r="AD5994" s="20"/>
    </row>
    <row r="5995" spans="4:30" x14ac:dyDescent="0.2">
      <c r="D5995" s="57"/>
      <c r="I5995" s="7"/>
      <c r="K5995" s="7"/>
      <c r="L5995" s="7"/>
      <c r="M5995" s="55"/>
      <c r="N5995" s="7"/>
      <c r="O5995" s="5"/>
      <c r="U5995" s="31"/>
      <c r="AD5995" s="20"/>
    </row>
    <row r="5996" spans="4:30" x14ac:dyDescent="0.2">
      <c r="D5996" s="57"/>
      <c r="I5996" s="7"/>
      <c r="K5996" s="7"/>
      <c r="L5996" s="7"/>
      <c r="M5996" s="55"/>
      <c r="N5996" s="7"/>
      <c r="O5996" s="5"/>
      <c r="U5996" s="31"/>
      <c r="AD5996" s="20"/>
    </row>
    <row r="5997" spans="4:30" x14ac:dyDescent="0.2">
      <c r="D5997" s="57"/>
      <c r="I5997" s="7"/>
      <c r="K5997" s="7"/>
      <c r="L5997" s="7"/>
      <c r="M5997" s="55"/>
      <c r="N5997" s="7"/>
      <c r="O5997" s="5"/>
      <c r="U5997" s="31"/>
      <c r="AD5997" s="20"/>
    </row>
    <row r="5998" spans="4:30" x14ac:dyDescent="0.2">
      <c r="D5998" s="57"/>
      <c r="I5998" s="7"/>
      <c r="K5998" s="7"/>
      <c r="L5998" s="7"/>
      <c r="M5998" s="55"/>
      <c r="N5998" s="7"/>
      <c r="O5998" s="5"/>
      <c r="U5998" s="31"/>
      <c r="AD5998" s="20"/>
    </row>
    <row r="5999" spans="4:30" x14ac:dyDescent="0.2">
      <c r="D5999" s="57"/>
      <c r="I5999" s="7"/>
      <c r="K5999" s="7"/>
      <c r="L5999" s="7"/>
      <c r="M5999" s="55"/>
      <c r="N5999" s="7"/>
      <c r="O5999" s="5"/>
      <c r="U5999" s="31"/>
      <c r="AD5999" s="20"/>
    </row>
    <row r="6000" spans="4:30" x14ac:dyDescent="0.2">
      <c r="D6000" s="57"/>
      <c r="I6000" s="7"/>
      <c r="K6000" s="7"/>
      <c r="L6000" s="7"/>
      <c r="M6000" s="55"/>
      <c r="N6000" s="7"/>
      <c r="O6000" s="5"/>
      <c r="U6000" s="31"/>
      <c r="AD6000" s="20"/>
    </row>
    <row r="6001" spans="4:30" x14ac:dyDescent="0.2">
      <c r="D6001" s="57"/>
      <c r="I6001" s="7"/>
      <c r="K6001" s="7"/>
      <c r="L6001" s="7"/>
      <c r="M6001" s="55"/>
      <c r="N6001" s="7"/>
      <c r="O6001" s="5"/>
      <c r="U6001" s="31"/>
      <c r="AD6001" s="20"/>
    </row>
    <row r="6002" spans="4:30" x14ac:dyDescent="0.2">
      <c r="D6002" s="57"/>
      <c r="I6002" s="7"/>
      <c r="K6002" s="7"/>
      <c r="L6002" s="7"/>
      <c r="M6002" s="55"/>
      <c r="N6002" s="7"/>
      <c r="O6002" s="5"/>
      <c r="U6002" s="31"/>
      <c r="AD6002" s="20"/>
    </row>
    <row r="6003" spans="4:30" x14ac:dyDescent="0.2">
      <c r="D6003" s="57"/>
      <c r="I6003" s="7"/>
      <c r="K6003" s="7"/>
      <c r="L6003" s="7"/>
      <c r="M6003" s="55"/>
      <c r="N6003" s="7"/>
      <c r="O6003" s="5"/>
      <c r="U6003" s="31"/>
      <c r="AD6003" s="20"/>
    </row>
    <row r="6004" spans="4:30" x14ac:dyDescent="0.2">
      <c r="D6004" s="57"/>
      <c r="I6004" s="7"/>
      <c r="K6004" s="7"/>
      <c r="L6004" s="7"/>
      <c r="M6004" s="55"/>
      <c r="N6004" s="7"/>
      <c r="O6004" s="5"/>
      <c r="U6004" s="31"/>
      <c r="AD6004" s="20"/>
    </row>
    <row r="6005" spans="4:30" x14ac:dyDescent="0.2">
      <c r="D6005" s="57"/>
      <c r="I6005" s="7"/>
      <c r="K6005" s="7"/>
      <c r="L6005" s="7"/>
      <c r="M6005" s="55"/>
      <c r="N6005" s="7"/>
      <c r="O6005" s="5"/>
      <c r="U6005" s="31"/>
      <c r="AD6005" s="20"/>
    </row>
    <row r="6006" spans="4:30" x14ac:dyDescent="0.2">
      <c r="D6006" s="57"/>
      <c r="I6006" s="7"/>
      <c r="K6006" s="7"/>
      <c r="L6006" s="7"/>
      <c r="M6006" s="55"/>
      <c r="N6006" s="7"/>
      <c r="O6006" s="5"/>
      <c r="U6006" s="31"/>
      <c r="AD6006" s="20"/>
    </row>
    <row r="6007" spans="4:30" x14ac:dyDescent="0.2">
      <c r="D6007" s="57"/>
      <c r="I6007" s="7"/>
      <c r="K6007" s="7"/>
      <c r="L6007" s="7"/>
      <c r="M6007" s="55"/>
      <c r="N6007" s="7"/>
      <c r="O6007" s="5"/>
      <c r="U6007" s="31"/>
      <c r="AD6007" s="20"/>
    </row>
    <row r="6008" spans="4:30" x14ac:dyDescent="0.2">
      <c r="D6008" s="57"/>
      <c r="I6008" s="7"/>
      <c r="K6008" s="7"/>
      <c r="L6008" s="7"/>
      <c r="M6008" s="55"/>
      <c r="N6008" s="7"/>
      <c r="O6008" s="5"/>
      <c r="U6008" s="31"/>
      <c r="AD6008" s="20"/>
    </row>
    <row r="6009" spans="4:30" x14ac:dyDescent="0.2">
      <c r="D6009" s="57"/>
      <c r="I6009" s="7"/>
      <c r="K6009" s="7"/>
      <c r="L6009" s="7"/>
      <c r="M6009" s="55"/>
      <c r="N6009" s="7"/>
      <c r="O6009" s="5"/>
      <c r="U6009" s="31"/>
      <c r="AD6009" s="20"/>
    </row>
    <row r="6010" spans="4:30" x14ac:dyDescent="0.2">
      <c r="D6010" s="57"/>
      <c r="I6010" s="7"/>
      <c r="K6010" s="7"/>
      <c r="L6010" s="7"/>
      <c r="M6010" s="55"/>
      <c r="N6010" s="7"/>
      <c r="O6010" s="5"/>
      <c r="U6010" s="31"/>
      <c r="AD6010" s="20"/>
    </row>
    <row r="6011" spans="4:30" x14ac:dyDescent="0.2">
      <c r="D6011" s="57"/>
      <c r="I6011" s="7"/>
      <c r="K6011" s="7"/>
      <c r="L6011" s="7"/>
      <c r="M6011" s="55"/>
      <c r="N6011" s="7"/>
      <c r="O6011" s="5"/>
      <c r="U6011" s="31"/>
      <c r="AD6011" s="20"/>
    </row>
    <row r="6012" spans="4:30" x14ac:dyDescent="0.2">
      <c r="D6012" s="57"/>
      <c r="I6012" s="7"/>
      <c r="K6012" s="7"/>
      <c r="L6012" s="7"/>
      <c r="M6012" s="55"/>
      <c r="N6012" s="7"/>
      <c r="O6012" s="5"/>
      <c r="U6012" s="31"/>
      <c r="AD6012" s="20"/>
    </row>
    <row r="6013" spans="4:30" x14ac:dyDescent="0.2">
      <c r="D6013" s="57"/>
      <c r="I6013" s="7"/>
      <c r="K6013" s="7"/>
      <c r="L6013" s="7"/>
      <c r="M6013" s="55"/>
      <c r="N6013" s="7"/>
      <c r="O6013" s="5"/>
      <c r="U6013" s="31"/>
      <c r="AD6013" s="20"/>
    </row>
    <row r="6014" spans="4:30" x14ac:dyDescent="0.2">
      <c r="D6014" s="57"/>
      <c r="I6014" s="7"/>
      <c r="K6014" s="7"/>
      <c r="L6014" s="7"/>
      <c r="M6014" s="55"/>
      <c r="N6014" s="7"/>
      <c r="O6014" s="5"/>
      <c r="U6014" s="31"/>
      <c r="AD6014" s="20"/>
    </row>
    <row r="6015" spans="4:30" x14ac:dyDescent="0.2">
      <c r="D6015" s="57"/>
      <c r="I6015" s="7"/>
      <c r="K6015" s="7"/>
      <c r="L6015" s="7"/>
      <c r="M6015" s="55"/>
      <c r="N6015" s="7"/>
      <c r="O6015" s="5"/>
      <c r="U6015" s="31"/>
      <c r="AD6015" s="20"/>
    </row>
    <row r="6016" spans="4:30" x14ac:dyDescent="0.2">
      <c r="D6016" s="57"/>
      <c r="I6016" s="7"/>
      <c r="K6016" s="7"/>
      <c r="L6016" s="7"/>
      <c r="M6016" s="55"/>
      <c r="N6016" s="7"/>
      <c r="O6016" s="5"/>
      <c r="U6016" s="31"/>
      <c r="AD6016" s="20"/>
    </row>
    <row r="6017" spans="4:30" x14ac:dyDescent="0.2">
      <c r="D6017" s="57"/>
      <c r="I6017" s="7"/>
      <c r="K6017" s="7"/>
      <c r="L6017" s="7"/>
      <c r="M6017" s="55"/>
      <c r="N6017" s="7"/>
      <c r="O6017" s="5"/>
      <c r="U6017" s="31"/>
      <c r="AD6017" s="20"/>
    </row>
    <row r="6018" spans="4:30" x14ac:dyDescent="0.2">
      <c r="D6018" s="57"/>
      <c r="I6018" s="7"/>
      <c r="K6018" s="7"/>
      <c r="L6018" s="7"/>
      <c r="M6018" s="55"/>
      <c r="N6018" s="7"/>
      <c r="O6018" s="5"/>
      <c r="U6018" s="31"/>
      <c r="AD6018" s="20"/>
    </row>
    <row r="6019" spans="4:30" x14ac:dyDescent="0.2">
      <c r="D6019" s="57"/>
      <c r="I6019" s="7"/>
      <c r="K6019" s="7"/>
      <c r="L6019" s="7"/>
      <c r="M6019" s="55"/>
      <c r="N6019" s="7"/>
      <c r="O6019" s="5"/>
      <c r="U6019" s="31"/>
      <c r="AD6019" s="20"/>
    </row>
    <row r="6020" spans="4:30" x14ac:dyDescent="0.2">
      <c r="D6020" s="57"/>
      <c r="I6020" s="7"/>
      <c r="K6020" s="7"/>
      <c r="L6020" s="7"/>
      <c r="M6020" s="55"/>
      <c r="N6020" s="7"/>
      <c r="O6020" s="5"/>
      <c r="U6020" s="31"/>
      <c r="AD6020" s="20"/>
    </row>
    <row r="6021" spans="4:30" x14ac:dyDescent="0.2">
      <c r="D6021" s="57"/>
      <c r="I6021" s="7"/>
      <c r="K6021" s="7"/>
      <c r="L6021" s="7"/>
      <c r="M6021" s="55"/>
      <c r="N6021" s="7"/>
      <c r="O6021" s="5"/>
      <c r="U6021" s="31"/>
      <c r="AD6021" s="20"/>
    </row>
    <row r="6022" spans="4:30" x14ac:dyDescent="0.2">
      <c r="D6022" s="57"/>
      <c r="I6022" s="7"/>
      <c r="K6022" s="7"/>
      <c r="L6022" s="7"/>
      <c r="M6022" s="55"/>
      <c r="N6022" s="7"/>
      <c r="O6022" s="5"/>
      <c r="U6022" s="31"/>
      <c r="AD6022" s="20"/>
    </row>
    <row r="6023" spans="4:30" x14ac:dyDescent="0.2">
      <c r="D6023" s="57"/>
      <c r="I6023" s="7"/>
      <c r="K6023" s="7"/>
      <c r="L6023" s="7"/>
      <c r="M6023" s="55"/>
      <c r="N6023" s="7"/>
      <c r="O6023" s="5"/>
      <c r="U6023" s="31"/>
      <c r="AD6023" s="20"/>
    </row>
    <row r="6024" spans="4:30" x14ac:dyDescent="0.2">
      <c r="D6024" s="57"/>
      <c r="I6024" s="7"/>
      <c r="K6024" s="7"/>
      <c r="L6024" s="7"/>
      <c r="M6024" s="55"/>
      <c r="N6024" s="7"/>
      <c r="O6024" s="5"/>
      <c r="U6024" s="31"/>
      <c r="AD6024" s="20"/>
    </row>
    <row r="6025" spans="4:30" x14ac:dyDescent="0.2">
      <c r="D6025" s="57"/>
      <c r="I6025" s="7"/>
      <c r="K6025" s="7"/>
      <c r="L6025" s="7"/>
      <c r="M6025" s="55"/>
      <c r="N6025" s="7"/>
      <c r="O6025" s="5"/>
      <c r="U6025" s="31"/>
      <c r="AD6025" s="20"/>
    </row>
    <row r="6026" spans="4:30" x14ac:dyDescent="0.2">
      <c r="D6026" s="57"/>
      <c r="I6026" s="7"/>
      <c r="K6026" s="7"/>
      <c r="L6026" s="7"/>
      <c r="M6026" s="55"/>
      <c r="N6026" s="7"/>
      <c r="O6026" s="5"/>
      <c r="U6026" s="31"/>
      <c r="AD6026" s="20"/>
    </row>
    <row r="6027" spans="4:30" x14ac:dyDescent="0.2">
      <c r="D6027" s="57"/>
      <c r="I6027" s="7"/>
      <c r="K6027" s="7"/>
      <c r="L6027" s="7"/>
      <c r="M6027" s="55"/>
      <c r="N6027" s="7"/>
      <c r="O6027" s="5"/>
      <c r="U6027" s="31"/>
      <c r="AD6027" s="20"/>
    </row>
    <row r="6028" spans="4:30" x14ac:dyDescent="0.2">
      <c r="D6028" s="57"/>
      <c r="I6028" s="7"/>
      <c r="K6028" s="7"/>
      <c r="L6028" s="7"/>
      <c r="M6028" s="55"/>
      <c r="N6028" s="7"/>
      <c r="O6028" s="5"/>
      <c r="U6028" s="31"/>
      <c r="AD6028" s="20"/>
    </row>
    <row r="6029" spans="4:30" x14ac:dyDescent="0.2">
      <c r="D6029" s="57"/>
      <c r="I6029" s="7"/>
      <c r="K6029" s="7"/>
      <c r="L6029" s="7"/>
      <c r="M6029" s="55"/>
      <c r="N6029" s="7"/>
      <c r="O6029" s="5"/>
      <c r="U6029" s="31"/>
      <c r="AD6029" s="20"/>
    </row>
    <row r="6030" spans="4:30" x14ac:dyDescent="0.2">
      <c r="D6030" s="57"/>
      <c r="I6030" s="7"/>
      <c r="K6030" s="7"/>
      <c r="L6030" s="7"/>
      <c r="M6030" s="55"/>
      <c r="N6030" s="7"/>
      <c r="O6030" s="5"/>
      <c r="U6030" s="31"/>
      <c r="AD6030" s="20"/>
    </row>
    <row r="6031" spans="4:30" x14ac:dyDescent="0.2">
      <c r="D6031" s="57"/>
      <c r="I6031" s="7"/>
      <c r="K6031" s="7"/>
      <c r="L6031" s="7"/>
      <c r="M6031" s="55"/>
      <c r="N6031" s="7"/>
      <c r="O6031" s="5"/>
      <c r="U6031" s="31"/>
      <c r="AD6031" s="20"/>
    </row>
    <row r="6032" spans="4:30" x14ac:dyDescent="0.2">
      <c r="D6032" s="57"/>
      <c r="I6032" s="7"/>
      <c r="K6032" s="7"/>
      <c r="L6032" s="7"/>
      <c r="M6032" s="55"/>
      <c r="N6032" s="7"/>
      <c r="O6032" s="5"/>
      <c r="U6032" s="31"/>
      <c r="AD6032" s="20"/>
    </row>
    <row r="6033" spans="4:30" x14ac:dyDescent="0.2">
      <c r="D6033" s="57"/>
      <c r="I6033" s="7"/>
      <c r="K6033" s="7"/>
      <c r="L6033" s="7"/>
      <c r="M6033" s="55"/>
      <c r="N6033" s="7"/>
      <c r="O6033" s="5"/>
      <c r="U6033" s="31"/>
      <c r="AD6033" s="20"/>
    </row>
    <row r="6034" spans="4:30" x14ac:dyDescent="0.2">
      <c r="D6034" s="57"/>
      <c r="I6034" s="7"/>
      <c r="K6034" s="7"/>
      <c r="L6034" s="7"/>
      <c r="M6034" s="55"/>
      <c r="N6034" s="7"/>
      <c r="O6034" s="5"/>
      <c r="U6034" s="31"/>
      <c r="AD6034" s="20"/>
    </row>
    <row r="6035" spans="4:30" x14ac:dyDescent="0.2">
      <c r="D6035" s="57"/>
      <c r="I6035" s="7"/>
      <c r="K6035" s="7"/>
      <c r="L6035" s="7"/>
      <c r="M6035" s="55"/>
      <c r="N6035" s="7"/>
      <c r="O6035" s="5"/>
      <c r="U6035" s="31"/>
      <c r="AD6035" s="20"/>
    </row>
    <row r="6036" spans="4:30" x14ac:dyDescent="0.2">
      <c r="D6036" s="57"/>
      <c r="I6036" s="7"/>
      <c r="K6036" s="7"/>
      <c r="L6036" s="7"/>
      <c r="M6036" s="55"/>
      <c r="N6036" s="7"/>
      <c r="O6036" s="5"/>
      <c r="U6036" s="31"/>
      <c r="AD6036" s="20"/>
    </row>
    <row r="6037" spans="4:30" x14ac:dyDescent="0.2">
      <c r="D6037" s="57"/>
      <c r="I6037" s="7"/>
      <c r="K6037" s="7"/>
      <c r="L6037" s="7"/>
      <c r="M6037" s="55"/>
      <c r="N6037" s="7"/>
      <c r="O6037" s="5"/>
      <c r="U6037" s="31"/>
      <c r="AD6037" s="20"/>
    </row>
    <row r="6038" spans="4:30" x14ac:dyDescent="0.2">
      <c r="D6038" s="57"/>
      <c r="I6038" s="7"/>
      <c r="K6038" s="7"/>
      <c r="L6038" s="7"/>
      <c r="M6038" s="55"/>
      <c r="N6038" s="7"/>
      <c r="O6038" s="5"/>
      <c r="U6038" s="31"/>
      <c r="AD6038" s="20"/>
    </row>
    <row r="6039" spans="4:30" x14ac:dyDescent="0.2">
      <c r="D6039" s="57"/>
      <c r="I6039" s="7"/>
      <c r="K6039" s="7"/>
      <c r="L6039" s="7"/>
      <c r="M6039" s="55"/>
      <c r="N6039" s="7"/>
      <c r="O6039" s="5"/>
      <c r="U6039" s="31"/>
      <c r="AD6039" s="20"/>
    </row>
    <row r="6040" spans="4:30" x14ac:dyDescent="0.2">
      <c r="D6040" s="57"/>
      <c r="I6040" s="7"/>
      <c r="K6040" s="7"/>
      <c r="L6040" s="7"/>
      <c r="M6040" s="55"/>
      <c r="N6040" s="7"/>
      <c r="O6040" s="5"/>
      <c r="U6040" s="31"/>
      <c r="AD6040" s="20"/>
    </row>
    <row r="6041" spans="4:30" x14ac:dyDescent="0.2">
      <c r="D6041" s="57"/>
      <c r="I6041" s="7"/>
      <c r="K6041" s="7"/>
      <c r="L6041" s="7"/>
      <c r="M6041" s="55"/>
      <c r="N6041" s="7"/>
      <c r="O6041" s="5"/>
      <c r="U6041" s="31"/>
      <c r="AD6041" s="20"/>
    </row>
    <row r="6042" spans="4:30" x14ac:dyDescent="0.2">
      <c r="D6042" s="57"/>
      <c r="I6042" s="7"/>
      <c r="K6042" s="7"/>
      <c r="L6042" s="7"/>
      <c r="M6042" s="55"/>
      <c r="N6042" s="7"/>
      <c r="O6042" s="5"/>
      <c r="U6042" s="31"/>
      <c r="AD6042" s="20"/>
    </row>
    <row r="6043" spans="4:30" x14ac:dyDescent="0.2">
      <c r="D6043" s="57"/>
      <c r="I6043" s="7"/>
      <c r="K6043" s="7"/>
      <c r="L6043" s="7"/>
      <c r="M6043" s="55"/>
      <c r="N6043" s="7"/>
      <c r="O6043" s="5"/>
      <c r="U6043" s="31"/>
      <c r="AD6043" s="20"/>
    </row>
    <row r="6044" spans="4:30" x14ac:dyDescent="0.2">
      <c r="D6044" s="57"/>
      <c r="I6044" s="7"/>
      <c r="K6044" s="7"/>
      <c r="L6044" s="7"/>
      <c r="M6044" s="55"/>
      <c r="N6044" s="7"/>
      <c r="O6044" s="5"/>
      <c r="U6044" s="31"/>
      <c r="AD6044" s="20"/>
    </row>
    <row r="6045" spans="4:30" x14ac:dyDescent="0.2">
      <c r="D6045" s="57"/>
      <c r="I6045" s="7"/>
      <c r="K6045" s="7"/>
      <c r="L6045" s="7"/>
      <c r="M6045" s="55"/>
      <c r="N6045" s="7"/>
      <c r="O6045" s="5"/>
      <c r="U6045" s="31"/>
      <c r="AD6045" s="20"/>
    </row>
    <row r="6046" spans="4:30" x14ac:dyDescent="0.2">
      <c r="D6046" s="57"/>
      <c r="I6046" s="7"/>
      <c r="K6046" s="7"/>
      <c r="L6046" s="7"/>
      <c r="M6046" s="55"/>
      <c r="N6046" s="7"/>
      <c r="O6046" s="5"/>
      <c r="U6046" s="31"/>
      <c r="AD6046" s="20"/>
    </row>
    <row r="6047" spans="4:30" x14ac:dyDescent="0.2">
      <c r="D6047" s="57"/>
      <c r="I6047" s="7"/>
      <c r="K6047" s="7"/>
      <c r="L6047" s="7"/>
      <c r="M6047" s="55"/>
      <c r="N6047" s="7"/>
      <c r="O6047" s="5"/>
      <c r="U6047" s="31"/>
      <c r="AD6047" s="20"/>
    </row>
    <row r="6048" spans="4:30" x14ac:dyDescent="0.2">
      <c r="D6048" s="57"/>
      <c r="I6048" s="7"/>
      <c r="K6048" s="7"/>
      <c r="L6048" s="7"/>
      <c r="M6048" s="55"/>
      <c r="N6048" s="7"/>
      <c r="O6048" s="5"/>
      <c r="U6048" s="31"/>
      <c r="AD6048" s="20"/>
    </row>
    <row r="6049" spans="4:30" x14ac:dyDescent="0.2">
      <c r="D6049" s="57"/>
      <c r="I6049" s="7"/>
      <c r="K6049" s="7"/>
      <c r="L6049" s="7"/>
      <c r="M6049" s="55"/>
      <c r="N6049" s="7"/>
      <c r="O6049" s="5"/>
      <c r="U6049" s="31"/>
      <c r="AD6049" s="20"/>
    </row>
    <row r="6050" spans="4:30" x14ac:dyDescent="0.2">
      <c r="D6050" s="57"/>
      <c r="I6050" s="7"/>
      <c r="K6050" s="7"/>
      <c r="L6050" s="7"/>
      <c r="M6050" s="55"/>
      <c r="N6050" s="7"/>
      <c r="O6050" s="5"/>
      <c r="U6050" s="31"/>
      <c r="AD6050" s="20"/>
    </row>
    <row r="6051" spans="4:30" x14ac:dyDescent="0.2">
      <c r="D6051" s="57"/>
      <c r="I6051" s="7"/>
      <c r="K6051" s="7"/>
      <c r="L6051" s="7"/>
      <c r="M6051" s="55"/>
      <c r="N6051" s="7"/>
      <c r="O6051" s="5"/>
      <c r="U6051" s="31"/>
      <c r="AD6051" s="20"/>
    </row>
    <row r="6052" spans="4:30" x14ac:dyDescent="0.2">
      <c r="D6052" s="57"/>
      <c r="I6052" s="7"/>
      <c r="K6052" s="7"/>
      <c r="L6052" s="7"/>
      <c r="M6052" s="55"/>
      <c r="N6052" s="7"/>
      <c r="O6052" s="5"/>
      <c r="U6052" s="31"/>
      <c r="AD6052" s="20"/>
    </row>
    <row r="6053" spans="4:30" x14ac:dyDescent="0.2">
      <c r="D6053" s="57"/>
      <c r="I6053" s="7"/>
      <c r="K6053" s="7"/>
      <c r="L6053" s="7"/>
      <c r="M6053" s="55"/>
      <c r="N6053" s="7"/>
      <c r="O6053" s="5"/>
      <c r="U6053" s="31"/>
      <c r="AD6053" s="20"/>
    </row>
    <row r="6054" spans="4:30" x14ac:dyDescent="0.2">
      <c r="D6054" s="57"/>
      <c r="I6054" s="7"/>
      <c r="K6054" s="7"/>
      <c r="L6054" s="7"/>
      <c r="M6054" s="55"/>
      <c r="N6054" s="7"/>
      <c r="O6054" s="5"/>
      <c r="U6054" s="31"/>
      <c r="AD6054" s="20"/>
    </row>
    <row r="6055" spans="4:30" x14ac:dyDescent="0.2">
      <c r="D6055" s="57"/>
      <c r="I6055" s="7"/>
      <c r="K6055" s="7"/>
      <c r="L6055" s="7"/>
      <c r="M6055" s="55"/>
      <c r="N6055" s="7"/>
      <c r="O6055" s="5"/>
      <c r="U6055" s="31"/>
      <c r="AD6055" s="20"/>
    </row>
    <row r="6056" spans="4:30" x14ac:dyDescent="0.2">
      <c r="D6056" s="57"/>
      <c r="I6056" s="7"/>
      <c r="K6056" s="7"/>
      <c r="L6056" s="7"/>
      <c r="M6056" s="55"/>
      <c r="N6056" s="7"/>
      <c r="O6056" s="5"/>
      <c r="U6056" s="31"/>
      <c r="AD6056" s="20"/>
    </row>
    <row r="6057" spans="4:30" x14ac:dyDescent="0.2">
      <c r="D6057" s="57"/>
      <c r="I6057" s="7"/>
      <c r="K6057" s="7"/>
      <c r="L6057" s="7"/>
      <c r="M6057" s="55"/>
      <c r="N6057" s="7"/>
      <c r="O6057" s="5"/>
      <c r="U6057" s="31"/>
      <c r="AD6057" s="20"/>
    </row>
    <row r="6058" spans="4:30" x14ac:dyDescent="0.2">
      <c r="D6058" s="57"/>
      <c r="I6058" s="7"/>
      <c r="K6058" s="7"/>
      <c r="L6058" s="7"/>
      <c r="M6058" s="55"/>
      <c r="N6058" s="7"/>
      <c r="O6058" s="5"/>
      <c r="U6058" s="31"/>
      <c r="AD6058" s="20"/>
    </row>
    <row r="6059" spans="4:30" x14ac:dyDescent="0.2">
      <c r="D6059" s="57"/>
      <c r="I6059" s="7"/>
      <c r="K6059" s="7"/>
      <c r="L6059" s="7"/>
      <c r="M6059" s="55"/>
      <c r="N6059" s="7"/>
      <c r="O6059" s="5"/>
      <c r="U6059" s="31"/>
      <c r="AD6059" s="20"/>
    </row>
    <row r="6060" spans="4:30" x14ac:dyDescent="0.2">
      <c r="D6060" s="57"/>
      <c r="I6060" s="7"/>
      <c r="K6060" s="7"/>
      <c r="L6060" s="7"/>
      <c r="M6060" s="55"/>
      <c r="N6060" s="7"/>
      <c r="O6060" s="5"/>
      <c r="U6060" s="31"/>
      <c r="AD6060" s="20"/>
    </row>
    <row r="6061" spans="4:30" x14ac:dyDescent="0.2">
      <c r="D6061" s="57"/>
      <c r="I6061" s="7"/>
      <c r="K6061" s="7"/>
      <c r="L6061" s="7"/>
      <c r="M6061" s="55"/>
      <c r="N6061" s="7"/>
      <c r="O6061" s="5"/>
      <c r="U6061" s="31"/>
      <c r="AD6061" s="20"/>
    </row>
    <row r="6062" spans="4:30" x14ac:dyDescent="0.2">
      <c r="D6062" s="57"/>
      <c r="I6062" s="7"/>
      <c r="K6062" s="7"/>
      <c r="L6062" s="7"/>
      <c r="M6062" s="55"/>
      <c r="N6062" s="7"/>
      <c r="O6062" s="5"/>
      <c r="U6062" s="31"/>
      <c r="AD6062" s="20"/>
    </row>
    <row r="6063" spans="4:30" x14ac:dyDescent="0.2">
      <c r="D6063" s="57"/>
      <c r="I6063" s="7"/>
      <c r="K6063" s="7"/>
      <c r="L6063" s="7"/>
      <c r="M6063" s="55"/>
      <c r="N6063" s="7"/>
      <c r="O6063" s="5"/>
      <c r="U6063" s="31"/>
      <c r="AD6063" s="20"/>
    </row>
    <row r="6064" spans="4:30" x14ac:dyDescent="0.2">
      <c r="D6064" s="57"/>
      <c r="I6064" s="7"/>
      <c r="K6064" s="7"/>
      <c r="L6064" s="7"/>
      <c r="M6064" s="55"/>
      <c r="N6064" s="7"/>
      <c r="O6064" s="5"/>
      <c r="U6064" s="31"/>
      <c r="AD6064" s="20"/>
    </row>
    <row r="6065" spans="4:30" x14ac:dyDescent="0.2">
      <c r="D6065" s="57"/>
      <c r="I6065" s="7"/>
      <c r="K6065" s="7"/>
      <c r="L6065" s="7"/>
      <c r="M6065" s="55"/>
      <c r="N6065" s="7"/>
      <c r="O6065" s="5"/>
      <c r="U6065" s="31"/>
      <c r="AD6065" s="20"/>
    </row>
    <row r="6066" spans="4:30" x14ac:dyDescent="0.2">
      <c r="D6066" s="57"/>
      <c r="I6066" s="7"/>
      <c r="K6066" s="7"/>
      <c r="L6066" s="7"/>
      <c r="M6066" s="55"/>
      <c r="N6066" s="7"/>
      <c r="O6066" s="5"/>
      <c r="U6066" s="31"/>
      <c r="AD6066" s="20"/>
    </row>
    <row r="6067" spans="4:30" x14ac:dyDescent="0.2">
      <c r="D6067" s="57"/>
      <c r="I6067" s="7"/>
      <c r="K6067" s="7"/>
      <c r="L6067" s="7"/>
      <c r="M6067" s="55"/>
      <c r="N6067" s="7"/>
      <c r="O6067" s="5"/>
      <c r="U6067" s="31"/>
      <c r="AD6067" s="20"/>
    </row>
    <row r="6068" spans="4:30" x14ac:dyDescent="0.2">
      <c r="D6068" s="57"/>
      <c r="I6068" s="7"/>
      <c r="K6068" s="7"/>
      <c r="L6068" s="7"/>
      <c r="M6068" s="55"/>
      <c r="N6068" s="7"/>
      <c r="O6068" s="5"/>
      <c r="U6068" s="31"/>
      <c r="AD6068" s="20"/>
    </row>
    <row r="6069" spans="4:30" x14ac:dyDescent="0.2">
      <c r="D6069" s="57"/>
      <c r="I6069" s="7"/>
      <c r="K6069" s="7"/>
      <c r="L6069" s="7"/>
      <c r="M6069" s="55"/>
      <c r="N6069" s="7"/>
      <c r="O6069" s="5"/>
      <c r="U6069" s="31"/>
      <c r="AD6069" s="20"/>
    </row>
    <row r="6070" spans="4:30" x14ac:dyDescent="0.2">
      <c r="D6070" s="57"/>
      <c r="I6070" s="7"/>
      <c r="K6070" s="7"/>
      <c r="L6070" s="7"/>
      <c r="M6070" s="55"/>
      <c r="N6070" s="7"/>
      <c r="O6070" s="5"/>
      <c r="U6070" s="31"/>
      <c r="AD6070" s="20"/>
    </row>
    <row r="6071" spans="4:30" x14ac:dyDescent="0.2">
      <c r="D6071" s="57"/>
      <c r="I6071" s="7"/>
      <c r="K6071" s="7"/>
      <c r="L6071" s="7"/>
      <c r="M6071" s="55"/>
      <c r="N6071" s="7"/>
      <c r="O6071" s="5"/>
      <c r="U6071" s="31"/>
      <c r="AD6071" s="20"/>
    </row>
    <row r="6072" spans="4:30" x14ac:dyDescent="0.2">
      <c r="D6072" s="57"/>
      <c r="I6072" s="7"/>
      <c r="K6072" s="7"/>
      <c r="L6072" s="7"/>
      <c r="M6072" s="55"/>
      <c r="N6072" s="7"/>
      <c r="O6072" s="5"/>
      <c r="U6072" s="31"/>
      <c r="AD6072" s="20"/>
    </row>
    <row r="6073" spans="4:30" x14ac:dyDescent="0.2">
      <c r="D6073" s="57"/>
      <c r="I6073" s="7"/>
      <c r="K6073" s="7"/>
      <c r="L6073" s="7"/>
      <c r="M6073" s="55"/>
      <c r="N6073" s="7"/>
      <c r="O6073" s="5"/>
      <c r="U6073" s="31"/>
      <c r="AD6073" s="20"/>
    </row>
    <row r="6074" spans="4:30" x14ac:dyDescent="0.2">
      <c r="D6074" s="57"/>
      <c r="I6074" s="7"/>
      <c r="K6074" s="7"/>
      <c r="L6074" s="7"/>
      <c r="M6074" s="55"/>
      <c r="N6074" s="7"/>
      <c r="O6074" s="5"/>
      <c r="U6074" s="31"/>
      <c r="AD6074" s="20"/>
    </row>
    <row r="6075" spans="4:30" x14ac:dyDescent="0.2">
      <c r="D6075" s="57"/>
      <c r="I6075" s="7"/>
      <c r="K6075" s="7"/>
      <c r="L6075" s="7"/>
      <c r="M6075" s="55"/>
      <c r="N6075" s="7"/>
      <c r="O6075" s="5"/>
      <c r="U6075" s="31"/>
      <c r="AD6075" s="20"/>
    </row>
    <row r="6076" spans="4:30" x14ac:dyDescent="0.2">
      <c r="D6076" s="57"/>
      <c r="I6076" s="7"/>
      <c r="K6076" s="7"/>
      <c r="L6076" s="7"/>
      <c r="M6076" s="55"/>
      <c r="N6076" s="7"/>
      <c r="O6076" s="5"/>
      <c r="U6076" s="31"/>
      <c r="AD6076" s="20"/>
    </row>
    <row r="6077" spans="4:30" x14ac:dyDescent="0.2">
      <c r="D6077" s="57"/>
      <c r="I6077" s="7"/>
      <c r="K6077" s="7"/>
      <c r="L6077" s="7"/>
      <c r="M6077" s="55"/>
      <c r="N6077" s="7"/>
      <c r="O6077" s="5"/>
      <c r="U6077" s="31"/>
      <c r="AD6077" s="20"/>
    </row>
    <row r="6078" spans="4:30" x14ac:dyDescent="0.2">
      <c r="D6078" s="57"/>
      <c r="I6078" s="7"/>
      <c r="K6078" s="7"/>
      <c r="L6078" s="7"/>
      <c r="M6078" s="55"/>
      <c r="N6078" s="7"/>
      <c r="O6078" s="5"/>
      <c r="U6078" s="31"/>
      <c r="AD6078" s="20"/>
    </row>
    <row r="6079" spans="4:30" x14ac:dyDescent="0.2">
      <c r="D6079" s="57"/>
      <c r="I6079" s="7"/>
      <c r="K6079" s="7"/>
      <c r="L6079" s="7"/>
      <c r="M6079" s="55"/>
      <c r="N6079" s="7"/>
      <c r="O6079" s="5"/>
      <c r="U6079" s="31"/>
      <c r="AD6079" s="20"/>
    </row>
    <row r="6080" spans="4:30" x14ac:dyDescent="0.2">
      <c r="D6080" s="57"/>
      <c r="I6080" s="7"/>
      <c r="K6080" s="7"/>
      <c r="L6080" s="7"/>
      <c r="M6080" s="55"/>
      <c r="N6080" s="7"/>
      <c r="O6080" s="5"/>
      <c r="U6080" s="31"/>
      <c r="AD6080" s="20"/>
    </row>
    <row r="6081" spans="4:30" x14ac:dyDescent="0.2">
      <c r="D6081" s="57"/>
      <c r="I6081" s="7"/>
      <c r="K6081" s="7"/>
      <c r="L6081" s="7"/>
      <c r="M6081" s="55"/>
      <c r="N6081" s="7"/>
      <c r="O6081" s="5"/>
      <c r="U6081" s="31"/>
      <c r="AD6081" s="20"/>
    </row>
    <row r="6082" spans="4:30" x14ac:dyDescent="0.2">
      <c r="D6082" s="57"/>
      <c r="I6082" s="7"/>
      <c r="K6082" s="7"/>
      <c r="L6082" s="7"/>
      <c r="M6082" s="55"/>
      <c r="N6082" s="7"/>
      <c r="O6082" s="5"/>
      <c r="U6082" s="31"/>
      <c r="AD6082" s="20"/>
    </row>
    <row r="6083" spans="4:30" x14ac:dyDescent="0.2">
      <c r="D6083" s="57"/>
      <c r="I6083" s="7"/>
      <c r="K6083" s="7"/>
      <c r="L6083" s="7"/>
      <c r="M6083" s="55"/>
      <c r="N6083" s="7"/>
      <c r="O6083" s="5"/>
      <c r="U6083" s="31"/>
      <c r="AD6083" s="20"/>
    </row>
    <row r="6084" spans="4:30" x14ac:dyDescent="0.2">
      <c r="D6084" s="57"/>
      <c r="I6084" s="7"/>
      <c r="K6084" s="7"/>
      <c r="L6084" s="7"/>
      <c r="M6084" s="55"/>
      <c r="N6084" s="7"/>
      <c r="O6084" s="5"/>
      <c r="U6084" s="31"/>
      <c r="AD6084" s="20"/>
    </row>
    <row r="6085" spans="4:30" x14ac:dyDescent="0.2">
      <c r="D6085" s="57"/>
      <c r="I6085" s="7"/>
      <c r="K6085" s="7"/>
      <c r="L6085" s="7"/>
      <c r="M6085" s="55"/>
      <c r="N6085" s="7"/>
      <c r="O6085" s="5"/>
      <c r="U6085" s="31"/>
      <c r="AD6085" s="20"/>
    </row>
    <row r="6086" spans="4:30" x14ac:dyDescent="0.2">
      <c r="D6086" s="57"/>
      <c r="I6086" s="7"/>
      <c r="K6086" s="7"/>
      <c r="L6086" s="7"/>
      <c r="M6086" s="55"/>
      <c r="N6086" s="7"/>
      <c r="O6086" s="5"/>
      <c r="U6086" s="31"/>
      <c r="AD6086" s="20"/>
    </row>
    <row r="6087" spans="4:30" x14ac:dyDescent="0.2">
      <c r="D6087" s="57"/>
      <c r="I6087" s="7"/>
      <c r="K6087" s="7"/>
      <c r="L6087" s="7"/>
      <c r="M6087" s="55"/>
      <c r="N6087" s="7"/>
      <c r="O6087" s="5"/>
      <c r="U6087" s="31"/>
      <c r="AD6087" s="20"/>
    </row>
    <row r="6088" spans="4:30" x14ac:dyDescent="0.2">
      <c r="D6088" s="57"/>
      <c r="I6088" s="7"/>
      <c r="K6088" s="7"/>
      <c r="L6088" s="7"/>
      <c r="M6088" s="55"/>
      <c r="N6088" s="7"/>
      <c r="O6088" s="5"/>
      <c r="U6088" s="31"/>
      <c r="AD6088" s="20"/>
    </row>
    <row r="6089" spans="4:30" x14ac:dyDescent="0.2">
      <c r="D6089" s="57"/>
      <c r="I6089" s="7"/>
      <c r="K6089" s="7"/>
      <c r="L6089" s="7"/>
      <c r="M6089" s="55"/>
      <c r="N6089" s="7"/>
      <c r="O6089" s="5"/>
      <c r="U6089" s="31"/>
      <c r="AD6089" s="20"/>
    </row>
    <row r="6090" spans="4:30" x14ac:dyDescent="0.2">
      <c r="D6090" s="57"/>
      <c r="I6090" s="7"/>
      <c r="K6090" s="7"/>
      <c r="L6090" s="7"/>
      <c r="M6090" s="55"/>
      <c r="N6090" s="7"/>
      <c r="O6090" s="5"/>
      <c r="U6090" s="31"/>
      <c r="AD6090" s="20"/>
    </row>
    <row r="6091" spans="4:30" x14ac:dyDescent="0.2">
      <c r="D6091" s="57"/>
      <c r="I6091" s="7"/>
      <c r="K6091" s="7"/>
      <c r="L6091" s="7"/>
      <c r="M6091" s="55"/>
      <c r="N6091" s="7"/>
      <c r="O6091" s="5"/>
      <c r="U6091" s="31"/>
      <c r="AD6091" s="20"/>
    </row>
    <row r="6092" spans="4:30" x14ac:dyDescent="0.2">
      <c r="D6092" s="57"/>
      <c r="I6092" s="7"/>
      <c r="K6092" s="7"/>
      <c r="L6092" s="7"/>
      <c r="M6092" s="55"/>
      <c r="N6092" s="7"/>
      <c r="O6092" s="5"/>
      <c r="U6092" s="31"/>
      <c r="AD6092" s="20"/>
    </row>
    <row r="6093" spans="4:30" x14ac:dyDescent="0.2">
      <c r="D6093" s="57"/>
      <c r="I6093" s="7"/>
      <c r="K6093" s="7"/>
      <c r="L6093" s="7"/>
      <c r="M6093" s="55"/>
      <c r="N6093" s="7"/>
      <c r="O6093" s="5"/>
      <c r="U6093" s="31"/>
      <c r="AD6093" s="20"/>
    </row>
    <row r="6094" spans="4:30" x14ac:dyDescent="0.2">
      <c r="D6094" s="57"/>
      <c r="I6094" s="7"/>
      <c r="K6094" s="7"/>
      <c r="L6094" s="7"/>
      <c r="M6094" s="55"/>
      <c r="N6094" s="7"/>
      <c r="O6094" s="5"/>
      <c r="U6094" s="31"/>
      <c r="AD6094" s="20"/>
    </row>
    <row r="6095" spans="4:30" x14ac:dyDescent="0.2">
      <c r="D6095" s="57"/>
      <c r="I6095" s="7"/>
      <c r="K6095" s="7"/>
      <c r="L6095" s="7"/>
      <c r="M6095" s="55"/>
      <c r="N6095" s="7"/>
      <c r="O6095" s="5"/>
      <c r="U6095" s="31"/>
      <c r="AD6095" s="20"/>
    </row>
    <row r="6096" spans="4:30" x14ac:dyDescent="0.2">
      <c r="D6096" s="57"/>
      <c r="I6096" s="7"/>
      <c r="K6096" s="7"/>
      <c r="L6096" s="7"/>
      <c r="M6096" s="55"/>
      <c r="N6096" s="7"/>
      <c r="O6096" s="5"/>
      <c r="U6096" s="31"/>
      <c r="AD6096" s="20"/>
    </row>
    <row r="6097" spans="4:30" x14ac:dyDescent="0.2">
      <c r="D6097" s="57"/>
      <c r="I6097" s="7"/>
      <c r="K6097" s="7"/>
      <c r="L6097" s="7"/>
      <c r="M6097" s="55"/>
      <c r="N6097" s="7"/>
      <c r="O6097" s="5"/>
      <c r="U6097" s="31"/>
      <c r="AD6097" s="20"/>
    </row>
    <row r="6098" spans="4:30" x14ac:dyDescent="0.2">
      <c r="D6098" s="57"/>
      <c r="I6098" s="7"/>
      <c r="K6098" s="7"/>
      <c r="L6098" s="7"/>
      <c r="M6098" s="55"/>
      <c r="N6098" s="7"/>
      <c r="O6098" s="5"/>
      <c r="U6098" s="31"/>
      <c r="AD6098" s="20"/>
    </row>
    <row r="6099" spans="4:30" x14ac:dyDescent="0.2">
      <c r="D6099" s="57"/>
      <c r="I6099" s="7"/>
      <c r="K6099" s="7"/>
      <c r="L6099" s="7"/>
      <c r="M6099" s="55"/>
      <c r="N6099" s="7"/>
      <c r="O6099" s="5"/>
      <c r="U6099" s="31"/>
      <c r="AD6099" s="20"/>
    </row>
    <row r="6100" spans="4:30" x14ac:dyDescent="0.2">
      <c r="D6100" s="57"/>
      <c r="I6100" s="7"/>
      <c r="K6100" s="7"/>
      <c r="L6100" s="7"/>
      <c r="M6100" s="55"/>
      <c r="N6100" s="7"/>
      <c r="O6100" s="5"/>
      <c r="U6100" s="31"/>
      <c r="AD6100" s="20"/>
    </row>
    <row r="6101" spans="4:30" x14ac:dyDescent="0.2">
      <c r="D6101" s="57"/>
      <c r="I6101" s="7"/>
      <c r="K6101" s="7"/>
      <c r="L6101" s="7"/>
      <c r="M6101" s="55"/>
      <c r="N6101" s="7"/>
      <c r="O6101" s="5"/>
      <c r="U6101" s="31"/>
      <c r="AD6101" s="20"/>
    </row>
    <row r="6102" spans="4:30" x14ac:dyDescent="0.2">
      <c r="D6102" s="57"/>
      <c r="I6102" s="7"/>
      <c r="K6102" s="7"/>
      <c r="L6102" s="7"/>
      <c r="M6102" s="55"/>
      <c r="N6102" s="7"/>
      <c r="O6102" s="5"/>
      <c r="U6102" s="31"/>
      <c r="AD6102" s="20"/>
    </row>
    <row r="6103" spans="4:30" x14ac:dyDescent="0.2">
      <c r="D6103" s="57"/>
      <c r="I6103" s="7"/>
      <c r="K6103" s="7"/>
      <c r="L6103" s="7"/>
      <c r="M6103" s="55"/>
      <c r="N6103" s="7"/>
      <c r="O6103" s="5"/>
      <c r="U6103" s="31"/>
      <c r="AD6103" s="20"/>
    </row>
    <row r="6104" spans="4:30" x14ac:dyDescent="0.2">
      <c r="D6104" s="57"/>
      <c r="I6104" s="7"/>
      <c r="K6104" s="7"/>
      <c r="L6104" s="7"/>
      <c r="M6104" s="55"/>
      <c r="N6104" s="7"/>
      <c r="O6104" s="5"/>
      <c r="U6104" s="31"/>
      <c r="AD6104" s="20"/>
    </row>
    <row r="6105" spans="4:30" x14ac:dyDescent="0.2">
      <c r="D6105" s="57"/>
      <c r="I6105" s="7"/>
      <c r="K6105" s="7"/>
      <c r="L6105" s="7"/>
      <c r="M6105" s="55"/>
      <c r="N6105" s="7"/>
      <c r="O6105" s="5"/>
      <c r="U6105" s="31"/>
      <c r="AD6105" s="20"/>
    </row>
    <row r="6106" spans="4:30" x14ac:dyDescent="0.2">
      <c r="D6106" s="57"/>
      <c r="I6106" s="7"/>
      <c r="K6106" s="7"/>
      <c r="L6106" s="7"/>
      <c r="M6106" s="55"/>
      <c r="N6106" s="7"/>
      <c r="O6106" s="5"/>
      <c r="U6106" s="31"/>
      <c r="AD6106" s="20"/>
    </row>
    <row r="6107" spans="4:30" x14ac:dyDescent="0.2">
      <c r="D6107" s="57"/>
      <c r="I6107" s="7"/>
      <c r="K6107" s="7"/>
      <c r="L6107" s="7"/>
      <c r="M6107" s="55"/>
      <c r="N6107" s="7"/>
      <c r="O6107" s="5"/>
      <c r="U6107" s="31"/>
      <c r="AD6107" s="20"/>
    </row>
    <row r="6108" spans="4:30" x14ac:dyDescent="0.2">
      <c r="D6108" s="57"/>
      <c r="I6108" s="7"/>
      <c r="K6108" s="7"/>
      <c r="L6108" s="7"/>
      <c r="M6108" s="55"/>
      <c r="N6108" s="7"/>
      <c r="O6108" s="5"/>
      <c r="U6108" s="31"/>
      <c r="AD6108" s="20"/>
    </row>
    <row r="6109" spans="4:30" x14ac:dyDescent="0.2">
      <c r="D6109" s="57"/>
      <c r="I6109" s="7"/>
      <c r="K6109" s="7"/>
      <c r="L6109" s="7"/>
      <c r="M6109" s="55"/>
      <c r="N6109" s="7"/>
      <c r="O6109" s="5"/>
      <c r="U6109" s="31"/>
      <c r="AD6109" s="20"/>
    </row>
    <row r="6110" spans="4:30" x14ac:dyDescent="0.2">
      <c r="D6110" s="57"/>
      <c r="I6110" s="7"/>
      <c r="K6110" s="7"/>
      <c r="L6110" s="7"/>
      <c r="M6110" s="55"/>
      <c r="N6110" s="7"/>
      <c r="O6110" s="5"/>
      <c r="U6110" s="31"/>
      <c r="AD6110" s="20"/>
    </row>
    <row r="6111" spans="4:30" x14ac:dyDescent="0.2">
      <c r="D6111" s="57"/>
      <c r="I6111" s="7"/>
      <c r="K6111" s="7"/>
      <c r="L6111" s="7"/>
      <c r="M6111" s="55"/>
      <c r="N6111" s="7"/>
      <c r="O6111" s="5"/>
      <c r="U6111" s="31"/>
      <c r="AD6111" s="20"/>
    </row>
    <row r="6112" spans="4:30" x14ac:dyDescent="0.2">
      <c r="D6112" s="57"/>
      <c r="I6112" s="7"/>
      <c r="K6112" s="7"/>
      <c r="L6112" s="7"/>
      <c r="M6112" s="55"/>
      <c r="N6112" s="7"/>
      <c r="O6112" s="5"/>
      <c r="U6112" s="31"/>
      <c r="AD6112" s="20"/>
    </row>
    <row r="6113" spans="4:30" x14ac:dyDescent="0.2">
      <c r="D6113" s="57"/>
      <c r="I6113" s="7"/>
      <c r="K6113" s="7"/>
      <c r="L6113" s="7"/>
      <c r="M6113" s="55"/>
      <c r="N6113" s="7"/>
      <c r="O6113" s="5"/>
      <c r="U6113" s="31"/>
      <c r="AD6113" s="20"/>
    </row>
    <row r="6114" spans="4:30" x14ac:dyDescent="0.2">
      <c r="D6114" s="57"/>
      <c r="I6114" s="7"/>
      <c r="K6114" s="7"/>
      <c r="L6114" s="7"/>
      <c r="M6114" s="55"/>
      <c r="N6114" s="7"/>
      <c r="O6114" s="5"/>
      <c r="U6114" s="31"/>
      <c r="AD6114" s="20"/>
    </row>
    <row r="6115" spans="4:30" x14ac:dyDescent="0.2">
      <c r="D6115" s="57"/>
      <c r="I6115" s="7"/>
      <c r="K6115" s="7"/>
      <c r="L6115" s="7"/>
      <c r="M6115" s="55"/>
      <c r="N6115" s="7"/>
      <c r="O6115" s="5"/>
      <c r="U6115" s="31"/>
      <c r="AD6115" s="20"/>
    </row>
    <row r="6116" spans="4:30" x14ac:dyDescent="0.2">
      <c r="D6116" s="57"/>
      <c r="I6116" s="7"/>
      <c r="K6116" s="7"/>
      <c r="L6116" s="7"/>
      <c r="M6116" s="55"/>
      <c r="N6116" s="7"/>
      <c r="O6116" s="5"/>
      <c r="U6116" s="31"/>
      <c r="AD6116" s="20"/>
    </row>
    <row r="6117" spans="4:30" x14ac:dyDescent="0.2">
      <c r="D6117" s="57"/>
      <c r="I6117" s="7"/>
      <c r="K6117" s="7"/>
      <c r="L6117" s="7"/>
      <c r="M6117" s="55"/>
      <c r="N6117" s="7"/>
      <c r="O6117" s="5"/>
      <c r="U6117" s="31"/>
      <c r="AD6117" s="20"/>
    </row>
    <row r="6118" spans="4:30" x14ac:dyDescent="0.2">
      <c r="D6118" s="57"/>
      <c r="I6118" s="7"/>
      <c r="K6118" s="7"/>
      <c r="L6118" s="7"/>
      <c r="M6118" s="55"/>
      <c r="N6118" s="7"/>
      <c r="O6118" s="5"/>
      <c r="U6118" s="31"/>
      <c r="AD6118" s="20"/>
    </row>
    <row r="6119" spans="4:30" x14ac:dyDescent="0.2">
      <c r="D6119" s="57"/>
      <c r="I6119" s="7"/>
      <c r="K6119" s="7"/>
      <c r="L6119" s="7"/>
      <c r="M6119" s="55"/>
      <c r="N6119" s="7"/>
      <c r="O6119" s="5"/>
      <c r="U6119" s="31"/>
      <c r="AD6119" s="20"/>
    </row>
    <row r="6120" spans="4:30" x14ac:dyDescent="0.2">
      <c r="D6120" s="57"/>
      <c r="I6120" s="7"/>
      <c r="K6120" s="7"/>
      <c r="L6120" s="7"/>
      <c r="M6120" s="55"/>
      <c r="N6120" s="7"/>
      <c r="O6120" s="5"/>
      <c r="U6120" s="31"/>
      <c r="AD6120" s="20"/>
    </row>
    <row r="6121" spans="4:30" x14ac:dyDescent="0.2">
      <c r="D6121" s="57"/>
      <c r="I6121" s="7"/>
      <c r="K6121" s="7"/>
      <c r="L6121" s="7"/>
      <c r="M6121" s="55"/>
      <c r="N6121" s="7"/>
      <c r="O6121" s="5"/>
      <c r="U6121" s="31"/>
      <c r="AD6121" s="20"/>
    </row>
    <row r="6122" spans="4:30" x14ac:dyDescent="0.2">
      <c r="D6122" s="57"/>
      <c r="I6122" s="7"/>
      <c r="K6122" s="7"/>
      <c r="L6122" s="7"/>
      <c r="M6122" s="55"/>
      <c r="N6122" s="7"/>
      <c r="O6122" s="5"/>
      <c r="U6122" s="31"/>
      <c r="AD6122" s="20"/>
    </row>
    <row r="6123" spans="4:30" x14ac:dyDescent="0.2">
      <c r="D6123" s="57"/>
      <c r="I6123" s="7"/>
      <c r="K6123" s="7"/>
      <c r="L6123" s="7"/>
      <c r="M6123" s="55"/>
      <c r="N6123" s="7"/>
      <c r="O6123" s="5"/>
      <c r="U6123" s="31"/>
      <c r="AD6123" s="20"/>
    </row>
    <row r="6124" spans="4:30" x14ac:dyDescent="0.2">
      <c r="D6124" s="57"/>
      <c r="I6124" s="7"/>
      <c r="K6124" s="7"/>
      <c r="L6124" s="7"/>
      <c r="M6124" s="55"/>
      <c r="N6124" s="7"/>
      <c r="O6124" s="5"/>
      <c r="U6124" s="31"/>
      <c r="AD6124" s="20"/>
    </row>
    <row r="6125" spans="4:30" x14ac:dyDescent="0.2">
      <c r="D6125" s="57"/>
      <c r="I6125" s="7"/>
      <c r="K6125" s="7"/>
      <c r="L6125" s="7"/>
      <c r="M6125" s="55"/>
      <c r="N6125" s="7"/>
      <c r="O6125" s="5"/>
      <c r="U6125" s="31"/>
      <c r="AD6125" s="20"/>
    </row>
    <row r="6126" spans="4:30" x14ac:dyDescent="0.2">
      <c r="D6126" s="57"/>
      <c r="I6126" s="7"/>
      <c r="K6126" s="7"/>
      <c r="L6126" s="7"/>
      <c r="M6126" s="55"/>
      <c r="N6126" s="7"/>
      <c r="O6126" s="5"/>
      <c r="U6126" s="31"/>
      <c r="AD6126" s="20"/>
    </row>
    <row r="6127" spans="4:30" x14ac:dyDescent="0.2">
      <c r="D6127" s="57"/>
      <c r="I6127" s="7"/>
      <c r="K6127" s="7"/>
      <c r="L6127" s="7"/>
      <c r="M6127" s="55"/>
      <c r="N6127" s="7"/>
      <c r="O6127" s="5"/>
      <c r="U6127" s="31"/>
      <c r="AD6127" s="20"/>
    </row>
    <row r="6128" spans="4:30" x14ac:dyDescent="0.2">
      <c r="D6128" s="57"/>
      <c r="I6128" s="7"/>
      <c r="K6128" s="7"/>
      <c r="L6128" s="7"/>
      <c r="M6128" s="55"/>
      <c r="N6128" s="7"/>
      <c r="O6128" s="5"/>
      <c r="U6128" s="31"/>
      <c r="AD6128" s="20"/>
    </row>
    <row r="6129" spans="4:30" x14ac:dyDescent="0.2">
      <c r="D6129" s="57"/>
      <c r="I6129" s="7"/>
      <c r="K6129" s="7"/>
      <c r="L6129" s="7"/>
      <c r="M6129" s="55"/>
      <c r="N6129" s="7"/>
      <c r="O6129" s="5"/>
      <c r="U6129" s="31"/>
      <c r="AD6129" s="20"/>
    </row>
    <row r="6130" spans="4:30" x14ac:dyDescent="0.2">
      <c r="D6130" s="57"/>
      <c r="I6130" s="7"/>
      <c r="K6130" s="7"/>
      <c r="L6130" s="7"/>
      <c r="M6130" s="55"/>
      <c r="N6130" s="7"/>
      <c r="O6130" s="5"/>
      <c r="U6130" s="31"/>
      <c r="AD6130" s="20"/>
    </row>
    <row r="6131" spans="4:30" x14ac:dyDescent="0.2">
      <c r="D6131" s="57"/>
      <c r="I6131" s="7"/>
      <c r="K6131" s="7"/>
      <c r="L6131" s="7"/>
      <c r="M6131" s="55"/>
      <c r="N6131" s="7"/>
      <c r="O6131" s="5"/>
      <c r="U6131" s="31"/>
      <c r="AD6131" s="20"/>
    </row>
    <row r="6132" spans="4:30" x14ac:dyDescent="0.2">
      <c r="D6132" s="57"/>
      <c r="I6132" s="7"/>
      <c r="K6132" s="7"/>
      <c r="L6132" s="7"/>
      <c r="M6132" s="55"/>
      <c r="N6132" s="7"/>
      <c r="O6132" s="5"/>
      <c r="U6132" s="31"/>
      <c r="AD6132" s="20"/>
    </row>
    <row r="6133" spans="4:30" x14ac:dyDescent="0.2">
      <c r="D6133" s="57"/>
      <c r="I6133" s="7"/>
      <c r="K6133" s="7"/>
      <c r="L6133" s="7"/>
      <c r="M6133" s="55"/>
      <c r="N6133" s="7"/>
      <c r="O6133" s="5"/>
      <c r="U6133" s="31"/>
      <c r="AD6133" s="20"/>
    </row>
    <row r="6134" spans="4:30" x14ac:dyDescent="0.2">
      <c r="D6134" s="57"/>
      <c r="I6134" s="7"/>
      <c r="K6134" s="7"/>
      <c r="L6134" s="7"/>
      <c r="M6134" s="55"/>
      <c r="N6134" s="7"/>
      <c r="O6134" s="5"/>
      <c r="U6134" s="31"/>
      <c r="AD6134" s="20"/>
    </row>
    <row r="6135" spans="4:30" x14ac:dyDescent="0.2">
      <c r="D6135" s="57"/>
      <c r="I6135" s="7"/>
      <c r="K6135" s="7"/>
      <c r="L6135" s="7"/>
      <c r="M6135" s="55"/>
      <c r="N6135" s="7"/>
      <c r="O6135" s="5"/>
      <c r="U6135" s="31"/>
      <c r="AD6135" s="20"/>
    </row>
    <row r="6136" spans="4:30" x14ac:dyDescent="0.2">
      <c r="D6136" s="57"/>
      <c r="I6136" s="7"/>
      <c r="K6136" s="7"/>
      <c r="L6136" s="7"/>
      <c r="M6136" s="55"/>
      <c r="N6136" s="7"/>
      <c r="O6136" s="5"/>
      <c r="U6136" s="31"/>
      <c r="AD6136" s="20"/>
    </row>
    <row r="6137" spans="4:30" x14ac:dyDescent="0.2">
      <c r="D6137" s="57"/>
      <c r="I6137" s="7"/>
      <c r="K6137" s="7"/>
      <c r="L6137" s="7"/>
      <c r="M6137" s="55"/>
      <c r="N6137" s="7"/>
      <c r="O6137" s="5"/>
      <c r="U6137" s="31"/>
      <c r="AD6137" s="20"/>
    </row>
    <row r="6138" spans="4:30" x14ac:dyDescent="0.2">
      <c r="D6138" s="57"/>
      <c r="I6138" s="7"/>
      <c r="K6138" s="7"/>
      <c r="L6138" s="7"/>
      <c r="M6138" s="55"/>
      <c r="N6138" s="7"/>
      <c r="O6138" s="5"/>
      <c r="U6138" s="31"/>
      <c r="AD6138" s="20"/>
    </row>
    <row r="6139" spans="4:30" x14ac:dyDescent="0.2">
      <c r="D6139" s="57"/>
      <c r="I6139" s="7"/>
      <c r="K6139" s="7"/>
      <c r="L6139" s="7"/>
      <c r="M6139" s="55"/>
      <c r="N6139" s="7"/>
      <c r="O6139" s="5"/>
      <c r="U6139" s="31"/>
      <c r="AD6139" s="20"/>
    </row>
    <row r="6140" spans="4:30" x14ac:dyDescent="0.2">
      <c r="D6140" s="57"/>
      <c r="I6140" s="7"/>
      <c r="K6140" s="7"/>
      <c r="L6140" s="7"/>
      <c r="M6140" s="55"/>
      <c r="N6140" s="7"/>
      <c r="O6140" s="5"/>
      <c r="U6140" s="31"/>
      <c r="AD6140" s="20"/>
    </row>
    <row r="6141" spans="4:30" x14ac:dyDescent="0.2">
      <c r="D6141" s="57"/>
      <c r="I6141" s="7"/>
      <c r="K6141" s="7"/>
      <c r="L6141" s="7"/>
      <c r="M6141" s="55"/>
      <c r="N6141" s="7"/>
      <c r="O6141" s="5"/>
      <c r="U6141" s="31"/>
      <c r="AD6141" s="20"/>
    </row>
    <row r="6142" spans="4:30" x14ac:dyDescent="0.2">
      <c r="D6142" s="57"/>
      <c r="I6142" s="7"/>
      <c r="K6142" s="7"/>
      <c r="L6142" s="7"/>
      <c r="M6142" s="55"/>
      <c r="N6142" s="7"/>
      <c r="O6142" s="5"/>
      <c r="U6142" s="31"/>
      <c r="AD6142" s="20"/>
    </row>
    <row r="6143" spans="4:30" x14ac:dyDescent="0.2">
      <c r="D6143" s="57"/>
      <c r="I6143" s="7"/>
      <c r="K6143" s="7"/>
      <c r="L6143" s="7"/>
      <c r="M6143" s="55"/>
      <c r="N6143" s="7"/>
      <c r="O6143" s="5"/>
      <c r="U6143" s="31"/>
      <c r="AD6143" s="20"/>
    </row>
    <row r="6144" spans="4:30" x14ac:dyDescent="0.2">
      <c r="D6144" s="57"/>
      <c r="I6144" s="7"/>
      <c r="K6144" s="7"/>
      <c r="L6144" s="7"/>
      <c r="M6144" s="55"/>
      <c r="N6144" s="7"/>
      <c r="O6144" s="5"/>
      <c r="U6144" s="31"/>
      <c r="AD6144" s="20"/>
    </row>
    <row r="6145" spans="4:30" x14ac:dyDescent="0.2">
      <c r="D6145" s="57"/>
      <c r="I6145" s="7"/>
      <c r="K6145" s="7"/>
      <c r="L6145" s="7"/>
      <c r="M6145" s="55"/>
      <c r="N6145" s="7"/>
      <c r="O6145" s="5"/>
      <c r="U6145" s="31"/>
      <c r="AD6145" s="20"/>
    </row>
    <row r="6146" spans="4:30" x14ac:dyDescent="0.2">
      <c r="D6146" s="57"/>
      <c r="I6146" s="7"/>
      <c r="K6146" s="7"/>
      <c r="L6146" s="7"/>
      <c r="M6146" s="55"/>
      <c r="N6146" s="7"/>
      <c r="O6146" s="5"/>
      <c r="U6146" s="31"/>
      <c r="AD6146" s="20"/>
    </row>
    <row r="6147" spans="4:30" x14ac:dyDescent="0.2">
      <c r="D6147" s="57"/>
      <c r="I6147" s="7"/>
      <c r="K6147" s="7"/>
      <c r="L6147" s="7"/>
      <c r="M6147" s="55"/>
      <c r="N6147" s="7"/>
      <c r="O6147" s="5"/>
      <c r="U6147" s="31"/>
      <c r="AD6147" s="20"/>
    </row>
    <row r="6148" spans="4:30" x14ac:dyDescent="0.2">
      <c r="D6148" s="57"/>
      <c r="I6148" s="7"/>
      <c r="K6148" s="7"/>
      <c r="L6148" s="7"/>
      <c r="M6148" s="55"/>
      <c r="N6148" s="7"/>
      <c r="O6148" s="5"/>
      <c r="U6148" s="31"/>
      <c r="AD6148" s="20"/>
    </row>
    <row r="6149" spans="4:30" x14ac:dyDescent="0.2">
      <c r="D6149" s="57"/>
      <c r="I6149" s="7"/>
      <c r="K6149" s="7"/>
      <c r="L6149" s="7"/>
      <c r="M6149" s="55"/>
      <c r="N6149" s="7"/>
      <c r="O6149" s="5"/>
      <c r="U6149" s="31"/>
      <c r="AD6149" s="20"/>
    </row>
    <row r="6150" spans="4:30" x14ac:dyDescent="0.2">
      <c r="D6150" s="57"/>
      <c r="I6150" s="7"/>
      <c r="K6150" s="7"/>
      <c r="L6150" s="7"/>
      <c r="M6150" s="55"/>
      <c r="N6150" s="7"/>
      <c r="O6150" s="5"/>
      <c r="U6150" s="31"/>
      <c r="AD6150" s="20"/>
    </row>
    <row r="6151" spans="4:30" x14ac:dyDescent="0.2">
      <c r="D6151" s="57"/>
      <c r="I6151" s="7"/>
      <c r="K6151" s="7"/>
      <c r="L6151" s="7"/>
      <c r="M6151" s="55"/>
      <c r="N6151" s="7"/>
      <c r="O6151" s="5"/>
      <c r="U6151" s="31"/>
      <c r="AD6151" s="20"/>
    </row>
    <row r="6152" spans="4:30" x14ac:dyDescent="0.2">
      <c r="D6152" s="57"/>
      <c r="I6152" s="7"/>
      <c r="K6152" s="7"/>
      <c r="L6152" s="7"/>
      <c r="M6152" s="55"/>
      <c r="N6152" s="7"/>
      <c r="O6152" s="5"/>
      <c r="U6152" s="31"/>
      <c r="AD6152" s="20"/>
    </row>
    <row r="6153" spans="4:30" x14ac:dyDescent="0.2">
      <c r="D6153" s="57"/>
      <c r="I6153" s="7"/>
      <c r="K6153" s="7"/>
      <c r="L6153" s="7"/>
      <c r="M6153" s="55"/>
      <c r="N6153" s="7"/>
      <c r="O6153" s="5"/>
      <c r="U6153" s="31"/>
      <c r="AD6153" s="20"/>
    </row>
    <row r="6154" spans="4:30" x14ac:dyDescent="0.2">
      <c r="D6154" s="57"/>
      <c r="I6154" s="7"/>
      <c r="K6154" s="7"/>
      <c r="L6154" s="7"/>
      <c r="M6154" s="55"/>
      <c r="N6154" s="7"/>
      <c r="O6154" s="5"/>
      <c r="U6154" s="31"/>
      <c r="AD6154" s="20"/>
    </row>
    <row r="6155" spans="4:30" x14ac:dyDescent="0.2">
      <c r="D6155" s="57"/>
      <c r="I6155" s="7"/>
      <c r="K6155" s="7"/>
      <c r="L6155" s="7"/>
      <c r="M6155" s="55"/>
      <c r="N6155" s="7"/>
      <c r="O6155" s="5"/>
      <c r="U6155" s="31"/>
      <c r="AD6155" s="20"/>
    </row>
    <row r="6156" spans="4:30" x14ac:dyDescent="0.2">
      <c r="D6156" s="57"/>
      <c r="I6156" s="7"/>
      <c r="K6156" s="7"/>
      <c r="L6156" s="7"/>
      <c r="M6156" s="55"/>
      <c r="N6156" s="7"/>
      <c r="O6156" s="5"/>
      <c r="U6156" s="31"/>
      <c r="AD6156" s="20"/>
    </row>
    <row r="6157" spans="4:30" x14ac:dyDescent="0.2">
      <c r="D6157" s="57"/>
      <c r="I6157" s="7"/>
      <c r="K6157" s="7"/>
      <c r="L6157" s="7"/>
      <c r="M6157" s="55"/>
      <c r="N6157" s="7"/>
      <c r="O6157" s="5"/>
      <c r="U6157" s="31"/>
      <c r="AD6157" s="20"/>
    </row>
    <row r="6158" spans="4:30" x14ac:dyDescent="0.2">
      <c r="D6158" s="57"/>
      <c r="I6158" s="7"/>
      <c r="K6158" s="7"/>
      <c r="L6158" s="7"/>
      <c r="M6158" s="55"/>
      <c r="N6158" s="7"/>
      <c r="O6158" s="5"/>
      <c r="U6158" s="31"/>
      <c r="AD6158" s="20"/>
    </row>
    <row r="6159" spans="4:30" x14ac:dyDescent="0.2">
      <c r="D6159" s="57"/>
      <c r="I6159" s="7"/>
      <c r="K6159" s="7"/>
      <c r="L6159" s="7"/>
      <c r="M6159" s="55"/>
      <c r="N6159" s="7"/>
      <c r="O6159" s="5"/>
      <c r="U6159" s="31"/>
      <c r="AD6159" s="20"/>
    </row>
    <row r="6160" spans="4:30" x14ac:dyDescent="0.2">
      <c r="D6160" s="57"/>
      <c r="I6160" s="7"/>
      <c r="K6160" s="7"/>
      <c r="L6160" s="7"/>
      <c r="M6160" s="55"/>
      <c r="N6160" s="7"/>
      <c r="O6160" s="5"/>
      <c r="U6160" s="31"/>
      <c r="AD6160" s="20"/>
    </row>
    <row r="6161" spans="4:30" x14ac:dyDescent="0.2">
      <c r="D6161" s="57"/>
      <c r="I6161" s="7"/>
      <c r="K6161" s="7"/>
      <c r="L6161" s="7"/>
      <c r="M6161" s="55"/>
      <c r="N6161" s="7"/>
      <c r="O6161" s="5"/>
      <c r="U6161" s="31"/>
      <c r="AD6161" s="20"/>
    </row>
    <row r="6162" spans="4:30" x14ac:dyDescent="0.2">
      <c r="D6162" s="57"/>
      <c r="I6162" s="7"/>
      <c r="K6162" s="7"/>
      <c r="L6162" s="7"/>
      <c r="M6162" s="55"/>
      <c r="N6162" s="7"/>
      <c r="O6162" s="5"/>
      <c r="U6162" s="31"/>
      <c r="AD6162" s="20"/>
    </row>
    <row r="6163" spans="4:30" x14ac:dyDescent="0.2">
      <c r="D6163" s="57"/>
      <c r="I6163" s="7"/>
      <c r="K6163" s="7"/>
      <c r="L6163" s="7"/>
      <c r="M6163" s="55"/>
      <c r="N6163" s="7"/>
      <c r="O6163" s="5"/>
      <c r="U6163" s="31"/>
      <c r="AD6163" s="20"/>
    </row>
    <row r="6164" spans="4:30" x14ac:dyDescent="0.2">
      <c r="D6164" s="57"/>
      <c r="I6164" s="7"/>
      <c r="K6164" s="7"/>
      <c r="L6164" s="7"/>
      <c r="M6164" s="55"/>
      <c r="N6164" s="7"/>
      <c r="O6164" s="5"/>
      <c r="U6164" s="31"/>
      <c r="AD6164" s="20"/>
    </row>
    <row r="6165" spans="4:30" x14ac:dyDescent="0.2">
      <c r="D6165" s="57"/>
      <c r="I6165" s="7"/>
      <c r="K6165" s="7"/>
      <c r="L6165" s="7"/>
      <c r="M6165" s="55"/>
      <c r="N6165" s="7"/>
      <c r="O6165" s="5"/>
      <c r="U6165" s="31"/>
      <c r="AD6165" s="20"/>
    </row>
    <row r="6166" spans="4:30" x14ac:dyDescent="0.2">
      <c r="D6166" s="57"/>
      <c r="I6166" s="7"/>
      <c r="K6166" s="7"/>
      <c r="L6166" s="7"/>
      <c r="M6166" s="55"/>
      <c r="N6166" s="7"/>
      <c r="O6166" s="5"/>
      <c r="U6166" s="31"/>
      <c r="AD6166" s="20"/>
    </row>
    <row r="6167" spans="4:30" x14ac:dyDescent="0.2">
      <c r="D6167" s="57"/>
      <c r="I6167" s="7"/>
      <c r="K6167" s="7"/>
      <c r="L6167" s="7"/>
      <c r="M6167" s="55"/>
      <c r="N6167" s="7"/>
      <c r="O6167" s="5"/>
      <c r="U6167" s="31"/>
      <c r="AD6167" s="20"/>
    </row>
    <row r="6168" spans="4:30" x14ac:dyDescent="0.2">
      <c r="D6168" s="57"/>
      <c r="I6168" s="7"/>
      <c r="K6168" s="7"/>
      <c r="L6168" s="7"/>
      <c r="M6168" s="55"/>
      <c r="N6168" s="7"/>
      <c r="O6168" s="5"/>
      <c r="U6168" s="31"/>
      <c r="AD6168" s="20"/>
    </row>
    <row r="6169" spans="4:30" x14ac:dyDescent="0.2">
      <c r="D6169" s="57"/>
      <c r="I6169" s="7"/>
      <c r="K6169" s="7"/>
      <c r="L6169" s="7"/>
      <c r="M6169" s="55"/>
      <c r="N6169" s="7"/>
      <c r="O6169" s="5"/>
      <c r="U6169" s="31"/>
      <c r="AD6169" s="20"/>
    </row>
    <row r="6170" spans="4:30" x14ac:dyDescent="0.2">
      <c r="D6170" s="57"/>
      <c r="I6170" s="7"/>
      <c r="K6170" s="7"/>
      <c r="L6170" s="7"/>
      <c r="M6170" s="55"/>
      <c r="N6170" s="7"/>
      <c r="O6170" s="5"/>
      <c r="U6170" s="31"/>
      <c r="AD6170" s="20"/>
    </row>
    <row r="6171" spans="4:30" x14ac:dyDescent="0.2">
      <c r="D6171" s="57"/>
      <c r="I6171" s="7"/>
      <c r="K6171" s="7"/>
      <c r="L6171" s="7"/>
      <c r="M6171" s="55"/>
      <c r="N6171" s="7"/>
      <c r="O6171" s="5"/>
      <c r="U6171" s="31"/>
      <c r="AD6171" s="20"/>
    </row>
    <row r="6172" spans="4:30" x14ac:dyDescent="0.2">
      <c r="D6172" s="57"/>
      <c r="I6172" s="7"/>
      <c r="K6172" s="7"/>
      <c r="L6172" s="7"/>
      <c r="M6172" s="55"/>
      <c r="N6172" s="7"/>
      <c r="O6172" s="5"/>
      <c r="U6172" s="31"/>
      <c r="AD6172" s="20"/>
    </row>
    <row r="6173" spans="4:30" x14ac:dyDescent="0.2">
      <c r="D6173" s="57"/>
      <c r="I6173" s="7"/>
      <c r="K6173" s="7"/>
      <c r="L6173" s="7"/>
      <c r="M6173" s="55"/>
      <c r="N6173" s="7"/>
      <c r="O6173" s="5"/>
      <c r="U6173" s="31"/>
      <c r="AD6173" s="20"/>
    </row>
    <row r="6174" spans="4:30" x14ac:dyDescent="0.2">
      <c r="D6174" s="57"/>
      <c r="I6174" s="7"/>
      <c r="K6174" s="7"/>
      <c r="L6174" s="7"/>
      <c r="M6174" s="55"/>
      <c r="N6174" s="7"/>
      <c r="O6174" s="5"/>
      <c r="U6174" s="31"/>
      <c r="AD6174" s="20"/>
    </row>
    <row r="6175" spans="4:30" x14ac:dyDescent="0.2">
      <c r="D6175" s="57"/>
      <c r="I6175" s="7"/>
      <c r="K6175" s="7"/>
      <c r="L6175" s="7"/>
      <c r="M6175" s="55"/>
      <c r="N6175" s="7"/>
      <c r="O6175" s="5"/>
      <c r="U6175" s="31"/>
      <c r="AD6175" s="20"/>
    </row>
    <row r="6176" spans="4:30" x14ac:dyDescent="0.2">
      <c r="D6176" s="57"/>
      <c r="I6176" s="7"/>
      <c r="K6176" s="7"/>
      <c r="L6176" s="7"/>
      <c r="M6176" s="55"/>
      <c r="N6176" s="7"/>
      <c r="O6176" s="5"/>
      <c r="U6176" s="31"/>
      <c r="AD6176" s="20"/>
    </row>
    <row r="6177" spans="4:30" x14ac:dyDescent="0.2">
      <c r="D6177" s="57"/>
      <c r="I6177" s="7"/>
      <c r="K6177" s="7"/>
      <c r="L6177" s="7"/>
      <c r="M6177" s="55"/>
      <c r="N6177" s="7"/>
      <c r="O6177" s="5"/>
      <c r="U6177" s="31"/>
      <c r="AD6177" s="20"/>
    </row>
    <row r="6178" spans="4:30" x14ac:dyDescent="0.2">
      <c r="D6178" s="57"/>
      <c r="I6178" s="7"/>
      <c r="K6178" s="7"/>
      <c r="L6178" s="7"/>
      <c r="M6178" s="55"/>
      <c r="N6178" s="7"/>
      <c r="O6178" s="5"/>
      <c r="U6178" s="31"/>
      <c r="AD6178" s="20"/>
    </row>
    <row r="6179" spans="4:30" x14ac:dyDescent="0.2">
      <c r="D6179" s="57"/>
      <c r="I6179" s="7"/>
      <c r="K6179" s="7"/>
      <c r="L6179" s="7"/>
      <c r="M6179" s="55"/>
      <c r="N6179" s="7"/>
      <c r="O6179" s="5"/>
      <c r="U6179" s="31"/>
      <c r="AD6179" s="20"/>
    </row>
    <row r="6180" spans="4:30" x14ac:dyDescent="0.2">
      <c r="D6180" s="57"/>
      <c r="I6180" s="7"/>
      <c r="K6180" s="7"/>
      <c r="L6180" s="7"/>
      <c r="M6180" s="55"/>
      <c r="N6180" s="7"/>
      <c r="O6180" s="5"/>
      <c r="U6180" s="31"/>
      <c r="AD6180" s="20"/>
    </row>
    <row r="6181" spans="4:30" x14ac:dyDescent="0.2">
      <c r="D6181" s="57"/>
      <c r="I6181" s="7"/>
      <c r="K6181" s="7"/>
      <c r="L6181" s="7"/>
      <c r="M6181" s="55"/>
      <c r="N6181" s="7"/>
      <c r="O6181" s="5"/>
      <c r="U6181" s="31"/>
      <c r="AD6181" s="20"/>
    </row>
    <row r="6182" spans="4:30" x14ac:dyDescent="0.2">
      <c r="D6182" s="57"/>
      <c r="I6182" s="7"/>
      <c r="K6182" s="7"/>
      <c r="L6182" s="7"/>
      <c r="M6182" s="55"/>
      <c r="N6182" s="7"/>
      <c r="O6182" s="5"/>
      <c r="U6182" s="31"/>
      <c r="AD6182" s="20"/>
    </row>
    <row r="6183" spans="4:30" x14ac:dyDescent="0.2">
      <c r="D6183" s="57"/>
      <c r="I6183" s="7"/>
      <c r="K6183" s="7"/>
      <c r="L6183" s="7"/>
      <c r="M6183" s="55"/>
      <c r="N6183" s="7"/>
      <c r="O6183" s="5"/>
      <c r="U6183" s="31"/>
      <c r="AD6183" s="20"/>
    </row>
    <row r="6184" spans="4:30" x14ac:dyDescent="0.2">
      <c r="D6184" s="57"/>
      <c r="I6184" s="7"/>
      <c r="K6184" s="7"/>
      <c r="L6184" s="7"/>
      <c r="M6184" s="55"/>
      <c r="N6184" s="7"/>
      <c r="O6184" s="5"/>
      <c r="U6184" s="31"/>
      <c r="AD6184" s="20"/>
    </row>
    <row r="6185" spans="4:30" x14ac:dyDescent="0.2">
      <c r="D6185" s="57"/>
      <c r="I6185" s="7"/>
      <c r="K6185" s="7"/>
      <c r="L6185" s="7"/>
      <c r="M6185" s="55"/>
      <c r="N6185" s="7"/>
      <c r="O6185" s="5"/>
      <c r="U6185" s="31"/>
      <c r="AD6185" s="20"/>
    </row>
    <row r="6186" spans="4:30" x14ac:dyDescent="0.2">
      <c r="D6186" s="57"/>
      <c r="I6186" s="7"/>
      <c r="K6186" s="7"/>
      <c r="L6186" s="7"/>
      <c r="M6186" s="55"/>
      <c r="N6186" s="7"/>
      <c r="O6186" s="5"/>
      <c r="U6186" s="31"/>
      <c r="AD6186" s="20"/>
    </row>
    <row r="6187" spans="4:30" x14ac:dyDescent="0.2">
      <c r="D6187" s="57"/>
      <c r="I6187" s="7"/>
      <c r="K6187" s="7"/>
      <c r="L6187" s="7"/>
      <c r="M6187" s="55"/>
      <c r="N6187" s="7"/>
      <c r="O6187" s="5"/>
      <c r="U6187" s="31"/>
      <c r="AD6187" s="20"/>
    </row>
    <row r="6188" spans="4:30" x14ac:dyDescent="0.2">
      <c r="D6188" s="57"/>
      <c r="I6188" s="7"/>
      <c r="K6188" s="7"/>
      <c r="L6188" s="7"/>
      <c r="M6188" s="55"/>
      <c r="N6188" s="7"/>
      <c r="O6188" s="5"/>
      <c r="U6188" s="31"/>
      <c r="AD6188" s="20"/>
    </row>
    <row r="6189" spans="4:30" x14ac:dyDescent="0.2">
      <c r="D6189" s="57"/>
      <c r="I6189" s="7"/>
      <c r="K6189" s="7"/>
      <c r="L6189" s="7"/>
      <c r="M6189" s="55"/>
      <c r="N6189" s="7"/>
      <c r="O6189" s="5"/>
      <c r="U6189" s="31"/>
      <c r="AD6189" s="20"/>
    </row>
    <row r="6190" spans="4:30" x14ac:dyDescent="0.2">
      <c r="D6190" s="57"/>
      <c r="I6190" s="7"/>
      <c r="K6190" s="7"/>
      <c r="L6190" s="7"/>
      <c r="M6190" s="55"/>
      <c r="N6190" s="7"/>
      <c r="O6190" s="5"/>
      <c r="U6190" s="31"/>
      <c r="AD6190" s="20"/>
    </row>
    <row r="6191" spans="4:30" x14ac:dyDescent="0.2">
      <c r="D6191" s="57"/>
      <c r="I6191" s="7"/>
      <c r="K6191" s="7"/>
      <c r="L6191" s="7"/>
      <c r="M6191" s="55"/>
      <c r="N6191" s="7"/>
      <c r="O6191" s="5"/>
      <c r="U6191" s="31"/>
      <c r="AD6191" s="20"/>
    </row>
    <row r="6192" spans="4:30" x14ac:dyDescent="0.2">
      <c r="D6192" s="57"/>
      <c r="I6192" s="7"/>
      <c r="K6192" s="7"/>
      <c r="L6192" s="7"/>
      <c r="M6192" s="55"/>
      <c r="N6192" s="7"/>
      <c r="O6192" s="5"/>
      <c r="U6192" s="31"/>
      <c r="AD6192" s="20"/>
    </row>
    <row r="6193" spans="4:30" x14ac:dyDescent="0.2">
      <c r="D6193" s="57"/>
      <c r="I6193" s="7"/>
      <c r="K6193" s="7"/>
      <c r="L6193" s="7"/>
      <c r="M6193" s="55"/>
      <c r="N6193" s="7"/>
      <c r="O6193" s="5"/>
      <c r="U6193" s="31"/>
      <c r="AD6193" s="20"/>
    </row>
    <row r="6194" spans="4:30" x14ac:dyDescent="0.2">
      <c r="D6194" s="57"/>
      <c r="I6194" s="7"/>
      <c r="K6194" s="7"/>
      <c r="L6194" s="7"/>
      <c r="M6194" s="55"/>
      <c r="N6194" s="7"/>
      <c r="O6194" s="5"/>
      <c r="U6194" s="31"/>
      <c r="AD6194" s="20"/>
    </row>
    <row r="6195" spans="4:30" x14ac:dyDescent="0.2">
      <c r="D6195" s="57"/>
      <c r="I6195" s="7"/>
      <c r="K6195" s="7"/>
      <c r="L6195" s="7"/>
      <c r="M6195" s="55"/>
      <c r="N6195" s="7"/>
      <c r="O6195" s="5"/>
      <c r="U6195" s="31"/>
      <c r="AD6195" s="20"/>
    </row>
    <row r="6196" spans="4:30" x14ac:dyDescent="0.2">
      <c r="D6196" s="57"/>
      <c r="I6196" s="7"/>
      <c r="K6196" s="7"/>
      <c r="L6196" s="7"/>
      <c r="M6196" s="55"/>
      <c r="N6196" s="7"/>
      <c r="O6196" s="5"/>
      <c r="U6196" s="31"/>
      <c r="AD6196" s="20"/>
    </row>
    <row r="6197" spans="4:30" x14ac:dyDescent="0.2">
      <c r="D6197" s="57"/>
      <c r="I6197" s="7"/>
      <c r="K6197" s="7"/>
      <c r="L6197" s="7"/>
      <c r="M6197" s="55"/>
      <c r="N6197" s="7"/>
      <c r="O6197" s="5"/>
      <c r="U6197" s="31"/>
      <c r="AD6197" s="20"/>
    </row>
    <row r="6198" spans="4:30" x14ac:dyDescent="0.2">
      <c r="D6198" s="57"/>
      <c r="I6198" s="7"/>
      <c r="K6198" s="7"/>
      <c r="L6198" s="7"/>
      <c r="M6198" s="55"/>
      <c r="N6198" s="7"/>
      <c r="O6198" s="5"/>
      <c r="U6198" s="31"/>
      <c r="AD6198" s="20"/>
    </row>
    <row r="6199" spans="4:30" x14ac:dyDescent="0.2">
      <c r="D6199" s="57"/>
      <c r="I6199" s="7"/>
      <c r="K6199" s="7"/>
      <c r="L6199" s="7"/>
      <c r="M6199" s="55"/>
      <c r="N6199" s="7"/>
      <c r="O6199" s="5"/>
      <c r="U6199" s="31"/>
      <c r="AD6199" s="20"/>
    </row>
    <row r="6200" spans="4:30" x14ac:dyDescent="0.2">
      <c r="D6200" s="57"/>
      <c r="I6200" s="7"/>
      <c r="K6200" s="7"/>
      <c r="L6200" s="7"/>
      <c r="M6200" s="55"/>
      <c r="N6200" s="7"/>
      <c r="O6200" s="5"/>
      <c r="U6200" s="31"/>
      <c r="AD6200" s="20"/>
    </row>
    <row r="6201" spans="4:30" x14ac:dyDescent="0.2">
      <c r="D6201" s="57"/>
      <c r="I6201" s="7"/>
      <c r="K6201" s="7"/>
      <c r="L6201" s="7"/>
      <c r="M6201" s="55"/>
      <c r="N6201" s="7"/>
      <c r="O6201" s="5"/>
      <c r="U6201" s="31"/>
      <c r="AD6201" s="20"/>
    </row>
    <row r="6202" spans="4:30" x14ac:dyDescent="0.2">
      <c r="D6202" s="57"/>
      <c r="I6202" s="7"/>
      <c r="K6202" s="7"/>
      <c r="L6202" s="7"/>
      <c r="M6202" s="55"/>
      <c r="N6202" s="7"/>
      <c r="O6202" s="5"/>
      <c r="U6202" s="31"/>
      <c r="AD6202" s="20"/>
    </row>
    <row r="6203" spans="4:30" x14ac:dyDescent="0.2">
      <c r="D6203" s="57"/>
      <c r="I6203" s="7"/>
      <c r="K6203" s="7"/>
      <c r="L6203" s="7"/>
      <c r="M6203" s="55"/>
      <c r="N6203" s="7"/>
      <c r="O6203" s="5"/>
      <c r="U6203" s="31"/>
      <c r="AD6203" s="20"/>
    </row>
    <row r="6204" spans="4:30" x14ac:dyDescent="0.2">
      <c r="D6204" s="57"/>
      <c r="I6204" s="7"/>
      <c r="K6204" s="7"/>
      <c r="L6204" s="7"/>
      <c r="M6204" s="55"/>
      <c r="N6204" s="7"/>
      <c r="O6204" s="5"/>
      <c r="U6204" s="31"/>
      <c r="AD6204" s="20"/>
    </row>
    <row r="6205" spans="4:30" x14ac:dyDescent="0.2">
      <c r="D6205" s="57"/>
      <c r="I6205" s="7"/>
      <c r="K6205" s="7"/>
      <c r="L6205" s="7"/>
      <c r="M6205" s="55"/>
      <c r="N6205" s="7"/>
      <c r="O6205" s="5"/>
      <c r="U6205" s="31"/>
      <c r="AD6205" s="20"/>
    </row>
    <row r="6206" spans="4:30" x14ac:dyDescent="0.2">
      <c r="D6206" s="57"/>
      <c r="I6206" s="7"/>
      <c r="K6206" s="7"/>
      <c r="L6206" s="7"/>
      <c r="M6206" s="55"/>
      <c r="N6206" s="7"/>
      <c r="O6206" s="5"/>
      <c r="U6206" s="31"/>
      <c r="AD6206" s="20"/>
    </row>
    <row r="6207" spans="4:30" x14ac:dyDescent="0.2">
      <c r="D6207" s="57"/>
      <c r="I6207" s="7"/>
      <c r="K6207" s="7"/>
      <c r="L6207" s="7"/>
      <c r="M6207" s="55"/>
      <c r="N6207" s="7"/>
      <c r="O6207" s="5"/>
      <c r="U6207" s="31"/>
      <c r="AD6207" s="20"/>
    </row>
    <row r="6208" spans="4:30" x14ac:dyDescent="0.2">
      <c r="D6208" s="57"/>
      <c r="I6208" s="7"/>
      <c r="K6208" s="7"/>
      <c r="L6208" s="7"/>
      <c r="M6208" s="55"/>
      <c r="N6208" s="7"/>
      <c r="O6208" s="5"/>
      <c r="U6208" s="31"/>
      <c r="AD6208" s="20"/>
    </row>
    <row r="6209" spans="4:30" x14ac:dyDescent="0.2">
      <c r="D6209" s="57"/>
      <c r="I6209" s="7"/>
      <c r="K6209" s="7"/>
      <c r="L6209" s="7"/>
      <c r="M6209" s="55"/>
      <c r="N6209" s="7"/>
      <c r="O6209" s="5"/>
      <c r="U6209" s="31"/>
      <c r="AD6209" s="20"/>
    </row>
    <row r="6210" spans="4:30" x14ac:dyDescent="0.2">
      <c r="D6210" s="57"/>
      <c r="I6210" s="7"/>
      <c r="K6210" s="7"/>
      <c r="L6210" s="7"/>
      <c r="M6210" s="55"/>
      <c r="N6210" s="7"/>
      <c r="O6210" s="5"/>
      <c r="U6210" s="31"/>
      <c r="AD6210" s="20"/>
    </row>
    <row r="6211" spans="4:30" x14ac:dyDescent="0.2">
      <c r="D6211" s="57"/>
      <c r="I6211" s="7"/>
      <c r="K6211" s="7"/>
      <c r="L6211" s="7"/>
      <c r="M6211" s="55"/>
      <c r="N6211" s="7"/>
      <c r="O6211" s="5"/>
      <c r="U6211" s="31"/>
      <c r="AD6211" s="20"/>
    </row>
    <row r="6212" spans="4:30" x14ac:dyDescent="0.2">
      <c r="D6212" s="57"/>
      <c r="I6212" s="7"/>
      <c r="K6212" s="7"/>
      <c r="L6212" s="7"/>
      <c r="M6212" s="55"/>
      <c r="N6212" s="7"/>
      <c r="O6212" s="5"/>
      <c r="U6212" s="31"/>
      <c r="AD6212" s="20"/>
    </row>
    <row r="6213" spans="4:30" x14ac:dyDescent="0.2">
      <c r="D6213" s="57"/>
      <c r="I6213" s="7"/>
      <c r="K6213" s="7"/>
      <c r="L6213" s="7"/>
      <c r="M6213" s="55"/>
      <c r="N6213" s="7"/>
      <c r="O6213" s="5"/>
      <c r="U6213" s="31"/>
      <c r="AD6213" s="20"/>
    </row>
    <row r="6214" spans="4:30" x14ac:dyDescent="0.2">
      <c r="D6214" s="57"/>
      <c r="I6214" s="7"/>
      <c r="K6214" s="7"/>
      <c r="L6214" s="7"/>
      <c r="M6214" s="55"/>
      <c r="N6214" s="7"/>
      <c r="O6214" s="5"/>
      <c r="U6214" s="31"/>
      <c r="AD6214" s="20"/>
    </row>
    <row r="6215" spans="4:30" x14ac:dyDescent="0.2">
      <c r="D6215" s="57"/>
      <c r="I6215" s="7"/>
      <c r="K6215" s="7"/>
      <c r="L6215" s="7"/>
      <c r="M6215" s="55"/>
      <c r="N6215" s="7"/>
      <c r="O6215" s="5"/>
      <c r="U6215" s="31"/>
      <c r="AD6215" s="20"/>
    </row>
    <row r="6216" spans="4:30" x14ac:dyDescent="0.2">
      <c r="D6216" s="57"/>
      <c r="I6216" s="7"/>
      <c r="K6216" s="7"/>
      <c r="L6216" s="7"/>
      <c r="M6216" s="55"/>
      <c r="N6216" s="7"/>
      <c r="O6216" s="5"/>
      <c r="U6216" s="31"/>
      <c r="AD6216" s="20"/>
    </row>
    <row r="6217" spans="4:30" x14ac:dyDescent="0.2">
      <c r="D6217" s="57"/>
      <c r="I6217" s="7"/>
      <c r="K6217" s="7"/>
      <c r="L6217" s="7"/>
      <c r="M6217" s="55"/>
      <c r="N6217" s="7"/>
      <c r="O6217" s="5"/>
      <c r="U6217" s="31"/>
      <c r="AD6217" s="20"/>
    </row>
    <row r="6218" spans="4:30" x14ac:dyDescent="0.2">
      <c r="D6218" s="57"/>
      <c r="I6218" s="7"/>
      <c r="K6218" s="7"/>
      <c r="L6218" s="7"/>
      <c r="M6218" s="55"/>
      <c r="N6218" s="7"/>
      <c r="O6218" s="5"/>
      <c r="U6218" s="31"/>
      <c r="AD6218" s="20"/>
    </row>
    <row r="6219" spans="4:30" x14ac:dyDescent="0.2">
      <c r="D6219" s="57"/>
      <c r="I6219" s="7"/>
      <c r="K6219" s="7"/>
      <c r="L6219" s="7"/>
      <c r="M6219" s="55"/>
      <c r="N6219" s="7"/>
      <c r="O6219" s="5"/>
      <c r="U6219" s="31"/>
      <c r="AD6219" s="20"/>
    </row>
    <row r="6220" spans="4:30" x14ac:dyDescent="0.2">
      <c r="D6220" s="57"/>
      <c r="I6220" s="7"/>
      <c r="K6220" s="7"/>
      <c r="L6220" s="7"/>
      <c r="M6220" s="55"/>
      <c r="N6220" s="7"/>
      <c r="O6220" s="5"/>
      <c r="U6220" s="31"/>
      <c r="AD6220" s="20"/>
    </row>
    <row r="6221" spans="4:30" x14ac:dyDescent="0.2">
      <c r="D6221" s="57"/>
      <c r="I6221" s="7"/>
      <c r="K6221" s="7"/>
      <c r="L6221" s="7"/>
      <c r="M6221" s="55"/>
      <c r="N6221" s="7"/>
      <c r="O6221" s="5"/>
      <c r="U6221" s="31"/>
      <c r="AD6221" s="20"/>
    </row>
    <row r="6222" spans="4:30" x14ac:dyDescent="0.2">
      <c r="D6222" s="57"/>
      <c r="I6222" s="7"/>
      <c r="K6222" s="7"/>
      <c r="L6222" s="7"/>
      <c r="M6222" s="55"/>
      <c r="N6222" s="7"/>
      <c r="O6222" s="5"/>
      <c r="U6222" s="31"/>
      <c r="AD6222" s="20"/>
    </row>
    <row r="6223" spans="4:30" x14ac:dyDescent="0.2">
      <c r="D6223" s="57"/>
      <c r="I6223" s="7"/>
      <c r="K6223" s="7"/>
      <c r="L6223" s="7"/>
      <c r="M6223" s="55"/>
      <c r="N6223" s="7"/>
      <c r="O6223" s="5"/>
      <c r="U6223" s="31"/>
      <c r="AD6223" s="20"/>
    </row>
    <row r="6224" spans="4:30" x14ac:dyDescent="0.2">
      <c r="D6224" s="57"/>
      <c r="I6224" s="7"/>
      <c r="K6224" s="7"/>
      <c r="L6224" s="7"/>
      <c r="M6224" s="55"/>
      <c r="N6224" s="7"/>
      <c r="O6224" s="5"/>
      <c r="U6224" s="31"/>
      <c r="AD6224" s="20"/>
    </row>
    <row r="6225" spans="4:30" x14ac:dyDescent="0.2">
      <c r="D6225" s="57"/>
      <c r="I6225" s="7"/>
      <c r="K6225" s="7"/>
      <c r="L6225" s="7"/>
      <c r="M6225" s="55"/>
      <c r="N6225" s="7"/>
      <c r="O6225" s="5"/>
      <c r="U6225" s="31"/>
      <c r="AD6225" s="20"/>
    </row>
    <row r="6226" spans="4:30" x14ac:dyDescent="0.2">
      <c r="D6226" s="57"/>
      <c r="I6226" s="7"/>
      <c r="K6226" s="7"/>
      <c r="L6226" s="7"/>
      <c r="M6226" s="55"/>
      <c r="N6226" s="7"/>
      <c r="O6226" s="5"/>
      <c r="U6226" s="31"/>
      <c r="AD6226" s="20"/>
    </row>
    <row r="6227" spans="4:30" x14ac:dyDescent="0.2">
      <c r="D6227" s="57"/>
      <c r="I6227" s="7"/>
      <c r="K6227" s="7"/>
      <c r="L6227" s="7"/>
      <c r="M6227" s="55"/>
      <c r="N6227" s="7"/>
      <c r="O6227" s="5"/>
      <c r="U6227" s="31"/>
      <c r="AD6227" s="20"/>
    </row>
    <row r="6228" spans="4:30" x14ac:dyDescent="0.2">
      <c r="D6228" s="57"/>
      <c r="I6228" s="7"/>
      <c r="K6228" s="7"/>
      <c r="L6228" s="7"/>
      <c r="M6228" s="55"/>
      <c r="N6228" s="7"/>
      <c r="O6228" s="5"/>
      <c r="U6228" s="31"/>
      <c r="AD6228" s="20"/>
    </row>
    <row r="6229" spans="4:30" x14ac:dyDescent="0.2">
      <c r="D6229" s="57"/>
      <c r="I6229" s="7"/>
      <c r="K6229" s="7"/>
      <c r="L6229" s="7"/>
      <c r="M6229" s="55"/>
      <c r="N6229" s="7"/>
      <c r="O6229" s="5"/>
      <c r="U6229" s="31"/>
      <c r="AD6229" s="20"/>
    </row>
    <row r="6230" spans="4:30" x14ac:dyDescent="0.2">
      <c r="D6230" s="57"/>
      <c r="I6230" s="7"/>
      <c r="K6230" s="7"/>
      <c r="L6230" s="7"/>
      <c r="M6230" s="55"/>
      <c r="N6230" s="7"/>
      <c r="O6230" s="5"/>
      <c r="U6230" s="31"/>
      <c r="AD6230" s="20"/>
    </row>
    <row r="6231" spans="4:30" x14ac:dyDescent="0.2">
      <c r="D6231" s="57"/>
      <c r="I6231" s="7"/>
      <c r="K6231" s="7"/>
      <c r="L6231" s="7"/>
      <c r="M6231" s="55"/>
      <c r="N6231" s="7"/>
      <c r="O6231" s="5"/>
      <c r="U6231" s="31"/>
      <c r="AD6231" s="20"/>
    </row>
    <row r="6232" spans="4:30" x14ac:dyDescent="0.2">
      <c r="D6232" s="57"/>
      <c r="I6232" s="7"/>
      <c r="K6232" s="7"/>
      <c r="L6232" s="7"/>
      <c r="M6232" s="55"/>
      <c r="N6232" s="7"/>
      <c r="O6232" s="5"/>
      <c r="U6232" s="31"/>
      <c r="AD6232" s="20"/>
    </row>
    <row r="6233" spans="4:30" x14ac:dyDescent="0.2">
      <c r="D6233" s="57"/>
      <c r="I6233" s="7"/>
      <c r="K6233" s="7"/>
      <c r="L6233" s="7"/>
      <c r="M6233" s="55"/>
      <c r="N6233" s="7"/>
      <c r="O6233" s="5"/>
      <c r="U6233" s="31"/>
      <c r="AD6233" s="20"/>
    </row>
    <row r="6234" spans="4:30" x14ac:dyDescent="0.2">
      <c r="D6234" s="57"/>
      <c r="I6234" s="7"/>
      <c r="K6234" s="7"/>
      <c r="L6234" s="7"/>
      <c r="M6234" s="55"/>
      <c r="N6234" s="7"/>
      <c r="O6234" s="5"/>
      <c r="U6234" s="31"/>
      <c r="AD6234" s="20"/>
    </row>
    <row r="6235" spans="4:30" x14ac:dyDescent="0.2">
      <c r="D6235" s="57"/>
      <c r="I6235" s="7"/>
      <c r="K6235" s="7"/>
      <c r="L6235" s="7"/>
      <c r="M6235" s="55"/>
      <c r="N6235" s="7"/>
      <c r="O6235" s="5"/>
      <c r="U6235" s="31"/>
      <c r="AD6235" s="20"/>
    </row>
    <row r="6236" spans="4:30" x14ac:dyDescent="0.2">
      <c r="D6236" s="57"/>
      <c r="I6236" s="7"/>
      <c r="K6236" s="7"/>
      <c r="L6236" s="7"/>
      <c r="M6236" s="55"/>
      <c r="N6236" s="7"/>
      <c r="O6236" s="5"/>
      <c r="U6236" s="31"/>
      <c r="AD6236" s="20"/>
    </row>
    <row r="6237" spans="4:30" x14ac:dyDescent="0.2">
      <c r="D6237" s="57"/>
      <c r="I6237" s="7"/>
      <c r="K6237" s="7"/>
      <c r="L6237" s="7"/>
      <c r="M6237" s="55"/>
      <c r="N6237" s="7"/>
      <c r="O6237" s="5"/>
      <c r="U6237" s="31"/>
      <c r="AD6237" s="20"/>
    </row>
    <row r="6238" spans="4:30" x14ac:dyDescent="0.2">
      <c r="D6238" s="57"/>
      <c r="I6238" s="7"/>
      <c r="K6238" s="7"/>
      <c r="L6238" s="7"/>
      <c r="M6238" s="55"/>
      <c r="N6238" s="7"/>
      <c r="O6238" s="5"/>
      <c r="U6238" s="31"/>
      <c r="AD6238" s="20"/>
    </row>
    <row r="6239" spans="4:30" x14ac:dyDescent="0.2">
      <c r="D6239" s="57"/>
      <c r="I6239" s="7"/>
      <c r="K6239" s="7"/>
      <c r="L6239" s="7"/>
      <c r="M6239" s="55"/>
      <c r="N6239" s="7"/>
      <c r="O6239" s="5"/>
      <c r="U6239" s="31"/>
      <c r="AD6239" s="20"/>
    </row>
    <row r="6240" spans="4:30" x14ac:dyDescent="0.2">
      <c r="D6240" s="57"/>
      <c r="I6240" s="7"/>
      <c r="K6240" s="7"/>
      <c r="L6240" s="7"/>
      <c r="M6240" s="55"/>
      <c r="N6240" s="7"/>
      <c r="O6240" s="5"/>
      <c r="U6240" s="31"/>
      <c r="AD6240" s="20"/>
    </row>
    <row r="6241" spans="4:30" x14ac:dyDescent="0.2">
      <c r="D6241" s="57"/>
      <c r="I6241" s="7"/>
      <c r="K6241" s="7"/>
      <c r="L6241" s="7"/>
      <c r="M6241" s="55"/>
      <c r="N6241" s="7"/>
      <c r="O6241" s="5"/>
      <c r="U6241" s="31"/>
      <c r="AD6241" s="20"/>
    </row>
    <row r="6242" spans="4:30" x14ac:dyDescent="0.2">
      <c r="D6242" s="57"/>
      <c r="I6242" s="7"/>
      <c r="K6242" s="7"/>
      <c r="L6242" s="7"/>
      <c r="M6242" s="55"/>
      <c r="N6242" s="7"/>
      <c r="O6242" s="5"/>
      <c r="U6242" s="31"/>
      <c r="AD6242" s="20"/>
    </row>
    <row r="6243" spans="4:30" x14ac:dyDescent="0.2">
      <c r="D6243" s="57"/>
      <c r="I6243" s="7"/>
      <c r="K6243" s="7"/>
      <c r="L6243" s="7"/>
      <c r="M6243" s="55"/>
      <c r="N6243" s="7"/>
      <c r="O6243" s="5"/>
      <c r="U6243" s="31"/>
      <c r="AD6243" s="20"/>
    </row>
    <row r="6244" spans="4:30" x14ac:dyDescent="0.2">
      <c r="D6244" s="57"/>
      <c r="I6244" s="7"/>
      <c r="K6244" s="7"/>
      <c r="L6244" s="7"/>
      <c r="M6244" s="55"/>
      <c r="N6244" s="7"/>
      <c r="O6244" s="5"/>
      <c r="U6244" s="31"/>
      <c r="AD6244" s="20"/>
    </row>
    <row r="6245" spans="4:30" x14ac:dyDescent="0.2">
      <c r="D6245" s="57"/>
      <c r="I6245" s="7"/>
      <c r="K6245" s="7"/>
      <c r="L6245" s="7"/>
      <c r="M6245" s="55"/>
      <c r="N6245" s="7"/>
      <c r="O6245" s="5"/>
      <c r="U6245" s="31"/>
      <c r="AD6245" s="20"/>
    </row>
    <row r="6246" spans="4:30" x14ac:dyDescent="0.2">
      <c r="D6246" s="57"/>
      <c r="I6246" s="7"/>
      <c r="K6246" s="7"/>
      <c r="L6246" s="7"/>
      <c r="M6246" s="55"/>
      <c r="N6246" s="7"/>
      <c r="O6246" s="5"/>
      <c r="U6246" s="31"/>
      <c r="AD6246" s="20"/>
    </row>
    <row r="6247" spans="4:30" x14ac:dyDescent="0.2">
      <c r="D6247" s="57"/>
      <c r="I6247" s="7"/>
      <c r="K6247" s="7"/>
      <c r="L6247" s="7"/>
      <c r="M6247" s="55"/>
      <c r="N6247" s="7"/>
      <c r="O6247" s="5"/>
      <c r="U6247" s="31"/>
      <c r="AD6247" s="20"/>
    </row>
    <row r="6248" spans="4:30" x14ac:dyDescent="0.2">
      <c r="D6248" s="57"/>
      <c r="I6248" s="7"/>
      <c r="K6248" s="7"/>
      <c r="L6248" s="7"/>
      <c r="M6248" s="55"/>
      <c r="N6248" s="7"/>
      <c r="O6248" s="5"/>
      <c r="U6248" s="31"/>
      <c r="AD6248" s="20"/>
    </row>
    <row r="6249" spans="4:30" x14ac:dyDescent="0.2">
      <c r="D6249" s="57"/>
      <c r="I6249" s="7"/>
      <c r="K6249" s="7"/>
      <c r="L6249" s="7"/>
      <c r="M6249" s="55"/>
      <c r="N6249" s="7"/>
      <c r="O6249" s="5"/>
      <c r="U6249" s="31"/>
      <c r="AD6249" s="20"/>
    </row>
    <row r="6250" spans="4:30" x14ac:dyDescent="0.2">
      <c r="D6250" s="57"/>
      <c r="I6250" s="7"/>
      <c r="K6250" s="7"/>
      <c r="L6250" s="7"/>
      <c r="M6250" s="55"/>
      <c r="N6250" s="7"/>
      <c r="O6250" s="5"/>
      <c r="U6250" s="31"/>
      <c r="AD6250" s="20"/>
    </row>
    <row r="6251" spans="4:30" x14ac:dyDescent="0.2">
      <c r="D6251" s="57"/>
      <c r="I6251" s="7"/>
      <c r="K6251" s="7"/>
      <c r="L6251" s="7"/>
      <c r="M6251" s="55"/>
      <c r="N6251" s="7"/>
      <c r="O6251" s="5"/>
      <c r="U6251" s="31"/>
      <c r="AD6251" s="20"/>
    </row>
    <row r="6252" spans="4:30" x14ac:dyDescent="0.2">
      <c r="D6252" s="57"/>
      <c r="I6252" s="7"/>
      <c r="K6252" s="7"/>
      <c r="L6252" s="7"/>
      <c r="M6252" s="55"/>
      <c r="N6252" s="7"/>
      <c r="O6252" s="5"/>
      <c r="U6252" s="31"/>
      <c r="AD6252" s="20"/>
    </row>
    <row r="6253" spans="4:30" x14ac:dyDescent="0.2">
      <c r="D6253" s="57"/>
      <c r="I6253" s="7"/>
      <c r="K6253" s="7"/>
      <c r="L6253" s="7"/>
      <c r="M6253" s="55"/>
      <c r="N6253" s="7"/>
      <c r="O6253" s="5"/>
      <c r="U6253" s="31"/>
      <c r="AD6253" s="20"/>
    </row>
    <row r="6254" spans="4:30" x14ac:dyDescent="0.2">
      <c r="D6254" s="57"/>
      <c r="I6254" s="7"/>
      <c r="K6254" s="7"/>
      <c r="L6254" s="7"/>
      <c r="M6254" s="55"/>
      <c r="N6254" s="7"/>
      <c r="O6254" s="5"/>
      <c r="U6254" s="31"/>
      <c r="AD6254" s="20"/>
    </row>
    <row r="6255" spans="4:30" x14ac:dyDescent="0.2">
      <c r="D6255" s="57"/>
      <c r="I6255" s="7"/>
      <c r="K6255" s="7"/>
      <c r="L6255" s="7"/>
      <c r="M6255" s="55"/>
      <c r="N6255" s="7"/>
      <c r="O6255" s="5"/>
      <c r="U6255" s="31"/>
      <c r="AD6255" s="20"/>
    </row>
    <row r="6256" spans="4:30" x14ac:dyDescent="0.2">
      <c r="D6256" s="57"/>
      <c r="I6256" s="7"/>
      <c r="K6256" s="7"/>
      <c r="L6256" s="7"/>
      <c r="M6256" s="55"/>
      <c r="N6256" s="7"/>
      <c r="O6256" s="5"/>
      <c r="U6256" s="31"/>
      <c r="AD6256" s="20"/>
    </row>
    <row r="6257" spans="4:30" x14ac:dyDescent="0.2">
      <c r="D6257" s="57"/>
      <c r="I6257" s="7"/>
      <c r="K6257" s="7"/>
      <c r="L6257" s="7"/>
      <c r="M6257" s="55"/>
      <c r="N6257" s="7"/>
      <c r="O6257" s="5"/>
      <c r="U6257" s="31"/>
      <c r="AD6257" s="20"/>
    </row>
    <row r="6258" spans="4:30" x14ac:dyDescent="0.2">
      <c r="D6258" s="57"/>
      <c r="I6258" s="7"/>
      <c r="K6258" s="7"/>
      <c r="L6258" s="7"/>
      <c r="M6258" s="55"/>
      <c r="N6258" s="7"/>
      <c r="O6258" s="5"/>
      <c r="U6258" s="31"/>
      <c r="AD6258" s="20"/>
    </row>
    <row r="6259" spans="4:30" x14ac:dyDescent="0.2">
      <c r="D6259" s="57"/>
      <c r="I6259" s="7"/>
      <c r="K6259" s="7"/>
      <c r="L6259" s="7"/>
      <c r="M6259" s="55"/>
      <c r="N6259" s="7"/>
      <c r="O6259" s="5"/>
      <c r="U6259" s="31"/>
      <c r="AD6259" s="20"/>
    </row>
    <row r="6260" spans="4:30" x14ac:dyDescent="0.2">
      <c r="D6260" s="57"/>
      <c r="I6260" s="7"/>
      <c r="K6260" s="7"/>
      <c r="L6260" s="7"/>
      <c r="M6260" s="55"/>
      <c r="N6260" s="7"/>
      <c r="O6260" s="5"/>
      <c r="U6260" s="31"/>
      <c r="AD6260" s="20"/>
    </row>
    <row r="6261" spans="4:30" x14ac:dyDescent="0.2">
      <c r="D6261" s="57"/>
      <c r="I6261" s="7"/>
      <c r="K6261" s="7"/>
      <c r="L6261" s="7"/>
      <c r="M6261" s="55"/>
      <c r="N6261" s="7"/>
      <c r="O6261" s="5"/>
      <c r="U6261" s="31"/>
      <c r="AD6261" s="20"/>
    </row>
    <row r="6262" spans="4:30" x14ac:dyDescent="0.2">
      <c r="D6262" s="57"/>
      <c r="I6262" s="7"/>
      <c r="K6262" s="7"/>
      <c r="L6262" s="7"/>
      <c r="M6262" s="55"/>
      <c r="N6262" s="7"/>
      <c r="O6262" s="5"/>
      <c r="U6262" s="31"/>
      <c r="AD6262" s="20"/>
    </row>
    <row r="6263" spans="4:30" x14ac:dyDescent="0.2">
      <c r="D6263" s="57"/>
      <c r="I6263" s="7"/>
      <c r="K6263" s="7"/>
      <c r="L6263" s="7"/>
      <c r="M6263" s="55"/>
      <c r="N6263" s="7"/>
      <c r="O6263" s="5"/>
      <c r="U6263" s="31"/>
      <c r="AD6263" s="20"/>
    </row>
    <row r="6264" spans="4:30" x14ac:dyDescent="0.2">
      <c r="D6264" s="57"/>
      <c r="I6264" s="7"/>
      <c r="K6264" s="7"/>
      <c r="L6264" s="7"/>
      <c r="M6264" s="55"/>
      <c r="N6264" s="7"/>
      <c r="O6264" s="5"/>
      <c r="U6264" s="31"/>
      <c r="AD6264" s="20"/>
    </row>
    <row r="6265" spans="4:30" x14ac:dyDescent="0.2">
      <c r="D6265" s="57"/>
      <c r="I6265" s="7"/>
      <c r="K6265" s="7"/>
      <c r="L6265" s="7"/>
      <c r="M6265" s="55"/>
      <c r="N6265" s="7"/>
      <c r="O6265" s="5"/>
      <c r="U6265" s="31"/>
      <c r="AD6265" s="20"/>
    </row>
    <row r="6266" spans="4:30" x14ac:dyDescent="0.2">
      <c r="D6266" s="57"/>
      <c r="I6266" s="7"/>
      <c r="K6266" s="7"/>
      <c r="L6266" s="7"/>
      <c r="M6266" s="55"/>
      <c r="N6266" s="7"/>
      <c r="O6266" s="5"/>
      <c r="U6266" s="31"/>
      <c r="AD6266" s="20"/>
    </row>
    <row r="6267" spans="4:30" x14ac:dyDescent="0.2">
      <c r="D6267" s="57"/>
      <c r="I6267" s="7"/>
      <c r="K6267" s="7"/>
      <c r="L6267" s="7"/>
      <c r="M6267" s="55"/>
      <c r="N6267" s="7"/>
      <c r="O6267" s="5"/>
      <c r="U6267" s="31"/>
      <c r="AD6267" s="20"/>
    </row>
    <row r="6268" spans="4:30" x14ac:dyDescent="0.2">
      <c r="D6268" s="57"/>
      <c r="I6268" s="7"/>
      <c r="K6268" s="7"/>
      <c r="L6268" s="7"/>
      <c r="M6268" s="55"/>
      <c r="N6268" s="7"/>
      <c r="O6268" s="5"/>
      <c r="U6268" s="31"/>
      <c r="AD6268" s="20"/>
    </row>
    <row r="6269" spans="4:30" x14ac:dyDescent="0.2">
      <c r="D6269" s="57"/>
      <c r="I6269" s="7"/>
      <c r="K6269" s="7"/>
      <c r="L6269" s="7"/>
      <c r="M6269" s="55"/>
      <c r="N6269" s="7"/>
      <c r="O6269" s="5"/>
      <c r="U6269" s="31"/>
      <c r="AD6269" s="20"/>
    </row>
    <row r="6270" spans="4:30" x14ac:dyDescent="0.2">
      <c r="D6270" s="57"/>
      <c r="I6270" s="7"/>
      <c r="K6270" s="7"/>
      <c r="L6270" s="7"/>
      <c r="M6270" s="55"/>
      <c r="N6270" s="7"/>
      <c r="O6270" s="5"/>
      <c r="U6270" s="31"/>
      <c r="AD6270" s="20"/>
    </row>
    <row r="6271" spans="4:30" x14ac:dyDescent="0.2">
      <c r="D6271" s="57"/>
      <c r="I6271" s="7"/>
      <c r="K6271" s="7"/>
      <c r="L6271" s="7"/>
      <c r="M6271" s="55"/>
      <c r="N6271" s="7"/>
      <c r="O6271" s="5"/>
      <c r="U6271" s="31"/>
      <c r="AD6271" s="20"/>
    </row>
    <row r="6272" spans="4:30" x14ac:dyDescent="0.2">
      <c r="D6272" s="57"/>
      <c r="I6272" s="7"/>
      <c r="K6272" s="7"/>
      <c r="L6272" s="7"/>
      <c r="M6272" s="55"/>
      <c r="N6272" s="7"/>
      <c r="O6272" s="5"/>
      <c r="U6272" s="31"/>
      <c r="AD6272" s="20"/>
    </row>
    <row r="6273" spans="4:30" x14ac:dyDescent="0.2">
      <c r="D6273" s="57"/>
      <c r="I6273" s="7"/>
      <c r="K6273" s="7"/>
      <c r="L6273" s="7"/>
      <c r="M6273" s="55"/>
      <c r="N6273" s="7"/>
      <c r="O6273" s="5"/>
      <c r="U6273" s="31"/>
      <c r="AD6273" s="20"/>
    </row>
    <row r="6274" spans="4:30" x14ac:dyDescent="0.2">
      <c r="D6274" s="57"/>
      <c r="I6274" s="7"/>
      <c r="K6274" s="7"/>
      <c r="L6274" s="7"/>
      <c r="M6274" s="55"/>
      <c r="N6274" s="7"/>
      <c r="O6274" s="5"/>
      <c r="U6274" s="31"/>
      <c r="AD6274" s="20"/>
    </row>
    <row r="6275" spans="4:30" x14ac:dyDescent="0.2">
      <c r="D6275" s="57"/>
      <c r="I6275" s="7"/>
      <c r="K6275" s="7"/>
      <c r="L6275" s="7"/>
      <c r="M6275" s="55"/>
      <c r="N6275" s="7"/>
      <c r="O6275" s="5"/>
      <c r="U6275" s="31"/>
      <c r="AD6275" s="20"/>
    </row>
    <row r="6276" spans="4:30" x14ac:dyDescent="0.2">
      <c r="D6276" s="57"/>
      <c r="I6276" s="7"/>
      <c r="K6276" s="7"/>
      <c r="L6276" s="7"/>
      <c r="M6276" s="55"/>
      <c r="N6276" s="7"/>
      <c r="O6276" s="5"/>
      <c r="U6276" s="31"/>
      <c r="AD6276" s="20"/>
    </row>
    <row r="6277" spans="4:30" x14ac:dyDescent="0.2">
      <c r="D6277" s="57"/>
      <c r="I6277" s="7"/>
      <c r="K6277" s="7"/>
      <c r="L6277" s="7"/>
      <c r="M6277" s="55"/>
      <c r="N6277" s="7"/>
      <c r="O6277" s="5"/>
      <c r="U6277" s="31"/>
      <c r="AD6277" s="20"/>
    </row>
    <row r="6278" spans="4:30" x14ac:dyDescent="0.2">
      <c r="D6278" s="57"/>
      <c r="I6278" s="7"/>
      <c r="K6278" s="7"/>
      <c r="L6278" s="7"/>
      <c r="M6278" s="55"/>
      <c r="N6278" s="7"/>
      <c r="O6278" s="5"/>
      <c r="U6278" s="31"/>
      <c r="AD6278" s="20"/>
    </row>
    <row r="6279" spans="4:30" x14ac:dyDescent="0.2">
      <c r="D6279" s="57"/>
      <c r="I6279" s="7"/>
      <c r="K6279" s="7"/>
      <c r="L6279" s="7"/>
      <c r="M6279" s="55"/>
      <c r="N6279" s="7"/>
      <c r="O6279" s="5"/>
      <c r="U6279" s="31"/>
      <c r="AD6279" s="20"/>
    </row>
    <row r="6280" spans="4:30" x14ac:dyDescent="0.2">
      <c r="D6280" s="57"/>
      <c r="I6280" s="7"/>
      <c r="K6280" s="7"/>
      <c r="L6280" s="7"/>
      <c r="M6280" s="55"/>
      <c r="N6280" s="7"/>
      <c r="O6280" s="5"/>
      <c r="U6280" s="31"/>
      <c r="AD6280" s="20"/>
    </row>
    <row r="6281" spans="4:30" x14ac:dyDescent="0.2">
      <c r="D6281" s="57"/>
      <c r="I6281" s="7"/>
      <c r="K6281" s="7"/>
      <c r="L6281" s="7"/>
      <c r="M6281" s="55"/>
      <c r="N6281" s="7"/>
      <c r="O6281" s="5"/>
      <c r="U6281" s="31"/>
      <c r="AD6281" s="20"/>
    </row>
    <row r="6282" spans="4:30" x14ac:dyDescent="0.2">
      <c r="D6282" s="57"/>
      <c r="I6282" s="7"/>
      <c r="K6282" s="7"/>
      <c r="L6282" s="7"/>
      <c r="M6282" s="55"/>
      <c r="N6282" s="7"/>
      <c r="O6282" s="5"/>
      <c r="U6282" s="31"/>
      <c r="AD6282" s="20"/>
    </row>
    <row r="6283" spans="4:30" x14ac:dyDescent="0.2">
      <c r="D6283" s="57"/>
      <c r="I6283" s="7"/>
      <c r="K6283" s="7"/>
      <c r="L6283" s="7"/>
      <c r="M6283" s="55"/>
      <c r="N6283" s="7"/>
      <c r="O6283" s="5"/>
      <c r="U6283" s="31"/>
      <c r="AD6283" s="20"/>
    </row>
    <row r="6284" spans="4:30" x14ac:dyDescent="0.2">
      <c r="D6284" s="57"/>
      <c r="I6284" s="7"/>
      <c r="K6284" s="7"/>
      <c r="L6284" s="7"/>
      <c r="M6284" s="55"/>
      <c r="N6284" s="7"/>
      <c r="O6284" s="5"/>
      <c r="U6284" s="31"/>
      <c r="AD6284" s="20"/>
    </row>
    <row r="6285" spans="4:30" x14ac:dyDescent="0.2">
      <c r="D6285" s="57"/>
      <c r="I6285" s="7"/>
      <c r="K6285" s="7"/>
      <c r="L6285" s="7"/>
      <c r="M6285" s="55"/>
      <c r="N6285" s="7"/>
      <c r="O6285" s="5"/>
      <c r="U6285" s="31"/>
      <c r="AD6285" s="20"/>
    </row>
    <row r="6286" spans="4:30" x14ac:dyDescent="0.2">
      <c r="D6286" s="57"/>
      <c r="I6286" s="7"/>
      <c r="K6286" s="7"/>
      <c r="L6286" s="7"/>
      <c r="M6286" s="55"/>
      <c r="N6286" s="7"/>
      <c r="O6286" s="5"/>
      <c r="U6286" s="31"/>
      <c r="AD6286" s="20"/>
    </row>
    <row r="6287" spans="4:30" x14ac:dyDescent="0.2">
      <c r="D6287" s="57"/>
      <c r="I6287" s="7"/>
      <c r="K6287" s="7"/>
      <c r="L6287" s="7"/>
      <c r="M6287" s="55"/>
      <c r="N6287" s="7"/>
      <c r="O6287" s="5"/>
      <c r="U6287" s="31"/>
      <c r="AD6287" s="20"/>
    </row>
    <row r="6288" spans="4:30" x14ac:dyDescent="0.2">
      <c r="D6288" s="57"/>
      <c r="I6288" s="7"/>
      <c r="K6288" s="7"/>
      <c r="L6288" s="7"/>
      <c r="M6288" s="55"/>
      <c r="N6288" s="7"/>
      <c r="O6288" s="5"/>
      <c r="U6288" s="31"/>
      <c r="AD6288" s="20"/>
    </row>
    <row r="6289" spans="4:30" x14ac:dyDescent="0.2">
      <c r="D6289" s="57"/>
      <c r="I6289" s="7"/>
      <c r="K6289" s="7"/>
      <c r="L6289" s="7"/>
      <c r="M6289" s="55"/>
      <c r="N6289" s="7"/>
      <c r="O6289" s="5"/>
      <c r="U6289" s="31"/>
      <c r="AD6289" s="20"/>
    </row>
    <row r="6290" spans="4:30" x14ac:dyDescent="0.2">
      <c r="D6290" s="57"/>
      <c r="I6290" s="7"/>
      <c r="K6290" s="7"/>
      <c r="L6290" s="7"/>
      <c r="M6290" s="55"/>
      <c r="N6290" s="7"/>
      <c r="O6290" s="5"/>
      <c r="U6290" s="31"/>
      <c r="AD6290" s="20"/>
    </row>
    <row r="6291" spans="4:30" x14ac:dyDescent="0.2">
      <c r="D6291" s="57"/>
      <c r="I6291" s="7"/>
      <c r="K6291" s="7"/>
      <c r="L6291" s="7"/>
      <c r="M6291" s="55"/>
      <c r="N6291" s="7"/>
      <c r="O6291" s="5"/>
      <c r="U6291" s="31"/>
      <c r="AD6291" s="20"/>
    </row>
    <row r="6292" spans="4:30" x14ac:dyDescent="0.2">
      <c r="D6292" s="57"/>
      <c r="I6292" s="7"/>
      <c r="K6292" s="7"/>
      <c r="L6292" s="7"/>
      <c r="M6292" s="55"/>
      <c r="N6292" s="7"/>
      <c r="O6292" s="5"/>
      <c r="U6292" s="31"/>
      <c r="AD6292" s="20"/>
    </row>
    <row r="6293" spans="4:30" x14ac:dyDescent="0.2">
      <c r="D6293" s="57"/>
      <c r="I6293" s="7"/>
      <c r="K6293" s="7"/>
      <c r="L6293" s="7"/>
      <c r="M6293" s="55"/>
      <c r="N6293" s="7"/>
      <c r="O6293" s="5"/>
      <c r="U6293" s="31"/>
      <c r="AD6293" s="20"/>
    </row>
    <row r="6294" spans="4:30" x14ac:dyDescent="0.2">
      <c r="D6294" s="57"/>
      <c r="I6294" s="7"/>
      <c r="K6294" s="7"/>
      <c r="L6294" s="7"/>
      <c r="M6294" s="55"/>
      <c r="N6294" s="7"/>
      <c r="O6294" s="5"/>
      <c r="U6294" s="31"/>
      <c r="AD6294" s="20"/>
    </row>
    <row r="6295" spans="4:30" x14ac:dyDescent="0.2">
      <c r="D6295" s="57"/>
      <c r="I6295" s="7"/>
      <c r="K6295" s="7"/>
      <c r="L6295" s="7"/>
      <c r="M6295" s="55"/>
      <c r="N6295" s="7"/>
      <c r="O6295" s="5"/>
      <c r="U6295" s="31"/>
      <c r="AD6295" s="20"/>
    </row>
    <row r="6296" spans="4:30" x14ac:dyDescent="0.2">
      <c r="D6296" s="57"/>
      <c r="I6296" s="7"/>
      <c r="K6296" s="7"/>
      <c r="L6296" s="7"/>
      <c r="M6296" s="55"/>
      <c r="N6296" s="7"/>
      <c r="O6296" s="5"/>
      <c r="U6296" s="31"/>
      <c r="AD6296" s="20"/>
    </row>
    <row r="6297" spans="4:30" x14ac:dyDescent="0.2">
      <c r="D6297" s="57"/>
      <c r="I6297" s="7"/>
      <c r="K6297" s="7"/>
      <c r="L6297" s="7"/>
      <c r="M6297" s="55"/>
      <c r="N6297" s="7"/>
      <c r="O6297" s="5"/>
      <c r="U6297" s="31"/>
      <c r="AD6297" s="20"/>
    </row>
    <row r="6298" spans="4:30" x14ac:dyDescent="0.2">
      <c r="D6298" s="57"/>
      <c r="I6298" s="7"/>
      <c r="K6298" s="7"/>
      <c r="L6298" s="7"/>
      <c r="M6298" s="55"/>
      <c r="N6298" s="7"/>
      <c r="O6298" s="5"/>
      <c r="U6298" s="31"/>
      <c r="AD6298" s="20"/>
    </row>
    <row r="6299" spans="4:30" x14ac:dyDescent="0.2">
      <c r="D6299" s="57"/>
      <c r="I6299" s="7"/>
      <c r="K6299" s="7"/>
      <c r="L6299" s="7"/>
      <c r="M6299" s="55"/>
      <c r="N6299" s="7"/>
      <c r="O6299" s="5"/>
      <c r="U6299" s="31"/>
      <c r="AD6299" s="20"/>
    </row>
    <row r="6300" spans="4:30" x14ac:dyDescent="0.2">
      <c r="D6300" s="57"/>
      <c r="I6300" s="7"/>
      <c r="K6300" s="7"/>
      <c r="L6300" s="7"/>
      <c r="M6300" s="55"/>
      <c r="N6300" s="7"/>
      <c r="O6300" s="5"/>
      <c r="U6300" s="31"/>
      <c r="AD6300" s="20"/>
    </row>
    <row r="6301" spans="4:30" x14ac:dyDescent="0.2">
      <c r="D6301" s="57"/>
      <c r="I6301" s="7"/>
      <c r="K6301" s="7"/>
      <c r="L6301" s="7"/>
      <c r="M6301" s="55"/>
      <c r="N6301" s="7"/>
      <c r="O6301" s="5"/>
      <c r="U6301" s="31"/>
      <c r="AD6301" s="20"/>
    </row>
    <row r="6302" spans="4:30" x14ac:dyDescent="0.2">
      <c r="D6302" s="57"/>
      <c r="I6302" s="7"/>
      <c r="K6302" s="7"/>
      <c r="L6302" s="7"/>
      <c r="M6302" s="55"/>
      <c r="N6302" s="7"/>
      <c r="O6302" s="5"/>
      <c r="U6302" s="31"/>
      <c r="AD6302" s="20"/>
    </row>
    <row r="6303" spans="4:30" x14ac:dyDescent="0.2">
      <c r="D6303" s="57"/>
      <c r="I6303" s="7"/>
      <c r="K6303" s="7"/>
      <c r="L6303" s="7"/>
      <c r="M6303" s="55"/>
      <c r="N6303" s="7"/>
      <c r="O6303" s="5"/>
      <c r="U6303" s="31"/>
      <c r="AD6303" s="20"/>
    </row>
    <row r="6304" spans="4:30" x14ac:dyDescent="0.2">
      <c r="D6304" s="57"/>
      <c r="I6304" s="7"/>
      <c r="K6304" s="7"/>
      <c r="L6304" s="7"/>
      <c r="M6304" s="55"/>
      <c r="N6304" s="7"/>
      <c r="O6304" s="5"/>
      <c r="U6304" s="31"/>
      <c r="AD6304" s="20"/>
    </row>
    <row r="6305" spans="4:30" x14ac:dyDescent="0.2">
      <c r="D6305" s="57"/>
      <c r="I6305" s="7"/>
      <c r="K6305" s="7"/>
      <c r="L6305" s="7"/>
      <c r="M6305" s="55"/>
      <c r="N6305" s="7"/>
      <c r="O6305" s="5"/>
      <c r="U6305" s="31"/>
      <c r="AD6305" s="20"/>
    </row>
    <row r="6306" spans="4:30" x14ac:dyDescent="0.2">
      <c r="D6306" s="57"/>
      <c r="I6306" s="7"/>
      <c r="K6306" s="7"/>
      <c r="L6306" s="7"/>
      <c r="M6306" s="55"/>
      <c r="N6306" s="7"/>
      <c r="O6306" s="5"/>
      <c r="U6306" s="31"/>
      <c r="AD6306" s="20"/>
    </row>
    <row r="6307" spans="4:30" x14ac:dyDescent="0.2">
      <c r="D6307" s="57"/>
      <c r="I6307" s="7"/>
      <c r="K6307" s="7"/>
      <c r="L6307" s="7"/>
      <c r="M6307" s="55"/>
      <c r="N6307" s="7"/>
      <c r="O6307" s="5"/>
      <c r="U6307" s="31"/>
      <c r="AD6307" s="20"/>
    </row>
    <row r="6308" spans="4:30" x14ac:dyDescent="0.2">
      <c r="D6308" s="57"/>
      <c r="I6308" s="7"/>
      <c r="K6308" s="7"/>
      <c r="L6308" s="7"/>
      <c r="M6308" s="55"/>
      <c r="N6308" s="7"/>
      <c r="O6308" s="5"/>
      <c r="U6308" s="31"/>
      <c r="AD6308" s="20"/>
    </row>
    <row r="6309" spans="4:30" x14ac:dyDescent="0.2">
      <c r="D6309" s="57"/>
      <c r="I6309" s="7"/>
      <c r="K6309" s="7"/>
      <c r="L6309" s="7"/>
      <c r="M6309" s="55"/>
      <c r="N6309" s="7"/>
      <c r="O6309" s="5"/>
      <c r="U6309" s="31"/>
      <c r="AD6309" s="20"/>
    </row>
    <row r="6310" spans="4:30" x14ac:dyDescent="0.2">
      <c r="D6310" s="57"/>
      <c r="I6310" s="7"/>
      <c r="K6310" s="7"/>
      <c r="L6310" s="7"/>
      <c r="M6310" s="55"/>
      <c r="N6310" s="7"/>
      <c r="O6310" s="5"/>
      <c r="U6310" s="31"/>
      <c r="AD6310" s="20"/>
    </row>
    <row r="6311" spans="4:30" x14ac:dyDescent="0.2">
      <c r="D6311" s="57"/>
      <c r="I6311" s="7"/>
      <c r="K6311" s="7"/>
      <c r="L6311" s="7"/>
      <c r="M6311" s="55"/>
      <c r="N6311" s="7"/>
      <c r="O6311" s="5"/>
      <c r="U6311" s="31"/>
      <c r="AD6311" s="20"/>
    </row>
    <row r="6312" spans="4:30" x14ac:dyDescent="0.2">
      <c r="D6312" s="57"/>
      <c r="I6312" s="7"/>
      <c r="K6312" s="7"/>
      <c r="L6312" s="7"/>
      <c r="M6312" s="55"/>
      <c r="N6312" s="7"/>
      <c r="O6312" s="5"/>
      <c r="U6312" s="31"/>
      <c r="AD6312" s="20"/>
    </row>
    <row r="6313" spans="4:30" x14ac:dyDescent="0.2">
      <c r="D6313" s="57"/>
      <c r="I6313" s="7"/>
      <c r="K6313" s="7"/>
      <c r="L6313" s="7"/>
      <c r="M6313" s="55"/>
      <c r="N6313" s="7"/>
      <c r="O6313" s="5"/>
      <c r="U6313" s="31"/>
      <c r="AD6313" s="20"/>
    </row>
    <row r="6314" spans="4:30" x14ac:dyDescent="0.2">
      <c r="D6314" s="57"/>
      <c r="I6314" s="7"/>
      <c r="K6314" s="7"/>
      <c r="L6314" s="7"/>
      <c r="M6314" s="55"/>
      <c r="N6314" s="7"/>
      <c r="O6314" s="5"/>
      <c r="U6314" s="31"/>
      <c r="AD6314" s="20"/>
    </row>
    <row r="6315" spans="4:30" x14ac:dyDescent="0.2">
      <c r="D6315" s="57"/>
      <c r="I6315" s="7"/>
      <c r="K6315" s="7"/>
      <c r="L6315" s="7"/>
      <c r="M6315" s="55"/>
      <c r="N6315" s="7"/>
      <c r="O6315" s="5"/>
      <c r="U6315" s="31"/>
      <c r="AD6315" s="20"/>
    </row>
    <row r="6316" spans="4:30" x14ac:dyDescent="0.2">
      <c r="D6316" s="57"/>
      <c r="I6316" s="7"/>
      <c r="K6316" s="7"/>
      <c r="L6316" s="7"/>
      <c r="M6316" s="55"/>
      <c r="N6316" s="7"/>
      <c r="O6316" s="5"/>
      <c r="U6316" s="31"/>
      <c r="AD6316" s="20"/>
    </row>
    <row r="6317" spans="4:30" x14ac:dyDescent="0.2">
      <c r="D6317" s="57"/>
      <c r="I6317" s="7"/>
      <c r="K6317" s="7"/>
      <c r="L6317" s="7"/>
      <c r="M6317" s="55"/>
      <c r="N6317" s="7"/>
      <c r="O6317" s="5"/>
      <c r="U6317" s="31"/>
      <c r="AD6317" s="20"/>
    </row>
    <row r="6318" spans="4:30" x14ac:dyDescent="0.2">
      <c r="D6318" s="57"/>
      <c r="I6318" s="7"/>
      <c r="K6318" s="7"/>
      <c r="L6318" s="7"/>
      <c r="M6318" s="55"/>
      <c r="N6318" s="7"/>
      <c r="O6318" s="5"/>
      <c r="U6318" s="31"/>
      <c r="AD6318" s="20"/>
    </row>
    <row r="6319" spans="4:30" x14ac:dyDescent="0.2">
      <c r="D6319" s="57"/>
      <c r="I6319" s="7"/>
      <c r="K6319" s="7"/>
      <c r="L6319" s="7"/>
      <c r="M6319" s="55"/>
      <c r="N6319" s="7"/>
      <c r="O6319" s="5"/>
      <c r="U6319" s="31"/>
      <c r="AD6319" s="20"/>
    </row>
    <row r="6320" spans="4:30" x14ac:dyDescent="0.2">
      <c r="D6320" s="57"/>
      <c r="I6320" s="7"/>
      <c r="K6320" s="7"/>
      <c r="L6320" s="7"/>
      <c r="M6320" s="55"/>
      <c r="N6320" s="7"/>
      <c r="O6320" s="5"/>
      <c r="U6320" s="31"/>
      <c r="AD6320" s="20"/>
    </row>
    <row r="6321" spans="4:30" x14ac:dyDescent="0.2">
      <c r="D6321" s="57"/>
      <c r="I6321" s="7"/>
      <c r="K6321" s="7"/>
      <c r="L6321" s="7"/>
      <c r="M6321" s="55"/>
      <c r="N6321" s="7"/>
      <c r="O6321" s="5"/>
      <c r="U6321" s="31"/>
      <c r="AD6321" s="20"/>
    </row>
    <row r="6322" spans="4:30" x14ac:dyDescent="0.2">
      <c r="D6322" s="57"/>
      <c r="I6322" s="7"/>
      <c r="K6322" s="7"/>
      <c r="L6322" s="7"/>
      <c r="M6322" s="55"/>
      <c r="N6322" s="7"/>
      <c r="O6322" s="5"/>
      <c r="U6322" s="31"/>
      <c r="AD6322" s="20"/>
    </row>
    <row r="6323" spans="4:30" x14ac:dyDescent="0.2">
      <c r="D6323" s="57"/>
      <c r="I6323" s="7"/>
      <c r="K6323" s="7"/>
      <c r="L6323" s="7"/>
      <c r="M6323" s="55"/>
      <c r="N6323" s="7"/>
      <c r="O6323" s="5"/>
      <c r="U6323" s="31"/>
      <c r="AD6323" s="20"/>
    </row>
    <row r="6324" spans="4:30" x14ac:dyDescent="0.2">
      <c r="D6324" s="57"/>
      <c r="I6324" s="7"/>
      <c r="K6324" s="7"/>
      <c r="L6324" s="7"/>
      <c r="M6324" s="55"/>
      <c r="N6324" s="7"/>
      <c r="O6324" s="5"/>
      <c r="U6324" s="31"/>
      <c r="AD6324" s="20"/>
    </row>
    <row r="6325" spans="4:30" x14ac:dyDescent="0.2">
      <c r="D6325" s="57"/>
      <c r="I6325" s="7"/>
      <c r="K6325" s="7"/>
      <c r="L6325" s="7"/>
      <c r="M6325" s="55"/>
      <c r="N6325" s="7"/>
      <c r="O6325" s="5"/>
      <c r="U6325" s="31"/>
      <c r="AD6325" s="20"/>
    </row>
    <row r="6326" spans="4:30" x14ac:dyDescent="0.2">
      <c r="D6326" s="57"/>
      <c r="I6326" s="7"/>
      <c r="K6326" s="7"/>
      <c r="L6326" s="7"/>
      <c r="M6326" s="55"/>
      <c r="N6326" s="7"/>
      <c r="O6326" s="5"/>
      <c r="U6326" s="31"/>
      <c r="AD6326" s="20"/>
    </row>
    <row r="6327" spans="4:30" x14ac:dyDescent="0.2">
      <c r="D6327" s="57"/>
      <c r="I6327" s="7"/>
      <c r="K6327" s="7"/>
      <c r="L6327" s="7"/>
      <c r="M6327" s="55"/>
      <c r="N6327" s="7"/>
      <c r="O6327" s="5"/>
      <c r="U6327" s="31"/>
      <c r="AD6327" s="20"/>
    </row>
    <row r="6328" spans="4:30" x14ac:dyDescent="0.2">
      <c r="D6328" s="57"/>
      <c r="I6328" s="7"/>
      <c r="K6328" s="7"/>
      <c r="L6328" s="7"/>
      <c r="M6328" s="55"/>
      <c r="N6328" s="7"/>
      <c r="O6328" s="5"/>
      <c r="U6328" s="31"/>
      <c r="AD6328" s="20"/>
    </row>
    <row r="6329" spans="4:30" x14ac:dyDescent="0.2">
      <c r="D6329" s="57"/>
      <c r="I6329" s="7"/>
      <c r="K6329" s="7"/>
      <c r="L6329" s="7"/>
      <c r="M6329" s="55"/>
      <c r="N6329" s="7"/>
      <c r="O6329" s="5"/>
      <c r="U6329" s="31"/>
      <c r="AD6329" s="20"/>
    </row>
    <row r="6330" spans="4:30" x14ac:dyDescent="0.2">
      <c r="D6330" s="57"/>
      <c r="I6330" s="7"/>
      <c r="K6330" s="7"/>
      <c r="L6330" s="7"/>
      <c r="M6330" s="55"/>
      <c r="N6330" s="7"/>
      <c r="O6330" s="5"/>
      <c r="U6330" s="31"/>
      <c r="AD6330" s="20"/>
    </row>
    <row r="6331" spans="4:30" x14ac:dyDescent="0.2">
      <c r="D6331" s="57"/>
      <c r="I6331" s="7"/>
      <c r="K6331" s="7"/>
      <c r="L6331" s="7"/>
      <c r="M6331" s="55"/>
      <c r="N6331" s="7"/>
      <c r="O6331" s="5"/>
      <c r="U6331" s="31"/>
      <c r="AD6331" s="20"/>
    </row>
    <row r="6332" spans="4:30" x14ac:dyDescent="0.2">
      <c r="D6332" s="57"/>
      <c r="I6332" s="7"/>
      <c r="K6332" s="7"/>
      <c r="L6332" s="7"/>
      <c r="M6332" s="55"/>
      <c r="N6332" s="7"/>
      <c r="O6332" s="5"/>
      <c r="U6332" s="31"/>
      <c r="AD6332" s="20"/>
    </row>
    <row r="6333" spans="4:30" x14ac:dyDescent="0.2">
      <c r="D6333" s="57"/>
      <c r="I6333" s="7"/>
      <c r="K6333" s="7"/>
      <c r="L6333" s="7"/>
      <c r="M6333" s="55"/>
      <c r="N6333" s="7"/>
      <c r="O6333" s="5"/>
      <c r="U6333" s="31"/>
      <c r="AD6333" s="20"/>
    </row>
    <row r="6334" spans="4:30" x14ac:dyDescent="0.2">
      <c r="D6334" s="57"/>
      <c r="I6334" s="7"/>
      <c r="K6334" s="7"/>
      <c r="L6334" s="7"/>
      <c r="M6334" s="55"/>
      <c r="N6334" s="7"/>
      <c r="O6334" s="5"/>
      <c r="U6334" s="31"/>
      <c r="AD6334" s="20"/>
    </row>
    <row r="6335" spans="4:30" x14ac:dyDescent="0.2">
      <c r="D6335" s="57"/>
      <c r="I6335" s="7"/>
      <c r="K6335" s="7"/>
      <c r="L6335" s="7"/>
      <c r="M6335" s="55"/>
      <c r="N6335" s="7"/>
      <c r="O6335" s="5"/>
      <c r="U6335" s="31"/>
      <c r="AD6335" s="20"/>
    </row>
    <row r="6336" spans="4:30" x14ac:dyDescent="0.2">
      <c r="D6336" s="57"/>
      <c r="I6336" s="7"/>
      <c r="K6336" s="7"/>
      <c r="L6336" s="7"/>
      <c r="M6336" s="55"/>
      <c r="N6336" s="7"/>
      <c r="O6336" s="5"/>
      <c r="U6336" s="31"/>
      <c r="AD6336" s="20"/>
    </row>
    <row r="6337" spans="4:30" x14ac:dyDescent="0.2">
      <c r="D6337" s="57"/>
      <c r="I6337" s="7"/>
      <c r="K6337" s="7"/>
      <c r="L6337" s="7"/>
      <c r="M6337" s="55"/>
      <c r="N6337" s="7"/>
      <c r="O6337" s="5"/>
      <c r="U6337" s="31"/>
      <c r="AD6337" s="20"/>
    </row>
    <row r="6338" spans="4:30" x14ac:dyDescent="0.2">
      <c r="D6338" s="57"/>
      <c r="I6338" s="7"/>
      <c r="K6338" s="7"/>
      <c r="L6338" s="7"/>
      <c r="M6338" s="55"/>
      <c r="N6338" s="7"/>
      <c r="O6338" s="5"/>
      <c r="U6338" s="31"/>
      <c r="AD6338" s="20"/>
    </row>
    <row r="6339" spans="4:30" x14ac:dyDescent="0.2">
      <c r="D6339" s="57"/>
      <c r="I6339" s="7"/>
      <c r="K6339" s="7"/>
      <c r="L6339" s="7"/>
      <c r="M6339" s="55"/>
      <c r="N6339" s="7"/>
      <c r="O6339" s="5"/>
      <c r="U6339" s="31"/>
      <c r="AD6339" s="20"/>
    </row>
    <row r="6340" spans="4:30" x14ac:dyDescent="0.2">
      <c r="D6340" s="57"/>
      <c r="I6340" s="7"/>
      <c r="K6340" s="7"/>
      <c r="L6340" s="7"/>
      <c r="M6340" s="55"/>
      <c r="N6340" s="7"/>
      <c r="O6340" s="5"/>
      <c r="U6340" s="31"/>
      <c r="AD6340" s="20"/>
    </row>
    <row r="6341" spans="4:30" x14ac:dyDescent="0.2">
      <c r="D6341" s="57"/>
      <c r="I6341" s="7"/>
      <c r="K6341" s="7"/>
      <c r="L6341" s="7"/>
      <c r="M6341" s="55"/>
      <c r="N6341" s="7"/>
      <c r="O6341" s="5"/>
      <c r="U6341" s="31"/>
      <c r="AD6341" s="20"/>
    </row>
    <row r="6342" spans="4:30" x14ac:dyDescent="0.2">
      <c r="D6342" s="57"/>
      <c r="I6342" s="7"/>
      <c r="K6342" s="7"/>
      <c r="L6342" s="7"/>
      <c r="M6342" s="55"/>
      <c r="N6342" s="7"/>
      <c r="O6342" s="5"/>
      <c r="U6342" s="31"/>
      <c r="AD6342" s="20"/>
    </row>
    <row r="6343" spans="4:30" x14ac:dyDescent="0.2">
      <c r="D6343" s="57"/>
      <c r="I6343" s="7"/>
      <c r="K6343" s="7"/>
      <c r="L6343" s="7"/>
      <c r="M6343" s="55"/>
      <c r="N6343" s="7"/>
      <c r="O6343" s="5"/>
      <c r="U6343" s="31"/>
      <c r="AD6343" s="20"/>
    </row>
    <row r="6344" spans="4:30" x14ac:dyDescent="0.2">
      <c r="D6344" s="57"/>
      <c r="I6344" s="7"/>
      <c r="K6344" s="7"/>
      <c r="L6344" s="7"/>
      <c r="M6344" s="55"/>
      <c r="N6344" s="7"/>
      <c r="O6344" s="5"/>
      <c r="U6344" s="31"/>
      <c r="AD6344" s="20"/>
    </row>
    <row r="6345" spans="4:30" x14ac:dyDescent="0.2">
      <c r="D6345" s="57"/>
      <c r="I6345" s="7"/>
      <c r="K6345" s="7"/>
      <c r="L6345" s="7"/>
      <c r="M6345" s="55"/>
      <c r="N6345" s="7"/>
      <c r="O6345" s="5"/>
      <c r="U6345" s="31"/>
      <c r="AD6345" s="20"/>
    </row>
    <row r="6346" spans="4:30" x14ac:dyDescent="0.2">
      <c r="D6346" s="57"/>
      <c r="I6346" s="7"/>
      <c r="K6346" s="7"/>
      <c r="L6346" s="7"/>
      <c r="M6346" s="55"/>
      <c r="N6346" s="7"/>
      <c r="O6346" s="5"/>
      <c r="U6346" s="31"/>
      <c r="AD6346" s="20"/>
    </row>
    <row r="6347" spans="4:30" x14ac:dyDescent="0.2">
      <c r="D6347" s="57"/>
      <c r="I6347" s="7"/>
      <c r="K6347" s="7"/>
      <c r="L6347" s="7"/>
      <c r="M6347" s="55"/>
      <c r="N6347" s="7"/>
      <c r="O6347" s="5"/>
      <c r="U6347" s="31"/>
      <c r="AD6347" s="20"/>
    </row>
    <row r="6348" spans="4:30" x14ac:dyDescent="0.2">
      <c r="D6348" s="57"/>
      <c r="I6348" s="7"/>
      <c r="K6348" s="7"/>
      <c r="L6348" s="7"/>
      <c r="M6348" s="55"/>
      <c r="N6348" s="7"/>
      <c r="O6348" s="5"/>
      <c r="U6348" s="31"/>
      <c r="AD6348" s="20"/>
    </row>
    <row r="6349" spans="4:30" x14ac:dyDescent="0.2">
      <c r="D6349" s="57"/>
      <c r="I6349" s="7"/>
      <c r="K6349" s="7"/>
      <c r="L6349" s="7"/>
      <c r="M6349" s="55"/>
      <c r="N6349" s="7"/>
      <c r="O6349" s="5"/>
      <c r="U6349" s="31"/>
      <c r="AD6349" s="20"/>
    </row>
    <row r="6350" spans="4:30" x14ac:dyDescent="0.2">
      <c r="D6350" s="57"/>
      <c r="I6350" s="7"/>
      <c r="K6350" s="7"/>
      <c r="L6350" s="7"/>
      <c r="M6350" s="55"/>
      <c r="N6350" s="7"/>
      <c r="O6350" s="5"/>
      <c r="U6350" s="31"/>
      <c r="AD6350" s="20"/>
    </row>
    <row r="6351" spans="4:30" x14ac:dyDescent="0.2">
      <c r="D6351" s="57"/>
      <c r="I6351" s="7"/>
      <c r="K6351" s="7"/>
      <c r="L6351" s="7"/>
      <c r="M6351" s="55"/>
      <c r="N6351" s="7"/>
      <c r="O6351" s="5"/>
      <c r="U6351" s="31"/>
      <c r="AD6351" s="20"/>
    </row>
    <row r="6352" spans="4:30" x14ac:dyDescent="0.2">
      <c r="D6352" s="57"/>
      <c r="I6352" s="7"/>
      <c r="K6352" s="7"/>
      <c r="L6352" s="7"/>
      <c r="M6352" s="55"/>
      <c r="N6352" s="7"/>
      <c r="O6352" s="5"/>
      <c r="U6352" s="31"/>
      <c r="AD6352" s="20"/>
    </row>
    <row r="6353" spans="4:30" x14ac:dyDescent="0.2">
      <c r="D6353" s="57"/>
      <c r="I6353" s="7"/>
      <c r="K6353" s="7"/>
      <c r="L6353" s="7"/>
      <c r="M6353" s="55"/>
      <c r="N6353" s="7"/>
      <c r="O6353" s="5"/>
      <c r="U6353" s="31"/>
      <c r="AD6353" s="20"/>
    </row>
    <row r="6354" spans="4:30" x14ac:dyDescent="0.2">
      <c r="D6354" s="57"/>
      <c r="I6354" s="7"/>
      <c r="K6354" s="7"/>
      <c r="L6354" s="7"/>
      <c r="M6354" s="55"/>
      <c r="N6354" s="7"/>
      <c r="O6354" s="5"/>
      <c r="U6354" s="31"/>
      <c r="AD6354" s="20"/>
    </row>
    <row r="6355" spans="4:30" x14ac:dyDescent="0.2">
      <c r="D6355" s="57"/>
      <c r="I6355" s="7"/>
      <c r="K6355" s="7"/>
      <c r="L6355" s="7"/>
      <c r="M6355" s="55"/>
      <c r="N6355" s="7"/>
      <c r="O6355" s="5"/>
      <c r="U6355" s="31"/>
      <c r="AD6355" s="20"/>
    </row>
    <row r="6356" spans="4:30" x14ac:dyDescent="0.2">
      <c r="D6356" s="57"/>
      <c r="I6356" s="7"/>
      <c r="K6356" s="7"/>
      <c r="L6356" s="7"/>
      <c r="M6356" s="55"/>
      <c r="N6356" s="7"/>
      <c r="O6356" s="5"/>
      <c r="U6356" s="31"/>
      <c r="AD6356" s="20"/>
    </row>
    <row r="6357" spans="4:30" x14ac:dyDescent="0.2">
      <c r="D6357" s="57"/>
      <c r="I6357" s="7"/>
      <c r="K6357" s="7"/>
      <c r="L6357" s="7"/>
      <c r="M6357" s="55"/>
      <c r="N6357" s="7"/>
      <c r="O6357" s="5"/>
      <c r="U6357" s="31"/>
      <c r="AD6357" s="20"/>
    </row>
    <row r="6358" spans="4:30" x14ac:dyDescent="0.2">
      <c r="D6358" s="57"/>
      <c r="I6358" s="7"/>
      <c r="K6358" s="7"/>
      <c r="L6358" s="7"/>
      <c r="M6358" s="55"/>
      <c r="N6358" s="7"/>
      <c r="O6358" s="5"/>
      <c r="U6358" s="31"/>
      <c r="AD6358" s="20"/>
    </row>
    <row r="6359" spans="4:30" x14ac:dyDescent="0.2">
      <c r="D6359" s="57"/>
      <c r="I6359" s="7"/>
      <c r="K6359" s="7"/>
      <c r="L6359" s="7"/>
      <c r="M6359" s="55"/>
      <c r="N6359" s="7"/>
      <c r="O6359" s="5"/>
      <c r="U6359" s="31"/>
      <c r="AD6359" s="20"/>
    </row>
    <row r="6360" spans="4:30" x14ac:dyDescent="0.2">
      <c r="D6360" s="57"/>
      <c r="I6360" s="7"/>
      <c r="K6360" s="7"/>
      <c r="L6360" s="7"/>
      <c r="M6360" s="55"/>
      <c r="N6360" s="7"/>
      <c r="O6360" s="5"/>
      <c r="U6360" s="31"/>
      <c r="AD6360" s="20"/>
    </row>
    <row r="6361" spans="4:30" x14ac:dyDescent="0.2">
      <c r="D6361" s="57"/>
      <c r="I6361" s="7"/>
      <c r="K6361" s="7"/>
      <c r="L6361" s="7"/>
      <c r="M6361" s="55"/>
      <c r="N6361" s="7"/>
      <c r="O6361" s="5"/>
      <c r="U6361" s="31"/>
      <c r="AD6361" s="20"/>
    </row>
    <row r="6362" spans="4:30" x14ac:dyDescent="0.2">
      <c r="D6362" s="57"/>
      <c r="I6362" s="7"/>
      <c r="K6362" s="7"/>
      <c r="L6362" s="7"/>
      <c r="M6362" s="55"/>
      <c r="N6362" s="7"/>
      <c r="O6362" s="5"/>
      <c r="U6362" s="31"/>
      <c r="AD6362" s="20"/>
    </row>
    <row r="6363" spans="4:30" x14ac:dyDescent="0.2">
      <c r="D6363" s="57"/>
      <c r="I6363" s="7"/>
      <c r="K6363" s="7"/>
      <c r="L6363" s="7"/>
      <c r="M6363" s="55"/>
      <c r="N6363" s="7"/>
      <c r="O6363" s="5"/>
      <c r="U6363" s="31"/>
      <c r="AD6363" s="20"/>
    </row>
    <row r="6364" spans="4:30" x14ac:dyDescent="0.2">
      <c r="D6364" s="57"/>
      <c r="I6364" s="7"/>
      <c r="K6364" s="7"/>
      <c r="L6364" s="7"/>
      <c r="M6364" s="55"/>
      <c r="N6364" s="7"/>
      <c r="O6364" s="5"/>
      <c r="U6364" s="31"/>
      <c r="AD6364" s="20"/>
    </row>
    <row r="6365" spans="4:30" x14ac:dyDescent="0.2">
      <c r="D6365" s="57"/>
      <c r="I6365" s="7"/>
      <c r="K6365" s="7"/>
      <c r="L6365" s="7"/>
      <c r="M6365" s="55"/>
      <c r="N6365" s="7"/>
      <c r="O6365" s="5"/>
      <c r="U6365" s="31"/>
      <c r="AD6365" s="20"/>
    </row>
    <row r="6366" spans="4:30" x14ac:dyDescent="0.2">
      <c r="D6366" s="57"/>
      <c r="I6366" s="7"/>
      <c r="K6366" s="7"/>
      <c r="L6366" s="7"/>
      <c r="M6366" s="55"/>
      <c r="N6366" s="7"/>
      <c r="O6366" s="5"/>
      <c r="U6366" s="31"/>
      <c r="AD6366" s="20"/>
    </row>
    <row r="6367" spans="4:30" x14ac:dyDescent="0.2">
      <c r="D6367" s="57"/>
      <c r="I6367" s="7"/>
      <c r="K6367" s="7"/>
      <c r="L6367" s="7"/>
      <c r="M6367" s="55"/>
      <c r="N6367" s="7"/>
      <c r="O6367" s="5"/>
      <c r="U6367" s="31"/>
      <c r="AD6367" s="20"/>
    </row>
    <row r="6368" spans="4:30" x14ac:dyDescent="0.2">
      <c r="D6368" s="57"/>
      <c r="I6368" s="7"/>
      <c r="K6368" s="7"/>
      <c r="L6368" s="7"/>
      <c r="M6368" s="55"/>
      <c r="N6368" s="7"/>
      <c r="O6368" s="5"/>
      <c r="U6368" s="31"/>
      <c r="AD6368" s="20"/>
    </row>
    <row r="6369" spans="4:30" x14ac:dyDescent="0.2">
      <c r="D6369" s="57"/>
      <c r="I6369" s="7"/>
      <c r="K6369" s="7"/>
      <c r="L6369" s="7"/>
      <c r="M6369" s="55"/>
      <c r="N6369" s="7"/>
      <c r="O6369" s="5"/>
      <c r="U6369" s="31"/>
      <c r="AD6369" s="20"/>
    </row>
    <row r="6370" spans="4:30" x14ac:dyDescent="0.2">
      <c r="D6370" s="57"/>
      <c r="I6370" s="7"/>
      <c r="K6370" s="7"/>
      <c r="L6370" s="7"/>
      <c r="M6370" s="55"/>
      <c r="N6370" s="7"/>
      <c r="O6370" s="5"/>
      <c r="U6370" s="31"/>
      <c r="AD6370" s="20"/>
    </row>
    <row r="6371" spans="4:30" x14ac:dyDescent="0.2">
      <c r="D6371" s="57"/>
      <c r="I6371" s="7"/>
      <c r="K6371" s="7"/>
      <c r="L6371" s="7"/>
      <c r="M6371" s="55"/>
      <c r="N6371" s="7"/>
      <c r="O6371" s="5"/>
      <c r="U6371" s="31"/>
      <c r="AD6371" s="20"/>
    </row>
    <row r="6372" spans="4:30" x14ac:dyDescent="0.2">
      <c r="D6372" s="57"/>
      <c r="I6372" s="7"/>
      <c r="K6372" s="7"/>
      <c r="L6372" s="7"/>
      <c r="M6372" s="55"/>
      <c r="N6372" s="7"/>
      <c r="O6372" s="5"/>
      <c r="U6372" s="31"/>
      <c r="AD6372" s="20"/>
    </row>
    <row r="6373" spans="4:30" x14ac:dyDescent="0.2">
      <c r="D6373" s="57"/>
      <c r="I6373" s="7"/>
      <c r="K6373" s="7"/>
      <c r="L6373" s="7"/>
      <c r="M6373" s="55"/>
      <c r="N6373" s="7"/>
      <c r="O6373" s="5"/>
      <c r="U6373" s="31"/>
      <c r="AD6373" s="20"/>
    </row>
    <row r="6374" spans="4:30" x14ac:dyDescent="0.2">
      <c r="D6374" s="57"/>
      <c r="I6374" s="7"/>
      <c r="K6374" s="7"/>
      <c r="L6374" s="7"/>
      <c r="M6374" s="55"/>
      <c r="N6374" s="7"/>
      <c r="O6374" s="5"/>
      <c r="U6374" s="31"/>
      <c r="AD6374" s="20"/>
    </row>
    <row r="6375" spans="4:30" x14ac:dyDescent="0.2">
      <c r="D6375" s="57"/>
      <c r="I6375" s="7"/>
      <c r="K6375" s="7"/>
      <c r="L6375" s="7"/>
      <c r="M6375" s="55"/>
      <c r="N6375" s="7"/>
      <c r="O6375" s="5"/>
      <c r="U6375" s="31"/>
      <c r="AD6375" s="20"/>
    </row>
    <row r="6376" spans="4:30" x14ac:dyDescent="0.2">
      <c r="D6376" s="57"/>
      <c r="I6376" s="7"/>
      <c r="K6376" s="7"/>
      <c r="L6376" s="7"/>
      <c r="M6376" s="55"/>
      <c r="N6376" s="7"/>
      <c r="O6376" s="5"/>
      <c r="U6376" s="31"/>
      <c r="AD6376" s="20"/>
    </row>
    <row r="6377" spans="4:30" x14ac:dyDescent="0.2">
      <c r="D6377" s="57"/>
      <c r="I6377" s="7"/>
      <c r="K6377" s="7"/>
      <c r="L6377" s="7"/>
      <c r="M6377" s="55"/>
      <c r="N6377" s="7"/>
      <c r="O6377" s="5"/>
      <c r="U6377" s="31"/>
      <c r="AD6377" s="20"/>
    </row>
    <row r="6378" spans="4:30" x14ac:dyDescent="0.2">
      <c r="D6378" s="57"/>
      <c r="I6378" s="7"/>
      <c r="K6378" s="7"/>
      <c r="L6378" s="7"/>
      <c r="M6378" s="55"/>
      <c r="N6378" s="7"/>
      <c r="O6378" s="5"/>
      <c r="U6378" s="31"/>
      <c r="AD6378" s="20"/>
    </row>
    <row r="6379" spans="4:30" x14ac:dyDescent="0.2">
      <c r="D6379" s="57"/>
      <c r="I6379" s="7"/>
      <c r="K6379" s="7"/>
      <c r="L6379" s="7"/>
      <c r="M6379" s="55"/>
      <c r="N6379" s="7"/>
      <c r="O6379" s="5"/>
      <c r="U6379" s="31"/>
      <c r="AD6379" s="20"/>
    </row>
    <row r="6380" spans="4:30" x14ac:dyDescent="0.2">
      <c r="D6380" s="57"/>
      <c r="I6380" s="7"/>
      <c r="K6380" s="7"/>
      <c r="L6380" s="7"/>
      <c r="M6380" s="55"/>
      <c r="N6380" s="7"/>
      <c r="O6380" s="5"/>
      <c r="U6380" s="31"/>
      <c r="AD6380" s="20"/>
    </row>
    <row r="6381" spans="4:30" x14ac:dyDescent="0.2">
      <c r="D6381" s="57"/>
      <c r="I6381" s="7"/>
      <c r="K6381" s="7"/>
      <c r="L6381" s="7"/>
      <c r="M6381" s="55"/>
      <c r="N6381" s="7"/>
      <c r="O6381" s="5"/>
      <c r="U6381" s="31"/>
      <c r="AD6381" s="20"/>
    </row>
    <row r="6382" spans="4:30" x14ac:dyDescent="0.2">
      <c r="D6382" s="57"/>
      <c r="I6382" s="7"/>
      <c r="K6382" s="7"/>
      <c r="L6382" s="7"/>
      <c r="M6382" s="55"/>
      <c r="N6382" s="7"/>
      <c r="O6382" s="5"/>
      <c r="U6382" s="31"/>
      <c r="AD6382" s="20"/>
    </row>
    <row r="6383" spans="4:30" x14ac:dyDescent="0.2">
      <c r="D6383" s="57"/>
      <c r="I6383" s="7"/>
      <c r="K6383" s="7"/>
      <c r="L6383" s="7"/>
      <c r="M6383" s="55"/>
      <c r="N6383" s="7"/>
      <c r="O6383" s="5"/>
      <c r="U6383" s="31"/>
      <c r="AD6383" s="20"/>
    </row>
    <row r="6384" spans="4:30" x14ac:dyDescent="0.2">
      <c r="D6384" s="57"/>
      <c r="I6384" s="7"/>
      <c r="K6384" s="7"/>
      <c r="L6384" s="7"/>
      <c r="M6384" s="55"/>
      <c r="N6384" s="7"/>
      <c r="O6384" s="5"/>
      <c r="U6384" s="31"/>
      <c r="AD6384" s="20"/>
    </row>
    <row r="6385" spans="4:30" x14ac:dyDescent="0.2">
      <c r="D6385" s="57"/>
      <c r="I6385" s="7"/>
      <c r="K6385" s="7"/>
      <c r="L6385" s="7"/>
      <c r="M6385" s="55"/>
      <c r="N6385" s="7"/>
      <c r="O6385" s="5"/>
      <c r="U6385" s="31"/>
      <c r="AD6385" s="20"/>
    </row>
    <row r="6386" spans="4:30" x14ac:dyDescent="0.2">
      <c r="D6386" s="57"/>
      <c r="I6386" s="7"/>
      <c r="K6386" s="7"/>
      <c r="L6386" s="7"/>
      <c r="M6386" s="55"/>
      <c r="N6386" s="7"/>
      <c r="O6386" s="5"/>
      <c r="U6386" s="31"/>
      <c r="AD6386" s="20"/>
    </row>
    <row r="6387" spans="4:30" x14ac:dyDescent="0.2">
      <c r="D6387" s="57"/>
      <c r="I6387" s="7"/>
      <c r="K6387" s="7"/>
      <c r="L6387" s="7"/>
      <c r="M6387" s="55"/>
      <c r="N6387" s="7"/>
      <c r="O6387" s="5"/>
      <c r="U6387" s="31"/>
      <c r="AD6387" s="20"/>
    </row>
    <row r="6388" spans="4:30" x14ac:dyDescent="0.2">
      <c r="D6388" s="57"/>
      <c r="I6388" s="7"/>
      <c r="K6388" s="7"/>
      <c r="L6388" s="7"/>
      <c r="M6388" s="55"/>
      <c r="N6388" s="7"/>
      <c r="O6388" s="5"/>
      <c r="U6388" s="31"/>
      <c r="AD6388" s="20"/>
    </row>
    <row r="6389" spans="4:30" x14ac:dyDescent="0.2">
      <c r="D6389" s="57"/>
      <c r="I6389" s="7"/>
      <c r="K6389" s="7"/>
      <c r="L6389" s="7"/>
      <c r="M6389" s="55"/>
      <c r="N6389" s="7"/>
      <c r="O6389" s="5"/>
      <c r="U6389" s="31"/>
      <c r="AD6389" s="20"/>
    </row>
    <row r="6390" spans="4:30" x14ac:dyDescent="0.2">
      <c r="D6390" s="57"/>
      <c r="I6390" s="7"/>
      <c r="K6390" s="7"/>
      <c r="L6390" s="7"/>
      <c r="M6390" s="55"/>
      <c r="N6390" s="7"/>
      <c r="O6390" s="5"/>
      <c r="U6390" s="31"/>
      <c r="AD6390" s="20"/>
    </row>
    <row r="6391" spans="4:30" x14ac:dyDescent="0.2">
      <c r="D6391" s="57"/>
      <c r="I6391" s="7"/>
      <c r="K6391" s="7"/>
      <c r="L6391" s="7"/>
      <c r="M6391" s="55"/>
      <c r="N6391" s="7"/>
      <c r="O6391" s="5"/>
      <c r="U6391" s="31"/>
      <c r="AD6391" s="20"/>
    </row>
    <row r="6392" spans="4:30" x14ac:dyDescent="0.2">
      <c r="D6392" s="57"/>
      <c r="I6392" s="7"/>
      <c r="K6392" s="7"/>
      <c r="L6392" s="7"/>
      <c r="M6392" s="55"/>
      <c r="N6392" s="7"/>
      <c r="O6392" s="5"/>
      <c r="U6392" s="31"/>
      <c r="AD6392" s="20"/>
    </row>
    <row r="6393" spans="4:30" x14ac:dyDescent="0.2">
      <c r="D6393" s="57"/>
      <c r="I6393" s="7"/>
      <c r="K6393" s="7"/>
      <c r="L6393" s="7"/>
      <c r="M6393" s="55"/>
      <c r="N6393" s="7"/>
      <c r="O6393" s="5"/>
      <c r="U6393" s="31"/>
      <c r="AD6393" s="20"/>
    </row>
    <row r="6394" spans="4:30" x14ac:dyDescent="0.2">
      <c r="D6394" s="57"/>
      <c r="I6394" s="7"/>
      <c r="K6394" s="7"/>
      <c r="L6394" s="7"/>
      <c r="M6394" s="55"/>
      <c r="N6394" s="7"/>
      <c r="O6394" s="5"/>
      <c r="U6394" s="31"/>
      <c r="AD6394" s="20"/>
    </row>
    <row r="6395" spans="4:30" x14ac:dyDescent="0.2">
      <c r="D6395" s="57"/>
      <c r="I6395" s="7"/>
      <c r="K6395" s="7"/>
      <c r="L6395" s="7"/>
      <c r="M6395" s="55"/>
      <c r="N6395" s="7"/>
      <c r="O6395" s="5"/>
      <c r="U6395" s="31"/>
      <c r="AD6395" s="20"/>
    </row>
    <row r="6396" spans="4:30" x14ac:dyDescent="0.2">
      <c r="D6396" s="57"/>
      <c r="I6396" s="7"/>
      <c r="K6396" s="7"/>
      <c r="L6396" s="7"/>
      <c r="M6396" s="55"/>
      <c r="N6396" s="7"/>
      <c r="O6396" s="5"/>
      <c r="U6396" s="31"/>
      <c r="AD6396" s="20"/>
    </row>
    <row r="6397" spans="4:30" x14ac:dyDescent="0.2">
      <c r="D6397" s="57"/>
      <c r="I6397" s="7"/>
      <c r="K6397" s="7"/>
      <c r="L6397" s="7"/>
      <c r="M6397" s="55"/>
      <c r="N6397" s="7"/>
      <c r="O6397" s="5"/>
      <c r="U6397" s="31"/>
      <c r="AD6397" s="20"/>
    </row>
    <row r="6398" spans="4:30" x14ac:dyDescent="0.2">
      <c r="D6398" s="57"/>
      <c r="I6398" s="7"/>
      <c r="K6398" s="7"/>
      <c r="L6398" s="7"/>
      <c r="M6398" s="55"/>
      <c r="N6398" s="7"/>
      <c r="O6398" s="5"/>
      <c r="U6398" s="31"/>
      <c r="AD6398" s="20"/>
    </row>
    <row r="6399" spans="4:30" x14ac:dyDescent="0.2">
      <c r="D6399" s="57"/>
      <c r="I6399" s="7"/>
      <c r="K6399" s="7"/>
      <c r="L6399" s="7"/>
      <c r="M6399" s="55"/>
      <c r="N6399" s="7"/>
      <c r="O6399" s="5"/>
      <c r="U6399" s="31"/>
      <c r="AD6399" s="20"/>
    </row>
    <row r="6400" spans="4:30" x14ac:dyDescent="0.2">
      <c r="D6400" s="57"/>
      <c r="I6400" s="7"/>
      <c r="K6400" s="7"/>
      <c r="L6400" s="7"/>
      <c r="M6400" s="55"/>
      <c r="N6400" s="7"/>
      <c r="O6400" s="5"/>
      <c r="U6400" s="31"/>
      <c r="AD6400" s="20"/>
    </row>
    <row r="6401" spans="4:30" x14ac:dyDescent="0.2">
      <c r="D6401" s="57"/>
      <c r="I6401" s="7"/>
      <c r="K6401" s="7"/>
      <c r="L6401" s="7"/>
      <c r="M6401" s="55"/>
      <c r="N6401" s="7"/>
      <c r="O6401" s="5"/>
      <c r="U6401" s="31"/>
      <c r="AD6401" s="20"/>
    </row>
    <row r="6402" spans="4:30" x14ac:dyDescent="0.2">
      <c r="D6402" s="57"/>
      <c r="I6402" s="7"/>
      <c r="K6402" s="7"/>
      <c r="L6402" s="7"/>
      <c r="M6402" s="55"/>
      <c r="N6402" s="7"/>
      <c r="O6402" s="5"/>
      <c r="U6402" s="31"/>
      <c r="AD6402" s="20"/>
    </row>
    <row r="6403" spans="4:30" x14ac:dyDescent="0.2">
      <c r="D6403" s="57"/>
      <c r="I6403" s="7"/>
      <c r="K6403" s="7"/>
      <c r="L6403" s="7"/>
      <c r="M6403" s="55"/>
      <c r="N6403" s="7"/>
      <c r="O6403" s="5"/>
      <c r="U6403" s="31"/>
      <c r="AD6403" s="20"/>
    </row>
    <row r="6404" spans="4:30" x14ac:dyDescent="0.2">
      <c r="D6404" s="57"/>
      <c r="I6404" s="7"/>
      <c r="K6404" s="7"/>
      <c r="L6404" s="7"/>
      <c r="M6404" s="55"/>
      <c r="N6404" s="7"/>
      <c r="O6404" s="5"/>
      <c r="U6404" s="31"/>
      <c r="AD6404" s="20"/>
    </row>
    <row r="6405" spans="4:30" x14ac:dyDescent="0.2">
      <c r="D6405" s="57"/>
      <c r="I6405" s="7"/>
      <c r="K6405" s="7"/>
      <c r="L6405" s="7"/>
      <c r="M6405" s="55"/>
      <c r="N6405" s="7"/>
      <c r="O6405" s="5"/>
      <c r="U6405" s="31"/>
      <c r="AD6405" s="20"/>
    </row>
    <row r="6406" spans="4:30" x14ac:dyDescent="0.2">
      <c r="D6406" s="57"/>
      <c r="I6406" s="7"/>
      <c r="K6406" s="7"/>
      <c r="L6406" s="7"/>
      <c r="M6406" s="55"/>
      <c r="N6406" s="7"/>
      <c r="O6406" s="5"/>
      <c r="U6406" s="31"/>
      <c r="AD6406" s="20"/>
    </row>
    <row r="6407" spans="4:30" x14ac:dyDescent="0.2">
      <c r="D6407" s="57"/>
      <c r="I6407" s="7"/>
      <c r="K6407" s="7"/>
      <c r="L6407" s="7"/>
      <c r="M6407" s="55"/>
      <c r="N6407" s="7"/>
      <c r="O6407" s="5"/>
      <c r="U6407" s="31"/>
      <c r="AD6407" s="20"/>
    </row>
    <row r="6408" spans="4:30" x14ac:dyDescent="0.2">
      <c r="D6408" s="57"/>
      <c r="I6408" s="7"/>
      <c r="K6408" s="7"/>
      <c r="L6408" s="7"/>
      <c r="M6408" s="55"/>
      <c r="N6408" s="7"/>
      <c r="O6408" s="5"/>
      <c r="U6408" s="31"/>
      <c r="AD6408" s="20"/>
    </row>
    <row r="6409" spans="4:30" x14ac:dyDescent="0.2">
      <c r="D6409" s="57"/>
      <c r="I6409" s="7"/>
      <c r="K6409" s="7"/>
      <c r="L6409" s="7"/>
      <c r="M6409" s="55"/>
      <c r="N6409" s="7"/>
      <c r="O6409" s="5"/>
      <c r="U6409" s="31"/>
      <c r="AD6409" s="20"/>
    </row>
    <row r="6410" spans="4:30" x14ac:dyDescent="0.2">
      <c r="D6410" s="57"/>
      <c r="I6410" s="7"/>
      <c r="K6410" s="7"/>
      <c r="L6410" s="7"/>
      <c r="M6410" s="55"/>
      <c r="N6410" s="7"/>
      <c r="O6410" s="5"/>
      <c r="U6410" s="31"/>
      <c r="AD6410" s="20"/>
    </row>
    <row r="6411" spans="4:30" x14ac:dyDescent="0.2">
      <c r="D6411" s="57"/>
      <c r="I6411" s="7"/>
      <c r="K6411" s="7"/>
      <c r="L6411" s="7"/>
      <c r="M6411" s="55"/>
      <c r="N6411" s="7"/>
      <c r="O6411" s="5"/>
      <c r="U6411" s="31"/>
      <c r="AD6411" s="20"/>
    </row>
    <row r="6412" spans="4:30" x14ac:dyDescent="0.2">
      <c r="D6412" s="57"/>
      <c r="I6412" s="7"/>
      <c r="K6412" s="7"/>
      <c r="L6412" s="7"/>
      <c r="M6412" s="55"/>
      <c r="N6412" s="7"/>
      <c r="O6412" s="5"/>
      <c r="U6412" s="31"/>
      <c r="AD6412" s="20"/>
    </row>
    <row r="6413" spans="4:30" x14ac:dyDescent="0.2">
      <c r="D6413" s="57"/>
      <c r="I6413" s="7"/>
      <c r="K6413" s="7"/>
      <c r="L6413" s="7"/>
      <c r="M6413" s="55"/>
      <c r="N6413" s="7"/>
      <c r="O6413" s="5"/>
      <c r="U6413" s="31"/>
      <c r="AD6413" s="20"/>
    </row>
    <row r="6414" spans="4:30" x14ac:dyDescent="0.2">
      <c r="D6414" s="57"/>
      <c r="I6414" s="7"/>
      <c r="K6414" s="7"/>
      <c r="L6414" s="7"/>
      <c r="M6414" s="55"/>
      <c r="N6414" s="7"/>
      <c r="O6414" s="5"/>
      <c r="U6414" s="31"/>
      <c r="AD6414" s="20"/>
    </row>
    <row r="6415" spans="4:30" x14ac:dyDescent="0.2">
      <c r="D6415" s="57"/>
      <c r="I6415" s="7"/>
      <c r="K6415" s="7"/>
      <c r="L6415" s="7"/>
      <c r="M6415" s="55"/>
      <c r="N6415" s="7"/>
      <c r="O6415" s="5"/>
      <c r="U6415" s="31"/>
      <c r="AD6415" s="20"/>
    </row>
    <row r="6416" spans="4:30" x14ac:dyDescent="0.2">
      <c r="D6416" s="57"/>
      <c r="I6416" s="7"/>
      <c r="K6416" s="7"/>
      <c r="L6416" s="7"/>
      <c r="M6416" s="55"/>
      <c r="N6416" s="7"/>
      <c r="O6416" s="5"/>
      <c r="U6416" s="31"/>
      <c r="AD6416" s="20"/>
    </row>
    <row r="6417" spans="4:30" x14ac:dyDescent="0.2">
      <c r="D6417" s="57"/>
      <c r="I6417" s="7"/>
      <c r="K6417" s="7"/>
      <c r="L6417" s="7"/>
      <c r="M6417" s="55"/>
      <c r="N6417" s="7"/>
      <c r="O6417" s="5"/>
      <c r="U6417" s="31"/>
      <c r="AD6417" s="20"/>
    </row>
    <row r="6418" spans="4:30" x14ac:dyDescent="0.2">
      <c r="D6418" s="57"/>
      <c r="I6418" s="7"/>
      <c r="K6418" s="7"/>
      <c r="L6418" s="7"/>
      <c r="M6418" s="55"/>
      <c r="N6418" s="7"/>
      <c r="O6418" s="5"/>
      <c r="U6418" s="31"/>
      <c r="AD6418" s="20"/>
    </row>
    <row r="6419" spans="4:30" x14ac:dyDescent="0.2">
      <c r="D6419" s="57"/>
      <c r="I6419" s="7"/>
      <c r="K6419" s="7"/>
      <c r="L6419" s="7"/>
      <c r="M6419" s="55"/>
      <c r="N6419" s="7"/>
      <c r="O6419" s="5"/>
      <c r="U6419" s="31"/>
      <c r="AD6419" s="20"/>
    </row>
    <row r="6420" spans="4:30" x14ac:dyDescent="0.2">
      <c r="D6420" s="57"/>
      <c r="I6420" s="7"/>
      <c r="K6420" s="7"/>
      <c r="L6420" s="7"/>
      <c r="M6420" s="55"/>
      <c r="N6420" s="7"/>
      <c r="O6420" s="5"/>
      <c r="U6420" s="31"/>
      <c r="AD6420" s="20"/>
    </row>
    <row r="6421" spans="4:30" x14ac:dyDescent="0.2">
      <c r="D6421" s="57"/>
      <c r="I6421" s="7"/>
      <c r="K6421" s="7"/>
      <c r="L6421" s="7"/>
      <c r="M6421" s="55"/>
      <c r="N6421" s="7"/>
      <c r="O6421" s="5"/>
      <c r="U6421" s="31"/>
      <c r="AD6421" s="20"/>
    </row>
    <row r="6422" spans="4:30" x14ac:dyDescent="0.2">
      <c r="D6422" s="57"/>
      <c r="I6422" s="7"/>
      <c r="K6422" s="7"/>
      <c r="L6422" s="7"/>
      <c r="M6422" s="55"/>
      <c r="N6422" s="7"/>
      <c r="O6422" s="5"/>
      <c r="U6422" s="31"/>
      <c r="AD6422" s="20"/>
    </row>
    <row r="6423" spans="4:30" x14ac:dyDescent="0.2">
      <c r="D6423" s="57"/>
      <c r="I6423" s="7"/>
      <c r="K6423" s="7"/>
      <c r="L6423" s="7"/>
      <c r="M6423" s="55"/>
      <c r="N6423" s="7"/>
      <c r="O6423" s="5"/>
      <c r="U6423" s="31"/>
      <c r="AD6423" s="20"/>
    </row>
    <row r="6424" spans="4:30" x14ac:dyDescent="0.2">
      <c r="D6424" s="57"/>
      <c r="I6424" s="7"/>
      <c r="K6424" s="7"/>
      <c r="L6424" s="7"/>
      <c r="M6424" s="55"/>
      <c r="N6424" s="7"/>
      <c r="O6424" s="5"/>
      <c r="U6424" s="31"/>
      <c r="AD6424" s="20"/>
    </row>
    <row r="6425" spans="4:30" x14ac:dyDescent="0.2">
      <c r="D6425" s="57"/>
      <c r="I6425" s="7"/>
      <c r="K6425" s="7"/>
      <c r="L6425" s="7"/>
      <c r="M6425" s="55"/>
      <c r="N6425" s="7"/>
      <c r="O6425" s="5"/>
      <c r="U6425" s="31"/>
      <c r="AD6425" s="20"/>
    </row>
    <row r="6426" spans="4:30" x14ac:dyDescent="0.2">
      <c r="D6426" s="57"/>
      <c r="I6426" s="7"/>
      <c r="K6426" s="7"/>
      <c r="L6426" s="7"/>
      <c r="M6426" s="55"/>
      <c r="N6426" s="7"/>
      <c r="O6426" s="5"/>
      <c r="U6426" s="31"/>
      <c r="AD6426" s="20"/>
    </row>
    <row r="6427" spans="4:30" x14ac:dyDescent="0.2">
      <c r="D6427" s="57"/>
      <c r="I6427" s="7"/>
      <c r="K6427" s="7"/>
      <c r="L6427" s="7"/>
      <c r="M6427" s="55"/>
      <c r="N6427" s="7"/>
      <c r="O6427" s="5"/>
      <c r="U6427" s="31"/>
      <c r="AD6427" s="20"/>
    </row>
    <row r="6428" spans="4:30" x14ac:dyDescent="0.2">
      <c r="D6428" s="57"/>
      <c r="I6428" s="7"/>
      <c r="K6428" s="7"/>
      <c r="L6428" s="7"/>
      <c r="M6428" s="55"/>
      <c r="N6428" s="7"/>
      <c r="O6428" s="5"/>
      <c r="U6428" s="31"/>
      <c r="AD6428" s="20"/>
    </row>
    <row r="6429" spans="4:30" x14ac:dyDescent="0.2">
      <c r="D6429" s="57"/>
      <c r="I6429" s="7"/>
      <c r="K6429" s="7"/>
      <c r="L6429" s="7"/>
      <c r="M6429" s="55"/>
      <c r="N6429" s="7"/>
      <c r="O6429" s="5"/>
      <c r="U6429" s="31"/>
      <c r="AD6429" s="20"/>
    </row>
    <row r="6430" spans="4:30" x14ac:dyDescent="0.2">
      <c r="D6430" s="57"/>
      <c r="I6430" s="7"/>
      <c r="K6430" s="7"/>
      <c r="L6430" s="7"/>
      <c r="M6430" s="55"/>
      <c r="N6430" s="7"/>
      <c r="O6430" s="5"/>
      <c r="U6430" s="31"/>
      <c r="AD6430" s="20"/>
    </row>
    <row r="6431" spans="4:30" x14ac:dyDescent="0.2">
      <c r="D6431" s="57"/>
      <c r="I6431" s="7"/>
      <c r="K6431" s="7"/>
      <c r="L6431" s="7"/>
      <c r="M6431" s="55"/>
      <c r="N6431" s="7"/>
      <c r="O6431" s="5"/>
      <c r="U6431" s="31"/>
      <c r="AD6431" s="20"/>
    </row>
    <row r="6432" spans="4:30" x14ac:dyDescent="0.2">
      <c r="D6432" s="57"/>
      <c r="I6432" s="7"/>
      <c r="K6432" s="7"/>
      <c r="L6432" s="7"/>
      <c r="M6432" s="55"/>
      <c r="N6432" s="7"/>
      <c r="O6432" s="5"/>
      <c r="U6432" s="31"/>
      <c r="AD6432" s="20"/>
    </row>
    <row r="6433" spans="4:30" x14ac:dyDescent="0.2">
      <c r="D6433" s="57"/>
      <c r="I6433" s="7"/>
      <c r="K6433" s="7"/>
      <c r="L6433" s="7"/>
      <c r="M6433" s="55"/>
      <c r="N6433" s="7"/>
      <c r="O6433" s="5"/>
      <c r="U6433" s="31"/>
      <c r="AD6433" s="20"/>
    </row>
    <row r="6434" spans="4:30" x14ac:dyDescent="0.2">
      <c r="D6434" s="57"/>
      <c r="I6434" s="7"/>
      <c r="K6434" s="7"/>
      <c r="L6434" s="7"/>
      <c r="M6434" s="55"/>
      <c r="N6434" s="7"/>
      <c r="O6434" s="5"/>
      <c r="U6434" s="31"/>
      <c r="AD6434" s="20"/>
    </row>
    <row r="6435" spans="4:30" x14ac:dyDescent="0.2">
      <c r="D6435" s="57"/>
      <c r="I6435" s="7"/>
      <c r="K6435" s="7"/>
      <c r="L6435" s="7"/>
      <c r="M6435" s="55"/>
      <c r="N6435" s="7"/>
      <c r="O6435" s="5"/>
      <c r="U6435" s="31"/>
      <c r="AD6435" s="20"/>
    </row>
    <row r="6436" spans="4:30" x14ac:dyDescent="0.2">
      <c r="D6436" s="57"/>
      <c r="I6436" s="7"/>
      <c r="K6436" s="7"/>
      <c r="L6436" s="7"/>
      <c r="M6436" s="55"/>
      <c r="N6436" s="7"/>
      <c r="O6436" s="5"/>
      <c r="U6436" s="31"/>
      <c r="AD6436" s="20"/>
    </row>
    <row r="6437" spans="4:30" x14ac:dyDescent="0.2">
      <c r="D6437" s="57"/>
      <c r="I6437" s="7"/>
      <c r="K6437" s="7"/>
      <c r="L6437" s="7"/>
      <c r="M6437" s="55"/>
      <c r="N6437" s="7"/>
      <c r="O6437" s="5"/>
      <c r="U6437" s="31"/>
      <c r="AD6437" s="20"/>
    </row>
    <row r="6438" spans="4:30" x14ac:dyDescent="0.2">
      <c r="D6438" s="57"/>
      <c r="I6438" s="7"/>
      <c r="K6438" s="7"/>
      <c r="L6438" s="7"/>
      <c r="M6438" s="55"/>
      <c r="N6438" s="7"/>
      <c r="O6438" s="5"/>
      <c r="U6438" s="31"/>
      <c r="AD6438" s="20"/>
    </row>
    <row r="6439" spans="4:30" x14ac:dyDescent="0.2">
      <c r="D6439" s="57"/>
      <c r="I6439" s="7"/>
      <c r="K6439" s="7"/>
      <c r="L6439" s="7"/>
      <c r="M6439" s="55"/>
      <c r="N6439" s="7"/>
      <c r="O6439" s="5"/>
      <c r="U6439" s="31"/>
      <c r="AD6439" s="20"/>
    </row>
    <row r="6440" spans="4:30" x14ac:dyDescent="0.2">
      <c r="D6440" s="57"/>
      <c r="I6440" s="7"/>
      <c r="K6440" s="7"/>
      <c r="L6440" s="7"/>
      <c r="M6440" s="55"/>
      <c r="N6440" s="7"/>
      <c r="O6440" s="5"/>
      <c r="U6440" s="31"/>
      <c r="AD6440" s="20"/>
    </row>
    <row r="6441" spans="4:30" x14ac:dyDescent="0.2">
      <c r="D6441" s="57"/>
      <c r="I6441" s="7"/>
      <c r="K6441" s="7"/>
      <c r="L6441" s="7"/>
      <c r="M6441" s="55"/>
      <c r="N6441" s="7"/>
      <c r="O6441" s="5"/>
      <c r="U6441" s="31"/>
      <c r="AD6441" s="20"/>
    </row>
    <row r="6442" spans="4:30" x14ac:dyDescent="0.2">
      <c r="D6442" s="57"/>
      <c r="I6442" s="7"/>
      <c r="K6442" s="7"/>
      <c r="L6442" s="7"/>
      <c r="M6442" s="55"/>
      <c r="N6442" s="7"/>
      <c r="O6442" s="5"/>
      <c r="U6442" s="31"/>
      <c r="AD6442" s="20"/>
    </row>
    <row r="6443" spans="4:30" x14ac:dyDescent="0.2">
      <c r="D6443" s="57"/>
      <c r="I6443" s="7"/>
      <c r="K6443" s="7"/>
      <c r="L6443" s="7"/>
      <c r="M6443" s="55"/>
      <c r="N6443" s="7"/>
      <c r="O6443" s="5"/>
      <c r="U6443" s="31"/>
      <c r="AD6443" s="20"/>
    </row>
    <row r="6444" spans="4:30" x14ac:dyDescent="0.2">
      <c r="D6444" s="57"/>
      <c r="I6444" s="7"/>
      <c r="K6444" s="7"/>
      <c r="L6444" s="7"/>
      <c r="M6444" s="55"/>
      <c r="N6444" s="7"/>
      <c r="O6444" s="5"/>
      <c r="U6444" s="31"/>
      <c r="AD6444" s="20"/>
    </row>
    <row r="6445" spans="4:30" x14ac:dyDescent="0.2">
      <c r="D6445" s="57"/>
      <c r="I6445" s="7"/>
      <c r="K6445" s="7"/>
      <c r="L6445" s="7"/>
      <c r="M6445" s="55"/>
      <c r="N6445" s="7"/>
      <c r="O6445" s="5"/>
      <c r="U6445" s="31"/>
      <c r="AD6445" s="20"/>
    </row>
    <row r="6446" spans="4:30" x14ac:dyDescent="0.2">
      <c r="D6446" s="57"/>
      <c r="I6446" s="7"/>
      <c r="K6446" s="7"/>
      <c r="L6446" s="7"/>
      <c r="M6446" s="55"/>
      <c r="N6446" s="7"/>
      <c r="O6446" s="5"/>
      <c r="U6446" s="31"/>
      <c r="AD6446" s="20"/>
    </row>
    <row r="6447" spans="4:30" x14ac:dyDescent="0.2">
      <c r="D6447" s="57"/>
      <c r="I6447" s="7"/>
      <c r="K6447" s="7"/>
      <c r="L6447" s="7"/>
      <c r="M6447" s="55"/>
      <c r="N6447" s="7"/>
      <c r="O6447" s="5"/>
      <c r="U6447" s="31"/>
      <c r="AD6447" s="20"/>
    </row>
    <row r="6448" spans="4:30" x14ac:dyDescent="0.2">
      <c r="D6448" s="57"/>
      <c r="I6448" s="7"/>
      <c r="K6448" s="7"/>
      <c r="L6448" s="7"/>
      <c r="M6448" s="55"/>
      <c r="N6448" s="7"/>
      <c r="O6448" s="5"/>
      <c r="U6448" s="31"/>
      <c r="AD6448" s="20"/>
    </row>
    <row r="6449" spans="4:30" x14ac:dyDescent="0.2">
      <c r="D6449" s="57"/>
      <c r="I6449" s="7"/>
      <c r="K6449" s="7"/>
      <c r="L6449" s="7"/>
      <c r="M6449" s="55"/>
      <c r="N6449" s="7"/>
      <c r="O6449" s="5"/>
      <c r="U6449" s="31"/>
      <c r="AD6449" s="20"/>
    </row>
    <row r="6450" spans="4:30" x14ac:dyDescent="0.2">
      <c r="D6450" s="57"/>
      <c r="I6450" s="7"/>
      <c r="K6450" s="7"/>
      <c r="L6450" s="7"/>
      <c r="M6450" s="55"/>
      <c r="N6450" s="7"/>
      <c r="O6450" s="5"/>
      <c r="U6450" s="31"/>
      <c r="AD6450" s="20"/>
    </row>
    <row r="6451" spans="4:30" x14ac:dyDescent="0.2">
      <c r="D6451" s="57"/>
      <c r="I6451" s="7"/>
      <c r="K6451" s="7"/>
      <c r="L6451" s="7"/>
      <c r="M6451" s="55"/>
      <c r="N6451" s="7"/>
      <c r="O6451" s="5"/>
      <c r="U6451" s="31"/>
      <c r="AD6451" s="20"/>
    </row>
    <row r="6452" spans="4:30" x14ac:dyDescent="0.2">
      <c r="D6452" s="57"/>
      <c r="I6452" s="7"/>
      <c r="K6452" s="7"/>
      <c r="L6452" s="7"/>
      <c r="M6452" s="55"/>
      <c r="N6452" s="7"/>
      <c r="O6452" s="5"/>
      <c r="U6452" s="31"/>
      <c r="AD6452" s="20"/>
    </row>
    <row r="6453" spans="4:30" x14ac:dyDescent="0.2">
      <c r="D6453" s="57"/>
      <c r="I6453" s="7"/>
      <c r="K6453" s="7"/>
      <c r="L6453" s="7"/>
      <c r="M6453" s="55"/>
      <c r="N6453" s="7"/>
      <c r="O6453" s="5"/>
      <c r="U6453" s="31"/>
      <c r="AD6453" s="20"/>
    </row>
    <row r="6454" spans="4:30" x14ac:dyDescent="0.2">
      <c r="D6454" s="57"/>
      <c r="I6454" s="7"/>
      <c r="K6454" s="7"/>
      <c r="L6454" s="7"/>
      <c r="M6454" s="55"/>
      <c r="N6454" s="7"/>
      <c r="O6454" s="5"/>
      <c r="U6454" s="31"/>
      <c r="AD6454" s="20"/>
    </row>
    <row r="6455" spans="4:30" x14ac:dyDescent="0.2">
      <c r="D6455" s="57"/>
      <c r="I6455" s="7"/>
      <c r="K6455" s="7"/>
      <c r="L6455" s="7"/>
      <c r="M6455" s="55"/>
      <c r="N6455" s="7"/>
      <c r="O6455" s="5"/>
      <c r="U6455" s="31"/>
      <c r="AD6455" s="20"/>
    </row>
    <row r="6456" spans="4:30" x14ac:dyDescent="0.2">
      <c r="D6456" s="57"/>
      <c r="I6456" s="7"/>
      <c r="K6456" s="7"/>
      <c r="L6456" s="7"/>
      <c r="M6456" s="55"/>
      <c r="N6456" s="7"/>
      <c r="O6456" s="5"/>
      <c r="U6456" s="31"/>
      <c r="AD6456" s="20"/>
    </row>
    <row r="6457" spans="4:30" x14ac:dyDescent="0.2">
      <c r="D6457" s="57"/>
      <c r="I6457" s="7"/>
      <c r="K6457" s="7"/>
      <c r="L6457" s="7"/>
      <c r="M6457" s="55"/>
      <c r="N6457" s="7"/>
      <c r="O6457" s="5"/>
      <c r="U6457" s="31"/>
      <c r="AD6457" s="20"/>
    </row>
    <row r="6458" spans="4:30" x14ac:dyDescent="0.2">
      <c r="D6458" s="57"/>
      <c r="I6458" s="7"/>
      <c r="K6458" s="7"/>
      <c r="L6458" s="7"/>
      <c r="M6458" s="55"/>
      <c r="N6458" s="7"/>
      <c r="O6458" s="5"/>
      <c r="U6458" s="31"/>
      <c r="AD6458" s="20"/>
    </row>
    <row r="6459" spans="4:30" x14ac:dyDescent="0.2">
      <c r="D6459" s="57"/>
      <c r="I6459" s="7"/>
      <c r="K6459" s="7"/>
      <c r="L6459" s="7"/>
      <c r="M6459" s="55"/>
      <c r="N6459" s="7"/>
      <c r="O6459" s="5"/>
      <c r="U6459" s="31"/>
      <c r="AD6459" s="20"/>
    </row>
    <row r="6460" spans="4:30" x14ac:dyDescent="0.2">
      <c r="D6460" s="57"/>
      <c r="I6460" s="7"/>
      <c r="K6460" s="7"/>
      <c r="L6460" s="7"/>
      <c r="M6460" s="55"/>
      <c r="N6460" s="7"/>
      <c r="O6460" s="5"/>
      <c r="U6460" s="31"/>
      <c r="AD6460" s="20"/>
    </row>
    <row r="6461" spans="4:30" x14ac:dyDescent="0.2">
      <c r="D6461" s="57"/>
      <c r="I6461" s="7"/>
      <c r="K6461" s="7"/>
      <c r="L6461" s="7"/>
      <c r="M6461" s="55"/>
      <c r="N6461" s="7"/>
      <c r="O6461" s="5"/>
      <c r="U6461" s="31"/>
      <c r="AD6461" s="20"/>
    </row>
    <row r="6462" spans="4:30" x14ac:dyDescent="0.2">
      <c r="D6462" s="57"/>
      <c r="I6462" s="7"/>
      <c r="K6462" s="7"/>
      <c r="L6462" s="7"/>
      <c r="M6462" s="55"/>
      <c r="N6462" s="7"/>
      <c r="O6462" s="5"/>
      <c r="U6462" s="31"/>
      <c r="AD6462" s="20"/>
    </row>
    <row r="6463" spans="4:30" x14ac:dyDescent="0.2">
      <c r="D6463" s="57"/>
      <c r="I6463" s="7"/>
      <c r="K6463" s="7"/>
      <c r="L6463" s="7"/>
      <c r="M6463" s="55"/>
      <c r="N6463" s="7"/>
      <c r="O6463" s="5"/>
      <c r="U6463" s="31"/>
      <c r="AD6463" s="20"/>
    </row>
    <row r="6464" spans="4:30" x14ac:dyDescent="0.2">
      <c r="D6464" s="57"/>
      <c r="I6464" s="7"/>
      <c r="K6464" s="7"/>
      <c r="L6464" s="7"/>
      <c r="M6464" s="55"/>
      <c r="N6464" s="7"/>
      <c r="O6464" s="5"/>
      <c r="U6464" s="31"/>
      <c r="AD6464" s="20"/>
    </row>
    <row r="6465" spans="4:30" x14ac:dyDescent="0.2">
      <c r="D6465" s="57"/>
      <c r="I6465" s="7"/>
      <c r="K6465" s="7"/>
      <c r="L6465" s="7"/>
      <c r="M6465" s="55"/>
      <c r="N6465" s="7"/>
      <c r="O6465" s="5"/>
      <c r="U6465" s="31"/>
      <c r="AD6465" s="20"/>
    </row>
    <row r="6466" spans="4:30" x14ac:dyDescent="0.2">
      <c r="D6466" s="57"/>
      <c r="I6466" s="7"/>
      <c r="K6466" s="7"/>
      <c r="L6466" s="7"/>
      <c r="M6466" s="55"/>
      <c r="N6466" s="7"/>
      <c r="O6466" s="5"/>
      <c r="U6466" s="31"/>
      <c r="AD6466" s="20"/>
    </row>
    <row r="6467" spans="4:30" x14ac:dyDescent="0.2">
      <c r="D6467" s="57"/>
      <c r="I6467" s="7"/>
      <c r="K6467" s="7"/>
      <c r="L6467" s="7"/>
      <c r="M6467" s="55"/>
      <c r="N6467" s="7"/>
      <c r="O6467" s="5"/>
      <c r="U6467" s="31"/>
      <c r="AD6467" s="20"/>
    </row>
    <row r="6468" spans="4:30" x14ac:dyDescent="0.2">
      <c r="D6468" s="57"/>
      <c r="I6468" s="7"/>
      <c r="K6468" s="7"/>
      <c r="L6468" s="7"/>
      <c r="M6468" s="55"/>
      <c r="N6468" s="7"/>
      <c r="O6468" s="5"/>
      <c r="U6468" s="31"/>
      <c r="AD6468" s="20"/>
    </row>
    <row r="6469" spans="4:30" x14ac:dyDescent="0.2">
      <c r="D6469" s="57"/>
      <c r="I6469" s="7"/>
      <c r="K6469" s="7"/>
      <c r="L6469" s="7"/>
      <c r="M6469" s="55"/>
      <c r="N6469" s="7"/>
      <c r="O6469" s="5"/>
      <c r="U6469" s="31"/>
      <c r="AD6469" s="20"/>
    </row>
    <row r="6470" spans="4:30" x14ac:dyDescent="0.2">
      <c r="D6470" s="57"/>
      <c r="I6470" s="7"/>
      <c r="K6470" s="7"/>
      <c r="L6470" s="7"/>
      <c r="M6470" s="55"/>
      <c r="N6470" s="7"/>
      <c r="O6470" s="5"/>
      <c r="U6470" s="31"/>
      <c r="AD6470" s="20"/>
    </row>
    <row r="6471" spans="4:30" x14ac:dyDescent="0.2">
      <c r="D6471" s="57"/>
      <c r="I6471" s="7"/>
      <c r="K6471" s="7"/>
      <c r="L6471" s="7"/>
      <c r="M6471" s="55"/>
      <c r="N6471" s="7"/>
      <c r="O6471" s="5"/>
      <c r="U6471" s="31"/>
      <c r="AD6471" s="20"/>
    </row>
    <row r="6472" spans="4:30" x14ac:dyDescent="0.2">
      <c r="D6472" s="57"/>
      <c r="I6472" s="7"/>
      <c r="K6472" s="7"/>
      <c r="L6472" s="7"/>
      <c r="M6472" s="55"/>
      <c r="N6472" s="7"/>
      <c r="O6472" s="5"/>
      <c r="U6472" s="31"/>
      <c r="AD6472" s="20"/>
    </row>
    <row r="6473" spans="4:30" x14ac:dyDescent="0.2">
      <c r="D6473" s="57"/>
      <c r="I6473" s="7"/>
      <c r="K6473" s="7"/>
      <c r="L6473" s="7"/>
      <c r="M6473" s="55"/>
      <c r="N6473" s="7"/>
      <c r="O6473" s="5"/>
      <c r="U6473" s="31"/>
      <c r="AD6473" s="20"/>
    </row>
    <row r="6474" spans="4:30" x14ac:dyDescent="0.2">
      <c r="D6474" s="57"/>
      <c r="I6474" s="7"/>
      <c r="K6474" s="7"/>
      <c r="L6474" s="7"/>
      <c r="M6474" s="55"/>
      <c r="N6474" s="7"/>
      <c r="O6474" s="5"/>
      <c r="U6474" s="31"/>
      <c r="AD6474" s="20"/>
    </row>
    <row r="6475" spans="4:30" x14ac:dyDescent="0.2">
      <c r="D6475" s="57"/>
      <c r="I6475" s="7"/>
      <c r="K6475" s="7"/>
      <c r="L6475" s="7"/>
      <c r="M6475" s="55"/>
      <c r="N6475" s="7"/>
      <c r="O6475" s="5"/>
      <c r="U6475" s="31"/>
      <c r="AD6475" s="20"/>
    </row>
    <row r="6476" spans="4:30" x14ac:dyDescent="0.2">
      <c r="D6476" s="57"/>
      <c r="I6476" s="7"/>
      <c r="K6476" s="7"/>
      <c r="L6476" s="7"/>
      <c r="M6476" s="55"/>
      <c r="N6476" s="7"/>
      <c r="O6476" s="5"/>
      <c r="U6476" s="31"/>
      <c r="AD6476" s="20"/>
    </row>
    <row r="6477" spans="4:30" x14ac:dyDescent="0.2">
      <c r="D6477" s="57"/>
      <c r="I6477" s="7"/>
      <c r="K6477" s="7"/>
      <c r="L6477" s="7"/>
      <c r="M6477" s="55"/>
      <c r="N6477" s="7"/>
      <c r="O6477" s="5"/>
      <c r="U6477" s="31"/>
      <c r="AD6477" s="20"/>
    </row>
    <row r="6478" spans="4:30" x14ac:dyDescent="0.2">
      <c r="D6478" s="57"/>
      <c r="I6478" s="7"/>
      <c r="K6478" s="7"/>
      <c r="L6478" s="7"/>
      <c r="M6478" s="55"/>
      <c r="N6478" s="7"/>
      <c r="O6478" s="5"/>
      <c r="U6478" s="31"/>
      <c r="AD6478" s="20"/>
    </row>
    <row r="6479" spans="4:30" x14ac:dyDescent="0.2">
      <c r="D6479" s="57"/>
      <c r="I6479" s="7"/>
      <c r="K6479" s="7"/>
      <c r="L6479" s="7"/>
      <c r="M6479" s="55"/>
      <c r="N6479" s="7"/>
      <c r="O6479" s="5"/>
      <c r="U6479" s="31"/>
      <c r="AD6479" s="20"/>
    </row>
    <row r="6480" spans="4:30" x14ac:dyDescent="0.2">
      <c r="D6480" s="57"/>
      <c r="I6480" s="7"/>
      <c r="K6480" s="7"/>
      <c r="L6480" s="7"/>
      <c r="M6480" s="55"/>
      <c r="N6480" s="7"/>
      <c r="O6480" s="5"/>
      <c r="U6480" s="31"/>
      <c r="AD6480" s="20"/>
    </row>
    <row r="6481" spans="4:30" x14ac:dyDescent="0.2">
      <c r="D6481" s="57"/>
      <c r="I6481" s="7"/>
      <c r="K6481" s="7"/>
      <c r="L6481" s="7"/>
      <c r="M6481" s="55"/>
      <c r="N6481" s="7"/>
      <c r="O6481" s="5"/>
      <c r="U6481" s="31"/>
      <c r="AD6481" s="20"/>
    </row>
    <row r="6482" spans="4:30" x14ac:dyDescent="0.2">
      <c r="D6482" s="57"/>
      <c r="I6482" s="7"/>
      <c r="K6482" s="7"/>
      <c r="L6482" s="7"/>
      <c r="M6482" s="55"/>
      <c r="N6482" s="7"/>
      <c r="O6482" s="5"/>
      <c r="U6482" s="31"/>
      <c r="AD6482" s="20"/>
    </row>
    <row r="6483" spans="4:30" x14ac:dyDescent="0.2">
      <c r="D6483" s="57"/>
      <c r="I6483" s="7"/>
      <c r="K6483" s="7"/>
      <c r="L6483" s="7"/>
      <c r="M6483" s="55"/>
      <c r="N6483" s="7"/>
      <c r="O6483" s="5"/>
      <c r="U6483" s="31"/>
      <c r="AD6483" s="20"/>
    </row>
    <row r="6484" spans="4:30" x14ac:dyDescent="0.2">
      <c r="D6484" s="57"/>
      <c r="I6484" s="7"/>
      <c r="K6484" s="7"/>
      <c r="L6484" s="7"/>
      <c r="M6484" s="55"/>
      <c r="N6484" s="7"/>
      <c r="O6484" s="5"/>
      <c r="U6484" s="31"/>
      <c r="AD6484" s="20"/>
    </row>
    <row r="6485" spans="4:30" x14ac:dyDescent="0.2">
      <c r="D6485" s="57"/>
      <c r="I6485" s="7"/>
      <c r="K6485" s="7"/>
      <c r="L6485" s="7"/>
      <c r="M6485" s="55"/>
      <c r="N6485" s="7"/>
      <c r="O6485" s="5"/>
      <c r="U6485" s="31"/>
      <c r="AD6485" s="20"/>
    </row>
    <row r="6486" spans="4:30" x14ac:dyDescent="0.2">
      <c r="D6486" s="57"/>
      <c r="I6486" s="7"/>
      <c r="K6486" s="7"/>
      <c r="L6486" s="7"/>
      <c r="M6486" s="55"/>
      <c r="N6486" s="7"/>
      <c r="O6486" s="5"/>
      <c r="U6486" s="31"/>
      <c r="AD6486" s="20"/>
    </row>
    <row r="6487" spans="4:30" x14ac:dyDescent="0.2">
      <c r="D6487" s="57"/>
      <c r="I6487" s="7"/>
      <c r="K6487" s="7"/>
      <c r="L6487" s="7"/>
      <c r="M6487" s="55"/>
      <c r="N6487" s="7"/>
      <c r="O6487" s="5"/>
      <c r="U6487" s="31"/>
      <c r="AD6487" s="20"/>
    </row>
    <row r="6488" spans="4:30" x14ac:dyDescent="0.2">
      <c r="D6488" s="57"/>
      <c r="I6488" s="7"/>
      <c r="K6488" s="7"/>
      <c r="L6488" s="7"/>
      <c r="M6488" s="55"/>
      <c r="N6488" s="7"/>
      <c r="O6488" s="5"/>
      <c r="U6488" s="31"/>
      <c r="AD6488" s="20"/>
    </row>
    <row r="6489" spans="4:30" x14ac:dyDescent="0.2">
      <c r="D6489" s="57"/>
      <c r="I6489" s="7"/>
      <c r="K6489" s="7"/>
      <c r="L6489" s="7"/>
      <c r="M6489" s="55"/>
      <c r="N6489" s="7"/>
      <c r="O6489" s="5"/>
      <c r="U6489" s="31"/>
      <c r="AD6489" s="20"/>
    </row>
    <row r="6490" spans="4:30" x14ac:dyDescent="0.2">
      <c r="D6490" s="57"/>
      <c r="I6490" s="7"/>
      <c r="K6490" s="7"/>
      <c r="L6490" s="7"/>
      <c r="M6490" s="55"/>
      <c r="N6490" s="7"/>
      <c r="O6490" s="5"/>
      <c r="U6490" s="31"/>
      <c r="AD6490" s="20"/>
    </row>
    <row r="6491" spans="4:30" x14ac:dyDescent="0.2">
      <c r="D6491" s="57"/>
      <c r="I6491" s="7"/>
      <c r="K6491" s="7"/>
      <c r="L6491" s="7"/>
      <c r="M6491" s="55"/>
      <c r="N6491" s="7"/>
      <c r="O6491" s="5"/>
      <c r="U6491" s="31"/>
      <c r="AD6491" s="20"/>
    </row>
    <row r="6492" spans="4:30" x14ac:dyDescent="0.2">
      <c r="D6492" s="57"/>
      <c r="I6492" s="7"/>
      <c r="K6492" s="7"/>
      <c r="L6492" s="7"/>
      <c r="M6492" s="55"/>
      <c r="N6492" s="7"/>
      <c r="O6492" s="5"/>
      <c r="U6492" s="31"/>
      <c r="AD6492" s="20"/>
    </row>
    <row r="6493" spans="4:30" x14ac:dyDescent="0.2">
      <c r="D6493" s="57"/>
      <c r="I6493" s="7"/>
      <c r="K6493" s="7"/>
      <c r="L6493" s="7"/>
      <c r="M6493" s="55"/>
      <c r="N6493" s="7"/>
      <c r="O6493" s="5"/>
      <c r="U6493" s="31"/>
      <c r="AD6493" s="20"/>
    </row>
    <row r="6494" spans="4:30" x14ac:dyDescent="0.2">
      <c r="D6494" s="57"/>
      <c r="I6494" s="7"/>
      <c r="K6494" s="7"/>
      <c r="L6494" s="7"/>
      <c r="M6494" s="55"/>
      <c r="N6494" s="7"/>
      <c r="O6494" s="5"/>
      <c r="U6494" s="31"/>
      <c r="AD6494" s="20"/>
    </row>
    <row r="6495" spans="4:30" x14ac:dyDescent="0.2">
      <c r="D6495" s="57"/>
      <c r="I6495" s="7"/>
      <c r="K6495" s="7"/>
      <c r="L6495" s="7"/>
      <c r="M6495" s="55"/>
      <c r="N6495" s="7"/>
      <c r="O6495" s="5"/>
      <c r="U6495" s="31"/>
      <c r="AD6495" s="20"/>
    </row>
    <row r="6496" spans="4:30" x14ac:dyDescent="0.2">
      <c r="D6496" s="57"/>
      <c r="I6496" s="7"/>
      <c r="K6496" s="7"/>
      <c r="L6496" s="7"/>
      <c r="M6496" s="55"/>
      <c r="N6496" s="7"/>
      <c r="O6496" s="5"/>
      <c r="U6496" s="31"/>
      <c r="AD6496" s="20"/>
    </row>
    <row r="6497" spans="4:30" x14ac:dyDescent="0.2">
      <c r="D6497" s="57"/>
      <c r="I6497" s="7"/>
      <c r="K6497" s="7"/>
      <c r="L6497" s="7"/>
      <c r="M6497" s="55"/>
      <c r="N6497" s="7"/>
      <c r="O6497" s="5"/>
      <c r="U6497" s="31"/>
      <c r="AD6497" s="20"/>
    </row>
    <row r="6498" spans="4:30" x14ac:dyDescent="0.2">
      <c r="D6498" s="57"/>
      <c r="I6498" s="7"/>
      <c r="K6498" s="7"/>
      <c r="L6498" s="7"/>
      <c r="M6498" s="55"/>
      <c r="N6498" s="7"/>
      <c r="O6498" s="5"/>
      <c r="U6498" s="31"/>
      <c r="AD6498" s="20"/>
    </row>
    <row r="6499" spans="4:30" x14ac:dyDescent="0.2">
      <c r="D6499" s="57"/>
      <c r="I6499" s="7"/>
      <c r="K6499" s="7"/>
      <c r="L6499" s="7"/>
      <c r="M6499" s="55"/>
      <c r="N6499" s="7"/>
      <c r="O6499" s="5"/>
      <c r="U6499" s="31"/>
      <c r="AD6499" s="20"/>
    </row>
    <row r="6500" spans="4:30" x14ac:dyDescent="0.2">
      <c r="D6500" s="57"/>
      <c r="I6500" s="7"/>
      <c r="K6500" s="7"/>
      <c r="L6500" s="7"/>
      <c r="M6500" s="55"/>
      <c r="N6500" s="7"/>
      <c r="O6500" s="5"/>
      <c r="U6500" s="31"/>
      <c r="AD6500" s="20"/>
    </row>
    <row r="6501" spans="4:30" x14ac:dyDescent="0.2">
      <c r="D6501" s="57"/>
      <c r="I6501" s="7"/>
      <c r="K6501" s="7"/>
      <c r="L6501" s="7"/>
      <c r="M6501" s="55"/>
      <c r="N6501" s="7"/>
      <c r="O6501" s="5"/>
      <c r="U6501" s="31"/>
      <c r="AD6501" s="20"/>
    </row>
    <row r="6502" spans="4:30" x14ac:dyDescent="0.2">
      <c r="D6502" s="57"/>
      <c r="I6502" s="7"/>
      <c r="K6502" s="7"/>
      <c r="L6502" s="7"/>
      <c r="M6502" s="55"/>
      <c r="N6502" s="7"/>
      <c r="O6502" s="5"/>
      <c r="U6502" s="31"/>
      <c r="AD6502" s="20"/>
    </row>
    <row r="6503" spans="4:30" x14ac:dyDescent="0.2">
      <c r="D6503" s="57"/>
      <c r="I6503" s="7"/>
      <c r="K6503" s="7"/>
      <c r="L6503" s="7"/>
      <c r="M6503" s="55"/>
      <c r="N6503" s="7"/>
      <c r="O6503" s="5"/>
      <c r="U6503" s="31"/>
      <c r="AD6503" s="20"/>
    </row>
    <row r="6504" spans="4:30" x14ac:dyDescent="0.2">
      <c r="D6504" s="57"/>
      <c r="I6504" s="7"/>
      <c r="K6504" s="7"/>
      <c r="L6504" s="7"/>
      <c r="M6504" s="55"/>
      <c r="N6504" s="7"/>
      <c r="O6504" s="5"/>
      <c r="U6504" s="31"/>
      <c r="AD6504" s="20"/>
    </row>
    <row r="6505" spans="4:30" x14ac:dyDescent="0.2">
      <c r="D6505" s="57"/>
      <c r="I6505" s="7"/>
      <c r="K6505" s="7"/>
      <c r="L6505" s="7"/>
      <c r="M6505" s="55"/>
      <c r="N6505" s="7"/>
      <c r="O6505" s="5"/>
      <c r="U6505" s="31"/>
      <c r="AD6505" s="20"/>
    </row>
    <row r="6506" spans="4:30" x14ac:dyDescent="0.2">
      <c r="D6506" s="57"/>
      <c r="I6506" s="7"/>
      <c r="K6506" s="7"/>
      <c r="L6506" s="7"/>
      <c r="M6506" s="55"/>
      <c r="N6506" s="7"/>
      <c r="O6506" s="5"/>
      <c r="U6506" s="31"/>
      <c r="AD6506" s="20"/>
    </row>
    <row r="6507" spans="4:30" x14ac:dyDescent="0.2">
      <c r="D6507" s="57"/>
      <c r="I6507" s="7"/>
      <c r="K6507" s="7"/>
      <c r="L6507" s="7"/>
      <c r="M6507" s="55"/>
      <c r="N6507" s="7"/>
      <c r="O6507" s="5"/>
      <c r="U6507" s="31"/>
      <c r="AD6507" s="20"/>
    </row>
    <row r="6508" spans="4:30" x14ac:dyDescent="0.2">
      <c r="D6508" s="57"/>
      <c r="I6508" s="7"/>
      <c r="K6508" s="7"/>
      <c r="L6508" s="7"/>
      <c r="M6508" s="55"/>
      <c r="N6508" s="7"/>
      <c r="O6508" s="5"/>
      <c r="U6508" s="31"/>
      <c r="AD6508" s="20"/>
    </row>
    <row r="6509" spans="4:30" x14ac:dyDescent="0.2">
      <c r="D6509" s="57"/>
      <c r="I6509" s="7"/>
      <c r="K6509" s="7"/>
      <c r="L6509" s="7"/>
      <c r="M6509" s="55"/>
      <c r="N6509" s="7"/>
      <c r="O6509" s="5"/>
      <c r="U6509" s="31"/>
      <c r="AD6509" s="20"/>
    </row>
    <row r="6510" spans="4:30" x14ac:dyDescent="0.2">
      <c r="D6510" s="57"/>
      <c r="I6510" s="7"/>
      <c r="K6510" s="7"/>
      <c r="L6510" s="7"/>
      <c r="M6510" s="55"/>
      <c r="N6510" s="7"/>
      <c r="O6510" s="5"/>
      <c r="U6510" s="31"/>
      <c r="AD6510" s="20"/>
    </row>
    <row r="6511" spans="4:30" x14ac:dyDescent="0.2">
      <c r="D6511" s="57"/>
      <c r="I6511" s="7"/>
      <c r="K6511" s="7"/>
      <c r="L6511" s="7"/>
      <c r="M6511" s="55"/>
      <c r="N6511" s="7"/>
      <c r="O6511" s="5"/>
      <c r="U6511" s="31"/>
      <c r="AD6511" s="20"/>
    </row>
    <row r="6512" spans="4:30" x14ac:dyDescent="0.2">
      <c r="D6512" s="57"/>
      <c r="I6512" s="7"/>
      <c r="K6512" s="7"/>
      <c r="L6512" s="7"/>
      <c r="M6512" s="55"/>
      <c r="N6512" s="7"/>
      <c r="O6512" s="5"/>
      <c r="U6512" s="31"/>
      <c r="AD6512" s="20"/>
    </row>
    <row r="6513" spans="4:30" x14ac:dyDescent="0.2">
      <c r="D6513" s="57"/>
      <c r="I6513" s="7"/>
      <c r="K6513" s="7"/>
      <c r="L6513" s="7"/>
      <c r="M6513" s="55"/>
      <c r="N6513" s="7"/>
      <c r="O6513" s="5"/>
      <c r="U6513" s="31"/>
      <c r="AD6513" s="20"/>
    </row>
    <row r="6514" spans="4:30" x14ac:dyDescent="0.2">
      <c r="D6514" s="57"/>
      <c r="I6514" s="7"/>
      <c r="K6514" s="7"/>
      <c r="L6514" s="7"/>
      <c r="M6514" s="55"/>
      <c r="N6514" s="7"/>
      <c r="O6514" s="5"/>
      <c r="U6514" s="31"/>
      <c r="AD6514" s="20"/>
    </row>
    <row r="6515" spans="4:30" x14ac:dyDescent="0.2">
      <c r="D6515" s="57"/>
      <c r="I6515" s="7"/>
      <c r="K6515" s="7"/>
      <c r="L6515" s="7"/>
      <c r="M6515" s="55"/>
      <c r="N6515" s="7"/>
      <c r="O6515" s="5"/>
      <c r="U6515" s="31"/>
      <c r="AD6515" s="20"/>
    </row>
    <row r="6516" spans="4:30" x14ac:dyDescent="0.2">
      <c r="D6516" s="57"/>
      <c r="I6516" s="7"/>
      <c r="K6516" s="7"/>
      <c r="L6516" s="7"/>
      <c r="M6516" s="55"/>
      <c r="N6516" s="7"/>
      <c r="O6516" s="5"/>
      <c r="U6516" s="31"/>
      <c r="AD6516" s="20"/>
    </row>
    <row r="6517" spans="4:30" x14ac:dyDescent="0.2">
      <c r="D6517" s="57"/>
      <c r="I6517" s="7"/>
      <c r="K6517" s="7"/>
      <c r="L6517" s="7"/>
      <c r="M6517" s="55"/>
      <c r="N6517" s="7"/>
      <c r="O6517" s="5"/>
      <c r="U6517" s="31"/>
      <c r="AD6517" s="20"/>
    </row>
    <row r="6518" spans="4:30" x14ac:dyDescent="0.2">
      <c r="D6518" s="57"/>
      <c r="I6518" s="7"/>
      <c r="K6518" s="7"/>
      <c r="L6518" s="7"/>
      <c r="M6518" s="55"/>
      <c r="N6518" s="7"/>
      <c r="O6518" s="5"/>
      <c r="U6518" s="31"/>
      <c r="AD6518" s="20"/>
    </row>
    <row r="6519" spans="4:30" x14ac:dyDescent="0.2">
      <c r="D6519" s="57"/>
      <c r="I6519" s="7"/>
      <c r="K6519" s="7"/>
      <c r="L6519" s="7"/>
      <c r="M6519" s="55"/>
      <c r="N6519" s="7"/>
      <c r="O6519" s="5"/>
      <c r="U6519" s="31"/>
      <c r="AD6519" s="20"/>
    </row>
    <row r="6520" spans="4:30" x14ac:dyDescent="0.2">
      <c r="D6520" s="57"/>
      <c r="I6520" s="7"/>
      <c r="K6520" s="7"/>
      <c r="L6520" s="7"/>
      <c r="M6520" s="55"/>
      <c r="N6520" s="7"/>
      <c r="O6520" s="5"/>
      <c r="U6520" s="31"/>
      <c r="AD6520" s="20"/>
    </row>
    <row r="6521" spans="4:30" x14ac:dyDescent="0.2">
      <c r="D6521" s="57"/>
      <c r="I6521" s="7"/>
      <c r="K6521" s="7"/>
      <c r="L6521" s="7"/>
      <c r="M6521" s="55"/>
      <c r="N6521" s="7"/>
      <c r="O6521" s="5"/>
      <c r="U6521" s="31"/>
      <c r="AD6521" s="20"/>
    </row>
    <row r="6522" spans="4:30" x14ac:dyDescent="0.2">
      <c r="D6522" s="57"/>
      <c r="I6522" s="7"/>
      <c r="K6522" s="7"/>
      <c r="L6522" s="7"/>
      <c r="M6522" s="55"/>
      <c r="N6522" s="7"/>
      <c r="O6522" s="5"/>
      <c r="U6522" s="31"/>
      <c r="AD6522" s="20"/>
    </row>
    <row r="6523" spans="4:30" x14ac:dyDescent="0.2">
      <c r="D6523" s="57"/>
      <c r="I6523" s="7"/>
      <c r="K6523" s="7"/>
      <c r="L6523" s="7"/>
      <c r="M6523" s="55"/>
      <c r="N6523" s="7"/>
      <c r="O6523" s="5"/>
      <c r="U6523" s="31"/>
      <c r="AD6523" s="20"/>
    </row>
    <row r="6524" spans="4:30" x14ac:dyDescent="0.2">
      <c r="D6524" s="57"/>
      <c r="I6524" s="7"/>
      <c r="K6524" s="7"/>
      <c r="L6524" s="7"/>
      <c r="M6524" s="55"/>
      <c r="N6524" s="7"/>
      <c r="O6524" s="5"/>
      <c r="U6524" s="31"/>
      <c r="AD6524" s="20"/>
    </row>
    <row r="6525" spans="4:30" x14ac:dyDescent="0.2">
      <c r="D6525" s="57"/>
      <c r="I6525" s="7"/>
      <c r="K6525" s="7"/>
      <c r="L6525" s="7"/>
      <c r="M6525" s="55"/>
      <c r="N6525" s="7"/>
      <c r="O6525" s="5"/>
      <c r="U6525" s="31"/>
      <c r="AD6525" s="20"/>
    </row>
    <row r="6526" spans="4:30" x14ac:dyDescent="0.2">
      <c r="D6526" s="57"/>
      <c r="I6526" s="7"/>
      <c r="K6526" s="7"/>
      <c r="L6526" s="7"/>
      <c r="M6526" s="55"/>
      <c r="N6526" s="7"/>
      <c r="O6526" s="5"/>
      <c r="U6526" s="31"/>
      <c r="AD6526" s="20"/>
    </row>
    <row r="6527" spans="4:30" x14ac:dyDescent="0.2">
      <c r="D6527" s="57"/>
      <c r="I6527" s="7"/>
      <c r="K6527" s="7"/>
      <c r="L6527" s="7"/>
      <c r="M6527" s="55"/>
      <c r="N6527" s="7"/>
      <c r="O6527" s="5"/>
      <c r="U6527" s="31"/>
      <c r="AD6527" s="20"/>
    </row>
    <row r="6528" spans="4:30" x14ac:dyDescent="0.2">
      <c r="D6528" s="57"/>
      <c r="I6528" s="7"/>
      <c r="K6528" s="7"/>
      <c r="L6528" s="7"/>
      <c r="M6528" s="55"/>
      <c r="N6528" s="7"/>
      <c r="O6528" s="5"/>
      <c r="U6528" s="31"/>
      <c r="AD6528" s="20"/>
    </row>
    <row r="6529" spans="4:30" x14ac:dyDescent="0.2">
      <c r="D6529" s="57"/>
      <c r="I6529" s="7"/>
      <c r="K6529" s="7"/>
      <c r="L6529" s="7"/>
      <c r="M6529" s="55"/>
      <c r="N6529" s="7"/>
      <c r="O6529" s="5"/>
      <c r="U6529" s="31"/>
      <c r="AD6529" s="20"/>
    </row>
    <row r="6530" spans="4:30" x14ac:dyDescent="0.2">
      <c r="D6530" s="57"/>
      <c r="I6530" s="7"/>
      <c r="K6530" s="7"/>
      <c r="L6530" s="7"/>
      <c r="M6530" s="55"/>
      <c r="N6530" s="7"/>
      <c r="O6530" s="5"/>
      <c r="U6530" s="31"/>
      <c r="AD6530" s="20"/>
    </row>
    <row r="6531" spans="4:30" x14ac:dyDescent="0.2">
      <c r="D6531" s="57"/>
      <c r="I6531" s="7"/>
      <c r="K6531" s="7"/>
      <c r="L6531" s="7"/>
      <c r="M6531" s="55"/>
      <c r="N6531" s="7"/>
      <c r="O6531" s="5"/>
      <c r="U6531" s="31"/>
      <c r="AD6531" s="20"/>
    </row>
    <row r="6532" spans="4:30" x14ac:dyDescent="0.2">
      <c r="D6532" s="57"/>
      <c r="I6532" s="7"/>
      <c r="K6532" s="7"/>
      <c r="L6532" s="7"/>
      <c r="M6532" s="55"/>
      <c r="N6532" s="7"/>
      <c r="O6532" s="5"/>
      <c r="U6532" s="31"/>
      <c r="AD6532" s="20"/>
    </row>
    <row r="6533" spans="4:30" x14ac:dyDescent="0.2">
      <c r="D6533" s="57"/>
      <c r="I6533" s="7"/>
      <c r="K6533" s="7"/>
      <c r="L6533" s="7"/>
      <c r="M6533" s="55"/>
      <c r="N6533" s="7"/>
      <c r="O6533" s="5"/>
      <c r="U6533" s="31"/>
      <c r="AD6533" s="20"/>
    </row>
    <row r="6534" spans="4:30" x14ac:dyDescent="0.2">
      <c r="D6534" s="57"/>
      <c r="I6534" s="7"/>
      <c r="K6534" s="7"/>
      <c r="L6534" s="7"/>
      <c r="M6534" s="55"/>
      <c r="N6534" s="7"/>
      <c r="O6534" s="5"/>
      <c r="U6534" s="31"/>
      <c r="AD6534" s="20"/>
    </row>
    <row r="6535" spans="4:30" x14ac:dyDescent="0.2">
      <c r="D6535" s="57"/>
      <c r="I6535" s="7"/>
      <c r="K6535" s="7"/>
      <c r="L6535" s="7"/>
      <c r="M6535" s="55"/>
      <c r="N6535" s="7"/>
      <c r="O6535" s="5"/>
      <c r="U6535" s="31"/>
      <c r="AD6535" s="20"/>
    </row>
    <row r="6536" spans="4:30" x14ac:dyDescent="0.2">
      <c r="D6536" s="57"/>
      <c r="I6536" s="7"/>
      <c r="K6536" s="7"/>
      <c r="L6536" s="7"/>
      <c r="M6536" s="55"/>
      <c r="N6536" s="7"/>
      <c r="O6536" s="5"/>
      <c r="U6536" s="31"/>
      <c r="AD6536" s="20"/>
    </row>
    <row r="6537" spans="4:30" x14ac:dyDescent="0.2">
      <c r="D6537" s="57"/>
      <c r="I6537" s="7"/>
      <c r="K6537" s="7"/>
      <c r="L6537" s="7"/>
      <c r="M6537" s="55"/>
      <c r="N6537" s="7"/>
      <c r="O6537" s="5"/>
      <c r="U6537" s="31"/>
      <c r="AD6537" s="20"/>
    </row>
    <row r="6538" spans="4:30" x14ac:dyDescent="0.2">
      <c r="D6538" s="57"/>
      <c r="I6538" s="7"/>
      <c r="K6538" s="7"/>
      <c r="L6538" s="7"/>
      <c r="M6538" s="55"/>
      <c r="N6538" s="7"/>
      <c r="O6538" s="5"/>
      <c r="U6538" s="31"/>
      <c r="AD6538" s="20"/>
    </row>
    <row r="6539" spans="4:30" x14ac:dyDescent="0.2">
      <c r="D6539" s="57"/>
      <c r="I6539" s="7"/>
      <c r="K6539" s="7"/>
      <c r="L6539" s="7"/>
      <c r="M6539" s="55"/>
      <c r="N6539" s="7"/>
      <c r="O6539" s="5"/>
      <c r="U6539" s="31"/>
      <c r="AD6539" s="20"/>
    </row>
    <row r="6540" spans="4:30" x14ac:dyDescent="0.2">
      <c r="D6540" s="57"/>
      <c r="I6540" s="7"/>
      <c r="K6540" s="7"/>
      <c r="L6540" s="7"/>
      <c r="M6540" s="55"/>
      <c r="N6540" s="7"/>
      <c r="O6540" s="5"/>
      <c r="U6540" s="31"/>
      <c r="AD6540" s="20"/>
    </row>
    <row r="6541" spans="4:30" x14ac:dyDescent="0.2">
      <c r="D6541" s="57"/>
      <c r="I6541" s="7"/>
      <c r="K6541" s="7"/>
      <c r="L6541" s="7"/>
      <c r="M6541" s="55"/>
      <c r="N6541" s="7"/>
      <c r="O6541" s="5"/>
      <c r="U6541" s="31"/>
      <c r="AD6541" s="20"/>
    </row>
    <row r="6542" spans="4:30" x14ac:dyDescent="0.2">
      <c r="D6542" s="57"/>
      <c r="I6542" s="7"/>
      <c r="K6542" s="7"/>
      <c r="L6542" s="7"/>
      <c r="M6542" s="55"/>
      <c r="N6542" s="7"/>
      <c r="O6542" s="5"/>
      <c r="U6542" s="31"/>
      <c r="AD6542" s="20"/>
    </row>
    <row r="6543" spans="4:30" x14ac:dyDescent="0.2">
      <c r="D6543" s="57"/>
      <c r="I6543" s="7"/>
      <c r="K6543" s="7"/>
      <c r="L6543" s="7"/>
      <c r="M6543" s="55"/>
      <c r="N6543" s="7"/>
      <c r="O6543" s="5"/>
      <c r="U6543" s="31"/>
      <c r="AD6543" s="20"/>
    </row>
    <row r="6544" spans="4:30" x14ac:dyDescent="0.2">
      <c r="D6544" s="57"/>
      <c r="I6544" s="7"/>
      <c r="K6544" s="7"/>
      <c r="L6544" s="7"/>
      <c r="M6544" s="55"/>
      <c r="N6544" s="7"/>
      <c r="O6544" s="5"/>
      <c r="U6544" s="31"/>
      <c r="AD6544" s="20"/>
    </row>
    <row r="6545" spans="4:30" x14ac:dyDescent="0.2">
      <c r="D6545" s="57"/>
      <c r="I6545" s="7"/>
      <c r="K6545" s="7"/>
      <c r="L6545" s="7"/>
      <c r="M6545" s="55"/>
      <c r="N6545" s="7"/>
      <c r="O6545" s="5"/>
      <c r="U6545" s="31"/>
      <c r="AD6545" s="20"/>
    </row>
    <row r="6546" spans="4:30" x14ac:dyDescent="0.2">
      <c r="D6546" s="57"/>
      <c r="I6546" s="7"/>
      <c r="K6546" s="7"/>
      <c r="L6546" s="7"/>
      <c r="M6546" s="55"/>
      <c r="N6546" s="7"/>
      <c r="O6546" s="5"/>
      <c r="U6546" s="31"/>
      <c r="AD6546" s="20"/>
    </row>
    <row r="6547" spans="4:30" x14ac:dyDescent="0.2">
      <c r="D6547" s="57"/>
      <c r="I6547" s="7"/>
      <c r="K6547" s="7"/>
      <c r="L6547" s="7"/>
      <c r="M6547" s="55"/>
      <c r="N6547" s="7"/>
      <c r="O6547" s="5"/>
      <c r="U6547" s="31"/>
      <c r="AD6547" s="20"/>
    </row>
    <row r="6548" spans="4:30" x14ac:dyDescent="0.2">
      <c r="D6548" s="57"/>
      <c r="I6548" s="7"/>
      <c r="K6548" s="7"/>
      <c r="L6548" s="7"/>
      <c r="M6548" s="55"/>
      <c r="N6548" s="7"/>
      <c r="O6548" s="5"/>
      <c r="U6548" s="31"/>
      <c r="AD6548" s="20"/>
    </row>
    <row r="6549" spans="4:30" x14ac:dyDescent="0.2">
      <c r="D6549" s="57"/>
      <c r="I6549" s="7"/>
      <c r="K6549" s="7"/>
      <c r="L6549" s="7"/>
      <c r="M6549" s="55"/>
      <c r="N6549" s="7"/>
      <c r="O6549" s="5"/>
      <c r="U6549" s="31"/>
      <c r="AD6549" s="20"/>
    </row>
    <row r="6550" spans="4:30" x14ac:dyDescent="0.2">
      <c r="D6550" s="57"/>
      <c r="I6550" s="7"/>
      <c r="K6550" s="7"/>
      <c r="L6550" s="7"/>
      <c r="M6550" s="55"/>
      <c r="N6550" s="7"/>
      <c r="O6550" s="5"/>
      <c r="U6550" s="31"/>
      <c r="AD6550" s="20"/>
    </row>
    <row r="6551" spans="4:30" x14ac:dyDescent="0.2">
      <c r="D6551" s="57"/>
      <c r="I6551" s="7"/>
      <c r="K6551" s="7"/>
      <c r="L6551" s="7"/>
      <c r="M6551" s="55"/>
      <c r="N6551" s="7"/>
      <c r="O6551" s="5"/>
      <c r="U6551" s="31"/>
      <c r="AD6551" s="20"/>
    </row>
    <row r="6552" spans="4:30" x14ac:dyDescent="0.2">
      <c r="D6552" s="57"/>
      <c r="I6552" s="7"/>
      <c r="K6552" s="7"/>
      <c r="L6552" s="7"/>
      <c r="M6552" s="55"/>
      <c r="N6552" s="7"/>
      <c r="O6552" s="5"/>
      <c r="U6552" s="31"/>
      <c r="AD6552" s="20"/>
    </row>
    <row r="6553" spans="4:30" x14ac:dyDescent="0.2">
      <c r="D6553" s="57"/>
      <c r="I6553" s="7"/>
      <c r="K6553" s="7"/>
      <c r="L6553" s="7"/>
      <c r="M6553" s="55"/>
      <c r="N6553" s="7"/>
      <c r="O6553" s="5"/>
      <c r="U6553" s="31"/>
      <c r="AD6553" s="20"/>
    </row>
    <row r="6554" spans="4:30" x14ac:dyDescent="0.2">
      <c r="D6554" s="57"/>
      <c r="I6554" s="7"/>
      <c r="K6554" s="7"/>
      <c r="L6554" s="7"/>
      <c r="M6554" s="55"/>
      <c r="N6554" s="7"/>
      <c r="O6554" s="5"/>
      <c r="U6554" s="31"/>
      <c r="AD6554" s="20"/>
    </row>
    <row r="6555" spans="4:30" x14ac:dyDescent="0.2">
      <c r="D6555" s="57"/>
      <c r="I6555" s="7"/>
      <c r="K6555" s="7"/>
      <c r="L6555" s="7"/>
      <c r="M6555" s="55"/>
      <c r="N6555" s="7"/>
      <c r="O6555" s="5"/>
      <c r="U6555" s="31"/>
      <c r="AD6555" s="20"/>
    </row>
    <row r="6556" spans="4:30" x14ac:dyDescent="0.2">
      <c r="D6556" s="57"/>
      <c r="I6556" s="7"/>
      <c r="K6556" s="7"/>
      <c r="L6556" s="7"/>
      <c r="M6556" s="55"/>
      <c r="N6556" s="7"/>
      <c r="O6556" s="5"/>
      <c r="U6556" s="31"/>
      <c r="AD6556" s="20"/>
    </row>
    <row r="6557" spans="4:30" x14ac:dyDescent="0.2">
      <c r="D6557" s="57"/>
      <c r="I6557" s="7"/>
      <c r="K6557" s="7"/>
      <c r="L6557" s="7"/>
      <c r="M6557" s="55"/>
      <c r="N6557" s="7"/>
      <c r="O6557" s="5"/>
      <c r="U6557" s="31"/>
      <c r="AD6557" s="20"/>
    </row>
    <row r="6558" spans="4:30" x14ac:dyDescent="0.2">
      <c r="D6558" s="57"/>
      <c r="I6558" s="7"/>
      <c r="K6558" s="7"/>
      <c r="L6558" s="7"/>
      <c r="M6558" s="55"/>
      <c r="N6558" s="7"/>
      <c r="O6558" s="5"/>
      <c r="U6558" s="31"/>
      <c r="AD6558" s="20"/>
    </row>
    <row r="6559" spans="4:30" x14ac:dyDescent="0.2">
      <c r="D6559" s="57"/>
      <c r="I6559" s="7"/>
      <c r="K6559" s="7"/>
      <c r="L6559" s="7"/>
      <c r="M6559" s="55"/>
      <c r="N6559" s="7"/>
      <c r="O6559" s="5"/>
      <c r="U6559" s="31"/>
      <c r="AD6559" s="20"/>
    </row>
    <row r="6560" spans="4:30" x14ac:dyDescent="0.2">
      <c r="D6560" s="57"/>
      <c r="I6560" s="7"/>
      <c r="K6560" s="7"/>
      <c r="L6560" s="7"/>
      <c r="M6560" s="55"/>
      <c r="N6560" s="7"/>
      <c r="O6560" s="5"/>
      <c r="U6560" s="31"/>
      <c r="AD6560" s="20"/>
    </row>
    <row r="6561" spans="4:30" x14ac:dyDescent="0.2">
      <c r="D6561" s="57"/>
      <c r="I6561" s="7"/>
      <c r="K6561" s="7"/>
      <c r="L6561" s="7"/>
      <c r="M6561" s="55"/>
      <c r="N6561" s="7"/>
      <c r="O6561" s="5"/>
      <c r="U6561" s="31"/>
      <c r="AD6561" s="20"/>
    </row>
    <row r="6562" spans="4:30" x14ac:dyDescent="0.2">
      <c r="D6562" s="57"/>
      <c r="I6562" s="7"/>
      <c r="K6562" s="7"/>
      <c r="L6562" s="7"/>
      <c r="M6562" s="55"/>
      <c r="N6562" s="7"/>
      <c r="O6562" s="5"/>
      <c r="U6562" s="31"/>
      <c r="AD6562" s="20"/>
    </row>
    <row r="6563" spans="4:30" x14ac:dyDescent="0.2">
      <c r="D6563" s="57"/>
      <c r="I6563" s="7"/>
      <c r="K6563" s="7"/>
      <c r="L6563" s="7"/>
      <c r="M6563" s="55"/>
      <c r="N6563" s="7"/>
      <c r="O6563" s="5"/>
      <c r="U6563" s="31"/>
      <c r="AD6563" s="20"/>
    </row>
    <row r="6564" spans="4:30" x14ac:dyDescent="0.2">
      <c r="D6564" s="57"/>
      <c r="I6564" s="7"/>
      <c r="K6564" s="7"/>
      <c r="L6564" s="7"/>
      <c r="M6564" s="55"/>
      <c r="N6564" s="7"/>
      <c r="O6564" s="5"/>
      <c r="U6564" s="31"/>
      <c r="AD6564" s="20"/>
    </row>
    <row r="6565" spans="4:30" x14ac:dyDescent="0.2">
      <c r="D6565" s="57"/>
      <c r="I6565" s="7"/>
      <c r="K6565" s="7"/>
      <c r="L6565" s="7"/>
      <c r="M6565" s="55"/>
      <c r="N6565" s="7"/>
      <c r="O6565" s="5"/>
      <c r="U6565" s="31"/>
      <c r="AD6565" s="20"/>
    </row>
    <row r="6566" spans="4:30" x14ac:dyDescent="0.2">
      <c r="D6566" s="57"/>
      <c r="I6566" s="7"/>
      <c r="K6566" s="7"/>
      <c r="L6566" s="7"/>
      <c r="M6566" s="55"/>
      <c r="N6566" s="7"/>
      <c r="O6566" s="5"/>
      <c r="U6566" s="31"/>
      <c r="AD6566" s="20"/>
    </row>
    <row r="6567" spans="4:30" x14ac:dyDescent="0.2">
      <c r="D6567" s="57"/>
      <c r="I6567" s="7"/>
      <c r="K6567" s="7"/>
      <c r="L6567" s="7"/>
      <c r="M6567" s="55"/>
      <c r="N6567" s="7"/>
      <c r="O6567" s="5"/>
      <c r="U6567" s="31"/>
      <c r="AD6567" s="20"/>
    </row>
    <row r="6568" spans="4:30" x14ac:dyDescent="0.2">
      <c r="D6568" s="57"/>
      <c r="I6568" s="7"/>
      <c r="K6568" s="7"/>
      <c r="L6568" s="7"/>
      <c r="M6568" s="55"/>
      <c r="N6568" s="7"/>
      <c r="O6568" s="5"/>
      <c r="U6568" s="31"/>
      <c r="AD6568" s="20"/>
    </row>
    <row r="6569" spans="4:30" x14ac:dyDescent="0.2">
      <c r="D6569" s="57"/>
      <c r="I6569" s="7"/>
      <c r="K6569" s="7"/>
      <c r="L6569" s="7"/>
      <c r="M6569" s="55"/>
      <c r="N6569" s="7"/>
      <c r="O6569" s="5"/>
      <c r="U6569" s="31"/>
      <c r="AD6569" s="20"/>
    </row>
    <row r="6570" spans="4:30" x14ac:dyDescent="0.2">
      <c r="D6570" s="57"/>
      <c r="I6570" s="7"/>
      <c r="K6570" s="7"/>
      <c r="L6570" s="7"/>
      <c r="M6570" s="55"/>
      <c r="N6570" s="7"/>
      <c r="O6570" s="5"/>
      <c r="U6570" s="31"/>
      <c r="AD6570" s="20"/>
    </row>
    <row r="6571" spans="4:30" x14ac:dyDescent="0.2">
      <c r="D6571" s="57"/>
      <c r="I6571" s="7"/>
      <c r="K6571" s="7"/>
      <c r="L6571" s="7"/>
      <c r="M6571" s="55"/>
      <c r="N6571" s="7"/>
      <c r="O6571" s="5"/>
      <c r="U6571" s="31"/>
      <c r="AD6571" s="20"/>
    </row>
    <row r="6572" spans="4:30" x14ac:dyDescent="0.2">
      <c r="D6572" s="57"/>
      <c r="I6572" s="7"/>
      <c r="K6572" s="7"/>
      <c r="L6572" s="7"/>
      <c r="M6572" s="55"/>
      <c r="N6572" s="7"/>
      <c r="O6572" s="5"/>
      <c r="U6572" s="31"/>
      <c r="AD6572" s="20"/>
    </row>
    <row r="6573" spans="4:30" x14ac:dyDescent="0.2">
      <c r="D6573" s="57"/>
      <c r="I6573" s="7"/>
      <c r="K6573" s="7"/>
      <c r="L6573" s="7"/>
      <c r="M6573" s="55"/>
      <c r="N6573" s="7"/>
      <c r="O6573" s="5"/>
      <c r="U6573" s="31"/>
      <c r="AD6573" s="20"/>
    </row>
    <row r="6574" spans="4:30" x14ac:dyDescent="0.2">
      <c r="D6574" s="57"/>
      <c r="I6574" s="7"/>
      <c r="K6574" s="7"/>
      <c r="L6574" s="7"/>
      <c r="M6574" s="55"/>
      <c r="N6574" s="7"/>
      <c r="O6574" s="5"/>
      <c r="U6574" s="31"/>
      <c r="AD6574" s="20"/>
    </row>
    <row r="6575" spans="4:30" x14ac:dyDescent="0.2">
      <c r="D6575" s="57"/>
      <c r="I6575" s="7"/>
      <c r="K6575" s="7"/>
      <c r="L6575" s="7"/>
      <c r="M6575" s="55"/>
      <c r="N6575" s="7"/>
      <c r="O6575" s="5"/>
      <c r="U6575" s="31"/>
      <c r="AD6575" s="20"/>
    </row>
    <row r="6576" spans="4:30" x14ac:dyDescent="0.2">
      <c r="D6576" s="57"/>
      <c r="I6576" s="7"/>
      <c r="K6576" s="7"/>
      <c r="L6576" s="7"/>
      <c r="M6576" s="55"/>
      <c r="N6576" s="7"/>
      <c r="O6576" s="5"/>
      <c r="U6576" s="31"/>
      <c r="AD6576" s="20"/>
    </row>
    <row r="6577" spans="4:30" x14ac:dyDescent="0.2">
      <c r="D6577" s="57"/>
      <c r="I6577" s="7"/>
      <c r="K6577" s="7"/>
      <c r="L6577" s="7"/>
      <c r="M6577" s="55"/>
      <c r="N6577" s="7"/>
      <c r="O6577" s="5"/>
      <c r="U6577" s="31"/>
      <c r="AD6577" s="20"/>
    </row>
    <row r="6578" spans="4:30" x14ac:dyDescent="0.2">
      <c r="D6578" s="57"/>
      <c r="I6578" s="7"/>
      <c r="K6578" s="7"/>
      <c r="L6578" s="7"/>
      <c r="M6578" s="55"/>
      <c r="N6578" s="7"/>
      <c r="O6578" s="5"/>
      <c r="U6578" s="31"/>
      <c r="AD6578" s="20"/>
    </row>
    <row r="6579" spans="4:30" x14ac:dyDescent="0.2">
      <c r="D6579" s="57"/>
      <c r="I6579" s="7"/>
      <c r="K6579" s="7"/>
      <c r="L6579" s="7"/>
      <c r="M6579" s="55"/>
      <c r="N6579" s="7"/>
      <c r="O6579" s="5"/>
      <c r="U6579" s="31"/>
      <c r="AD6579" s="20"/>
    </row>
    <row r="6580" spans="4:30" x14ac:dyDescent="0.2">
      <c r="D6580" s="57"/>
      <c r="I6580" s="7"/>
      <c r="K6580" s="7"/>
      <c r="L6580" s="7"/>
      <c r="M6580" s="55"/>
      <c r="N6580" s="7"/>
      <c r="O6580" s="5"/>
      <c r="U6580" s="31"/>
      <c r="AD6580" s="20"/>
    </row>
    <row r="6581" spans="4:30" x14ac:dyDescent="0.2">
      <c r="D6581" s="57"/>
      <c r="I6581" s="7"/>
      <c r="K6581" s="7"/>
      <c r="L6581" s="7"/>
      <c r="M6581" s="55"/>
      <c r="N6581" s="7"/>
      <c r="O6581" s="5"/>
      <c r="U6581" s="31"/>
      <c r="AD6581" s="20"/>
    </row>
    <row r="6582" spans="4:30" x14ac:dyDescent="0.2">
      <c r="D6582" s="57"/>
      <c r="I6582" s="7"/>
      <c r="K6582" s="7"/>
      <c r="L6582" s="7"/>
      <c r="M6582" s="55"/>
      <c r="N6582" s="7"/>
      <c r="O6582" s="5"/>
      <c r="U6582" s="31"/>
      <c r="AD6582" s="20"/>
    </row>
    <row r="6583" spans="4:30" x14ac:dyDescent="0.2">
      <c r="D6583" s="57"/>
      <c r="I6583" s="7"/>
      <c r="K6583" s="7"/>
      <c r="L6583" s="7"/>
      <c r="M6583" s="55"/>
      <c r="N6583" s="7"/>
      <c r="O6583" s="5"/>
      <c r="U6583" s="31"/>
      <c r="AD6583" s="20"/>
    </row>
    <row r="6584" spans="4:30" x14ac:dyDescent="0.2">
      <c r="D6584" s="57"/>
      <c r="I6584" s="7"/>
      <c r="K6584" s="7"/>
      <c r="L6584" s="7"/>
      <c r="M6584" s="55"/>
      <c r="N6584" s="7"/>
      <c r="O6584" s="5"/>
      <c r="U6584" s="31"/>
      <c r="AD6584" s="20"/>
    </row>
    <row r="6585" spans="4:30" x14ac:dyDescent="0.2">
      <c r="D6585" s="57"/>
      <c r="I6585" s="7"/>
      <c r="K6585" s="7"/>
      <c r="L6585" s="7"/>
      <c r="M6585" s="55"/>
      <c r="N6585" s="7"/>
      <c r="O6585" s="5"/>
      <c r="U6585" s="31"/>
      <c r="AD6585" s="20"/>
    </row>
    <row r="6586" spans="4:30" x14ac:dyDescent="0.2">
      <c r="D6586" s="57"/>
      <c r="I6586" s="7"/>
      <c r="K6586" s="7"/>
      <c r="L6586" s="7"/>
      <c r="M6586" s="55"/>
      <c r="N6586" s="7"/>
      <c r="O6586" s="5"/>
      <c r="U6586" s="31"/>
      <c r="AD6586" s="20"/>
    </row>
    <row r="6587" spans="4:30" x14ac:dyDescent="0.2">
      <c r="D6587" s="57"/>
      <c r="I6587" s="7"/>
      <c r="K6587" s="7"/>
      <c r="L6587" s="7"/>
      <c r="M6587" s="55"/>
      <c r="N6587" s="7"/>
      <c r="O6587" s="5"/>
      <c r="U6587" s="31"/>
      <c r="AD6587" s="20"/>
    </row>
    <row r="6588" spans="4:30" x14ac:dyDescent="0.2">
      <c r="D6588" s="57"/>
      <c r="I6588" s="7"/>
      <c r="K6588" s="7"/>
      <c r="L6588" s="7"/>
      <c r="M6588" s="55"/>
      <c r="N6588" s="7"/>
      <c r="O6588" s="5"/>
      <c r="U6588" s="31"/>
      <c r="AD6588" s="20"/>
    </row>
    <row r="6589" spans="4:30" x14ac:dyDescent="0.2">
      <c r="D6589" s="57"/>
      <c r="I6589" s="7"/>
      <c r="K6589" s="7"/>
      <c r="L6589" s="7"/>
      <c r="M6589" s="55"/>
      <c r="N6589" s="7"/>
      <c r="O6589" s="5"/>
      <c r="U6589" s="31"/>
      <c r="AD6589" s="20"/>
    </row>
    <row r="6590" spans="4:30" x14ac:dyDescent="0.2">
      <c r="D6590" s="57"/>
      <c r="I6590" s="7"/>
      <c r="K6590" s="7"/>
      <c r="L6590" s="7"/>
      <c r="M6590" s="55"/>
      <c r="N6590" s="7"/>
      <c r="O6590" s="5"/>
      <c r="U6590" s="31"/>
      <c r="AD6590" s="20"/>
    </row>
    <row r="6591" spans="4:30" x14ac:dyDescent="0.2">
      <c r="D6591" s="57"/>
      <c r="I6591" s="7"/>
      <c r="K6591" s="7"/>
      <c r="L6591" s="7"/>
      <c r="M6591" s="55"/>
      <c r="N6591" s="7"/>
      <c r="O6591" s="5"/>
      <c r="U6591" s="31"/>
      <c r="AD6591" s="20"/>
    </row>
    <row r="6592" spans="4:30" x14ac:dyDescent="0.2">
      <c r="D6592" s="57"/>
      <c r="I6592" s="7"/>
      <c r="K6592" s="7"/>
      <c r="L6592" s="7"/>
      <c r="M6592" s="55"/>
      <c r="N6592" s="7"/>
      <c r="O6592" s="5"/>
      <c r="U6592" s="31"/>
      <c r="AD6592" s="20"/>
    </row>
    <row r="6593" spans="4:30" x14ac:dyDescent="0.2">
      <c r="D6593" s="57"/>
      <c r="I6593" s="7"/>
      <c r="K6593" s="7"/>
      <c r="L6593" s="7"/>
      <c r="M6593" s="55"/>
      <c r="N6593" s="7"/>
      <c r="O6593" s="5"/>
      <c r="U6593" s="31"/>
      <c r="AD6593" s="20"/>
    </row>
    <row r="6594" spans="4:30" x14ac:dyDescent="0.2">
      <c r="D6594" s="57"/>
      <c r="I6594" s="7"/>
      <c r="K6594" s="7"/>
      <c r="L6594" s="7"/>
      <c r="M6594" s="55"/>
      <c r="N6594" s="7"/>
      <c r="O6594" s="5"/>
      <c r="U6594" s="31"/>
      <c r="AD6594" s="20"/>
    </row>
    <row r="6595" spans="4:30" x14ac:dyDescent="0.2">
      <c r="D6595" s="57"/>
      <c r="I6595" s="7"/>
      <c r="K6595" s="7"/>
      <c r="L6595" s="7"/>
      <c r="M6595" s="55"/>
      <c r="N6595" s="7"/>
      <c r="O6595" s="5"/>
      <c r="U6595" s="31"/>
      <c r="AD6595" s="20"/>
    </row>
    <row r="6596" spans="4:30" x14ac:dyDescent="0.2">
      <c r="D6596" s="57"/>
      <c r="I6596" s="7"/>
      <c r="K6596" s="7"/>
      <c r="L6596" s="7"/>
      <c r="M6596" s="55"/>
      <c r="N6596" s="7"/>
      <c r="O6596" s="5"/>
      <c r="U6596" s="31"/>
      <c r="AD6596" s="20"/>
    </row>
    <row r="6597" spans="4:30" x14ac:dyDescent="0.2">
      <c r="D6597" s="57"/>
      <c r="I6597" s="7"/>
      <c r="K6597" s="7"/>
      <c r="L6597" s="7"/>
      <c r="M6597" s="55"/>
      <c r="N6597" s="7"/>
      <c r="O6597" s="5"/>
      <c r="U6597" s="31"/>
      <c r="AD6597" s="20"/>
    </row>
    <row r="6598" spans="4:30" x14ac:dyDescent="0.2">
      <c r="D6598" s="57"/>
      <c r="I6598" s="7"/>
      <c r="K6598" s="7"/>
      <c r="L6598" s="7"/>
      <c r="M6598" s="55"/>
      <c r="N6598" s="7"/>
      <c r="O6598" s="5"/>
      <c r="U6598" s="31"/>
      <c r="AD6598" s="20"/>
    </row>
    <row r="6599" spans="4:30" x14ac:dyDescent="0.2">
      <c r="D6599" s="57"/>
      <c r="I6599" s="7"/>
      <c r="K6599" s="7"/>
      <c r="L6599" s="7"/>
      <c r="M6599" s="55"/>
      <c r="N6599" s="7"/>
      <c r="O6599" s="5"/>
      <c r="U6599" s="31"/>
      <c r="AD6599" s="20"/>
    </row>
    <row r="6600" spans="4:30" x14ac:dyDescent="0.2">
      <c r="D6600" s="57"/>
      <c r="I6600" s="7"/>
      <c r="K6600" s="7"/>
      <c r="L6600" s="7"/>
      <c r="M6600" s="55"/>
      <c r="N6600" s="7"/>
      <c r="O6600" s="5"/>
      <c r="U6600" s="31"/>
      <c r="AD6600" s="20"/>
    </row>
    <row r="6601" spans="4:30" x14ac:dyDescent="0.2">
      <c r="D6601" s="57"/>
      <c r="I6601" s="7"/>
      <c r="K6601" s="7"/>
      <c r="L6601" s="7"/>
      <c r="M6601" s="55"/>
      <c r="N6601" s="7"/>
      <c r="O6601" s="5"/>
      <c r="U6601" s="31"/>
      <c r="AD6601" s="20"/>
    </row>
    <row r="6602" spans="4:30" x14ac:dyDescent="0.2">
      <c r="D6602" s="57"/>
      <c r="I6602" s="7"/>
      <c r="K6602" s="7"/>
      <c r="L6602" s="7"/>
      <c r="M6602" s="55"/>
      <c r="N6602" s="7"/>
      <c r="O6602" s="5"/>
      <c r="U6602" s="31"/>
      <c r="AD6602" s="20"/>
    </row>
    <row r="6603" spans="4:30" x14ac:dyDescent="0.2">
      <c r="D6603" s="57"/>
      <c r="I6603" s="7"/>
      <c r="K6603" s="7"/>
      <c r="L6603" s="7"/>
      <c r="M6603" s="55"/>
      <c r="N6603" s="7"/>
      <c r="O6603" s="5"/>
      <c r="U6603" s="31"/>
      <c r="AD6603" s="20"/>
    </row>
    <row r="6604" spans="4:30" x14ac:dyDescent="0.2">
      <c r="D6604" s="57"/>
      <c r="I6604" s="7"/>
      <c r="K6604" s="7"/>
      <c r="L6604" s="7"/>
      <c r="M6604" s="55"/>
      <c r="N6604" s="7"/>
      <c r="O6604" s="5"/>
      <c r="U6604" s="31"/>
      <c r="AD6604" s="20"/>
    </row>
    <row r="6605" spans="4:30" x14ac:dyDescent="0.2">
      <c r="D6605" s="57"/>
      <c r="I6605" s="7"/>
      <c r="K6605" s="7"/>
      <c r="L6605" s="7"/>
      <c r="M6605" s="55"/>
      <c r="N6605" s="7"/>
      <c r="O6605" s="5"/>
      <c r="U6605" s="31"/>
      <c r="AD6605" s="20"/>
    </row>
    <row r="6606" spans="4:30" x14ac:dyDescent="0.2">
      <c r="D6606" s="57"/>
      <c r="I6606" s="7"/>
      <c r="K6606" s="7"/>
      <c r="L6606" s="7"/>
      <c r="M6606" s="55"/>
      <c r="N6606" s="7"/>
      <c r="O6606" s="5"/>
      <c r="U6606" s="31"/>
      <c r="AD6606" s="20"/>
    </row>
    <row r="6607" spans="4:30" x14ac:dyDescent="0.2">
      <c r="D6607" s="57"/>
      <c r="I6607" s="7"/>
      <c r="K6607" s="7"/>
      <c r="L6607" s="7"/>
      <c r="M6607" s="55"/>
      <c r="N6607" s="7"/>
      <c r="O6607" s="5"/>
      <c r="U6607" s="31"/>
      <c r="AD6607" s="20"/>
    </row>
    <row r="6608" spans="4:30" x14ac:dyDescent="0.2">
      <c r="D6608" s="57"/>
      <c r="I6608" s="7"/>
      <c r="K6608" s="7"/>
      <c r="L6608" s="7"/>
      <c r="M6608" s="55"/>
      <c r="N6608" s="7"/>
      <c r="O6608" s="5"/>
      <c r="U6608" s="31"/>
      <c r="AD6608" s="20"/>
    </row>
    <row r="6609" spans="4:30" x14ac:dyDescent="0.2">
      <c r="D6609" s="57"/>
      <c r="I6609" s="7"/>
      <c r="K6609" s="7"/>
      <c r="L6609" s="7"/>
      <c r="M6609" s="55"/>
      <c r="N6609" s="7"/>
      <c r="O6609" s="5"/>
      <c r="U6609" s="31"/>
      <c r="AD6609" s="20"/>
    </row>
    <row r="6610" spans="4:30" x14ac:dyDescent="0.2">
      <c r="D6610" s="57"/>
      <c r="I6610" s="7"/>
      <c r="K6610" s="7"/>
      <c r="L6610" s="7"/>
      <c r="M6610" s="55"/>
      <c r="N6610" s="7"/>
      <c r="O6610" s="5"/>
      <c r="U6610" s="31"/>
      <c r="AD6610" s="20"/>
    </row>
    <row r="6611" spans="4:30" x14ac:dyDescent="0.2">
      <c r="D6611" s="57"/>
      <c r="I6611" s="7"/>
      <c r="K6611" s="7"/>
      <c r="L6611" s="7"/>
      <c r="M6611" s="55"/>
      <c r="N6611" s="7"/>
      <c r="O6611" s="5"/>
      <c r="U6611" s="31"/>
      <c r="AD6611" s="20"/>
    </row>
    <row r="6612" spans="4:30" x14ac:dyDescent="0.2">
      <c r="D6612" s="57"/>
      <c r="I6612" s="7"/>
      <c r="K6612" s="7"/>
      <c r="L6612" s="7"/>
      <c r="M6612" s="55"/>
      <c r="N6612" s="7"/>
      <c r="O6612" s="5"/>
      <c r="U6612" s="31"/>
      <c r="AD6612" s="20"/>
    </row>
    <row r="6613" spans="4:30" x14ac:dyDescent="0.2">
      <c r="D6613" s="57"/>
      <c r="I6613" s="7"/>
      <c r="K6613" s="7"/>
      <c r="L6613" s="7"/>
      <c r="M6613" s="55"/>
      <c r="N6613" s="7"/>
      <c r="O6613" s="5"/>
      <c r="U6613" s="31"/>
      <c r="AD6613" s="20"/>
    </row>
    <row r="6614" spans="4:30" x14ac:dyDescent="0.2">
      <c r="D6614" s="57"/>
      <c r="I6614" s="7"/>
      <c r="K6614" s="7"/>
      <c r="L6614" s="7"/>
      <c r="M6614" s="55"/>
      <c r="N6614" s="7"/>
      <c r="O6614" s="5"/>
      <c r="U6614" s="31"/>
      <c r="AD6614" s="20"/>
    </row>
    <row r="6615" spans="4:30" x14ac:dyDescent="0.2">
      <c r="D6615" s="57"/>
      <c r="I6615" s="7"/>
      <c r="K6615" s="7"/>
      <c r="L6615" s="7"/>
      <c r="M6615" s="55"/>
      <c r="N6615" s="7"/>
      <c r="O6615" s="5"/>
      <c r="U6615" s="31"/>
      <c r="AD6615" s="20"/>
    </row>
    <row r="6616" spans="4:30" x14ac:dyDescent="0.2">
      <c r="D6616" s="57"/>
      <c r="I6616" s="7"/>
      <c r="K6616" s="7"/>
      <c r="L6616" s="7"/>
      <c r="M6616" s="55"/>
      <c r="N6616" s="7"/>
      <c r="O6616" s="5"/>
      <c r="U6616" s="31"/>
      <c r="AD6616" s="20"/>
    </row>
    <row r="6617" spans="4:30" x14ac:dyDescent="0.2">
      <c r="D6617" s="57"/>
      <c r="I6617" s="7"/>
      <c r="K6617" s="7"/>
      <c r="L6617" s="7"/>
      <c r="M6617" s="55"/>
      <c r="N6617" s="7"/>
      <c r="O6617" s="5"/>
      <c r="U6617" s="31"/>
      <c r="AD6617" s="20"/>
    </row>
    <row r="6618" spans="4:30" x14ac:dyDescent="0.2">
      <c r="D6618" s="57"/>
      <c r="I6618" s="7"/>
      <c r="K6618" s="7"/>
      <c r="L6618" s="7"/>
      <c r="M6618" s="55"/>
      <c r="N6618" s="7"/>
      <c r="O6618" s="5"/>
      <c r="U6618" s="31"/>
      <c r="AD6618" s="20"/>
    </row>
    <row r="6619" spans="4:30" x14ac:dyDescent="0.2">
      <c r="D6619" s="57"/>
      <c r="I6619" s="7"/>
      <c r="K6619" s="7"/>
      <c r="L6619" s="7"/>
      <c r="M6619" s="55"/>
      <c r="N6619" s="7"/>
      <c r="O6619" s="5"/>
      <c r="U6619" s="31"/>
      <c r="AD6619" s="20"/>
    </row>
    <row r="6620" spans="4:30" x14ac:dyDescent="0.2">
      <c r="D6620" s="57"/>
      <c r="I6620" s="7"/>
      <c r="K6620" s="7"/>
      <c r="L6620" s="7"/>
      <c r="M6620" s="55"/>
      <c r="N6620" s="7"/>
      <c r="O6620" s="5"/>
      <c r="U6620" s="31"/>
      <c r="AD6620" s="20"/>
    </row>
    <row r="6621" spans="4:30" x14ac:dyDescent="0.2">
      <c r="D6621" s="57"/>
      <c r="I6621" s="7"/>
      <c r="K6621" s="7"/>
      <c r="L6621" s="7"/>
      <c r="M6621" s="55"/>
      <c r="N6621" s="7"/>
      <c r="O6621" s="5"/>
      <c r="U6621" s="31"/>
      <c r="AD6621" s="20"/>
    </row>
    <row r="6622" spans="4:30" x14ac:dyDescent="0.2">
      <c r="D6622" s="57"/>
      <c r="I6622" s="7"/>
      <c r="K6622" s="7"/>
      <c r="L6622" s="7"/>
      <c r="M6622" s="55"/>
      <c r="N6622" s="7"/>
      <c r="O6622" s="5"/>
      <c r="U6622" s="31"/>
      <c r="AD6622" s="20"/>
    </row>
    <row r="6623" spans="4:30" x14ac:dyDescent="0.2">
      <c r="D6623" s="57"/>
      <c r="I6623" s="7"/>
      <c r="K6623" s="7"/>
      <c r="L6623" s="7"/>
      <c r="M6623" s="55"/>
      <c r="N6623" s="7"/>
      <c r="O6623" s="5"/>
      <c r="U6623" s="31"/>
      <c r="AD6623" s="20"/>
    </row>
    <row r="6624" spans="4:30" x14ac:dyDescent="0.2">
      <c r="D6624" s="57"/>
      <c r="I6624" s="7"/>
      <c r="K6624" s="7"/>
      <c r="L6624" s="7"/>
      <c r="M6624" s="55"/>
      <c r="N6624" s="7"/>
      <c r="O6624" s="5"/>
      <c r="U6624" s="31"/>
      <c r="AD6624" s="20"/>
    </row>
    <row r="6625" spans="4:30" x14ac:dyDescent="0.2">
      <c r="D6625" s="57"/>
      <c r="I6625" s="7"/>
      <c r="K6625" s="7"/>
      <c r="L6625" s="7"/>
      <c r="M6625" s="55"/>
      <c r="N6625" s="7"/>
      <c r="O6625" s="5"/>
      <c r="U6625" s="31"/>
      <c r="AD6625" s="20"/>
    </row>
    <row r="6626" spans="4:30" x14ac:dyDescent="0.2">
      <c r="D6626" s="57"/>
      <c r="I6626" s="7"/>
      <c r="K6626" s="7"/>
      <c r="L6626" s="7"/>
      <c r="M6626" s="55"/>
      <c r="N6626" s="7"/>
      <c r="O6626" s="5"/>
      <c r="U6626" s="31"/>
      <c r="AD6626" s="20"/>
    </row>
    <row r="6627" spans="4:30" x14ac:dyDescent="0.2">
      <c r="D6627" s="57"/>
      <c r="I6627" s="7"/>
      <c r="K6627" s="7"/>
      <c r="L6627" s="7"/>
      <c r="M6627" s="55"/>
      <c r="N6627" s="7"/>
      <c r="O6627" s="5"/>
      <c r="U6627" s="31"/>
      <c r="AD6627" s="20"/>
    </row>
    <row r="6628" spans="4:30" x14ac:dyDescent="0.2">
      <c r="D6628" s="57"/>
      <c r="I6628" s="7"/>
      <c r="K6628" s="7"/>
      <c r="L6628" s="7"/>
      <c r="M6628" s="55"/>
      <c r="N6628" s="7"/>
      <c r="O6628" s="5"/>
      <c r="U6628" s="31"/>
      <c r="AD6628" s="20"/>
    </row>
    <row r="6629" spans="4:30" x14ac:dyDescent="0.2">
      <c r="D6629" s="57"/>
      <c r="I6629" s="7"/>
      <c r="K6629" s="7"/>
      <c r="L6629" s="7"/>
      <c r="M6629" s="55"/>
      <c r="N6629" s="7"/>
      <c r="O6629" s="5"/>
      <c r="U6629" s="31"/>
      <c r="AD6629" s="20"/>
    </row>
    <row r="6630" spans="4:30" x14ac:dyDescent="0.2">
      <c r="D6630" s="57"/>
      <c r="I6630" s="7"/>
      <c r="K6630" s="7"/>
      <c r="L6630" s="7"/>
      <c r="M6630" s="55"/>
      <c r="N6630" s="7"/>
      <c r="O6630" s="5"/>
      <c r="U6630" s="31"/>
      <c r="AD6630" s="20"/>
    </row>
    <row r="6631" spans="4:30" x14ac:dyDescent="0.2">
      <c r="D6631" s="57"/>
      <c r="I6631" s="7"/>
      <c r="K6631" s="7"/>
      <c r="L6631" s="7"/>
      <c r="M6631" s="55"/>
      <c r="N6631" s="7"/>
      <c r="O6631" s="5"/>
      <c r="U6631" s="31"/>
      <c r="AD6631" s="20"/>
    </row>
    <row r="6632" spans="4:30" x14ac:dyDescent="0.2">
      <c r="D6632" s="57"/>
      <c r="I6632" s="7"/>
      <c r="K6632" s="7"/>
      <c r="L6632" s="7"/>
      <c r="M6632" s="55"/>
      <c r="N6632" s="7"/>
      <c r="O6632" s="5"/>
      <c r="U6632" s="31"/>
      <c r="AD6632" s="20"/>
    </row>
    <row r="6633" spans="4:30" x14ac:dyDescent="0.2">
      <c r="D6633" s="57"/>
      <c r="I6633" s="7"/>
      <c r="K6633" s="7"/>
      <c r="L6633" s="7"/>
      <c r="M6633" s="55"/>
      <c r="N6633" s="7"/>
      <c r="O6633" s="5"/>
      <c r="U6633" s="31"/>
      <c r="AD6633" s="20"/>
    </row>
    <row r="6634" spans="4:30" x14ac:dyDescent="0.2">
      <c r="D6634" s="57"/>
      <c r="I6634" s="7"/>
      <c r="K6634" s="7"/>
      <c r="L6634" s="7"/>
      <c r="M6634" s="55"/>
      <c r="N6634" s="7"/>
      <c r="O6634" s="5"/>
      <c r="U6634" s="31"/>
      <c r="AD6634" s="20"/>
    </row>
    <row r="6635" spans="4:30" x14ac:dyDescent="0.2">
      <c r="D6635" s="57"/>
      <c r="I6635" s="7"/>
      <c r="K6635" s="7"/>
      <c r="L6635" s="7"/>
      <c r="M6635" s="55"/>
      <c r="N6635" s="7"/>
      <c r="O6635" s="5"/>
      <c r="U6635" s="31"/>
      <c r="AD6635" s="20"/>
    </row>
    <row r="6636" spans="4:30" x14ac:dyDescent="0.2">
      <c r="D6636" s="57"/>
      <c r="I6636" s="7"/>
      <c r="K6636" s="7"/>
      <c r="L6636" s="7"/>
      <c r="M6636" s="55"/>
      <c r="N6636" s="7"/>
      <c r="O6636" s="5"/>
      <c r="U6636" s="31"/>
      <c r="AD6636" s="20"/>
    </row>
    <row r="6637" spans="4:30" x14ac:dyDescent="0.2">
      <c r="D6637" s="57"/>
      <c r="I6637" s="7"/>
      <c r="K6637" s="7"/>
      <c r="L6637" s="7"/>
      <c r="M6637" s="55"/>
      <c r="N6637" s="7"/>
      <c r="O6637" s="5"/>
      <c r="U6637" s="31"/>
      <c r="AD6637" s="20"/>
    </row>
    <row r="6638" spans="4:30" x14ac:dyDescent="0.2">
      <c r="D6638" s="57"/>
      <c r="I6638" s="7"/>
      <c r="K6638" s="7"/>
      <c r="L6638" s="7"/>
      <c r="M6638" s="55"/>
      <c r="N6638" s="7"/>
      <c r="O6638" s="5"/>
      <c r="U6638" s="31"/>
      <c r="AD6638" s="20"/>
    </row>
    <row r="6639" spans="4:30" x14ac:dyDescent="0.2">
      <c r="D6639" s="57"/>
      <c r="I6639" s="7"/>
      <c r="K6639" s="7"/>
      <c r="L6639" s="7"/>
      <c r="M6639" s="55"/>
      <c r="N6639" s="7"/>
      <c r="O6639" s="5"/>
      <c r="U6639" s="31"/>
      <c r="AD6639" s="20"/>
    </row>
    <row r="6640" spans="4:30" x14ac:dyDescent="0.2">
      <c r="D6640" s="57"/>
      <c r="I6640" s="7"/>
      <c r="K6640" s="7"/>
      <c r="L6640" s="7"/>
      <c r="M6640" s="55"/>
      <c r="N6640" s="7"/>
      <c r="O6640" s="5"/>
      <c r="U6640" s="31"/>
      <c r="AD6640" s="20"/>
    </row>
    <row r="6641" spans="4:30" x14ac:dyDescent="0.2">
      <c r="D6641" s="57"/>
      <c r="I6641" s="7"/>
      <c r="K6641" s="7"/>
      <c r="L6641" s="7"/>
      <c r="M6641" s="55"/>
      <c r="N6641" s="7"/>
      <c r="O6641" s="5"/>
      <c r="U6641" s="31"/>
      <c r="AD6641" s="20"/>
    </row>
    <row r="6642" spans="4:30" x14ac:dyDescent="0.2">
      <c r="D6642" s="57"/>
      <c r="I6642" s="7"/>
      <c r="K6642" s="7"/>
      <c r="L6642" s="7"/>
      <c r="M6642" s="55"/>
      <c r="N6642" s="7"/>
      <c r="O6642" s="5"/>
      <c r="U6642" s="31"/>
      <c r="AD6642" s="20"/>
    </row>
    <row r="6643" spans="4:30" x14ac:dyDescent="0.2">
      <c r="D6643" s="57"/>
      <c r="I6643" s="7"/>
      <c r="K6643" s="7"/>
      <c r="L6643" s="7"/>
      <c r="M6643" s="55"/>
      <c r="N6643" s="7"/>
      <c r="O6643" s="5"/>
      <c r="U6643" s="31"/>
      <c r="AD6643" s="20"/>
    </row>
    <row r="6644" spans="4:30" x14ac:dyDescent="0.2">
      <c r="D6644" s="57"/>
      <c r="I6644" s="7"/>
      <c r="K6644" s="7"/>
      <c r="L6644" s="7"/>
      <c r="M6644" s="55"/>
      <c r="N6644" s="7"/>
      <c r="O6644" s="5"/>
      <c r="U6644" s="31"/>
      <c r="AD6644" s="20"/>
    </row>
    <row r="6645" spans="4:30" x14ac:dyDescent="0.2">
      <c r="D6645" s="57"/>
      <c r="I6645" s="7"/>
      <c r="K6645" s="7"/>
      <c r="L6645" s="7"/>
      <c r="M6645" s="55"/>
      <c r="N6645" s="7"/>
      <c r="O6645" s="5"/>
      <c r="U6645" s="31"/>
      <c r="AD6645" s="20"/>
    </row>
    <row r="6646" spans="4:30" x14ac:dyDescent="0.2">
      <c r="D6646" s="57"/>
      <c r="I6646" s="7"/>
      <c r="K6646" s="7"/>
      <c r="L6646" s="7"/>
      <c r="M6646" s="55"/>
      <c r="N6646" s="7"/>
      <c r="O6646" s="5"/>
      <c r="U6646" s="31"/>
      <c r="AD6646" s="20"/>
    </row>
    <row r="6647" spans="4:30" x14ac:dyDescent="0.2">
      <c r="D6647" s="57"/>
      <c r="I6647" s="7"/>
      <c r="K6647" s="7"/>
      <c r="L6647" s="7"/>
      <c r="M6647" s="55"/>
      <c r="N6647" s="7"/>
      <c r="O6647" s="5"/>
      <c r="U6647" s="31"/>
      <c r="AD6647" s="20"/>
    </row>
    <row r="6648" spans="4:30" x14ac:dyDescent="0.2">
      <c r="D6648" s="57"/>
      <c r="I6648" s="7"/>
      <c r="K6648" s="7"/>
      <c r="L6648" s="7"/>
      <c r="M6648" s="55"/>
      <c r="N6648" s="7"/>
      <c r="O6648" s="5"/>
      <c r="U6648" s="31"/>
      <c r="AD6648" s="20"/>
    </row>
    <row r="6649" spans="4:30" x14ac:dyDescent="0.2">
      <c r="D6649" s="57"/>
      <c r="I6649" s="7"/>
      <c r="K6649" s="7"/>
      <c r="L6649" s="7"/>
      <c r="M6649" s="55"/>
      <c r="N6649" s="7"/>
      <c r="O6649" s="5"/>
      <c r="U6649" s="31"/>
      <c r="AD6649" s="20"/>
    </row>
    <row r="6650" spans="4:30" x14ac:dyDescent="0.2">
      <c r="D6650" s="57"/>
      <c r="I6650" s="7"/>
      <c r="K6650" s="7"/>
      <c r="L6650" s="7"/>
      <c r="M6650" s="55"/>
      <c r="N6650" s="7"/>
      <c r="O6650" s="5"/>
      <c r="U6650" s="31"/>
      <c r="AD6650" s="20"/>
    </row>
    <row r="6651" spans="4:30" x14ac:dyDescent="0.2">
      <c r="D6651" s="57"/>
      <c r="I6651" s="7"/>
      <c r="K6651" s="7"/>
      <c r="L6651" s="7"/>
      <c r="M6651" s="55"/>
      <c r="N6651" s="7"/>
      <c r="O6651" s="5"/>
      <c r="U6651" s="31"/>
      <c r="AD6651" s="20"/>
    </row>
    <row r="6652" spans="4:30" x14ac:dyDescent="0.2">
      <c r="D6652" s="57"/>
      <c r="I6652" s="7"/>
      <c r="K6652" s="7"/>
      <c r="L6652" s="7"/>
      <c r="M6652" s="55"/>
      <c r="N6652" s="7"/>
      <c r="O6652" s="5"/>
      <c r="U6652" s="31"/>
      <c r="AD6652" s="20"/>
    </row>
    <row r="6653" spans="4:30" x14ac:dyDescent="0.2">
      <c r="D6653" s="57"/>
      <c r="I6653" s="7"/>
      <c r="K6653" s="7"/>
      <c r="L6653" s="7"/>
      <c r="M6653" s="55"/>
      <c r="N6653" s="7"/>
      <c r="O6653" s="5"/>
      <c r="U6653" s="31"/>
      <c r="AD6653" s="20"/>
    </row>
    <row r="6654" spans="4:30" x14ac:dyDescent="0.2">
      <c r="D6654" s="57"/>
      <c r="I6654" s="7"/>
      <c r="K6654" s="7"/>
      <c r="L6654" s="7"/>
      <c r="M6654" s="55"/>
      <c r="N6654" s="7"/>
      <c r="O6654" s="5"/>
      <c r="U6654" s="31"/>
      <c r="AD6654" s="20"/>
    </row>
    <row r="6655" spans="4:30" x14ac:dyDescent="0.2">
      <c r="D6655" s="57"/>
      <c r="I6655" s="7"/>
      <c r="K6655" s="7"/>
      <c r="L6655" s="7"/>
      <c r="M6655" s="55"/>
      <c r="N6655" s="7"/>
      <c r="O6655" s="5"/>
      <c r="U6655" s="31"/>
      <c r="AD6655" s="20"/>
    </row>
    <row r="6656" spans="4:30" x14ac:dyDescent="0.2">
      <c r="D6656" s="57"/>
      <c r="I6656" s="7"/>
      <c r="K6656" s="7"/>
      <c r="L6656" s="7"/>
      <c r="M6656" s="55"/>
      <c r="N6656" s="7"/>
      <c r="O6656" s="5"/>
      <c r="U6656" s="31"/>
      <c r="AD6656" s="20"/>
    </row>
    <row r="6657" spans="4:30" x14ac:dyDescent="0.2">
      <c r="D6657" s="57"/>
      <c r="I6657" s="7"/>
      <c r="K6657" s="7"/>
      <c r="L6657" s="7"/>
      <c r="M6657" s="55"/>
      <c r="N6657" s="7"/>
      <c r="O6657" s="5"/>
      <c r="U6657" s="31"/>
      <c r="AD6657" s="20"/>
    </row>
    <row r="6658" spans="4:30" x14ac:dyDescent="0.2">
      <c r="D6658" s="57"/>
      <c r="I6658" s="7"/>
      <c r="K6658" s="7"/>
      <c r="L6658" s="7"/>
      <c r="M6658" s="55"/>
      <c r="N6658" s="7"/>
      <c r="O6658" s="5"/>
      <c r="U6658" s="31"/>
      <c r="AD6658" s="20"/>
    </row>
    <row r="6659" spans="4:30" x14ac:dyDescent="0.2">
      <c r="D6659" s="57"/>
      <c r="I6659" s="7"/>
      <c r="K6659" s="7"/>
      <c r="L6659" s="7"/>
      <c r="M6659" s="55"/>
      <c r="N6659" s="7"/>
      <c r="O6659" s="5"/>
      <c r="U6659" s="31"/>
      <c r="AD6659" s="20"/>
    </row>
    <row r="6660" spans="4:30" x14ac:dyDescent="0.2">
      <c r="D6660" s="57"/>
      <c r="I6660" s="7"/>
      <c r="K6660" s="7"/>
      <c r="L6660" s="7"/>
      <c r="M6660" s="55"/>
      <c r="N6660" s="7"/>
      <c r="O6660" s="5"/>
      <c r="U6660" s="31"/>
      <c r="AD6660" s="20"/>
    </row>
    <row r="6661" spans="4:30" x14ac:dyDescent="0.2">
      <c r="D6661" s="57"/>
      <c r="I6661" s="7"/>
      <c r="K6661" s="7"/>
      <c r="L6661" s="7"/>
      <c r="M6661" s="55"/>
      <c r="N6661" s="7"/>
      <c r="O6661" s="5"/>
      <c r="U6661" s="31"/>
      <c r="AD6661" s="20"/>
    </row>
    <row r="6662" spans="4:30" x14ac:dyDescent="0.2">
      <c r="D6662" s="57"/>
      <c r="I6662" s="7"/>
      <c r="K6662" s="7"/>
      <c r="L6662" s="7"/>
      <c r="M6662" s="55"/>
      <c r="N6662" s="7"/>
      <c r="O6662" s="5"/>
      <c r="U6662" s="31"/>
      <c r="AD6662" s="20"/>
    </row>
    <row r="6663" spans="4:30" x14ac:dyDescent="0.2">
      <c r="D6663" s="57"/>
      <c r="I6663" s="7"/>
      <c r="K6663" s="7"/>
      <c r="L6663" s="7"/>
      <c r="M6663" s="55"/>
      <c r="N6663" s="7"/>
      <c r="O6663" s="5"/>
      <c r="U6663" s="31"/>
      <c r="AD6663" s="20"/>
    </row>
    <row r="6664" spans="4:30" x14ac:dyDescent="0.2">
      <c r="D6664" s="57"/>
      <c r="I6664" s="7"/>
      <c r="K6664" s="7"/>
      <c r="L6664" s="7"/>
      <c r="M6664" s="55"/>
      <c r="N6664" s="7"/>
      <c r="O6664" s="5"/>
      <c r="U6664" s="31"/>
      <c r="AD6664" s="20"/>
    </row>
    <row r="6665" spans="4:30" x14ac:dyDescent="0.2">
      <c r="D6665" s="57"/>
      <c r="I6665" s="7"/>
      <c r="K6665" s="7"/>
      <c r="L6665" s="7"/>
      <c r="M6665" s="55"/>
      <c r="N6665" s="7"/>
      <c r="O6665" s="5"/>
      <c r="U6665" s="31"/>
      <c r="AD6665" s="20"/>
    </row>
    <row r="6666" spans="4:30" x14ac:dyDescent="0.2">
      <c r="D6666" s="57"/>
      <c r="I6666" s="7"/>
      <c r="K6666" s="7"/>
      <c r="L6666" s="7"/>
      <c r="M6666" s="55"/>
      <c r="N6666" s="7"/>
      <c r="O6666" s="5"/>
      <c r="U6666" s="31"/>
      <c r="AD6666" s="20"/>
    </row>
    <row r="6667" spans="4:30" x14ac:dyDescent="0.2">
      <c r="D6667" s="57"/>
      <c r="I6667" s="7"/>
      <c r="K6667" s="7"/>
      <c r="L6667" s="7"/>
      <c r="M6667" s="55"/>
      <c r="N6667" s="7"/>
      <c r="O6667" s="5"/>
      <c r="U6667" s="31"/>
      <c r="AD6667" s="20"/>
    </row>
    <row r="6668" spans="4:30" x14ac:dyDescent="0.2">
      <c r="D6668" s="57"/>
      <c r="I6668" s="7"/>
      <c r="K6668" s="7"/>
      <c r="L6668" s="7"/>
      <c r="M6668" s="55"/>
      <c r="N6668" s="7"/>
      <c r="O6668" s="5"/>
      <c r="U6668" s="31"/>
      <c r="AD6668" s="20"/>
    </row>
    <row r="6669" spans="4:30" x14ac:dyDescent="0.2">
      <c r="D6669" s="57"/>
      <c r="I6669" s="7"/>
      <c r="K6669" s="7"/>
      <c r="L6669" s="7"/>
      <c r="M6669" s="55"/>
      <c r="N6669" s="7"/>
      <c r="O6669" s="5"/>
      <c r="U6669" s="31"/>
      <c r="AD6669" s="20"/>
    </row>
    <row r="6670" spans="4:30" x14ac:dyDescent="0.2">
      <c r="D6670" s="57"/>
      <c r="I6670" s="7"/>
      <c r="K6670" s="7"/>
      <c r="L6670" s="7"/>
      <c r="M6670" s="55"/>
      <c r="N6670" s="7"/>
      <c r="O6670" s="5"/>
      <c r="U6670" s="31"/>
      <c r="AD6670" s="20"/>
    </row>
    <row r="6671" spans="4:30" x14ac:dyDescent="0.2">
      <c r="D6671" s="57"/>
      <c r="I6671" s="7"/>
      <c r="K6671" s="7"/>
      <c r="L6671" s="7"/>
      <c r="M6671" s="55"/>
      <c r="N6671" s="7"/>
      <c r="O6671" s="5"/>
      <c r="U6671" s="31"/>
      <c r="AD6671" s="20"/>
    </row>
    <row r="6672" spans="4:30" x14ac:dyDescent="0.2">
      <c r="D6672" s="57"/>
      <c r="I6672" s="7"/>
      <c r="K6672" s="7"/>
      <c r="L6672" s="7"/>
      <c r="M6672" s="55"/>
      <c r="N6672" s="7"/>
      <c r="O6672" s="5"/>
      <c r="U6672" s="31"/>
      <c r="AD6672" s="20"/>
    </row>
    <row r="6673" spans="4:30" x14ac:dyDescent="0.2">
      <c r="D6673" s="57"/>
      <c r="I6673" s="7"/>
      <c r="K6673" s="7"/>
      <c r="L6673" s="7"/>
      <c r="M6673" s="55"/>
      <c r="N6673" s="7"/>
      <c r="O6673" s="5"/>
      <c r="U6673" s="31"/>
      <c r="AD6673" s="20"/>
    </row>
    <row r="6674" spans="4:30" x14ac:dyDescent="0.2">
      <c r="D6674" s="57"/>
      <c r="I6674" s="7"/>
      <c r="K6674" s="7"/>
      <c r="L6674" s="7"/>
      <c r="M6674" s="55"/>
      <c r="N6674" s="7"/>
      <c r="O6674" s="5"/>
      <c r="U6674" s="31"/>
      <c r="AD6674" s="20"/>
    </row>
    <row r="6675" spans="4:30" x14ac:dyDescent="0.2">
      <c r="D6675" s="57"/>
      <c r="I6675" s="7"/>
      <c r="K6675" s="7"/>
      <c r="L6675" s="7"/>
      <c r="M6675" s="55"/>
      <c r="N6675" s="7"/>
      <c r="O6675" s="5"/>
      <c r="U6675" s="31"/>
      <c r="AD6675" s="20"/>
    </row>
    <row r="6676" spans="4:30" x14ac:dyDescent="0.2">
      <c r="D6676" s="57"/>
      <c r="I6676" s="7"/>
      <c r="K6676" s="7"/>
      <c r="L6676" s="7"/>
      <c r="M6676" s="55"/>
      <c r="N6676" s="7"/>
      <c r="O6676" s="5"/>
      <c r="U6676" s="31"/>
      <c r="AD6676" s="20"/>
    </row>
    <row r="6677" spans="4:30" x14ac:dyDescent="0.2">
      <c r="D6677" s="57"/>
      <c r="I6677" s="7"/>
      <c r="K6677" s="7"/>
      <c r="L6677" s="7"/>
      <c r="M6677" s="55"/>
      <c r="N6677" s="7"/>
      <c r="O6677" s="5"/>
      <c r="U6677" s="31"/>
      <c r="AD6677" s="20"/>
    </row>
    <row r="6678" spans="4:30" x14ac:dyDescent="0.2">
      <c r="D6678" s="57"/>
      <c r="I6678" s="7"/>
      <c r="K6678" s="7"/>
      <c r="L6678" s="7"/>
      <c r="M6678" s="55"/>
      <c r="N6678" s="7"/>
      <c r="O6678" s="5"/>
      <c r="U6678" s="31"/>
      <c r="AD6678" s="20"/>
    </row>
    <row r="6679" spans="4:30" x14ac:dyDescent="0.2">
      <c r="D6679" s="57"/>
      <c r="I6679" s="7"/>
      <c r="K6679" s="7"/>
      <c r="L6679" s="7"/>
      <c r="M6679" s="55"/>
      <c r="N6679" s="7"/>
      <c r="O6679" s="5"/>
      <c r="U6679" s="31"/>
      <c r="AD6679" s="20"/>
    </row>
    <row r="6680" spans="4:30" x14ac:dyDescent="0.2">
      <c r="D6680" s="57"/>
      <c r="I6680" s="7"/>
      <c r="K6680" s="7"/>
      <c r="L6680" s="7"/>
      <c r="M6680" s="55"/>
      <c r="N6680" s="7"/>
      <c r="O6680" s="5"/>
      <c r="U6680" s="31"/>
      <c r="AD6680" s="20"/>
    </row>
    <row r="6681" spans="4:30" x14ac:dyDescent="0.2">
      <c r="D6681" s="57"/>
      <c r="I6681" s="7"/>
      <c r="K6681" s="7"/>
      <c r="L6681" s="7"/>
      <c r="M6681" s="55"/>
      <c r="N6681" s="7"/>
      <c r="O6681" s="5"/>
      <c r="U6681" s="31"/>
      <c r="AD6681" s="20"/>
    </row>
    <row r="6682" spans="4:30" x14ac:dyDescent="0.2">
      <c r="D6682" s="57"/>
      <c r="I6682" s="7"/>
      <c r="K6682" s="7"/>
      <c r="L6682" s="7"/>
      <c r="M6682" s="55"/>
      <c r="N6682" s="7"/>
      <c r="O6682" s="5"/>
      <c r="U6682" s="31"/>
      <c r="AD6682" s="20"/>
    </row>
    <row r="6683" spans="4:30" x14ac:dyDescent="0.2">
      <c r="D6683" s="57"/>
      <c r="I6683" s="7"/>
      <c r="K6683" s="7"/>
      <c r="L6683" s="7"/>
      <c r="M6683" s="55"/>
      <c r="N6683" s="7"/>
      <c r="O6683" s="5"/>
      <c r="U6683" s="31"/>
      <c r="AD6683" s="20"/>
    </row>
    <row r="6684" spans="4:30" x14ac:dyDescent="0.2">
      <c r="D6684" s="57"/>
      <c r="I6684" s="7"/>
      <c r="K6684" s="7"/>
      <c r="L6684" s="7"/>
      <c r="M6684" s="55"/>
      <c r="N6684" s="7"/>
      <c r="O6684" s="5"/>
      <c r="U6684" s="31"/>
      <c r="AD6684" s="20"/>
    </row>
    <row r="6685" spans="4:30" x14ac:dyDescent="0.2">
      <c r="D6685" s="57"/>
      <c r="I6685" s="7"/>
      <c r="K6685" s="7"/>
      <c r="L6685" s="7"/>
      <c r="M6685" s="55"/>
      <c r="N6685" s="7"/>
      <c r="O6685" s="5"/>
      <c r="U6685" s="31"/>
      <c r="AD6685" s="20"/>
    </row>
    <row r="6686" spans="4:30" x14ac:dyDescent="0.2">
      <c r="D6686" s="57"/>
      <c r="I6686" s="7"/>
      <c r="K6686" s="7"/>
      <c r="L6686" s="7"/>
      <c r="M6686" s="55"/>
      <c r="N6686" s="7"/>
      <c r="O6686" s="5"/>
      <c r="U6686" s="31"/>
      <c r="AD6686" s="20"/>
    </row>
    <row r="6687" spans="4:30" x14ac:dyDescent="0.2">
      <c r="D6687" s="57"/>
      <c r="I6687" s="7"/>
      <c r="K6687" s="7"/>
      <c r="L6687" s="7"/>
      <c r="M6687" s="55"/>
      <c r="N6687" s="7"/>
      <c r="O6687" s="5"/>
      <c r="U6687" s="31"/>
      <c r="AD6687" s="20"/>
    </row>
    <row r="6688" spans="4:30" x14ac:dyDescent="0.2">
      <c r="D6688" s="57"/>
      <c r="I6688" s="7"/>
      <c r="K6688" s="7"/>
      <c r="L6688" s="7"/>
      <c r="M6688" s="55"/>
      <c r="N6688" s="7"/>
      <c r="O6688" s="5"/>
      <c r="U6688" s="31"/>
      <c r="AD6688" s="20"/>
    </row>
    <row r="6689" spans="4:30" x14ac:dyDescent="0.2">
      <c r="D6689" s="57"/>
      <c r="I6689" s="7"/>
      <c r="K6689" s="7"/>
      <c r="L6689" s="7"/>
      <c r="M6689" s="55"/>
      <c r="N6689" s="7"/>
      <c r="O6689" s="5"/>
      <c r="U6689" s="31"/>
      <c r="AD6689" s="20"/>
    </row>
    <row r="6690" spans="4:30" x14ac:dyDescent="0.2">
      <c r="D6690" s="57"/>
      <c r="I6690" s="7"/>
      <c r="K6690" s="7"/>
      <c r="L6690" s="7"/>
      <c r="M6690" s="55"/>
      <c r="N6690" s="7"/>
      <c r="O6690" s="5"/>
      <c r="U6690" s="31"/>
      <c r="AD6690" s="20"/>
    </row>
    <row r="6691" spans="4:30" x14ac:dyDescent="0.2">
      <c r="D6691" s="57"/>
      <c r="I6691" s="7"/>
      <c r="K6691" s="7"/>
      <c r="L6691" s="7"/>
      <c r="M6691" s="55"/>
      <c r="N6691" s="7"/>
      <c r="O6691" s="5"/>
      <c r="U6691" s="31"/>
      <c r="AD6691" s="20"/>
    </row>
    <row r="6692" spans="4:30" x14ac:dyDescent="0.2">
      <c r="D6692" s="57"/>
      <c r="I6692" s="7"/>
      <c r="K6692" s="7"/>
      <c r="L6692" s="7"/>
      <c r="M6692" s="55"/>
      <c r="N6692" s="7"/>
      <c r="O6692" s="5"/>
      <c r="U6692" s="31"/>
      <c r="AD6692" s="20"/>
    </row>
    <row r="6693" spans="4:30" x14ac:dyDescent="0.2">
      <c r="D6693" s="57"/>
      <c r="I6693" s="7"/>
      <c r="K6693" s="7"/>
      <c r="L6693" s="7"/>
      <c r="M6693" s="55"/>
      <c r="N6693" s="7"/>
      <c r="O6693" s="5"/>
      <c r="U6693" s="31"/>
      <c r="AD6693" s="20"/>
    </row>
    <row r="6694" spans="4:30" x14ac:dyDescent="0.2">
      <c r="D6694" s="57"/>
      <c r="I6694" s="7"/>
      <c r="K6694" s="7"/>
      <c r="L6694" s="7"/>
      <c r="M6694" s="55"/>
      <c r="N6694" s="7"/>
      <c r="O6694" s="5"/>
      <c r="U6694" s="31"/>
      <c r="AD6694" s="20"/>
    </row>
    <row r="6695" spans="4:30" x14ac:dyDescent="0.2">
      <c r="D6695" s="57"/>
      <c r="I6695" s="7"/>
      <c r="K6695" s="7"/>
      <c r="L6695" s="7"/>
      <c r="M6695" s="55"/>
      <c r="N6695" s="7"/>
      <c r="O6695" s="5"/>
      <c r="U6695" s="31"/>
      <c r="AD6695" s="20"/>
    </row>
    <row r="6696" spans="4:30" x14ac:dyDescent="0.2">
      <c r="D6696" s="57"/>
      <c r="I6696" s="7"/>
      <c r="K6696" s="7"/>
      <c r="L6696" s="7"/>
      <c r="M6696" s="55"/>
      <c r="N6696" s="7"/>
      <c r="O6696" s="5"/>
      <c r="U6696" s="31"/>
      <c r="AD6696" s="20"/>
    </row>
    <row r="6697" spans="4:30" x14ac:dyDescent="0.2">
      <c r="D6697" s="57"/>
      <c r="I6697" s="7"/>
      <c r="K6697" s="7"/>
      <c r="L6697" s="7"/>
      <c r="M6697" s="55"/>
      <c r="N6697" s="7"/>
      <c r="O6697" s="5"/>
      <c r="U6697" s="31"/>
      <c r="AD6697" s="20"/>
    </row>
    <row r="6698" spans="4:30" x14ac:dyDescent="0.2">
      <c r="D6698" s="57"/>
      <c r="I6698" s="7"/>
      <c r="K6698" s="7"/>
      <c r="L6698" s="7"/>
      <c r="M6698" s="55"/>
      <c r="N6698" s="7"/>
      <c r="O6698" s="5"/>
      <c r="U6698" s="31"/>
      <c r="AD6698" s="20"/>
    </row>
    <row r="6699" spans="4:30" x14ac:dyDescent="0.2">
      <c r="D6699" s="57"/>
      <c r="I6699" s="7"/>
      <c r="K6699" s="7"/>
      <c r="L6699" s="7"/>
      <c r="M6699" s="55"/>
      <c r="N6699" s="7"/>
      <c r="O6699" s="5"/>
      <c r="U6699" s="31"/>
      <c r="AD6699" s="20"/>
    </row>
    <row r="6700" spans="4:30" x14ac:dyDescent="0.2">
      <c r="D6700" s="57"/>
      <c r="I6700" s="7"/>
      <c r="K6700" s="7"/>
      <c r="L6700" s="7"/>
      <c r="M6700" s="55"/>
      <c r="N6700" s="7"/>
      <c r="O6700" s="5"/>
      <c r="U6700" s="31"/>
      <c r="AD6700" s="20"/>
    </row>
    <row r="6701" spans="4:30" x14ac:dyDescent="0.2">
      <c r="D6701" s="57"/>
      <c r="I6701" s="7"/>
      <c r="K6701" s="7"/>
      <c r="L6701" s="7"/>
      <c r="M6701" s="55"/>
      <c r="N6701" s="7"/>
      <c r="O6701" s="5"/>
      <c r="U6701" s="31"/>
      <c r="AD6701" s="20"/>
    </row>
    <row r="6702" spans="4:30" x14ac:dyDescent="0.2">
      <c r="D6702" s="57"/>
      <c r="I6702" s="7"/>
      <c r="K6702" s="7"/>
      <c r="L6702" s="7"/>
      <c r="M6702" s="55"/>
      <c r="N6702" s="7"/>
      <c r="O6702" s="5"/>
      <c r="U6702" s="31"/>
      <c r="AD6702" s="20"/>
    </row>
    <row r="6703" spans="4:30" x14ac:dyDescent="0.2">
      <c r="D6703" s="57"/>
      <c r="I6703" s="7"/>
      <c r="K6703" s="7"/>
      <c r="L6703" s="7"/>
      <c r="M6703" s="55"/>
      <c r="N6703" s="7"/>
      <c r="O6703" s="5"/>
      <c r="U6703" s="31"/>
      <c r="AD6703" s="20"/>
    </row>
    <row r="6704" spans="4:30" x14ac:dyDescent="0.2">
      <c r="D6704" s="57"/>
      <c r="I6704" s="7"/>
      <c r="K6704" s="7"/>
      <c r="L6704" s="7"/>
      <c r="M6704" s="55"/>
      <c r="N6704" s="7"/>
      <c r="O6704" s="5"/>
      <c r="U6704" s="31"/>
      <c r="AD6704" s="20"/>
    </row>
    <row r="6705" spans="4:30" x14ac:dyDescent="0.2">
      <c r="D6705" s="57"/>
      <c r="I6705" s="7"/>
      <c r="K6705" s="7"/>
      <c r="L6705" s="7"/>
      <c r="M6705" s="55"/>
      <c r="N6705" s="7"/>
      <c r="O6705" s="5"/>
      <c r="U6705" s="31"/>
      <c r="AD6705" s="20"/>
    </row>
    <row r="6706" spans="4:30" x14ac:dyDescent="0.2">
      <c r="D6706" s="57"/>
      <c r="I6706" s="7"/>
      <c r="K6706" s="7"/>
      <c r="L6706" s="7"/>
      <c r="M6706" s="55"/>
      <c r="N6706" s="7"/>
      <c r="O6706" s="5"/>
      <c r="U6706" s="31"/>
      <c r="AD6706" s="20"/>
    </row>
    <row r="6707" spans="4:30" x14ac:dyDescent="0.2">
      <c r="D6707" s="57"/>
      <c r="I6707" s="7"/>
      <c r="K6707" s="7"/>
      <c r="L6707" s="7"/>
      <c r="M6707" s="55"/>
      <c r="N6707" s="7"/>
      <c r="O6707" s="5"/>
      <c r="U6707" s="31"/>
      <c r="AD6707" s="20"/>
    </row>
    <row r="6708" spans="4:30" x14ac:dyDescent="0.2">
      <c r="D6708" s="57"/>
      <c r="I6708" s="7"/>
      <c r="K6708" s="7"/>
      <c r="L6708" s="7"/>
      <c r="M6708" s="55"/>
      <c r="N6708" s="7"/>
      <c r="O6708" s="5"/>
      <c r="U6708" s="31"/>
      <c r="AD6708" s="20"/>
    </row>
    <row r="6709" spans="4:30" x14ac:dyDescent="0.2">
      <c r="D6709" s="57"/>
      <c r="I6709" s="7"/>
      <c r="K6709" s="7"/>
      <c r="L6709" s="7"/>
      <c r="M6709" s="55"/>
      <c r="N6709" s="7"/>
      <c r="O6709" s="5"/>
      <c r="U6709" s="31"/>
      <c r="AD6709" s="20"/>
    </row>
    <row r="6710" spans="4:30" x14ac:dyDescent="0.2">
      <c r="D6710" s="57"/>
      <c r="I6710" s="7"/>
      <c r="K6710" s="7"/>
      <c r="L6710" s="7"/>
      <c r="M6710" s="55"/>
      <c r="N6710" s="7"/>
      <c r="O6710" s="5"/>
      <c r="U6710" s="31"/>
      <c r="AD6710" s="20"/>
    </row>
    <row r="6711" spans="4:30" x14ac:dyDescent="0.2">
      <c r="D6711" s="57"/>
      <c r="I6711" s="7"/>
      <c r="K6711" s="7"/>
      <c r="L6711" s="7"/>
      <c r="M6711" s="55"/>
      <c r="N6711" s="7"/>
      <c r="O6711" s="5"/>
      <c r="U6711" s="31"/>
      <c r="AD6711" s="20"/>
    </row>
    <row r="6712" spans="4:30" x14ac:dyDescent="0.2">
      <c r="D6712" s="57"/>
      <c r="I6712" s="7"/>
      <c r="K6712" s="7"/>
      <c r="L6712" s="7"/>
      <c r="M6712" s="55"/>
      <c r="N6712" s="7"/>
      <c r="O6712" s="5"/>
      <c r="U6712" s="31"/>
      <c r="AD6712" s="20"/>
    </row>
    <row r="6713" spans="4:30" x14ac:dyDescent="0.2">
      <c r="D6713" s="57"/>
      <c r="I6713" s="7"/>
      <c r="K6713" s="7"/>
      <c r="L6713" s="7"/>
      <c r="M6713" s="55"/>
      <c r="N6713" s="7"/>
      <c r="O6713" s="5"/>
      <c r="U6713" s="31"/>
      <c r="AD6713" s="20"/>
    </row>
    <row r="6714" spans="4:30" x14ac:dyDescent="0.2">
      <c r="D6714" s="57"/>
      <c r="I6714" s="7"/>
      <c r="K6714" s="7"/>
      <c r="L6714" s="7"/>
      <c r="M6714" s="55"/>
      <c r="N6714" s="7"/>
      <c r="O6714" s="5"/>
      <c r="U6714" s="31"/>
      <c r="AD6714" s="20"/>
    </row>
    <row r="6715" spans="4:30" x14ac:dyDescent="0.2">
      <c r="D6715" s="57"/>
      <c r="I6715" s="7"/>
      <c r="K6715" s="7"/>
      <c r="L6715" s="7"/>
      <c r="M6715" s="55"/>
      <c r="N6715" s="7"/>
      <c r="O6715" s="5"/>
      <c r="U6715" s="31"/>
      <c r="AD6715" s="20"/>
    </row>
    <row r="6716" spans="4:30" x14ac:dyDescent="0.2">
      <c r="D6716" s="57"/>
      <c r="I6716" s="7"/>
      <c r="K6716" s="7"/>
      <c r="L6716" s="7"/>
      <c r="M6716" s="55"/>
      <c r="N6716" s="7"/>
      <c r="O6716" s="5"/>
      <c r="U6716" s="31"/>
      <c r="AD6716" s="20"/>
    </row>
    <row r="6717" spans="4:30" x14ac:dyDescent="0.2">
      <c r="D6717" s="57"/>
      <c r="I6717" s="7"/>
      <c r="K6717" s="7"/>
      <c r="L6717" s="7"/>
      <c r="M6717" s="55"/>
      <c r="N6717" s="7"/>
      <c r="O6717" s="5"/>
      <c r="U6717" s="31"/>
      <c r="AD6717" s="20"/>
    </row>
    <row r="6718" spans="4:30" x14ac:dyDescent="0.2">
      <c r="D6718" s="57"/>
      <c r="I6718" s="7"/>
      <c r="K6718" s="7"/>
      <c r="L6718" s="7"/>
      <c r="M6718" s="55"/>
      <c r="N6718" s="7"/>
      <c r="O6718" s="5"/>
      <c r="U6718" s="31"/>
      <c r="AD6718" s="20"/>
    </row>
    <row r="6719" spans="4:30" x14ac:dyDescent="0.2">
      <c r="D6719" s="57"/>
      <c r="I6719" s="7"/>
      <c r="K6719" s="7"/>
      <c r="L6719" s="7"/>
      <c r="M6719" s="55"/>
      <c r="N6719" s="7"/>
      <c r="O6719" s="5"/>
      <c r="U6719" s="31"/>
      <c r="AD6719" s="20"/>
    </row>
    <row r="6720" spans="4:30" x14ac:dyDescent="0.2">
      <c r="D6720" s="57"/>
      <c r="I6720" s="7"/>
      <c r="K6720" s="7"/>
      <c r="L6720" s="7"/>
      <c r="M6720" s="55"/>
      <c r="N6720" s="7"/>
      <c r="O6720" s="5"/>
      <c r="U6720" s="31"/>
      <c r="AD6720" s="20"/>
    </row>
    <row r="6721" spans="4:30" x14ac:dyDescent="0.2">
      <c r="D6721" s="57"/>
      <c r="I6721" s="7"/>
      <c r="K6721" s="7"/>
      <c r="L6721" s="7"/>
      <c r="M6721" s="55"/>
      <c r="N6721" s="7"/>
      <c r="O6721" s="5"/>
      <c r="U6721" s="31"/>
      <c r="AD6721" s="20"/>
    </row>
    <row r="6722" spans="4:30" x14ac:dyDescent="0.2">
      <c r="D6722" s="57"/>
      <c r="I6722" s="7"/>
      <c r="K6722" s="7"/>
      <c r="L6722" s="7"/>
      <c r="M6722" s="55"/>
      <c r="N6722" s="7"/>
      <c r="O6722" s="5"/>
      <c r="U6722" s="31"/>
      <c r="AD6722" s="20"/>
    </row>
    <row r="6723" spans="4:30" x14ac:dyDescent="0.2">
      <c r="D6723" s="57"/>
      <c r="I6723" s="7"/>
      <c r="K6723" s="7"/>
      <c r="L6723" s="7"/>
      <c r="M6723" s="55"/>
      <c r="N6723" s="7"/>
      <c r="O6723" s="5"/>
      <c r="U6723" s="31"/>
      <c r="AD6723" s="20"/>
    </row>
    <row r="6724" spans="4:30" x14ac:dyDescent="0.2">
      <c r="D6724" s="57"/>
      <c r="I6724" s="7"/>
      <c r="K6724" s="7"/>
      <c r="L6724" s="7"/>
      <c r="M6724" s="55"/>
      <c r="N6724" s="7"/>
      <c r="O6724" s="5"/>
      <c r="U6724" s="31"/>
      <c r="AD6724" s="20"/>
    </row>
    <row r="6725" spans="4:30" x14ac:dyDescent="0.2">
      <c r="D6725" s="57"/>
      <c r="I6725" s="7"/>
      <c r="K6725" s="7"/>
      <c r="L6725" s="7"/>
      <c r="M6725" s="55"/>
      <c r="N6725" s="7"/>
      <c r="O6725" s="5"/>
      <c r="U6725" s="31"/>
      <c r="AD6725" s="20"/>
    </row>
    <row r="6726" spans="4:30" x14ac:dyDescent="0.2">
      <c r="D6726" s="57"/>
      <c r="I6726" s="7"/>
      <c r="K6726" s="7"/>
      <c r="L6726" s="7"/>
      <c r="M6726" s="55"/>
      <c r="N6726" s="7"/>
      <c r="O6726" s="5"/>
      <c r="U6726" s="31"/>
      <c r="AD6726" s="20"/>
    </row>
    <row r="6727" spans="4:30" x14ac:dyDescent="0.2">
      <c r="D6727" s="57"/>
      <c r="I6727" s="7"/>
      <c r="K6727" s="7"/>
      <c r="L6727" s="7"/>
      <c r="M6727" s="55"/>
      <c r="N6727" s="7"/>
      <c r="O6727" s="5"/>
      <c r="U6727" s="31"/>
      <c r="AD6727" s="20"/>
    </row>
    <row r="6728" spans="4:30" x14ac:dyDescent="0.2">
      <c r="D6728" s="57"/>
      <c r="I6728" s="7"/>
      <c r="K6728" s="7"/>
      <c r="L6728" s="7"/>
      <c r="M6728" s="55"/>
      <c r="N6728" s="7"/>
      <c r="O6728" s="5"/>
      <c r="U6728" s="31"/>
      <c r="AD6728" s="20"/>
    </row>
    <row r="6729" spans="4:30" x14ac:dyDescent="0.2">
      <c r="D6729" s="57"/>
      <c r="I6729" s="7"/>
      <c r="K6729" s="7"/>
      <c r="L6729" s="7"/>
      <c r="M6729" s="55"/>
      <c r="N6729" s="7"/>
      <c r="O6729" s="5"/>
      <c r="U6729" s="31"/>
      <c r="AD6729" s="20"/>
    </row>
    <row r="6730" spans="4:30" x14ac:dyDescent="0.2">
      <c r="D6730" s="57"/>
      <c r="I6730" s="7"/>
      <c r="K6730" s="7"/>
      <c r="L6730" s="7"/>
      <c r="M6730" s="55"/>
      <c r="N6730" s="7"/>
      <c r="O6730" s="5"/>
      <c r="U6730" s="31"/>
      <c r="AD6730" s="20"/>
    </row>
    <row r="6731" spans="4:30" x14ac:dyDescent="0.2">
      <c r="D6731" s="57"/>
      <c r="I6731" s="7"/>
      <c r="K6731" s="7"/>
      <c r="L6731" s="7"/>
      <c r="M6731" s="55"/>
      <c r="N6731" s="7"/>
      <c r="O6731" s="5"/>
      <c r="U6731" s="31"/>
      <c r="AD6731" s="20"/>
    </row>
    <row r="6732" spans="4:30" x14ac:dyDescent="0.2">
      <c r="D6732" s="57"/>
      <c r="I6732" s="7"/>
      <c r="K6732" s="7"/>
      <c r="L6732" s="7"/>
      <c r="M6732" s="55"/>
      <c r="N6732" s="7"/>
      <c r="O6732" s="5"/>
      <c r="U6732" s="31"/>
      <c r="AD6732" s="20"/>
    </row>
    <row r="6733" spans="4:30" x14ac:dyDescent="0.2">
      <c r="D6733" s="57"/>
      <c r="I6733" s="7"/>
      <c r="K6733" s="7"/>
      <c r="L6733" s="7"/>
      <c r="M6733" s="55"/>
      <c r="N6733" s="7"/>
      <c r="O6733" s="5"/>
      <c r="U6733" s="31"/>
      <c r="AD6733" s="20"/>
    </row>
    <row r="6734" spans="4:30" x14ac:dyDescent="0.2">
      <c r="D6734" s="57"/>
      <c r="I6734" s="7"/>
      <c r="K6734" s="7"/>
      <c r="L6734" s="7"/>
      <c r="M6734" s="55"/>
      <c r="N6734" s="7"/>
      <c r="O6734" s="5"/>
      <c r="U6734" s="31"/>
      <c r="AD6734" s="20"/>
    </row>
    <row r="6735" spans="4:30" x14ac:dyDescent="0.2">
      <c r="D6735" s="57"/>
      <c r="I6735" s="7"/>
      <c r="K6735" s="7"/>
      <c r="L6735" s="7"/>
      <c r="M6735" s="55"/>
      <c r="N6735" s="7"/>
      <c r="O6735" s="5"/>
      <c r="U6735" s="31"/>
      <c r="AD6735" s="20"/>
    </row>
    <row r="6736" spans="4:30" x14ac:dyDescent="0.2">
      <c r="D6736" s="57"/>
      <c r="I6736" s="7"/>
      <c r="K6736" s="7"/>
      <c r="L6736" s="7"/>
      <c r="M6736" s="55"/>
      <c r="N6736" s="7"/>
      <c r="O6736" s="5"/>
      <c r="U6736" s="31"/>
      <c r="AD6736" s="20"/>
    </row>
    <row r="6737" spans="4:30" x14ac:dyDescent="0.2">
      <c r="D6737" s="57"/>
      <c r="I6737" s="7"/>
      <c r="K6737" s="7"/>
      <c r="L6737" s="7"/>
      <c r="M6737" s="55"/>
      <c r="N6737" s="7"/>
      <c r="O6737" s="5"/>
      <c r="U6737" s="31"/>
      <c r="AD6737" s="20"/>
    </row>
    <row r="6738" spans="4:30" x14ac:dyDescent="0.2">
      <c r="D6738" s="57"/>
      <c r="I6738" s="7"/>
      <c r="K6738" s="7"/>
      <c r="L6738" s="7"/>
      <c r="M6738" s="55"/>
      <c r="N6738" s="7"/>
      <c r="O6738" s="5"/>
      <c r="U6738" s="31"/>
      <c r="AD6738" s="20"/>
    </row>
    <row r="6739" spans="4:30" x14ac:dyDescent="0.2">
      <c r="D6739" s="57"/>
      <c r="I6739" s="7"/>
      <c r="K6739" s="7"/>
      <c r="L6739" s="7"/>
      <c r="M6739" s="55"/>
      <c r="N6739" s="7"/>
      <c r="O6739" s="5"/>
      <c r="U6739" s="31"/>
      <c r="AD6739" s="20"/>
    </row>
    <row r="6740" spans="4:30" x14ac:dyDescent="0.2">
      <c r="D6740" s="57"/>
      <c r="I6740" s="7"/>
      <c r="K6740" s="7"/>
      <c r="L6740" s="7"/>
      <c r="M6740" s="55"/>
      <c r="N6740" s="7"/>
      <c r="O6740" s="5"/>
      <c r="U6740" s="31"/>
      <c r="AD6740" s="20"/>
    </row>
    <row r="6741" spans="4:30" x14ac:dyDescent="0.2">
      <c r="D6741" s="57"/>
      <c r="I6741" s="7"/>
      <c r="K6741" s="7"/>
      <c r="L6741" s="7"/>
      <c r="M6741" s="55"/>
      <c r="N6741" s="7"/>
      <c r="O6741" s="5"/>
      <c r="U6741" s="31"/>
      <c r="AD6741" s="20"/>
    </row>
    <row r="6742" spans="4:30" x14ac:dyDescent="0.2">
      <c r="D6742" s="57"/>
      <c r="I6742" s="7"/>
      <c r="K6742" s="7"/>
      <c r="L6742" s="7"/>
      <c r="M6742" s="55"/>
      <c r="N6742" s="7"/>
      <c r="O6742" s="5"/>
      <c r="U6742" s="31"/>
      <c r="AD6742" s="20"/>
    </row>
    <row r="6743" spans="4:30" x14ac:dyDescent="0.2">
      <c r="D6743" s="57"/>
      <c r="I6743" s="7"/>
      <c r="K6743" s="7"/>
      <c r="L6743" s="7"/>
      <c r="M6743" s="55"/>
      <c r="N6743" s="7"/>
      <c r="O6743" s="5"/>
      <c r="U6743" s="31"/>
      <c r="AD6743" s="20"/>
    </row>
    <row r="6744" spans="4:30" x14ac:dyDescent="0.2">
      <c r="D6744" s="57"/>
      <c r="I6744" s="7"/>
      <c r="K6744" s="7"/>
      <c r="L6744" s="7"/>
      <c r="M6744" s="55"/>
      <c r="N6744" s="7"/>
      <c r="O6744" s="5"/>
      <c r="U6744" s="31"/>
      <c r="AD6744" s="20"/>
    </row>
    <row r="6745" spans="4:30" x14ac:dyDescent="0.2">
      <c r="D6745" s="57"/>
      <c r="I6745" s="7"/>
      <c r="K6745" s="7"/>
      <c r="L6745" s="7"/>
      <c r="M6745" s="55"/>
      <c r="N6745" s="7"/>
      <c r="O6745" s="5"/>
      <c r="U6745" s="31"/>
      <c r="AD6745" s="20"/>
    </row>
    <row r="6746" spans="4:30" x14ac:dyDescent="0.2">
      <c r="D6746" s="57"/>
      <c r="I6746" s="7"/>
      <c r="K6746" s="7"/>
      <c r="L6746" s="7"/>
      <c r="M6746" s="55"/>
      <c r="N6746" s="7"/>
      <c r="O6746" s="5"/>
      <c r="U6746" s="31"/>
      <c r="AD6746" s="20"/>
    </row>
    <row r="6747" spans="4:30" x14ac:dyDescent="0.2">
      <c r="D6747" s="57"/>
      <c r="I6747" s="7"/>
      <c r="K6747" s="7"/>
      <c r="L6747" s="7"/>
      <c r="M6747" s="55"/>
      <c r="N6747" s="7"/>
      <c r="O6747" s="5"/>
      <c r="U6747" s="31"/>
      <c r="AD6747" s="20"/>
    </row>
    <row r="6748" spans="4:30" x14ac:dyDescent="0.2">
      <c r="D6748" s="57"/>
      <c r="I6748" s="7"/>
      <c r="K6748" s="7"/>
      <c r="L6748" s="7"/>
      <c r="M6748" s="55"/>
      <c r="N6748" s="7"/>
      <c r="O6748" s="5"/>
      <c r="U6748" s="31"/>
      <c r="AD6748" s="20"/>
    </row>
    <row r="6749" spans="4:30" x14ac:dyDescent="0.2">
      <c r="D6749" s="57"/>
      <c r="I6749" s="7"/>
      <c r="K6749" s="7"/>
      <c r="L6749" s="7"/>
      <c r="M6749" s="55"/>
      <c r="N6749" s="7"/>
      <c r="O6749" s="5"/>
      <c r="U6749" s="31"/>
      <c r="AD6749" s="20"/>
    </row>
    <row r="6750" spans="4:30" x14ac:dyDescent="0.2">
      <c r="D6750" s="57"/>
      <c r="I6750" s="7"/>
      <c r="K6750" s="7"/>
      <c r="L6750" s="7"/>
      <c r="M6750" s="55"/>
      <c r="N6750" s="7"/>
      <c r="O6750" s="5"/>
      <c r="U6750" s="31"/>
      <c r="AD6750" s="20"/>
    </row>
    <row r="6751" spans="4:30" x14ac:dyDescent="0.2">
      <c r="D6751" s="57"/>
      <c r="I6751" s="7"/>
      <c r="K6751" s="7"/>
      <c r="L6751" s="7"/>
      <c r="M6751" s="55"/>
      <c r="N6751" s="7"/>
      <c r="O6751" s="5"/>
      <c r="U6751" s="31"/>
      <c r="AD6751" s="20"/>
    </row>
    <row r="6752" spans="4:30" x14ac:dyDescent="0.2">
      <c r="D6752" s="57"/>
      <c r="I6752" s="7"/>
      <c r="K6752" s="7"/>
      <c r="L6752" s="7"/>
      <c r="M6752" s="55"/>
      <c r="N6752" s="7"/>
      <c r="O6752" s="5"/>
      <c r="U6752" s="31"/>
      <c r="AD6752" s="20"/>
    </row>
    <row r="6753" spans="4:30" x14ac:dyDescent="0.2">
      <c r="D6753" s="57"/>
      <c r="I6753" s="7"/>
      <c r="K6753" s="7"/>
      <c r="L6753" s="7"/>
      <c r="M6753" s="55"/>
      <c r="N6753" s="7"/>
      <c r="O6753" s="5"/>
      <c r="U6753" s="31"/>
      <c r="AD6753" s="20"/>
    </row>
    <row r="6754" spans="4:30" x14ac:dyDescent="0.2">
      <c r="D6754" s="57"/>
      <c r="I6754" s="7"/>
      <c r="K6754" s="7"/>
      <c r="L6754" s="7"/>
      <c r="M6754" s="55"/>
      <c r="N6754" s="7"/>
      <c r="O6754" s="5"/>
      <c r="U6754" s="31"/>
      <c r="AD6754" s="20"/>
    </row>
    <row r="6755" spans="4:30" x14ac:dyDescent="0.2">
      <c r="D6755" s="57"/>
      <c r="I6755" s="7"/>
      <c r="K6755" s="7"/>
      <c r="L6755" s="7"/>
      <c r="M6755" s="55"/>
      <c r="N6755" s="7"/>
      <c r="O6755" s="5"/>
      <c r="U6755" s="31"/>
      <c r="AD6755" s="20"/>
    </row>
    <row r="6756" spans="4:30" x14ac:dyDescent="0.2">
      <c r="D6756" s="57"/>
      <c r="I6756" s="7"/>
      <c r="K6756" s="7"/>
      <c r="L6756" s="7"/>
      <c r="M6756" s="55"/>
      <c r="N6756" s="7"/>
      <c r="O6756" s="5"/>
      <c r="U6756" s="31"/>
      <c r="AD6756" s="20"/>
    </row>
    <row r="6757" spans="4:30" x14ac:dyDescent="0.2">
      <c r="D6757" s="57"/>
      <c r="I6757" s="7"/>
      <c r="K6757" s="7"/>
      <c r="L6757" s="7"/>
      <c r="M6757" s="55"/>
      <c r="N6757" s="7"/>
      <c r="O6757" s="5"/>
      <c r="U6757" s="31"/>
      <c r="AD6757" s="20"/>
    </row>
    <row r="6758" spans="4:30" x14ac:dyDescent="0.2">
      <c r="D6758" s="57"/>
      <c r="I6758" s="7"/>
      <c r="K6758" s="7"/>
      <c r="L6758" s="7"/>
      <c r="M6758" s="55"/>
      <c r="N6758" s="7"/>
      <c r="O6758" s="5"/>
      <c r="U6758" s="31"/>
      <c r="AD6758" s="20"/>
    </row>
    <row r="6759" spans="4:30" x14ac:dyDescent="0.2">
      <c r="D6759" s="57"/>
      <c r="I6759" s="7"/>
      <c r="K6759" s="7"/>
      <c r="L6759" s="7"/>
      <c r="M6759" s="55"/>
      <c r="N6759" s="7"/>
      <c r="O6759" s="5"/>
      <c r="U6759" s="31"/>
      <c r="AD6759" s="20"/>
    </row>
    <row r="6760" spans="4:30" x14ac:dyDescent="0.2">
      <c r="D6760" s="57"/>
      <c r="I6760" s="7"/>
      <c r="K6760" s="7"/>
      <c r="L6760" s="7"/>
      <c r="M6760" s="55"/>
      <c r="N6760" s="7"/>
      <c r="O6760" s="5"/>
      <c r="U6760" s="31"/>
      <c r="AD6760" s="20"/>
    </row>
    <row r="6761" spans="4:30" x14ac:dyDescent="0.2">
      <c r="D6761" s="57"/>
      <c r="I6761" s="7"/>
      <c r="K6761" s="7"/>
      <c r="L6761" s="7"/>
      <c r="M6761" s="55"/>
      <c r="N6761" s="7"/>
      <c r="O6761" s="5"/>
      <c r="U6761" s="31"/>
      <c r="AD6761" s="20"/>
    </row>
    <row r="6762" spans="4:30" x14ac:dyDescent="0.2">
      <c r="D6762" s="57"/>
      <c r="I6762" s="7"/>
      <c r="K6762" s="7"/>
      <c r="L6762" s="7"/>
      <c r="M6762" s="55"/>
      <c r="N6762" s="7"/>
      <c r="O6762" s="5"/>
      <c r="U6762" s="31"/>
      <c r="AD6762" s="20"/>
    </row>
    <row r="6763" spans="4:30" x14ac:dyDescent="0.2">
      <c r="D6763" s="57"/>
      <c r="I6763" s="7"/>
      <c r="K6763" s="7"/>
      <c r="L6763" s="7"/>
      <c r="M6763" s="55"/>
      <c r="N6763" s="7"/>
      <c r="O6763" s="5"/>
      <c r="U6763" s="31"/>
      <c r="AD6763" s="20"/>
    </row>
    <row r="6764" spans="4:30" x14ac:dyDescent="0.2">
      <c r="D6764" s="57"/>
      <c r="I6764" s="7"/>
      <c r="K6764" s="7"/>
      <c r="L6764" s="7"/>
      <c r="M6764" s="55"/>
      <c r="N6764" s="7"/>
      <c r="O6764" s="5"/>
      <c r="U6764" s="31"/>
      <c r="AD6764" s="20"/>
    </row>
    <row r="6765" spans="4:30" x14ac:dyDescent="0.2">
      <c r="D6765" s="57"/>
      <c r="I6765" s="7"/>
      <c r="K6765" s="7"/>
      <c r="L6765" s="7"/>
      <c r="M6765" s="55"/>
      <c r="N6765" s="7"/>
      <c r="O6765" s="5"/>
      <c r="U6765" s="31"/>
      <c r="AD6765" s="20"/>
    </row>
    <row r="6766" spans="4:30" x14ac:dyDescent="0.2">
      <c r="D6766" s="57"/>
      <c r="I6766" s="7"/>
      <c r="K6766" s="7"/>
      <c r="L6766" s="7"/>
      <c r="M6766" s="55"/>
      <c r="N6766" s="7"/>
      <c r="O6766" s="5"/>
      <c r="U6766" s="31"/>
      <c r="AD6766" s="20"/>
    </row>
    <row r="6767" spans="4:30" x14ac:dyDescent="0.2">
      <c r="D6767" s="57"/>
      <c r="I6767" s="7"/>
      <c r="K6767" s="7"/>
      <c r="L6767" s="7"/>
      <c r="M6767" s="55"/>
      <c r="N6767" s="7"/>
      <c r="O6767" s="5"/>
      <c r="U6767" s="31"/>
      <c r="AD6767" s="20"/>
    </row>
    <row r="6768" spans="4:30" x14ac:dyDescent="0.2">
      <c r="D6768" s="57"/>
      <c r="I6768" s="7"/>
      <c r="K6768" s="7"/>
      <c r="L6768" s="7"/>
      <c r="M6768" s="55"/>
      <c r="N6768" s="7"/>
      <c r="O6768" s="5"/>
      <c r="U6768" s="31"/>
      <c r="AD6768" s="20"/>
    </row>
    <row r="6769" spans="4:30" x14ac:dyDescent="0.2">
      <c r="D6769" s="57"/>
      <c r="I6769" s="7"/>
      <c r="K6769" s="7"/>
      <c r="L6769" s="7"/>
      <c r="M6769" s="55"/>
      <c r="N6769" s="7"/>
      <c r="O6769" s="5"/>
      <c r="U6769" s="31"/>
      <c r="AD6769" s="20"/>
    </row>
    <row r="6770" spans="4:30" x14ac:dyDescent="0.2">
      <c r="D6770" s="57"/>
      <c r="I6770" s="7"/>
      <c r="K6770" s="7"/>
      <c r="L6770" s="7"/>
      <c r="M6770" s="55"/>
      <c r="N6770" s="7"/>
      <c r="O6770" s="5"/>
      <c r="U6770" s="31"/>
      <c r="AD6770" s="20"/>
    </row>
    <row r="6771" spans="4:30" x14ac:dyDescent="0.2">
      <c r="D6771" s="57"/>
      <c r="I6771" s="7"/>
      <c r="K6771" s="7"/>
      <c r="L6771" s="7"/>
      <c r="M6771" s="55"/>
      <c r="N6771" s="7"/>
      <c r="O6771" s="5"/>
      <c r="U6771" s="31"/>
      <c r="AD6771" s="20"/>
    </row>
    <row r="6772" spans="4:30" x14ac:dyDescent="0.2">
      <c r="D6772" s="57"/>
      <c r="I6772" s="7"/>
      <c r="K6772" s="7"/>
      <c r="L6772" s="7"/>
      <c r="M6772" s="55"/>
      <c r="N6772" s="7"/>
      <c r="O6772" s="5"/>
      <c r="U6772" s="31"/>
      <c r="AD6772" s="20"/>
    </row>
    <row r="6773" spans="4:30" x14ac:dyDescent="0.2">
      <c r="D6773" s="57"/>
      <c r="I6773" s="7"/>
      <c r="K6773" s="7"/>
      <c r="L6773" s="7"/>
      <c r="M6773" s="55"/>
      <c r="N6773" s="7"/>
      <c r="O6773" s="5"/>
      <c r="U6773" s="31"/>
      <c r="AD6773" s="20"/>
    </row>
    <row r="6774" spans="4:30" x14ac:dyDescent="0.2">
      <c r="D6774" s="57"/>
      <c r="I6774" s="7"/>
      <c r="K6774" s="7"/>
      <c r="L6774" s="7"/>
      <c r="M6774" s="55"/>
      <c r="N6774" s="7"/>
      <c r="O6774" s="5"/>
      <c r="U6774" s="31"/>
      <c r="AD6774" s="20"/>
    </row>
    <row r="6775" spans="4:30" x14ac:dyDescent="0.2">
      <c r="D6775" s="57"/>
      <c r="I6775" s="7"/>
      <c r="K6775" s="7"/>
      <c r="L6775" s="7"/>
      <c r="M6775" s="55"/>
      <c r="N6775" s="7"/>
      <c r="O6775" s="5"/>
      <c r="U6775" s="31"/>
      <c r="AD6775" s="20"/>
    </row>
    <row r="6776" spans="4:30" x14ac:dyDescent="0.2">
      <c r="D6776" s="57"/>
      <c r="I6776" s="7"/>
      <c r="K6776" s="7"/>
      <c r="L6776" s="7"/>
      <c r="M6776" s="55"/>
      <c r="N6776" s="7"/>
      <c r="O6776" s="5"/>
      <c r="U6776" s="31"/>
      <c r="AD6776" s="20"/>
    </row>
    <row r="6777" spans="4:30" x14ac:dyDescent="0.2">
      <c r="D6777" s="57"/>
      <c r="I6777" s="7"/>
      <c r="K6777" s="7"/>
      <c r="L6777" s="7"/>
      <c r="M6777" s="55"/>
      <c r="N6777" s="7"/>
      <c r="O6777" s="5"/>
      <c r="U6777" s="31"/>
      <c r="AD6777" s="20"/>
    </row>
    <row r="6778" spans="4:30" x14ac:dyDescent="0.2">
      <c r="D6778" s="57"/>
      <c r="I6778" s="7"/>
      <c r="K6778" s="7"/>
      <c r="L6778" s="7"/>
      <c r="M6778" s="55"/>
      <c r="N6778" s="7"/>
      <c r="O6778" s="5"/>
      <c r="U6778" s="31"/>
      <c r="AD6778" s="20"/>
    </row>
    <row r="6779" spans="4:30" x14ac:dyDescent="0.2">
      <c r="D6779" s="57"/>
      <c r="I6779" s="7"/>
      <c r="K6779" s="7"/>
      <c r="L6779" s="7"/>
      <c r="M6779" s="55"/>
      <c r="N6779" s="7"/>
      <c r="O6779" s="5"/>
      <c r="U6779" s="31"/>
      <c r="AD6779" s="20"/>
    </row>
    <row r="6780" spans="4:30" x14ac:dyDescent="0.2">
      <c r="D6780" s="57"/>
      <c r="I6780" s="7"/>
      <c r="K6780" s="7"/>
      <c r="L6780" s="7"/>
      <c r="M6780" s="55"/>
      <c r="N6780" s="7"/>
      <c r="O6780" s="5"/>
      <c r="U6780" s="31"/>
      <c r="AD6780" s="20"/>
    </row>
    <row r="6781" spans="4:30" x14ac:dyDescent="0.2">
      <c r="D6781" s="57"/>
      <c r="I6781" s="7"/>
      <c r="K6781" s="7"/>
      <c r="L6781" s="7"/>
      <c r="M6781" s="55"/>
      <c r="N6781" s="7"/>
      <c r="O6781" s="5"/>
      <c r="U6781" s="31"/>
      <c r="AD6781" s="20"/>
    </row>
    <row r="6782" spans="4:30" x14ac:dyDescent="0.2">
      <c r="D6782" s="57"/>
      <c r="I6782" s="7"/>
      <c r="K6782" s="7"/>
      <c r="L6782" s="7"/>
      <c r="M6782" s="55"/>
      <c r="N6782" s="7"/>
      <c r="O6782" s="5"/>
      <c r="U6782" s="31"/>
      <c r="AD6782" s="20"/>
    </row>
    <row r="6783" spans="4:30" x14ac:dyDescent="0.2">
      <c r="D6783" s="57"/>
      <c r="I6783" s="7"/>
      <c r="K6783" s="7"/>
      <c r="L6783" s="7"/>
      <c r="M6783" s="55"/>
      <c r="N6783" s="7"/>
      <c r="O6783" s="5"/>
      <c r="U6783" s="31"/>
      <c r="AD6783" s="20"/>
    </row>
    <row r="6784" spans="4:30" x14ac:dyDescent="0.2">
      <c r="D6784" s="57"/>
      <c r="I6784" s="7"/>
      <c r="K6784" s="7"/>
      <c r="L6784" s="7"/>
      <c r="M6784" s="55"/>
      <c r="N6784" s="7"/>
      <c r="O6784" s="5"/>
      <c r="U6784" s="31"/>
      <c r="AD6784" s="20"/>
    </row>
    <row r="6785" spans="4:30" x14ac:dyDescent="0.2">
      <c r="D6785" s="57"/>
      <c r="I6785" s="7"/>
      <c r="K6785" s="7"/>
      <c r="L6785" s="7"/>
      <c r="M6785" s="55"/>
      <c r="N6785" s="7"/>
      <c r="O6785" s="5"/>
      <c r="U6785" s="31"/>
      <c r="AD6785" s="20"/>
    </row>
    <row r="6786" spans="4:30" x14ac:dyDescent="0.2">
      <c r="D6786" s="57"/>
      <c r="I6786" s="7"/>
      <c r="K6786" s="7"/>
      <c r="L6786" s="7"/>
      <c r="M6786" s="55"/>
      <c r="N6786" s="7"/>
      <c r="O6786" s="5"/>
      <c r="U6786" s="31"/>
      <c r="AD6786" s="20"/>
    </row>
    <row r="6787" spans="4:30" x14ac:dyDescent="0.2">
      <c r="D6787" s="57"/>
      <c r="I6787" s="7"/>
      <c r="K6787" s="7"/>
      <c r="L6787" s="7"/>
      <c r="M6787" s="55"/>
      <c r="N6787" s="7"/>
      <c r="O6787" s="5"/>
      <c r="U6787" s="31"/>
      <c r="AD6787" s="20"/>
    </row>
    <row r="6788" spans="4:30" x14ac:dyDescent="0.2">
      <c r="D6788" s="57"/>
      <c r="I6788" s="7"/>
      <c r="K6788" s="7"/>
      <c r="L6788" s="7"/>
      <c r="M6788" s="55"/>
      <c r="N6788" s="7"/>
      <c r="O6788" s="5"/>
      <c r="U6788" s="31"/>
      <c r="AD6788" s="20"/>
    </row>
    <row r="6789" spans="4:30" x14ac:dyDescent="0.2">
      <c r="D6789" s="57"/>
      <c r="I6789" s="7"/>
      <c r="K6789" s="7"/>
      <c r="L6789" s="7"/>
      <c r="M6789" s="55"/>
      <c r="N6789" s="7"/>
      <c r="O6789" s="5"/>
      <c r="U6789" s="31"/>
      <c r="AD6789" s="20"/>
    </row>
    <row r="6790" spans="4:30" x14ac:dyDescent="0.2">
      <c r="D6790" s="57"/>
      <c r="I6790" s="7"/>
      <c r="K6790" s="7"/>
      <c r="L6790" s="7"/>
      <c r="M6790" s="55"/>
      <c r="N6790" s="7"/>
      <c r="O6790" s="5"/>
      <c r="U6790" s="31"/>
      <c r="AD6790" s="20"/>
    </row>
    <row r="6791" spans="4:30" x14ac:dyDescent="0.2">
      <c r="D6791" s="57"/>
      <c r="I6791" s="7"/>
      <c r="K6791" s="7"/>
      <c r="L6791" s="7"/>
      <c r="M6791" s="55"/>
      <c r="N6791" s="7"/>
      <c r="O6791" s="5"/>
      <c r="U6791" s="31"/>
      <c r="AD6791" s="20"/>
    </row>
    <row r="6792" spans="4:30" x14ac:dyDescent="0.2">
      <c r="D6792" s="57"/>
      <c r="I6792" s="7"/>
      <c r="K6792" s="7"/>
      <c r="L6792" s="7"/>
      <c r="M6792" s="55"/>
      <c r="N6792" s="7"/>
      <c r="O6792" s="5"/>
      <c r="U6792" s="31"/>
      <c r="AD6792" s="20"/>
    </row>
    <row r="6793" spans="4:30" x14ac:dyDescent="0.2">
      <c r="D6793" s="57"/>
      <c r="I6793" s="7"/>
      <c r="K6793" s="7"/>
      <c r="L6793" s="7"/>
      <c r="M6793" s="55"/>
      <c r="N6793" s="7"/>
      <c r="O6793" s="5"/>
      <c r="U6793" s="31"/>
      <c r="AD6793" s="20"/>
    </row>
    <row r="6794" spans="4:30" x14ac:dyDescent="0.2">
      <c r="D6794" s="57"/>
      <c r="I6794" s="7"/>
      <c r="K6794" s="7"/>
      <c r="L6794" s="7"/>
      <c r="M6794" s="55"/>
      <c r="N6794" s="7"/>
      <c r="O6794" s="5"/>
      <c r="U6794" s="31"/>
      <c r="AD6794" s="20"/>
    </row>
    <row r="6795" spans="4:30" x14ac:dyDescent="0.2">
      <c r="D6795" s="57"/>
      <c r="I6795" s="7"/>
      <c r="K6795" s="7"/>
      <c r="L6795" s="7"/>
      <c r="M6795" s="55"/>
      <c r="N6795" s="7"/>
      <c r="O6795" s="5"/>
      <c r="U6795" s="31"/>
      <c r="AD6795" s="20"/>
    </row>
    <row r="6796" spans="4:30" x14ac:dyDescent="0.2">
      <c r="D6796" s="57"/>
      <c r="I6796" s="7"/>
      <c r="K6796" s="7"/>
      <c r="L6796" s="7"/>
      <c r="M6796" s="55"/>
      <c r="N6796" s="7"/>
      <c r="O6796" s="5"/>
      <c r="U6796" s="31"/>
      <c r="AD6796" s="20"/>
    </row>
    <row r="6797" spans="4:30" x14ac:dyDescent="0.2">
      <c r="D6797" s="57"/>
      <c r="I6797" s="7"/>
      <c r="K6797" s="7"/>
      <c r="L6797" s="7"/>
      <c r="M6797" s="55"/>
      <c r="N6797" s="7"/>
      <c r="O6797" s="5"/>
      <c r="U6797" s="31"/>
      <c r="AD6797" s="20"/>
    </row>
    <row r="6798" spans="4:30" x14ac:dyDescent="0.2">
      <c r="D6798" s="57"/>
      <c r="I6798" s="7"/>
      <c r="K6798" s="7"/>
      <c r="L6798" s="7"/>
      <c r="M6798" s="55"/>
      <c r="N6798" s="7"/>
      <c r="O6798" s="5"/>
      <c r="U6798" s="31"/>
      <c r="AD6798" s="20"/>
    </row>
    <row r="6799" spans="4:30" x14ac:dyDescent="0.2">
      <c r="D6799" s="57"/>
      <c r="I6799" s="7"/>
      <c r="K6799" s="7"/>
      <c r="L6799" s="7"/>
      <c r="M6799" s="55"/>
      <c r="N6799" s="7"/>
      <c r="O6799" s="5"/>
      <c r="U6799" s="31"/>
      <c r="AD6799" s="20"/>
    </row>
    <row r="6800" spans="4:30" x14ac:dyDescent="0.2">
      <c r="D6800" s="57"/>
      <c r="I6800" s="7"/>
      <c r="K6800" s="7"/>
      <c r="L6800" s="7"/>
      <c r="M6800" s="55"/>
      <c r="N6800" s="7"/>
      <c r="O6800" s="5"/>
      <c r="U6800" s="31"/>
      <c r="AD6800" s="20"/>
    </row>
    <row r="6801" spans="4:30" x14ac:dyDescent="0.2">
      <c r="D6801" s="57"/>
      <c r="I6801" s="7"/>
      <c r="K6801" s="7"/>
      <c r="L6801" s="7"/>
      <c r="M6801" s="55"/>
      <c r="N6801" s="7"/>
      <c r="O6801" s="5"/>
      <c r="U6801" s="31"/>
      <c r="AD6801" s="20"/>
    </row>
    <row r="6802" spans="4:30" x14ac:dyDescent="0.2">
      <c r="D6802" s="57"/>
      <c r="I6802" s="7"/>
      <c r="K6802" s="7"/>
      <c r="L6802" s="7"/>
      <c r="M6802" s="55"/>
      <c r="N6802" s="7"/>
      <c r="O6802" s="5"/>
      <c r="U6802" s="31"/>
      <c r="AD6802" s="20"/>
    </row>
    <row r="6803" spans="4:30" x14ac:dyDescent="0.2">
      <c r="D6803" s="57"/>
      <c r="I6803" s="7"/>
      <c r="K6803" s="7"/>
      <c r="L6803" s="7"/>
      <c r="M6803" s="55"/>
      <c r="N6803" s="7"/>
      <c r="O6803" s="5"/>
      <c r="U6803" s="31"/>
      <c r="AD6803" s="20"/>
    </row>
    <row r="6804" spans="4:30" x14ac:dyDescent="0.2">
      <c r="D6804" s="57"/>
      <c r="I6804" s="7"/>
      <c r="K6804" s="7"/>
      <c r="L6804" s="7"/>
      <c r="M6804" s="55"/>
      <c r="N6804" s="7"/>
      <c r="O6804" s="5"/>
      <c r="U6804" s="31"/>
      <c r="AD6804" s="20"/>
    </row>
    <row r="6805" spans="4:30" x14ac:dyDescent="0.2">
      <c r="D6805" s="57"/>
      <c r="I6805" s="7"/>
      <c r="K6805" s="7"/>
      <c r="L6805" s="7"/>
      <c r="M6805" s="55"/>
      <c r="N6805" s="7"/>
      <c r="O6805" s="5"/>
      <c r="U6805" s="31"/>
      <c r="AD6805" s="20"/>
    </row>
    <row r="6806" spans="4:30" x14ac:dyDescent="0.2">
      <c r="D6806" s="57"/>
      <c r="I6806" s="7"/>
      <c r="K6806" s="7"/>
      <c r="L6806" s="7"/>
      <c r="M6806" s="55"/>
      <c r="N6806" s="7"/>
      <c r="O6806" s="5"/>
      <c r="U6806" s="31"/>
      <c r="AD6806" s="20"/>
    </row>
    <row r="6807" spans="4:30" x14ac:dyDescent="0.2">
      <c r="D6807" s="57"/>
      <c r="I6807" s="7"/>
      <c r="K6807" s="7"/>
      <c r="L6807" s="7"/>
      <c r="M6807" s="55"/>
      <c r="N6807" s="7"/>
      <c r="O6807" s="5"/>
      <c r="U6807" s="31"/>
      <c r="AD6807" s="20"/>
    </row>
    <row r="6808" spans="4:30" x14ac:dyDescent="0.2">
      <c r="D6808" s="57"/>
      <c r="I6808" s="7"/>
      <c r="K6808" s="7"/>
      <c r="L6808" s="7"/>
      <c r="M6808" s="55"/>
      <c r="N6808" s="7"/>
      <c r="O6808" s="5"/>
      <c r="U6808" s="31"/>
      <c r="AD6808" s="20"/>
    </row>
    <row r="6809" spans="4:30" x14ac:dyDescent="0.2">
      <c r="D6809" s="57"/>
      <c r="I6809" s="7"/>
      <c r="K6809" s="7"/>
      <c r="L6809" s="7"/>
      <c r="M6809" s="55"/>
      <c r="N6809" s="7"/>
      <c r="O6809" s="5"/>
      <c r="U6809" s="31"/>
      <c r="AD6809" s="20"/>
    </row>
    <row r="6810" spans="4:30" x14ac:dyDescent="0.2">
      <c r="D6810" s="57"/>
      <c r="I6810" s="7"/>
      <c r="K6810" s="7"/>
      <c r="L6810" s="7"/>
      <c r="M6810" s="55"/>
      <c r="N6810" s="7"/>
      <c r="O6810" s="5"/>
      <c r="U6810" s="31"/>
      <c r="AD6810" s="20"/>
    </row>
    <row r="6811" spans="4:30" x14ac:dyDescent="0.2">
      <c r="D6811" s="57"/>
      <c r="I6811" s="7"/>
      <c r="K6811" s="7"/>
      <c r="L6811" s="7"/>
      <c r="M6811" s="55"/>
      <c r="N6811" s="7"/>
      <c r="O6811" s="5"/>
      <c r="U6811" s="31"/>
      <c r="AD6811" s="20"/>
    </row>
    <row r="6812" spans="4:30" x14ac:dyDescent="0.2">
      <c r="D6812" s="57"/>
      <c r="I6812" s="7"/>
      <c r="K6812" s="7"/>
      <c r="L6812" s="7"/>
      <c r="M6812" s="55"/>
      <c r="N6812" s="7"/>
      <c r="O6812" s="5"/>
      <c r="U6812" s="31"/>
      <c r="AD6812" s="20"/>
    </row>
    <row r="6813" spans="4:30" x14ac:dyDescent="0.2">
      <c r="D6813" s="57"/>
      <c r="I6813" s="7"/>
      <c r="K6813" s="7"/>
      <c r="L6813" s="7"/>
      <c r="M6813" s="55"/>
      <c r="N6813" s="7"/>
      <c r="O6813" s="5"/>
      <c r="U6813" s="31"/>
      <c r="AD6813" s="20"/>
    </row>
    <row r="6814" spans="4:30" x14ac:dyDescent="0.2">
      <c r="D6814" s="57"/>
      <c r="I6814" s="7"/>
      <c r="K6814" s="7"/>
      <c r="L6814" s="7"/>
      <c r="M6814" s="55"/>
      <c r="N6814" s="7"/>
      <c r="O6814" s="5"/>
      <c r="U6814" s="31"/>
      <c r="AD6814" s="20"/>
    </row>
    <row r="6815" spans="4:30" x14ac:dyDescent="0.2">
      <c r="D6815" s="57"/>
      <c r="I6815" s="7"/>
      <c r="K6815" s="7"/>
      <c r="L6815" s="7"/>
      <c r="M6815" s="55"/>
      <c r="N6815" s="7"/>
      <c r="O6815" s="5"/>
      <c r="U6815" s="31"/>
      <c r="AD6815" s="20"/>
    </row>
    <row r="6816" spans="4:30" x14ac:dyDescent="0.2">
      <c r="D6816" s="57"/>
      <c r="I6816" s="7"/>
      <c r="K6816" s="7"/>
      <c r="L6816" s="7"/>
      <c r="M6816" s="55"/>
      <c r="N6816" s="7"/>
      <c r="O6816" s="5"/>
      <c r="U6816" s="31"/>
      <c r="AD6816" s="20"/>
    </row>
    <row r="6817" spans="4:30" x14ac:dyDescent="0.2">
      <c r="D6817" s="57"/>
      <c r="I6817" s="7"/>
      <c r="K6817" s="7"/>
      <c r="L6817" s="7"/>
      <c r="M6817" s="55"/>
      <c r="N6817" s="7"/>
      <c r="O6817" s="5"/>
      <c r="U6817" s="31"/>
      <c r="AD6817" s="20"/>
    </row>
    <row r="6818" spans="4:30" x14ac:dyDescent="0.2">
      <c r="D6818" s="57"/>
      <c r="I6818" s="7"/>
      <c r="K6818" s="7"/>
      <c r="L6818" s="7"/>
      <c r="M6818" s="55"/>
      <c r="N6818" s="7"/>
      <c r="O6818" s="5"/>
      <c r="U6818" s="31"/>
      <c r="AD6818" s="20"/>
    </row>
    <row r="6819" spans="4:30" x14ac:dyDescent="0.2">
      <c r="D6819" s="57"/>
      <c r="I6819" s="7"/>
      <c r="K6819" s="7"/>
      <c r="L6819" s="7"/>
      <c r="M6819" s="55"/>
      <c r="N6819" s="7"/>
      <c r="O6819" s="5"/>
      <c r="U6819" s="31"/>
      <c r="AD6819" s="20"/>
    </row>
    <row r="6820" spans="4:30" x14ac:dyDescent="0.2">
      <c r="D6820" s="57"/>
      <c r="I6820" s="7"/>
      <c r="K6820" s="7"/>
      <c r="L6820" s="7"/>
      <c r="M6820" s="55"/>
      <c r="N6820" s="7"/>
      <c r="O6820" s="5"/>
      <c r="U6820" s="31"/>
      <c r="AD6820" s="20"/>
    </row>
    <row r="6821" spans="4:30" x14ac:dyDescent="0.2">
      <c r="D6821" s="57"/>
      <c r="I6821" s="7"/>
      <c r="K6821" s="7"/>
      <c r="L6821" s="7"/>
      <c r="M6821" s="55"/>
      <c r="N6821" s="7"/>
      <c r="O6821" s="5"/>
      <c r="U6821" s="31"/>
      <c r="AD6821" s="20"/>
    </row>
    <row r="6822" spans="4:30" x14ac:dyDescent="0.2">
      <c r="D6822" s="57"/>
      <c r="I6822" s="7"/>
      <c r="K6822" s="7"/>
      <c r="L6822" s="7"/>
      <c r="M6822" s="55"/>
      <c r="N6822" s="7"/>
      <c r="O6822" s="5"/>
      <c r="U6822" s="31"/>
      <c r="AD6822" s="20"/>
    </row>
    <row r="6823" spans="4:30" x14ac:dyDescent="0.2">
      <c r="D6823" s="57"/>
      <c r="I6823" s="7"/>
      <c r="K6823" s="7"/>
      <c r="L6823" s="7"/>
      <c r="M6823" s="55"/>
      <c r="N6823" s="7"/>
      <c r="O6823" s="5"/>
      <c r="U6823" s="31"/>
      <c r="AD6823" s="20"/>
    </row>
    <row r="6824" spans="4:30" x14ac:dyDescent="0.2">
      <c r="D6824" s="57"/>
      <c r="I6824" s="7"/>
      <c r="K6824" s="7"/>
      <c r="L6824" s="7"/>
      <c r="M6824" s="55"/>
      <c r="N6824" s="7"/>
      <c r="O6824" s="5"/>
      <c r="U6824" s="31"/>
      <c r="AD6824" s="20"/>
    </row>
    <row r="6825" spans="4:30" x14ac:dyDescent="0.2">
      <c r="D6825" s="57"/>
      <c r="I6825" s="7"/>
      <c r="K6825" s="7"/>
      <c r="L6825" s="7"/>
      <c r="M6825" s="55"/>
      <c r="N6825" s="7"/>
      <c r="O6825" s="5"/>
      <c r="U6825" s="31"/>
      <c r="AD6825" s="20"/>
    </row>
    <row r="6826" spans="4:30" x14ac:dyDescent="0.2">
      <c r="D6826" s="57"/>
      <c r="I6826" s="7"/>
      <c r="K6826" s="7"/>
      <c r="L6826" s="7"/>
      <c r="M6826" s="55"/>
      <c r="N6826" s="7"/>
      <c r="O6826" s="5"/>
      <c r="U6826" s="31"/>
      <c r="AD6826" s="20"/>
    </row>
    <row r="6827" spans="4:30" x14ac:dyDescent="0.2">
      <c r="D6827" s="57"/>
      <c r="I6827" s="7"/>
      <c r="K6827" s="7"/>
      <c r="L6827" s="7"/>
      <c r="M6827" s="55"/>
      <c r="N6827" s="7"/>
      <c r="O6827" s="5"/>
      <c r="U6827" s="31"/>
      <c r="AD6827" s="20"/>
    </row>
    <row r="6828" spans="4:30" x14ac:dyDescent="0.2">
      <c r="D6828" s="57"/>
      <c r="I6828" s="7"/>
      <c r="K6828" s="7"/>
      <c r="L6828" s="7"/>
      <c r="M6828" s="55"/>
      <c r="N6828" s="7"/>
      <c r="O6828" s="5"/>
      <c r="U6828" s="31"/>
      <c r="AD6828" s="20"/>
    </row>
    <row r="6829" spans="4:30" x14ac:dyDescent="0.2">
      <c r="D6829" s="57"/>
      <c r="I6829" s="7"/>
      <c r="K6829" s="7"/>
      <c r="L6829" s="7"/>
      <c r="M6829" s="55"/>
      <c r="N6829" s="7"/>
      <c r="O6829" s="5"/>
      <c r="U6829" s="31"/>
      <c r="AD6829" s="20"/>
    </row>
    <row r="6830" spans="4:30" x14ac:dyDescent="0.2">
      <c r="D6830" s="57"/>
      <c r="I6830" s="7"/>
      <c r="K6830" s="7"/>
      <c r="L6830" s="7"/>
      <c r="M6830" s="55"/>
      <c r="N6830" s="7"/>
      <c r="O6830" s="5"/>
      <c r="U6830" s="31"/>
      <c r="AD6830" s="20"/>
    </row>
    <row r="6831" spans="4:30" x14ac:dyDescent="0.2">
      <c r="D6831" s="57"/>
      <c r="I6831" s="7"/>
      <c r="K6831" s="7"/>
      <c r="L6831" s="7"/>
      <c r="M6831" s="55"/>
      <c r="N6831" s="7"/>
      <c r="O6831" s="5"/>
      <c r="U6831" s="31"/>
      <c r="AD6831" s="20"/>
    </row>
    <row r="6832" spans="4:30" x14ac:dyDescent="0.2">
      <c r="D6832" s="57"/>
      <c r="I6832" s="7"/>
      <c r="K6832" s="7"/>
      <c r="L6832" s="7"/>
      <c r="M6832" s="55"/>
      <c r="N6832" s="7"/>
      <c r="O6832" s="5"/>
      <c r="U6832" s="31"/>
      <c r="AD6832" s="20"/>
    </row>
    <row r="6833" spans="4:30" x14ac:dyDescent="0.2">
      <c r="D6833" s="57"/>
      <c r="I6833" s="7"/>
      <c r="K6833" s="7"/>
      <c r="L6833" s="7"/>
      <c r="M6833" s="55"/>
      <c r="N6833" s="7"/>
      <c r="O6833" s="5"/>
      <c r="U6833" s="31"/>
      <c r="AD6833" s="20"/>
    </row>
    <row r="6834" spans="4:30" x14ac:dyDescent="0.2">
      <c r="D6834" s="57"/>
      <c r="I6834" s="7"/>
      <c r="K6834" s="7"/>
      <c r="L6834" s="7"/>
      <c r="M6834" s="55"/>
      <c r="N6834" s="7"/>
      <c r="O6834" s="5"/>
      <c r="U6834" s="31"/>
      <c r="AD6834" s="20"/>
    </row>
    <row r="6835" spans="4:30" x14ac:dyDescent="0.2">
      <c r="D6835" s="57"/>
      <c r="I6835" s="7"/>
      <c r="K6835" s="7"/>
      <c r="L6835" s="7"/>
      <c r="M6835" s="55"/>
      <c r="N6835" s="7"/>
      <c r="O6835" s="5"/>
      <c r="U6835" s="31"/>
      <c r="AD6835" s="20"/>
    </row>
    <row r="6836" spans="4:30" x14ac:dyDescent="0.2">
      <c r="D6836" s="57"/>
      <c r="I6836" s="7"/>
      <c r="K6836" s="7"/>
      <c r="L6836" s="7"/>
      <c r="M6836" s="55"/>
      <c r="N6836" s="7"/>
      <c r="O6836" s="5"/>
      <c r="U6836" s="31"/>
      <c r="AD6836" s="20"/>
    </row>
    <row r="6837" spans="4:30" x14ac:dyDescent="0.2">
      <c r="D6837" s="57"/>
      <c r="I6837" s="7"/>
      <c r="K6837" s="7"/>
      <c r="L6837" s="7"/>
      <c r="M6837" s="55"/>
      <c r="N6837" s="7"/>
      <c r="O6837" s="5"/>
      <c r="U6837" s="31"/>
      <c r="AD6837" s="20"/>
    </row>
    <row r="6838" spans="4:30" x14ac:dyDescent="0.2">
      <c r="D6838" s="57"/>
      <c r="I6838" s="7"/>
      <c r="K6838" s="7"/>
      <c r="L6838" s="7"/>
      <c r="M6838" s="55"/>
      <c r="N6838" s="7"/>
      <c r="O6838" s="5"/>
      <c r="U6838" s="31"/>
      <c r="AD6838" s="20"/>
    </row>
    <row r="6839" spans="4:30" x14ac:dyDescent="0.2">
      <c r="D6839" s="57"/>
      <c r="I6839" s="7"/>
      <c r="K6839" s="7"/>
      <c r="L6839" s="7"/>
      <c r="M6839" s="55"/>
      <c r="N6839" s="7"/>
      <c r="O6839" s="5"/>
      <c r="U6839" s="31"/>
      <c r="AD6839" s="20"/>
    </row>
    <row r="6840" spans="4:30" x14ac:dyDescent="0.2">
      <c r="D6840" s="57"/>
      <c r="I6840" s="7"/>
      <c r="K6840" s="7"/>
      <c r="L6840" s="7"/>
      <c r="M6840" s="55"/>
      <c r="N6840" s="7"/>
      <c r="O6840" s="5"/>
      <c r="U6840" s="31"/>
      <c r="AD6840" s="20"/>
    </row>
    <row r="6841" spans="4:30" x14ac:dyDescent="0.2">
      <c r="D6841" s="57"/>
      <c r="I6841" s="7"/>
      <c r="K6841" s="7"/>
      <c r="L6841" s="7"/>
      <c r="M6841" s="55"/>
      <c r="N6841" s="7"/>
      <c r="O6841" s="5"/>
      <c r="U6841" s="31"/>
      <c r="AD6841" s="20"/>
    </row>
    <row r="6842" spans="4:30" x14ac:dyDescent="0.2">
      <c r="D6842" s="57"/>
      <c r="I6842" s="7"/>
      <c r="K6842" s="7"/>
      <c r="L6842" s="7"/>
      <c r="M6842" s="55"/>
      <c r="N6842" s="7"/>
      <c r="O6842" s="5"/>
      <c r="U6842" s="31"/>
      <c r="AD6842" s="20"/>
    </row>
    <row r="6843" spans="4:30" x14ac:dyDescent="0.2">
      <c r="D6843" s="57"/>
      <c r="I6843" s="7"/>
      <c r="K6843" s="7"/>
      <c r="L6843" s="7"/>
      <c r="M6843" s="55"/>
      <c r="N6843" s="7"/>
      <c r="O6843" s="5"/>
      <c r="U6843" s="31"/>
      <c r="AD6843" s="20"/>
    </row>
    <row r="6844" spans="4:30" x14ac:dyDescent="0.2">
      <c r="D6844" s="57"/>
      <c r="I6844" s="7"/>
      <c r="K6844" s="7"/>
      <c r="L6844" s="7"/>
      <c r="M6844" s="55"/>
      <c r="N6844" s="7"/>
      <c r="O6844" s="5"/>
      <c r="U6844" s="31"/>
      <c r="AD6844" s="20"/>
    </row>
    <row r="6845" spans="4:30" x14ac:dyDescent="0.2">
      <c r="D6845" s="57"/>
      <c r="I6845" s="7"/>
      <c r="K6845" s="7"/>
      <c r="L6845" s="7"/>
      <c r="M6845" s="55"/>
      <c r="N6845" s="7"/>
      <c r="O6845" s="5"/>
      <c r="U6845" s="31"/>
      <c r="AD6845" s="20"/>
    </row>
    <row r="6846" spans="4:30" x14ac:dyDescent="0.2">
      <c r="D6846" s="57"/>
      <c r="I6846" s="7"/>
      <c r="K6846" s="7"/>
      <c r="L6846" s="7"/>
      <c r="M6846" s="55"/>
      <c r="N6846" s="7"/>
      <c r="O6846" s="5"/>
      <c r="U6846" s="31"/>
      <c r="AD6846" s="20"/>
    </row>
    <row r="6847" spans="4:30" x14ac:dyDescent="0.2">
      <c r="D6847" s="57"/>
      <c r="I6847" s="7"/>
      <c r="K6847" s="7"/>
      <c r="L6847" s="7"/>
      <c r="M6847" s="55"/>
      <c r="N6847" s="7"/>
      <c r="O6847" s="5"/>
      <c r="U6847" s="31"/>
      <c r="AD6847" s="20"/>
    </row>
    <row r="6848" spans="4:30" x14ac:dyDescent="0.2">
      <c r="D6848" s="57"/>
      <c r="I6848" s="7"/>
      <c r="K6848" s="7"/>
      <c r="L6848" s="7"/>
      <c r="M6848" s="55"/>
      <c r="N6848" s="7"/>
      <c r="O6848" s="5"/>
      <c r="U6848" s="31"/>
      <c r="AD6848" s="20"/>
    </row>
    <row r="6849" spans="4:30" x14ac:dyDescent="0.2">
      <c r="D6849" s="57"/>
      <c r="I6849" s="7"/>
      <c r="K6849" s="7"/>
      <c r="L6849" s="7"/>
      <c r="M6849" s="55"/>
      <c r="N6849" s="7"/>
      <c r="O6849" s="5"/>
      <c r="U6849" s="31"/>
      <c r="AD6849" s="20"/>
    </row>
    <row r="6850" spans="4:30" x14ac:dyDescent="0.2">
      <c r="D6850" s="57"/>
      <c r="I6850" s="7"/>
      <c r="K6850" s="7"/>
      <c r="L6850" s="7"/>
      <c r="M6850" s="55"/>
      <c r="N6850" s="7"/>
      <c r="O6850" s="5"/>
      <c r="U6850" s="31"/>
      <c r="AD6850" s="20"/>
    </row>
    <row r="6851" spans="4:30" x14ac:dyDescent="0.2">
      <c r="D6851" s="57"/>
      <c r="I6851" s="7"/>
      <c r="K6851" s="7"/>
      <c r="L6851" s="7"/>
      <c r="M6851" s="55"/>
      <c r="N6851" s="7"/>
      <c r="O6851" s="5"/>
      <c r="U6851" s="31"/>
      <c r="AD6851" s="20"/>
    </row>
    <row r="6852" spans="4:30" x14ac:dyDescent="0.2">
      <c r="D6852" s="57"/>
      <c r="I6852" s="7"/>
      <c r="K6852" s="7"/>
      <c r="L6852" s="7"/>
      <c r="M6852" s="55"/>
      <c r="N6852" s="7"/>
      <c r="O6852" s="5"/>
      <c r="U6852" s="31"/>
      <c r="AD6852" s="20"/>
    </row>
    <row r="6853" spans="4:30" x14ac:dyDescent="0.2">
      <c r="D6853" s="57"/>
      <c r="I6853" s="7"/>
      <c r="K6853" s="7"/>
      <c r="L6853" s="7"/>
      <c r="M6853" s="55"/>
      <c r="N6853" s="7"/>
      <c r="O6853" s="5"/>
      <c r="U6853" s="31"/>
      <c r="AD6853" s="20"/>
    </row>
    <row r="6854" spans="4:30" x14ac:dyDescent="0.2">
      <c r="D6854" s="57"/>
      <c r="I6854" s="7"/>
      <c r="K6854" s="7"/>
      <c r="L6854" s="7"/>
      <c r="M6854" s="55"/>
      <c r="N6854" s="7"/>
      <c r="O6854" s="5"/>
      <c r="U6854" s="31"/>
      <c r="AD6854" s="20"/>
    </row>
    <row r="6855" spans="4:30" x14ac:dyDescent="0.2">
      <c r="D6855" s="57"/>
      <c r="I6855" s="7"/>
      <c r="K6855" s="7"/>
      <c r="L6855" s="7"/>
      <c r="M6855" s="55"/>
      <c r="N6855" s="7"/>
      <c r="O6855" s="5"/>
      <c r="U6855" s="31"/>
      <c r="AD6855" s="20"/>
    </row>
    <row r="6856" spans="4:30" x14ac:dyDescent="0.2">
      <c r="D6856" s="57"/>
      <c r="I6856" s="7"/>
      <c r="K6856" s="7"/>
      <c r="L6856" s="7"/>
      <c r="M6856" s="55"/>
      <c r="N6856" s="7"/>
      <c r="O6856" s="5"/>
      <c r="U6856" s="31"/>
      <c r="AD6856" s="20"/>
    </row>
    <row r="6857" spans="4:30" x14ac:dyDescent="0.2">
      <c r="D6857" s="57"/>
      <c r="I6857" s="7"/>
      <c r="K6857" s="7"/>
      <c r="L6857" s="7"/>
      <c r="M6857" s="55"/>
      <c r="N6857" s="7"/>
      <c r="O6857" s="5"/>
      <c r="U6857" s="31"/>
      <c r="AD6857" s="20"/>
    </row>
    <row r="6858" spans="4:30" x14ac:dyDescent="0.2">
      <c r="D6858" s="57"/>
      <c r="I6858" s="7"/>
      <c r="K6858" s="7"/>
      <c r="L6858" s="7"/>
      <c r="M6858" s="55"/>
      <c r="N6858" s="7"/>
      <c r="O6858" s="5"/>
      <c r="U6858" s="31"/>
      <c r="AD6858" s="20"/>
    </row>
    <row r="6859" spans="4:30" x14ac:dyDescent="0.2">
      <c r="D6859" s="57"/>
      <c r="I6859" s="7"/>
      <c r="K6859" s="7"/>
      <c r="L6859" s="7"/>
      <c r="M6859" s="55"/>
      <c r="N6859" s="7"/>
      <c r="O6859" s="5"/>
      <c r="U6859" s="31"/>
      <c r="AD6859" s="20"/>
    </row>
    <row r="6860" spans="4:30" x14ac:dyDescent="0.2">
      <c r="D6860" s="57"/>
      <c r="I6860" s="7"/>
      <c r="K6860" s="7"/>
      <c r="L6860" s="7"/>
      <c r="M6860" s="55"/>
      <c r="N6860" s="7"/>
      <c r="O6860" s="5"/>
      <c r="U6860" s="31"/>
      <c r="AD6860" s="20"/>
    </row>
    <row r="6861" spans="4:30" x14ac:dyDescent="0.2">
      <c r="D6861" s="57"/>
      <c r="I6861" s="7"/>
      <c r="K6861" s="7"/>
      <c r="L6861" s="7"/>
      <c r="M6861" s="55"/>
      <c r="N6861" s="7"/>
      <c r="O6861" s="5"/>
      <c r="U6861" s="31"/>
      <c r="AD6861" s="20"/>
    </row>
    <row r="6862" spans="4:30" x14ac:dyDescent="0.2">
      <c r="D6862" s="57"/>
      <c r="I6862" s="7"/>
      <c r="K6862" s="7"/>
      <c r="L6862" s="7"/>
      <c r="M6862" s="55"/>
      <c r="N6862" s="7"/>
      <c r="O6862" s="5"/>
      <c r="U6862" s="31"/>
      <c r="AD6862" s="20"/>
    </row>
    <row r="6863" spans="4:30" x14ac:dyDescent="0.2">
      <c r="D6863" s="57"/>
      <c r="I6863" s="7"/>
      <c r="K6863" s="7"/>
      <c r="L6863" s="7"/>
      <c r="M6863" s="55"/>
      <c r="N6863" s="7"/>
      <c r="O6863" s="5"/>
      <c r="U6863" s="31"/>
      <c r="AD6863" s="20"/>
    </row>
    <row r="6864" spans="4:30" x14ac:dyDescent="0.2">
      <c r="D6864" s="57"/>
      <c r="I6864" s="7"/>
      <c r="K6864" s="7"/>
      <c r="L6864" s="7"/>
      <c r="M6864" s="55"/>
      <c r="N6864" s="7"/>
      <c r="O6864" s="5"/>
      <c r="U6864" s="31"/>
      <c r="AD6864" s="20"/>
    </row>
    <row r="6865" spans="4:30" x14ac:dyDescent="0.2">
      <c r="D6865" s="57"/>
      <c r="I6865" s="7"/>
      <c r="K6865" s="7"/>
      <c r="L6865" s="7"/>
      <c r="M6865" s="55"/>
      <c r="N6865" s="7"/>
      <c r="O6865" s="5"/>
      <c r="U6865" s="31"/>
      <c r="AD6865" s="20"/>
    </row>
    <row r="6866" spans="4:30" x14ac:dyDescent="0.2">
      <c r="D6866" s="57"/>
      <c r="I6866" s="7"/>
      <c r="K6866" s="7"/>
      <c r="L6866" s="7"/>
      <c r="M6866" s="55"/>
      <c r="N6866" s="7"/>
      <c r="O6866" s="5"/>
      <c r="U6866" s="31"/>
      <c r="AD6866" s="20"/>
    </row>
    <row r="6867" spans="4:30" x14ac:dyDescent="0.2">
      <c r="D6867" s="57"/>
      <c r="I6867" s="7"/>
      <c r="K6867" s="7"/>
      <c r="L6867" s="7"/>
      <c r="M6867" s="55"/>
      <c r="N6867" s="7"/>
      <c r="O6867" s="5"/>
      <c r="U6867" s="31"/>
      <c r="AD6867" s="20"/>
    </row>
    <row r="6868" spans="4:30" x14ac:dyDescent="0.2">
      <c r="D6868" s="57"/>
      <c r="I6868" s="7"/>
      <c r="K6868" s="7"/>
      <c r="L6868" s="7"/>
      <c r="M6868" s="55"/>
      <c r="N6868" s="7"/>
      <c r="O6868" s="5"/>
      <c r="U6868" s="31"/>
      <c r="AD6868" s="20"/>
    </row>
    <row r="6869" spans="4:30" x14ac:dyDescent="0.2">
      <c r="D6869" s="57"/>
      <c r="I6869" s="7"/>
      <c r="K6869" s="7"/>
      <c r="L6869" s="7"/>
      <c r="M6869" s="55"/>
      <c r="N6869" s="7"/>
      <c r="O6869" s="5"/>
      <c r="U6869" s="31"/>
      <c r="AD6869" s="20"/>
    </row>
    <row r="6870" spans="4:30" x14ac:dyDescent="0.2">
      <c r="D6870" s="57"/>
      <c r="I6870" s="7"/>
      <c r="K6870" s="7"/>
      <c r="L6870" s="7"/>
      <c r="M6870" s="55"/>
      <c r="N6870" s="7"/>
      <c r="O6870" s="5"/>
      <c r="U6870" s="31"/>
      <c r="AD6870" s="20"/>
    </row>
    <row r="6871" spans="4:30" x14ac:dyDescent="0.2">
      <c r="D6871" s="57"/>
      <c r="I6871" s="7"/>
      <c r="K6871" s="7"/>
      <c r="L6871" s="7"/>
      <c r="M6871" s="55"/>
      <c r="N6871" s="7"/>
      <c r="O6871" s="5"/>
      <c r="U6871" s="31"/>
      <c r="AD6871" s="20"/>
    </row>
    <row r="6872" spans="4:30" x14ac:dyDescent="0.2">
      <c r="D6872" s="57"/>
      <c r="I6872" s="7"/>
      <c r="K6872" s="7"/>
      <c r="L6872" s="7"/>
      <c r="M6872" s="55"/>
      <c r="N6872" s="7"/>
      <c r="O6872" s="5"/>
      <c r="U6872" s="31"/>
      <c r="AD6872" s="20"/>
    </row>
    <row r="6873" spans="4:30" x14ac:dyDescent="0.2">
      <c r="D6873" s="57"/>
      <c r="I6873" s="7"/>
      <c r="K6873" s="7"/>
      <c r="L6873" s="7"/>
      <c r="M6873" s="55"/>
      <c r="N6873" s="7"/>
      <c r="O6873" s="5"/>
      <c r="U6873" s="31"/>
      <c r="AD6873" s="20"/>
    </row>
    <row r="6874" spans="4:30" x14ac:dyDescent="0.2">
      <c r="D6874" s="57"/>
      <c r="I6874" s="7"/>
      <c r="K6874" s="7"/>
      <c r="L6874" s="7"/>
      <c r="M6874" s="55"/>
      <c r="N6874" s="7"/>
      <c r="O6874" s="5"/>
      <c r="U6874" s="31"/>
      <c r="AD6874" s="20"/>
    </row>
    <row r="6875" spans="4:30" x14ac:dyDescent="0.2">
      <c r="D6875" s="57"/>
      <c r="I6875" s="7"/>
      <c r="K6875" s="7"/>
      <c r="L6875" s="7"/>
      <c r="M6875" s="55"/>
      <c r="N6875" s="7"/>
      <c r="O6875" s="5"/>
      <c r="U6875" s="31"/>
      <c r="AD6875" s="20"/>
    </row>
    <row r="6876" spans="4:30" x14ac:dyDescent="0.2">
      <c r="D6876" s="57"/>
      <c r="I6876" s="7"/>
      <c r="K6876" s="7"/>
      <c r="L6876" s="7"/>
      <c r="M6876" s="55"/>
      <c r="N6876" s="7"/>
      <c r="O6876" s="5"/>
      <c r="U6876" s="31"/>
      <c r="AD6876" s="20"/>
    </row>
    <row r="6877" spans="4:30" x14ac:dyDescent="0.2">
      <c r="D6877" s="57"/>
      <c r="I6877" s="7"/>
      <c r="K6877" s="7"/>
      <c r="L6877" s="7"/>
      <c r="M6877" s="55"/>
      <c r="N6877" s="7"/>
      <c r="O6877" s="5"/>
      <c r="U6877" s="31"/>
      <c r="AD6877" s="20"/>
    </row>
    <row r="6878" spans="4:30" x14ac:dyDescent="0.2">
      <c r="D6878" s="57"/>
      <c r="I6878" s="7"/>
      <c r="K6878" s="7"/>
      <c r="L6878" s="7"/>
      <c r="M6878" s="55"/>
      <c r="N6878" s="7"/>
      <c r="O6878" s="5"/>
      <c r="U6878" s="31"/>
      <c r="AD6878" s="20"/>
    </row>
    <row r="6879" spans="4:30" x14ac:dyDescent="0.2">
      <c r="D6879" s="57"/>
      <c r="I6879" s="7"/>
      <c r="K6879" s="7"/>
      <c r="L6879" s="7"/>
      <c r="M6879" s="55"/>
      <c r="N6879" s="7"/>
      <c r="O6879" s="5"/>
      <c r="U6879" s="31"/>
      <c r="AD6879" s="20"/>
    </row>
    <row r="6880" spans="4:30" x14ac:dyDescent="0.2">
      <c r="D6880" s="57"/>
      <c r="I6880" s="7"/>
      <c r="K6880" s="7"/>
      <c r="L6880" s="7"/>
      <c r="M6880" s="55"/>
      <c r="N6880" s="7"/>
      <c r="O6880" s="5"/>
      <c r="U6880" s="31"/>
      <c r="AD6880" s="20"/>
    </row>
    <row r="6881" spans="4:30" x14ac:dyDescent="0.2">
      <c r="D6881" s="57"/>
      <c r="I6881" s="7"/>
      <c r="K6881" s="7"/>
      <c r="L6881" s="7"/>
      <c r="M6881" s="55"/>
      <c r="N6881" s="7"/>
      <c r="O6881" s="5"/>
      <c r="U6881" s="31"/>
      <c r="AD6881" s="20"/>
    </row>
    <row r="6882" spans="4:30" x14ac:dyDescent="0.2">
      <c r="D6882" s="57"/>
      <c r="I6882" s="7"/>
      <c r="K6882" s="7"/>
      <c r="L6882" s="7"/>
      <c r="M6882" s="55"/>
      <c r="N6882" s="7"/>
      <c r="O6882" s="5"/>
      <c r="U6882" s="31"/>
      <c r="AD6882" s="20"/>
    </row>
    <row r="6883" spans="4:30" x14ac:dyDescent="0.2">
      <c r="D6883" s="57"/>
      <c r="I6883" s="7"/>
      <c r="K6883" s="7"/>
      <c r="L6883" s="7"/>
      <c r="M6883" s="55"/>
      <c r="N6883" s="7"/>
      <c r="O6883" s="5"/>
      <c r="U6883" s="31"/>
      <c r="AD6883" s="20"/>
    </row>
    <row r="6884" spans="4:30" x14ac:dyDescent="0.2">
      <c r="D6884" s="57"/>
      <c r="I6884" s="7"/>
      <c r="K6884" s="7"/>
      <c r="L6884" s="7"/>
      <c r="M6884" s="55"/>
      <c r="N6884" s="7"/>
      <c r="O6884" s="5"/>
      <c r="U6884" s="31"/>
      <c r="AD6884" s="20"/>
    </row>
    <row r="6885" spans="4:30" x14ac:dyDescent="0.2">
      <c r="D6885" s="57"/>
      <c r="I6885" s="7"/>
      <c r="K6885" s="7"/>
      <c r="L6885" s="7"/>
      <c r="M6885" s="55"/>
      <c r="N6885" s="7"/>
      <c r="O6885" s="5"/>
      <c r="U6885" s="31"/>
      <c r="AD6885" s="20"/>
    </row>
    <row r="6886" spans="4:30" x14ac:dyDescent="0.2">
      <c r="D6886" s="57"/>
      <c r="I6886" s="7"/>
      <c r="K6886" s="7"/>
      <c r="L6886" s="7"/>
      <c r="M6886" s="55"/>
      <c r="N6886" s="7"/>
      <c r="O6886" s="5"/>
      <c r="U6886" s="31"/>
      <c r="AD6886" s="20"/>
    </row>
    <row r="6887" spans="4:30" x14ac:dyDescent="0.2">
      <c r="D6887" s="57"/>
      <c r="I6887" s="7"/>
      <c r="K6887" s="7"/>
      <c r="L6887" s="7"/>
      <c r="M6887" s="55"/>
      <c r="N6887" s="7"/>
      <c r="O6887" s="5"/>
      <c r="U6887" s="31"/>
      <c r="AD6887" s="20"/>
    </row>
    <row r="6888" spans="4:30" x14ac:dyDescent="0.2">
      <c r="D6888" s="57"/>
      <c r="I6888" s="7"/>
      <c r="K6888" s="7"/>
      <c r="L6888" s="7"/>
      <c r="M6888" s="55"/>
      <c r="N6888" s="7"/>
      <c r="O6888" s="5"/>
      <c r="U6888" s="31"/>
      <c r="AD6888" s="20"/>
    </row>
    <row r="6889" spans="4:30" x14ac:dyDescent="0.2">
      <c r="D6889" s="57"/>
      <c r="I6889" s="7"/>
      <c r="K6889" s="7"/>
      <c r="L6889" s="7"/>
      <c r="M6889" s="55"/>
      <c r="N6889" s="7"/>
      <c r="O6889" s="5"/>
      <c r="U6889" s="31"/>
      <c r="AD6889" s="20"/>
    </row>
    <row r="6890" spans="4:30" x14ac:dyDescent="0.2">
      <c r="D6890" s="57"/>
      <c r="I6890" s="7"/>
      <c r="K6890" s="7"/>
      <c r="L6890" s="7"/>
      <c r="M6890" s="55"/>
      <c r="N6890" s="7"/>
      <c r="O6890" s="5"/>
      <c r="U6890" s="31"/>
      <c r="AD6890" s="20"/>
    </row>
    <row r="6891" spans="4:30" x14ac:dyDescent="0.2">
      <c r="D6891" s="57"/>
      <c r="I6891" s="7"/>
      <c r="K6891" s="7"/>
      <c r="L6891" s="7"/>
      <c r="M6891" s="55"/>
      <c r="N6891" s="7"/>
      <c r="O6891" s="5"/>
      <c r="U6891" s="31"/>
      <c r="AD6891" s="20"/>
    </row>
    <row r="6892" spans="4:30" x14ac:dyDescent="0.2">
      <c r="D6892" s="57"/>
      <c r="I6892" s="7"/>
      <c r="K6892" s="7"/>
      <c r="L6892" s="7"/>
      <c r="M6892" s="55"/>
      <c r="N6892" s="7"/>
      <c r="O6892" s="5"/>
      <c r="U6892" s="31"/>
      <c r="AD6892" s="20"/>
    </row>
    <row r="6893" spans="4:30" x14ac:dyDescent="0.2">
      <c r="D6893" s="57"/>
      <c r="I6893" s="7"/>
      <c r="K6893" s="7"/>
      <c r="L6893" s="7"/>
      <c r="M6893" s="55"/>
      <c r="N6893" s="7"/>
      <c r="O6893" s="5"/>
      <c r="U6893" s="31"/>
      <c r="AD6893" s="20"/>
    </row>
    <row r="6894" spans="4:30" x14ac:dyDescent="0.2">
      <c r="D6894" s="57"/>
      <c r="I6894" s="7"/>
      <c r="K6894" s="7"/>
      <c r="L6894" s="7"/>
      <c r="M6894" s="55"/>
      <c r="N6894" s="7"/>
      <c r="O6894" s="5"/>
      <c r="U6894" s="31"/>
      <c r="AD6894" s="20"/>
    </row>
    <row r="6895" spans="4:30" x14ac:dyDescent="0.2">
      <c r="D6895" s="57"/>
      <c r="I6895" s="7"/>
      <c r="K6895" s="7"/>
      <c r="L6895" s="7"/>
      <c r="M6895" s="55"/>
      <c r="N6895" s="7"/>
      <c r="O6895" s="5"/>
      <c r="U6895" s="31"/>
      <c r="AD6895" s="20"/>
    </row>
    <row r="6896" spans="4:30" x14ac:dyDescent="0.2">
      <c r="D6896" s="57"/>
      <c r="I6896" s="7"/>
      <c r="K6896" s="7"/>
      <c r="L6896" s="7"/>
      <c r="M6896" s="55"/>
      <c r="N6896" s="7"/>
      <c r="O6896" s="5"/>
      <c r="U6896" s="31"/>
      <c r="AD6896" s="20"/>
    </row>
    <row r="6897" spans="4:30" x14ac:dyDescent="0.2">
      <c r="D6897" s="57"/>
      <c r="I6897" s="7"/>
      <c r="K6897" s="7"/>
      <c r="L6897" s="7"/>
      <c r="M6897" s="55"/>
      <c r="N6897" s="7"/>
      <c r="O6897" s="5"/>
      <c r="U6897" s="31"/>
      <c r="AD6897" s="20"/>
    </row>
    <row r="6898" spans="4:30" x14ac:dyDescent="0.2">
      <c r="D6898" s="57"/>
      <c r="I6898" s="7"/>
      <c r="K6898" s="7"/>
      <c r="L6898" s="7"/>
      <c r="M6898" s="55"/>
      <c r="N6898" s="7"/>
      <c r="O6898" s="5"/>
      <c r="U6898" s="31"/>
      <c r="AD6898" s="20"/>
    </row>
    <row r="6899" spans="4:30" x14ac:dyDescent="0.2">
      <c r="D6899" s="57"/>
      <c r="I6899" s="7"/>
      <c r="K6899" s="7"/>
      <c r="L6899" s="7"/>
      <c r="M6899" s="55"/>
      <c r="N6899" s="7"/>
      <c r="O6899" s="5"/>
      <c r="U6899" s="31"/>
      <c r="AD6899" s="20"/>
    </row>
    <row r="6900" spans="4:30" x14ac:dyDescent="0.2">
      <c r="D6900" s="57"/>
      <c r="I6900" s="7"/>
      <c r="K6900" s="7"/>
      <c r="L6900" s="7"/>
      <c r="M6900" s="55"/>
      <c r="N6900" s="7"/>
      <c r="O6900" s="5"/>
      <c r="U6900" s="31"/>
      <c r="AD6900" s="20"/>
    </row>
    <row r="6901" spans="4:30" x14ac:dyDescent="0.2">
      <c r="D6901" s="57"/>
      <c r="I6901" s="7"/>
      <c r="K6901" s="7"/>
      <c r="L6901" s="7"/>
      <c r="M6901" s="55"/>
      <c r="N6901" s="7"/>
      <c r="O6901" s="5"/>
      <c r="U6901" s="31"/>
      <c r="AD6901" s="20"/>
    </row>
    <row r="6902" spans="4:30" x14ac:dyDescent="0.2">
      <c r="D6902" s="57"/>
      <c r="I6902" s="7"/>
      <c r="K6902" s="7"/>
      <c r="L6902" s="7"/>
      <c r="M6902" s="55"/>
      <c r="N6902" s="7"/>
      <c r="O6902" s="5"/>
      <c r="U6902" s="31"/>
      <c r="AD6902" s="20"/>
    </row>
    <row r="6903" spans="4:30" x14ac:dyDescent="0.2">
      <c r="D6903" s="57"/>
      <c r="I6903" s="7"/>
      <c r="K6903" s="7"/>
      <c r="L6903" s="7"/>
      <c r="M6903" s="55"/>
      <c r="N6903" s="7"/>
      <c r="O6903" s="5"/>
      <c r="U6903" s="31"/>
      <c r="AD6903" s="20"/>
    </row>
    <row r="6904" spans="4:30" x14ac:dyDescent="0.2">
      <c r="D6904" s="57"/>
      <c r="I6904" s="7"/>
      <c r="K6904" s="7"/>
      <c r="L6904" s="7"/>
      <c r="M6904" s="55"/>
      <c r="N6904" s="7"/>
      <c r="O6904" s="5"/>
      <c r="U6904" s="31"/>
      <c r="AD6904" s="20"/>
    </row>
    <row r="6905" spans="4:30" x14ac:dyDescent="0.2">
      <c r="D6905" s="57"/>
      <c r="I6905" s="7"/>
      <c r="K6905" s="7"/>
      <c r="L6905" s="7"/>
      <c r="M6905" s="55"/>
      <c r="N6905" s="7"/>
      <c r="O6905" s="5"/>
      <c r="U6905" s="31"/>
      <c r="AD6905" s="20"/>
    </row>
    <row r="6906" spans="4:30" x14ac:dyDescent="0.2">
      <c r="D6906" s="57"/>
      <c r="I6906" s="7"/>
      <c r="K6906" s="7"/>
      <c r="L6906" s="7"/>
      <c r="M6906" s="55"/>
      <c r="N6906" s="7"/>
      <c r="O6906" s="5"/>
      <c r="U6906" s="31"/>
      <c r="AD6906" s="20"/>
    </row>
    <row r="6907" spans="4:30" x14ac:dyDescent="0.2">
      <c r="D6907" s="57"/>
      <c r="I6907" s="7"/>
      <c r="K6907" s="7"/>
      <c r="L6907" s="7"/>
      <c r="M6907" s="55"/>
      <c r="N6907" s="7"/>
      <c r="O6907" s="5"/>
      <c r="U6907" s="31"/>
      <c r="AD6907" s="20"/>
    </row>
    <row r="6908" spans="4:30" x14ac:dyDescent="0.2">
      <c r="D6908" s="57"/>
      <c r="I6908" s="7"/>
      <c r="K6908" s="7"/>
      <c r="L6908" s="7"/>
      <c r="M6908" s="55"/>
      <c r="N6908" s="7"/>
      <c r="O6908" s="5"/>
      <c r="U6908" s="31"/>
      <c r="AD6908" s="20"/>
    </row>
    <row r="6909" spans="4:30" x14ac:dyDescent="0.2">
      <c r="D6909" s="57"/>
      <c r="I6909" s="7"/>
      <c r="K6909" s="7"/>
      <c r="L6909" s="7"/>
      <c r="M6909" s="55"/>
      <c r="N6909" s="7"/>
      <c r="O6909" s="5"/>
      <c r="U6909" s="31"/>
      <c r="AD6909" s="20"/>
    </row>
    <row r="6910" spans="4:30" x14ac:dyDescent="0.2">
      <c r="D6910" s="57"/>
      <c r="I6910" s="7"/>
      <c r="K6910" s="7"/>
      <c r="L6910" s="7"/>
      <c r="M6910" s="55"/>
      <c r="N6910" s="7"/>
      <c r="O6910" s="5"/>
      <c r="U6910" s="31"/>
      <c r="AD6910" s="20"/>
    </row>
    <row r="6911" spans="4:30" x14ac:dyDescent="0.2">
      <c r="D6911" s="57"/>
      <c r="I6911" s="7"/>
      <c r="K6911" s="7"/>
      <c r="L6911" s="7"/>
      <c r="M6911" s="55"/>
      <c r="N6911" s="7"/>
      <c r="O6911" s="5"/>
      <c r="U6911" s="31"/>
      <c r="AD6911" s="20"/>
    </row>
    <row r="6912" spans="4:30" x14ac:dyDescent="0.2">
      <c r="D6912" s="57"/>
      <c r="I6912" s="7"/>
      <c r="K6912" s="7"/>
      <c r="L6912" s="7"/>
      <c r="M6912" s="55"/>
      <c r="N6912" s="7"/>
      <c r="O6912" s="5"/>
      <c r="U6912" s="31"/>
      <c r="AD6912" s="20"/>
    </row>
    <row r="6913" spans="4:30" x14ac:dyDescent="0.2">
      <c r="D6913" s="57"/>
      <c r="I6913" s="7"/>
      <c r="K6913" s="7"/>
      <c r="L6913" s="7"/>
      <c r="M6913" s="55"/>
      <c r="N6913" s="7"/>
      <c r="O6913" s="5"/>
      <c r="U6913" s="31"/>
      <c r="AD6913" s="20"/>
    </row>
    <row r="6914" spans="4:30" x14ac:dyDescent="0.2">
      <c r="D6914" s="57"/>
      <c r="I6914" s="7"/>
      <c r="K6914" s="7"/>
      <c r="L6914" s="7"/>
      <c r="M6914" s="55"/>
      <c r="N6914" s="7"/>
      <c r="O6914" s="5"/>
      <c r="U6914" s="31"/>
      <c r="AD6914" s="20"/>
    </row>
    <row r="6915" spans="4:30" x14ac:dyDescent="0.2">
      <c r="D6915" s="57"/>
      <c r="I6915" s="7"/>
      <c r="K6915" s="7"/>
      <c r="L6915" s="7"/>
      <c r="M6915" s="55"/>
      <c r="N6915" s="7"/>
      <c r="O6915" s="5"/>
      <c r="U6915" s="31"/>
      <c r="AD6915" s="20"/>
    </row>
    <row r="6916" spans="4:30" x14ac:dyDescent="0.2">
      <c r="D6916" s="57"/>
      <c r="I6916" s="7"/>
      <c r="K6916" s="7"/>
      <c r="L6916" s="7"/>
      <c r="M6916" s="55"/>
      <c r="N6916" s="7"/>
      <c r="O6916" s="5"/>
      <c r="U6916" s="31"/>
      <c r="AD6916" s="20"/>
    </row>
    <row r="6917" spans="4:30" x14ac:dyDescent="0.2">
      <c r="D6917" s="57"/>
      <c r="I6917" s="7"/>
      <c r="K6917" s="7"/>
      <c r="L6917" s="7"/>
      <c r="M6917" s="55"/>
      <c r="N6917" s="7"/>
      <c r="O6917" s="5"/>
      <c r="U6917" s="31"/>
      <c r="AD6917" s="20"/>
    </row>
    <row r="6918" spans="4:30" x14ac:dyDescent="0.2">
      <c r="D6918" s="57"/>
      <c r="I6918" s="7"/>
      <c r="K6918" s="7"/>
      <c r="L6918" s="7"/>
      <c r="M6918" s="55"/>
      <c r="N6918" s="7"/>
      <c r="O6918" s="5"/>
      <c r="U6918" s="31"/>
      <c r="AD6918" s="20"/>
    </row>
    <row r="6919" spans="4:30" x14ac:dyDescent="0.2">
      <c r="D6919" s="57"/>
      <c r="I6919" s="7"/>
      <c r="K6919" s="7"/>
      <c r="L6919" s="7"/>
      <c r="M6919" s="55"/>
      <c r="N6919" s="7"/>
      <c r="O6919" s="5"/>
      <c r="U6919" s="31"/>
      <c r="AD6919" s="20"/>
    </row>
    <row r="6920" spans="4:30" x14ac:dyDescent="0.2">
      <c r="D6920" s="57"/>
      <c r="I6920" s="7"/>
      <c r="K6920" s="7"/>
      <c r="L6920" s="7"/>
      <c r="M6920" s="55"/>
      <c r="N6920" s="7"/>
      <c r="O6920" s="5"/>
      <c r="U6920" s="31"/>
      <c r="AD6920" s="20"/>
    </row>
    <row r="6921" spans="4:30" x14ac:dyDescent="0.2">
      <c r="D6921" s="57"/>
      <c r="I6921" s="7"/>
      <c r="K6921" s="7"/>
      <c r="L6921" s="7"/>
      <c r="M6921" s="55"/>
      <c r="N6921" s="7"/>
      <c r="O6921" s="5"/>
      <c r="U6921" s="31"/>
      <c r="AD6921" s="20"/>
    </row>
    <row r="6922" spans="4:30" x14ac:dyDescent="0.2">
      <c r="D6922" s="57"/>
      <c r="I6922" s="7"/>
      <c r="K6922" s="7"/>
      <c r="L6922" s="7"/>
      <c r="M6922" s="55"/>
      <c r="N6922" s="7"/>
      <c r="O6922" s="5"/>
      <c r="U6922" s="31"/>
      <c r="AD6922" s="20"/>
    </row>
    <row r="6923" spans="4:30" x14ac:dyDescent="0.2">
      <c r="D6923" s="57"/>
      <c r="I6923" s="7"/>
      <c r="K6923" s="7"/>
      <c r="L6923" s="7"/>
      <c r="M6923" s="55"/>
      <c r="N6923" s="7"/>
      <c r="O6923" s="5"/>
      <c r="U6923" s="31"/>
      <c r="AD6923" s="20"/>
    </row>
    <row r="6924" spans="4:30" x14ac:dyDescent="0.2">
      <c r="D6924" s="57"/>
      <c r="I6924" s="7"/>
      <c r="K6924" s="7"/>
      <c r="L6924" s="7"/>
      <c r="M6924" s="55"/>
      <c r="N6924" s="7"/>
      <c r="O6924" s="5"/>
      <c r="U6924" s="31"/>
      <c r="AD6924" s="20"/>
    </row>
    <row r="6925" spans="4:30" x14ac:dyDescent="0.2">
      <c r="D6925" s="57"/>
      <c r="I6925" s="7"/>
      <c r="K6925" s="7"/>
      <c r="L6925" s="7"/>
      <c r="M6925" s="55"/>
      <c r="N6925" s="7"/>
      <c r="O6925" s="5"/>
      <c r="U6925" s="31"/>
      <c r="AD6925" s="20"/>
    </row>
    <row r="6926" spans="4:30" x14ac:dyDescent="0.2">
      <c r="D6926" s="57"/>
      <c r="I6926" s="7"/>
      <c r="K6926" s="7"/>
      <c r="L6926" s="7"/>
      <c r="M6926" s="55"/>
      <c r="N6926" s="7"/>
      <c r="O6926" s="5"/>
      <c r="U6926" s="31"/>
      <c r="AD6926" s="20"/>
    </row>
    <row r="6927" spans="4:30" x14ac:dyDescent="0.2">
      <c r="D6927" s="57"/>
      <c r="I6927" s="7"/>
      <c r="K6927" s="7"/>
      <c r="L6927" s="7"/>
      <c r="M6927" s="55"/>
      <c r="N6927" s="7"/>
      <c r="O6927" s="5"/>
      <c r="U6927" s="31"/>
      <c r="AD6927" s="20"/>
    </row>
    <row r="6928" spans="4:30" x14ac:dyDescent="0.2">
      <c r="D6928" s="57"/>
      <c r="I6928" s="7"/>
      <c r="K6928" s="7"/>
      <c r="L6928" s="7"/>
      <c r="M6928" s="55"/>
      <c r="N6928" s="7"/>
      <c r="O6928" s="5"/>
      <c r="U6928" s="31"/>
      <c r="AD6928" s="20"/>
    </row>
    <row r="6929" spans="4:30" x14ac:dyDescent="0.2">
      <c r="D6929" s="57"/>
      <c r="I6929" s="7"/>
      <c r="K6929" s="7"/>
      <c r="L6929" s="7"/>
      <c r="M6929" s="55"/>
      <c r="N6929" s="7"/>
      <c r="O6929" s="5"/>
      <c r="U6929" s="31"/>
      <c r="AD6929" s="20"/>
    </row>
    <row r="6930" spans="4:30" x14ac:dyDescent="0.2">
      <c r="D6930" s="57"/>
      <c r="I6930" s="7"/>
      <c r="K6930" s="7"/>
      <c r="L6930" s="7"/>
      <c r="M6930" s="55"/>
      <c r="N6930" s="7"/>
      <c r="O6930" s="5"/>
      <c r="U6930" s="31"/>
      <c r="AD6930" s="20"/>
    </row>
    <row r="6931" spans="4:30" x14ac:dyDescent="0.2">
      <c r="D6931" s="57"/>
      <c r="I6931" s="7"/>
      <c r="K6931" s="7"/>
      <c r="L6931" s="7"/>
      <c r="M6931" s="55"/>
      <c r="N6931" s="7"/>
      <c r="O6931" s="5"/>
      <c r="U6931" s="31"/>
      <c r="AD6931" s="20"/>
    </row>
    <row r="6932" spans="4:30" x14ac:dyDescent="0.2">
      <c r="D6932" s="57"/>
      <c r="I6932" s="7"/>
      <c r="K6932" s="7"/>
      <c r="L6932" s="7"/>
      <c r="M6932" s="55"/>
      <c r="N6932" s="7"/>
      <c r="O6932" s="5"/>
      <c r="U6932" s="31"/>
      <c r="AD6932" s="20"/>
    </row>
    <row r="6933" spans="4:30" x14ac:dyDescent="0.2">
      <c r="D6933" s="57"/>
      <c r="I6933" s="7"/>
      <c r="K6933" s="7"/>
      <c r="L6933" s="7"/>
      <c r="M6933" s="55"/>
      <c r="N6933" s="7"/>
      <c r="O6933" s="5"/>
      <c r="U6933" s="31"/>
      <c r="AD6933" s="20"/>
    </row>
    <row r="6934" spans="4:30" x14ac:dyDescent="0.2">
      <c r="D6934" s="57"/>
      <c r="I6934" s="7"/>
      <c r="K6934" s="7"/>
      <c r="L6934" s="7"/>
      <c r="M6934" s="55"/>
      <c r="N6934" s="7"/>
      <c r="O6934" s="5"/>
      <c r="U6934" s="31"/>
      <c r="AD6934" s="20"/>
    </row>
    <row r="6935" spans="4:30" x14ac:dyDescent="0.2">
      <c r="D6935" s="57"/>
      <c r="I6935" s="7"/>
      <c r="K6935" s="7"/>
      <c r="L6935" s="7"/>
      <c r="M6935" s="55"/>
      <c r="N6935" s="7"/>
      <c r="O6935" s="5"/>
      <c r="U6935" s="31"/>
      <c r="AD6935" s="20"/>
    </row>
    <row r="6936" spans="4:30" x14ac:dyDescent="0.2">
      <c r="D6936" s="57"/>
      <c r="I6936" s="7"/>
      <c r="K6936" s="7"/>
      <c r="L6936" s="7"/>
      <c r="M6936" s="55"/>
      <c r="N6936" s="7"/>
      <c r="O6936" s="5"/>
      <c r="U6936" s="31"/>
      <c r="AD6936" s="20"/>
    </row>
    <row r="6937" spans="4:30" x14ac:dyDescent="0.2">
      <c r="D6937" s="57"/>
      <c r="I6937" s="7"/>
      <c r="K6937" s="7"/>
      <c r="L6937" s="7"/>
      <c r="M6937" s="55"/>
      <c r="N6937" s="7"/>
      <c r="O6937" s="5"/>
      <c r="U6937" s="31"/>
      <c r="AD6937" s="20"/>
    </row>
    <row r="6938" spans="4:30" x14ac:dyDescent="0.2">
      <c r="D6938" s="57"/>
      <c r="I6938" s="7"/>
      <c r="K6938" s="7"/>
      <c r="L6938" s="7"/>
      <c r="M6938" s="55"/>
      <c r="N6938" s="7"/>
      <c r="O6938" s="5"/>
      <c r="U6938" s="31"/>
      <c r="AD6938" s="20"/>
    </row>
    <row r="6939" spans="4:30" x14ac:dyDescent="0.2">
      <c r="D6939" s="57"/>
      <c r="I6939" s="7"/>
      <c r="K6939" s="7"/>
      <c r="L6939" s="7"/>
      <c r="M6939" s="55"/>
      <c r="N6939" s="7"/>
      <c r="O6939" s="5"/>
      <c r="U6939" s="31"/>
      <c r="AD6939" s="20"/>
    </row>
    <row r="6940" spans="4:30" x14ac:dyDescent="0.2">
      <c r="D6940" s="57"/>
      <c r="I6940" s="7"/>
      <c r="K6940" s="7"/>
      <c r="L6940" s="7"/>
      <c r="M6940" s="55"/>
      <c r="N6940" s="7"/>
      <c r="O6940" s="5"/>
      <c r="U6940" s="31"/>
      <c r="AD6940" s="20"/>
    </row>
    <row r="6941" spans="4:30" x14ac:dyDescent="0.2">
      <c r="D6941" s="57"/>
      <c r="I6941" s="7"/>
      <c r="K6941" s="7"/>
      <c r="L6941" s="7"/>
      <c r="M6941" s="55"/>
      <c r="N6941" s="7"/>
      <c r="O6941" s="5"/>
      <c r="U6941" s="31"/>
      <c r="AD6941" s="20"/>
    </row>
    <row r="6942" spans="4:30" x14ac:dyDescent="0.2">
      <c r="D6942" s="57"/>
      <c r="I6942" s="7"/>
      <c r="K6942" s="7"/>
      <c r="L6942" s="7"/>
      <c r="M6942" s="55"/>
      <c r="N6942" s="7"/>
      <c r="O6942" s="5"/>
      <c r="U6942" s="31"/>
      <c r="AD6942" s="20"/>
    </row>
    <row r="6943" spans="4:30" x14ac:dyDescent="0.2">
      <c r="D6943" s="57"/>
      <c r="I6943" s="7"/>
      <c r="K6943" s="7"/>
      <c r="L6943" s="7"/>
      <c r="M6943" s="55"/>
      <c r="N6943" s="7"/>
      <c r="O6943" s="5"/>
      <c r="U6943" s="31"/>
      <c r="AD6943" s="20"/>
    </row>
    <row r="6944" spans="4:30" x14ac:dyDescent="0.2">
      <c r="D6944" s="57"/>
      <c r="I6944" s="7"/>
      <c r="K6944" s="7"/>
      <c r="L6944" s="7"/>
      <c r="M6944" s="55"/>
      <c r="N6944" s="7"/>
      <c r="O6944" s="5"/>
      <c r="U6944" s="31"/>
      <c r="AD6944" s="20"/>
    </row>
    <row r="6945" spans="4:30" x14ac:dyDescent="0.2">
      <c r="D6945" s="57"/>
      <c r="I6945" s="7"/>
      <c r="K6945" s="7"/>
      <c r="L6945" s="7"/>
      <c r="M6945" s="55"/>
      <c r="N6945" s="7"/>
      <c r="O6945" s="5"/>
      <c r="U6945" s="31"/>
      <c r="AD6945" s="20"/>
    </row>
    <row r="6946" spans="4:30" x14ac:dyDescent="0.2">
      <c r="D6946" s="57"/>
      <c r="I6946" s="7"/>
      <c r="K6946" s="7"/>
      <c r="L6946" s="7"/>
      <c r="M6946" s="55"/>
      <c r="N6946" s="7"/>
      <c r="O6946" s="5"/>
      <c r="U6946" s="31"/>
      <c r="AD6946" s="20"/>
    </row>
    <row r="6947" spans="4:30" x14ac:dyDescent="0.2">
      <c r="D6947" s="57"/>
      <c r="I6947" s="7"/>
      <c r="K6947" s="7"/>
      <c r="L6947" s="7"/>
      <c r="M6947" s="55"/>
      <c r="N6947" s="7"/>
      <c r="O6947" s="5"/>
      <c r="U6947" s="31"/>
      <c r="AD6947" s="20"/>
    </row>
    <row r="6948" spans="4:30" x14ac:dyDescent="0.2">
      <c r="D6948" s="57"/>
      <c r="I6948" s="7"/>
      <c r="K6948" s="7"/>
      <c r="L6948" s="7"/>
      <c r="M6948" s="55"/>
      <c r="N6948" s="7"/>
      <c r="O6948" s="5"/>
      <c r="U6948" s="31"/>
      <c r="AD6948" s="20"/>
    </row>
    <row r="6949" spans="4:30" x14ac:dyDescent="0.2">
      <c r="D6949" s="57"/>
      <c r="I6949" s="7"/>
      <c r="K6949" s="7"/>
      <c r="L6949" s="7"/>
      <c r="M6949" s="55"/>
      <c r="N6949" s="7"/>
      <c r="O6949" s="5"/>
      <c r="U6949" s="31"/>
      <c r="AD6949" s="20"/>
    </row>
    <row r="6950" spans="4:30" x14ac:dyDescent="0.2">
      <c r="D6950" s="57"/>
      <c r="I6950" s="7"/>
      <c r="K6950" s="7"/>
      <c r="L6950" s="7"/>
      <c r="M6950" s="55"/>
      <c r="N6950" s="7"/>
      <c r="O6950" s="5"/>
      <c r="U6950" s="31"/>
      <c r="AD6950" s="20"/>
    </row>
    <row r="6951" spans="4:30" x14ac:dyDescent="0.2">
      <c r="D6951" s="57"/>
      <c r="I6951" s="7"/>
      <c r="K6951" s="7"/>
      <c r="L6951" s="7"/>
      <c r="M6951" s="55"/>
      <c r="N6951" s="7"/>
      <c r="O6951" s="5"/>
      <c r="U6951" s="31"/>
      <c r="AD6951" s="20"/>
    </row>
    <row r="6952" spans="4:30" x14ac:dyDescent="0.2">
      <c r="D6952" s="57"/>
      <c r="I6952" s="7"/>
      <c r="K6952" s="7"/>
      <c r="L6952" s="7"/>
      <c r="M6952" s="55"/>
      <c r="N6952" s="7"/>
      <c r="O6952" s="5"/>
      <c r="U6952" s="31"/>
      <c r="AD6952" s="20"/>
    </row>
    <row r="6953" spans="4:30" x14ac:dyDescent="0.2">
      <c r="D6953" s="57"/>
      <c r="I6953" s="7"/>
      <c r="K6953" s="7"/>
      <c r="L6953" s="7"/>
      <c r="M6953" s="55"/>
      <c r="N6953" s="7"/>
      <c r="O6953" s="5"/>
      <c r="U6953" s="31"/>
      <c r="AD6953" s="20"/>
    </row>
    <row r="6954" spans="4:30" x14ac:dyDescent="0.2">
      <c r="D6954" s="57"/>
      <c r="I6954" s="7"/>
      <c r="K6954" s="7"/>
      <c r="L6954" s="7"/>
      <c r="M6954" s="55"/>
      <c r="N6954" s="7"/>
      <c r="O6954" s="5"/>
      <c r="U6954" s="31"/>
      <c r="AD6954" s="20"/>
    </row>
    <row r="6955" spans="4:30" x14ac:dyDescent="0.2">
      <c r="D6955" s="57"/>
      <c r="I6955" s="7"/>
      <c r="K6955" s="7"/>
      <c r="L6955" s="7"/>
      <c r="M6955" s="55"/>
      <c r="N6955" s="7"/>
      <c r="O6955" s="5"/>
      <c r="U6955" s="31"/>
      <c r="AD6955" s="20"/>
    </row>
    <row r="6956" spans="4:30" x14ac:dyDescent="0.2">
      <c r="D6956" s="57"/>
      <c r="I6956" s="7"/>
      <c r="K6956" s="7"/>
      <c r="L6956" s="7"/>
      <c r="M6956" s="55"/>
      <c r="N6956" s="7"/>
      <c r="O6956" s="5"/>
      <c r="U6956" s="31"/>
      <c r="AD6956" s="20"/>
    </row>
    <row r="6957" spans="4:30" x14ac:dyDescent="0.2">
      <c r="D6957" s="57"/>
      <c r="I6957" s="7"/>
      <c r="K6957" s="7"/>
      <c r="L6957" s="7"/>
      <c r="M6957" s="55"/>
      <c r="N6957" s="7"/>
      <c r="O6957" s="5"/>
      <c r="U6957" s="31"/>
      <c r="AD6957" s="20"/>
    </row>
    <row r="6958" spans="4:30" x14ac:dyDescent="0.2">
      <c r="D6958" s="57"/>
      <c r="I6958" s="7"/>
      <c r="K6958" s="7"/>
      <c r="L6958" s="7"/>
      <c r="M6958" s="55"/>
      <c r="N6958" s="7"/>
      <c r="O6958" s="5"/>
      <c r="U6958" s="31"/>
      <c r="AD6958" s="20"/>
    </row>
    <row r="6959" spans="4:30" x14ac:dyDescent="0.2">
      <c r="D6959" s="57"/>
      <c r="I6959" s="7"/>
      <c r="K6959" s="7"/>
      <c r="L6959" s="7"/>
      <c r="M6959" s="55"/>
      <c r="N6959" s="7"/>
      <c r="O6959" s="5"/>
      <c r="U6959" s="31"/>
      <c r="AD6959" s="20"/>
    </row>
    <row r="6960" spans="4:30" x14ac:dyDescent="0.2">
      <c r="D6960" s="57"/>
      <c r="I6960" s="7"/>
      <c r="K6960" s="7"/>
      <c r="L6960" s="7"/>
      <c r="M6960" s="55"/>
      <c r="N6960" s="7"/>
      <c r="O6960" s="5"/>
      <c r="U6960" s="31"/>
      <c r="AD6960" s="20"/>
    </row>
    <row r="6961" spans="4:30" x14ac:dyDescent="0.2">
      <c r="D6961" s="57"/>
      <c r="I6961" s="7"/>
      <c r="K6961" s="7"/>
      <c r="L6961" s="7"/>
      <c r="M6961" s="55"/>
      <c r="N6961" s="7"/>
      <c r="O6961" s="5"/>
      <c r="U6961" s="31"/>
      <c r="AD6961" s="20"/>
    </row>
    <row r="6962" spans="4:30" x14ac:dyDescent="0.2">
      <c r="D6962" s="57"/>
      <c r="I6962" s="7"/>
      <c r="K6962" s="7"/>
      <c r="L6962" s="7"/>
      <c r="M6962" s="55"/>
      <c r="N6962" s="7"/>
      <c r="O6962" s="5"/>
      <c r="U6962" s="31"/>
      <c r="AD6962" s="20"/>
    </row>
    <row r="6963" spans="4:30" x14ac:dyDescent="0.2">
      <c r="D6963" s="57"/>
      <c r="I6963" s="7"/>
      <c r="K6963" s="7"/>
      <c r="L6963" s="7"/>
      <c r="M6963" s="55"/>
      <c r="N6963" s="7"/>
      <c r="O6963" s="5"/>
      <c r="U6963" s="31"/>
      <c r="AD6963" s="20"/>
    </row>
    <row r="6964" spans="4:30" x14ac:dyDescent="0.2">
      <c r="D6964" s="57"/>
      <c r="I6964" s="7"/>
      <c r="K6964" s="7"/>
      <c r="L6964" s="7"/>
      <c r="M6964" s="55"/>
      <c r="N6964" s="7"/>
      <c r="O6964" s="5"/>
      <c r="U6964" s="31"/>
      <c r="AD6964" s="20"/>
    </row>
    <row r="6965" spans="4:30" x14ac:dyDescent="0.2">
      <c r="D6965" s="57"/>
      <c r="I6965" s="7"/>
      <c r="K6965" s="7"/>
      <c r="L6965" s="7"/>
      <c r="M6965" s="55"/>
      <c r="N6965" s="7"/>
      <c r="O6965" s="5"/>
      <c r="U6965" s="31"/>
      <c r="AD6965" s="20"/>
    </row>
    <row r="6966" spans="4:30" x14ac:dyDescent="0.2">
      <c r="D6966" s="57"/>
      <c r="I6966" s="7"/>
      <c r="K6966" s="7"/>
      <c r="L6966" s="7"/>
      <c r="M6966" s="55"/>
      <c r="N6966" s="7"/>
      <c r="O6966" s="5"/>
      <c r="U6966" s="31"/>
      <c r="AD6966" s="20"/>
    </row>
    <row r="6967" spans="4:30" x14ac:dyDescent="0.2">
      <c r="D6967" s="57"/>
      <c r="I6967" s="7"/>
      <c r="K6967" s="7"/>
      <c r="L6967" s="7"/>
      <c r="M6967" s="55"/>
      <c r="N6967" s="7"/>
      <c r="O6967" s="5"/>
      <c r="U6967" s="31"/>
      <c r="AD6967" s="20"/>
    </row>
    <row r="6968" spans="4:30" x14ac:dyDescent="0.2">
      <c r="D6968" s="57"/>
      <c r="I6968" s="7"/>
      <c r="K6968" s="7"/>
      <c r="L6968" s="7"/>
      <c r="M6968" s="55"/>
      <c r="N6968" s="7"/>
      <c r="O6968" s="5"/>
      <c r="U6968" s="31"/>
      <c r="AD6968" s="20"/>
    </row>
    <row r="6969" spans="4:30" x14ac:dyDescent="0.2">
      <c r="D6969" s="57"/>
      <c r="I6969" s="7"/>
      <c r="K6969" s="7"/>
      <c r="L6969" s="7"/>
      <c r="M6969" s="55"/>
      <c r="N6969" s="7"/>
      <c r="O6969" s="5"/>
      <c r="U6969" s="31"/>
      <c r="AD6969" s="20"/>
    </row>
    <row r="6970" spans="4:30" x14ac:dyDescent="0.2">
      <c r="D6970" s="57"/>
      <c r="I6970" s="7"/>
      <c r="K6970" s="7"/>
      <c r="L6970" s="7"/>
      <c r="M6970" s="55"/>
      <c r="N6970" s="7"/>
      <c r="O6970" s="5"/>
      <c r="U6970" s="31"/>
      <c r="AD6970" s="20"/>
    </row>
    <row r="6971" spans="4:30" x14ac:dyDescent="0.2">
      <c r="D6971" s="57"/>
      <c r="I6971" s="7"/>
      <c r="K6971" s="7"/>
      <c r="L6971" s="7"/>
      <c r="M6971" s="55"/>
      <c r="N6971" s="7"/>
      <c r="O6971" s="5"/>
      <c r="U6971" s="31"/>
      <c r="AD6971" s="20"/>
    </row>
    <row r="6972" spans="4:30" x14ac:dyDescent="0.2">
      <c r="D6972" s="57"/>
      <c r="I6972" s="7"/>
      <c r="K6972" s="7"/>
      <c r="L6972" s="7"/>
      <c r="M6972" s="55"/>
      <c r="N6972" s="7"/>
      <c r="O6972" s="5"/>
      <c r="U6972" s="31"/>
      <c r="AD6972" s="20"/>
    </row>
    <row r="6973" spans="4:30" x14ac:dyDescent="0.2">
      <c r="D6973" s="57"/>
      <c r="I6973" s="7"/>
      <c r="K6973" s="7"/>
      <c r="L6973" s="7"/>
      <c r="M6973" s="55"/>
      <c r="N6973" s="7"/>
      <c r="O6973" s="5"/>
      <c r="U6973" s="31"/>
      <c r="AD6973" s="20"/>
    </row>
    <row r="6974" spans="4:30" x14ac:dyDescent="0.2">
      <c r="D6974" s="57"/>
      <c r="I6974" s="7"/>
      <c r="K6974" s="7"/>
      <c r="L6974" s="7"/>
      <c r="M6974" s="55"/>
      <c r="N6974" s="7"/>
      <c r="O6974" s="5"/>
      <c r="U6974" s="31"/>
      <c r="AD6974" s="20"/>
    </row>
    <row r="6975" spans="4:30" x14ac:dyDescent="0.2">
      <c r="D6975" s="57"/>
      <c r="I6975" s="7"/>
      <c r="K6975" s="7"/>
      <c r="L6975" s="7"/>
      <c r="M6975" s="55"/>
      <c r="N6975" s="7"/>
      <c r="O6975" s="5"/>
      <c r="U6975" s="31"/>
      <c r="AD6975" s="20"/>
    </row>
    <row r="6976" spans="4:30" x14ac:dyDescent="0.2">
      <c r="D6976" s="57"/>
      <c r="I6976" s="7"/>
      <c r="K6976" s="7"/>
      <c r="L6976" s="7"/>
      <c r="M6976" s="55"/>
      <c r="N6976" s="7"/>
      <c r="O6976" s="5"/>
      <c r="U6976" s="31"/>
      <c r="AD6976" s="20"/>
    </row>
    <row r="6977" spans="4:30" x14ac:dyDescent="0.2">
      <c r="D6977" s="57"/>
      <c r="I6977" s="7"/>
      <c r="K6977" s="7"/>
      <c r="L6977" s="7"/>
      <c r="M6977" s="55"/>
      <c r="N6977" s="7"/>
      <c r="O6977" s="5"/>
      <c r="U6977" s="31"/>
      <c r="AD6977" s="20"/>
    </row>
    <row r="6978" spans="4:30" x14ac:dyDescent="0.2">
      <c r="D6978" s="57"/>
      <c r="I6978" s="7"/>
      <c r="K6978" s="7"/>
      <c r="L6978" s="7"/>
      <c r="M6978" s="55"/>
      <c r="N6978" s="7"/>
      <c r="O6978" s="5"/>
      <c r="U6978" s="31"/>
      <c r="AD6978" s="20"/>
    </row>
    <row r="6979" spans="4:30" x14ac:dyDescent="0.2">
      <c r="D6979" s="57"/>
      <c r="I6979" s="7"/>
      <c r="K6979" s="7"/>
      <c r="L6979" s="7"/>
      <c r="M6979" s="55"/>
      <c r="N6979" s="7"/>
      <c r="O6979" s="5"/>
      <c r="U6979" s="31"/>
      <c r="AD6979" s="20"/>
    </row>
    <row r="6980" spans="4:30" x14ac:dyDescent="0.2">
      <c r="D6980" s="57"/>
      <c r="I6980" s="7"/>
      <c r="K6980" s="7"/>
      <c r="L6980" s="7"/>
      <c r="M6980" s="55"/>
      <c r="N6980" s="7"/>
      <c r="O6980" s="5"/>
      <c r="U6980" s="31"/>
      <c r="AD6980" s="20"/>
    </row>
    <row r="6981" spans="4:30" x14ac:dyDescent="0.2">
      <c r="D6981" s="57"/>
      <c r="I6981" s="7"/>
      <c r="K6981" s="7"/>
      <c r="L6981" s="7"/>
      <c r="M6981" s="55"/>
      <c r="N6981" s="7"/>
      <c r="O6981" s="5"/>
      <c r="U6981" s="31"/>
      <c r="AD6981" s="20"/>
    </row>
    <row r="6982" spans="4:30" x14ac:dyDescent="0.2">
      <c r="D6982" s="57"/>
      <c r="I6982" s="7"/>
      <c r="K6982" s="7"/>
      <c r="L6982" s="7"/>
      <c r="M6982" s="55"/>
      <c r="N6982" s="7"/>
      <c r="O6982" s="5"/>
      <c r="U6982" s="31"/>
      <c r="AD6982" s="20"/>
    </row>
    <row r="6983" spans="4:30" x14ac:dyDescent="0.2">
      <c r="D6983" s="57"/>
      <c r="I6983" s="7"/>
      <c r="K6983" s="7"/>
      <c r="L6983" s="7"/>
      <c r="M6983" s="55"/>
      <c r="N6983" s="7"/>
      <c r="O6983" s="5"/>
      <c r="U6983" s="31"/>
      <c r="AD6983" s="20"/>
    </row>
    <row r="6984" spans="4:30" x14ac:dyDescent="0.2">
      <c r="D6984" s="57"/>
      <c r="I6984" s="7"/>
      <c r="K6984" s="7"/>
      <c r="L6984" s="7"/>
      <c r="M6984" s="55"/>
      <c r="N6984" s="7"/>
      <c r="O6984" s="5"/>
      <c r="U6984" s="31"/>
      <c r="AD6984" s="20"/>
    </row>
    <row r="6985" spans="4:30" x14ac:dyDescent="0.2">
      <c r="D6985" s="57"/>
      <c r="I6985" s="7"/>
      <c r="K6985" s="7"/>
      <c r="L6985" s="7"/>
      <c r="M6985" s="55"/>
      <c r="N6985" s="7"/>
      <c r="O6985" s="5"/>
      <c r="U6985" s="31"/>
      <c r="AD6985" s="20"/>
    </row>
    <row r="6986" spans="4:30" x14ac:dyDescent="0.2">
      <c r="D6986" s="57"/>
      <c r="I6986" s="7"/>
      <c r="K6986" s="7"/>
      <c r="L6986" s="7"/>
      <c r="M6986" s="55"/>
      <c r="N6986" s="7"/>
      <c r="O6986" s="5"/>
      <c r="U6986" s="31"/>
      <c r="AD6986" s="20"/>
    </row>
    <row r="6987" spans="4:30" x14ac:dyDescent="0.2">
      <c r="D6987" s="57"/>
      <c r="I6987" s="7"/>
      <c r="K6987" s="7"/>
      <c r="L6987" s="7"/>
      <c r="M6987" s="55"/>
      <c r="N6987" s="7"/>
      <c r="O6987" s="5"/>
      <c r="U6987" s="31"/>
      <c r="AD6987" s="20"/>
    </row>
    <row r="6988" spans="4:30" x14ac:dyDescent="0.2">
      <c r="D6988" s="57"/>
      <c r="I6988" s="7"/>
      <c r="K6988" s="7"/>
      <c r="L6988" s="7"/>
      <c r="M6988" s="55"/>
      <c r="N6988" s="7"/>
      <c r="O6988" s="5"/>
      <c r="U6988" s="31"/>
      <c r="AD6988" s="20"/>
    </row>
    <row r="6989" spans="4:30" x14ac:dyDescent="0.2">
      <c r="D6989" s="57"/>
      <c r="I6989" s="7"/>
      <c r="K6989" s="7"/>
      <c r="L6989" s="7"/>
      <c r="M6989" s="55"/>
      <c r="N6989" s="7"/>
      <c r="O6989" s="5"/>
      <c r="U6989" s="31"/>
      <c r="AD6989" s="20"/>
    </row>
    <row r="6990" spans="4:30" x14ac:dyDescent="0.2">
      <c r="D6990" s="57"/>
      <c r="I6990" s="7"/>
      <c r="K6990" s="7"/>
      <c r="L6990" s="7"/>
      <c r="M6990" s="55"/>
      <c r="N6990" s="7"/>
      <c r="O6990" s="5"/>
      <c r="U6990" s="31"/>
      <c r="AD6990" s="20"/>
    </row>
    <row r="6991" spans="4:30" x14ac:dyDescent="0.2">
      <c r="D6991" s="57"/>
      <c r="I6991" s="7"/>
      <c r="K6991" s="7"/>
      <c r="L6991" s="7"/>
      <c r="M6991" s="55"/>
      <c r="N6991" s="7"/>
      <c r="O6991" s="5"/>
      <c r="U6991" s="31"/>
      <c r="AD6991" s="20"/>
    </row>
    <row r="6992" spans="4:30" x14ac:dyDescent="0.2">
      <c r="D6992" s="57"/>
      <c r="I6992" s="7"/>
      <c r="K6992" s="7"/>
      <c r="L6992" s="7"/>
      <c r="M6992" s="55"/>
      <c r="N6992" s="7"/>
      <c r="O6992" s="5"/>
      <c r="U6992" s="31"/>
      <c r="AD6992" s="20"/>
    </row>
    <row r="6993" spans="4:30" x14ac:dyDescent="0.2">
      <c r="D6993" s="57"/>
      <c r="I6993" s="7"/>
      <c r="K6993" s="7"/>
      <c r="L6993" s="7"/>
      <c r="M6993" s="55"/>
      <c r="N6993" s="7"/>
      <c r="O6993" s="5"/>
      <c r="U6993" s="31"/>
      <c r="AD6993" s="20"/>
    </row>
    <row r="6994" spans="4:30" x14ac:dyDescent="0.2">
      <c r="D6994" s="57"/>
      <c r="I6994" s="7"/>
      <c r="K6994" s="7"/>
      <c r="L6994" s="7"/>
      <c r="M6994" s="55"/>
      <c r="N6994" s="7"/>
      <c r="O6994" s="5"/>
      <c r="U6994" s="31"/>
      <c r="AD6994" s="20"/>
    </row>
    <row r="6995" spans="4:30" x14ac:dyDescent="0.2">
      <c r="D6995" s="57"/>
      <c r="I6995" s="7"/>
      <c r="K6995" s="7"/>
      <c r="L6995" s="7"/>
      <c r="M6995" s="55"/>
      <c r="N6995" s="7"/>
      <c r="O6995" s="5"/>
      <c r="U6995" s="31"/>
      <c r="AD6995" s="20"/>
    </row>
    <row r="6996" spans="4:30" x14ac:dyDescent="0.2">
      <c r="D6996" s="57"/>
      <c r="I6996" s="7"/>
      <c r="K6996" s="7"/>
      <c r="L6996" s="7"/>
      <c r="M6996" s="55"/>
      <c r="N6996" s="7"/>
      <c r="O6996" s="5"/>
      <c r="U6996" s="31"/>
      <c r="AD6996" s="20"/>
    </row>
    <row r="6997" spans="4:30" x14ac:dyDescent="0.2">
      <c r="D6997" s="57"/>
      <c r="I6997" s="7"/>
      <c r="K6997" s="7"/>
      <c r="L6997" s="7"/>
      <c r="M6997" s="55"/>
      <c r="N6997" s="7"/>
      <c r="O6997" s="5"/>
      <c r="U6997" s="31"/>
      <c r="AD6997" s="20"/>
    </row>
    <row r="6998" spans="4:30" x14ac:dyDescent="0.2">
      <c r="D6998" s="57"/>
      <c r="I6998" s="7"/>
      <c r="K6998" s="7"/>
      <c r="L6998" s="7"/>
      <c r="M6998" s="55"/>
      <c r="N6998" s="7"/>
      <c r="O6998" s="5"/>
      <c r="U6998" s="31"/>
      <c r="AD6998" s="20"/>
    </row>
    <row r="6999" spans="4:30" x14ac:dyDescent="0.2">
      <c r="D6999" s="57"/>
      <c r="I6999" s="7"/>
      <c r="K6999" s="7"/>
      <c r="L6999" s="7"/>
      <c r="M6999" s="55"/>
      <c r="N6999" s="7"/>
      <c r="O6999" s="5"/>
      <c r="U6999" s="31"/>
      <c r="AD6999" s="20"/>
    </row>
    <row r="7000" spans="4:30" x14ac:dyDescent="0.2">
      <c r="D7000" s="57"/>
      <c r="I7000" s="7"/>
      <c r="K7000" s="7"/>
      <c r="L7000" s="7"/>
      <c r="M7000" s="55"/>
      <c r="N7000" s="7"/>
      <c r="O7000" s="5"/>
      <c r="U7000" s="31"/>
      <c r="AD7000" s="20"/>
    </row>
    <row r="7001" spans="4:30" x14ac:dyDescent="0.2">
      <c r="D7001" s="57"/>
      <c r="I7001" s="7"/>
      <c r="K7001" s="7"/>
      <c r="L7001" s="7"/>
      <c r="M7001" s="55"/>
      <c r="N7001" s="7"/>
      <c r="O7001" s="5"/>
      <c r="U7001" s="31"/>
      <c r="AD7001" s="20"/>
    </row>
    <row r="7002" spans="4:30" x14ac:dyDescent="0.2">
      <c r="D7002" s="57"/>
      <c r="I7002" s="7"/>
      <c r="K7002" s="7"/>
      <c r="L7002" s="7"/>
      <c r="M7002" s="55"/>
      <c r="N7002" s="7"/>
      <c r="O7002" s="5"/>
      <c r="U7002" s="31"/>
      <c r="AD7002" s="20"/>
    </row>
    <row r="7003" spans="4:30" x14ac:dyDescent="0.2">
      <c r="D7003" s="57"/>
      <c r="I7003" s="7"/>
      <c r="K7003" s="7"/>
      <c r="L7003" s="7"/>
      <c r="M7003" s="55"/>
      <c r="N7003" s="7"/>
      <c r="O7003" s="5"/>
      <c r="U7003" s="31"/>
      <c r="AD7003" s="20"/>
    </row>
    <row r="7004" spans="4:30" x14ac:dyDescent="0.2">
      <c r="D7004" s="57"/>
      <c r="I7004" s="7"/>
      <c r="K7004" s="7"/>
      <c r="L7004" s="7"/>
      <c r="M7004" s="55"/>
      <c r="N7004" s="7"/>
      <c r="O7004" s="5"/>
      <c r="U7004" s="31"/>
      <c r="AD7004" s="20"/>
    </row>
    <row r="7005" spans="4:30" x14ac:dyDescent="0.2">
      <c r="D7005" s="57"/>
      <c r="I7005" s="7"/>
      <c r="K7005" s="7"/>
      <c r="L7005" s="7"/>
      <c r="M7005" s="55"/>
      <c r="N7005" s="7"/>
      <c r="O7005" s="5"/>
      <c r="U7005" s="31"/>
      <c r="AD7005" s="20"/>
    </row>
    <row r="7006" spans="4:30" x14ac:dyDescent="0.2">
      <c r="D7006" s="57"/>
      <c r="I7006" s="7"/>
      <c r="K7006" s="7"/>
      <c r="L7006" s="7"/>
      <c r="M7006" s="55"/>
      <c r="N7006" s="7"/>
      <c r="O7006" s="5"/>
      <c r="U7006" s="31"/>
      <c r="AD7006" s="20"/>
    </row>
    <row r="7007" spans="4:30" x14ac:dyDescent="0.2">
      <c r="D7007" s="57"/>
      <c r="I7007" s="7"/>
      <c r="K7007" s="7"/>
      <c r="L7007" s="7"/>
      <c r="M7007" s="55"/>
      <c r="N7007" s="7"/>
      <c r="O7007" s="5"/>
      <c r="U7007" s="31"/>
      <c r="AD7007" s="20"/>
    </row>
    <row r="7008" spans="4:30" x14ac:dyDescent="0.2">
      <c r="D7008" s="57"/>
      <c r="I7008" s="7"/>
      <c r="K7008" s="7"/>
      <c r="L7008" s="7"/>
      <c r="M7008" s="55"/>
      <c r="N7008" s="7"/>
      <c r="O7008" s="5"/>
      <c r="U7008" s="31"/>
      <c r="AD7008" s="20"/>
    </row>
    <row r="7009" spans="4:30" x14ac:dyDescent="0.2">
      <c r="D7009" s="57"/>
      <c r="I7009" s="7"/>
      <c r="K7009" s="7"/>
      <c r="L7009" s="7"/>
      <c r="M7009" s="55"/>
      <c r="N7009" s="7"/>
      <c r="O7009" s="5"/>
      <c r="U7009" s="31"/>
      <c r="AD7009" s="20"/>
    </row>
    <row r="7010" spans="4:30" x14ac:dyDescent="0.2">
      <c r="D7010" s="57"/>
      <c r="I7010" s="7"/>
      <c r="K7010" s="7"/>
      <c r="L7010" s="7"/>
      <c r="M7010" s="55"/>
      <c r="N7010" s="7"/>
      <c r="O7010" s="5"/>
      <c r="U7010" s="31"/>
      <c r="AD7010" s="20"/>
    </row>
    <row r="7011" spans="4:30" x14ac:dyDescent="0.2">
      <c r="D7011" s="57"/>
      <c r="I7011" s="7"/>
      <c r="K7011" s="7"/>
      <c r="L7011" s="7"/>
      <c r="M7011" s="55"/>
      <c r="N7011" s="7"/>
      <c r="O7011" s="5"/>
      <c r="U7011" s="31"/>
      <c r="AD7011" s="20"/>
    </row>
    <row r="7012" spans="4:30" x14ac:dyDescent="0.2">
      <c r="D7012" s="57"/>
      <c r="I7012" s="7"/>
      <c r="K7012" s="7"/>
      <c r="L7012" s="7"/>
      <c r="M7012" s="55"/>
      <c r="N7012" s="7"/>
      <c r="O7012" s="5"/>
      <c r="U7012" s="31"/>
      <c r="AD7012" s="20"/>
    </row>
    <row r="7013" spans="4:30" x14ac:dyDescent="0.2">
      <c r="D7013" s="57"/>
      <c r="I7013" s="7"/>
      <c r="K7013" s="7"/>
      <c r="L7013" s="7"/>
      <c r="M7013" s="55"/>
      <c r="N7013" s="7"/>
      <c r="O7013" s="5"/>
      <c r="U7013" s="31"/>
      <c r="AD7013" s="20"/>
    </row>
    <row r="7014" spans="4:30" x14ac:dyDescent="0.2">
      <c r="D7014" s="57"/>
      <c r="I7014" s="7"/>
      <c r="K7014" s="7"/>
      <c r="L7014" s="7"/>
      <c r="M7014" s="55"/>
      <c r="N7014" s="7"/>
      <c r="O7014" s="5"/>
      <c r="U7014" s="31"/>
      <c r="AD7014" s="20"/>
    </row>
    <row r="7015" spans="4:30" x14ac:dyDescent="0.2">
      <c r="D7015" s="57"/>
      <c r="I7015" s="7"/>
      <c r="K7015" s="7"/>
      <c r="L7015" s="7"/>
      <c r="M7015" s="55"/>
      <c r="N7015" s="7"/>
      <c r="O7015" s="5"/>
      <c r="U7015" s="31"/>
      <c r="AD7015" s="20"/>
    </row>
    <row r="7016" spans="4:30" x14ac:dyDescent="0.2">
      <c r="D7016" s="57"/>
      <c r="I7016" s="7"/>
      <c r="K7016" s="7"/>
      <c r="L7016" s="7"/>
      <c r="M7016" s="55"/>
      <c r="N7016" s="7"/>
      <c r="O7016" s="5"/>
      <c r="U7016" s="31"/>
      <c r="AD7016" s="20"/>
    </row>
    <row r="7017" spans="4:30" x14ac:dyDescent="0.2">
      <c r="D7017" s="57"/>
      <c r="I7017" s="7"/>
      <c r="K7017" s="7"/>
      <c r="L7017" s="7"/>
      <c r="M7017" s="55"/>
      <c r="N7017" s="7"/>
      <c r="O7017" s="5"/>
      <c r="U7017" s="31"/>
      <c r="AD7017" s="20"/>
    </row>
    <row r="7018" spans="4:30" x14ac:dyDescent="0.2">
      <c r="D7018" s="57"/>
      <c r="I7018" s="7"/>
      <c r="K7018" s="7"/>
      <c r="L7018" s="7"/>
      <c r="M7018" s="55"/>
      <c r="N7018" s="7"/>
      <c r="O7018" s="5"/>
      <c r="U7018" s="31"/>
      <c r="AD7018" s="20"/>
    </row>
    <row r="7019" spans="4:30" x14ac:dyDescent="0.2">
      <c r="D7019" s="57"/>
      <c r="I7019" s="7"/>
      <c r="K7019" s="7"/>
      <c r="L7019" s="7"/>
      <c r="M7019" s="55"/>
      <c r="N7019" s="7"/>
      <c r="O7019" s="5"/>
      <c r="U7019" s="31"/>
      <c r="AD7019" s="20"/>
    </row>
    <row r="7020" spans="4:30" x14ac:dyDescent="0.2">
      <c r="D7020" s="57"/>
      <c r="I7020" s="7"/>
      <c r="K7020" s="7"/>
      <c r="L7020" s="7"/>
      <c r="M7020" s="55"/>
      <c r="N7020" s="7"/>
      <c r="O7020" s="5"/>
      <c r="U7020" s="31"/>
      <c r="AD7020" s="20"/>
    </row>
    <row r="7021" spans="4:30" x14ac:dyDescent="0.2">
      <c r="D7021" s="57"/>
      <c r="I7021" s="7"/>
      <c r="K7021" s="7"/>
      <c r="L7021" s="7"/>
      <c r="M7021" s="55"/>
      <c r="N7021" s="7"/>
      <c r="O7021" s="5"/>
      <c r="U7021" s="31"/>
      <c r="AD7021" s="20"/>
    </row>
    <row r="7022" spans="4:30" x14ac:dyDescent="0.2">
      <c r="D7022" s="57"/>
      <c r="I7022" s="7"/>
      <c r="K7022" s="7"/>
      <c r="L7022" s="7"/>
      <c r="M7022" s="55"/>
      <c r="N7022" s="7"/>
      <c r="O7022" s="5"/>
      <c r="U7022" s="31"/>
      <c r="AD7022" s="20"/>
    </row>
    <row r="7023" spans="4:30" x14ac:dyDescent="0.2">
      <c r="D7023" s="57"/>
      <c r="I7023" s="7"/>
      <c r="K7023" s="7"/>
      <c r="L7023" s="7"/>
      <c r="M7023" s="55"/>
      <c r="N7023" s="7"/>
      <c r="O7023" s="5"/>
      <c r="U7023" s="31"/>
      <c r="AD7023" s="20"/>
    </row>
    <row r="7024" spans="4:30" x14ac:dyDescent="0.2">
      <c r="D7024" s="57"/>
      <c r="I7024" s="7"/>
      <c r="K7024" s="7"/>
      <c r="L7024" s="7"/>
      <c r="M7024" s="55"/>
      <c r="N7024" s="7"/>
      <c r="O7024" s="5"/>
      <c r="U7024" s="31"/>
      <c r="AD7024" s="20"/>
    </row>
    <row r="7025" spans="4:30" x14ac:dyDescent="0.2">
      <c r="D7025" s="57"/>
      <c r="I7025" s="7"/>
      <c r="K7025" s="7"/>
      <c r="L7025" s="7"/>
      <c r="M7025" s="55"/>
      <c r="N7025" s="7"/>
      <c r="O7025" s="5"/>
      <c r="U7025" s="31"/>
      <c r="AD7025" s="20"/>
    </row>
    <row r="7026" spans="4:30" x14ac:dyDescent="0.2">
      <c r="D7026" s="57"/>
      <c r="I7026" s="7"/>
      <c r="K7026" s="7"/>
      <c r="L7026" s="7"/>
      <c r="M7026" s="55"/>
      <c r="N7026" s="7"/>
      <c r="O7026" s="5"/>
      <c r="U7026" s="31"/>
      <c r="AD7026" s="20"/>
    </row>
    <row r="7027" spans="4:30" x14ac:dyDescent="0.2">
      <c r="D7027" s="57"/>
      <c r="I7027" s="7"/>
      <c r="K7027" s="7"/>
      <c r="L7027" s="7"/>
      <c r="M7027" s="55"/>
      <c r="N7027" s="7"/>
      <c r="O7027" s="5"/>
      <c r="U7027" s="31"/>
      <c r="AD7027" s="20"/>
    </row>
    <row r="7028" spans="4:30" x14ac:dyDescent="0.2">
      <c r="D7028" s="57"/>
      <c r="I7028" s="7"/>
      <c r="K7028" s="7"/>
      <c r="L7028" s="7"/>
      <c r="M7028" s="55"/>
      <c r="N7028" s="7"/>
      <c r="O7028" s="5"/>
      <c r="U7028" s="31"/>
      <c r="AD7028" s="20"/>
    </row>
    <row r="7029" spans="4:30" x14ac:dyDescent="0.2">
      <c r="D7029" s="57"/>
      <c r="I7029" s="7"/>
      <c r="K7029" s="7"/>
      <c r="L7029" s="7"/>
      <c r="M7029" s="55"/>
      <c r="N7029" s="7"/>
      <c r="O7029" s="5"/>
      <c r="U7029" s="31"/>
      <c r="AD7029" s="20"/>
    </row>
    <row r="7030" spans="4:30" x14ac:dyDescent="0.2">
      <c r="D7030" s="57"/>
      <c r="I7030" s="7"/>
      <c r="K7030" s="7"/>
      <c r="L7030" s="7"/>
      <c r="M7030" s="55"/>
      <c r="N7030" s="7"/>
      <c r="O7030" s="5"/>
      <c r="U7030" s="31"/>
      <c r="AD7030" s="20"/>
    </row>
    <row r="7031" spans="4:30" x14ac:dyDescent="0.2">
      <c r="D7031" s="57"/>
      <c r="I7031" s="7"/>
      <c r="K7031" s="7"/>
      <c r="L7031" s="7"/>
      <c r="M7031" s="55"/>
      <c r="N7031" s="7"/>
      <c r="O7031" s="5"/>
      <c r="U7031" s="31"/>
      <c r="AD7031" s="20"/>
    </row>
    <row r="7032" spans="4:30" x14ac:dyDescent="0.2">
      <c r="D7032" s="57"/>
      <c r="I7032" s="7"/>
      <c r="K7032" s="7"/>
      <c r="L7032" s="7"/>
      <c r="M7032" s="55"/>
      <c r="N7032" s="7"/>
      <c r="O7032" s="5"/>
      <c r="U7032" s="31"/>
      <c r="AD7032" s="20"/>
    </row>
    <row r="7033" spans="4:30" x14ac:dyDescent="0.2">
      <c r="D7033" s="57"/>
      <c r="I7033" s="7"/>
      <c r="K7033" s="7"/>
      <c r="L7033" s="7"/>
      <c r="M7033" s="55"/>
      <c r="N7033" s="7"/>
      <c r="O7033" s="5"/>
      <c r="U7033" s="31"/>
      <c r="AD7033" s="20"/>
    </row>
    <row r="7034" spans="4:30" x14ac:dyDescent="0.2">
      <c r="D7034" s="57"/>
      <c r="I7034" s="7"/>
      <c r="K7034" s="7"/>
      <c r="L7034" s="7"/>
      <c r="M7034" s="55"/>
      <c r="N7034" s="7"/>
      <c r="O7034" s="5"/>
      <c r="U7034" s="31"/>
      <c r="AD7034" s="20"/>
    </row>
    <row r="7035" spans="4:30" x14ac:dyDescent="0.2">
      <c r="D7035" s="57"/>
      <c r="I7035" s="7"/>
      <c r="K7035" s="7"/>
      <c r="L7035" s="7"/>
      <c r="M7035" s="55"/>
      <c r="N7035" s="7"/>
      <c r="O7035" s="5"/>
      <c r="U7035" s="31"/>
      <c r="AD7035" s="20"/>
    </row>
    <row r="7036" spans="4:30" x14ac:dyDescent="0.2">
      <c r="D7036" s="57"/>
      <c r="I7036" s="7"/>
      <c r="K7036" s="7"/>
      <c r="L7036" s="7"/>
      <c r="M7036" s="55"/>
      <c r="N7036" s="7"/>
      <c r="O7036" s="5"/>
      <c r="U7036" s="31"/>
      <c r="AD7036" s="20"/>
    </row>
    <row r="7037" spans="4:30" x14ac:dyDescent="0.2">
      <c r="D7037" s="57"/>
      <c r="I7037" s="7"/>
      <c r="K7037" s="7"/>
      <c r="L7037" s="7"/>
      <c r="M7037" s="55"/>
      <c r="N7037" s="7"/>
      <c r="O7037" s="5"/>
      <c r="U7037" s="31"/>
      <c r="AD7037" s="20"/>
    </row>
    <row r="7038" spans="4:30" x14ac:dyDescent="0.2">
      <c r="D7038" s="57"/>
      <c r="I7038" s="7"/>
      <c r="K7038" s="7"/>
      <c r="L7038" s="7"/>
      <c r="M7038" s="55"/>
      <c r="N7038" s="7"/>
      <c r="O7038" s="5"/>
      <c r="U7038" s="31"/>
      <c r="AD7038" s="20"/>
    </row>
    <row r="7039" spans="4:30" x14ac:dyDescent="0.2">
      <c r="D7039" s="57"/>
      <c r="I7039" s="7"/>
      <c r="K7039" s="7"/>
      <c r="L7039" s="7"/>
      <c r="M7039" s="55"/>
      <c r="N7039" s="7"/>
      <c r="O7039" s="5"/>
      <c r="U7039" s="31"/>
      <c r="AD7039" s="20"/>
    </row>
    <row r="7040" spans="4:30" x14ac:dyDescent="0.2">
      <c r="D7040" s="57"/>
      <c r="I7040" s="7"/>
      <c r="K7040" s="7"/>
      <c r="L7040" s="7"/>
      <c r="M7040" s="55"/>
      <c r="N7040" s="7"/>
      <c r="O7040" s="5"/>
      <c r="U7040" s="31"/>
      <c r="AD7040" s="20"/>
    </row>
    <row r="7041" spans="4:30" x14ac:dyDescent="0.2">
      <c r="D7041" s="57"/>
      <c r="I7041" s="7"/>
      <c r="K7041" s="7"/>
      <c r="L7041" s="7"/>
      <c r="M7041" s="55"/>
      <c r="N7041" s="7"/>
      <c r="O7041" s="5"/>
      <c r="U7041" s="31"/>
      <c r="AD7041" s="20"/>
    </row>
    <row r="7042" spans="4:30" x14ac:dyDescent="0.2">
      <c r="D7042" s="57"/>
      <c r="I7042" s="7"/>
      <c r="K7042" s="7"/>
      <c r="L7042" s="7"/>
      <c r="M7042" s="55"/>
      <c r="N7042" s="7"/>
      <c r="O7042" s="5"/>
      <c r="U7042" s="31"/>
      <c r="AD7042" s="20"/>
    </row>
    <row r="7043" spans="4:30" x14ac:dyDescent="0.2">
      <c r="D7043" s="57"/>
      <c r="I7043" s="7"/>
      <c r="K7043" s="7"/>
      <c r="L7043" s="7"/>
      <c r="M7043" s="55"/>
      <c r="N7043" s="7"/>
      <c r="O7043" s="5"/>
      <c r="U7043" s="31"/>
      <c r="AD7043" s="20"/>
    </row>
    <row r="7044" spans="4:30" x14ac:dyDescent="0.2">
      <c r="D7044" s="57"/>
      <c r="I7044" s="7"/>
      <c r="K7044" s="7"/>
      <c r="L7044" s="7"/>
      <c r="M7044" s="55"/>
      <c r="N7044" s="7"/>
      <c r="O7044" s="5"/>
      <c r="U7044" s="31"/>
      <c r="AD7044" s="20"/>
    </row>
    <row r="7045" spans="4:30" x14ac:dyDescent="0.2">
      <c r="D7045" s="57"/>
      <c r="I7045" s="7"/>
      <c r="K7045" s="7"/>
      <c r="L7045" s="7"/>
      <c r="M7045" s="55"/>
      <c r="N7045" s="7"/>
      <c r="O7045" s="5"/>
      <c r="U7045" s="31"/>
      <c r="AD7045" s="20"/>
    </row>
    <row r="7046" spans="4:30" x14ac:dyDescent="0.2">
      <c r="D7046" s="57"/>
      <c r="I7046" s="7"/>
      <c r="K7046" s="7"/>
      <c r="L7046" s="7"/>
      <c r="M7046" s="55"/>
      <c r="N7046" s="7"/>
      <c r="O7046" s="5"/>
      <c r="U7046" s="31"/>
      <c r="AD7046" s="20"/>
    </row>
    <row r="7047" spans="4:30" x14ac:dyDescent="0.2">
      <c r="D7047" s="57"/>
      <c r="I7047" s="7"/>
      <c r="K7047" s="7"/>
      <c r="L7047" s="7"/>
      <c r="M7047" s="55"/>
      <c r="N7047" s="7"/>
      <c r="O7047" s="5"/>
      <c r="U7047" s="31"/>
      <c r="AD7047" s="20"/>
    </row>
    <row r="7048" spans="4:30" x14ac:dyDescent="0.2">
      <c r="D7048" s="57"/>
      <c r="I7048" s="7"/>
      <c r="K7048" s="7"/>
      <c r="L7048" s="7"/>
      <c r="M7048" s="55"/>
      <c r="N7048" s="7"/>
      <c r="O7048" s="5"/>
      <c r="U7048" s="31"/>
      <c r="AD7048" s="20"/>
    </row>
    <row r="7049" spans="4:30" x14ac:dyDescent="0.2">
      <c r="D7049" s="57"/>
      <c r="I7049" s="7"/>
      <c r="K7049" s="7"/>
      <c r="L7049" s="7"/>
      <c r="M7049" s="55"/>
      <c r="N7049" s="7"/>
      <c r="O7049" s="5"/>
      <c r="U7049" s="31"/>
      <c r="AD7049" s="20"/>
    </row>
    <row r="7050" spans="4:30" x14ac:dyDescent="0.2">
      <c r="D7050" s="57"/>
      <c r="I7050" s="7"/>
      <c r="K7050" s="7"/>
      <c r="L7050" s="7"/>
      <c r="M7050" s="55"/>
      <c r="N7050" s="7"/>
      <c r="O7050" s="5"/>
      <c r="U7050" s="31"/>
      <c r="AD7050" s="20"/>
    </row>
    <row r="7051" spans="4:30" x14ac:dyDescent="0.2">
      <c r="D7051" s="57"/>
      <c r="I7051" s="7"/>
      <c r="K7051" s="7"/>
      <c r="L7051" s="7"/>
      <c r="M7051" s="55"/>
      <c r="N7051" s="7"/>
      <c r="O7051" s="5"/>
      <c r="U7051" s="31"/>
      <c r="AD7051" s="20"/>
    </row>
    <row r="7052" spans="4:30" x14ac:dyDescent="0.2">
      <c r="D7052" s="57"/>
      <c r="I7052" s="7"/>
      <c r="K7052" s="7"/>
      <c r="L7052" s="7"/>
      <c r="M7052" s="55"/>
      <c r="N7052" s="7"/>
      <c r="O7052" s="5"/>
      <c r="U7052" s="31"/>
      <c r="AD7052" s="20"/>
    </row>
    <row r="7053" spans="4:30" x14ac:dyDescent="0.2">
      <c r="D7053" s="57"/>
      <c r="I7053" s="7"/>
      <c r="K7053" s="7"/>
      <c r="L7053" s="7"/>
      <c r="M7053" s="55"/>
      <c r="N7053" s="7"/>
      <c r="O7053" s="5"/>
      <c r="U7053" s="31"/>
      <c r="AD7053" s="20"/>
    </row>
    <row r="7054" spans="4:30" x14ac:dyDescent="0.2">
      <c r="D7054" s="57"/>
      <c r="I7054" s="7"/>
      <c r="K7054" s="7"/>
      <c r="L7054" s="7"/>
      <c r="M7054" s="55"/>
      <c r="N7054" s="7"/>
      <c r="O7054" s="5"/>
      <c r="U7054" s="31"/>
      <c r="AD7054" s="20"/>
    </row>
    <row r="7055" spans="4:30" x14ac:dyDescent="0.2">
      <c r="D7055" s="57"/>
      <c r="I7055" s="7"/>
      <c r="K7055" s="7"/>
      <c r="L7055" s="7"/>
      <c r="M7055" s="55"/>
      <c r="N7055" s="7"/>
      <c r="O7055" s="5"/>
      <c r="U7055" s="31"/>
      <c r="AD7055" s="20"/>
    </row>
    <row r="7056" spans="4:30" x14ac:dyDescent="0.2">
      <c r="D7056" s="57"/>
      <c r="I7056" s="7"/>
      <c r="K7056" s="7"/>
      <c r="L7056" s="7"/>
      <c r="M7056" s="55"/>
      <c r="N7056" s="7"/>
      <c r="O7056" s="5"/>
      <c r="U7056" s="31"/>
      <c r="AD7056" s="20"/>
    </row>
    <row r="7057" spans="4:30" x14ac:dyDescent="0.2">
      <c r="D7057" s="57"/>
      <c r="I7057" s="7"/>
      <c r="K7057" s="7"/>
      <c r="L7057" s="7"/>
      <c r="M7057" s="55"/>
      <c r="N7057" s="7"/>
      <c r="O7057" s="5"/>
      <c r="U7057" s="31"/>
      <c r="AD7057" s="20"/>
    </row>
    <row r="7058" spans="4:30" x14ac:dyDescent="0.2">
      <c r="D7058" s="57"/>
      <c r="I7058" s="7"/>
      <c r="K7058" s="7"/>
      <c r="L7058" s="7"/>
      <c r="M7058" s="55"/>
      <c r="N7058" s="7"/>
      <c r="O7058" s="5"/>
      <c r="U7058" s="31"/>
      <c r="AD7058" s="20"/>
    </row>
    <row r="7059" spans="4:30" x14ac:dyDescent="0.2">
      <c r="D7059" s="57"/>
      <c r="I7059" s="7"/>
      <c r="K7059" s="7"/>
      <c r="L7059" s="7"/>
      <c r="M7059" s="55"/>
      <c r="N7059" s="7"/>
      <c r="O7059" s="5"/>
      <c r="U7059" s="31"/>
      <c r="AD7059" s="20"/>
    </row>
    <row r="7060" spans="4:30" x14ac:dyDescent="0.2">
      <c r="D7060" s="57"/>
      <c r="I7060" s="7"/>
      <c r="K7060" s="7"/>
      <c r="L7060" s="7"/>
      <c r="M7060" s="55"/>
      <c r="N7060" s="7"/>
      <c r="O7060" s="5"/>
      <c r="U7060" s="31"/>
      <c r="AD7060" s="20"/>
    </row>
    <row r="7061" spans="4:30" x14ac:dyDescent="0.2">
      <c r="D7061" s="57"/>
      <c r="I7061" s="7"/>
      <c r="K7061" s="7"/>
      <c r="L7061" s="7"/>
      <c r="M7061" s="55"/>
      <c r="N7061" s="7"/>
      <c r="O7061" s="5"/>
      <c r="U7061" s="31"/>
      <c r="AD7061" s="20"/>
    </row>
    <row r="7062" spans="4:30" x14ac:dyDescent="0.2">
      <c r="D7062" s="57"/>
      <c r="I7062" s="7"/>
      <c r="K7062" s="7"/>
      <c r="L7062" s="7"/>
      <c r="M7062" s="55"/>
      <c r="N7062" s="7"/>
      <c r="O7062" s="5"/>
      <c r="U7062" s="31"/>
      <c r="AD7062" s="20"/>
    </row>
    <row r="7063" spans="4:30" x14ac:dyDescent="0.2">
      <c r="D7063" s="57"/>
      <c r="I7063" s="7"/>
      <c r="K7063" s="7"/>
      <c r="L7063" s="7"/>
      <c r="M7063" s="55"/>
      <c r="N7063" s="7"/>
      <c r="O7063" s="5"/>
      <c r="U7063" s="31"/>
      <c r="AD7063" s="20"/>
    </row>
    <row r="7064" spans="4:30" x14ac:dyDescent="0.2">
      <c r="D7064" s="57"/>
      <c r="I7064" s="7"/>
      <c r="K7064" s="7"/>
      <c r="L7064" s="7"/>
      <c r="M7064" s="55"/>
      <c r="N7064" s="7"/>
      <c r="O7064" s="5"/>
      <c r="U7064" s="31"/>
      <c r="AD7064" s="20"/>
    </row>
    <row r="7065" spans="4:30" x14ac:dyDescent="0.2">
      <c r="D7065" s="57"/>
      <c r="I7065" s="7"/>
      <c r="K7065" s="7"/>
      <c r="L7065" s="7"/>
      <c r="M7065" s="55"/>
      <c r="N7065" s="7"/>
      <c r="O7065" s="5"/>
      <c r="U7065" s="31"/>
      <c r="AD7065" s="20"/>
    </row>
    <row r="7066" spans="4:30" x14ac:dyDescent="0.2">
      <c r="D7066" s="57"/>
      <c r="I7066" s="7"/>
      <c r="K7066" s="7"/>
      <c r="L7066" s="7"/>
      <c r="M7066" s="55"/>
      <c r="N7066" s="7"/>
      <c r="O7066" s="5"/>
      <c r="U7066" s="31"/>
      <c r="AD7066" s="20"/>
    </row>
    <row r="7067" spans="4:30" x14ac:dyDescent="0.2">
      <c r="D7067" s="57"/>
      <c r="I7067" s="7"/>
      <c r="K7067" s="7"/>
      <c r="L7067" s="7"/>
      <c r="M7067" s="55"/>
      <c r="N7067" s="7"/>
      <c r="O7067" s="5"/>
      <c r="U7067" s="31"/>
      <c r="AD7067" s="20"/>
    </row>
    <row r="7068" spans="4:30" x14ac:dyDescent="0.2">
      <c r="D7068" s="57"/>
      <c r="I7068" s="7"/>
      <c r="K7068" s="7"/>
      <c r="L7068" s="7"/>
      <c r="M7068" s="55"/>
      <c r="N7068" s="7"/>
      <c r="O7068" s="5"/>
      <c r="U7068" s="31"/>
      <c r="AD7068" s="20"/>
    </row>
    <row r="7069" spans="4:30" x14ac:dyDescent="0.2">
      <c r="D7069" s="57"/>
      <c r="I7069" s="7"/>
      <c r="K7069" s="7"/>
      <c r="L7069" s="7"/>
      <c r="M7069" s="55"/>
      <c r="N7069" s="7"/>
      <c r="O7069" s="5"/>
      <c r="U7069" s="31"/>
      <c r="AD7069" s="20"/>
    </row>
    <row r="7070" spans="4:30" x14ac:dyDescent="0.2">
      <c r="D7070" s="57"/>
      <c r="I7070" s="7"/>
      <c r="K7070" s="7"/>
      <c r="L7070" s="7"/>
      <c r="M7070" s="55"/>
      <c r="N7070" s="7"/>
      <c r="O7070" s="5"/>
      <c r="U7070" s="31"/>
      <c r="AD7070" s="20"/>
    </row>
    <row r="7071" spans="4:30" x14ac:dyDescent="0.2">
      <c r="D7071" s="57"/>
      <c r="I7071" s="7"/>
      <c r="K7071" s="7"/>
      <c r="L7071" s="7"/>
      <c r="M7071" s="55"/>
      <c r="N7071" s="7"/>
      <c r="O7071" s="5"/>
      <c r="U7071" s="31"/>
      <c r="AD7071" s="20"/>
    </row>
    <row r="7072" spans="4:30" x14ac:dyDescent="0.2">
      <c r="D7072" s="57"/>
      <c r="I7072" s="7"/>
      <c r="K7072" s="7"/>
      <c r="L7072" s="7"/>
      <c r="M7072" s="55"/>
      <c r="N7072" s="7"/>
      <c r="O7072" s="5"/>
      <c r="U7072" s="31"/>
      <c r="AD7072" s="20"/>
    </row>
    <row r="7073" spans="4:30" x14ac:dyDescent="0.2">
      <c r="D7073" s="57"/>
      <c r="I7073" s="7"/>
      <c r="K7073" s="7"/>
      <c r="L7073" s="7"/>
      <c r="M7073" s="55"/>
      <c r="N7073" s="7"/>
      <c r="O7073" s="5"/>
      <c r="U7073" s="31"/>
      <c r="AD7073" s="20"/>
    </row>
    <row r="7074" spans="4:30" x14ac:dyDescent="0.2">
      <c r="D7074" s="57"/>
      <c r="I7074" s="7"/>
      <c r="K7074" s="7"/>
      <c r="L7074" s="7"/>
      <c r="M7074" s="55"/>
      <c r="N7074" s="7"/>
      <c r="O7074" s="5"/>
      <c r="U7074" s="31"/>
      <c r="AD7074" s="20"/>
    </row>
    <row r="7075" spans="4:30" x14ac:dyDescent="0.2">
      <c r="D7075" s="57"/>
      <c r="I7075" s="7"/>
      <c r="K7075" s="7"/>
      <c r="L7075" s="7"/>
      <c r="M7075" s="55"/>
      <c r="N7075" s="7"/>
      <c r="O7075" s="5"/>
      <c r="U7075" s="31"/>
      <c r="AD7075" s="20"/>
    </row>
    <row r="7076" spans="4:30" x14ac:dyDescent="0.2">
      <c r="D7076" s="57"/>
      <c r="I7076" s="7"/>
      <c r="K7076" s="7"/>
      <c r="L7076" s="7"/>
      <c r="M7076" s="55"/>
      <c r="N7076" s="7"/>
      <c r="O7076" s="5"/>
      <c r="U7076" s="31"/>
      <c r="AD7076" s="20"/>
    </row>
    <row r="7077" spans="4:30" x14ac:dyDescent="0.2">
      <c r="D7077" s="57"/>
      <c r="I7077" s="7"/>
      <c r="K7077" s="7"/>
      <c r="L7077" s="7"/>
      <c r="M7077" s="55"/>
      <c r="N7077" s="7"/>
      <c r="O7077" s="5"/>
      <c r="U7077" s="31"/>
      <c r="AD7077" s="20"/>
    </row>
    <row r="7078" spans="4:30" x14ac:dyDescent="0.2">
      <c r="D7078" s="57"/>
      <c r="I7078" s="7"/>
      <c r="K7078" s="7"/>
      <c r="L7078" s="7"/>
      <c r="M7078" s="55"/>
      <c r="N7078" s="7"/>
      <c r="O7078" s="5"/>
      <c r="U7078" s="31"/>
      <c r="AD7078" s="20"/>
    </row>
    <row r="7079" spans="4:30" x14ac:dyDescent="0.2">
      <c r="D7079" s="57"/>
      <c r="I7079" s="7"/>
      <c r="K7079" s="7"/>
      <c r="L7079" s="7"/>
      <c r="M7079" s="55"/>
      <c r="N7079" s="7"/>
      <c r="O7079" s="5"/>
      <c r="U7079" s="31"/>
      <c r="AD7079" s="20"/>
    </row>
    <row r="7080" spans="4:30" x14ac:dyDescent="0.2">
      <c r="D7080" s="57"/>
      <c r="I7080" s="7"/>
      <c r="K7080" s="7"/>
      <c r="L7080" s="7"/>
      <c r="M7080" s="55"/>
      <c r="N7080" s="7"/>
      <c r="O7080" s="5"/>
      <c r="U7080" s="31"/>
      <c r="AD7080" s="20"/>
    </row>
    <row r="7081" spans="4:30" x14ac:dyDescent="0.2">
      <c r="D7081" s="57"/>
      <c r="I7081" s="7"/>
      <c r="K7081" s="7"/>
      <c r="L7081" s="7"/>
      <c r="M7081" s="55"/>
      <c r="N7081" s="7"/>
      <c r="O7081" s="5"/>
      <c r="U7081" s="31"/>
      <c r="AD7081" s="20"/>
    </row>
    <row r="7082" spans="4:30" x14ac:dyDescent="0.2">
      <c r="D7082" s="57"/>
      <c r="I7082" s="7"/>
      <c r="K7082" s="7"/>
      <c r="L7082" s="7"/>
      <c r="M7082" s="55"/>
      <c r="N7082" s="7"/>
      <c r="O7082" s="5"/>
      <c r="U7082" s="31"/>
      <c r="AD7082" s="20"/>
    </row>
    <row r="7083" spans="4:30" x14ac:dyDescent="0.2">
      <c r="D7083" s="57"/>
      <c r="I7083" s="7"/>
      <c r="K7083" s="7"/>
      <c r="L7083" s="7"/>
      <c r="M7083" s="55"/>
      <c r="N7083" s="7"/>
      <c r="O7083" s="5"/>
      <c r="U7083" s="31"/>
      <c r="AD7083" s="20"/>
    </row>
    <row r="7084" spans="4:30" x14ac:dyDescent="0.2">
      <c r="D7084" s="57"/>
      <c r="I7084" s="7"/>
      <c r="K7084" s="7"/>
      <c r="L7084" s="7"/>
      <c r="M7084" s="55"/>
      <c r="N7084" s="7"/>
      <c r="O7084" s="5"/>
      <c r="U7084" s="31"/>
      <c r="AD7084" s="20"/>
    </row>
    <row r="7085" spans="4:30" x14ac:dyDescent="0.2">
      <c r="D7085" s="57"/>
      <c r="I7085" s="7"/>
      <c r="K7085" s="7"/>
      <c r="L7085" s="7"/>
      <c r="M7085" s="55"/>
      <c r="N7085" s="7"/>
      <c r="O7085" s="5"/>
      <c r="U7085" s="31"/>
      <c r="AD7085" s="20"/>
    </row>
    <row r="7086" spans="4:30" x14ac:dyDescent="0.2">
      <c r="D7086" s="57"/>
      <c r="I7086" s="7"/>
      <c r="K7086" s="7"/>
      <c r="L7086" s="7"/>
      <c r="M7086" s="55"/>
      <c r="N7086" s="7"/>
      <c r="O7086" s="5"/>
      <c r="U7086" s="31"/>
      <c r="AD7086" s="20"/>
    </row>
    <row r="7087" spans="4:30" x14ac:dyDescent="0.2">
      <c r="D7087" s="57"/>
      <c r="I7087" s="7"/>
      <c r="K7087" s="7"/>
      <c r="L7087" s="7"/>
      <c r="M7087" s="55"/>
      <c r="N7087" s="7"/>
      <c r="O7087" s="5"/>
      <c r="U7087" s="31"/>
      <c r="AD7087" s="20"/>
    </row>
    <row r="7088" spans="4:30" x14ac:dyDescent="0.2">
      <c r="D7088" s="57"/>
      <c r="I7088" s="7"/>
      <c r="K7088" s="7"/>
      <c r="L7088" s="7"/>
      <c r="M7088" s="55"/>
      <c r="N7088" s="7"/>
      <c r="O7088" s="5"/>
      <c r="U7088" s="31"/>
      <c r="AD7088" s="20"/>
    </row>
    <row r="7089" spans="4:30" x14ac:dyDescent="0.2">
      <c r="D7089" s="57"/>
      <c r="I7089" s="7"/>
      <c r="K7089" s="7"/>
      <c r="L7089" s="7"/>
      <c r="M7089" s="55"/>
      <c r="N7089" s="7"/>
      <c r="O7089" s="5"/>
      <c r="U7089" s="31"/>
      <c r="AD7089" s="20"/>
    </row>
    <row r="7090" spans="4:30" x14ac:dyDescent="0.2">
      <c r="D7090" s="57"/>
      <c r="I7090" s="7"/>
      <c r="K7090" s="7"/>
      <c r="L7090" s="7"/>
      <c r="M7090" s="55"/>
      <c r="N7090" s="7"/>
      <c r="O7090" s="5"/>
      <c r="U7090" s="31"/>
      <c r="AD7090" s="20"/>
    </row>
    <row r="7091" spans="4:30" x14ac:dyDescent="0.2">
      <c r="D7091" s="57"/>
      <c r="I7091" s="7"/>
      <c r="K7091" s="7"/>
      <c r="L7091" s="7"/>
      <c r="M7091" s="55"/>
      <c r="N7091" s="7"/>
      <c r="O7091" s="5"/>
      <c r="U7091" s="31"/>
      <c r="AD7091" s="20"/>
    </row>
    <row r="7092" spans="4:30" x14ac:dyDescent="0.2">
      <c r="D7092" s="57"/>
      <c r="I7092" s="7"/>
      <c r="K7092" s="7"/>
      <c r="L7092" s="7"/>
      <c r="M7092" s="55"/>
      <c r="N7092" s="7"/>
      <c r="O7092" s="5"/>
      <c r="U7092" s="31"/>
      <c r="AD7092" s="20"/>
    </row>
    <row r="7093" spans="4:30" x14ac:dyDescent="0.2">
      <c r="D7093" s="57"/>
      <c r="I7093" s="7"/>
      <c r="K7093" s="7"/>
      <c r="L7093" s="7"/>
      <c r="M7093" s="55"/>
      <c r="N7093" s="7"/>
      <c r="O7093" s="5"/>
      <c r="U7093" s="31"/>
      <c r="AD7093" s="20"/>
    </row>
    <row r="7094" spans="4:30" x14ac:dyDescent="0.2">
      <c r="D7094" s="57"/>
      <c r="I7094" s="7"/>
      <c r="K7094" s="7"/>
      <c r="L7094" s="7"/>
      <c r="M7094" s="55"/>
      <c r="N7094" s="7"/>
      <c r="O7094" s="5"/>
      <c r="U7094" s="31"/>
      <c r="AD7094" s="20"/>
    </row>
    <row r="7095" spans="4:30" x14ac:dyDescent="0.2">
      <c r="D7095" s="57"/>
      <c r="I7095" s="7"/>
      <c r="K7095" s="7"/>
      <c r="L7095" s="7"/>
      <c r="M7095" s="55"/>
      <c r="N7095" s="7"/>
      <c r="O7095" s="5"/>
      <c r="U7095" s="31"/>
      <c r="AD7095" s="20"/>
    </row>
    <row r="7096" spans="4:30" x14ac:dyDescent="0.2">
      <c r="D7096" s="57"/>
      <c r="I7096" s="7"/>
      <c r="K7096" s="7"/>
      <c r="L7096" s="7"/>
      <c r="M7096" s="55"/>
      <c r="N7096" s="7"/>
      <c r="O7096" s="5"/>
      <c r="U7096" s="31"/>
      <c r="AD7096" s="20"/>
    </row>
    <row r="7097" spans="4:30" x14ac:dyDescent="0.2">
      <c r="D7097" s="57"/>
      <c r="I7097" s="7"/>
      <c r="K7097" s="7"/>
      <c r="L7097" s="7"/>
      <c r="M7097" s="55"/>
      <c r="N7097" s="7"/>
      <c r="O7097" s="5"/>
      <c r="U7097" s="31"/>
      <c r="AD7097" s="20"/>
    </row>
    <row r="7098" spans="4:30" x14ac:dyDescent="0.2">
      <c r="D7098" s="57"/>
      <c r="I7098" s="7"/>
      <c r="K7098" s="7"/>
      <c r="L7098" s="7"/>
      <c r="M7098" s="55"/>
      <c r="N7098" s="7"/>
      <c r="O7098" s="5"/>
      <c r="U7098" s="31"/>
      <c r="AD7098" s="20"/>
    </row>
    <row r="7099" spans="4:30" x14ac:dyDescent="0.2">
      <c r="D7099" s="57"/>
      <c r="I7099" s="7"/>
      <c r="K7099" s="7"/>
      <c r="L7099" s="7"/>
      <c r="M7099" s="55"/>
      <c r="N7099" s="7"/>
      <c r="O7099" s="5"/>
      <c r="U7099" s="31"/>
      <c r="AD7099" s="20"/>
    </row>
    <row r="7100" spans="4:30" x14ac:dyDescent="0.2">
      <c r="D7100" s="57"/>
      <c r="I7100" s="7"/>
      <c r="K7100" s="7"/>
      <c r="L7100" s="7"/>
      <c r="M7100" s="55"/>
      <c r="N7100" s="7"/>
      <c r="O7100" s="5"/>
      <c r="U7100" s="31"/>
      <c r="AD7100" s="20"/>
    </row>
    <row r="7101" spans="4:30" x14ac:dyDescent="0.2">
      <c r="D7101" s="57"/>
      <c r="I7101" s="7"/>
      <c r="K7101" s="7"/>
      <c r="L7101" s="7"/>
      <c r="M7101" s="55"/>
      <c r="N7101" s="7"/>
      <c r="O7101" s="5"/>
      <c r="U7101" s="31"/>
      <c r="AD7101" s="20"/>
    </row>
    <row r="7102" spans="4:30" x14ac:dyDescent="0.2">
      <c r="D7102" s="57"/>
      <c r="I7102" s="7"/>
      <c r="K7102" s="7"/>
      <c r="L7102" s="7"/>
      <c r="M7102" s="55"/>
      <c r="N7102" s="7"/>
      <c r="O7102" s="5"/>
      <c r="U7102" s="31"/>
      <c r="AD7102" s="20"/>
    </row>
    <row r="7103" spans="4:30" x14ac:dyDescent="0.2">
      <c r="D7103" s="57"/>
      <c r="I7103" s="7"/>
      <c r="K7103" s="7"/>
      <c r="L7103" s="7"/>
      <c r="M7103" s="55"/>
      <c r="N7103" s="7"/>
      <c r="O7103" s="5"/>
      <c r="U7103" s="31"/>
      <c r="AD7103" s="20"/>
    </row>
    <row r="7104" spans="4:30" x14ac:dyDescent="0.2">
      <c r="D7104" s="57"/>
      <c r="I7104" s="7"/>
      <c r="K7104" s="7"/>
      <c r="L7104" s="7"/>
      <c r="M7104" s="55"/>
      <c r="N7104" s="7"/>
      <c r="O7104" s="5"/>
      <c r="U7104" s="31"/>
      <c r="AD7104" s="20"/>
    </row>
    <row r="7105" spans="4:30" x14ac:dyDescent="0.2">
      <c r="D7105" s="57"/>
      <c r="I7105" s="7"/>
      <c r="K7105" s="7"/>
      <c r="L7105" s="7"/>
      <c r="M7105" s="55"/>
      <c r="N7105" s="7"/>
      <c r="O7105" s="5"/>
      <c r="U7105" s="31"/>
      <c r="AD7105" s="20"/>
    </row>
    <row r="7106" spans="4:30" x14ac:dyDescent="0.2">
      <c r="D7106" s="57"/>
      <c r="I7106" s="7"/>
      <c r="K7106" s="7"/>
      <c r="L7106" s="7"/>
      <c r="M7106" s="55"/>
      <c r="N7106" s="7"/>
      <c r="O7106" s="5"/>
      <c r="U7106" s="31"/>
      <c r="AD7106" s="20"/>
    </row>
    <row r="7107" spans="4:30" x14ac:dyDescent="0.2">
      <c r="D7107" s="57"/>
      <c r="I7107" s="7"/>
      <c r="K7107" s="7"/>
      <c r="L7107" s="7"/>
      <c r="M7107" s="55"/>
      <c r="N7107" s="7"/>
      <c r="O7107" s="5"/>
      <c r="U7107" s="31"/>
      <c r="AD7107" s="20"/>
    </row>
    <row r="7108" spans="4:30" x14ac:dyDescent="0.2">
      <c r="D7108" s="57"/>
      <c r="I7108" s="7"/>
      <c r="K7108" s="7"/>
      <c r="L7108" s="7"/>
      <c r="M7108" s="55"/>
      <c r="N7108" s="7"/>
      <c r="O7108" s="5"/>
      <c r="U7108" s="31"/>
      <c r="AD7108" s="20"/>
    </row>
    <row r="7109" spans="4:30" x14ac:dyDescent="0.2">
      <c r="D7109" s="57"/>
      <c r="I7109" s="7"/>
      <c r="K7109" s="7"/>
      <c r="L7109" s="7"/>
      <c r="M7109" s="55"/>
      <c r="N7109" s="7"/>
      <c r="O7109" s="5"/>
      <c r="U7109" s="31"/>
      <c r="AD7109" s="20"/>
    </row>
    <row r="7110" spans="4:30" x14ac:dyDescent="0.2">
      <c r="D7110" s="57"/>
      <c r="I7110" s="7"/>
      <c r="K7110" s="7"/>
      <c r="L7110" s="7"/>
      <c r="M7110" s="55"/>
      <c r="N7110" s="7"/>
      <c r="O7110" s="5"/>
      <c r="U7110" s="31"/>
      <c r="AD7110" s="20"/>
    </row>
    <row r="7111" spans="4:30" x14ac:dyDescent="0.2">
      <c r="D7111" s="57"/>
      <c r="I7111" s="7"/>
      <c r="K7111" s="7"/>
      <c r="L7111" s="7"/>
      <c r="M7111" s="55"/>
      <c r="N7111" s="7"/>
      <c r="O7111" s="5"/>
      <c r="U7111" s="31"/>
      <c r="AD7111" s="20"/>
    </row>
    <row r="7112" spans="4:30" x14ac:dyDescent="0.2">
      <c r="D7112" s="57"/>
      <c r="I7112" s="7"/>
      <c r="K7112" s="7"/>
      <c r="L7112" s="7"/>
      <c r="M7112" s="55"/>
      <c r="N7112" s="7"/>
      <c r="O7112" s="5"/>
      <c r="U7112" s="31"/>
      <c r="AD7112" s="20"/>
    </row>
    <row r="7113" spans="4:30" x14ac:dyDescent="0.2">
      <c r="D7113" s="57"/>
      <c r="I7113" s="7"/>
      <c r="K7113" s="7"/>
      <c r="L7113" s="7"/>
      <c r="M7113" s="55"/>
      <c r="N7113" s="7"/>
      <c r="O7113" s="5"/>
      <c r="U7113" s="31"/>
      <c r="AD7113" s="20"/>
    </row>
    <row r="7114" spans="4:30" x14ac:dyDescent="0.2">
      <c r="D7114" s="57"/>
      <c r="I7114" s="7"/>
      <c r="K7114" s="7"/>
      <c r="L7114" s="7"/>
      <c r="M7114" s="55"/>
      <c r="N7114" s="7"/>
      <c r="O7114" s="5"/>
      <c r="U7114" s="31"/>
      <c r="AD7114" s="20"/>
    </row>
    <row r="7115" spans="4:30" x14ac:dyDescent="0.2">
      <c r="D7115" s="57"/>
      <c r="I7115" s="7"/>
      <c r="K7115" s="7"/>
      <c r="L7115" s="7"/>
      <c r="M7115" s="55"/>
      <c r="N7115" s="7"/>
      <c r="O7115" s="5"/>
      <c r="U7115" s="31"/>
      <c r="AD7115" s="20"/>
    </row>
    <row r="7116" spans="4:30" x14ac:dyDescent="0.2">
      <c r="D7116" s="57"/>
      <c r="I7116" s="7"/>
      <c r="K7116" s="7"/>
      <c r="L7116" s="7"/>
      <c r="M7116" s="55"/>
      <c r="N7116" s="7"/>
      <c r="O7116" s="5"/>
      <c r="U7116" s="31"/>
      <c r="AD7116" s="20"/>
    </row>
    <row r="7117" spans="4:30" x14ac:dyDescent="0.2">
      <c r="D7117" s="57"/>
      <c r="I7117" s="7"/>
      <c r="K7117" s="7"/>
      <c r="L7117" s="7"/>
      <c r="M7117" s="55"/>
      <c r="N7117" s="7"/>
      <c r="O7117" s="5"/>
      <c r="U7117" s="31"/>
      <c r="AD7117" s="20"/>
    </row>
    <row r="7118" spans="4:30" x14ac:dyDescent="0.2">
      <c r="D7118" s="57"/>
      <c r="I7118" s="7"/>
      <c r="K7118" s="7"/>
      <c r="L7118" s="7"/>
      <c r="M7118" s="55"/>
      <c r="N7118" s="7"/>
      <c r="O7118" s="5"/>
      <c r="U7118" s="31"/>
      <c r="AD7118" s="20"/>
    </row>
    <row r="7119" spans="4:30" x14ac:dyDescent="0.2">
      <c r="D7119" s="57"/>
      <c r="I7119" s="7"/>
      <c r="K7119" s="7"/>
      <c r="L7119" s="7"/>
      <c r="M7119" s="55"/>
      <c r="N7119" s="7"/>
      <c r="O7119" s="5"/>
      <c r="U7119" s="31"/>
      <c r="AD7119" s="20"/>
    </row>
    <row r="7120" spans="4:30" x14ac:dyDescent="0.2">
      <c r="D7120" s="57"/>
      <c r="I7120" s="7"/>
      <c r="K7120" s="7"/>
      <c r="L7120" s="7"/>
      <c r="M7120" s="55"/>
      <c r="N7120" s="7"/>
      <c r="O7120" s="5"/>
      <c r="U7120" s="31"/>
      <c r="AD7120" s="20"/>
    </row>
    <row r="7121" spans="4:30" x14ac:dyDescent="0.2">
      <c r="D7121" s="57"/>
      <c r="I7121" s="7"/>
      <c r="K7121" s="7"/>
      <c r="L7121" s="7"/>
      <c r="M7121" s="55"/>
      <c r="N7121" s="7"/>
      <c r="O7121" s="5"/>
      <c r="U7121" s="31"/>
      <c r="AD7121" s="20"/>
    </row>
    <row r="7122" spans="4:30" x14ac:dyDescent="0.2">
      <c r="D7122" s="57"/>
      <c r="I7122" s="7"/>
      <c r="K7122" s="7"/>
      <c r="L7122" s="7"/>
      <c r="M7122" s="55"/>
      <c r="N7122" s="7"/>
      <c r="O7122" s="5"/>
      <c r="U7122" s="31"/>
      <c r="AD7122" s="20"/>
    </row>
    <row r="7123" spans="4:30" x14ac:dyDescent="0.2">
      <c r="D7123" s="57"/>
      <c r="I7123" s="7"/>
      <c r="K7123" s="7"/>
      <c r="L7123" s="7"/>
      <c r="M7123" s="55"/>
      <c r="N7123" s="7"/>
      <c r="O7123" s="5"/>
      <c r="U7123" s="31"/>
      <c r="AD7123" s="20"/>
    </row>
    <row r="7124" spans="4:30" x14ac:dyDescent="0.2">
      <c r="D7124" s="57"/>
      <c r="I7124" s="7"/>
      <c r="K7124" s="7"/>
      <c r="L7124" s="7"/>
      <c r="M7124" s="55"/>
      <c r="N7124" s="7"/>
      <c r="O7124" s="5"/>
      <c r="U7124" s="31"/>
      <c r="AD7124" s="20"/>
    </row>
    <row r="7125" spans="4:30" x14ac:dyDescent="0.2">
      <c r="D7125" s="57"/>
      <c r="I7125" s="7"/>
      <c r="K7125" s="7"/>
      <c r="L7125" s="7"/>
      <c r="M7125" s="55"/>
      <c r="N7125" s="7"/>
      <c r="O7125" s="5"/>
      <c r="U7125" s="31"/>
      <c r="AD7125" s="20"/>
    </row>
    <row r="7126" spans="4:30" x14ac:dyDescent="0.2">
      <c r="D7126" s="57"/>
      <c r="I7126" s="7"/>
      <c r="K7126" s="7"/>
      <c r="L7126" s="7"/>
      <c r="M7126" s="55"/>
      <c r="N7126" s="7"/>
      <c r="O7126" s="5"/>
      <c r="U7126" s="31"/>
      <c r="AD7126" s="20"/>
    </row>
    <row r="7127" spans="4:30" x14ac:dyDescent="0.2">
      <c r="D7127" s="57"/>
      <c r="I7127" s="7"/>
      <c r="K7127" s="7"/>
      <c r="L7127" s="7"/>
      <c r="M7127" s="55"/>
      <c r="N7127" s="7"/>
      <c r="O7127" s="5"/>
      <c r="U7127" s="31"/>
      <c r="AD7127" s="20"/>
    </row>
    <row r="7128" spans="4:30" x14ac:dyDescent="0.2">
      <c r="D7128" s="57"/>
      <c r="I7128" s="7"/>
      <c r="K7128" s="7"/>
      <c r="L7128" s="7"/>
      <c r="M7128" s="55"/>
      <c r="N7128" s="7"/>
      <c r="O7128" s="5"/>
      <c r="U7128" s="31"/>
      <c r="AD7128" s="20"/>
    </row>
    <row r="7129" spans="4:30" x14ac:dyDescent="0.2">
      <c r="D7129" s="57"/>
      <c r="I7129" s="7"/>
      <c r="K7129" s="7"/>
      <c r="L7129" s="7"/>
      <c r="M7129" s="55"/>
      <c r="N7129" s="7"/>
      <c r="O7129" s="5"/>
      <c r="U7129" s="31"/>
      <c r="AD7129" s="20"/>
    </row>
    <row r="7130" spans="4:30" x14ac:dyDescent="0.2">
      <c r="D7130" s="57"/>
      <c r="I7130" s="7"/>
      <c r="K7130" s="7"/>
      <c r="L7130" s="7"/>
      <c r="M7130" s="55"/>
      <c r="N7130" s="7"/>
      <c r="O7130" s="5"/>
      <c r="U7130" s="31"/>
      <c r="AD7130" s="20"/>
    </row>
    <row r="7131" spans="4:30" x14ac:dyDescent="0.2">
      <c r="D7131" s="57"/>
      <c r="I7131" s="7"/>
      <c r="K7131" s="7"/>
      <c r="L7131" s="7"/>
      <c r="M7131" s="55"/>
      <c r="N7131" s="7"/>
      <c r="O7131" s="5"/>
      <c r="U7131" s="31"/>
      <c r="AD7131" s="20"/>
    </row>
    <row r="7132" spans="4:30" x14ac:dyDescent="0.2">
      <c r="D7132" s="57"/>
      <c r="I7132" s="7"/>
      <c r="K7132" s="7"/>
      <c r="L7132" s="7"/>
      <c r="M7132" s="55"/>
      <c r="N7132" s="7"/>
      <c r="O7132" s="5"/>
      <c r="U7132" s="31"/>
      <c r="AD7132" s="20"/>
    </row>
    <row r="7133" spans="4:30" x14ac:dyDescent="0.2">
      <c r="D7133" s="57"/>
      <c r="I7133" s="7"/>
      <c r="K7133" s="7"/>
      <c r="L7133" s="7"/>
      <c r="M7133" s="55"/>
      <c r="N7133" s="7"/>
      <c r="O7133" s="5"/>
      <c r="U7133" s="31"/>
      <c r="AD7133" s="20"/>
    </row>
    <row r="7134" spans="4:30" x14ac:dyDescent="0.2">
      <c r="D7134" s="57"/>
      <c r="I7134" s="7"/>
      <c r="K7134" s="7"/>
      <c r="L7134" s="7"/>
      <c r="M7134" s="55"/>
      <c r="N7134" s="7"/>
      <c r="O7134" s="5"/>
      <c r="U7134" s="31"/>
      <c r="AD7134" s="20"/>
    </row>
    <row r="7135" spans="4:30" x14ac:dyDescent="0.2">
      <c r="D7135" s="57"/>
      <c r="I7135" s="7"/>
      <c r="K7135" s="7"/>
      <c r="L7135" s="7"/>
      <c r="M7135" s="55"/>
      <c r="N7135" s="7"/>
      <c r="O7135" s="5"/>
      <c r="U7135" s="31"/>
      <c r="AD7135" s="20"/>
    </row>
    <row r="7136" spans="4:30" x14ac:dyDescent="0.2">
      <c r="D7136" s="57"/>
      <c r="I7136" s="7"/>
      <c r="K7136" s="7"/>
      <c r="L7136" s="7"/>
      <c r="M7136" s="55"/>
      <c r="N7136" s="7"/>
      <c r="O7136" s="5"/>
      <c r="U7136" s="31"/>
      <c r="AD7136" s="20"/>
    </row>
    <row r="7137" spans="4:30" x14ac:dyDescent="0.2">
      <c r="D7137" s="57"/>
      <c r="I7137" s="7"/>
      <c r="K7137" s="7"/>
      <c r="L7137" s="7"/>
      <c r="M7137" s="55"/>
      <c r="N7137" s="7"/>
      <c r="O7137" s="5"/>
      <c r="U7137" s="31"/>
      <c r="AD7137" s="20"/>
    </row>
    <row r="7138" spans="4:30" x14ac:dyDescent="0.2">
      <c r="D7138" s="57"/>
      <c r="I7138" s="7"/>
      <c r="K7138" s="7"/>
      <c r="L7138" s="7"/>
      <c r="M7138" s="55"/>
      <c r="N7138" s="7"/>
      <c r="O7138" s="5"/>
      <c r="U7138" s="31"/>
      <c r="AD7138" s="20"/>
    </row>
    <row r="7139" spans="4:30" x14ac:dyDescent="0.2">
      <c r="D7139" s="57"/>
      <c r="I7139" s="7"/>
      <c r="K7139" s="7"/>
      <c r="L7139" s="7"/>
      <c r="M7139" s="55"/>
      <c r="N7139" s="7"/>
      <c r="O7139" s="5"/>
      <c r="U7139" s="31"/>
      <c r="AD7139" s="20"/>
    </row>
    <row r="7140" spans="4:30" x14ac:dyDescent="0.2">
      <c r="D7140" s="57"/>
      <c r="I7140" s="7"/>
      <c r="K7140" s="7"/>
      <c r="L7140" s="7"/>
      <c r="M7140" s="55"/>
      <c r="N7140" s="7"/>
      <c r="O7140" s="5"/>
      <c r="U7140" s="31"/>
      <c r="AD7140" s="20"/>
    </row>
    <row r="7141" spans="4:30" x14ac:dyDescent="0.2">
      <c r="D7141" s="57"/>
      <c r="I7141" s="7"/>
      <c r="K7141" s="7"/>
      <c r="L7141" s="7"/>
      <c r="M7141" s="55"/>
      <c r="N7141" s="7"/>
      <c r="O7141" s="5"/>
      <c r="U7141" s="31"/>
      <c r="AD7141" s="20"/>
    </row>
    <row r="7142" spans="4:30" x14ac:dyDescent="0.2">
      <c r="D7142" s="57"/>
      <c r="I7142" s="7"/>
      <c r="K7142" s="7"/>
      <c r="L7142" s="7"/>
      <c r="M7142" s="55"/>
      <c r="N7142" s="7"/>
      <c r="O7142" s="5"/>
      <c r="U7142" s="31"/>
      <c r="AD7142" s="20"/>
    </row>
    <row r="7143" spans="4:30" x14ac:dyDescent="0.2">
      <c r="D7143" s="57"/>
      <c r="I7143" s="7"/>
      <c r="K7143" s="7"/>
      <c r="L7143" s="7"/>
      <c r="M7143" s="55"/>
      <c r="N7143" s="7"/>
      <c r="O7143" s="5"/>
      <c r="U7143" s="31"/>
      <c r="AD7143" s="20"/>
    </row>
    <row r="7144" spans="4:30" x14ac:dyDescent="0.2">
      <c r="D7144" s="57"/>
      <c r="I7144" s="7"/>
      <c r="K7144" s="7"/>
      <c r="L7144" s="7"/>
      <c r="M7144" s="55"/>
      <c r="N7144" s="7"/>
      <c r="O7144" s="5"/>
      <c r="U7144" s="31"/>
      <c r="AD7144" s="20"/>
    </row>
    <row r="7145" spans="4:30" x14ac:dyDescent="0.2">
      <c r="D7145" s="57"/>
      <c r="I7145" s="7"/>
      <c r="K7145" s="7"/>
      <c r="L7145" s="7"/>
      <c r="M7145" s="55"/>
      <c r="N7145" s="7"/>
      <c r="O7145" s="5"/>
      <c r="U7145" s="31"/>
      <c r="AD7145" s="20"/>
    </row>
    <row r="7146" spans="4:30" x14ac:dyDescent="0.2">
      <c r="D7146" s="57"/>
      <c r="I7146" s="7"/>
      <c r="K7146" s="7"/>
      <c r="L7146" s="7"/>
      <c r="M7146" s="55"/>
      <c r="N7146" s="7"/>
      <c r="O7146" s="5"/>
      <c r="U7146" s="31"/>
      <c r="AD7146" s="20"/>
    </row>
    <row r="7147" spans="4:30" x14ac:dyDescent="0.2">
      <c r="D7147" s="57"/>
      <c r="I7147" s="7"/>
      <c r="K7147" s="7"/>
      <c r="L7147" s="7"/>
      <c r="M7147" s="55"/>
      <c r="N7147" s="7"/>
      <c r="O7147" s="5"/>
      <c r="U7147" s="31"/>
      <c r="AD7147" s="20"/>
    </row>
    <row r="7148" spans="4:30" x14ac:dyDescent="0.2">
      <c r="D7148" s="57"/>
      <c r="I7148" s="7"/>
      <c r="K7148" s="7"/>
      <c r="L7148" s="7"/>
      <c r="M7148" s="55"/>
      <c r="N7148" s="7"/>
      <c r="O7148" s="5"/>
      <c r="U7148" s="31"/>
      <c r="AD7148" s="20"/>
    </row>
    <row r="7149" spans="4:30" x14ac:dyDescent="0.2">
      <c r="D7149" s="57"/>
      <c r="I7149" s="7"/>
      <c r="K7149" s="7"/>
      <c r="L7149" s="7"/>
      <c r="M7149" s="55"/>
      <c r="N7149" s="7"/>
      <c r="O7149" s="5"/>
      <c r="U7149" s="31"/>
      <c r="AD7149" s="20"/>
    </row>
    <row r="7150" spans="4:30" x14ac:dyDescent="0.2">
      <c r="D7150" s="57"/>
      <c r="I7150" s="7"/>
      <c r="K7150" s="7"/>
      <c r="L7150" s="7"/>
      <c r="M7150" s="55"/>
      <c r="N7150" s="7"/>
      <c r="O7150" s="5"/>
      <c r="U7150" s="31"/>
      <c r="AD7150" s="20"/>
    </row>
    <row r="7151" spans="4:30" x14ac:dyDescent="0.2">
      <c r="D7151" s="57"/>
      <c r="I7151" s="7"/>
      <c r="K7151" s="7"/>
      <c r="L7151" s="7"/>
      <c r="M7151" s="55"/>
      <c r="N7151" s="7"/>
      <c r="O7151" s="5"/>
      <c r="U7151" s="31"/>
      <c r="AD7151" s="20"/>
    </row>
    <row r="7152" spans="4:30" x14ac:dyDescent="0.2">
      <c r="D7152" s="57"/>
      <c r="I7152" s="7"/>
      <c r="K7152" s="7"/>
      <c r="L7152" s="7"/>
      <c r="M7152" s="55"/>
      <c r="N7152" s="7"/>
      <c r="O7152" s="5"/>
      <c r="U7152" s="31"/>
      <c r="AD7152" s="20"/>
    </row>
    <row r="7153" spans="4:30" x14ac:dyDescent="0.2">
      <c r="D7153" s="57"/>
      <c r="I7153" s="7"/>
      <c r="K7153" s="7"/>
      <c r="L7153" s="7"/>
      <c r="M7153" s="55"/>
      <c r="N7153" s="7"/>
      <c r="O7153" s="5"/>
      <c r="U7153" s="31"/>
      <c r="AD7153" s="20"/>
    </row>
    <row r="7154" spans="4:30" x14ac:dyDescent="0.2">
      <c r="D7154" s="57"/>
      <c r="I7154" s="7"/>
      <c r="K7154" s="7"/>
      <c r="L7154" s="7"/>
      <c r="M7154" s="55"/>
      <c r="N7154" s="7"/>
      <c r="O7154" s="5"/>
      <c r="U7154" s="31"/>
      <c r="AD7154" s="20"/>
    </row>
    <row r="7155" spans="4:30" x14ac:dyDescent="0.2">
      <c r="D7155" s="57"/>
      <c r="I7155" s="7"/>
      <c r="K7155" s="7"/>
      <c r="L7155" s="7"/>
      <c r="M7155" s="55"/>
      <c r="N7155" s="7"/>
      <c r="O7155" s="5"/>
      <c r="U7155" s="31"/>
      <c r="AD7155" s="20"/>
    </row>
    <row r="7156" spans="4:30" x14ac:dyDescent="0.2">
      <c r="D7156" s="57"/>
      <c r="I7156" s="7"/>
      <c r="K7156" s="7"/>
      <c r="L7156" s="7"/>
      <c r="M7156" s="55"/>
      <c r="N7156" s="7"/>
      <c r="O7156" s="5"/>
      <c r="U7156" s="31"/>
      <c r="AD7156" s="20"/>
    </row>
    <row r="7157" spans="4:30" x14ac:dyDescent="0.2">
      <c r="D7157" s="57"/>
      <c r="I7157" s="7"/>
      <c r="K7157" s="7"/>
      <c r="L7157" s="7"/>
      <c r="M7157" s="55"/>
      <c r="N7157" s="7"/>
      <c r="O7157" s="5"/>
      <c r="U7157" s="31"/>
      <c r="AD7157" s="20"/>
    </row>
    <row r="7158" spans="4:30" x14ac:dyDescent="0.2">
      <c r="D7158" s="57"/>
      <c r="I7158" s="7"/>
      <c r="K7158" s="7"/>
      <c r="L7158" s="7"/>
      <c r="M7158" s="55"/>
      <c r="N7158" s="7"/>
      <c r="O7158" s="5"/>
      <c r="U7158" s="31"/>
      <c r="AD7158" s="20"/>
    </row>
    <row r="7159" spans="4:30" x14ac:dyDescent="0.2">
      <c r="D7159" s="57"/>
      <c r="I7159" s="7"/>
      <c r="K7159" s="7"/>
      <c r="L7159" s="7"/>
      <c r="M7159" s="55"/>
      <c r="N7159" s="7"/>
      <c r="O7159" s="5"/>
      <c r="U7159" s="31"/>
      <c r="AD7159" s="20"/>
    </row>
    <row r="7160" spans="4:30" x14ac:dyDescent="0.2">
      <c r="D7160" s="57"/>
      <c r="I7160" s="7"/>
      <c r="K7160" s="7"/>
      <c r="L7160" s="7"/>
      <c r="M7160" s="55"/>
      <c r="N7160" s="7"/>
      <c r="O7160" s="5"/>
      <c r="U7160" s="31"/>
      <c r="AD7160" s="20"/>
    </row>
    <row r="7161" spans="4:30" x14ac:dyDescent="0.2">
      <c r="D7161" s="57"/>
      <c r="I7161" s="7"/>
      <c r="K7161" s="7"/>
      <c r="L7161" s="7"/>
      <c r="M7161" s="55"/>
      <c r="N7161" s="7"/>
      <c r="O7161" s="5"/>
      <c r="U7161" s="31"/>
      <c r="AD7161" s="20"/>
    </row>
    <row r="7162" spans="4:30" x14ac:dyDescent="0.2">
      <c r="D7162" s="57"/>
      <c r="I7162" s="7"/>
      <c r="K7162" s="7"/>
      <c r="L7162" s="7"/>
      <c r="M7162" s="55"/>
      <c r="N7162" s="7"/>
      <c r="O7162" s="5"/>
      <c r="U7162" s="31"/>
      <c r="AD7162" s="20"/>
    </row>
    <row r="7163" spans="4:30" x14ac:dyDescent="0.2">
      <c r="D7163" s="57"/>
      <c r="I7163" s="7"/>
      <c r="K7163" s="7"/>
      <c r="L7163" s="7"/>
      <c r="M7163" s="55"/>
      <c r="N7163" s="7"/>
      <c r="O7163" s="5"/>
      <c r="U7163" s="31"/>
      <c r="AD7163" s="20"/>
    </row>
    <row r="7164" spans="4:30" x14ac:dyDescent="0.2">
      <c r="D7164" s="57"/>
      <c r="I7164" s="7"/>
      <c r="K7164" s="7"/>
      <c r="L7164" s="7"/>
      <c r="M7164" s="55"/>
      <c r="N7164" s="7"/>
      <c r="O7164" s="5"/>
      <c r="U7164" s="31"/>
      <c r="AD7164" s="20"/>
    </row>
    <row r="7165" spans="4:30" x14ac:dyDescent="0.2">
      <c r="D7165" s="57"/>
      <c r="I7165" s="7"/>
      <c r="K7165" s="7"/>
      <c r="L7165" s="7"/>
      <c r="M7165" s="55"/>
      <c r="N7165" s="7"/>
      <c r="O7165" s="5"/>
      <c r="U7165" s="31"/>
      <c r="AD7165" s="20"/>
    </row>
    <row r="7166" spans="4:30" x14ac:dyDescent="0.2">
      <c r="D7166" s="57"/>
      <c r="I7166" s="7"/>
      <c r="K7166" s="7"/>
      <c r="L7166" s="7"/>
      <c r="M7166" s="55"/>
      <c r="N7166" s="7"/>
      <c r="O7166" s="5"/>
      <c r="U7166" s="31"/>
      <c r="AD7166" s="20"/>
    </row>
    <row r="7167" spans="4:30" x14ac:dyDescent="0.2">
      <c r="D7167" s="57"/>
      <c r="I7167" s="7"/>
      <c r="K7167" s="7"/>
      <c r="L7167" s="7"/>
      <c r="M7167" s="55"/>
      <c r="N7167" s="7"/>
      <c r="O7167" s="5"/>
      <c r="U7167" s="31"/>
      <c r="AD7167" s="20"/>
    </row>
    <row r="7168" spans="4:30" x14ac:dyDescent="0.2">
      <c r="D7168" s="57"/>
      <c r="I7168" s="7"/>
      <c r="K7168" s="7"/>
      <c r="L7168" s="7"/>
      <c r="M7168" s="55"/>
      <c r="N7168" s="7"/>
      <c r="O7168" s="5"/>
      <c r="U7168" s="31"/>
      <c r="AD7168" s="20"/>
    </row>
    <row r="7169" spans="4:30" x14ac:dyDescent="0.2">
      <c r="D7169" s="57"/>
      <c r="I7169" s="7"/>
      <c r="K7169" s="7"/>
      <c r="L7169" s="7"/>
      <c r="M7169" s="55"/>
      <c r="N7169" s="7"/>
      <c r="O7169" s="5"/>
      <c r="U7169" s="31"/>
      <c r="AD7169" s="20"/>
    </row>
    <row r="7170" spans="4:30" x14ac:dyDescent="0.2">
      <c r="D7170" s="57"/>
      <c r="I7170" s="7"/>
      <c r="K7170" s="7"/>
      <c r="L7170" s="7"/>
      <c r="M7170" s="55"/>
      <c r="N7170" s="7"/>
      <c r="O7170" s="5"/>
      <c r="U7170" s="31"/>
      <c r="AD7170" s="20"/>
    </row>
    <row r="7171" spans="4:30" x14ac:dyDescent="0.2">
      <c r="D7171" s="57"/>
      <c r="I7171" s="7"/>
      <c r="K7171" s="7"/>
      <c r="L7171" s="7"/>
      <c r="M7171" s="55"/>
      <c r="N7171" s="7"/>
      <c r="O7171" s="5"/>
      <c r="U7171" s="31"/>
      <c r="AD7171" s="20"/>
    </row>
    <row r="7172" spans="4:30" x14ac:dyDescent="0.2">
      <c r="D7172" s="57"/>
      <c r="I7172" s="7"/>
      <c r="K7172" s="7"/>
      <c r="L7172" s="7"/>
      <c r="M7172" s="55"/>
      <c r="N7172" s="7"/>
      <c r="O7172" s="5"/>
      <c r="U7172" s="31"/>
      <c r="AD7172" s="20"/>
    </row>
    <row r="7173" spans="4:30" x14ac:dyDescent="0.2">
      <c r="D7173" s="57"/>
      <c r="I7173" s="7"/>
      <c r="K7173" s="7"/>
      <c r="L7173" s="7"/>
      <c r="M7173" s="55"/>
      <c r="N7173" s="7"/>
      <c r="O7173" s="5"/>
      <c r="U7173" s="31"/>
      <c r="AD7173" s="20"/>
    </row>
    <row r="7174" spans="4:30" x14ac:dyDescent="0.2">
      <c r="D7174" s="57"/>
      <c r="I7174" s="7"/>
      <c r="K7174" s="7"/>
      <c r="L7174" s="7"/>
      <c r="M7174" s="55"/>
      <c r="N7174" s="7"/>
      <c r="O7174" s="5"/>
      <c r="U7174" s="31"/>
      <c r="AD7174" s="20"/>
    </row>
    <row r="7175" spans="4:30" x14ac:dyDescent="0.2">
      <c r="D7175" s="57"/>
      <c r="I7175" s="7"/>
      <c r="K7175" s="7"/>
      <c r="L7175" s="7"/>
      <c r="M7175" s="55"/>
      <c r="N7175" s="7"/>
      <c r="O7175" s="5"/>
      <c r="U7175" s="31"/>
      <c r="AD7175" s="20"/>
    </row>
    <row r="7176" spans="4:30" x14ac:dyDescent="0.2">
      <c r="D7176" s="57"/>
      <c r="I7176" s="7"/>
      <c r="K7176" s="7"/>
      <c r="L7176" s="7"/>
      <c r="M7176" s="55"/>
      <c r="N7176" s="7"/>
      <c r="O7176" s="5"/>
      <c r="U7176" s="31"/>
      <c r="AD7176" s="20"/>
    </row>
    <row r="7177" spans="4:30" x14ac:dyDescent="0.2">
      <c r="D7177" s="57"/>
      <c r="I7177" s="7"/>
      <c r="K7177" s="7"/>
      <c r="L7177" s="7"/>
      <c r="M7177" s="55"/>
      <c r="N7177" s="7"/>
      <c r="O7177" s="5"/>
      <c r="U7177" s="31"/>
      <c r="AD7177" s="20"/>
    </row>
    <row r="7178" spans="4:30" x14ac:dyDescent="0.2">
      <c r="D7178" s="57"/>
      <c r="I7178" s="7"/>
      <c r="K7178" s="7"/>
      <c r="L7178" s="7"/>
      <c r="M7178" s="55"/>
      <c r="N7178" s="7"/>
      <c r="O7178" s="5"/>
      <c r="U7178" s="31"/>
      <c r="AD7178" s="20"/>
    </row>
    <row r="7179" spans="4:30" x14ac:dyDescent="0.2">
      <c r="D7179" s="57"/>
      <c r="I7179" s="7"/>
      <c r="K7179" s="7"/>
      <c r="L7179" s="7"/>
      <c r="M7179" s="55"/>
      <c r="N7179" s="7"/>
      <c r="O7179" s="5"/>
      <c r="U7179" s="31"/>
      <c r="AD7179" s="20"/>
    </row>
    <row r="7180" spans="4:30" x14ac:dyDescent="0.2">
      <c r="D7180" s="57"/>
      <c r="I7180" s="7"/>
      <c r="K7180" s="7"/>
      <c r="L7180" s="7"/>
      <c r="M7180" s="55"/>
      <c r="N7180" s="7"/>
      <c r="O7180" s="5"/>
      <c r="U7180" s="31"/>
      <c r="AD7180" s="20"/>
    </row>
    <row r="7181" spans="4:30" x14ac:dyDescent="0.2">
      <c r="D7181" s="57"/>
      <c r="I7181" s="7"/>
      <c r="K7181" s="7"/>
      <c r="L7181" s="7"/>
      <c r="M7181" s="55"/>
      <c r="N7181" s="7"/>
      <c r="O7181" s="5"/>
      <c r="U7181" s="31"/>
      <c r="AD7181" s="20"/>
    </row>
    <row r="7182" spans="4:30" x14ac:dyDescent="0.2">
      <c r="D7182" s="57"/>
      <c r="I7182" s="7"/>
      <c r="K7182" s="7"/>
      <c r="L7182" s="7"/>
      <c r="M7182" s="55"/>
      <c r="N7182" s="7"/>
      <c r="O7182" s="5"/>
      <c r="U7182" s="31"/>
      <c r="AD7182" s="20"/>
    </row>
    <row r="7183" spans="4:30" x14ac:dyDescent="0.2">
      <c r="D7183" s="57"/>
      <c r="I7183" s="7"/>
      <c r="K7183" s="7"/>
      <c r="L7183" s="7"/>
      <c r="M7183" s="55"/>
      <c r="N7183" s="7"/>
      <c r="O7183" s="5"/>
      <c r="U7183" s="31"/>
      <c r="AD7183" s="20"/>
    </row>
    <row r="7184" spans="4:30" x14ac:dyDescent="0.2">
      <c r="D7184" s="57"/>
      <c r="I7184" s="7"/>
      <c r="K7184" s="7"/>
      <c r="L7184" s="7"/>
      <c r="M7184" s="55"/>
      <c r="N7184" s="7"/>
      <c r="O7184" s="5"/>
      <c r="U7184" s="31"/>
      <c r="AD7184" s="20"/>
    </row>
    <row r="7185" spans="4:30" x14ac:dyDescent="0.2">
      <c r="D7185" s="57"/>
      <c r="I7185" s="7"/>
      <c r="K7185" s="7"/>
      <c r="L7185" s="7"/>
      <c r="M7185" s="55"/>
      <c r="N7185" s="7"/>
      <c r="O7185" s="5"/>
      <c r="U7185" s="31"/>
      <c r="AD7185" s="20"/>
    </row>
    <row r="7186" spans="4:30" x14ac:dyDescent="0.2">
      <c r="D7186" s="57"/>
      <c r="I7186" s="7"/>
      <c r="K7186" s="7"/>
      <c r="L7186" s="7"/>
      <c r="M7186" s="55"/>
      <c r="N7186" s="7"/>
      <c r="O7186" s="5"/>
      <c r="U7186" s="31"/>
      <c r="AD7186" s="20"/>
    </row>
    <row r="7187" spans="4:30" x14ac:dyDescent="0.2">
      <c r="D7187" s="57"/>
      <c r="I7187" s="7"/>
      <c r="K7187" s="7"/>
      <c r="L7187" s="7"/>
      <c r="M7187" s="55"/>
      <c r="N7187" s="7"/>
      <c r="O7187" s="5"/>
      <c r="U7187" s="31"/>
      <c r="AD7187" s="20"/>
    </row>
    <row r="7188" spans="4:30" x14ac:dyDescent="0.2">
      <c r="D7188" s="57"/>
      <c r="I7188" s="7"/>
      <c r="K7188" s="7"/>
      <c r="L7188" s="7"/>
      <c r="M7188" s="55"/>
      <c r="N7188" s="7"/>
      <c r="O7188" s="5"/>
      <c r="U7188" s="31"/>
      <c r="AD7188" s="20"/>
    </row>
    <row r="7189" spans="4:30" x14ac:dyDescent="0.2">
      <c r="D7189" s="57"/>
      <c r="I7189" s="7"/>
      <c r="K7189" s="7"/>
      <c r="L7189" s="7"/>
      <c r="M7189" s="55"/>
      <c r="N7189" s="7"/>
      <c r="O7189" s="5"/>
      <c r="U7189" s="31"/>
      <c r="AD7189" s="20"/>
    </row>
    <row r="7190" spans="4:30" x14ac:dyDescent="0.2">
      <c r="D7190" s="57"/>
      <c r="I7190" s="7"/>
      <c r="K7190" s="7"/>
      <c r="L7190" s="7"/>
      <c r="M7190" s="55"/>
      <c r="N7190" s="7"/>
      <c r="O7190" s="5"/>
      <c r="U7190" s="31"/>
      <c r="AD7190" s="20"/>
    </row>
    <row r="7191" spans="4:30" x14ac:dyDescent="0.2">
      <c r="D7191" s="57"/>
      <c r="I7191" s="7"/>
      <c r="K7191" s="7"/>
      <c r="L7191" s="7"/>
      <c r="M7191" s="55"/>
      <c r="N7191" s="7"/>
      <c r="O7191" s="5"/>
      <c r="U7191" s="31"/>
      <c r="AD7191" s="20"/>
    </row>
    <row r="7192" spans="4:30" x14ac:dyDescent="0.2">
      <c r="D7192" s="57"/>
      <c r="I7192" s="7"/>
      <c r="K7192" s="7"/>
      <c r="L7192" s="7"/>
      <c r="M7192" s="55"/>
      <c r="N7192" s="7"/>
      <c r="O7192" s="5"/>
      <c r="U7192" s="31"/>
      <c r="AD7192" s="20"/>
    </row>
    <row r="7193" spans="4:30" x14ac:dyDescent="0.2">
      <c r="D7193" s="57"/>
      <c r="I7193" s="7"/>
      <c r="K7193" s="7"/>
      <c r="L7193" s="7"/>
      <c r="M7193" s="55"/>
      <c r="N7193" s="7"/>
      <c r="O7193" s="5"/>
      <c r="U7193" s="31"/>
      <c r="AD7193" s="20"/>
    </row>
    <row r="7194" spans="4:30" x14ac:dyDescent="0.2">
      <c r="D7194" s="57"/>
      <c r="I7194" s="7"/>
      <c r="K7194" s="7"/>
      <c r="L7194" s="7"/>
      <c r="M7194" s="55"/>
      <c r="N7194" s="7"/>
      <c r="O7194" s="5"/>
      <c r="U7194" s="31"/>
      <c r="AD7194" s="20"/>
    </row>
    <row r="7195" spans="4:30" x14ac:dyDescent="0.2">
      <c r="D7195" s="57"/>
      <c r="I7195" s="7"/>
      <c r="K7195" s="7"/>
      <c r="L7195" s="7"/>
      <c r="M7195" s="55"/>
      <c r="N7195" s="7"/>
      <c r="O7195" s="5"/>
      <c r="U7195" s="31"/>
      <c r="AD7195" s="20"/>
    </row>
    <row r="7196" spans="4:30" x14ac:dyDescent="0.2">
      <c r="D7196" s="57"/>
      <c r="I7196" s="7"/>
      <c r="K7196" s="7"/>
      <c r="L7196" s="7"/>
      <c r="M7196" s="55"/>
      <c r="N7196" s="7"/>
      <c r="O7196" s="5"/>
      <c r="U7196" s="31"/>
      <c r="AD7196" s="20"/>
    </row>
    <row r="7197" spans="4:30" x14ac:dyDescent="0.2">
      <c r="D7197" s="57"/>
      <c r="I7197" s="7"/>
      <c r="K7197" s="7"/>
      <c r="L7197" s="7"/>
      <c r="M7197" s="55"/>
      <c r="N7197" s="7"/>
      <c r="O7197" s="5"/>
      <c r="U7197" s="31"/>
      <c r="AD7197" s="20"/>
    </row>
    <row r="7198" spans="4:30" x14ac:dyDescent="0.2">
      <c r="D7198" s="57"/>
      <c r="I7198" s="7"/>
      <c r="K7198" s="7"/>
      <c r="L7198" s="7"/>
      <c r="M7198" s="55"/>
      <c r="N7198" s="7"/>
      <c r="O7198" s="5"/>
      <c r="U7198" s="31"/>
      <c r="AD7198" s="20"/>
    </row>
    <row r="7199" spans="4:30" x14ac:dyDescent="0.2">
      <c r="D7199" s="57"/>
      <c r="I7199" s="7"/>
      <c r="K7199" s="7"/>
      <c r="L7199" s="7"/>
      <c r="M7199" s="55"/>
      <c r="N7199" s="7"/>
      <c r="O7199" s="5"/>
      <c r="U7199" s="31"/>
      <c r="AD7199" s="20"/>
    </row>
    <row r="7200" spans="4:30" x14ac:dyDescent="0.2">
      <c r="D7200" s="57"/>
      <c r="I7200" s="7"/>
      <c r="K7200" s="7"/>
      <c r="L7200" s="7"/>
      <c r="M7200" s="55"/>
      <c r="N7200" s="7"/>
      <c r="O7200" s="5"/>
      <c r="U7200" s="31"/>
      <c r="AD7200" s="20"/>
    </row>
    <row r="7201" spans="4:30" x14ac:dyDescent="0.2">
      <c r="D7201" s="57"/>
      <c r="I7201" s="7"/>
      <c r="K7201" s="7"/>
      <c r="L7201" s="7"/>
      <c r="M7201" s="55"/>
      <c r="N7201" s="7"/>
      <c r="O7201" s="5"/>
      <c r="U7201" s="31"/>
      <c r="AD7201" s="20"/>
    </row>
    <row r="7202" spans="4:30" x14ac:dyDescent="0.2">
      <c r="D7202" s="57"/>
      <c r="I7202" s="7"/>
      <c r="K7202" s="7"/>
      <c r="L7202" s="7"/>
      <c r="M7202" s="55"/>
      <c r="N7202" s="7"/>
      <c r="O7202" s="5"/>
      <c r="U7202" s="31"/>
      <c r="AD7202" s="20"/>
    </row>
    <row r="7203" spans="4:30" x14ac:dyDescent="0.2">
      <c r="D7203" s="57"/>
      <c r="I7203" s="7"/>
      <c r="K7203" s="7"/>
      <c r="L7203" s="7"/>
      <c r="M7203" s="55"/>
      <c r="N7203" s="7"/>
      <c r="O7203" s="5"/>
      <c r="U7203" s="31"/>
      <c r="AD7203" s="20"/>
    </row>
    <row r="7204" spans="4:30" x14ac:dyDescent="0.2">
      <c r="D7204" s="57"/>
      <c r="I7204" s="7"/>
      <c r="K7204" s="7"/>
      <c r="L7204" s="7"/>
      <c r="M7204" s="55"/>
      <c r="N7204" s="7"/>
      <c r="O7204" s="5"/>
      <c r="U7204" s="31"/>
      <c r="AD7204" s="20"/>
    </row>
    <row r="7205" spans="4:30" x14ac:dyDescent="0.2">
      <c r="D7205" s="57"/>
      <c r="I7205" s="7"/>
      <c r="K7205" s="7"/>
      <c r="L7205" s="7"/>
      <c r="M7205" s="55"/>
      <c r="N7205" s="7"/>
      <c r="O7205" s="5"/>
      <c r="U7205" s="31"/>
      <c r="AD7205" s="20"/>
    </row>
    <row r="7206" spans="4:30" x14ac:dyDescent="0.2">
      <c r="D7206" s="57"/>
      <c r="I7206" s="7"/>
      <c r="K7206" s="7"/>
      <c r="L7206" s="7"/>
      <c r="M7206" s="55"/>
      <c r="N7206" s="7"/>
      <c r="O7206" s="5"/>
      <c r="U7206" s="31"/>
      <c r="AD7206" s="20"/>
    </row>
    <row r="7207" spans="4:30" x14ac:dyDescent="0.2">
      <c r="D7207" s="57"/>
      <c r="I7207" s="7"/>
      <c r="K7207" s="7"/>
      <c r="L7207" s="7"/>
      <c r="M7207" s="55"/>
      <c r="N7207" s="7"/>
      <c r="O7207" s="5"/>
      <c r="U7207" s="31"/>
      <c r="AD7207" s="20"/>
    </row>
    <row r="7208" spans="4:30" x14ac:dyDescent="0.2">
      <c r="D7208" s="57"/>
      <c r="I7208" s="7"/>
      <c r="K7208" s="7"/>
      <c r="L7208" s="7"/>
      <c r="M7208" s="55"/>
      <c r="N7208" s="7"/>
      <c r="O7208" s="5"/>
      <c r="U7208" s="31"/>
      <c r="AD7208" s="20"/>
    </row>
    <row r="7209" spans="4:30" x14ac:dyDescent="0.2">
      <c r="D7209" s="57"/>
      <c r="I7209" s="7"/>
      <c r="K7209" s="7"/>
      <c r="L7209" s="7"/>
      <c r="M7209" s="55"/>
      <c r="N7209" s="7"/>
      <c r="O7209" s="5"/>
      <c r="U7209" s="31"/>
      <c r="AD7209" s="20"/>
    </row>
    <row r="7210" spans="4:30" x14ac:dyDescent="0.2">
      <c r="D7210" s="57"/>
      <c r="I7210" s="7"/>
      <c r="K7210" s="7"/>
      <c r="L7210" s="7"/>
      <c r="M7210" s="55"/>
      <c r="N7210" s="7"/>
      <c r="O7210" s="5"/>
      <c r="U7210" s="31"/>
      <c r="AD7210" s="20"/>
    </row>
    <row r="7211" spans="4:30" x14ac:dyDescent="0.2">
      <c r="D7211" s="57"/>
      <c r="I7211" s="7"/>
      <c r="K7211" s="7"/>
      <c r="L7211" s="7"/>
      <c r="M7211" s="55"/>
      <c r="N7211" s="7"/>
      <c r="O7211" s="5"/>
      <c r="U7211" s="31"/>
      <c r="AD7211" s="20"/>
    </row>
    <row r="7212" spans="4:30" x14ac:dyDescent="0.2">
      <c r="D7212" s="57"/>
      <c r="I7212" s="7"/>
      <c r="K7212" s="7"/>
      <c r="L7212" s="7"/>
      <c r="M7212" s="55"/>
      <c r="N7212" s="7"/>
      <c r="O7212" s="5"/>
      <c r="U7212" s="31"/>
      <c r="AD7212" s="20"/>
    </row>
    <row r="7213" spans="4:30" x14ac:dyDescent="0.2">
      <c r="D7213" s="57"/>
      <c r="I7213" s="7"/>
      <c r="K7213" s="7"/>
      <c r="L7213" s="7"/>
      <c r="M7213" s="55"/>
      <c r="N7213" s="7"/>
      <c r="O7213" s="5"/>
      <c r="U7213" s="31"/>
      <c r="AD7213" s="20"/>
    </row>
    <row r="7214" spans="4:30" x14ac:dyDescent="0.2">
      <c r="D7214" s="57"/>
      <c r="I7214" s="7"/>
      <c r="K7214" s="7"/>
      <c r="L7214" s="7"/>
      <c r="M7214" s="55"/>
      <c r="N7214" s="7"/>
      <c r="O7214" s="5"/>
      <c r="U7214" s="31"/>
      <c r="AD7214" s="20"/>
    </row>
    <row r="7215" spans="4:30" x14ac:dyDescent="0.2">
      <c r="D7215" s="57"/>
      <c r="I7215" s="7"/>
      <c r="K7215" s="7"/>
      <c r="L7215" s="7"/>
      <c r="M7215" s="55"/>
      <c r="N7215" s="7"/>
      <c r="O7215" s="5"/>
      <c r="U7215" s="31"/>
      <c r="AD7215" s="20"/>
    </row>
    <row r="7216" spans="4:30" x14ac:dyDescent="0.2">
      <c r="D7216" s="57"/>
      <c r="I7216" s="7"/>
      <c r="K7216" s="7"/>
      <c r="L7216" s="7"/>
      <c r="M7216" s="55"/>
      <c r="N7216" s="7"/>
      <c r="O7216" s="5"/>
      <c r="U7216" s="31"/>
      <c r="AD7216" s="20"/>
    </row>
    <row r="7217" spans="4:30" x14ac:dyDescent="0.2">
      <c r="D7217" s="57"/>
      <c r="I7217" s="7"/>
      <c r="K7217" s="7"/>
      <c r="L7217" s="7"/>
      <c r="M7217" s="55"/>
      <c r="N7217" s="7"/>
      <c r="O7217" s="5"/>
      <c r="U7217" s="31"/>
      <c r="AD7217" s="20"/>
    </row>
    <row r="7218" spans="4:30" x14ac:dyDescent="0.2">
      <c r="D7218" s="57"/>
      <c r="I7218" s="7"/>
      <c r="K7218" s="7"/>
      <c r="L7218" s="7"/>
      <c r="M7218" s="55"/>
      <c r="N7218" s="7"/>
      <c r="O7218" s="5"/>
      <c r="U7218" s="31"/>
      <c r="AD7218" s="20"/>
    </row>
    <row r="7219" spans="4:30" x14ac:dyDescent="0.2">
      <c r="D7219" s="57"/>
      <c r="I7219" s="7"/>
      <c r="K7219" s="7"/>
      <c r="L7219" s="7"/>
      <c r="M7219" s="55"/>
      <c r="N7219" s="7"/>
      <c r="O7219" s="5"/>
      <c r="U7219" s="31"/>
      <c r="AD7219" s="20"/>
    </row>
    <row r="7220" spans="4:30" x14ac:dyDescent="0.2">
      <c r="D7220" s="57"/>
      <c r="I7220" s="7"/>
      <c r="K7220" s="7"/>
      <c r="L7220" s="7"/>
      <c r="M7220" s="55"/>
      <c r="N7220" s="7"/>
      <c r="O7220" s="5"/>
      <c r="U7220" s="31"/>
      <c r="AD7220" s="20"/>
    </row>
    <row r="7221" spans="4:30" x14ac:dyDescent="0.2">
      <c r="D7221" s="57"/>
      <c r="I7221" s="7"/>
      <c r="K7221" s="7"/>
      <c r="L7221" s="7"/>
      <c r="M7221" s="55"/>
      <c r="N7221" s="7"/>
      <c r="O7221" s="5"/>
      <c r="U7221" s="31"/>
      <c r="AD7221" s="20"/>
    </row>
    <row r="7222" spans="4:30" x14ac:dyDescent="0.2">
      <c r="D7222" s="57"/>
      <c r="I7222" s="7"/>
      <c r="K7222" s="7"/>
      <c r="L7222" s="7"/>
      <c r="M7222" s="55"/>
      <c r="N7222" s="7"/>
      <c r="O7222" s="5"/>
      <c r="U7222" s="31"/>
      <c r="AD7222" s="20"/>
    </row>
    <row r="7223" spans="4:30" x14ac:dyDescent="0.2">
      <c r="D7223" s="57"/>
      <c r="I7223" s="7"/>
      <c r="K7223" s="7"/>
      <c r="L7223" s="7"/>
      <c r="M7223" s="55"/>
      <c r="N7223" s="7"/>
      <c r="O7223" s="5"/>
      <c r="U7223" s="31"/>
      <c r="AD7223" s="20"/>
    </row>
    <row r="7224" spans="4:30" x14ac:dyDescent="0.2">
      <c r="D7224" s="57"/>
      <c r="I7224" s="7"/>
      <c r="K7224" s="7"/>
      <c r="L7224" s="7"/>
      <c r="M7224" s="55"/>
      <c r="N7224" s="7"/>
      <c r="O7224" s="5"/>
      <c r="U7224" s="31"/>
      <c r="AD7224" s="20"/>
    </row>
    <row r="7225" spans="4:30" x14ac:dyDescent="0.2">
      <c r="D7225" s="57"/>
      <c r="I7225" s="7"/>
      <c r="K7225" s="7"/>
      <c r="L7225" s="7"/>
      <c r="M7225" s="55"/>
      <c r="N7225" s="7"/>
      <c r="O7225" s="5"/>
      <c r="U7225" s="31"/>
      <c r="AD7225" s="20"/>
    </row>
    <row r="7226" spans="4:30" x14ac:dyDescent="0.2">
      <c r="D7226" s="57"/>
      <c r="I7226" s="7"/>
      <c r="K7226" s="7"/>
      <c r="L7226" s="7"/>
      <c r="M7226" s="55"/>
      <c r="N7226" s="7"/>
      <c r="O7226" s="5"/>
      <c r="U7226" s="31"/>
      <c r="AD7226" s="20"/>
    </row>
    <row r="7227" spans="4:30" x14ac:dyDescent="0.2">
      <c r="D7227" s="57"/>
      <c r="I7227" s="7"/>
      <c r="K7227" s="7"/>
      <c r="L7227" s="7"/>
      <c r="M7227" s="55"/>
      <c r="N7227" s="7"/>
      <c r="O7227" s="5"/>
      <c r="U7227" s="31"/>
      <c r="AD7227" s="20"/>
    </row>
    <row r="7228" spans="4:30" x14ac:dyDescent="0.2">
      <c r="D7228" s="57"/>
      <c r="I7228" s="7"/>
      <c r="K7228" s="7"/>
      <c r="L7228" s="7"/>
      <c r="M7228" s="55"/>
      <c r="N7228" s="7"/>
      <c r="O7228" s="5"/>
      <c r="U7228" s="31"/>
      <c r="AD7228" s="20"/>
    </row>
    <row r="7229" spans="4:30" x14ac:dyDescent="0.2">
      <c r="D7229" s="57"/>
      <c r="I7229" s="7"/>
      <c r="K7229" s="7"/>
      <c r="L7229" s="7"/>
      <c r="M7229" s="55"/>
      <c r="N7229" s="7"/>
      <c r="O7229" s="5"/>
      <c r="U7229" s="31"/>
      <c r="AD7229" s="20"/>
    </row>
    <row r="7230" spans="4:30" x14ac:dyDescent="0.2">
      <c r="D7230" s="57"/>
      <c r="I7230" s="7"/>
      <c r="K7230" s="7"/>
      <c r="L7230" s="7"/>
      <c r="M7230" s="55"/>
      <c r="N7230" s="7"/>
      <c r="O7230" s="5"/>
      <c r="U7230" s="31"/>
      <c r="AD7230" s="20"/>
    </row>
    <row r="7231" spans="4:30" x14ac:dyDescent="0.2">
      <c r="D7231" s="57"/>
      <c r="I7231" s="7"/>
      <c r="K7231" s="7"/>
      <c r="L7231" s="7"/>
      <c r="M7231" s="55"/>
      <c r="N7231" s="7"/>
      <c r="O7231" s="5"/>
      <c r="U7231" s="31"/>
      <c r="AD7231" s="20"/>
    </row>
    <row r="7232" spans="4:30" x14ac:dyDescent="0.2">
      <c r="D7232" s="57"/>
      <c r="I7232" s="7"/>
      <c r="K7232" s="7"/>
      <c r="L7232" s="7"/>
      <c r="M7232" s="55"/>
      <c r="N7232" s="7"/>
      <c r="O7232" s="5"/>
      <c r="U7232" s="31"/>
      <c r="AD7232" s="20"/>
    </row>
    <row r="7233" spans="4:30" x14ac:dyDescent="0.2">
      <c r="D7233" s="57"/>
      <c r="I7233" s="7"/>
      <c r="K7233" s="7"/>
      <c r="L7233" s="7"/>
      <c r="M7233" s="55"/>
      <c r="N7233" s="7"/>
      <c r="O7233" s="5"/>
      <c r="U7233" s="31"/>
      <c r="AD7233" s="20"/>
    </row>
    <row r="7234" spans="4:30" x14ac:dyDescent="0.2">
      <c r="D7234" s="57"/>
      <c r="I7234" s="7"/>
      <c r="K7234" s="7"/>
      <c r="L7234" s="7"/>
      <c r="M7234" s="55"/>
      <c r="N7234" s="7"/>
      <c r="O7234" s="5"/>
      <c r="U7234" s="31"/>
      <c r="AD7234" s="20"/>
    </row>
    <row r="7235" spans="4:30" x14ac:dyDescent="0.2">
      <c r="D7235" s="57"/>
      <c r="I7235" s="7"/>
      <c r="K7235" s="7"/>
      <c r="L7235" s="7"/>
      <c r="M7235" s="55"/>
      <c r="N7235" s="7"/>
      <c r="O7235" s="5"/>
      <c r="U7235" s="31"/>
      <c r="AD7235" s="20"/>
    </row>
    <row r="7236" spans="4:30" x14ac:dyDescent="0.2">
      <c r="D7236" s="57"/>
      <c r="I7236" s="7"/>
      <c r="K7236" s="7"/>
      <c r="L7236" s="7"/>
      <c r="M7236" s="55"/>
      <c r="N7236" s="7"/>
      <c r="O7236" s="5"/>
      <c r="U7236" s="31"/>
      <c r="AD7236" s="20"/>
    </row>
    <row r="7237" spans="4:30" x14ac:dyDescent="0.2">
      <c r="D7237" s="57"/>
      <c r="I7237" s="7"/>
      <c r="K7237" s="7"/>
      <c r="L7237" s="7"/>
      <c r="M7237" s="55"/>
      <c r="N7237" s="7"/>
      <c r="O7237" s="5"/>
      <c r="U7237" s="31"/>
      <c r="AD7237" s="20"/>
    </row>
    <row r="7238" spans="4:30" x14ac:dyDescent="0.2">
      <c r="D7238" s="57"/>
      <c r="I7238" s="7"/>
      <c r="K7238" s="7"/>
      <c r="L7238" s="7"/>
      <c r="M7238" s="55"/>
      <c r="N7238" s="7"/>
      <c r="O7238" s="5"/>
      <c r="U7238" s="31"/>
      <c r="AD7238" s="20"/>
    </row>
    <row r="7239" spans="4:30" x14ac:dyDescent="0.2">
      <c r="D7239" s="57"/>
      <c r="I7239" s="7"/>
      <c r="K7239" s="7"/>
      <c r="L7239" s="7"/>
      <c r="M7239" s="55"/>
      <c r="N7239" s="7"/>
      <c r="O7239" s="5"/>
      <c r="U7239" s="31"/>
      <c r="AD7239" s="20"/>
    </row>
    <row r="7240" spans="4:30" x14ac:dyDescent="0.2">
      <c r="D7240" s="57"/>
      <c r="I7240" s="7"/>
      <c r="K7240" s="7"/>
      <c r="L7240" s="7"/>
      <c r="M7240" s="55"/>
      <c r="N7240" s="7"/>
      <c r="O7240" s="5"/>
      <c r="U7240" s="31"/>
      <c r="AD7240" s="20"/>
    </row>
    <row r="7241" spans="4:30" x14ac:dyDescent="0.2">
      <c r="D7241" s="57"/>
      <c r="I7241" s="7"/>
      <c r="K7241" s="7"/>
      <c r="L7241" s="7"/>
      <c r="M7241" s="55"/>
      <c r="N7241" s="7"/>
      <c r="O7241" s="5"/>
      <c r="U7241" s="31"/>
      <c r="AD7241" s="20"/>
    </row>
    <row r="7242" spans="4:30" x14ac:dyDescent="0.2">
      <c r="D7242" s="57"/>
      <c r="I7242" s="7"/>
      <c r="K7242" s="7"/>
      <c r="L7242" s="7"/>
      <c r="M7242" s="55"/>
      <c r="N7242" s="7"/>
      <c r="O7242" s="5"/>
      <c r="U7242" s="31"/>
      <c r="AD7242" s="20"/>
    </row>
    <row r="7243" spans="4:30" x14ac:dyDescent="0.2">
      <c r="D7243" s="57"/>
      <c r="I7243" s="7"/>
      <c r="K7243" s="7"/>
      <c r="L7243" s="7"/>
      <c r="M7243" s="55"/>
      <c r="N7243" s="7"/>
      <c r="O7243" s="5"/>
      <c r="U7243" s="31"/>
      <c r="AD7243" s="20"/>
    </row>
    <row r="7244" spans="4:30" x14ac:dyDescent="0.2">
      <c r="D7244" s="57"/>
      <c r="I7244" s="7"/>
      <c r="K7244" s="7"/>
      <c r="L7244" s="7"/>
      <c r="M7244" s="55"/>
      <c r="N7244" s="7"/>
      <c r="O7244" s="5"/>
      <c r="U7244" s="31"/>
      <c r="AD7244" s="20"/>
    </row>
    <row r="7245" spans="4:30" x14ac:dyDescent="0.2">
      <c r="D7245" s="57"/>
      <c r="I7245" s="7"/>
      <c r="K7245" s="7"/>
      <c r="L7245" s="7"/>
      <c r="M7245" s="55"/>
      <c r="N7245" s="7"/>
      <c r="O7245" s="5"/>
      <c r="U7245" s="31"/>
      <c r="AD7245" s="20"/>
    </row>
    <row r="7246" spans="4:30" x14ac:dyDescent="0.2">
      <c r="D7246" s="57"/>
      <c r="I7246" s="7"/>
      <c r="K7246" s="7"/>
      <c r="L7246" s="7"/>
      <c r="M7246" s="55"/>
      <c r="N7246" s="7"/>
      <c r="O7246" s="5"/>
      <c r="U7246" s="31"/>
      <c r="AD7246" s="20"/>
    </row>
    <row r="7247" spans="4:30" x14ac:dyDescent="0.2">
      <c r="D7247" s="57"/>
      <c r="I7247" s="7"/>
      <c r="K7247" s="7"/>
      <c r="L7247" s="7"/>
      <c r="M7247" s="55"/>
      <c r="N7247" s="7"/>
      <c r="O7247" s="5"/>
      <c r="U7247" s="31"/>
      <c r="AD7247" s="20"/>
    </row>
    <row r="7248" spans="4:30" x14ac:dyDescent="0.2">
      <c r="D7248" s="57"/>
      <c r="I7248" s="7"/>
      <c r="K7248" s="7"/>
      <c r="L7248" s="7"/>
      <c r="M7248" s="55"/>
      <c r="N7248" s="7"/>
      <c r="O7248" s="5"/>
      <c r="U7248" s="31"/>
      <c r="AD7248" s="20"/>
    </row>
    <row r="7249" spans="4:30" x14ac:dyDescent="0.2">
      <c r="D7249" s="57"/>
      <c r="I7249" s="7"/>
      <c r="K7249" s="7"/>
      <c r="L7249" s="7"/>
      <c r="M7249" s="55"/>
      <c r="N7249" s="7"/>
      <c r="O7249" s="5"/>
      <c r="U7249" s="31"/>
      <c r="AD7249" s="20"/>
    </row>
    <row r="7250" spans="4:30" x14ac:dyDescent="0.2">
      <c r="D7250" s="57"/>
      <c r="I7250" s="7"/>
      <c r="K7250" s="7"/>
      <c r="L7250" s="7"/>
      <c r="M7250" s="55"/>
      <c r="N7250" s="7"/>
      <c r="O7250" s="5"/>
      <c r="U7250" s="31"/>
      <c r="AD7250" s="20"/>
    </row>
    <row r="7251" spans="4:30" x14ac:dyDescent="0.2">
      <c r="D7251" s="57"/>
      <c r="I7251" s="7"/>
      <c r="K7251" s="7"/>
      <c r="L7251" s="7"/>
      <c r="M7251" s="55"/>
      <c r="N7251" s="7"/>
      <c r="O7251" s="5"/>
      <c r="U7251" s="31"/>
      <c r="AD7251" s="20"/>
    </row>
    <row r="7252" spans="4:30" x14ac:dyDescent="0.2">
      <c r="D7252" s="57"/>
      <c r="I7252" s="7"/>
      <c r="K7252" s="7"/>
      <c r="L7252" s="7"/>
      <c r="M7252" s="55"/>
      <c r="N7252" s="7"/>
      <c r="O7252" s="5"/>
      <c r="U7252" s="31"/>
      <c r="AD7252" s="20"/>
    </row>
    <row r="7253" spans="4:30" x14ac:dyDescent="0.2">
      <c r="D7253" s="57"/>
      <c r="I7253" s="7"/>
      <c r="K7253" s="7"/>
      <c r="L7253" s="7"/>
      <c r="M7253" s="55"/>
      <c r="N7253" s="7"/>
      <c r="O7253" s="5"/>
      <c r="U7253" s="31"/>
      <c r="AD7253" s="20"/>
    </row>
    <row r="7254" spans="4:30" x14ac:dyDescent="0.2">
      <c r="D7254" s="57"/>
      <c r="I7254" s="7"/>
      <c r="K7254" s="7"/>
      <c r="L7254" s="7"/>
      <c r="M7254" s="55"/>
      <c r="N7254" s="7"/>
      <c r="O7254" s="5"/>
      <c r="U7254" s="31"/>
      <c r="AD7254" s="20"/>
    </row>
    <row r="7255" spans="4:30" x14ac:dyDescent="0.2">
      <c r="D7255" s="57"/>
      <c r="I7255" s="7"/>
      <c r="K7255" s="7"/>
      <c r="L7255" s="7"/>
      <c r="M7255" s="55"/>
      <c r="N7255" s="7"/>
      <c r="O7255" s="5"/>
      <c r="U7255" s="31"/>
      <c r="AD7255" s="20"/>
    </row>
    <row r="7256" spans="4:30" x14ac:dyDescent="0.2">
      <c r="D7256" s="57"/>
      <c r="I7256" s="7"/>
      <c r="K7256" s="7"/>
      <c r="L7256" s="7"/>
      <c r="M7256" s="55"/>
      <c r="N7256" s="7"/>
      <c r="O7256" s="5"/>
      <c r="U7256" s="31"/>
      <c r="AD7256" s="20"/>
    </row>
    <row r="7257" spans="4:30" x14ac:dyDescent="0.2">
      <c r="D7257" s="57"/>
      <c r="I7257" s="7"/>
      <c r="K7257" s="7"/>
      <c r="L7257" s="7"/>
      <c r="M7257" s="55"/>
      <c r="N7257" s="7"/>
      <c r="O7257" s="5"/>
      <c r="U7257" s="31"/>
      <c r="AD7257" s="20"/>
    </row>
    <row r="7258" spans="4:30" x14ac:dyDescent="0.2">
      <c r="D7258" s="57"/>
      <c r="I7258" s="7"/>
      <c r="K7258" s="7"/>
      <c r="L7258" s="7"/>
      <c r="M7258" s="55"/>
      <c r="N7258" s="7"/>
      <c r="O7258" s="5"/>
      <c r="U7258" s="31"/>
      <c r="AD7258" s="20"/>
    </row>
    <row r="7259" spans="4:30" x14ac:dyDescent="0.2">
      <c r="D7259" s="57"/>
      <c r="I7259" s="7"/>
      <c r="K7259" s="7"/>
      <c r="L7259" s="7"/>
      <c r="M7259" s="55"/>
      <c r="N7259" s="7"/>
      <c r="O7259" s="5"/>
      <c r="U7259" s="31"/>
      <c r="AD7259" s="20"/>
    </row>
    <row r="7260" spans="4:30" x14ac:dyDescent="0.2">
      <c r="D7260" s="57"/>
      <c r="I7260" s="7"/>
      <c r="K7260" s="7"/>
      <c r="L7260" s="7"/>
      <c r="M7260" s="55"/>
      <c r="N7260" s="7"/>
      <c r="O7260" s="5"/>
      <c r="U7260" s="31"/>
      <c r="AD7260" s="20"/>
    </row>
    <row r="7261" spans="4:30" x14ac:dyDescent="0.2">
      <c r="D7261" s="57"/>
      <c r="I7261" s="7"/>
      <c r="K7261" s="7"/>
      <c r="L7261" s="7"/>
      <c r="M7261" s="55"/>
      <c r="N7261" s="7"/>
      <c r="O7261" s="5"/>
      <c r="U7261" s="31"/>
      <c r="AD7261" s="20"/>
    </row>
    <row r="7262" spans="4:30" x14ac:dyDescent="0.2">
      <c r="D7262" s="57"/>
      <c r="I7262" s="7"/>
      <c r="K7262" s="7"/>
      <c r="L7262" s="7"/>
      <c r="M7262" s="55"/>
      <c r="N7262" s="7"/>
      <c r="O7262" s="5"/>
      <c r="U7262" s="31"/>
      <c r="AD7262" s="20"/>
    </row>
    <row r="7263" spans="4:30" x14ac:dyDescent="0.2">
      <c r="D7263" s="57"/>
      <c r="I7263" s="7"/>
      <c r="K7263" s="7"/>
      <c r="L7263" s="7"/>
      <c r="M7263" s="55"/>
      <c r="N7263" s="7"/>
      <c r="O7263" s="5"/>
      <c r="U7263" s="31"/>
      <c r="AD7263" s="20"/>
    </row>
    <row r="7264" spans="4:30" x14ac:dyDescent="0.2">
      <c r="D7264" s="57"/>
      <c r="I7264" s="7"/>
      <c r="K7264" s="7"/>
      <c r="L7264" s="7"/>
      <c r="M7264" s="55"/>
      <c r="N7264" s="7"/>
      <c r="O7264" s="5"/>
      <c r="U7264" s="31"/>
      <c r="AD7264" s="20"/>
    </row>
    <row r="7265" spans="4:30" x14ac:dyDescent="0.2">
      <c r="D7265" s="57"/>
      <c r="I7265" s="7"/>
      <c r="K7265" s="7"/>
      <c r="L7265" s="7"/>
      <c r="M7265" s="55"/>
      <c r="N7265" s="7"/>
      <c r="O7265" s="5"/>
      <c r="U7265" s="31"/>
      <c r="AD7265" s="20"/>
    </row>
    <row r="7266" spans="4:30" x14ac:dyDescent="0.2">
      <c r="D7266" s="57"/>
      <c r="I7266" s="7"/>
      <c r="K7266" s="7"/>
      <c r="L7266" s="7"/>
      <c r="M7266" s="55"/>
      <c r="N7266" s="7"/>
      <c r="O7266" s="5"/>
      <c r="U7266" s="31"/>
      <c r="AD7266" s="20"/>
    </row>
    <row r="7267" spans="4:30" x14ac:dyDescent="0.2">
      <c r="D7267" s="57"/>
      <c r="I7267" s="7"/>
      <c r="K7267" s="7"/>
      <c r="L7267" s="7"/>
      <c r="M7267" s="55"/>
      <c r="N7267" s="7"/>
      <c r="O7267" s="5"/>
      <c r="U7267" s="31"/>
      <c r="AD7267" s="20"/>
    </row>
    <row r="7268" spans="4:30" x14ac:dyDescent="0.2">
      <c r="D7268" s="57"/>
      <c r="I7268" s="7"/>
      <c r="K7268" s="7"/>
      <c r="L7268" s="7"/>
      <c r="M7268" s="55"/>
      <c r="N7268" s="7"/>
      <c r="O7268" s="5"/>
      <c r="U7268" s="31"/>
      <c r="AD7268" s="20"/>
    </row>
    <row r="7269" spans="4:30" x14ac:dyDescent="0.2">
      <c r="D7269" s="57"/>
      <c r="I7269" s="7"/>
      <c r="K7269" s="7"/>
      <c r="L7269" s="7"/>
      <c r="M7269" s="55"/>
      <c r="N7269" s="7"/>
      <c r="O7269" s="5"/>
      <c r="U7269" s="31"/>
      <c r="AD7269" s="20"/>
    </row>
    <row r="7270" spans="4:30" x14ac:dyDescent="0.2">
      <c r="D7270" s="57"/>
      <c r="I7270" s="7"/>
      <c r="K7270" s="7"/>
      <c r="L7270" s="7"/>
      <c r="M7270" s="55"/>
      <c r="N7270" s="7"/>
      <c r="O7270" s="5"/>
      <c r="U7270" s="31"/>
      <c r="AD7270" s="20"/>
    </row>
    <row r="7271" spans="4:30" x14ac:dyDescent="0.2">
      <c r="D7271" s="57"/>
      <c r="I7271" s="7"/>
      <c r="K7271" s="7"/>
      <c r="L7271" s="7"/>
      <c r="M7271" s="55"/>
      <c r="N7271" s="7"/>
      <c r="O7271" s="5"/>
      <c r="U7271" s="31"/>
      <c r="AD7271" s="20"/>
    </row>
    <row r="7272" spans="4:30" x14ac:dyDescent="0.2">
      <c r="D7272" s="57"/>
      <c r="I7272" s="7"/>
      <c r="K7272" s="7"/>
      <c r="L7272" s="7"/>
      <c r="M7272" s="55"/>
      <c r="N7272" s="7"/>
      <c r="O7272" s="5"/>
      <c r="U7272" s="31"/>
      <c r="AD7272" s="20"/>
    </row>
    <row r="7273" spans="4:30" x14ac:dyDescent="0.2">
      <c r="D7273" s="57"/>
      <c r="I7273" s="7"/>
      <c r="K7273" s="7"/>
      <c r="L7273" s="7"/>
      <c r="M7273" s="55"/>
      <c r="N7273" s="7"/>
      <c r="O7273" s="5"/>
      <c r="U7273" s="31"/>
      <c r="AD7273" s="20"/>
    </row>
    <row r="7274" spans="4:30" x14ac:dyDescent="0.2">
      <c r="D7274" s="57"/>
      <c r="I7274" s="7"/>
      <c r="K7274" s="7"/>
      <c r="L7274" s="7"/>
      <c r="M7274" s="55"/>
      <c r="N7274" s="7"/>
      <c r="O7274" s="5"/>
      <c r="U7274" s="31"/>
      <c r="AD7274" s="20"/>
    </row>
    <row r="7275" spans="4:30" x14ac:dyDescent="0.2">
      <c r="D7275" s="57"/>
      <c r="I7275" s="7"/>
      <c r="K7275" s="7"/>
      <c r="L7275" s="7"/>
      <c r="M7275" s="55"/>
      <c r="N7275" s="7"/>
      <c r="O7275" s="5"/>
      <c r="U7275" s="31"/>
      <c r="AD7275" s="20"/>
    </row>
    <row r="7276" spans="4:30" x14ac:dyDescent="0.2">
      <c r="D7276" s="57"/>
      <c r="I7276" s="7"/>
      <c r="K7276" s="7"/>
      <c r="L7276" s="7"/>
      <c r="M7276" s="55"/>
      <c r="N7276" s="7"/>
      <c r="O7276" s="5"/>
      <c r="U7276" s="31"/>
      <c r="AD7276" s="20"/>
    </row>
    <row r="7277" spans="4:30" x14ac:dyDescent="0.2">
      <c r="D7277" s="57"/>
      <c r="I7277" s="7"/>
      <c r="K7277" s="7"/>
      <c r="L7277" s="7"/>
      <c r="M7277" s="55"/>
      <c r="N7277" s="7"/>
      <c r="O7277" s="5"/>
      <c r="U7277" s="31"/>
      <c r="AD7277" s="20"/>
    </row>
    <row r="7278" spans="4:30" x14ac:dyDescent="0.2">
      <c r="D7278" s="57"/>
      <c r="I7278" s="7"/>
      <c r="K7278" s="7"/>
      <c r="L7278" s="7"/>
      <c r="M7278" s="55"/>
      <c r="N7278" s="7"/>
      <c r="O7278" s="5"/>
      <c r="U7278" s="31"/>
      <c r="AD7278" s="20"/>
    </row>
    <row r="7279" spans="4:30" x14ac:dyDescent="0.2">
      <c r="D7279" s="57"/>
      <c r="I7279" s="7"/>
      <c r="K7279" s="7"/>
      <c r="L7279" s="7"/>
      <c r="M7279" s="55"/>
      <c r="N7279" s="7"/>
      <c r="O7279" s="5"/>
      <c r="U7279" s="31"/>
      <c r="AD7279" s="20"/>
    </row>
    <row r="7280" spans="4:30" x14ac:dyDescent="0.2">
      <c r="D7280" s="57"/>
      <c r="I7280" s="7"/>
      <c r="K7280" s="7"/>
      <c r="L7280" s="7"/>
      <c r="M7280" s="55"/>
      <c r="N7280" s="7"/>
      <c r="O7280" s="5"/>
      <c r="U7280" s="31"/>
      <c r="AD7280" s="20"/>
    </row>
    <row r="7281" spans="4:30" x14ac:dyDescent="0.2">
      <c r="D7281" s="57"/>
      <c r="I7281" s="7"/>
      <c r="K7281" s="7"/>
      <c r="L7281" s="7"/>
      <c r="M7281" s="55"/>
      <c r="N7281" s="7"/>
      <c r="O7281" s="5"/>
      <c r="U7281" s="31"/>
      <c r="AD7281" s="20"/>
    </row>
    <row r="7282" spans="4:30" x14ac:dyDescent="0.2">
      <c r="D7282" s="57"/>
      <c r="I7282" s="7"/>
      <c r="K7282" s="7"/>
      <c r="L7282" s="7"/>
      <c r="M7282" s="55"/>
      <c r="N7282" s="7"/>
      <c r="O7282" s="5"/>
      <c r="U7282" s="31"/>
      <c r="AD7282" s="20"/>
    </row>
    <row r="7283" spans="4:30" x14ac:dyDescent="0.2">
      <c r="D7283" s="57"/>
      <c r="I7283" s="7"/>
      <c r="K7283" s="7"/>
      <c r="L7283" s="7"/>
      <c r="M7283" s="55"/>
      <c r="N7283" s="7"/>
      <c r="O7283" s="5"/>
      <c r="U7283" s="31"/>
      <c r="AD7283" s="20"/>
    </row>
    <row r="7284" spans="4:30" x14ac:dyDescent="0.2">
      <c r="D7284" s="57"/>
      <c r="I7284" s="7"/>
      <c r="K7284" s="7"/>
      <c r="L7284" s="7"/>
      <c r="M7284" s="55"/>
      <c r="N7284" s="7"/>
      <c r="O7284" s="5"/>
      <c r="U7284" s="31"/>
      <c r="AD7284" s="20"/>
    </row>
    <row r="7285" spans="4:30" x14ac:dyDescent="0.2">
      <c r="D7285" s="57"/>
      <c r="I7285" s="7"/>
      <c r="K7285" s="7"/>
      <c r="L7285" s="7"/>
      <c r="M7285" s="55"/>
      <c r="N7285" s="7"/>
      <c r="O7285" s="5"/>
      <c r="U7285" s="31"/>
      <c r="AD7285" s="20"/>
    </row>
    <row r="7286" spans="4:30" x14ac:dyDescent="0.2">
      <c r="D7286" s="57"/>
      <c r="I7286" s="7"/>
      <c r="K7286" s="7"/>
      <c r="L7286" s="7"/>
      <c r="M7286" s="55"/>
      <c r="N7286" s="7"/>
      <c r="O7286" s="5"/>
      <c r="U7286" s="31"/>
      <c r="AD7286" s="20"/>
    </row>
    <row r="7287" spans="4:30" x14ac:dyDescent="0.2">
      <c r="D7287" s="57"/>
      <c r="I7287" s="7"/>
      <c r="K7287" s="7"/>
      <c r="L7287" s="7"/>
      <c r="M7287" s="55"/>
      <c r="N7287" s="7"/>
      <c r="O7287" s="5"/>
      <c r="U7287" s="31"/>
      <c r="AD7287" s="20"/>
    </row>
    <row r="7288" spans="4:30" x14ac:dyDescent="0.2">
      <c r="D7288" s="57"/>
      <c r="I7288" s="7"/>
      <c r="K7288" s="7"/>
      <c r="L7288" s="7"/>
      <c r="M7288" s="55"/>
      <c r="N7288" s="7"/>
      <c r="O7288" s="5"/>
      <c r="U7288" s="31"/>
      <c r="AD7288" s="20"/>
    </row>
    <row r="7289" spans="4:30" x14ac:dyDescent="0.2">
      <c r="D7289" s="57"/>
      <c r="I7289" s="7"/>
      <c r="K7289" s="7"/>
      <c r="L7289" s="7"/>
      <c r="M7289" s="55"/>
      <c r="N7289" s="7"/>
      <c r="O7289" s="5"/>
      <c r="U7289" s="31"/>
      <c r="AD7289" s="20"/>
    </row>
    <row r="7290" spans="4:30" x14ac:dyDescent="0.2">
      <c r="D7290" s="57"/>
      <c r="I7290" s="7"/>
      <c r="K7290" s="7"/>
      <c r="L7290" s="7"/>
      <c r="M7290" s="55"/>
      <c r="N7290" s="7"/>
      <c r="O7290" s="5"/>
      <c r="U7290" s="31"/>
      <c r="AD7290" s="20"/>
    </row>
    <row r="7291" spans="4:30" x14ac:dyDescent="0.2">
      <c r="D7291" s="57"/>
      <c r="I7291" s="7"/>
      <c r="K7291" s="7"/>
      <c r="L7291" s="7"/>
      <c r="M7291" s="55"/>
      <c r="N7291" s="7"/>
      <c r="O7291" s="5"/>
      <c r="U7291" s="31"/>
      <c r="AD7291" s="20"/>
    </row>
    <row r="7292" spans="4:30" x14ac:dyDescent="0.2">
      <c r="D7292" s="57"/>
      <c r="I7292" s="7"/>
      <c r="K7292" s="7"/>
      <c r="L7292" s="7"/>
      <c r="M7292" s="55"/>
      <c r="N7292" s="7"/>
      <c r="O7292" s="5"/>
      <c r="U7292" s="31"/>
      <c r="AD7292" s="20"/>
    </row>
    <row r="7293" spans="4:30" x14ac:dyDescent="0.2">
      <c r="D7293" s="57"/>
      <c r="I7293" s="7"/>
      <c r="K7293" s="7"/>
      <c r="L7293" s="7"/>
      <c r="M7293" s="55"/>
      <c r="N7293" s="7"/>
      <c r="O7293" s="5"/>
      <c r="U7293" s="31"/>
      <c r="AD7293" s="20"/>
    </row>
    <row r="7294" spans="4:30" x14ac:dyDescent="0.2">
      <c r="D7294" s="57"/>
      <c r="I7294" s="7"/>
      <c r="K7294" s="7"/>
      <c r="L7294" s="7"/>
      <c r="M7294" s="55"/>
      <c r="N7294" s="7"/>
      <c r="O7294" s="5"/>
      <c r="U7294" s="31"/>
      <c r="AD7294" s="20"/>
    </row>
    <row r="7295" spans="4:30" x14ac:dyDescent="0.2">
      <c r="D7295" s="57"/>
      <c r="I7295" s="7"/>
      <c r="K7295" s="7"/>
      <c r="L7295" s="7"/>
      <c r="M7295" s="55"/>
      <c r="N7295" s="7"/>
      <c r="O7295" s="5"/>
      <c r="U7295" s="31"/>
      <c r="AD7295" s="20"/>
    </row>
    <row r="7296" spans="4:30" x14ac:dyDescent="0.2">
      <c r="D7296" s="57"/>
      <c r="I7296" s="7"/>
      <c r="K7296" s="7"/>
      <c r="L7296" s="7"/>
      <c r="M7296" s="55"/>
      <c r="N7296" s="7"/>
      <c r="O7296" s="5"/>
      <c r="U7296" s="31"/>
      <c r="AD7296" s="20"/>
    </row>
    <row r="7297" spans="4:30" x14ac:dyDescent="0.2">
      <c r="D7297" s="57"/>
      <c r="I7297" s="7"/>
      <c r="K7297" s="7"/>
      <c r="L7297" s="7"/>
      <c r="M7297" s="55"/>
      <c r="N7297" s="7"/>
      <c r="O7297" s="5"/>
      <c r="U7297" s="31"/>
      <c r="AD7297" s="20"/>
    </row>
    <row r="7298" spans="4:30" x14ac:dyDescent="0.2">
      <c r="D7298" s="57"/>
      <c r="I7298" s="7"/>
      <c r="K7298" s="7"/>
      <c r="L7298" s="7"/>
      <c r="M7298" s="55"/>
      <c r="N7298" s="7"/>
      <c r="O7298" s="5"/>
      <c r="U7298" s="31"/>
      <c r="AD7298" s="20"/>
    </row>
    <row r="7299" spans="4:30" x14ac:dyDescent="0.2">
      <c r="D7299" s="57"/>
      <c r="I7299" s="7"/>
      <c r="K7299" s="7"/>
      <c r="L7299" s="7"/>
      <c r="M7299" s="55"/>
      <c r="N7299" s="7"/>
      <c r="O7299" s="5"/>
      <c r="U7299" s="31"/>
      <c r="AD7299" s="20"/>
    </row>
    <row r="7300" spans="4:30" x14ac:dyDescent="0.2">
      <c r="D7300" s="57"/>
      <c r="I7300" s="7"/>
      <c r="K7300" s="7"/>
      <c r="L7300" s="7"/>
      <c r="M7300" s="55"/>
      <c r="N7300" s="7"/>
      <c r="O7300" s="5"/>
      <c r="U7300" s="31"/>
      <c r="AD7300" s="20"/>
    </row>
    <row r="7301" spans="4:30" x14ac:dyDescent="0.2">
      <c r="D7301" s="57"/>
      <c r="I7301" s="7"/>
      <c r="K7301" s="7"/>
      <c r="L7301" s="7"/>
      <c r="M7301" s="55"/>
      <c r="N7301" s="7"/>
      <c r="O7301" s="5"/>
      <c r="U7301" s="31"/>
      <c r="AD7301" s="20"/>
    </row>
    <row r="7302" spans="4:30" x14ac:dyDescent="0.2">
      <c r="D7302" s="57"/>
      <c r="I7302" s="7"/>
      <c r="K7302" s="7"/>
      <c r="L7302" s="7"/>
      <c r="M7302" s="55"/>
      <c r="N7302" s="7"/>
      <c r="O7302" s="5"/>
      <c r="U7302" s="31"/>
      <c r="AD7302" s="20"/>
    </row>
    <row r="7303" spans="4:30" x14ac:dyDescent="0.2">
      <c r="D7303" s="57"/>
      <c r="I7303" s="7"/>
      <c r="K7303" s="7"/>
      <c r="L7303" s="7"/>
      <c r="M7303" s="55"/>
      <c r="N7303" s="7"/>
      <c r="O7303" s="5"/>
      <c r="U7303" s="31"/>
      <c r="AD7303" s="20"/>
    </row>
    <row r="7304" spans="4:30" x14ac:dyDescent="0.2">
      <c r="D7304" s="57"/>
      <c r="I7304" s="7"/>
      <c r="K7304" s="7"/>
      <c r="L7304" s="7"/>
      <c r="M7304" s="55"/>
      <c r="N7304" s="7"/>
      <c r="O7304" s="5"/>
      <c r="U7304" s="31"/>
      <c r="AD7304" s="20"/>
    </row>
    <row r="7305" spans="4:30" x14ac:dyDescent="0.2">
      <c r="D7305" s="57"/>
      <c r="I7305" s="7"/>
      <c r="K7305" s="7"/>
      <c r="L7305" s="7"/>
      <c r="M7305" s="55"/>
      <c r="N7305" s="7"/>
      <c r="O7305" s="5"/>
      <c r="U7305" s="31"/>
      <c r="AD7305" s="20"/>
    </row>
    <row r="7306" spans="4:30" x14ac:dyDescent="0.2">
      <c r="D7306" s="57"/>
      <c r="I7306" s="7"/>
      <c r="K7306" s="7"/>
      <c r="L7306" s="7"/>
      <c r="M7306" s="55"/>
      <c r="N7306" s="7"/>
      <c r="O7306" s="5"/>
      <c r="U7306" s="31"/>
      <c r="AD7306" s="20"/>
    </row>
    <row r="7307" spans="4:30" x14ac:dyDescent="0.2">
      <c r="D7307" s="57"/>
      <c r="I7307" s="7"/>
      <c r="K7307" s="7"/>
      <c r="L7307" s="7"/>
      <c r="M7307" s="55"/>
      <c r="N7307" s="7"/>
      <c r="O7307" s="5"/>
      <c r="U7307" s="31"/>
      <c r="AD7307" s="20"/>
    </row>
    <row r="7308" spans="4:30" x14ac:dyDescent="0.2">
      <c r="D7308" s="57"/>
      <c r="I7308" s="7"/>
      <c r="K7308" s="7"/>
      <c r="L7308" s="7"/>
      <c r="M7308" s="55"/>
      <c r="N7308" s="7"/>
      <c r="O7308" s="5"/>
      <c r="U7308" s="31"/>
      <c r="AD7308" s="20"/>
    </row>
    <row r="7309" spans="4:30" x14ac:dyDescent="0.2">
      <c r="D7309" s="57"/>
      <c r="I7309" s="7"/>
      <c r="K7309" s="7"/>
      <c r="L7309" s="7"/>
      <c r="M7309" s="55"/>
      <c r="N7309" s="7"/>
      <c r="O7309" s="5"/>
      <c r="U7309" s="31"/>
      <c r="AD7309" s="20"/>
    </row>
    <row r="7310" spans="4:30" x14ac:dyDescent="0.2">
      <c r="D7310" s="57"/>
      <c r="I7310" s="7"/>
      <c r="K7310" s="7"/>
      <c r="L7310" s="7"/>
      <c r="M7310" s="55"/>
      <c r="N7310" s="7"/>
      <c r="O7310" s="5"/>
      <c r="U7310" s="31"/>
      <c r="AD7310" s="20"/>
    </row>
    <row r="7311" spans="4:30" x14ac:dyDescent="0.2">
      <c r="D7311" s="57"/>
      <c r="I7311" s="7"/>
      <c r="K7311" s="7"/>
      <c r="L7311" s="7"/>
      <c r="M7311" s="55"/>
      <c r="N7311" s="7"/>
      <c r="O7311" s="5"/>
      <c r="U7311" s="31"/>
      <c r="AD7311" s="20"/>
    </row>
    <row r="7312" spans="4:30" x14ac:dyDescent="0.2">
      <c r="D7312" s="57"/>
      <c r="I7312" s="7"/>
      <c r="K7312" s="7"/>
      <c r="L7312" s="7"/>
      <c r="M7312" s="55"/>
      <c r="N7312" s="7"/>
      <c r="O7312" s="5"/>
      <c r="U7312" s="31"/>
      <c r="AD7312" s="20"/>
    </row>
    <row r="7313" spans="4:30" x14ac:dyDescent="0.2">
      <c r="D7313" s="57"/>
      <c r="I7313" s="7"/>
      <c r="K7313" s="7"/>
      <c r="L7313" s="7"/>
      <c r="M7313" s="55"/>
      <c r="N7313" s="7"/>
      <c r="O7313" s="5"/>
      <c r="U7313" s="31"/>
      <c r="AD7313" s="20"/>
    </row>
    <row r="7314" spans="4:30" x14ac:dyDescent="0.2">
      <c r="D7314" s="57"/>
      <c r="I7314" s="7"/>
      <c r="K7314" s="7"/>
      <c r="L7314" s="7"/>
      <c r="M7314" s="55"/>
      <c r="N7314" s="7"/>
      <c r="O7314" s="5"/>
      <c r="U7314" s="31"/>
      <c r="AD7314" s="20"/>
    </row>
    <row r="7315" spans="4:30" x14ac:dyDescent="0.2">
      <c r="D7315" s="57"/>
      <c r="I7315" s="7"/>
      <c r="K7315" s="7"/>
      <c r="L7315" s="7"/>
      <c r="M7315" s="55"/>
      <c r="N7315" s="7"/>
      <c r="O7315" s="5"/>
      <c r="U7315" s="31"/>
      <c r="AD7315" s="20"/>
    </row>
    <row r="7316" spans="4:30" x14ac:dyDescent="0.2">
      <c r="D7316" s="57"/>
      <c r="I7316" s="7"/>
      <c r="K7316" s="7"/>
      <c r="L7316" s="7"/>
      <c r="M7316" s="55"/>
      <c r="N7316" s="7"/>
      <c r="O7316" s="5"/>
      <c r="U7316" s="31"/>
      <c r="AD7316" s="20"/>
    </row>
    <row r="7317" spans="4:30" x14ac:dyDescent="0.2">
      <c r="D7317" s="57"/>
      <c r="I7317" s="7"/>
      <c r="K7317" s="7"/>
      <c r="L7317" s="7"/>
      <c r="M7317" s="55"/>
      <c r="N7317" s="7"/>
      <c r="O7317" s="5"/>
      <c r="U7317" s="31"/>
      <c r="AD7317" s="20"/>
    </row>
    <row r="7318" spans="4:30" x14ac:dyDescent="0.2">
      <c r="D7318" s="57"/>
      <c r="I7318" s="7"/>
      <c r="K7318" s="7"/>
      <c r="L7318" s="7"/>
      <c r="M7318" s="55"/>
      <c r="N7318" s="7"/>
      <c r="O7318" s="5"/>
      <c r="U7318" s="31"/>
      <c r="AD7318" s="20"/>
    </row>
    <row r="7319" spans="4:30" x14ac:dyDescent="0.2">
      <c r="D7319" s="57"/>
      <c r="I7319" s="7"/>
      <c r="K7319" s="7"/>
      <c r="L7319" s="7"/>
      <c r="M7319" s="55"/>
      <c r="N7319" s="7"/>
      <c r="O7319" s="5"/>
      <c r="U7319" s="31"/>
      <c r="AD7319" s="20"/>
    </row>
    <row r="7320" spans="4:30" x14ac:dyDescent="0.2">
      <c r="D7320" s="57"/>
      <c r="I7320" s="7"/>
      <c r="K7320" s="7"/>
      <c r="L7320" s="7"/>
      <c r="M7320" s="55"/>
      <c r="N7320" s="7"/>
      <c r="O7320" s="5"/>
      <c r="U7320" s="31"/>
      <c r="AD7320" s="20"/>
    </row>
    <row r="7321" spans="4:30" x14ac:dyDescent="0.2">
      <c r="D7321" s="57"/>
      <c r="I7321" s="7"/>
      <c r="K7321" s="7"/>
      <c r="L7321" s="7"/>
      <c r="M7321" s="55"/>
      <c r="N7321" s="7"/>
      <c r="O7321" s="5"/>
      <c r="U7321" s="31"/>
      <c r="AD7321" s="20"/>
    </row>
    <row r="7322" spans="4:30" x14ac:dyDescent="0.2">
      <c r="D7322" s="57"/>
      <c r="I7322" s="7"/>
      <c r="K7322" s="7"/>
      <c r="L7322" s="7"/>
      <c r="M7322" s="55"/>
      <c r="N7322" s="7"/>
      <c r="O7322" s="5"/>
      <c r="U7322" s="31"/>
      <c r="AD7322" s="20"/>
    </row>
    <row r="7323" spans="4:30" x14ac:dyDescent="0.2">
      <c r="D7323" s="57"/>
      <c r="I7323" s="7"/>
      <c r="K7323" s="7"/>
      <c r="L7323" s="7"/>
      <c r="M7323" s="55"/>
      <c r="N7323" s="7"/>
      <c r="O7323" s="5"/>
      <c r="U7323" s="31"/>
      <c r="AD7323" s="20"/>
    </row>
    <row r="7324" spans="4:30" x14ac:dyDescent="0.2">
      <c r="D7324" s="57"/>
      <c r="I7324" s="7"/>
      <c r="K7324" s="7"/>
      <c r="L7324" s="7"/>
      <c r="M7324" s="55"/>
      <c r="N7324" s="7"/>
      <c r="O7324" s="5"/>
      <c r="U7324" s="31"/>
      <c r="AD7324" s="20"/>
    </row>
    <row r="7325" spans="4:30" x14ac:dyDescent="0.2">
      <c r="D7325" s="57"/>
      <c r="I7325" s="7"/>
      <c r="K7325" s="7"/>
      <c r="L7325" s="7"/>
      <c r="M7325" s="55"/>
      <c r="N7325" s="7"/>
      <c r="O7325" s="5"/>
      <c r="U7325" s="31"/>
      <c r="AD7325" s="20"/>
    </row>
    <row r="7326" spans="4:30" x14ac:dyDescent="0.2">
      <c r="D7326" s="57"/>
      <c r="I7326" s="7"/>
      <c r="K7326" s="7"/>
      <c r="L7326" s="7"/>
      <c r="M7326" s="55"/>
      <c r="N7326" s="7"/>
      <c r="O7326" s="5"/>
      <c r="U7326" s="31"/>
      <c r="AD7326" s="20"/>
    </row>
    <row r="7327" spans="4:30" x14ac:dyDescent="0.2">
      <c r="D7327" s="57"/>
      <c r="I7327" s="7"/>
      <c r="K7327" s="7"/>
      <c r="L7327" s="7"/>
      <c r="M7327" s="55"/>
      <c r="N7327" s="7"/>
      <c r="O7327" s="5"/>
      <c r="U7327" s="31"/>
      <c r="AD7327" s="20"/>
    </row>
    <row r="7328" spans="4:30" x14ac:dyDescent="0.2">
      <c r="D7328" s="57"/>
      <c r="I7328" s="7"/>
      <c r="K7328" s="7"/>
      <c r="L7328" s="7"/>
      <c r="M7328" s="55"/>
      <c r="N7328" s="7"/>
      <c r="O7328" s="5"/>
      <c r="U7328" s="31"/>
      <c r="AD7328" s="20"/>
    </row>
    <row r="7329" spans="4:30" x14ac:dyDescent="0.2">
      <c r="D7329" s="57"/>
      <c r="I7329" s="7"/>
      <c r="K7329" s="7"/>
      <c r="L7329" s="7"/>
      <c r="M7329" s="55"/>
      <c r="N7329" s="7"/>
      <c r="O7329" s="5"/>
      <c r="U7329" s="31"/>
      <c r="AD7329" s="20"/>
    </row>
    <row r="7330" spans="4:30" x14ac:dyDescent="0.2">
      <c r="D7330" s="57"/>
      <c r="I7330" s="7"/>
      <c r="K7330" s="7"/>
      <c r="L7330" s="7"/>
      <c r="M7330" s="55"/>
      <c r="N7330" s="7"/>
      <c r="O7330" s="5"/>
      <c r="U7330" s="31"/>
      <c r="AD7330" s="20"/>
    </row>
    <row r="7331" spans="4:30" x14ac:dyDescent="0.2">
      <c r="D7331" s="57"/>
      <c r="I7331" s="7"/>
      <c r="K7331" s="7"/>
      <c r="L7331" s="7"/>
      <c r="M7331" s="55"/>
      <c r="N7331" s="7"/>
      <c r="O7331" s="5"/>
      <c r="U7331" s="31"/>
      <c r="AD7331" s="20"/>
    </row>
    <row r="7332" spans="4:30" x14ac:dyDescent="0.2">
      <c r="D7332" s="57"/>
      <c r="I7332" s="7"/>
      <c r="K7332" s="7"/>
      <c r="L7332" s="7"/>
      <c r="M7332" s="55"/>
      <c r="N7332" s="7"/>
      <c r="O7332" s="5"/>
      <c r="U7332" s="31"/>
      <c r="AD7332" s="20"/>
    </row>
    <row r="7333" spans="4:30" x14ac:dyDescent="0.2">
      <c r="D7333" s="57"/>
      <c r="I7333" s="7"/>
      <c r="K7333" s="7"/>
      <c r="L7333" s="7"/>
      <c r="M7333" s="55"/>
      <c r="N7333" s="7"/>
      <c r="O7333" s="5"/>
      <c r="U7333" s="31"/>
      <c r="AD7333" s="20"/>
    </row>
    <row r="7334" spans="4:30" x14ac:dyDescent="0.2">
      <c r="D7334" s="57"/>
      <c r="I7334" s="7"/>
      <c r="K7334" s="7"/>
      <c r="L7334" s="7"/>
      <c r="M7334" s="55"/>
      <c r="N7334" s="7"/>
      <c r="O7334" s="5"/>
      <c r="U7334" s="31"/>
      <c r="AD7334" s="20"/>
    </row>
    <row r="7335" spans="4:30" x14ac:dyDescent="0.2">
      <c r="D7335" s="57"/>
      <c r="I7335" s="7"/>
      <c r="K7335" s="7"/>
      <c r="L7335" s="7"/>
      <c r="M7335" s="55"/>
      <c r="N7335" s="7"/>
      <c r="O7335" s="5"/>
      <c r="U7335" s="31"/>
      <c r="AD7335" s="20"/>
    </row>
    <row r="7336" spans="4:30" x14ac:dyDescent="0.2">
      <c r="D7336" s="57"/>
      <c r="I7336" s="7"/>
      <c r="K7336" s="7"/>
      <c r="L7336" s="7"/>
      <c r="M7336" s="55"/>
      <c r="N7336" s="7"/>
      <c r="O7336" s="5"/>
      <c r="U7336" s="31"/>
      <c r="AD7336" s="20"/>
    </row>
    <row r="7337" spans="4:30" x14ac:dyDescent="0.2">
      <c r="D7337" s="57"/>
      <c r="I7337" s="7"/>
      <c r="K7337" s="7"/>
      <c r="L7337" s="7"/>
      <c r="M7337" s="55"/>
      <c r="N7337" s="7"/>
      <c r="O7337" s="5"/>
      <c r="U7337" s="31"/>
      <c r="AD7337" s="20"/>
    </row>
    <row r="7338" spans="4:30" x14ac:dyDescent="0.2">
      <c r="D7338" s="57"/>
      <c r="I7338" s="7"/>
      <c r="K7338" s="7"/>
      <c r="L7338" s="7"/>
      <c r="M7338" s="55"/>
      <c r="N7338" s="7"/>
      <c r="O7338" s="5"/>
      <c r="U7338" s="31"/>
      <c r="AD7338" s="20"/>
    </row>
    <row r="7339" spans="4:30" x14ac:dyDescent="0.2">
      <c r="D7339" s="57"/>
      <c r="I7339" s="7"/>
      <c r="K7339" s="7"/>
      <c r="L7339" s="7"/>
      <c r="M7339" s="55"/>
      <c r="N7339" s="7"/>
      <c r="O7339" s="5"/>
      <c r="U7339" s="31"/>
      <c r="AD7339" s="20"/>
    </row>
    <row r="7340" spans="4:30" x14ac:dyDescent="0.2">
      <c r="D7340" s="57"/>
      <c r="I7340" s="7"/>
      <c r="K7340" s="7"/>
      <c r="L7340" s="7"/>
      <c r="M7340" s="55"/>
      <c r="N7340" s="7"/>
      <c r="O7340" s="5"/>
      <c r="U7340" s="31"/>
      <c r="AD7340" s="20"/>
    </row>
    <row r="7341" spans="4:30" x14ac:dyDescent="0.2">
      <c r="D7341" s="57"/>
      <c r="I7341" s="7"/>
      <c r="K7341" s="7"/>
      <c r="L7341" s="7"/>
      <c r="M7341" s="55"/>
      <c r="N7341" s="7"/>
      <c r="O7341" s="5"/>
      <c r="U7341" s="31"/>
      <c r="AD7341" s="20"/>
    </row>
    <row r="7342" spans="4:30" x14ac:dyDescent="0.2">
      <c r="D7342" s="57"/>
      <c r="I7342" s="7"/>
      <c r="K7342" s="7"/>
      <c r="L7342" s="7"/>
      <c r="M7342" s="55"/>
      <c r="N7342" s="7"/>
      <c r="O7342" s="5"/>
      <c r="U7342" s="31"/>
      <c r="AD7342" s="20"/>
    </row>
    <row r="7343" spans="4:30" x14ac:dyDescent="0.2">
      <c r="D7343" s="57"/>
      <c r="I7343" s="7"/>
      <c r="K7343" s="7"/>
      <c r="L7343" s="7"/>
      <c r="M7343" s="55"/>
      <c r="N7343" s="7"/>
      <c r="O7343" s="5"/>
      <c r="U7343" s="31"/>
      <c r="AD7343" s="20"/>
    </row>
    <row r="7344" spans="4:30" x14ac:dyDescent="0.2">
      <c r="D7344" s="57"/>
      <c r="I7344" s="7"/>
      <c r="K7344" s="7"/>
      <c r="L7344" s="7"/>
      <c r="M7344" s="55"/>
      <c r="N7344" s="7"/>
      <c r="O7344" s="5"/>
      <c r="U7344" s="31"/>
      <c r="AD7344" s="20"/>
    </row>
    <row r="7345" spans="4:30" x14ac:dyDescent="0.2">
      <c r="D7345" s="57"/>
      <c r="I7345" s="7"/>
      <c r="K7345" s="7"/>
      <c r="L7345" s="7"/>
      <c r="M7345" s="55"/>
      <c r="N7345" s="7"/>
      <c r="O7345" s="5"/>
      <c r="U7345" s="31"/>
      <c r="AD7345" s="20"/>
    </row>
    <row r="7346" spans="4:30" x14ac:dyDescent="0.2">
      <c r="D7346" s="57"/>
      <c r="I7346" s="7"/>
      <c r="K7346" s="7"/>
      <c r="L7346" s="7"/>
      <c r="M7346" s="55"/>
      <c r="N7346" s="7"/>
      <c r="O7346" s="5"/>
      <c r="U7346" s="31"/>
      <c r="AD7346" s="20"/>
    </row>
    <row r="7347" spans="4:30" x14ac:dyDescent="0.2">
      <c r="D7347" s="57"/>
      <c r="I7347" s="7"/>
      <c r="K7347" s="7"/>
      <c r="L7347" s="7"/>
      <c r="M7347" s="55"/>
      <c r="N7347" s="7"/>
      <c r="O7347" s="5"/>
      <c r="U7347" s="31"/>
      <c r="AD7347" s="20"/>
    </row>
    <row r="7348" spans="4:30" x14ac:dyDescent="0.2">
      <c r="D7348" s="57"/>
      <c r="I7348" s="7"/>
      <c r="K7348" s="7"/>
      <c r="L7348" s="7"/>
      <c r="M7348" s="55"/>
      <c r="N7348" s="7"/>
      <c r="O7348" s="5"/>
      <c r="U7348" s="31"/>
      <c r="AD7348" s="20"/>
    </row>
    <row r="7349" spans="4:30" x14ac:dyDescent="0.2">
      <c r="D7349" s="57"/>
      <c r="I7349" s="7"/>
      <c r="K7349" s="7"/>
      <c r="L7349" s="7"/>
      <c r="M7349" s="55"/>
      <c r="N7349" s="7"/>
      <c r="O7349" s="5"/>
      <c r="U7349" s="31"/>
      <c r="AD7349" s="20"/>
    </row>
    <row r="7350" spans="4:30" x14ac:dyDescent="0.2">
      <c r="D7350" s="57"/>
      <c r="I7350" s="7"/>
      <c r="K7350" s="7"/>
      <c r="L7350" s="7"/>
      <c r="M7350" s="55"/>
      <c r="N7350" s="7"/>
      <c r="O7350" s="5"/>
      <c r="U7350" s="31"/>
      <c r="AD7350" s="20"/>
    </row>
    <row r="7351" spans="4:30" x14ac:dyDescent="0.2">
      <c r="D7351" s="57"/>
      <c r="I7351" s="7"/>
      <c r="K7351" s="7"/>
      <c r="L7351" s="7"/>
      <c r="M7351" s="55"/>
      <c r="N7351" s="7"/>
      <c r="O7351" s="5"/>
      <c r="U7351" s="31"/>
      <c r="AD7351" s="20"/>
    </row>
    <row r="7352" spans="4:30" x14ac:dyDescent="0.2">
      <c r="D7352" s="57"/>
      <c r="I7352" s="7"/>
      <c r="K7352" s="7"/>
      <c r="L7352" s="7"/>
      <c r="M7352" s="55"/>
      <c r="N7352" s="7"/>
      <c r="O7352" s="5"/>
      <c r="U7352" s="31"/>
      <c r="AD7352" s="20"/>
    </row>
    <row r="7353" spans="4:30" x14ac:dyDescent="0.2">
      <c r="D7353" s="57"/>
      <c r="I7353" s="7"/>
      <c r="K7353" s="7"/>
      <c r="L7353" s="7"/>
      <c r="M7353" s="55"/>
      <c r="N7353" s="7"/>
      <c r="O7353" s="5"/>
      <c r="U7353" s="31"/>
      <c r="AD7353" s="20"/>
    </row>
    <row r="7354" spans="4:30" x14ac:dyDescent="0.2">
      <c r="D7354" s="57"/>
      <c r="I7354" s="7"/>
      <c r="K7354" s="7"/>
      <c r="L7354" s="7"/>
      <c r="M7354" s="55"/>
      <c r="N7354" s="7"/>
      <c r="O7354" s="5"/>
      <c r="U7354" s="31"/>
      <c r="AD7354" s="20"/>
    </row>
    <row r="7355" spans="4:30" x14ac:dyDescent="0.2">
      <c r="D7355" s="57"/>
      <c r="I7355" s="7"/>
      <c r="K7355" s="7"/>
      <c r="L7355" s="7"/>
      <c r="M7355" s="55"/>
      <c r="N7355" s="7"/>
      <c r="O7355" s="5"/>
      <c r="U7355" s="31"/>
      <c r="AD7355" s="20"/>
    </row>
    <row r="7356" spans="4:30" x14ac:dyDescent="0.2">
      <c r="D7356" s="57"/>
      <c r="I7356" s="7"/>
      <c r="K7356" s="7"/>
      <c r="L7356" s="7"/>
      <c r="M7356" s="55"/>
      <c r="N7356" s="7"/>
      <c r="O7356" s="5"/>
      <c r="U7356" s="31"/>
      <c r="AD7356" s="20"/>
    </row>
    <row r="7357" spans="4:30" x14ac:dyDescent="0.2">
      <c r="D7357" s="57"/>
      <c r="I7357" s="7"/>
      <c r="K7357" s="7"/>
      <c r="L7357" s="7"/>
      <c r="M7357" s="55"/>
      <c r="N7357" s="7"/>
      <c r="O7357" s="5"/>
      <c r="U7357" s="31"/>
      <c r="AD7357" s="20"/>
    </row>
    <row r="7358" spans="4:30" x14ac:dyDescent="0.2">
      <c r="D7358" s="57"/>
      <c r="I7358" s="7"/>
      <c r="K7358" s="7"/>
      <c r="L7358" s="7"/>
      <c r="M7358" s="55"/>
      <c r="N7358" s="7"/>
      <c r="O7358" s="5"/>
      <c r="U7358" s="31"/>
      <c r="AD7358" s="20"/>
    </row>
    <row r="7359" spans="4:30" x14ac:dyDescent="0.2">
      <c r="D7359" s="57"/>
      <c r="I7359" s="7"/>
      <c r="K7359" s="7"/>
      <c r="L7359" s="7"/>
      <c r="M7359" s="55"/>
      <c r="N7359" s="7"/>
      <c r="O7359" s="5"/>
      <c r="U7359" s="31"/>
      <c r="AD7359" s="20"/>
    </row>
    <row r="7360" spans="4:30" x14ac:dyDescent="0.2">
      <c r="D7360" s="57"/>
      <c r="I7360" s="7"/>
      <c r="K7360" s="7"/>
      <c r="L7360" s="7"/>
      <c r="M7360" s="55"/>
      <c r="N7360" s="7"/>
      <c r="O7360" s="5"/>
      <c r="U7360" s="31"/>
      <c r="AD7360" s="20"/>
    </row>
    <row r="7361" spans="4:30" x14ac:dyDescent="0.2">
      <c r="D7361" s="57"/>
      <c r="I7361" s="7"/>
      <c r="K7361" s="7"/>
      <c r="L7361" s="7"/>
      <c r="M7361" s="55"/>
      <c r="N7361" s="7"/>
      <c r="O7361" s="5"/>
      <c r="U7361" s="31"/>
      <c r="AD7361" s="20"/>
    </row>
    <row r="7362" spans="4:30" x14ac:dyDescent="0.2">
      <c r="D7362" s="57"/>
      <c r="I7362" s="7"/>
      <c r="K7362" s="7"/>
      <c r="L7362" s="7"/>
      <c r="M7362" s="55"/>
      <c r="N7362" s="7"/>
      <c r="O7362" s="5"/>
      <c r="U7362" s="31"/>
      <c r="AD7362" s="20"/>
    </row>
    <row r="7363" spans="4:30" x14ac:dyDescent="0.2">
      <c r="D7363" s="57"/>
      <c r="I7363" s="7"/>
      <c r="K7363" s="7"/>
      <c r="L7363" s="7"/>
      <c r="M7363" s="55"/>
      <c r="N7363" s="7"/>
      <c r="O7363" s="5"/>
      <c r="U7363" s="31"/>
      <c r="AD7363" s="20"/>
    </row>
    <row r="7364" spans="4:30" x14ac:dyDescent="0.2">
      <c r="D7364" s="57"/>
      <c r="I7364" s="7"/>
      <c r="K7364" s="7"/>
      <c r="L7364" s="7"/>
      <c r="M7364" s="55"/>
      <c r="N7364" s="7"/>
      <c r="O7364" s="5"/>
      <c r="U7364" s="31"/>
      <c r="AD7364" s="20"/>
    </row>
    <row r="7365" spans="4:30" x14ac:dyDescent="0.2">
      <c r="D7365" s="57"/>
      <c r="I7365" s="7"/>
      <c r="K7365" s="7"/>
      <c r="L7365" s="7"/>
      <c r="M7365" s="55"/>
      <c r="N7365" s="7"/>
      <c r="O7365" s="5"/>
      <c r="U7365" s="31"/>
      <c r="AD7365" s="20"/>
    </row>
    <row r="7366" spans="4:30" x14ac:dyDescent="0.2">
      <c r="D7366" s="57"/>
      <c r="I7366" s="7"/>
      <c r="K7366" s="7"/>
      <c r="L7366" s="7"/>
      <c r="M7366" s="55"/>
      <c r="N7366" s="7"/>
      <c r="O7366" s="5"/>
      <c r="U7366" s="31"/>
      <c r="AD7366" s="20"/>
    </row>
    <row r="7367" spans="4:30" x14ac:dyDescent="0.2">
      <c r="D7367" s="57"/>
      <c r="I7367" s="7"/>
      <c r="K7367" s="7"/>
      <c r="L7367" s="7"/>
      <c r="M7367" s="55"/>
      <c r="N7367" s="7"/>
      <c r="O7367" s="5"/>
      <c r="U7367" s="31"/>
      <c r="AD7367" s="20"/>
    </row>
    <row r="7368" spans="4:30" x14ac:dyDescent="0.2">
      <c r="D7368" s="57"/>
      <c r="I7368" s="7"/>
      <c r="K7368" s="7"/>
      <c r="L7368" s="7"/>
      <c r="M7368" s="55"/>
      <c r="N7368" s="7"/>
      <c r="O7368" s="5"/>
      <c r="U7368" s="31"/>
      <c r="AD7368" s="20"/>
    </row>
    <row r="7369" spans="4:30" x14ac:dyDescent="0.2">
      <c r="D7369" s="57"/>
      <c r="I7369" s="7"/>
      <c r="K7369" s="7"/>
      <c r="L7369" s="7"/>
      <c r="M7369" s="55"/>
      <c r="N7369" s="7"/>
      <c r="O7369" s="5"/>
      <c r="U7369" s="31"/>
      <c r="AD7369" s="20"/>
    </row>
    <row r="7370" spans="4:30" x14ac:dyDescent="0.2">
      <c r="D7370" s="57"/>
      <c r="I7370" s="7"/>
      <c r="K7370" s="7"/>
      <c r="L7370" s="7"/>
      <c r="M7370" s="55"/>
      <c r="N7370" s="7"/>
      <c r="O7370" s="5"/>
      <c r="U7370" s="31"/>
      <c r="AD7370" s="20"/>
    </row>
    <row r="7371" spans="4:30" x14ac:dyDescent="0.2">
      <c r="D7371" s="57"/>
      <c r="I7371" s="7"/>
      <c r="K7371" s="7"/>
      <c r="L7371" s="7"/>
      <c r="M7371" s="55"/>
      <c r="N7371" s="7"/>
      <c r="O7371" s="5"/>
      <c r="U7371" s="31"/>
      <c r="AD7371" s="20"/>
    </row>
    <row r="7372" spans="4:30" x14ac:dyDescent="0.2">
      <c r="D7372" s="57"/>
      <c r="I7372" s="7"/>
      <c r="K7372" s="7"/>
      <c r="L7372" s="7"/>
      <c r="M7372" s="55"/>
      <c r="N7372" s="7"/>
      <c r="O7372" s="5"/>
      <c r="U7372" s="31"/>
      <c r="AD7372" s="20"/>
    </row>
    <row r="7373" spans="4:30" x14ac:dyDescent="0.2">
      <c r="D7373" s="57"/>
      <c r="I7373" s="7"/>
      <c r="K7373" s="7"/>
      <c r="L7373" s="7"/>
      <c r="M7373" s="55"/>
      <c r="N7373" s="7"/>
      <c r="O7373" s="5"/>
      <c r="U7373" s="31"/>
      <c r="AD7373" s="20"/>
    </row>
    <row r="7374" spans="4:30" x14ac:dyDescent="0.2">
      <c r="D7374" s="57"/>
      <c r="I7374" s="7"/>
      <c r="K7374" s="7"/>
      <c r="L7374" s="7"/>
      <c r="M7374" s="55"/>
      <c r="N7374" s="7"/>
      <c r="O7374" s="5"/>
      <c r="U7374" s="31"/>
      <c r="AD7374" s="20"/>
    </row>
    <row r="7375" spans="4:30" x14ac:dyDescent="0.2">
      <c r="D7375" s="57"/>
      <c r="I7375" s="7"/>
      <c r="K7375" s="7"/>
      <c r="L7375" s="7"/>
      <c r="M7375" s="55"/>
      <c r="N7375" s="7"/>
      <c r="O7375" s="5"/>
      <c r="U7375" s="31"/>
      <c r="AD7375" s="20"/>
    </row>
    <row r="7376" spans="4:30" x14ac:dyDescent="0.2">
      <c r="D7376" s="57"/>
      <c r="I7376" s="7"/>
      <c r="K7376" s="7"/>
      <c r="L7376" s="7"/>
      <c r="M7376" s="55"/>
      <c r="N7376" s="7"/>
      <c r="O7376" s="5"/>
      <c r="U7376" s="31"/>
      <c r="AD7376" s="20"/>
    </row>
    <row r="7377" spans="4:30" x14ac:dyDescent="0.2">
      <c r="D7377" s="57"/>
      <c r="I7377" s="7"/>
      <c r="K7377" s="7"/>
      <c r="L7377" s="7"/>
      <c r="M7377" s="55"/>
      <c r="N7377" s="7"/>
      <c r="O7377" s="5"/>
      <c r="U7377" s="31"/>
      <c r="AD7377" s="20"/>
    </row>
    <row r="7378" spans="4:30" x14ac:dyDescent="0.2">
      <c r="D7378" s="57"/>
      <c r="I7378" s="7"/>
      <c r="K7378" s="7"/>
      <c r="L7378" s="7"/>
      <c r="M7378" s="55"/>
      <c r="N7378" s="7"/>
      <c r="O7378" s="5"/>
      <c r="U7378" s="31"/>
      <c r="AD7378" s="20"/>
    </row>
    <row r="7379" spans="4:30" x14ac:dyDescent="0.2">
      <c r="D7379" s="57"/>
      <c r="I7379" s="7"/>
      <c r="K7379" s="7"/>
      <c r="L7379" s="7"/>
      <c r="M7379" s="55"/>
      <c r="N7379" s="7"/>
      <c r="O7379" s="5"/>
      <c r="U7379" s="31"/>
      <c r="AD7379" s="20"/>
    </row>
    <row r="7380" spans="4:30" x14ac:dyDescent="0.2">
      <c r="D7380" s="57"/>
      <c r="I7380" s="7"/>
      <c r="K7380" s="7"/>
      <c r="L7380" s="7"/>
      <c r="M7380" s="55"/>
      <c r="N7380" s="7"/>
      <c r="O7380" s="5"/>
      <c r="U7380" s="31"/>
      <c r="AD7380" s="20"/>
    </row>
    <row r="7381" spans="4:30" x14ac:dyDescent="0.2">
      <c r="D7381" s="57"/>
      <c r="I7381" s="7"/>
      <c r="K7381" s="7"/>
      <c r="L7381" s="7"/>
      <c r="M7381" s="55"/>
      <c r="N7381" s="7"/>
      <c r="O7381" s="5"/>
      <c r="U7381" s="31"/>
      <c r="AD7381" s="20"/>
    </row>
    <row r="7382" spans="4:30" x14ac:dyDescent="0.2">
      <c r="D7382" s="57"/>
      <c r="I7382" s="7"/>
      <c r="K7382" s="7"/>
      <c r="L7382" s="7"/>
      <c r="M7382" s="55"/>
      <c r="N7382" s="7"/>
      <c r="O7382" s="5"/>
      <c r="U7382" s="31"/>
      <c r="AD7382" s="20"/>
    </row>
    <row r="7383" spans="4:30" x14ac:dyDescent="0.2">
      <c r="D7383" s="57"/>
      <c r="I7383" s="7"/>
      <c r="K7383" s="7"/>
      <c r="L7383" s="7"/>
      <c r="M7383" s="55"/>
      <c r="N7383" s="7"/>
      <c r="O7383" s="5"/>
      <c r="U7383" s="31"/>
      <c r="AD7383" s="20"/>
    </row>
    <row r="7384" spans="4:30" x14ac:dyDescent="0.2">
      <c r="D7384" s="57"/>
      <c r="I7384" s="7"/>
      <c r="K7384" s="7"/>
      <c r="L7384" s="7"/>
      <c r="M7384" s="55"/>
      <c r="N7384" s="7"/>
      <c r="O7384" s="5"/>
      <c r="U7384" s="31"/>
      <c r="AD7384" s="20"/>
    </row>
    <row r="7385" spans="4:30" x14ac:dyDescent="0.2">
      <c r="D7385" s="57"/>
      <c r="I7385" s="7"/>
      <c r="K7385" s="7"/>
      <c r="L7385" s="7"/>
      <c r="M7385" s="55"/>
      <c r="N7385" s="7"/>
      <c r="O7385" s="5"/>
      <c r="U7385" s="31"/>
      <c r="AD7385" s="20"/>
    </row>
    <row r="7386" spans="4:30" x14ac:dyDescent="0.2">
      <c r="D7386" s="57"/>
      <c r="I7386" s="7"/>
      <c r="K7386" s="7"/>
      <c r="L7386" s="7"/>
      <c r="M7386" s="55"/>
      <c r="N7386" s="7"/>
      <c r="O7386" s="5"/>
      <c r="U7386" s="31"/>
      <c r="AD7386" s="20"/>
    </row>
    <row r="7387" spans="4:30" x14ac:dyDescent="0.2">
      <c r="D7387" s="57"/>
      <c r="I7387" s="7"/>
      <c r="K7387" s="7"/>
      <c r="L7387" s="7"/>
      <c r="M7387" s="55"/>
      <c r="N7387" s="7"/>
      <c r="O7387" s="5"/>
      <c r="U7387" s="31"/>
      <c r="AD7387" s="20"/>
    </row>
    <row r="7388" spans="4:30" x14ac:dyDescent="0.2">
      <c r="D7388" s="57"/>
      <c r="I7388" s="7"/>
      <c r="K7388" s="7"/>
      <c r="L7388" s="7"/>
      <c r="M7388" s="55"/>
      <c r="N7388" s="7"/>
      <c r="O7388" s="5"/>
      <c r="U7388" s="31"/>
      <c r="AD7388" s="20"/>
    </row>
    <row r="7389" spans="4:30" x14ac:dyDescent="0.2">
      <c r="D7389" s="57"/>
      <c r="I7389" s="7"/>
      <c r="K7389" s="7"/>
      <c r="L7389" s="7"/>
      <c r="M7389" s="55"/>
      <c r="N7389" s="7"/>
      <c r="O7389" s="5"/>
      <c r="U7389" s="31"/>
      <c r="AD7389" s="20"/>
    </row>
    <row r="7390" spans="4:30" x14ac:dyDescent="0.2">
      <c r="D7390" s="57"/>
      <c r="I7390" s="7"/>
      <c r="K7390" s="7"/>
      <c r="L7390" s="7"/>
      <c r="M7390" s="55"/>
      <c r="N7390" s="7"/>
      <c r="O7390" s="5"/>
      <c r="U7390" s="31"/>
      <c r="AD7390" s="20"/>
    </row>
    <row r="7391" spans="4:30" x14ac:dyDescent="0.2">
      <c r="D7391" s="57"/>
      <c r="I7391" s="7"/>
      <c r="K7391" s="7"/>
      <c r="L7391" s="7"/>
      <c r="M7391" s="55"/>
      <c r="N7391" s="7"/>
      <c r="O7391" s="5"/>
      <c r="U7391" s="31"/>
      <c r="AD7391" s="20"/>
    </row>
    <row r="7392" spans="4:30" x14ac:dyDescent="0.2">
      <c r="D7392" s="57"/>
      <c r="I7392" s="7"/>
      <c r="K7392" s="7"/>
      <c r="L7392" s="7"/>
      <c r="M7392" s="55"/>
      <c r="N7392" s="7"/>
      <c r="O7392" s="5"/>
      <c r="U7392" s="31"/>
      <c r="AD7392" s="20"/>
    </row>
    <row r="7393" spans="4:30" x14ac:dyDescent="0.2">
      <c r="D7393" s="57"/>
      <c r="I7393" s="7"/>
      <c r="K7393" s="7"/>
      <c r="L7393" s="7"/>
      <c r="M7393" s="55"/>
      <c r="N7393" s="7"/>
      <c r="O7393" s="5"/>
      <c r="U7393" s="31"/>
      <c r="AD7393" s="20"/>
    </row>
    <row r="7394" spans="4:30" x14ac:dyDescent="0.2">
      <c r="D7394" s="57"/>
      <c r="I7394" s="7"/>
      <c r="K7394" s="7"/>
      <c r="L7394" s="7"/>
      <c r="M7394" s="55"/>
      <c r="N7394" s="7"/>
      <c r="O7394" s="5"/>
      <c r="U7394" s="31"/>
      <c r="AD7394" s="20"/>
    </row>
    <row r="7395" spans="4:30" x14ac:dyDescent="0.2">
      <c r="D7395" s="57"/>
      <c r="I7395" s="7"/>
      <c r="K7395" s="7"/>
      <c r="L7395" s="7"/>
      <c r="M7395" s="55"/>
      <c r="N7395" s="7"/>
      <c r="O7395" s="5"/>
      <c r="U7395" s="31"/>
      <c r="AD7395" s="20"/>
    </row>
    <row r="7396" spans="4:30" x14ac:dyDescent="0.2">
      <c r="D7396" s="57"/>
      <c r="I7396" s="7"/>
      <c r="K7396" s="7"/>
      <c r="L7396" s="7"/>
      <c r="M7396" s="55"/>
      <c r="N7396" s="7"/>
      <c r="O7396" s="5"/>
      <c r="U7396" s="31"/>
      <c r="AD7396" s="20"/>
    </row>
    <row r="7397" spans="4:30" x14ac:dyDescent="0.2">
      <c r="D7397" s="57"/>
      <c r="I7397" s="7"/>
      <c r="K7397" s="7"/>
      <c r="L7397" s="7"/>
      <c r="M7397" s="55"/>
      <c r="N7397" s="7"/>
      <c r="O7397" s="5"/>
      <c r="U7397" s="31"/>
      <c r="AD7397" s="20"/>
    </row>
    <row r="7398" spans="4:30" x14ac:dyDescent="0.2">
      <c r="D7398" s="57"/>
      <c r="I7398" s="7"/>
      <c r="K7398" s="7"/>
      <c r="L7398" s="7"/>
      <c r="M7398" s="55"/>
      <c r="N7398" s="7"/>
      <c r="O7398" s="5"/>
      <c r="U7398" s="31"/>
      <c r="AD7398" s="20"/>
    </row>
    <row r="7399" spans="4:30" x14ac:dyDescent="0.2">
      <c r="D7399" s="57"/>
      <c r="I7399" s="7"/>
      <c r="K7399" s="7"/>
      <c r="L7399" s="7"/>
      <c r="M7399" s="55"/>
      <c r="N7399" s="7"/>
      <c r="O7399" s="5"/>
      <c r="U7399" s="31"/>
      <c r="AD7399" s="20"/>
    </row>
    <row r="7400" spans="4:30" x14ac:dyDescent="0.2">
      <c r="D7400" s="57"/>
      <c r="I7400" s="7"/>
      <c r="K7400" s="7"/>
      <c r="L7400" s="7"/>
      <c r="M7400" s="55"/>
      <c r="N7400" s="7"/>
      <c r="O7400" s="5"/>
      <c r="U7400" s="31"/>
      <c r="AD7400" s="20"/>
    </row>
    <row r="7401" spans="4:30" x14ac:dyDescent="0.2">
      <c r="D7401" s="57"/>
      <c r="I7401" s="7"/>
      <c r="K7401" s="7"/>
      <c r="L7401" s="7"/>
      <c r="M7401" s="55"/>
      <c r="N7401" s="7"/>
      <c r="O7401" s="5"/>
      <c r="U7401" s="31"/>
      <c r="AD7401" s="20"/>
    </row>
    <row r="7402" spans="4:30" x14ac:dyDescent="0.2">
      <c r="D7402" s="57"/>
      <c r="I7402" s="7"/>
      <c r="K7402" s="7"/>
      <c r="L7402" s="7"/>
      <c r="M7402" s="55"/>
      <c r="N7402" s="7"/>
      <c r="O7402" s="5"/>
      <c r="U7402" s="31"/>
      <c r="AD7402" s="20"/>
    </row>
    <row r="7403" spans="4:30" x14ac:dyDescent="0.2">
      <c r="D7403" s="57"/>
      <c r="I7403" s="7"/>
      <c r="K7403" s="7"/>
      <c r="L7403" s="7"/>
      <c r="M7403" s="55"/>
      <c r="N7403" s="7"/>
      <c r="O7403" s="5"/>
      <c r="U7403" s="31"/>
      <c r="AD7403" s="20"/>
    </row>
    <row r="7404" spans="4:30" x14ac:dyDescent="0.2">
      <c r="D7404" s="57"/>
      <c r="I7404" s="7"/>
      <c r="K7404" s="7"/>
      <c r="L7404" s="7"/>
      <c r="M7404" s="55"/>
      <c r="N7404" s="7"/>
      <c r="O7404" s="5"/>
      <c r="U7404" s="31"/>
      <c r="AD7404" s="20"/>
    </row>
    <row r="7405" spans="4:30" x14ac:dyDescent="0.2">
      <c r="D7405" s="57"/>
      <c r="I7405" s="7"/>
      <c r="K7405" s="7"/>
      <c r="L7405" s="7"/>
      <c r="M7405" s="55"/>
      <c r="N7405" s="7"/>
      <c r="O7405" s="5"/>
      <c r="U7405" s="31"/>
      <c r="AD7405" s="20"/>
    </row>
    <row r="7406" spans="4:30" x14ac:dyDescent="0.2">
      <c r="D7406" s="57"/>
      <c r="I7406" s="7"/>
      <c r="K7406" s="7"/>
      <c r="L7406" s="7"/>
      <c r="M7406" s="55"/>
      <c r="N7406" s="7"/>
      <c r="O7406" s="5"/>
      <c r="U7406" s="31"/>
      <c r="AD7406" s="20"/>
    </row>
    <row r="7407" spans="4:30" x14ac:dyDescent="0.2">
      <c r="D7407" s="57"/>
      <c r="I7407" s="7"/>
      <c r="K7407" s="7"/>
      <c r="L7407" s="7"/>
      <c r="M7407" s="55"/>
      <c r="N7407" s="7"/>
      <c r="O7407" s="5"/>
      <c r="U7407" s="31"/>
      <c r="AD7407" s="20"/>
    </row>
    <row r="7408" spans="4:30" x14ac:dyDescent="0.2">
      <c r="D7408" s="57"/>
      <c r="I7408" s="7"/>
      <c r="K7408" s="7"/>
      <c r="L7408" s="7"/>
      <c r="M7408" s="55"/>
      <c r="N7408" s="7"/>
      <c r="O7408" s="5"/>
      <c r="U7408" s="31"/>
      <c r="AD7408" s="20"/>
    </row>
    <row r="7409" spans="4:30" x14ac:dyDescent="0.2">
      <c r="D7409" s="57"/>
      <c r="I7409" s="7"/>
      <c r="K7409" s="7"/>
      <c r="L7409" s="7"/>
      <c r="M7409" s="55"/>
      <c r="N7409" s="7"/>
      <c r="O7409" s="5"/>
      <c r="U7409" s="31"/>
      <c r="AD7409" s="20"/>
    </row>
    <row r="7410" spans="4:30" x14ac:dyDescent="0.2">
      <c r="D7410" s="57"/>
      <c r="I7410" s="7"/>
      <c r="K7410" s="7"/>
      <c r="L7410" s="7"/>
      <c r="M7410" s="55"/>
      <c r="N7410" s="7"/>
      <c r="O7410" s="5"/>
      <c r="U7410" s="31"/>
      <c r="AD7410" s="20"/>
    </row>
    <row r="7411" spans="4:30" x14ac:dyDescent="0.2">
      <c r="D7411" s="57"/>
      <c r="I7411" s="7"/>
      <c r="K7411" s="7"/>
      <c r="L7411" s="7"/>
      <c r="M7411" s="55"/>
      <c r="N7411" s="7"/>
      <c r="O7411" s="5"/>
      <c r="U7411" s="31"/>
      <c r="AD7411" s="20"/>
    </row>
    <row r="7412" spans="4:30" x14ac:dyDescent="0.2">
      <c r="D7412" s="57"/>
      <c r="I7412" s="7"/>
      <c r="K7412" s="7"/>
      <c r="L7412" s="7"/>
      <c r="M7412" s="55"/>
      <c r="N7412" s="7"/>
      <c r="O7412" s="5"/>
      <c r="U7412" s="31"/>
      <c r="AD7412" s="20"/>
    </row>
    <row r="7413" spans="4:30" x14ac:dyDescent="0.2">
      <c r="D7413" s="57"/>
      <c r="I7413" s="7"/>
      <c r="K7413" s="7"/>
      <c r="L7413" s="7"/>
      <c r="M7413" s="55"/>
      <c r="N7413" s="7"/>
      <c r="O7413" s="5"/>
      <c r="U7413" s="31"/>
      <c r="AD7413" s="20"/>
    </row>
    <row r="7414" spans="4:30" x14ac:dyDescent="0.2">
      <c r="D7414" s="57"/>
      <c r="I7414" s="7"/>
      <c r="K7414" s="7"/>
      <c r="L7414" s="7"/>
      <c r="M7414" s="55"/>
      <c r="N7414" s="7"/>
      <c r="O7414" s="5"/>
      <c r="U7414" s="31"/>
      <c r="AD7414" s="20"/>
    </row>
    <row r="7415" spans="4:30" x14ac:dyDescent="0.2">
      <c r="D7415" s="57"/>
      <c r="I7415" s="7"/>
      <c r="K7415" s="7"/>
      <c r="L7415" s="7"/>
      <c r="M7415" s="55"/>
      <c r="N7415" s="7"/>
      <c r="O7415" s="5"/>
      <c r="U7415" s="31"/>
      <c r="AD7415" s="20"/>
    </row>
    <row r="7416" spans="4:30" x14ac:dyDescent="0.2">
      <c r="D7416" s="57"/>
      <c r="I7416" s="7"/>
      <c r="K7416" s="7"/>
      <c r="L7416" s="7"/>
      <c r="M7416" s="55"/>
      <c r="N7416" s="7"/>
      <c r="O7416" s="5"/>
      <c r="U7416" s="31"/>
      <c r="AD7416" s="20"/>
    </row>
    <row r="7417" spans="4:30" x14ac:dyDescent="0.2">
      <c r="D7417" s="57"/>
      <c r="I7417" s="7"/>
      <c r="K7417" s="7"/>
      <c r="L7417" s="7"/>
      <c r="M7417" s="55"/>
      <c r="N7417" s="7"/>
      <c r="O7417" s="5"/>
      <c r="U7417" s="31"/>
      <c r="AD7417" s="20"/>
    </row>
    <row r="7418" spans="4:30" x14ac:dyDescent="0.2">
      <c r="D7418" s="57"/>
      <c r="I7418" s="7"/>
      <c r="K7418" s="7"/>
      <c r="L7418" s="7"/>
      <c r="M7418" s="55"/>
      <c r="N7418" s="7"/>
      <c r="O7418" s="5"/>
      <c r="U7418" s="31"/>
      <c r="AD7418" s="20"/>
    </row>
    <row r="7419" spans="4:30" x14ac:dyDescent="0.2">
      <c r="D7419" s="57"/>
      <c r="I7419" s="7"/>
      <c r="K7419" s="7"/>
      <c r="L7419" s="7"/>
      <c r="M7419" s="55"/>
      <c r="N7419" s="7"/>
      <c r="O7419" s="5"/>
      <c r="U7419" s="31"/>
      <c r="AD7419" s="20"/>
    </row>
    <row r="7420" spans="4:30" x14ac:dyDescent="0.2">
      <c r="D7420" s="57"/>
      <c r="I7420" s="7"/>
      <c r="K7420" s="7"/>
      <c r="L7420" s="7"/>
      <c r="M7420" s="55"/>
      <c r="N7420" s="7"/>
      <c r="O7420" s="5"/>
      <c r="U7420" s="31"/>
      <c r="AD7420" s="20"/>
    </row>
    <row r="7421" spans="4:30" x14ac:dyDescent="0.2">
      <c r="D7421" s="57"/>
      <c r="I7421" s="7"/>
      <c r="K7421" s="7"/>
      <c r="L7421" s="7"/>
      <c r="M7421" s="55"/>
      <c r="N7421" s="7"/>
      <c r="O7421" s="5"/>
      <c r="U7421" s="31"/>
      <c r="AD7421" s="20"/>
    </row>
    <row r="7422" spans="4:30" x14ac:dyDescent="0.2">
      <c r="D7422" s="57"/>
      <c r="I7422" s="7"/>
      <c r="K7422" s="7"/>
      <c r="L7422" s="7"/>
      <c r="M7422" s="55"/>
      <c r="N7422" s="7"/>
      <c r="O7422" s="5"/>
      <c r="U7422" s="31"/>
      <c r="AD7422" s="20"/>
    </row>
    <row r="7423" spans="4:30" x14ac:dyDescent="0.2">
      <c r="D7423" s="57"/>
      <c r="I7423" s="7"/>
      <c r="K7423" s="7"/>
      <c r="L7423" s="7"/>
      <c r="M7423" s="55"/>
      <c r="N7423" s="7"/>
      <c r="O7423" s="5"/>
      <c r="U7423" s="31"/>
      <c r="AD7423" s="20"/>
    </row>
    <row r="7424" spans="4:30" x14ac:dyDescent="0.2">
      <c r="D7424" s="57"/>
      <c r="I7424" s="7"/>
      <c r="K7424" s="7"/>
      <c r="L7424" s="7"/>
      <c r="M7424" s="55"/>
      <c r="N7424" s="7"/>
      <c r="O7424" s="5"/>
      <c r="U7424" s="31"/>
      <c r="AD7424" s="20"/>
    </row>
    <row r="7425" spans="4:30" x14ac:dyDescent="0.2">
      <c r="D7425" s="57"/>
      <c r="I7425" s="7"/>
      <c r="K7425" s="7"/>
      <c r="L7425" s="7"/>
      <c r="M7425" s="55"/>
      <c r="N7425" s="7"/>
      <c r="O7425" s="5"/>
      <c r="U7425" s="31"/>
      <c r="AD7425" s="20"/>
    </row>
    <row r="7426" spans="4:30" x14ac:dyDescent="0.2">
      <c r="D7426" s="57"/>
      <c r="I7426" s="7"/>
      <c r="K7426" s="7"/>
      <c r="L7426" s="7"/>
      <c r="M7426" s="55"/>
      <c r="N7426" s="7"/>
      <c r="O7426" s="5"/>
      <c r="U7426" s="31"/>
      <c r="AD7426" s="20"/>
    </row>
    <row r="7427" spans="4:30" x14ac:dyDescent="0.2">
      <c r="D7427" s="57"/>
      <c r="I7427" s="7"/>
      <c r="K7427" s="7"/>
      <c r="L7427" s="7"/>
      <c r="M7427" s="55"/>
      <c r="N7427" s="7"/>
      <c r="O7427" s="5"/>
      <c r="U7427" s="31"/>
      <c r="AD7427" s="20"/>
    </row>
    <row r="7428" spans="4:30" x14ac:dyDescent="0.2">
      <c r="D7428" s="57"/>
      <c r="I7428" s="7"/>
      <c r="K7428" s="7"/>
      <c r="L7428" s="7"/>
      <c r="M7428" s="55"/>
      <c r="N7428" s="7"/>
      <c r="O7428" s="5"/>
      <c r="U7428" s="31"/>
      <c r="AD7428" s="20"/>
    </row>
    <row r="7429" spans="4:30" x14ac:dyDescent="0.2">
      <c r="D7429" s="57"/>
      <c r="I7429" s="7"/>
      <c r="K7429" s="7"/>
      <c r="L7429" s="7"/>
      <c r="M7429" s="55"/>
      <c r="N7429" s="7"/>
      <c r="O7429" s="5"/>
      <c r="U7429" s="31"/>
      <c r="AD7429" s="20"/>
    </row>
    <row r="7430" spans="4:30" x14ac:dyDescent="0.2">
      <c r="D7430" s="57"/>
      <c r="I7430" s="7"/>
      <c r="K7430" s="7"/>
      <c r="L7430" s="7"/>
      <c r="M7430" s="55"/>
      <c r="N7430" s="7"/>
      <c r="O7430" s="5"/>
      <c r="U7430" s="31"/>
      <c r="AD7430" s="20"/>
    </row>
    <row r="7431" spans="4:30" x14ac:dyDescent="0.2">
      <c r="D7431" s="57"/>
      <c r="I7431" s="7"/>
      <c r="K7431" s="7"/>
      <c r="L7431" s="7"/>
      <c r="M7431" s="55"/>
      <c r="N7431" s="7"/>
      <c r="O7431" s="5"/>
      <c r="U7431" s="31"/>
      <c r="AD7431" s="20"/>
    </row>
    <row r="7432" spans="4:30" x14ac:dyDescent="0.2">
      <c r="D7432" s="57"/>
      <c r="I7432" s="7"/>
      <c r="K7432" s="7"/>
      <c r="L7432" s="7"/>
      <c r="M7432" s="55"/>
      <c r="N7432" s="7"/>
      <c r="O7432" s="5"/>
      <c r="U7432" s="31"/>
      <c r="AD7432" s="20"/>
    </row>
    <row r="7433" spans="4:30" x14ac:dyDescent="0.2">
      <c r="D7433" s="57"/>
      <c r="I7433" s="7"/>
      <c r="K7433" s="7"/>
      <c r="L7433" s="7"/>
      <c r="M7433" s="55"/>
      <c r="N7433" s="7"/>
      <c r="O7433" s="5"/>
      <c r="U7433" s="31"/>
      <c r="AD7433" s="20"/>
    </row>
    <row r="7434" spans="4:30" x14ac:dyDescent="0.2">
      <c r="D7434" s="57"/>
      <c r="I7434" s="7"/>
      <c r="K7434" s="7"/>
      <c r="L7434" s="7"/>
      <c r="M7434" s="55"/>
      <c r="N7434" s="7"/>
      <c r="O7434" s="5"/>
      <c r="U7434" s="31"/>
      <c r="AD7434" s="20"/>
    </row>
    <row r="7435" spans="4:30" x14ac:dyDescent="0.2">
      <c r="D7435" s="57"/>
      <c r="I7435" s="7"/>
      <c r="K7435" s="7"/>
      <c r="L7435" s="7"/>
      <c r="M7435" s="55"/>
      <c r="N7435" s="7"/>
      <c r="O7435" s="5"/>
      <c r="U7435" s="31"/>
      <c r="AD7435" s="20"/>
    </row>
    <row r="7436" spans="4:30" x14ac:dyDescent="0.2">
      <c r="D7436" s="57"/>
      <c r="I7436" s="7"/>
      <c r="K7436" s="7"/>
      <c r="L7436" s="7"/>
      <c r="M7436" s="55"/>
      <c r="N7436" s="7"/>
      <c r="O7436" s="5"/>
      <c r="U7436" s="31"/>
      <c r="AD7436" s="20"/>
    </row>
    <row r="7437" spans="4:30" x14ac:dyDescent="0.2">
      <c r="D7437" s="57"/>
      <c r="I7437" s="7"/>
      <c r="K7437" s="7"/>
      <c r="L7437" s="7"/>
      <c r="M7437" s="55"/>
      <c r="N7437" s="7"/>
      <c r="O7437" s="5"/>
      <c r="U7437" s="31"/>
      <c r="AD7437" s="20"/>
    </row>
    <row r="7438" spans="4:30" x14ac:dyDescent="0.2">
      <c r="D7438" s="57"/>
      <c r="I7438" s="7"/>
      <c r="K7438" s="7"/>
      <c r="L7438" s="7"/>
      <c r="M7438" s="55"/>
      <c r="N7438" s="7"/>
      <c r="O7438" s="5"/>
      <c r="U7438" s="31"/>
      <c r="AD7438" s="20"/>
    </row>
    <row r="7439" spans="4:30" x14ac:dyDescent="0.2">
      <c r="D7439" s="57"/>
      <c r="I7439" s="7"/>
      <c r="K7439" s="7"/>
      <c r="L7439" s="7"/>
      <c r="M7439" s="55"/>
      <c r="N7439" s="7"/>
      <c r="O7439" s="5"/>
      <c r="U7439" s="31"/>
      <c r="AD7439" s="20"/>
    </row>
    <row r="7440" spans="4:30" x14ac:dyDescent="0.2">
      <c r="D7440" s="57"/>
      <c r="I7440" s="7"/>
      <c r="K7440" s="7"/>
      <c r="L7440" s="7"/>
      <c r="M7440" s="55"/>
      <c r="N7440" s="7"/>
      <c r="O7440" s="5"/>
      <c r="U7440" s="31"/>
      <c r="AD7440" s="20"/>
    </row>
    <row r="7441" spans="4:30" x14ac:dyDescent="0.2">
      <c r="D7441" s="57"/>
      <c r="I7441" s="7"/>
      <c r="K7441" s="7"/>
      <c r="L7441" s="7"/>
      <c r="M7441" s="55"/>
      <c r="N7441" s="7"/>
      <c r="O7441" s="5"/>
      <c r="U7441" s="31"/>
      <c r="AD7441" s="20"/>
    </row>
    <row r="7442" spans="4:30" x14ac:dyDescent="0.2">
      <c r="D7442" s="57"/>
      <c r="I7442" s="7"/>
      <c r="K7442" s="7"/>
      <c r="L7442" s="7"/>
      <c r="M7442" s="55"/>
      <c r="N7442" s="7"/>
      <c r="O7442" s="5"/>
      <c r="U7442" s="31"/>
      <c r="AD7442" s="20"/>
    </row>
    <row r="7443" spans="4:30" x14ac:dyDescent="0.2">
      <c r="D7443" s="57"/>
      <c r="I7443" s="7"/>
      <c r="K7443" s="7"/>
      <c r="L7443" s="7"/>
      <c r="M7443" s="55"/>
      <c r="N7443" s="7"/>
      <c r="O7443" s="5"/>
      <c r="U7443" s="31"/>
      <c r="AD7443" s="20"/>
    </row>
    <row r="7444" spans="4:30" x14ac:dyDescent="0.2">
      <c r="D7444" s="57"/>
      <c r="I7444" s="7"/>
      <c r="K7444" s="7"/>
      <c r="L7444" s="7"/>
      <c r="M7444" s="55"/>
      <c r="N7444" s="7"/>
      <c r="O7444" s="5"/>
      <c r="U7444" s="31"/>
      <c r="AD7444" s="20"/>
    </row>
    <row r="7445" spans="4:30" x14ac:dyDescent="0.2">
      <c r="D7445" s="57"/>
      <c r="I7445" s="7"/>
      <c r="K7445" s="7"/>
      <c r="L7445" s="7"/>
      <c r="M7445" s="55"/>
      <c r="N7445" s="7"/>
      <c r="O7445" s="5"/>
      <c r="U7445" s="31"/>
      <c r="AD7445" s="20"/>
    </row>
    <row r="7446" spans="4:30" x14ac:dyDescent="0.2">
      <c r="D7446" s="57"/>
      <c r="I7446" s="7"/>
      <c r="K7446" s="7"/>
      <c r="L7446" s="7"/>
      <c r="M7446" s="55"/>
      <c r="N7446" s="7"/>
      <c r="O7446" s="5"/>
      <c r="U7446" s="31"/>
      <c r="AD7446" s="20"/>
    </row>
    <row r="7447" spans="4:30" x14ac:dyDescent="0.2">
      <c r="D7447" s="57"/>
      <c r="I7447" s="7"/>
      <c r="K7447" s="7"/>
      <c r="L7447" s="7"/>
      <c r="M7447" s="55"/>
      <c r="N7447" s="7"/>
      <c r="O7447" s="5"/>
      <c r="U7447" s="31"/>
      <c r="AD7447" s="20"/>
    </row>
    <row r="7448" spans="4:30" x14ac:dyDescent="0.2">
      <c r="D7448" s="57"/>
      <c r="I7448" s="7"/>
      <c r="K7448" s="7"/>
      <c r="L7448" s="7"/>
      <c r="M7448" s="55"/>
      <c r="N7448" s="7"/>
      <c r="O7448" s="5"/>
      <c r="U7448" s="31"/>
      <c r="AD7448" s="20"/>
    </row>
    <row r="7449" spans="4:30" x14ac:dyDescent="0.2">
      <c r="D7449" s="57"/>
      <c r="I7449" s="7"/>
      <c r="K7449" s="7"/>
      <c r="L7449" s="7"/>
      <c r="M7449" s="55"/>
      <c r="N7449" s="7"/>
      <c r="O7449" s="5"/>
      <c r="U7449" s="31"/>
      <c r="AD7449" s="20"/>
    </row>
    <row r="7450" spans="4:30" x14ac:dyDescent="0.2">
      <c r="D7450" s="57"/>
      <c r="I7450" s="7"/>
      <c r="K7450" s="7"/>
      <c r="L7450" s="7"/>
      <c r="M7450" s="55"/>
      <c r="N7450" s="7"/>
      <c r="O7450" s="5"/>
      <c r="U7450" s="31"/>
      <c r="AD7450" s="20"/>
    </row>
    <row r="7451" spans="4:30" x14ac:dyDescent="0.2">
      <c r="D7451" s="57"/>
      <c r="I7451" s="7"/>
      <c r="K7451" s="7"/>
      <c r="L7451" s="7"/>
      <c r="M7451" s="55"/>
      <c r="N7451" s="7"/>
      <c r="O7451" s="5"/>
      <c r="U7451" s="31"/>
      <c r="AD7451" s="20"/>
    </row>
    <row r="7452" spans="4:30" x14ac:dyDescent="0.2">
      <c r="D7452" s="57"/>
      <c r="I7452" s="7"/>
      <c r="K7452" s="7"/>
      <c r="L7452" s="7"/>
      <c r="M7452" s="55"/>
      <c r="N7452" s="7"/>
      <c r="O7452" s="5"/>
      <c r="U7452" s="31"/>
      <c r="AD7452" s="20"/>
    </row>
    <row r="7453" spans="4:30" x14ac:dyDescent="0.2">
      <c r="D7453" s="57"/>
      <c r="I7453" s="7"/>
      <c r="K7453" s="7"/>
      <c r="L7453" s="7"/>
      <c r="M7453" s="55"/>
      <c r="N7453" s="7"/>
      <c r="O7453" s="5"/>
      <c r="U7453" s="31"/>
      <c r="AD7453" s="20"/>
    </row>
    <row r="7454" spans="4:30" x14ac:dyDescent="0.2">
      <c r="D7454" s="57"/>
      <c r="I7454" s="7"/>
      <c r="K7454" s="7"/>
      <c r="L7454" s="7"/>
      <c r="M7454" s="55"/>
      <c r="N7454" s="7"/>
      <c r="O7454" s="5"/>
      <c r="U7454" s="31"/>
      <c r="AD7454" s="20"/>
    </row>
    <row r="7455" spans="4:30" x14ac:dyDescent="0.2">
      <c r="D7455" s="57"/>
      <c r="I7455" s="7"/>
      <c r="K7455" s="7"/>
      <c r="L7455" s="7"/>
      <c r="M7455" s="55"/>
      <c r="N7455" s="7"/>
      <c r="O7455" s="5"/>
      <c r="U7455" s="31"/>
      <c r="AD7455" s="20"/>
    </row>
    <row r="7456" spans="4:30" x14ac:dyDescent="0.2">
      <c r="D7456" s="57"/>
      <c r="I7456" s="7"/>
      <c r="K7456" s="7"/>
      <c r="L7456" s="7"/>
      <c r="M7456" s="55"/>
      <c r="N7456" s="7"/>
      <c r="O7456" s="5"/>
      <c r="U7456" s="31"/>
      <c r="AD7456" s="20"/>
    </row>
    <row r="7457" spans="4:30" x14ac:dyDescent="0.2">
      <c r="D7457" s="57"/>
      <c r="I7457" s="7"/>
      <c r="K7457" s="7"/>
      <c r="L7457" s="7"/>
      <c r="M7457" s="55"/>
      <c r="N7457" s="7"/>
      <c r="O7457" s="5"/>
      <c r="U7457" s="31"/>
      <c r="AD7457" s="20"/>
    </row>
    <row r="7458" spans="4:30" x14ac:dyDescent="0.2">
      <c r="D7458" s="57"/>
      <c r="I7458" s="7"/>
      <c r="K7458" s="7"/>
      <c r="L7458" s="7"/>
      <c r="M7458" s="55"/>
      <c r="N7458" s="7"/>
      <c r="O7458" s="5"/>
      <c r="U7458" s="31"/>
      <c r="AD7458" s="20"/>
    </row>
    <row r="7459" spans="4:30" x14ac:dyDescent="0.2">
      <c r="D7459" s="57"/>
      <c r="I7459" s="7"/>
      <c r="K7459" s="7"/>
      <c r="L7459" s="7"/>
      <c r="M7459" s="55"/>
      <c r="N7459" s="7"/>
      <c r="O7459" s="5"/>
      <c r="U7459" s="31"/>
      <c r="AD7459" s="20"/>
    </row>
    <row r="7460" spans="4:30" x14ac:dyDescent="0.2">
      <c r="D7460" s="57"/>
      <c r="I7460" s="7"/>
      <c r="K7460" s="7"/>
      <c r="L7460" s="7"/>
      <c r="M7460" s="55"/>
      <c r="N7460" s="7"/>
      <c r="O7460" s="5"/>
      <c r="U7460" s="31"/>
      <c r="AD7460" s="20"/>
    </row>
    <row r="7461" spans="4:30" x14ac:dyDescent="0.2">
      <c r="D7461" s="57"/>
      <c r="I7461" s="7"/>
      <c r="K7461" s="7"/>
      <c r="L7461" s="7"/>
      <c r="M7461" s="55"/>
      <c r="N7461" s="7"/>
      <c r="O7461" s="5"/>
      <c r="U7461" s="31"/>
      <c r="AD7461" s="20"/>
    </row>
    <row r="7462" spans="4:30" x14ac:dyDescent="0.2">
      <c r="D7462" s="57"/>
      <c r="I7462" s="7"/>
      <c r="K7462" s="7"/>
      <c r="L7462" s="7"/>
      <c r="M7462" s="55"/>
      <c r="N7462" s="7"/>
      <c r="O7462" s="5"/>
      <c r="U7462" s="31"/>
      <c r="AD7462" s="20"/>
    </row>
    <row r="7463" spans="4:30" x14ac:dyDescent="0.2">
      <c r="D7463" s="57"/>
      <c r="I7463" s="7"/>
      <c r="K7463" s="7"/>
      <c r="L7463" s="7"/>
      <c r="M7463" s="55"/>
      <c r="N7463" s="7"/>
      <c r="O7463" s="5"/>
      <c r="U7463" s="31"/>
      <c r="AD7463" s="20"/>
    </row>
    <row r="7464" spans="4:30" x14ac:dyDescent="0.2">
      <c r="D7464" s="57"/>
      <c r="I7464" s="7"/>
      <c r="K7464" s="7"/>
      <c r="L7464" s="7"/>
      <c r="M7464" s="55"/>
      <c r="N7464" s="7"/>
      <c r="O7464" s="5"/>
      <c r="U7464" s="31"/>
      <c r="AD7464" s="20"/>
    </row>
    <row r="7465" spans="4:30" x14ac:dyDescent="0.2">
      <c r="D7465" s="57"/>
      <c r="I7465" s="7"/>
      <c r="K7465" s="7"/>
      <c r="L7465" s="7"/>
      <c r="M7465" s="55"/>
      <c r="N7465" s="7"/>
      <c r="O7465" s="5"/>
      <c r="U7465" s="31"/>
      <c r="AD7465" s="20"/>
    </row>
    <row r="7466" spans="4:30" x14ac:dyDescent="0.2">
      <c r="D7466" s="57"/>
      <c r="I7466" s="7"/>
      <c r="K7466" s="7"/>
      <c r="L7466" s="7"/>
      <c r="M7466" s="55"/>
      <c r="N7466" s="7"/>
      <c r="O7466" s="5"/>
      <c r="U7466" s="31"/>
      <c r="AD7466" s="20"/>
    </row>
    <row r="7467" spans="4:30" x14ac:dyDescent="0.2">
      <c r="D7467" s="57"/>
      <c r="I7467" s="7"/>
      <c r="K7467" s="7"/>
      <c r="L7467" s="7"/>
      <c r="M7467" s="55"/>
      <c r="N7467" s="7"/>
      <c r="O7467" s="5"/>
      <c r="U7467" s="31"/>
      <c r="AD7467" s="20"/>
    </row>
    <row r="7468" spans="4:30" x14ac:dyDescent="0.2">
      <c r="D7468" s="57"/>
      <c r="I7468" s="7"/>
      <c r="K7468" s="7"/>
      <c r="L7468" s="7"/>
      <c r="M7468" s="55"/>
      <c r="N7468" s="7"/>
      <c r="O7468" s="5"/>
      <c r="U7468" s="31"/>
      <c r="AD7468" s="20"/>
    </row>
    <row r="7469" spans="4:30" x14ac:dyDescent="0.2">
      <c r="D7469" s="57"/>
      <c r="I7469" s="7"/>
      <c r="K7469" s="7"/>
      <c r="L7469" s="7"/>
      <c r="M7469" s="55"/>
      <c r="N7469" s="7"/>
      <c r="O7469" s="5"/>
      <c r="U7469" s="31"/>
      <c r="AD7469" s="20"/>
    </row>
    <row r="7470" spans="4:30" x14ac:dyDescent="0.2">
      <c r="D7470" s="57"/>
      <c r="I7470" s="7"/>
      <c r="K7470" s="7"/>
      <c r="L7470" s="7"/>
      <c r="M7470" s="55"/>
      <c r="N7470" s="7"/>
      <c r="O7470" s="5"/>
      <c r="U7470" s="31"/>
      <c r="AD7470" s="20"/>
    </row>
    <row r="7471" spans="4:30" x14ac:dyDescent="0.2">
      <c r="D7471" s="57"/>
      <c r="I7471" s="7"/>
      <c r="K7471" s="7"/>
      <c r="L7471" s="7"/>
      <c r="M7471" s="55"/>
      <c r="N7471" s="7"/>
      <c r="O7471" s="5"/>
      <c r="U7471" s="31"/>
      <c r="AD7471" s="20"/>
    </row>
    <row r="7472" spans="4:30" x14ac:dyDescent="0.2">
      <c r="D7472" s="57"/>
      <c r="I7472" s="7"/>
      <c r="K7472" s="7"/>
      <c r="L7472" s="7"/>
      <c r="M7472" s="55"/>
      <c r="N7472" s="7"/>
      <c r="O7472" s="5"/>
      <c r="U7472" s="31"/>
      <c r="AD7472" s="20"/>
    </row>
    <row r="7473" spans="4:30" x14ac:dyDescent="0.2">
      <c r="D7473" s="57"/>
      <c r="I7473" s="7"/>
      <c r="K7473" s="7"/>
      <c r="L7473" s="7"/>
      <c r="M7473" s="55"/>
      <c r="N7473" s="7"/>
      <c r="O7473" s="5"/>
      <c r="U7473" s="31"/>
      <c r="AD7473" s="20"/>
    </row>
    <row r="7474" spans="4:30" x14ac:dyDescent="0.2">
      <c r="D7474" s="57"/>
      <c r="I7474" s="7"/>
      <c r="K7474" s="7"/>
      <c r="L7474" s="7"/>
      <c r="M7474" s="55"/>
      <c r="N7474" s="7"/>
      <c r="O7474" s="5"/>
      <c r="U7474" s="31"/>
      <c r="AD7474" s="20"/>
    </row>
    <row r="7475" spans="4:30" x14ac:dyDescent="0.2">
      <c r="D7475" s="57"/>
      <c r="I7475" s="7"/>
      <c r="K7475" s="7"/>
      <c r="L7475" s="7"/>
      <c r="M7475" s="55"/>
      <c r="N7475" s="7"/>
      <c r="O7475" s="5"/>
      <c r="U7475" s="31"/>
      <c r="AD7475" s="20"/>
    </row>
    <row r="7476" spans="4:30" x14ac:dyDescent="0.2">
      <c r="D7476" s="57"/>
      <c r="I7476" s="7"/>
      <c r="K7476" s="7"/>
      <c r="L7476" s="7"/>
      <c r="M7476" s="55"/>
      <c r="N7476" s="7"/>
      <c r="O7476" s="5"/>
      <c r="U7476" s="31"/>
      <c r="AD7476" s="20"/>
    </row>
    <row r="7477" spans="4:30" x14ac:dyDescent="0.2">
      <c r="D7477" s="57"/>
      <c r="I7477" s="7"/>
      <c r="K7477" s="7"/>
      <c r="L7477" s="7"/>
      <c r="M7477" s="55"/>
      <c r="N7477" s="7"/>
      <c r="O7477" s="5"/>
      <c r="U7477" s="31"/>
      <c r="AD7477" s="20"/>
    </row>
    <row r="7478" spans="4:30" x14ac:dyDescent="0.2">
      <c r="D7478" s="57"/>
      <c r="I7478" s="7"/>
      <c r="K7478" s="7"/>
      <c r="L7478" s="7"/>
      <c r="M7478" s="55"/>
      <c r="N7478" s="7"/>
      <c r="O7478" s="5"/>
      <c r="U7478" s="31"/>
      <c r="AD7478" s="20"/>
    </row>
    <row r="7479" spans="4:30" x14ac:dyDescent="0.2">
      <c r="D7479" s="57"/>
      <c r="I7479" s="7"/>
      <c r="K7479" s="7"/>
      <c r="L7479" s="7"/>
      <c r="M7479" s="55"/>
      <c r="N7479" s="7"/>
      <c r="O7479" s="5"/>
      <c r="U7479" s="31"/>
      <c r="AD7479" s="20"/>
    </row>
    <row r="7480" spans="4:30" x14ac:dyDescent="0.2">
      <c r="D7480" s="57"/>
      <c r="I7480" s="7"/>
      <c r="K7480" s="7"/>
      <c r="L7480" s="7"/>
      <c r="M7480" s="55"/>
      <c r="N7480" s="7"/>
      <c r="O7480" s="5"/>
      <c r="U7480" s="31"/>
      <c r="AD7480" s="20"/>
    </row>
    <row r="7481" spans="4:30" x14ac:dyDescent="0.2">
      <c r="D7481" s="57"/>
      <c r="I7481" s="7"/>
      <c r="K7481" s="7"/>
      <c r="L7481" s="7"/>
      <c r="M7481" s="55"/>
      <c r="N7481" s="7"/>
      <c r="O7481" s="5"/>
      <c r="U7481" s="31"/>
      <c r="AD7481" s="20"/>
    </row>
    <row r="7482" spans="4:30" x14ac:dyDescent="0.2">
      <c r="D7482" s="57"/>
      <c r="I7482" s="7"/>
      <c r="K7482" s="7"/>
      <c r="L7482" s="7"/>
      <c r="M7482" s="55"/>
      <c r="N7482" s="7"/>
      <c r="O7482" s="5"/>
      <c r="U7482" s="31"/>
      <c r="AD7482" s="20"/>
    </row>
    <row r="7483" spans="4:30" x14ac:dyDescent="0.2">
      <c r="D7483" s="57"/>
      <c r="I7483" s="7"/>
      <c r="K7483" s="7"/>
      <c r="L7483" s="7"/>
      <c r="M7483" s="55"/>
      <c r="N7483" s="7"/>
      <c r="O7483" s="5"/>
      <c r="U7483" s="31"/>
      <c r="AD7483" s="20"/>
    </row>
    <row r="7484" spans="4:30" x14ac:dyDescent="0.2">
      <c r="D7484" s="57"/>
      <c r="I7484" s="7"/>
      <c r="K7484" s="7"/>
      <c r="L7484" s="7"/>
      <c r="M7484" s="55"/>
      <c r="N7484" s="7"/>
      <c r="O7484" s="5"/>
      <c r="U7484" s="31"/>
      <c r="AD7484" s="20"/>
    </row>
    <row r="7485" spans="4:30" x14ac:dyDescent="0.2">
      <c r="D7485" s="57"/>
      <c r="I7485" s="7"/>
      <c r="K7485" s="7"/>
      <c r="L7485" s="7"/>
      <c r="M7485" s="55"/>
      <c r="N7485" s="7"/>
      <c r="O7485" s="5"/>
      <c r="U7485" s="31"/>
      <c r="AD7485" s="20"/>
    </row>
    <row r="7486" spans="4:30" x14ac:dyDescent="0.2">
      <c r="D7486" s="57"/>
      <c r="I7486" s="7"/>
      <c r="K7486" s="7"/>
      <c r="L7486" s="7"/>
      <c r="M7486" s="55"/>
      <c r="N7486" s="7"/>
      <c r="O7486" s="5"/>
      <c r="U7486" s="31"/>
      <c r="AD7486" s="20"/>
    </row>
    <row r="7487" spans="4:30" x14ac:dyDescent="0.2">
      <c r="D7487" s="57"/>
      <c r="I7487" s="7"/>
      <c r="K7487" s="7"/>
      <c r="L7487" s="7"/>
      <c r="M7487" s="55"/>
      <c r="N7487" s="7"/>
      <c r="O7487" s="5"/>
      <c r="U7487" s="31"/>
      <c r="AD7487" s="20"/>
    </row>
    <row r="7488" spans="4:30" x14ac:dyDescent="0.2">
      <c r="D7488" s="57"/>
      <c r="I7488" s="7"/>
      <c r="K7488" s="7"/>
      <c r="L7488" s="7"/>
      <c r="M7488" s="55"/>
      <c r="N7488" s="7"/>
      <c r="O7488" s="5"/>
      <c r="U7488" s="31"/>
      <c r="AD7488" s="20"/>
    </row>
    <row r="7489" spans="4:30" x14ac:dyDescent="0.2">
      <c r="D7489" s="57"/>
      <c r="I7489" s="7"/>
      <c r="K7489" s="7"/>
      <c r="L7489" s="7"/>
      <c r="M7489" s="55"/>
      <c r="N7489" s="7"/>
      <c r="O7489" s="5"/>
      <c r="U7489" s="31"/>
      <c r="AD7489" s="20"/>
    </row>
    <row r="7490" spans="4:30" x14ac:dyDescent="0.2">
      <c r="D7490" s="57"/>
      <c r="I7490" s="7"/>
      <c r="K7490" s="7"/>
      <c r="L7490" s="7"/>
      <c r="M7490" s="55"/>
      <c r="N7490" s="7"/>
      <c r="O7490" s="5"/>
      <c r="U7490" s="31"/>
      <c r="AD7490" s="20"/>
    </row>
    <row r="7491" spans="4:30" x14ac:dyDescent="0.2">
      <c r="D7491" s="57"/>
      <c r="I7491" s="7"/>
      <c r="K7491" s="7"/>
      <c r="L7491" s="7"/>
      <c r="M7491" s="55"/>
      <c r="N7491" s="7"/>
      <c r="O7491" s="5"/>
      <c r="U7491" s="31"/>
      <c r="AD7491" s="20"/>
    </row>
    <row r="7492" spans="4:30" x14ac:dyDescent="0.2">
      <c r="D7492" s="57"/>
      <c r="I7492" s="7"/>
      <c r="K7492" s="7"/>
      <c r="L7492" s="7"/>
      <c r="M7492" s="55"/>
      <c r="N7492" s="7"/>
      <c r="O7492" s="5"/>
      <c r="U7492" s="31"/>
      <c r="AD7492" s="20"/>
    </row>
    <row r="7493" spans="4:30" x14ac:dyDescent="0.2">
      <c r="D7493" s="57"/>
      <c r="I7493" s="7"/>
      <c r="K7493" s="7"/>
      <c r="L7493" s="7"/>
      <c r="M7493" s="55"/>
      <c r="N7493" s="7"/>
      <c r="O7493" s="5"/>
      <c r="U7493" s="31"/>
      <c r="AD7493" s="20"/>
    </row>
    <row r="7494" spans="4:30" x14ac:dyDescent="0.2">
      <c r="D7494" s="57"/>
      <c r="I7494" s="7"/>
      <c r="K7494" s="7"/>
      <c r="L7494" s="7"/>
      <c r="M7494" s="55"/>
      <c r="N7494" s="7"/>
      <c r="O7494" s="5"/>
      <c r="U7494" s="31"/>
      <c r="AD7494" s="20"/>
    </row>
    <row r="7495" spans="4:30" x14ac:dyDescent="0.2">
      <c r="D7495" s="57"/>
      <c r="I7495" s="7"/>
      <c r="K7495" s="7"/>
      <c r="L7495" s="7"/>
      <c r="M7495" s="55"/>
      <c r="N7495" s="7"/>
      <c r="O7495" s="5"/>
      <c r="U7495" s="31"/>
      <c r="AD7495" s="20"/>
    </row>
    <row r="7496" spans="4:30" x14ac:dyDescent="0.2">
      <c r="D7496" s="57"/>
      <c r="I7496" s="7"/>
      <c r="K7496" s="7"/>
      <c r="L7496" s="7"/>
      <c r="M7496" s="55"/>
      <c r="N7496" s="7"/>
      <c r="O7496" s="5"/>
      <c r="U7496" s="31"/>
      <c r="AD7496" s="20"/>
    </row>
    <row r="7497" spans="4:30" x14ac:dyDescent="0.2">
      <c r="D7497" s="57"/>
      <c r="I7497" s="7"/>
      <c r="K7497" s="7"/>
      <c r="L7497" s="7"/>
      <c r="M7497" s="55"/>
      <c r="N7497" s="7"/>
      <c r="O7497" s="5"/>
      <c r="U7497" s="31"/>
      <c r="AD7497" s="20"/>
    </row>
    <row r="7498" spans="4:30" x14ac:dyDescent="0.2">
      <c r="D7498" s="57"/>
      <c r="I7498" s="7"/>
      <c r="K7498" s="7"/>
      <c r="L7498" s="7"/>
      <c r="M7498" s="55"/>
      <c r="N7498" s="7"/>
      <c r="O7498" s="5"/>
      <c r="U7498" s="31"/>
      <c r="AD7498" s="20"/>
    </row>
    <row r="7499" spans="4:30" x14ac:dyDescent="0.2">
      <c r="D7499" s="57"/>
      <c r="I7499" s="7"/>
      <c r="K7499" s="7"/>
      <c r="L7499" s="7"/>
      <c r="M7499" s="55"/>
      <c r="N7499" s="7"/>
      <c r="O7499" s="5"/>
      <c r="U7499" s="31"/>
      <c r="AD7499" s="20"/>
    </row>
    <row r="7500" spans="4:30" x14ac:dyDescent="0.2">
      <c r="D7500" s="57"/>
      <c r="I7500" s="7"/>
      <c r="K7500" s="7"/>
      <c r="L7500" s="7"/>
      <c r="M7500" s="55"/>
      <c r="N7500" s="7"/>
      <c r="O7500" s="5"/>
      <c r="U7500" s="31"/>
      <c r="AD7500" s="20"/>
    </row>
    <row r="7501" spans="4:30" x14ac:dyDescent="0.2">
      <c r="D7501" s="57"/>
      <c r="I7501" s="7"/>
      <c r="K7501" s="7"/>
      <c r="L7501" s="7"/>
      <c r="M7501" s="55"/>
      <c r="N7501" s="7"/>
      <c r="O7501" s="5"/>
      <c r="U7501" s="31"/>
      <c r="AD7501" s="20"/>
    </row>
    <row r="7502" spans="4:30" x14ac:dyDescent="0.2">
      <c r="D7502" s="57"/>
      <c r="I7502" s="7"/>
      <c r="K7502" s="7"/>
      <c r="L7502" s="7"/>
      <c r="M7502" s="55"/>
      <c r="N7502" s="7"/>
      <c r="O7502" s="5"/>
      <c r="U7502" s="31"/>
      <c r="AD7502" s="20"/>
    </row>
    <row r="7503" spans="4:30" x14ac:dyDescent="0.2">
      <c r="D7503" s="57"/>
      <c r="I7503" s="7"/>
      <c r="K7503" s="7"/>
      <c r="L7503" s="7"/>
      <c r="M7503" s="55"/>
      <c r="N7503" s="7"/>
      <c r="O7503" s="5"/>
      <c r="U7503" s="31"/>
      <c r="AD7503" s="20"/>
    </row>
    <row r="7504" spans="4:30" x14ac:dyDescent="0.2">
      <c r="D7504" s="57"/>
      <c r="I7504" s="7"/>
      <c r="K7504" s="7"/>
      <c r="L7504" s="7"/>
      <c r="M7504" s="55"/>
      <c r="N7504" s="7"/>
      <c r="O7504" s="5"/>
      <c r="U7504" s="31"/>
      <c r="AD7504" s="20"/>
    </row>
    <row r="7505" spans="4:30" x14ac:dyDescent="0.2">
      <c r="D7505" s="57"/>
      <c r="I7505" s="7"/>
      <c r="K7505" s="7"/>
      <c r="L7505" s="7"/>
      <c r="M7505" s="55"/>
      <c r="N7505" s="7"/>
      <c r="O7505" s="5"/>
      <c r="U7505" s="31"/>
      <c r="AD7505" s="20"/>
    </row>
    <row r="7506" spans="4:30" x14ac:dyDescent="0.2">
      <c r="D7506" s="57"/>
      <c r="I7506" s="7"/>
      <c r="K7506" s="7"/>
      <c r="L7506" s="7"/>
      <c r="M7506" s="55"/>
      <c r="N7506" s="7"/>
      <c r="O7506" s="5"/>
      <c r="U7506" s="31"/>
      <c r="AD7506" s="20"/>
    </row>
    <row r="7507" spans="4:30" x14ac:dyDescent="0.2">
      <c r="D7507" s="57"/>
      <c r="I7507" s="7"/>
      <c r="K7507" s="7"/>
      <c r="L7507" s="7"/>
      <c r="M7507" s="55"/>
      <c r="N7507" s="7"/>
      <c r="O7507" s="5"/>
      <c r="U7507" s="31"/>
      <c r="AD7507" s="20"/>
    </row>
    <row r="7508" spans="4:30" x14ac:dyDescent="0.2">
      <c r="D7508" s="57"/>
      <c r="I7508" s="7"/>
      <c r="K7508" s="7"/>
      <c r="L7508" s="7"/>
      <c r="M7508" s="55"/>
      <c r="N7508" s="7"/>
      <c r="O7508" s="5"/>
      <c r="U7508" s="31"/>
      <c r="AD7508" s="20"/>
    </row>
    <row r="7509" spans="4:30" x14ac:dyDescent="0.2">
      <c r="D7509" s="57"/>
      <c r="I7509" s="7"/>
      <c r="K7509" s="7"/>
      <c r="L7509" s="7"/>
      <c r="M7509" s="55"/>
      <c r="N7509" s="7"/>
      <c r="O7509" s="5"/>
      <c r="U7509" s="31"/>
      <c r="AD7509" s="20"/>
    </row>
    <row r="7510" spans="4:30" x14ac:dyDescent="0.2">
      <c r="D7510" s="57"/>
      <c r="I7510" s="7"/>
      <c r="K7510" s="7"/>
      <c r="L7510" s="7"/>
      <c r="M7510" s="55"/>
      <c r="N7510" s="7"/>
      <c r="O7510" s="5"/>
      <c r="U7510" s="31"/>
      <c r="AD7510" s="20"/>
    </row>
    <row r="7511" spans="4:30" x14ac:dyDescent="0.2">
      <c r="D7511" s="57"/>
      <c r="I7511" s="7"/>
      <c r="K7511" s="7"/>
      <c r="L7511" s="7"/>
      <c r="M7511" s="55"/>
      <c r="N7511" s="7"/>
      <c r="O7511" s="5"/>
      <c r="U7511" s="31"/>
      <c r="AD7511" s="20"/>
    </row>
    <row r="7512" spans="4:30" x14ac:dyDescent="0.2">
      <c r="D7512" s="57"/>
      <c r="I7512" s="7"/>
      <c r="K7512" s="7"/>
      <c r="L7512" s="7"/>
      <c r="M7512" s="55"/>
      <c r="N7512" s="7"/>
      <c r="O7512" s="5"/>
      <c r="U7512" s="31"/>
      <c r="AD7512" s="20"/>
    </row>
    <row r="7513" spans="4:30" x14ac:dyDescent="0.2">
      <c r="D7513" s="57"/>
      <c r="I7513" s="7"/>
      <c r="K7513" s="7"/>
      <c r="L7513" s="7"/>
      <c r="M7513" s="55"/>
      <c r="N7513" s="7"/>
      <c r="O7513" s="5"/>
      <c r="U7513" s="31"/>
      <c r="AD7513" s="20"/>
    </row>
    <row r="7514" spans="4:30" x14ac:dyDescent="0.2">
      <c r="D7514" s="57"/>
      <c r="I7514" s="7"/>
      <c r="K7514" s="7"/>
      <c r="L7514" s="7"/>
      <c r="M7514" s="55"/>
      <c r="N7514" s="7"/>
      <c r="O7514" s="5"/>
      <c r="U7514" s="31"/>
      <c r="AD7514" s="20"/>
    </row>
    <row r="7515" spans="4:30" x14ac:dyDescent="0.2">
      <c r="D7515" s="57"/>
      <c r="I7515" s="7"/>
      <c r="K7515" s="7"/>
      <c r="L7515" s="7"/>
      <c r="M7515" s="55"/>
      <c r="N7515" s="7"/>
      <c r="O7515" s="5"/>
      <c r="U7515" s="31"/>
      <c r="AD7515" s="20"/>
    </row>
    <row r="7516" spans="4:30" x14ac:dyDescent="0.2">
      <c r="D7516" s="57"/>
      <c r="I7516" s="7"/>
      <c r="K7516" s="7"/>
      <c r="L7516" s="7"/>
      <c r="M7516" s="55"/>
      <c r="N7516" s="7"/>
      <c r="O7516" s="5"/>
      <c r="U7516" s="31"/>
      <c r="AD7516" s="20"/>
    </row>
    <row r="7517" spans="4:30" x14ac:dyDescent="0.2">
      <c r="D7517" s="57"/>
      <c r="I7517" s="7"/>
      <c r="K7517" s="7"/>
      <c r="L7517" s="7"/>
      <c r="M7517" s="55"/>
      <c r="N7517" s="7"/>
      <c r="O7517" s="5"/>
      <c r="U7517" s="31"/>
      <c r="AD7517" s="20"/>
    </row>
    <row r="7518" spans="4:30" x14ac:dyDescent="0.2">
      <c r="D7518" s="57"/>
      <c r="I7518" s="7"/>
      <c r="K7518" s="7"/>
      <c r="L7518" s="7"/>
      <c r="M7518" s="55"/>
      <c r="N7518" s="7"/>
      <c r="O7518" s="5"/>
      <c r="U7518" s="31"/>
      <c r="AD7518" s="20"/>
    </row>
    <row r="7519" spans="4:30" x14ac:dyDescent="0.2">
      <c r="D7519" s="57"/>
      <c r="I7519" s="7"/>
      <c r="K7519" s="7"/>
      <c r="L7519" s="7"/>
      <c r="M7519" s="55"/>
      <c r="N7519" s="7"/>
      <c r="O7519" s="5"/>
      <c r="U7519" s="31"/>
      <c r="AD7519" s="20"/>
    </row>
    <row r="7520" spans="4:30" x14ac:dyDescent="0.2">
      <c r="D7520" s="57"/>
      <c r="I7520" s="7"/>
      <c r="K7520" s="7"/>
      <c r="L7520" s="7"/>
      <c r="M7520" s="55"/>
      <c r="N7520" s="7"/>
      <c r="O7520" s="5"/>
      <c r="U7520" s="31"/>
      <c r="AD7520" s="20"/>
    </row>
    <row r="7521" spans="4:30" x14ac:dyDescent="0.2">
      <c r="D7521" s="57"/>
      <c r="I7521" s="7"/>
      <c r="K7521" s="7"/>
      <c r="L7521" s="7"/>
      <c r="M7521" s="55"/>
      <c r="N7521" s="7"/>
      <c r="O7521" s="5"/>
      <c r="U7521" s="31"/>
      <c r="AD7521" s="20"/>
    </row>
    <row r="7522" spans="4:30" x14ac:dyDescent="0.2">
      <c r="D7522" s="57"/>
      <c r="I7522" s="7"/>
      <c r="K7522" s="7"/>
      <c r="L7522" s="7"/>
      <c r="M7522" s="55"/>
      <c r="N7522" s="7"/>
      <c r="O7522" s="5"/>
      <c r="U7522" s="31"/>
      <c r="AD7522" s="20"/>
    </row>
    <row r="7523" spans="4:30" x14ac:dyDescent="0.2">
      <c r="D7523" s="57"/>
      <c r="I7523" s="7"/>
      <c r="K7523" s="7"/>
      <c r="L7523" s="7"/>
      <c r="M7523" s="55"/>
      <c r="N7523" s="7"/>
      <c r="O7523" s="5"/>
      <c r="U7523" s="31"/>
      <c r="AD7523" s="20"/>
    </row>
    <row r="7524" spans="4:30" x14ac:dyDescent="0.2">
      <c r="D7524" s="57"/>
      <c r="I7524" s="7"/>
      <c r="K7524" s="7"/>
      <c r="L7524" s="7"/>
      <c r="M7524" s="55"/>
      <c r="N7524" s="7"/>
      <c r="O7524" s="5"/>
      <c r="U7524" s="31"/>
      <c r="AD7524" s="20"/>
    </row>
    <row r="7525" spans="4:30" x14ac:dyDescent="0.2">
      <c r="D7525" s="57"/>
      <c r="I7525" s="7"/>
      <c r="K7525" s="7"/>
      <c r="L7525" s="7"/>
      <c r="M7525" s="55"/>
      <c r="N7525" s="7"/>
      <c r="O7525" s="5"/>
      <c r="U7525" s="31"/>
      <c r="AD7525" s="20"/>
    </row>
    <row r="7526" spans="4:30" x14ac:dyDescent="0.2">
      <c r="D7526" s="57"/>
      <c r="I7526" s="7"/>
      <c r="K7526" s="7"/>
      <c r="L7526" s="7"/>
      <c r="M7526" s="55"/>
      <c r="N7526" s="7"/>
      <c r="O7526" s="5"/>
      <c r="U7526" s="31"/>
      <c r="AD7526" s="20"/>
    </row>
    <row r="7527" spans="4:30" x14ac:dyDescent="0.2">
      <c r="D7527" s="57"/>
      <c r="I7527" s="7"/>
      <c r="K7527" s="7"/>
      <c r="L7527" s="7"/>
      <c r="M7527" s="55"/>
      <c r="N7527" s="7"/>
      <c r="O7527" s="5"/>
      <c r="U7527" s="31"/>
      <c r="AD7527" s="20"/>
    </row>
    <row r="7528" spans="4:30" x14ac:dyDescent="0.2">
      <c r="D7528" s="57"/>
      <c r="I7528" s="7"/>
      <c r="K7528" s="7"/>
      <c r="L7528" s="7"/>
      <c r="M7528" s="55"/>
      <c r="N7528" s="7"/>
      <c r="O7528" s="5"/>
      <c r="U7528" s="31"/>
      <c r="AD7528" s="20"/>
    </row>
    <row r="7529" spans="4:30" x14ac:dyDescent="0.2">
      <c r="D7529" s="57"/>
      <c r="I7529" s="7"/>
      <c r="K7529" s="7"/>
      <c r="L7529" s="7"/>
      <c r="M7529" s="55"/>
      <c r="N7529" s="7"/>
      <c r="O7529" s="5"/>
      <c r="U7529" s="31"/>
      <c r="AD7529" s="20"/>
    </row>
    <row r="7530" spans="4:30" x14ac:dyDescent="0.2">
      <c r="D7530" s="57"/>
      <c r="I7530" s="7"/>
      <c r="K7530" s="7"/>
      <c r="L7530" s="7"/>
      <c r="M7530" s="55"/>
      <c r="N7530" s="7"/>
      <c r="O7530" s="5"/>
      <c r="U7530" s="31"/>
      <c r="AD7530" s="20"/>
    </row>
    <row r="7531" spans="4:30" x14ac:dyDescent="0.2">
      <c r="D7531" s="57"/>
      <c r="I7531" s="7"/>
      <c r="K7531" s="7"/>
      <c r="L7531" s="7"/>
      <c r="M7531" s="55"/>
      <c r="N7531" s="7"/>
      <c r="O7531" s="5"/>
      <c r="U7531" s="31"/>
      <c r="AD7531" s="20"/>
    </row>
    <row r="7532" spans="4:30" x14ac:dyDescent="0.2">
      <c r="D7532" s="57"/>
      <c r="I7532" s="7"/>
      <c r="K7532" s="7"/>
      <c r="L7532" s="7"/>
      <c r="M7532" s="55"/>
      <c r="N7532" s="7"/>
      <c r="O7532" s="5"/>
      <c r="U7532" s="31"/>
      <c r="AD7532" s="20"/>
    </row>
    <row r="7533" spans="4:30" x14ac:dyDescent="0.2">
      <c r="D7533" s="57"/>
      <c r="I7533" s="7"/>
      <c r="K7533" s="7"/>
      <c r="L7533" s="7"/>
      <c r="M7533" s="55"/>
      <c r="N7533" s="7"/>
      <c r="O7533" s="5"/>
      <c r="U7533" s="31"/>
      <c r="AD7533" s="20"/>
    </row>
    <row r="7534" spans="4:30" x14ac:dyDescent="0.2">
      <c r="D7534" s="57"/>
      <c r="I7534" s="7"/>
      <c r="K7534" s="7"/>
      <c r="L7534" s="7"/>
      <c r="M7534" s="55"/>
      <c r="N7534" s="7"/>
      <c r="O7534" s="5"/>
      <c r="U7534" s="31"/>
      <c r="AD7534" s="20"/>
    </row>
    <row r="7535" spans="4:30" x14ac:dyDescent="0.2">
      <c r="D7535" s="57"/>
      <c r="I7535" s="7"/>
      <c r="K7535" s="7"/>
      <c r="L7535" s="7"/>
      <c r="M7535" s="55"/>
      <c r="N7535" s="7"/>
      <c r="O7535" s="5"/>
      <c r="U7535" s="31"/>
      <c r="AD7535" s="20"/>
    </row>
    <row r="7536" spans="4:30" x14ac:dyDescent="0.2">
      <c r="D7536" s="57"/>
      <c r="I7536" s="7"/>
      <c r="K7536" s="7"/>
      <c r="L7536" s="7"/>
      <c r="M7536" s="55"/>
      <c r="N7536" s="7"/>
      <c r="O7536" s="5"/>
      <c r="U7536" s="31"/>
      <c r="AD7536" s="20"/>
    </row>
    <row r="7537" spans="4:30" x14ac:dyDescent="0.2">
      <c r="D7537" s="57"/>
      <c r="I7537" s="7"/>
      <c r="K7537" s="7"/>
      <c r="L7537" s="7"/>
      <c r="M7537" s="55"/>
      <c r="N7537" s="7"/>
      <c r="O7537" s="5"/>
      <c r="U7537" s="31"/>
      <c r="AD7537" s="20"/>
    </row>
    <row r="7538" spans="4:30" x14ac:dyDescent="0.2">
      <c r="D7538" s="57"/>
      <c r="I7538" s="7"/>
      <c r="K7538" s="7"/>
      <c r="L7538" s="7"/>
      <c r="M7538" s="55"/>
      <c r="N7538" s="7"/>
      <c r="O7538" s="5"/>
      <c r="U7538" s="31"/>
      <c r="AD7538" s="20"/>
    </row>
    <row r="7539" spans="4:30" x14ac:dyDescent="0.2">
      <c r="D7539" s="57"/>
      <c r="I7539" s="7"/>
      <c r="K7539" s="7"/>
      <c r="L7539" s="7"/>
      <c r="M7539" s="55"/>
      <c r="N7539" s="7"/>
      <c r="O7539" s="5"/>
      <c r="U7539" s="31"/>
      <c r="AD7539" s="20"/>
    </row>
    <row r="7540" spans="4:30" x14ac:dyDescent="0.2">
      <c r="D7540" s="57"/>
      <c r="I7540" s="7"/>
      <c r="K7540" s="7"/>
      <c r="L7540" s="7"/>
      <c r="M7540" s="55"/>
      <c r="N7540" s="7"/>
      <c r="O7540" s="5"/>
      <c r="U7540" s="31"/>
      <c r="AD7540" s="20"/>
    </row>
    <row r="7541" spans="4:30" x14ac:dyDescent="0.2">
      <c r="D7541" s="57"/>
      <c r="I7541" s="7"/>
      <c r="K7541" s="7"/>
      <c r="L7541" s="7"/>
      <c r="M7541" s="55"/>
      <c r="N7541" s="7"/>
      <c r="O7541" s="5"/>
      <c r="U7541" s="31"/>
      <c r="AD7541" s="20"/>
    </row>
    <row r="7542" spans="4:30" x14ac:dyDescent="0.2">
      <c r="D7542" s="57"/>
      <c r="I7542" s="7"/>
      <c r="K7542" s="7"/>
      <c r="L7542" s="7"/>
      <c r="M7542" s="55"/>
      <c r="N7542" s="7"/>
      <c r="O7542" s="5"/>
      <c r="U7542" s="31"/>
      <c r="AD7542" s="20"/>
    </row>
    <row r="7543" spans="4:30" x14ac:dyDescent="0.2">
      <c r="D7543" s="57"/>
      <c r="I7543" s="7"/>
      <c r="K7543" s="7"/>
      <c r="L7543" s="7"/>
      <c r="M7543" s="55"/>
      <c r="N7543" s="7"/>
      <c r="O7543" s="5"/>
      <c r="U7543" s="31"/>
      <c r="AD7543" s="20"/>
    </row>
    <row r="7544" spans="4:30" x14ac:dyDescent="0.2">
      <c r="D7544" s="57"/>
      <c r="I7544" s="7"/>
      <c r="K7544" s="7"/>
      <c r="L7544" s="7"/>
      <c r="M7544" s="55"/>
      <c r="N7544" s="7"/>
      <c r="O7544" s="5"/>
      <c r="U7544" s="31"/>
      <c r="AD7544" s="20"/>
    </row>
    <row r="7545" spans="4:30" x14ac:dyDescent="0.2">
      <c r="D7545" s="57"/>
      <c r="I7545" s="7"/>
      <c r="K7545" s="7"/>
      <c r="L7545" s="7"/>
      <c r="M7545" s="55"/>
      <c r="N7545" s="7"/>
      <c r="O7545" s="5"/>
      <c r="U7545" s="31"/>
      <c r="AD7545" s="20"/>
    </row>
    <row r="7546" spans="4:30" x14ac:dyDescent="0.2">
      <c r="D7546" s="57"/>
      <c r="I7546" s="7"/>
      <c r="K7546" s="7"/>
      <c r="L7546" s="7"/>
      <c r="M7546" s="55"/>
      <c r="N7546" s="7"/>
      <c r="O7546" s="5"/>
      <c r="U7546" s="31"/>
      <c r="AD7546" s="20"/>
    </row>
    <row r="7547" spans="4:30" x14ac:dyDescent="0.2">
      <c r="D7547" s="57"/>
      <c r="I7547" s="7"/>
      <c r="K7547" s="7"/>
      <c r="L7547" s="7"/>
      <c r="M7547" s="55"/>
      <c r="N7547" s="7"/>
      <c r="O7547" s="5"/>
      <c r="U7547" s="31"/>
      <c r="AD7547" s="20"/>
    </row>
    <row r="7548" spans="4:30" x14ac:dyDescent="0.2">
      <c r="D7548" s="57"/>
      <c r="I7548" s="7"/>
      <c r="K7548" s="7"/>
      <c r="L7548" s="7"/>
      <c r="M7548" s="55"/>
      <c r="N7548" s="7"/>
      <c r="O7548" s="5"/>
      <c r="U7548" s="31"/>
      <c r="AD7548" s="20"/>
    </row>
    <row r="7549" spans="4:30" x14ac:dyDescent="0.2">
      <c r="D7549" s="57"/>
      <c r="I7549" s="7"/>
      <c r="K7549" s="7"/>
      <c r="L7549" s="7"/>
      <c r="M7549" s="55"/>
      <c r="N7549" s="7"/>
      <c r="O7549" s="5"/>
      <c r="U7549" s="31"/>
      <c r="AD7549" s="20"/>
    </row>
    <row r="7550" spans="4:30" x14ac:dyDescent="0.2">
      <c r="D7550" s="57"/>
      <c r="I7550" s="7"/>
      <c r="K7550" s="7"/>
      <c r="L7550" s="7"/>
      <c r="M7550" s="55"/>
      <c r="N7550" s="7"/>
      <c r="O7550" s="5"/>
      <c r="U7550" s="31"/>
      <c r="AD7550" s="20"/>
    </row>
    <row r="7551" spans="4:30" x14ac:dyDescent="0.2">
      <c r="D7551" s="57"/>
      <c r="I7551" s="7"/>
      <c r="K7551" s="7"/>
      <c r="L7551" s="7"/>
      <c r="M7551" s="55"/>
      <c r="N7551" s="7"/>
      <c r="O7551" s="5"/>
      <c r="U7551" s="31"/>
      <c r="AD7551" s="20"/>
    </row>
    <row r="7552" spans="4:30" x14ac:dyDescent="0.2">
      <c r="D7552" s="57"/>
      <c r="I7552" s="7"/>
      <c r="K7552" s="7"/>
      <c r="L7552" s="7"/>
      <c r="M7552" s="55"/>
      <c r="N7552" s="7"/>
      <c r="O7552" s="5"/>
      <c r="U7552" s="31"/>
      <c r="AD7552" s="20"/>
    </row>
    <row r="7553" spans="4:30" x14ac:dyDescent="0.2">
      <c r="D7553" s="57"/>
      <c r="I7553" s="7"/>
      <c r="K7553" s="7"/>
      <c r="L7553" s="7"/>
      <c r="M7553" s="55"/>
      <c r="N7553" s="7"/>
      <c r="O7553" s="5"/>
      <c r="U7553" s="31"/>
      <c r="AD7553" s="20"/>
    </row>
    <row r="7554" spans="4:30" x14ac:dyDescent="0.2">
      <c r="D7554" s="57"/>
      <c r="I7554" s="7"/>
      <c r="K7554" s="7"/>
      <c r="L7554" s="7"/>
      <c r="M7554" s="55"/>
      <c r="N7554" s="7"/>
      <c r="O7554" s="5"/>
      <c r="U7554" s="31"/>
      <c r="AD7554" s="20"/>
    </row>
    <row r="7555" spans="4:30" x14ac:dyDescent="0.2">
      <c r="D7555" s="57"/>
      <c r="I7555" s="7"/>
      <c r="K7555" s="7"/>
      <c r="L7555" s="7"/>
      <c r="M7555" s="55"/>
      <c r="N7555" s="7"/>
      <c r="O7555" s="5"/>
      <c r="U7555" s="31"/>
      <c r="AD7555" s="20"/>
    </row>
    <row r="7556" spans="4:30" x14ac:dyDescent="0.2">
      <c r="D7556" s="57"/>
      <c r="I7556" s="7"/>
      <c r="K7556" s="7"/>
      <c r="L7556" s="7"/>
      <c r="M7556" s="55"/>
      <c r="N7556" s="7"/>
      <c r="O7556" s="5"/>
      <c r="U7556" s="31"/>
      <c r="AD7556" s="20"/>
    </row>
    <row r="7557" spans="4:30" x14ac:dyDescent="0.2">
      <c r="D7557" s="57"/>
      <c r="I7557" s="7"/>
      <c r="K7557" s="7"/>
      <c r="L7557" s="7"/>
      <c r="M7557" s="55"/>
      <c r="N7557" s="7"/>
      <c r="O7557" s="5"/>
      <c r="U7557" s="31"/>
      <c r="AD7557" s="20"/>
    </row>
    <row r="7558" spans="4:30" x14ac:dyDescent="0.2">
      <c r="D7558" s="57"/>
      <c r="I7558" s="7"/>
      <c r="K7558" s="7"/>
      <c r="L7558" s="7"/>
      <c r="M7558" s="55"/>
      <c r="N7558" s="7"/>
      <c r="O7558" s="5"/>
      <c r="U7558" s="31"/>
      <c r="AD7558" s="20"/>
    </row>
    <row r="7559" spans="4:30" x14ac:dyDescent="0.2">
      <c r="D7559" s="57"/>
      <c r="I7559" s="7"/>
      <c r="K7559" s="7"/>
      <c r="L7559" s="7"/>
      <c r="M7559" s="55"/>
      <c r="N7559" s="7"/>
      <c r="O7559" s="5"/>
      <c r="U7559" s="31"/>
      <c r="AD7559" s="20"/>
    </row>
    <row r="7560" spans="4:30" x14ac:dyDescent="0.2">
      <c r="D7560" s="57"/>
      <c r="I7560" s="7"/>
      <c r="K7560" s="7"/>
      <c r="L7560" s="7"/>
      <c r="M7560" s="55"/>
      <c r="N7560" s="7"/>
      <c r="O7560" s="5"/>
      <c r="U7560" s="31"/>
      <c r="AD7560" s="20"/>
    </row>
    <row r="7561" spans="4:30" x14ac:dyDescent="0.2">
      <c r="D7561" s="57"/>
      <c r="I7561" s="7"/>
      <c r="K7561" s="7"/>
      <c r="L7561" s="7"/>
      <c r="M7561" s="55"/>
      <c r="N7561" s="7"/>
      <c r="O7561" s="5"/>
      <c r="U7561" s="31"/>
      <c r="AD7561" s="20"/>
    </row>
    <row r="7562" spans="4:30" x14ac:dyDescent="0.2">
      <c r="D7562" s="57"/>
      <c r="I7562" s="7"/>
      <c r="K7562" s="7"/>
      <c r="L7562" s="7"/>
      <c r="M7562" s="55"/>
      <c r="N7562" s="7"/>
      <c r="O7562" s="5"/>
      <c r="U7562" s="31"/>
      <c r="AD7562" s="20"/>
    </row>
    <row r="7563" spans="4:30" x14ac:dyDescent="0.2">
      <c r="D7563" s="57"/>
      <c r="I7563" s="7"/>
      <c r="K7563" s="7"/>
      <c r="L7563" s="7"/>
      <c r="M7563" s="55"/>
      <c r="N7563" s="7"/>
      <c r="O7563" s="5"/>
      <c r="U7563" s="31"/>
      <c r="AD7563" s="20"/>
    </row>
    <row r="7564" spans="4:30" x14ac:dyDescent="0.2">
      <c r="D7564" s="57"/>
      <c r="I7564" s="7"/>
      <c r="K7564" s="7"/>
      <c r="L7564" s="7"/>
      <c r="M7564" s="55"/>
      <c r="N7564" s="7"/>
      <c r="O7564" s="5"/>
      <c r="U7564" s="31"/>
      <c r="AD7564" s="20"/>
    </row>
    <row r="7565" spans="4:30" x14ac:dyDescent="0.2">
      <c r="D7565" s="57"/>
      <c r="I7565" s="7"/>
      <c r="K7565" s="7"/>
      <c r="L7565" s="7"/>
      <c r="M7565" s="55"/>
      <c r="N7565" s="7"/>
      <c r="O7565" s="5"/>
      <c r="U7565" s="31"/>
      <c r="AD7565" s="20"/>
    </row>
    <row r="7566" spans="4:30" x14ac:dyDescent="0.2">
      <c r="D7566" s="57"/>
      <c r="I7566" s="7"/>
      <c r="K7566" s="7"/>
      <c r="L7566" s="7"/>
      <c r="M7566" s="55"/>
      <c r="N7566" s="7"/>
      <c r="O7566" s="5"/>
      <c r="U7566" s="31"/>
      <c r="AD7566" s="20"/>
    </row>
    <row r="7567" spans="4:30" x14ac:dyDescent="0.2">
      <c r="D7567" s="57"/>
      <c r="I7567" s="7"/>
      <c r="K7567" s="7"/>
      <c r="L7567" s="7"/>
      <c r="M7567" s="55"/>
      <c r="N7567" s="7"/>
      <c r="O7567" s="5"/>
      <c r="U7567" s="31"/>
      <c r="AD7567" s="20"/>
    </row>
    <row r="7568" spans="4:30" x14ac:dyDescent="0.2">
      <c r="D7568" s="57"/>
      <c r="I7568" s="7"/>
      <c r="K7568" s="7"/>
      <c r="L7568" s="7"/>
      <c r="M7568" s="55"/>
      <c r="N7568" s="7"/>
      <c r="O7568" s="5"/>
      <c r="U7568" s="31"/>
      <c r="AD7568" s="20"/>
    </row>
    <row r="7569" spans="4:30" x14ac:dyDescent="0.2">
      <c r="D7569" s="57"/>
      <c r="I7569" s="7"/>
      <c r="K7569" s="7"/>
      <c r="L7569" s="7"/>
      <c r="M7569" s="55"/>
      <c r="N7569" s="7"/>
      <c r="O7569" s="5"/>
      <c r="U7569" s="31"/>
      <c r="AD7569" s="20"/>
    </row>
    <row r="7570" spans="4:30" x14ac:dyDescent="0.2">
      <c r="D7570" s="57"/>
      <c r="I7570" s="7"/>
      <c r="K7570" s="7"/>
      <c r="L7570" s="7"/>
      <c r="M7570" s="55"/>
      <c r="N7570" s="7"/>
      <c r="O7570" s="5"/>
      <c r="U7570" s="31"/>
      <c r="AD7570" s="20"/>
    </row>
    <row r="7571" spans="4:30" x14ac:dyDescent="0.2">
      <c r="D7571" s="57"/>
      <c r="I7571" s="7"/>
      <c r="K7571" s="7"/>
      <c r="L7571" s="7"/>
      <c r="M7571" s="55"/>
      <c r="N7571" s="7"/>
      <c r="O7571" s="5"/>
      <c r="U7571" s="31"/>
      <c r="AD7571" s="20"/>
    </row>
    <row r="7572" spans="4:30" x14ac:dyDescent="0.2">
      <c r="D7572" s="57"/>
      <c r="I7572" s="7"/>
      <c r="K7572" s="7"/>
      <c r="L7572" s="7"/>
      <c r="M7572" s="55"/>
      <c r="N7572" s="7"/>
      <c r="O7572" s="5"/>
      <c r="U7572" s="31"/>
      <c r="AD7572" s="20"/>
    </row>
    <row r="7573" spans="4:30" x14ac:dyDescent="0.2">
      <c r="D7573" s="57"/>
      <c r="I7573" s="7"/>
      <c r="K7573" s="7"/>
      <c r="L7573" s="7"/>
      <c r="M7573" s="55"/>
      <c r="N7573" s="7"/>
      <c r="O7573" s="5"/>
      <c r="U7573" s="31"/>
      <c r="AD7573" s="20"/>
    </row>
    <row r="7574" spans="4:30" x14ac:dyDescent="0.2">
      <c r="D7574" s="57"/>
      <c r="I7574" s="7"/>
      <c r="K7574" s="7"/>
      <c r="L7574" s="7"/>
      <c r="M7574" s="55"/>
      <c r="N7574" s="7"/>
      <c r="O7574" s="5"/>
      <c r="U7574" s="31"/>
      <c r="AD7574" s="20"/>
    </row>
    <row r="7575" spans="4:30" x14ac:dyDescent="0.2">
      <c r="D7575" s="57"/>
      <c r="I7575" s="7"/>
      <c r="K7575" s="7"/>
      <c r="L7575" s="7"/>
      <c r="M7575" s="55"/>
      <c r="N7575" s="7"/>
      <c r="O7575" s="5"/>
      <c r="U7575" s="31"/>
      <c r="AD7575" s="20"/>
    </row>
    <row r="7576" spans="4:30" x14ac:dyDescent="0.2">
      <c r="D7576" s="57"/>
      <c r="I7576" s="7"/>
      <c r="K7576" s="7"/>
      <c r="L7576" s="7"/>
      <c r="M7576" s="55"/>
      <c r="N7576" s="7"/>
      <c r="O7576" s="5"/>
      <c r="U7576" s="31"/>
      <c r="AD7576" s="20"/>
    </row>
    <row r="7577" spans="4:30" x14ac:dyDescent="0.2">
      <c r="D7577" s="57"/>
      <c r="I7577" s="7"/>
      <c r="K7577" s="7"/>
      <c r="L7577" s="7"/>
      <c r="M7577" s="55"/>
      <c r="N7577" s="7"/>
      <c r="O7577" s="5"/>
      <c r="U7577" s="31"/>
      <c r="AD7577" s="20"/>
    </row>
    <row r="7578" spans="4:30" x14ac:dyDescent="0.2">
      <c r="D7578" s="57"/>
      <c r="I7578" s="7"/>
      <c r="K7578" s="7"/>
      <c r="L7578" s="7"/>
      <c r="M7578" s="55"/>
      <c r="N7578" s="7"/>
      <c r="O7578" s="5"/>
      <c r="U7578" s="31"/>
      <c r="AD7578" s="20"/>
    </row>
    <row r="7579" spans="4:30" x14ac:dyDescent="0.2">
      <c r="D7579" s="57"/>
      <c r="I7579" s="7"/>
      <c r="K7579" s="7"/>
      <c r="L7579" s="7"/>
      <c r="M7579" s="55"/>
      <c r="N7579" s="7"/>
      <c r="O7579" s="5"/>
      <c r="U7579" s="31"/>
      <c r="AD7579" s="20"/>
    </row>
    <row r="7580" spans="4:30" x14ac:dyDescent="0.2">
      <c r="D7580" s="57"/>
      <c r="I7580" s="7"/>
      <c r="K7580" s="7"/>
      <c r="L7580" s="7"/>
      <c r="M7580" s="55"/>
      <c r="N7580" s="7"/>
      <c r="O7580" s="5"/>
      <c r="U7580" s="31"/>
      <c r="AD7580" s="20"/>
    </row>
    <row r="7581" spans="4:30" x14ac:dyDescent="0.2">
      <c r="D7581" s="57"/>
      <c r="I7581" s="7"/>
      <c r="K7581" s="7"/>
      <c r="L7581" s="7"/>
      <c r="M7581" s="55"/>
      <c r="N7581" s="7"/>
      <c r="O7581" s="5"/>
      <c r="U7581" s="31"/>
      <c r="AD7581" s="20"/>
    </row>
    <row r="7582" spans="4:30" x14ac:dyDescent="0.2">
      <c r="D7582" s="57"/>
      <c r="I7582" s="7"/>
      <c r="K7582" s="7"/>
      <c r="L7582" s="7"/>
      <c r="M7582" s="55"/>
      <c r="N7582" s="7"/>
      <c r="O7582" s="5"/>
      <c r="U7582" s="31"/>
      <c r="AD7582" s="20"/>
    </row>
    <row r="7583" spans="4:30" x14ac:dyDescent="0.2">
      <c r="D7583" s="57"/>
      <c r="I7583" s="7"/>
      <c r="K7583" s="7"/>
      <c r="L7583" s="7"/>
      <c r="M7583" s="55"/>
      <c r="N7583" s="7"/>
      <c r="O7583" s="5"/>
      <c r="U7583" s="31"/>
      <c r="AD7583" s="20"/>
    </row>
    <row r="7584" spans="4:30" x14ac:dyDescent="0.2">
      <c r="D7584" s="57"/>
      <c r="I7584" s="7"/>
      <c r="K7584" s="7"/>
      <c r="L7584" s="7"/>
      <c r="M7584" s="55"/>
      <c r="N7584" s="7"/>
      <c r="O7584" s="5"/>
      <c r="U7584" s="31"/>
      <c r="AD7584" s="20"/>
    </row>
    <row r="7585" spans="4:30" x14ac:dyDescent="0.2">
      <c r="D7585" s="57"/>
      <c r="I7585" s="7"/>
      <c r="K7585" s="7"/>
      <c r="L7585" s="7"/>
      <c r="M7585" s="55"/>
      <c r="N7585" s="7"/>
      <c r="O7585" s="5"/>
      <c r="U7585" s="31"/>
      <c r="AD7585" s="20"/>
    </row>
    <row r="7586" spans="4:30" x14ac:dyDescent="0.2">
      <c r="D7586" s="57"/>
      <c r="I7586" s="7"/>
      <c r="K7586" s="7"/>
      <c r="L7586" s="7"/>
      <c r="M7586" s="55"/>
      <c r="N7586" s="7"/>
      <c r="O7586" s="5"/>
      <c r="U7586" s="31"/>
      <c r="AD7586" s="20"/>
    </row>
    <row r="7587" spans="4:30" x14ac:dyDescent="0.2">
      <c r="D7587" s="57"/>
      <c r="I7587" s="7"/>
      <c r="K7587" s="7"/>
      <c r="L7587" s="7"/>
      <c r="M7587" s="55"/>
      <c r="N7587" s="7"/>
      <c r="O7587" s="5"/>
      <c r="U7587" s="31"/>
      <c r="AD7587" s="20"/>
    </row>
    <row r="7588" spans="4:30" x14ac:dyDescent="0.2">
      <c r="D7588" s="57"/>
      <c r="I7588" s="7"/>
      <c r="K7588" s="7"/>
      <c r="L7588" s="7"/>
      <c r="M7588" s="55"/>
      <c r="N7588" s="7"/>
      <c r="O7588" s="5"/>
      <c r="U7588" s="31"/>
      <c r="AD7588" s="20"/>
    </row>
    <row r="7589" spans="4:30" x14ac:dyDescent="0.2">
      <c r="D7589" s="57"/>
      <c r="I7589" s="7"/>
      <c r="K7589" s="7"/>
      <c r="L7589" s="7"/>
      <c r="M7589" s="55"/>
      <c r="N7589" s="7"/>
      <c r="O7589" s="5"/>
      <c r="U7589" s="31"/>
      <c r="AD7589" s="20"/>
    </row>
    <row r="7590" spans="4:30" x14ac:dyDescent="0.2">
      <c r="D7590" s="57"/>
      <c r="I7590" s="7"/>
      <c r="K7590" s="7"/>
      <c r="L7590" s="7"/>
      <c r="M7590" s="55"/>
      <c r="N7590" s="7"/>
      <c r="O7590" s="5"/>
      <c r="U7590" s="31"/>
      <c r="AD7590" s="20"/>
    </row>
    <row r="7591" spans="4:30" x14ac:dyDescent="0.2">
      <c r="D7591" s="57"/>
      <c r="I7591" s="7"/>
      <c r="K7591" s="7"/>
      <c r="L7591" s="7"/>
      <c r="M7591" s="55"/>
      <c r="N7591" s="7"/>
      <c r="O7591" s="5"/>
      <c r="U7591" s="31"/>
      <c r="AD7591" s="20"/>
    </row>
    <row r="7592" spans="4:30" x14ac:dyDescent="0.2">
      <c r="D7592" s="57"/>
      <c r="I7592" s="7"/>
      <c r="K7592" s="7"/>
      <c r="L7592" s="7"/>
      <c r="M7592" s="55"/>
      <c r="N7592" s="7"/>
      <c r="O7592" s="5"/>
      <c r="U7592" s="31"/>
      <c r="AD7592" s="20"/>
    </row>
    <row r="7593" spans="4:30" x14ac:dyDescent="0.2">
      <c r="D7593" s="57"/>
      <c r="I7593" s="7"/>
      <c r="K7593" s="7"/>
      <c r="L7593" s="7"/>
      <c r="M7593" s="55"/>
      <c r="N7593" s="7"/>
      <c r="O7593" s="5"/>
      <c r="U7593" s="31"/>
      <c r="AD7593" s="20"/>
    </row>
    <row r="7594" spans="4:30" x14ac:dyDescent="0.2">
      <c r="D7594" s="57"/>
      <c r="I7594" s="7"/>
      <c r="K7594" s="7"/>
      <c r="L7594" s="7"/>
      <c r="M7594" s="55"/>
      <c r="N7594" s="7"/>
      <c r="O7594" s="5"/>
      <c r="U7594" s="31"/>
      <c r="AD7594" s="20"/>
    </row>
    <row r="7595" spans="4:30" x14ac:dyDescent="0.2">
      <c r="D7595" s="57"/>
      <c r="I7595" s="7"/>
      <c r="K7595" s="7"/>
      <c r="L7595" s="7"/>
      <c r="M7595" s="55"/>
      <c r="N7595" s="7"/>
      <c r="O7595" s="5"/>
      <c r="U7595" s="31"/>
      <c r="AD7595" s="20"/>
    </row>
    <row r="7596" spans="4:30" x14ac:dyDescent="0.2">
      <c r="D7596" s="57"/>
      <c r="I7596" s="7"/>
      <c r="K7596" s="7"/>
      <c r="L7596" s="7"/>
      <c r="M7596" s="55"/>
      <c r="N7596" s="7"/>
      <c r="O7596" s="5"/>
      <c r="U7596" s="31"/>
      <c r="AD7596" s="20"/>
    </row>
    <row r="7597" spans="4:30" x14ac:dyDescent="0.2">
      <c r="D7597" s="57"/>
      <c r="I7597" s="7"/>
      <c r="K7597" s="7"/>
      <c r="L7597" s="7"/>
      <c r="M7597" s="55"/>
      <c r="N7597" s="7"/>
      <c r="O7597" s="5"/>
      <c r="U7597" s="31"/>
      <c r="AD7597" s="20"/>
    </row>
    <row r="7598" spans="4:30" x14ac:dyDescent="0.2">
      <c r="D7598" s="57"/>
      <c r="I7598" s="7"/>
      <c r="K7598" s="7"/>
      <c r="L7598" s="7"/>
      <c r="M7598" s="55"/>
      <c r="N7598" s="7"/>
      <c r="O7598" s="5"/>
      <c r="U7598" s="31"/>
      <c r="AD7598" s="20"/>
    </row>
    <row r="7599" spans="4:30" x14ac:dyDescent="0.2">
      <c r="D7599" s="57"/>
      <c r="I7599" s="7"/>
      <c r="K7599" s="7"/>
      <c r="L7599" s="7"/>
      <c r="M7599" s="55"/>
      <c r="N7599" s="7"/>
      <c r="O7599" s="5"/>
      <c r="U7599" s="31"/>
      <c r="AD7599" s="20"/>
    </row>
    <row r="7600" spans="4:30" x14ac:dyDescent="0.2">
      <c r="D7600" s="57"/>
      <c r="I7600" s="7"/>
      <c r="K7600" s="7"/>
      <c r="L7600" s="7"/>
      <c r="M7600" s="55"/>
      <c r="N7600" s="7"/>
      <c r="O7600" s="5"/>
      <c r="U7600" s="31"/>
      <c r="AD7600" s="20"/>
    </row>
    <row r="7601" spans="4:30" x14ac:dyDescent="0.2">
      <c r="D7601" s="57"/>
      <c r="I7601" s="7"/>
      <c r="K7601" s="7"/>
      <c r="L7601" s="7"/>
      <c r="M7601" s="55"/>
      <c r="N7601" s="7"/>
      <c r="O7601" s="5"/>
      <c r="U7601" s="31"/>
      <c r="AD7601" s="20"/>
    </row>
    <row r="7602" spans="4:30" x14ac:dyDescent="0.2">
      <c r="D7602" s="57"/>
      <c r="I7602" s="7"/>
      <c r="K7602" s="7"/>
      <c r="L7602" s="7"/>
      <c r="M7602" s="55"/>
      <c r="N7602" s="7"/>
      <c r="O7602" s="5"/>
      <c r="U7602" s="31"/>
      <c r="AD7602" s="20"/>
    </row>
    <row r="7603" spans="4:30" x14ac:dyDescent="0.2">
      <c r="D7603" s="57"/>
      <c r="I7603" s="7"/>
      <c r="K7603" s="7"/>
      <c r="L7603" s="7"/>
      <c r="M7603" s="55"/>
      <c r="N7603" s="7"/>
      <c r="O7603" s="5"/>
      <c r="U7603" s="31"/>
      <c r="AD7603" s="20"/>
    </row>
    <row r="7604" spans="4:30" x14ac:dyDescent="0.2">
      <c r="D7604" s="57"/>
      <c r="I7604" s="7"/>
      <c r="K7604" s="7"/>
      <c r="L7604" s="7"/>
      <c r="M7604" s="55"/>
      <c r="N7604" s="7"/>
      <c r="O7604" s="5"/>
      <c r="U7604" s="31"/>
      <c r="AD7604" s="20"/>
    </row>
    <row r="7605" spans="4:30" x14ac:dyDescent="0.2">
      <c r="D7605" s="57"/>
      <c r="I7605" s="7"/>
      <c r="K7605" s="7"/>
      <c r="L7605" s="7"/>
      <c r="M7605" s="55"/>
      <c r="N7605" s="7"/>
      <c r="O7605" s="5"/>
      <c r="U7605" s="31"/>
      <c r="AD7605" s="20"/>
    </row>
    <row r="7606" spans="4:30" x14ac:dyDescent="0.2">
      <c r="D7606" s="57"/>
      <c r="I7606" s="7"/>
      <c r="K7606" s="7"/>
      <c r="L7606" s="7"/>
      <c r="M7606" s="55"/>
      <c r="N7606" s="7"/>
      <c r="O7606" s="5"/>
      <c r="U7606" s="31"/>
      <c r="AD7606" s="20"/>
    </row>
    <row r="7607" spans="4:30" x14ac:dyDescent="0.2">
      <c r="D7607" s="57"/>
      <c r="I7607" s="7"/>
      <c r="K7607" s="7"/>
      <c r="L7607" s="7"/>
      <c r="M7607" s="55"/>
      <c r="N7607" s="7"/>
      <c r="O7607" s="5"/>
      <c r="U7607" s="31"/>
      <c r="AD7607" s="20"/>
    </row>
    <row r="7608" spans="4:30" x14ac:dyDescent="0.2">
      <c r="D7608" s="57"/>
      <c r="I7608" s="7"/>
      <c r="K7608" s="7"/>
      <c r="L7608" s="7"/>
      <c r="M7608" s="55"/>
      <c r="N7608" s="7"/>
      <c r="O7608" s="5"/>
      <c r="U7608" s="31"/>
      <c r="AD7608" s="20"/>
    </row>
    <row r="7609" spans="4:30" x14ac:dyDescent="0.2">
      <c r="D7609" s="57"/>
      <c r="I7609" s="7"/>
      <c r="K7609" s="7"/>
      <c r="L7609" s="7"/>
      <c r="M7609" s="55"/>
      <c r="N7609" s="7"/>
      <c r="O7609" s="5"/>
      <c r="U7609" s="31"/>
      <c r="AD7609" s="20"/>
    </row>
    <row r="7610" spans="4:30" x14ac:dyDescent="0.2">
      <c r="D7610" s="57"/>
      <c r="I7610" s="7"/>
      <c r="K7610" s="7"/>
      <c r="L7610" s="7"/>
      <c r="M7610" s="55"/>
      <c r="N7610" s="7"/>
      <c r="O7610" s="5"/>
      <c r="U7610" s="31"/>
      <c r="AD7610" s="20"/>
    </row>
    <row r="7611" spans="4:30" x14ac:dyDescent="0.2">
      <c r="D7611" s="57"/>
      <c r="I7611" s="7"/>
      <c r="K7611" s="7"/>
      <c r="L7611" s="7"/>
      <c r="M7611" s="55"/>
      <c r="N7611" s="7"/>
      <c r="O7611" s="5"/>
      <c r="U7611" s="31"/>
      <c r="AD7611" s="20"/>
    </row>
    <row r="7612" spans="4:30" x14ac:dyDescent="0.2">
      <c r="D7612" s="57"/>
      <c r="I7612" s="7"/>
      <c r="K7612" s="7"/>
      <c r="L7612" s="7"/>
      <c r="M7612" s="55"/>
      <c r="N7612" s="7"/>
      <c r="O7612" s="5"/>
      <c r="U7612" s="31"/>
      <c r="AD7612" s="20"/>
    </row>
    <row r="7613" spans="4:30" x14ac:dyDescent="0.2">
      <c r="D7613" s="57"/>
      <c r="I7613" s="7"/>
      <c r="K7613" s="7"/>
      <c r="L7613" s="7"/>
      <c r="M7613" s="55"/>
      <c r="N7613" s="7"/>
      <c r="O7613" s="5"/>
      <c r="U7613" s="31"/>
      <c r="AD7613" s="20"/>
    </row>
    <row r="7614" spans="4:30" x14ac:dyDescent="0.2">
      <c r="D7614" s="57"/>
      <c r="I7614" s="7"/>
      <c r="K7614" s="7"/>
      <c r="L7614" s="7"/>
      <c r="M7614" s="55"/>
      <c r="N7614" s="7"/>
      <c r="O7614" s="5"/>
      <c r="U7614" s="31"/>
      <c r="AD7614" s="20"/>
    </row>
    <row r="7615" spans="4:30" x14ac:dyDescent="0.2">
      <c r="D7615" s="57"/>
      <c r="I7615" s="7"/>
      <c r="K7615" s="7"/>
      <c r="L7615" s="7"/>
      <c r="M7615" s="55"/>
      <c r="N7615" s="7"/>
      <c r="O7615" s="5"/>
      <c r="U7615" s="31"/>
      <c r="AD7615" s="20"/>
    </row>
    <row r="7616" spans="4:30" x14ac:dyDescent="0.2">
      <c r="D7616" s="57"/>
      <c r="I7616" s="7"/>
      <c r="K7616" s="7"/>
      <c r="L7616" s="7"/>
      <c r="M7616" s="55"/>
      <c r="N7616" s="7"/>
      <c r="O7616" s="5"/>
      <c r="U7616" s="31"/>
      <c r="AD7616" s="20"/>
    </row>
    <row r="7617" spans="4:30" x14ac:dyDescent="0.2">
      <c r="D7617" s="57"/>
      <c r="I7617" s="7"/>
      <c r="K7617" s="7"/>
      <c r="L7617" s="7"/>
      <c r="M7617" s="55"/>
      <c r="N7617" s="7"/>
      <c r="O7617" s="5"/>
      <c r="U7617" s="31"/>
      <c r="AD7617" s="20"/>
    </row>
    <row r="7618" spans="4:30" x14ac:dyDescent="0.2">
      <c r="D7618" s="57"/>
      <c r="I7618" s="7"/>
      <c r="K7618" s="7"/>
      <c r="L7618" s="7"/>
      <c r="M7618" s="55"/>
      <c r="N7618" s="7"/>
      <c r="O7618" s="5"/>
      <c r="U7618" s="31"/>
      <c r="AD7618" s="20"/>
    </row>
    <row r="7619" spans="4:30" x14ac:dyDescent="0.2">
      <c r="D7619" s="57"/>
      <c r="I7619" s="7"/>
      <c r="K7619" s="7"/>
      <c r="L7619" s="7"/>
      <c r="M7619" s="55"/>
      <c r="N7619" s="7"/>
      <c r="O7619" s="5"/>
      <c r="U7619" s="31"/>
      <c r="AD7619" s="20"/>
    </row>
    <row r="7620" spans="4:30" x14ac:dyDescent="0.2">
      <c r="D7620" s="57"/>
      <c r="I7620" s="7"/>
      <c r="K7620" s="7"/>
      <c r="L7620" s="7"/>
      <c r="M7620" s="55"/>
      <c r="N7620" s="7"/>
      <c r="O7620" s="5"/>
      <c r="U7620" s="31"/>
      <c r="AD7620" s="20"/>
    </row>
    <row r="7621" spans="4:30" x14ac:dyDescent="0.2">
      <c r="D7621" s="57"/>
      <c r="I7621" s="7"/>
      <c r="K7621" s="7"/>
      <c r="L7621" s="7"/>
      <c r="M7621" s="55"/>
      <c r="N7621" s="7"/>
      <c r="O7621" s="5"/>
      <c r="U7621" s="31"/>
      <c r="AD7621" s="20"/>
    </row>
    <row r="7622" spans="4:30" x14ac:dyDescent="0.2">
      <c r="D7622" s="57"/>
      <c r="I7622" s="7"/>
      <c r="K7622" s="7"/>
      <c r="L7622" s="7"/>
      <c r="M7622" s="55"/>
      <c r="N7622" s="7"/>
      <c r="O7622" s="5"/>
      <c r="U7622" s="31"/>
      <c r="AD7622" s="20"/>
    </row>
    <row r="7623" spans="4:30" x14ac:dyDescent="0.2">
      <c r="D7623" s="57"/>
      <c r="I7623" s="7"/>
      <c r="K7623" s="7"/>
      <c r="L7623" s="7"/>
      <c r="M7623" s="55"/>
      <c r="N7623" s="7"/>
      <c r="O7623" s="5"/>
      <c r="U7623" s="31"/>
      <c r="AD7623" s="20"/>
    </row>
    <row r="7624" spans="4:30" x14ac:dyDescent="0.2">
      <c r="D7624" s="57"/>
      <c r="I7624" s="7"/>
      <c r="K7624" s="7"/>
      <c r="L7624" s="7"/>
      <c r="M7624" s="55"/>
      <c r="N7624" s="7"/>
      <c r="O7624" s="5"/>
      <c r="U7624" s="31"/>
      <c r="AD7624" s="20"/>
    </row>
    <row r="7625" spans="4:30" x14ac:dyDescent="0.2">
      <c r="D7625" s="57"/>
      <c r="I7625" s="7"/>
      <c r="K7625" s="7"/>
      <c r="L7625" s="7"/>
      <c r="M7625" s="55"/>
      <c r="N7625" s="7"/>
      <c r="O7625" s="5"/>
      <c r="U7625" s="31"/>
      <c r="AD7625" s="20"/>
    </row>
    <row r="7626" spans="4:30" x14ac:dyDescent="0.2">
      <c r="D7626" s="57"/>
      <c r="I7626" s="7"/>
      <c r="K7626" s="7"/>
      <c r="L7626" s="7"/>
      <c r="M7626" s="55"/>
      <c r="N7626" s="7"/>
      <c r="O7626" s="5"/>
      <c r="U7626" s="31"/>
      <c r="AD7626" s="20"/>
    </row>
    <row r="7627" spans="4:30" x14ac:dyDescent="0.2">
      <c r="D7627" s="57"/>
      <c r="I7627" s="7"/>
      <c r="K7627" s="7"/>
      <c r="L7627" s="7"/>
      <c r="M7627" s="55"/>
      <c r="N7627" s="7"/>
      <c r="O7627" s="5"/>
      <c r="U7627" s="31"/>
      <c r="AD7627" s="20"/>
    </row>
    <row r="7628" spans="4:30" x14ac:dyDescent="0.2">
      <c r="D7628" s="57"/>
      <c r="I7628" s="7"/>
      <c r="K7628" s="7"/>
      <c r="L7628" s="7"/>
      <c r="M7628" s="55"/>
      <c r="N7628" s="7"/>
      <c r="O7628" s="5"/>
      <c r="U7628" s="31"/>
      <c r="AD7628" s="20"/>
    </row>
    <row r="7629" spans="4:30" x14ac:dyDescent="0.2">
      <c r="D7629" s="57"/>
      <c r="I7629" s="7"/>
      <c r="K7629" s="7"/>
      <c r="L7629" s="7"/>
      <c r="M7629" s="55"/>
      <c r="N7629" s="7"/>
      <c r="O7629" s="5"/>
      <c r="U7629" s="31"/>
      <c r="AD7629" s="20"/>
    </row>
    <row r="7630" spans="4:30" x14ac:dyDescent="0.2">
      <c r="D7630" s="57"/>
      <c r="I7630" s="7"/>
      <c r="K7630" s="7"/>
      <c r="L7630" s="7"/>
      <c r="M7630" s="55"/>
      <c r="N7630" s="7"/>
      <c r="O7630" s="5"/>
      <c r="U7630" s="31"/>
      <c r="AD7630" s="20"/>
    </row>
    <row r="7631" spans="4:30" x14ac:dyDescent="0.2">
      <c r="D7631" s="57"/>
      <c r="I7631" s="7"/>
      <c r="K7631" s="7"/>
      <c r="L7631" s="7"/>
      <c r="M7631" s="55"/>
      <c r="N7631" s="7"/>
      <c r="O7631" s="5"/>
      <c r="U7631" s="31"/>
      <c r="AD7631" s="20"/>
    </row>
    <row r="7632" spans="4:30" x14ac:dyDescent="0.2">
      <c r="D7632" s="57"/>
      <c r="I7632" s="7"/>
      <c r="K7632" s="7"/>
      <c r="L7632" s="7"/>
      <c r="M7632" s="55"/>
      <c r="N7632" s="7"/>
      <c r="O7632" s="5"/>
      <c r="U7632" s="31"/>
      <c r="AD7632" s="20"/>
    </row>
    <row r="7633" spans="4:30" x14ac:dyDescent="0.2">
      <c r="D7633" s="57"/>
      <c r="I7633" s="7"/>
      <c r="K7633" s="7"/>
      <c r="L7633" s="7"/>
      <c r="M7633" s="55"/>
      <c r="N7633" s="7"/>
      <c r="O7633" s="5"/>
      <c r="U7633" s="31"/>
      <c r="AD7633" s="20"/>
    </row>
    <row r="7634" spans="4:30" x14ac:dyDescent="0.2">
      <c r="D7634" s="57"/>
      <c r="I7634" s="7"/>
      <c r="K7634" s="7"/>
      <c r="L7634" s="7"/>
      <c r="M7634" s="55"/>
      <c r="N7634" s="7"/>
      <c r="O7634" s="5"/>
      <c r="U7634" s="31"/>
      <c r="AD7634" s="20"/>
    </row>
    <row r="7635" spans="4:30" x14ac:dyDescent="0.2">
      <c r="D7635" s="57"/>
      <c r="I7635" s="7"/>
      <c r="K7635" s="7"/>
      <c r="L7635" s="7"/>
      <c r="M7635" s="55"/>
      <c r="N7635" s="7"/>
      <c r="O7635" s="5"/>
      <c r="U7635" s="31"/>
      <c r="AD7635" s="20"/>
    </row>
    <row r="7636" spans="4:30" x14ac:dyDescent="0.2">
      <c r="D7636" s="57"/>
      <c r="I7636" s="7"/>
      <c r="K7636" s="7"/>
      <c r="L7636" s="7"/>
      <c r="M7636" s="55"/>
      <c r="N7636" s="7"/>
      <c r="O7636" s="5"/>
      <c r="U7636" s="31"/>
      <c r="AD7636" s="20"/>
    </row>
    <row r="7637" spans="4:30" x14ac:dyDescent="0.2">
      <c r="D7637" s="57"/>
      <c r="I7637" s="7"/>
      <c r="K7637" s="7"/>
      <c r="L7637" s="7"/>
      <c r="M7637" s="55"/>
      <c r="N7637" s="7"/>
      <c r="O7637" s="5"/>
      <c r="U7637" s="31"/>
      <c r="AD7637" s="20"/>
    </row>
    <row r="7638" spans="4:30" x14ac:dyDescent="0.2">
      <c r="D7638" s="57"/>
      <c r="I7638" s="7"/>
      <c r="K7638" s="7"/>
      <c r="L7638" s="7"/>
      <c r="M7638" s="55"/>
      <c r="N7638" s="7"/>
      <c r="O7638" s="5"/>
      <c r="U7638" s="31"/>
      <c r="AD7638" s="20"/>
    </row>
    <row r="7639" spans="4:30" x14ac:dyDescent="0.2">
      <c r="D7639" s="57"/>
      <c r="I7639" s="7"/>
      <c r="K7639" s="7"/>
      <c r="L7639" s="7"/>
      <c r="M7639" s="55"/>
      <c r="N7639" s="7"/>
      <c r="O7639" s="5"/>
      <c r="U7639" s="31"/>
      <c r="AD7639" s="20"/>
    </row>
    <row r="7640" spans="4:30" x14ac:dyDescent="0.2">
      <c r="D7640" s="57"/>
      <c r="I7640" s="7"/>
      <c r="K7640" s="7"/>
      <c r="L7640" s="7"/>
      <c r="M7640" s="55"/>
      <c r="N7640" s="7"/>
      <c r="O7640" s="5"/>
      <c r="U7640" s="31"/>
      <c r="AD7640" s="20"/>
    </row>
    <row r="7641" spans="4:30" x14ac:dyDescent="0.2">
      <c r="D7641" s="57"/>
      <c r="I7641" s="7"/>
      <c r="K7641" s="7"/>
      <c r="L7641" s="7"/>
      <c r="M7641" s="55"/>
      <c r="N7641" s="7"/>
      <c r="O7641" s="5"/>
      <c r="U7641" s="31"/>
      <c r="AD7641" s="20"/>
    </row>
    <row r="7642" spans="4:30" x14ac:dyDescent="0.2">
      <c r="D7642" s="57"/>
      <c r="I7642" s="7"/>
      <c r="K7642" s="7"/>
      <c r="L7642" s="7"/>
      <c r="M7642" s="55"/>
      <c r="N7642" s="7"/>
      <c r="O7642" s="5"/>
      <c r="U7642" s="31"/>
      <c r="AD7642" s="20"/>
    </row>
    <row r="7643" spans="4:30" x14ac:dyDescent="0.2">
      <c r="D7643" s="57"/>
      <c r="I7643" s="7"/>
      <c r="K7643" s="7"/>
      <c r="L7643" s="7"/>
      <c r="M7643" s="55"/>
      <c r="N7643" s="7"/>
      <c r="O7643" s="5"/>
      <c r="U7643" s="31"/>
      <c r="AD7643" s="20"/>
    </row>
    <row r="7644" spans="4:30" x14ac:dyDescent="0.2">
      <c r="D7644" s="57"/>
      <c r="I7644" s="7"/>
      <c r="K7644" s="7"/>
      <c r="L7644" s="7"/>
      <c r="M7644" s="55"/>
      <c r="N7644" s="7"/>
      <c r="O7644" s="5"/>
      <c r="U7644" s="31"/>
      <c r="AD7644" s="20"/>
    </row>
    <row r="7645" spans="4:30" x14ac:dyDescent="0.2">
      <c r="D7645" s="57"/>
      <c r="I7645" s="7"/>
      <c r="K7645" s="7"/>
      <c r="L7645" s="7"/>
      <c r="M7645" s="55"/>
      <c r="N7645" s="7"/>
      <c r="O7645" s="5"/>
      <c r="U7645" s="31"/>
      <c r="AD7645" s="20"/>
    </row>
    <row r="7646" spans="4:30" x14ac:dyDescent="0.2">
      <c r="D7646" s="57"/>
      <c r="I7646" s="7"/>
      <c r="K7646" s="7"/>
      <c r="L7646" s="7"/>
      <c r="M7646" s="55"/>
      <c r="N7646" s="7"/>
      <c r="O7646" s="5"/>
      <c r="U7646" s="31"/>
      <c r="AD7646" s="20"/>
    </row>
    <row r="7647" spans="4:30" x14ac:dyDescent="0.2">
      <c r="D7647" s="57"/>
      <c r="I7647" s="7"/>
      <c r="K7647" s="7"/>
      <c r="L7647" s="7"/>
      <c r="M7647" s="55"/>
      <c r="N7647" s="7"/>
      <c r="O7647" s="5"/>
      <c r="U7647" s="31"/>
      <c r="AD7647" s="20"/>
    </row>
    <row r="7648" spans="4:30" x14ac:dyDescent="0.2">
      <c r="D7648" s="57"/>
      <c r="I7648" s="7"/>
      <c r="K7648" s="7"/>
      <c r="L7648" s="7"/>
      <c r="M7648" s="55"/>
      <c r="N7648" s="7"/>
      <c r="O7648" s="5"/>
      <c r="U7648" s="31"/>
      <c r="AD7648" s="20"/>
    </row>
    <row r="7649" spans="4:30" x14ac:dyDescent="0.2">
      <c r="D7649" s="57"/>
      <c r="I7649" s="7"/>
      <c r="K7649" s="7"/>
      <c r="L7649" s="7"/>
      <c r="M7649" s="55"/>
      <c r="N7649" s="7"/>
      <c r="O7649" s="5"/>
      <c r="U7649" s="31"/>
      <c r="AD7649" s="20"/>
    </row>
    <row r="7650" spans="4:30" x14ac:dyDescent="0.2">
      <c r="D7650" s="57"/>
      <c r="I7650" s="7"/>
      <c r="K7650" s="7"/>
      <c r="L7650" s="7"/>
      <c r="M7650" s="55"/>
      <c r="N7650" s="7"/>
      <c r="O7650" s="5"/>
      <c r="U7650" s="31"/>
      <c r="AD7650" s="20"/>
    </row>
    <row r="7651" spans="4:30" x14ac:dyDescent="0.2">
      <c r="D7651" s="57"/>
      <c r="I7651" s="7"/>
      <c r="K7651" s="7"/>
      <c r="L7651" s="7"/>
      <c r="M7651" s="55"/>
      <c r="N7651" s="7"/>
      <c r="O7651" s="5"/>
      <c r="U7651" s="31"/>
      <c r="AD7651" s="20"/>
    </row>
    <row r="7652" spans="4:30" x14ac:dyDescent="0.2">
      <c r="D7652" s="57"/>
      <c r="I7652" s="7"/>
      <c r="K7652" s="7"/>
      <c r="L7652" s="7"/>
      <c r="M7652" s="55"/>
      <c r="N7652" s="7"/>
      <c r="O7652" s="5"/>
      <c r="U7652" s="31"/>
      <c r="AD7652" s="20"/>
    </row>
    <row r="7653" spans="4:30" x14ac:dyDescent="0.2">
      <c r="D7653" s="57"/>
      <c r="I7653" s="7"/>
      <c r="K7653" s="7"/>
      <c r="L7653" s="7"/>
      <c r="M7653" s="55"/>
      <c r="N7653" s="7"/>
      <c r="O7653" s="5"/>
      <c r="U7653" s="31"/>
      <c r="AD7653" s="20"/>
    </row>
    <row r="7654" spans="4:30" x14ac:dyDescent="0.2">
      <c r="D7654" s="57"/>
      <c r="I7654" s="7"/>
      <c r="K7654" s="7"/>
      <c r="L7654" s="7"/>
      <c r="M7654" s="55"/>
      <c r="N7654" s="7"/>
      <c r="O7654" s="5"/>
      <c r="U7654" s="31"/>
      <c r="AD7654" s="20"/>
    </row>
    <row r="7655" spans="4:30" x14ac:dyDescent="0.2">
      <c r="D7655" s="57"/>
      <c r="I7655" s="7"/>
      <c r="K7655" s="7"/>
      <c r="L7655" s="7"/>
      <c r="M7655" s="55"/>
      <c r="N7655" s="7"/>
      <c r="O7655" s="5"/>
      <c r="U7655" s="31"/>
      <c r="AD7655" s="20"/>
    </row>
    <row r="7656" spans="4:30" x14ac:dyDescent="0.2">
      <c r="D7656" s="57"/>
      <c r="I7656" s="7"/>
      <c r="K7656" s="7"/>
      <c r="L7656" s="7"/>
      <c r="M7656" s="55"/>
      <c r="N7656" s="7"/>
      <c r="O7656" s="5"/>
      <c r="U7656" s="31"/>
      <c r="AD7656" s="20"/>
    </row>
    <row r="7657" spans="4:30" x14ac:dyDescent="0.2">
      <c r="D7657" s="57"/>
      <c r="I7657" s="7"/>
      <c r="K7657" s="7"/>
      <c r="L7657" s="7"/>
      <c r="M7657" s="55"/>
      <c r="N7657" s="7"/>
      <c r="O7657" s="5"/>
      <c r="U7657" s="31"/>
      <c r="AD7657" s="20"/>
    </row>
    <row r="7658" spans="4:30" x14ac:dyDescent="0.2">
      <c r="D7658" s="57"/>
      <c r="I7658" s="7"/>
      <c r="K7658" s="7"/>
      <c r="L7658" s="7"/>
      <c r="M7658" s="55"/>
      <c r="N7658" s="7"/>
      <c r="O7658" s="5"/>
      <c r="U7658" s="31"/>
      <c r="AD7658" s="20"/>
    </row>
    <row r="7659" spans="4:30" x14ac:dyDescent="0.2">
      <c r="D7659" s="57"/>
      <c r="I7659" s="7"/>
      <c r="K7659" s="7"/>
      <c r="L7659" s="7"/>
      <c r="M7659" s="55"/>
      <c r="N7659" s="7"/>
      <c r="O7659" s="5"/>
      <c r="U7659" s="31"/>
      <c r="AD7659" s="20"/>
    </row>
    <row r="7660" spans="4:30" x14ac:dyDescent="0.2">
      <c r="D7660" s="57"/>
      <c r="I7660" s="7"/>
      <c r="K7660" s="7"/>
      <c r="L7660" s="7"/>
      <c r="M7660" s="55"/>
      <c r="N7660" s="7"/>
      <c r="O7660" s="5"/>
      <c r="U7660" s="31"/>
      <c r="AD7660" s="20"/>
    </row>
    <row r="7661" spans="4:30" x14ac:dyDescent="0.2">
      <c r="D7661" s="57"/>
      <c r="I7661" s="7"/>
      <c r="K7661" s="7"/>
      <c r="L7661" s="7"/>
      <c r="M7661" s="55"/>
      <c r="N7661" s="7"/>
      <c r="O7661" s="5"/>
      <c r="U7661" s="31"/>
      <c r="AD7661" s="20"/>
    </row>
    <row r="7662" spans="4:30" x14ac:dyDescent="0.2">
      <c r="D7662" s="57"/>
      <c r="I7662" s="7"/>
      <c r="K7662" s="7"/>
      <c r="L7662" s="7"/>
      <c r="M7662" s="55"/>
      <c r="N7662" s="7"/>
      <c r="O7662" s="5"/>
      <c r="U7662" s="31"/>
      <c r="AD7662" s="20"/>
    </row>
    <row r="7663" spans="4:30" x14ac:dyDescent="0.2">
      <c r="D7663" s="57"/>
      <c r="I7663" s="7"/>
      <c r="K7663" s="7"/>
      <c r="L7663" s="7"/>
      <c r="M7663" s="55"/>
      <c r="N7663" s="7"/>
      <c r="O7663" s="5"/>
      <c r="U7663" s="31"/>
      <c r="AD7663" s="20"/>
    </row>
    <row r="7664" spans="4:30" x14ac:dyDescent="0.2">
      <c r="D7664" s="57"/>
      <c r="I7664" s="7"/>
      <c r="K7664" s="7"/>
      <c r="L7664" s="7"/>
      <c r="M7664" s="55"/>
      <c r="N7664" s="7"/>
      <c r="O7664" s="5"/>
      <c r="U7664" s="31"/>
      <c r="AD7664" s="20"/>
    </row>
    <row r="7665" spans="4:30" x14ac:dyDescent="0.2">
      <c r="D7665" s="57"/>
      <c r="I7665" s="7"/>
      <c r="K7665" s="7"/>
      <c r="L7665" s="7"/>
      <c r="M7665" s="55"/>
      <c r="N7665" s="7"/>
      <c r="O7665" s="5"/>
      <c r="U7665" s="31"/>
      <c r="AD7665" s="20"/>
    </row>
    <row r="7666" spans="4:30" x14ac:dyDescent="0.2">
      <c r="D7666" s="57"/>
      <c r="I7666" s="7"/>
      <c r="K7666" s="7"/>
      <c r="L7666" s="7"/>
      <c r="M7666" s="55"/>
      <c r="N7666" s="7"/>
      <c r="O7666" s="5"/>
      <c r="U7666" s="31"/>
      <c r="AD7666" s="20"/>
    </row>
    <row r="7667" spans="4:30" x14ac:dyDescent="0.2">
      <c r="D7667" s="57"/>
      <c r="I7667" s="7"/>
      <c r="K7667" s="7"/>
      <c r="L7667" s="7"/>
      <c r="M7667" s="55"/>
      <c r="N7667" s="7"/>
      <c r="O7667" s="5"/>
      <c r="U7667" s="31"/>
      <c r="AD7667" s="20"/>
    </row>
    <row r="7668" spans="4:30" x14ac:dyDescent="0.2">
      <c r="D7668" s="57"/>
      <c r="I7668" s="7"/>
      <c r="K7668" s="7"/>
      <c r="L7668" s="7"/>
      <c r="M7668" s="55"/>
      <c r="N7668" s="7"/>
      <c r="O7668" s="5"/>
      <c r="U7668" s="31"/>
      <c r="AD7668" s="20"/>
    </row>
    <row r="7669" spans="4:30" x14ac:dyDescent="0.2">
      <c r="D7669" s="57"/>
      <c r="I7669" s="7"/>
      <c r="K7669" s="7"/>
      <c r="L7669" s="7"/>
      <c r="M7669" s="55"/>
      <c r="N7669" s="7"/>
      <c r="O7669" s="5"/>
      <c r="U7669" s="31"/>
      <c r="AD7669" s="20"/>
    </row>
    <row r="7670" spans="4:30" x14ac:dyDescent="0.2">
      <c r="D7670" s="57"/>
      <c r="I7670" s="7"/>
      <c r="K7670" s="7"/>
      <c r="L7670" s="7"/>
      <c r="M7670" s="55"/>
      <c r="N7670" s="7"/>
      <c r="O7670" s="5"/>
      <c r="U7670" s="31"/>
      <c r="AD7670" s="20"/>
    </row>
    <row r="7671" spans="4:30" x14ac:dyDescent="0.2">
      <c r="D7671" s="57"/>
      <c r="I7671" s="7"/>
      <c r="K7671" s="7"/>
      <c r="L7671" s="7"/>
      <c r="M7671" s="55"/>
      <c r="N7671" s="7"/>
      <c r="O7671" s="5"/>
      <c r="U7671" s="31"/>
      <c r="AD7671" s="20"/>
    </row>
    <row r="7672" spans="4:30" x14ac:dyDescent="0.2">
      <c r="D7672" s="57"/>
      <c r="I7672" s="7"/>
      <c r="K7672" s="7"/>
      <c r="L7672" s="7"/>
      <c r="M7672" s="55"/>
      <c r="N7672" s="7"/>
      <c r="O7672" s="5"/>
      <c r="U7672" s="31"/>
      <c r="AD7672" s="20"/>
    </row>
    <row r="7673" spans="4:30" x14ac:dyDescent="0.2">
      <c r="D7673" s="57"/>
      <c r="I7673" s="7"/>
      <c r="K7673" s="7"/>
      <c r="L7673" s="7"/>
      <c r="M7673" s="55"/>
      <c r="N7673" s="7"/>
      <c r="O7673" s="5"/>
      <c r="U7673" s="31"/>
      <c r="AD7673" s="20"/>
    </row>
    <row r="7674" spans="4:30" x14ac:dyDescent="0.2">
      <c r="D7674" s="57"/>
      <c r="I7674" s="7"/>
      <c r="K7674" s="7"/>
      <c r="L7674" s="7"/>
      <c r="M7674" s="55"/>
      <c r="N7674" s="7"/>
      <c r="O7674" s="5"/>
      <c r="U7674" s="31"/>
      <c r="AD7674" s="20"/>
    </row>
    <row r="7675" spans="4:30" x14ac:dyDescent="0.2">
      <c r="D7675" s="57"/>
      <c r="I7675" s="7"/>
      <c r="K7675" s="7"/>
      <c r="L7675" s="7"/>
      <c r="M7675" s="55"/>
      <c r="N7675" s="7"/>
      <c r="O7675" s="5"/>
      <c r="U7675" s="31"/>
      <c r="AD7675" s="20"/>
    </row>
    <row r="7676" spans="4:30" x14ac:dyDescent="0.2">
      <c r="D7676" s="57"/>
      <c r="I7676" s="7"/>
      <c r="K7676" s="7"/>
      <c r="L7676" s="7"/>
      <c r="M7676" s="55"/>
      <c r="N7676" s="7"/>
      <c r="O7676" s="5"/>
      <c r="U7676" s="31"/>
      <c r="AD7676" s="20"/>
    </row>
    <row r="7677" spans="4:30" x14ac:dyDescent="0.2">
      <c r="D7677" s="57"/>
      <c r="I7677" s="7"/>
      <c r="K7677" s="7"/>
      <c r="L7677" s="7"/>
      <c r="M7677" s="55"/>
      <c r="N7677" s="7"/>
      <c r="O7677" s="5"/>
      <c r="U7677" s="31"/>
      <c r="AD7677" s="20"/>
    </row>
    <row r="7678" spans="4:30" x14ac:dyDescent="0.2">
      <c r="D7678" s="57"/>
      <c r="I7678" s="7"/>
      <c r="K7678" s="7"/>
      <c r="L7678" s="7"/>
      <c r="M7678" s="55"/>
      <c r="N7678" s="7"/>
      <c r="O7678" s="5"/>
      <c r="U7678" s="31"/>
      <c r="AD7678" s="20"/>
    </row>
    <row r="7679" spans="4:30" x14ac:dyDescent="0.2">
      <c r="D7679" s="57"/>
      <c r="I7679" s="7"/>
      <c r="K7679" s="7"/>
      <c r="L7679" s="7"/>
      <c r="M7679" s="55"/>
      <c r="N7679" s="7"/>
      <c r="O7679" s="5"/>
      <c r="U7679" s="31"/>
      <c r="AD7679" s="20"/>
    </row>
    <row r="7680" spans="4:30" x14ac:dyDescent="0.2">
      <c r="D7680" s="57"/>
      <c r="I7680" s="7"/>
      <c r="K7680" s="7"/>
      <c r="L7680" s="7"/>
      <c r="M7680" s="55"/>
      <c r="N7680" s="7"/>
      <c r="O7680" s="5"/>
      <c r="U7680" s="31"/>
      <c r="AD7680" s="20"/>
    </row>
    <row r="7681" spans="4:30" x14ac:dyDescent="0.2">
      <c r="D7681" s="57"/>
      <c r="I7681" s="7"/>
      <c r="K7681" s="7"/>
      <c r="L7681" s="7"/>
      <c r="M7681" s="55"/>
      <c r="N7681" s="7"/>
      <c r="O7681" s="5"/>
      <c r="U7681" s="31"/>
      <c r="AD7681" s="20"/>
    </row>
    <row r="7682" spans="4:30" x14ac:dyDescent="0.2">
      <c r="D7682" s="57"/>
      <c r="I7682" s="7"/>
      <c r="K7682" s="7"/>
      <c r="L7682" s="7"/>
      <c r="M7682" s="55"/>
      <c r="N7682" s="7"/>
      <c r="O7682" s="5"/>
      <c r="U7682" s="31"/>
      <c r="AD7682" s="20"/>
    </row>
    <row r="7683" spans="4:30" x14ac:dyDescent="0.2">
      <c r="D7683" s="57"/>
      <c r="I7683" s="7"/>
      <c r="K7683" s="7"/>
      <c r="L7683" s="7"/>
      <c r="M7683" s="55"/>
      <c r="N7683" s="7"/>
      <c r="O7683" s="5"/>
      <c r="U7683" s="31"/>
      <c r="AD7683" s="20"/>
    </row>
    <row r="7684" spans="4:30" x14ac:dyDescent="0.2">
      <c r="D7684" s="57"/>
      <c r="I7684" s="7"/>
      <c r="K7684" s="7"/>
      <c r="L7684" s="7"/>
      <c r="M7684" s="55"/>
      <c r="N7684" s="7"/>
      <c r="O7684" s="5"/>
      <c r="U7684" s="31"/>
      <c r="AD7684" s="20"/>
    </row>
    <row r="7685" spans="4:30" x14ac:dyDescent="0.2">
      <c r="D7685" s="57"/>
      <c r="I7685" s="7"/>
      <c r="K7685" s="7"/>
      <c r="L7685" s="7"/>
      <c r="M7685" s="55"/>
      <c r="N7685" s="7"/>
      <c r="O7685" s="5"/>
      <c r="U7685" s="31"/>
      <c r="AD7685" s="20"/>
    </row>
    <row r="7686" spans="4:30" x14ac:dyDescent="0.2">
      <c r="D7686" s="57"/>
      <c r="I7686" s="7"/>
      <c r="K7686" s="7"/>
      <c r="L7686" s="7"/>
      <c r="M7686" s="55"/>
      <c r="N7686" s="7"/>
      <c r="O7686" s="5"/>
      <c r="U7686" s="31"/>
      <c r="AD7686" s="20"/>
    </row>
    <row r="7687" spans="4:30" x14ac:dyDescent="0.2">
      <c r="D7687" s="57"/>
      <c r="I7687" s="7"/>
      <c r="K7687" s="7"/>
      <c r="L7687" s="7"/>
      <c r="M7687" s="55"/>
      <c r="N7687" s="7"/>
      <c r="O7687" s="5"/>
      <c r="U7687" s="31"/>
      <c r="AD7687" s="20"/>
    </row>
    <row r="7688" spans="4:30" x14ac:dyDescent="0.2">
      <c r="D7688" s="57"/>
      <c r="I7688" s="7"/>
      <c r="K7688" s="7"/>
      <c r="L7688" s="7"/>
      <c r="M7688" s="55"/>
      <c r="N7688" s="7"/>
      <c r="O7688" s="5"/>
      <c r="U7688" s="31"/>
      <c r="AD7688" s="20"/>
    </row>
    <row r="7689" spans="4:30" x14ac:dyDescent="0.2">
      <c r="D7689" s="57"/>
      <c r="I7689" s="7"/>
      <c r="K7689" s="7"/>
      <c r="L7689" s="7"/>
      <c r="M7689" s="55"/>
      <c r="N7689" s="7"/>
      <c r="O7689" s="5"/>
      <c r="U7689" s="31"/>
      <c r="AD7689" s="20"/>
    </row>
    <row r="7690" spans="4:30" x14ac:dyDescent="0.2">
      <c r="D7690" s="57"/>
      <c r="I7690" s="7"/>
      <c r="K7690" s="7"/>
      <c r="L7690" s="7"/>
      <c r="M7690" s="55"/>
      <c r="N7690" s="7"/>
      <c r="O7690" s="5"/>
      <c r="U7690" s="31"/>
      <c r="AD7690" s="20"/>
    </row>
    <row r="7691" spans="4:30" x14ac:dyDescent="0.2">
      <c r="D7691" s="57"/>
      <c r="I7691" s="7"/>
      <c r="K7691" s="7"/>
      <c r="L7691" s="7"/>
      <c r="M7691" s="55"/>
      <c r="N7691" s="7"/>
      <c r="O7691" s="5"/>
      <c r="U7691" s="31"/>
      <c r="AD7691" s="20"/>
    </row>
    <row r="7692" spans="4:30" x14ac:dyDescent="0.2">
      <c r="D7692" s="57"/>
      <c r="I7692" s="7"/>
      <c r="K7692" s="7"/>
      <c r="L7692" s="7"/>
      <c r="M7692" s="55"/>
      <c r="N7692" s="7"/>
      <c r="O7692" s="5"/>
      <c r="U7692" s="31"/>
      <c r="AD7692" s="20"/>
    </row>
    <row r="7693" spans="4:30" x14ac:dyDescent="0.2">
      <c r="D7693" s="57"/>
      <c r="I7693" s="7"/>
      <c r="K7693" s="7"/>
      <c r="L7693" s="7"/>
      <c r="M7693" s="55"/>
      <c r="N7693" s="7"/>
      <c r="O7693" s="5"/>
      <c r="U7693" s="31"/>
      <c r="AD7693" s="20"/>
    </row>
    <row r="7694" spans="4:30" x14ac:dyDescent="0.2">
      <c r="D7694" s="57"/>
      <c r="I7694" s="7"/>
      <c r="K7694" s="7"/>
      <c r="L7694" s="7"/>
      <c r="M7694" s="55"/>
      <c r="N7694" s="7"/>
      <c r="O7694" s="5"/>
      <c r="U7694" s="31"/>
      <c r="AD7694" s="20"/>
    </row>
    <row r="7695" spans="4:30" x14ac:dyDescent="0.2">
      <c r="D7695" s="57"/>
      <c r="I7695" s="7"/>
      <c r="K7695" s="7"/>
      <c r="L7695" s="7"/>
      <c r="M7695" s="55"/>
      <c r="N7695" s="7"/>
      <c r="O7695" s="5"/>
      <c r="U7695" s="31"/>
      <c r="AD7695" s="20"/>
    </row>
    <row r="7696" spans="4:30" x14ac:dyDescent="0.2">
      <c r="D7696" s="57"/>
      <c r="I7696" s="7"/>
      <c r="K7696" s="7"/>
      <c r="L7696" s="7"/>
      <c r="M7696" s="55"/>
      <c r="N7696" s="7"/>
      <c r="O7696" s="5"/>
      <c r="U7696" s="31"/>
      <c r="AD7696" s="20"/>
    </row>
    <row r="7697" spans="4:30" x14ac:dyDescent="0.2">
      <c r="D7697" s="57"/>
      <c r="I7697" s="7"/>
      <c r="K7697" s="7"/>
      <c r="L7697" s="7"/>
      <c r="M7697" s="55"/>
      <c r="N7697" s="7"/>
      <c r="O7697" s="5"/>
      <c r="U7697" s="31"/>
      <c r="AD7697" s="20"/>
    </row>
    <row r="7698" spans="4:30" x14ac:dyDescent="0.2">
      <c r="D7698" s="57"/>
      <c r="I7698" s="7"/>
      <c r="K7698" s="7"/>
      <c r="L7698" s="7"/>
      <c r="M7698" s="55"/>
      <c r="N7698" s="7"/>
      <c r="O7698" s="5"/>
      <c r="U7698" s="31"/>
      <c r="AD7698" s="20"/>
    </row>
    <row r="7699" spans="4:30" x14ac:dyDescent="0.2">
      <c r="D7699" s="57"/>
      <c r="I7699" s="7"/>
      <c r="K7699" s="7"/>
      <c r="L7699" s="7"/>
      <c r="M7699" s="55"/>
      <c r="N7699" s="7"/>
      <c r="O7699" s="5"/>
      <c r="U7699" s="31"/>
      <c r="AD7699" s="20"/>
    </row>
    <row r="7700" spans="4:30" x14ac:dyDescent="0.2">
      <c r="D7700" s="57"/>
      <c r="I7700" s="7"/>
      <c r="K7700" s="7"/>
      <c r="L7700" s="7"/>
      <c r="M7700" s="55"/>
      <c r="N7700" s="7"/>
      <c r="O7700" s="5"/>
      <c r="U7700" s="31"/>
      <c r="AD7700" s="20"/>
    </row>
    <row r="7701" spans="4:30" x14ac:dyDescent="0.2">
      <c r="D7701" s="57"/>
      <c r="I7701" s="7"/>
      <c r="K7701" s="7"/>
      <c r="L7701" s="7"/>
      <c r="M7701" s="55"/>
      <c r="N7701" s="7"/>
      <c r="O7701" s="5"/>
      <c r="U7701" s="31"/>
      <c r="AD7701" s="20"/>
    </row>
    <row r="7702" spans="4:30" x14ac:dyDescent="0.2">
      <c r="D7702" s="57"/>
      <c r="I7702" s="7"/>
      <c r="K7702" s="7"/>
      <c r="L7702" s="7"/>
      <c r="M7702" s="55"/>
      <c r="N7702" s="7"/>
      <c r="O7702" s="5"/>
      <c r="U7702" s="31"/>
      <c r="AD7702" s="20"/>
    </row>
    <row r="7703" spans="4:30" x14ac:dyDescent="0.2">
      <c r="D7703" s="57"/>
      <c r="I7703" s="7"/>
      <c r="K7703" s="7"/>
      <c r="L7703" s="7"/>
      <c r="M7703" s="55"/>
      <c r="N7703" s="7"/>
      <c r="O7703" s="5"/>
      <c r="U7703" s="31"/>
      <c r="AD7703" s="20"/>
    </row>
    <row r="7704" spans="4:30" x14ac:dyDescent="0.2">
      <c r="D7704" s="57"/>
      <c r="I7704" s="7"/>
      <c r="K7704" s="7"/>
      <c r="L7704" s="7"/>
      <c r="M7704" s="55"/>
      <c r="N7704" s="7"/>
      <c r="O7704" s="5"/>
      <c r="U7704" s="31"/>
      <c r="AD7704" s="20"/>
    </row>
    <row r="7705" spans="4:30" x14ac:dyDescent="0.2">
      <c r="D7705" s="57"/>
      <c r="I7705" s="7"/>
      <c r="K7705" s="7"/>
      <c r="L7705" s="7"/>
      <c r="M7705" s="55"/>
      <c r="N7705" s="7"/>
      <c r="O7705" s="5"/>
      <c r="U7705" s="31"/>
      <c r="AD7705" s="20"/>
    </row>
    <row r="7706" spans="4:30" x14ac:dyDescent="0.2">
      <c r="D7706" s="57"/>
      <c r="I7706" s="7"/>
      <c r="K7706" s="7"/>
      <c r="L7706" s="7"/>
      <c r="M7706" s="55"/>
      <c r="N7706" s="7"/>
      <c r="O7706" s="5"/>
      <c r="U7706" s="31"/>
      <c r="AD7706" s="20"/>
    </row>
    <row r="7707" spans="4:30" x14ac:dyDescent="0.2">
      <c r="D7707" s="57"/>
      <c r="I7707" s="7"/>
      <c r="K7707" s="7"/>
      <c r="L7707" s="7"/>
      <c r="M7707" s="55"/>
      <c r="N7707" s="7"/>
      <c r="O7707" s="5"/>
      <c r="U7707" s="31"/>
      <c r="AD7707" s="20"/>
    </row>
    <row r="7708" spans="4:30" x14ac:dyDescent="0.2">
      <c r="D7708" s="57"/>
      <c r="I7708" s="7"/>
      <c r="K7708" s="7"/>
      <c r="L7708" s="7"/>
      <c r="M7708" s="55"/>
      <c r="N7708" s="7"/>
      <c r="O7708" s="5"/>
      <c r="U7708" s="31"/>
      <c r="AD7708" s="20"/>
    </row>
    <row r="7709" spans="4:30" x14ac:dyDescent="0.2">
      <c r="D7709" s="57"/>
      <c r="I7709" s="7"/>
      <c r="K7709" s="7"/>
      <c r="L7709" s="7"/>
      <c r="M7709" s="55"/>
      <c r="N7709" s="7"/>
      <c r="O7709" s="5"/>
      <c r="U7709" s="31"/>
      <c r="AD7709" s="20"/>
    </row>
    <row r="7710" spans="4:30" x14ac:dyDescent="0.2">
      <c r="D7710" s="57"/>
      <c r="I7710" s="7"/>
      <c r="K7710" s="7"/>
      <c r="L7710" s="7"/>
      <c r="M7710" s="55"/>
      <c r="N7710" s="7"/>
      <c r="O7710" s="5"/>
      <c r="U7710" s="31"/>
      <c r="AD7710" s="20"/>
    </row>
    <row r="7711" spans="4:30" x14ac:dyDescent="0.2">
      <c r="D7711" s="57"/>
      <c r="I7711" s="7"/>
      <c r="K7711" s="7"/>
      <c r="L7711" s="7"/>
      <c r="M7711" s="55"/>
      <c r="N7711" s="7"/>
      <c r="O7711" s="5"/>
      <c r="U7711" s="31"/>
      <c r="AD7711" s="20"/>
    </row>
    <row r="7712" spans="4:30" x14ac:dyDescent="0.2">
      <c r="D7712" s="57"/>
      <c r="I7712" s="7"/>
      <c r="K7712" s="7"/>
      <c r="L7712" s="7"/>
      <c r="M7712" s="55"/>
      <c r="N7712" s="7"/>
      <c r="O7712" s="5"/>
      <c r="U7712" s="31"/>
      <c r="AD7712" s="20"/>
    </row>
    <row r="7713" spans="4:30" x14ac:dyDescent="0.2">
      <c r="D7713" s="57"/>
      <c r="I7713" s="7"/>
      <c r="K7713" s="7"/>
      <c r="L7713" s="7"/>
      <c r="M7713" s="55"/>
      <c r="N7713" s="7"/>
      <c r="O7713" s="5"/>
      <c r="U7713" s="31"/>
      <c r="AD7713" s="20"/>
    </row>
    <row r="7714" spans="4:30" x14ac:dyDescent="0.2">
      <c r="D7714" s="57"/>
      <c r="I7714" s="7"/>
      <c r="K7714" s="7"/>
      <c r="L7714" s="7"/>
      <c r="M7714" s="55"/>
      <c r="N7714" s="7"/>
      <c r="O7714" s="5"/>
      <c r="U7714" s="31"/>
      <c r="AD7714" s="20"/>
    </row>
    <row r="7715" spans="4:30" x14ac:dyDescent="0.2">
      <c r="D7715" s="57"/>
      <c r="I7715" s="7"/>
      <c r="K7715" s="7"/>
      <c r="L7715" s="7"/>
      <c r="M7715" s="55"/>
      <c r="N7715" s="7"/>
      <c r="O7715" s="5"/>
      <c r="U7715" s="31"/>
      <c r="AD7715" s="20"/>
    </row>
    <row r="7716" spans="4:30" x14ac:dyDescent="0.2">
      <c r="D7716" s="57"/>
      <c r="I7716" s="7"/>
      <c r="K7716" s="7"/>
      <c r="L7716" s="7"/>
      <c r="M7716" s="55"/>
      <c r="N7716" s="7"/>
      <c r="O7716" s="5"/>
      <c r="U7716" s="31"/>
      <c r="AD7716" s="20"/>
    </row>
    <row r="7717" spans="4:30" x14ac:dyDescent="0.2">
      <c r="D7717" s="57"/>
      <c r="I7717" s="7"/>
      <c r="K7717" s="7"/>
      <c r="L7717" s="7"/>
      <c r="M7717" s="55"/>
      <c r="N7717" s="7"/>
      <c r="O7717" s="5"/>
      <c r="U7717" s="31"/>
      <c r="AD7717" s="20"/>
    </row>
    <row r="7718" spans="4:30" x14ac:dyDescent="0.2">
      <c r="D7718" s="57"/>
      <c r="I7718" s="7"/>
      <c r="K7718" s="7"/>
      <c r="L7718" s="7"/>
      <c r="M7718" s="55"/>
      <c r="N7718" s="7"/>
      <c r="O7718" s="5"/>
      <c r="U7718" s="31"/>
      <c r="AD7718" s="20"/>
    </row>
    <row r="7719" spans="4:30" x14ac:dyDescent="0.2">
      <c r="D7719" s="57"/>
      <c r="I7719" s="7"/>
      <c r="K7719" s="7"/>
      <c r="L7719" s="7"/>
      <c r="M7719" s="55"/>
      <c r="N7719" s="7"/>
      <c r="O7719" s="5"/>
      <c r="U7719" s="31"/>
      <c r="AD7719" s="20"/>
    </row>
    <row r="7720" spans="4:30" x14ac:dyDescent="0.2">
      <c r="D7720" s="57"/>
      <c r="I7720" s="7"/>
      <c r="K7720" s="7"/>
      <c r="L7720" s="7"/>
      <c r="M7720" s="55"/>
      <c r="N7720" s="7"/>
      <c r="O7720" s="5"/>
      <c r="U7720" s="31"/>
      <c r="AD7720" s="20"/>
    </row>
    <row r="7721" spans="4:30" x14ac:dyDescent="0.2">
      <c r="D7721" s="57"/>
      <c r="I7721" s="7"/>
      <c r="K7721" s="7"/>
      <c r="L7721" s="7"/>
      <c r="M7721" s="55"/>
      <c r="N7721" s="7"/>
      <c r="O7721" s="5"/>
      <c r="U7721" s="31"/>
      <c r="AD7721" s="20"/>
    </row>
    <row r="7722" spans="4:30" x14ac:dyDescent="0.2">
      <c r="D7722" s="57"/>
      <c r="I7722" s="7"/>
      <c r="K7722" s="7"/>
      <c r="L7722" s="7"/>
      <c r="M7722" s="55"/>
      <c r="N7722" s="7"/>
      <c r="O7722" s="5"/>
      <c r="U7722" s="31"/>
      <c r="AD7722" s="20"/>
    </row>
    <row r="7723" spans="4:30" x14ac:dyDescent="0.2">
      <c r="D7723" s="57"/>
      <c r="I7723" s="7"/>
      <c r="K7723" s="7"/>
      <c r="L7723" s="7"/>
      <c r="M7723" s="55"/>
      <c r="N7723" s="7"/>
      <c r="O7723" s="5"/>
      <c r="U7723" s="31"/>
      <c r="AD7723" s="20"/>
    </row>
    <row r="7724" spans="4:30" x14ac:dyDescent="0.2">
      <c r="D7724" s="57"/>
      <c r="I7724" s="7"/>
      <c r="K7724" s="7"/>
      <c r="L7724" s="7"/>
      <c r="M7724" s="55"/>
      <c r="N7724" s="7"/>
      <c r="O7724" s="5"/>
      <c r="U7724" s="31"/>
      <c r="AD7724" s="20"/>
    </row>
    <row r="7725" spans="4:30" x14ac:dyDescent="0.2">
      <c r="D7725" s="57"/>
      <c r="I7725" s="7"/>
      <c r="K7725" s="7"/>
      <c r="L7725" s="7"/>
      <c r="M7725" s="55"/>
      <c r="N7725" s="7"/>
      <c r="O7725" s="5"/>
      <c r="U7725" s="31"/>
      <c r="AD7725" s="20"/>
    </row>
    <row r="7726" spans="4:30" x14ac:dyDescent="0.2">
      <c r="D7726" s="57"/>
      <c r="I7726" s="7"/>
      <c r="K7726" s="7"/>
      <c r="L7726" s="7"/>
      <c r="M7726" s="55"/>
      <c r="N7726" s="7"/>
      <c r="O7726" s="5"/>
      <c r="U7726" s="31"/>
      <c r="AD7726" s="20"/>
    </row>
    <row r="7727" spans="4:30" x14ac:dyDescent="0.2">
      <c r="D7727" s="57"/>
      <c r="I7727" s="7"/>
      <c r="K7727" s="7"/>
      <c r="L7727" s="7"/>
      <c r="M7727" s="55"/>
      <c r="N7727" s="7"/>
      <c r="O7727" s="5"/>
      <c r="U7727" s="31"/>
      <c r="AD7727" s="20"/>
    </row>
    <row r="7728" spans="4:30" x14ac:dyDescent="0.2">
      <c r="D7728" s="57"/>
      <c r="I7728" s="7"/>
      <c r="K7728" s="7"/>
      <c r="L7728" s="7"/>
      <c r="M7728" s="55"/>
      <c r="N7728" s="7"/>
      <c r="O7728" s="5"/>
      <c r="U7728" s="31"/>
      <c r="AD7728" s="20"/>
    </row>
    <row r="7729" spans="4:30" x14ac:dyDescent="0.2">
      <c r="D7729" s="57"/>
      <c r="I7729" s="7"/>
      <c r="K7729" s="7"/>
      <c r="L7729" s="7"/>
      <c r="M7729" s="55"/>
      <c r="N7729" s="7"/>
      <c r="O7729" s="5"/>
      <c r="U7729" s="31"/>
      <c r="AD7729" s="20"/>
    </row>
    <row r="7730" spans="4:30" x14ac:dyDescent="0.2">
      <c r="D7730" s="57"/>
      <c r="I7730" s="7"/>
      <c r="K7730" s="7"/>
      <c r="L7730" s="7"/>
      <c r="M7730" s="55"/>
      <c r="N7730" s="7"/>
      <c r="O7730" s="5"/>
      <c r="U7730" s="31"/>
      <c r="AD7730" s="20"/>
    </row>
    <row r="7731" spans="4:30" x14ac:dyDescent="0.2">
      <c r="D7731" s="57"/>
      <c r="I7731" s="7"/>
      <c r="K7731" s="7"/>
      <c r="L7731" s="7"/>
      <c r="M7731" s="55"/>
      <c r="N7731" s="7"/>
      <c r="O7731" s="5"/>
      <c r="U7731" s="31"/>
      <c r="AD7731" s="20"/>
    </row>
    <row r="7732" spans="4:30" x14ac:dyDescent="0.2">
      <c r="D7732" s="57"/>
      <c r="I7732" s="7"/>
      <c r="K7732" s="7"/>
      <c r="L7732" s="7"/>
      <c r="M7732" s="55"/>
      <c r="N7732" s="7"/>
      <c r="O7732" s="5"/>
      <c r="U7732" s="31"/>
      <c r="AD7732" s="20"/>
    </row>
    <row r="7733" spans="4:30" x14ac:dyDescent="0.2">
      <c r="D7733" s="57"/>
      <c r="I7733" s="7"/>
      <c r="K7733" s="7"/>
      <c r="L7733" s="7"/>
      <c r="M7733" s="55"/>
      <c r="N7733" s="7"/>
      <c r="O7733" s="5"/>
      <c r="U7733" s="31"/>
      <c r="AD7733" s="20"/>
    </row>
    <row r="7734" spans="4:30" x14ac:dyDescent="0.2">
      <c r="D7734" s="57"/>
      <c r="I7734" s="7"/>
      <c r="K7734" s="7"/>
      <c r="L7734" s="7"/>
      <c r="M7734" s="55"/>
      <c r="N7734" s="7"/>
      <c r="O7734" s="5"/>
      <c r="U7734" s="31"/>
      <c r="AD7734" s="20"/>
    </row>
    <row r="7735" spans="4:30" x14ac:dyDescent="0.2">
      <c r="D7735" s="57"/>
      <c r="I7735" s="7"/>
      <c r="K7735" s="7"/>
      <c r="L7735" s="7"/>
      <c r="M7735" s="55"/>
      <c r="N7735" s="7"/>
      <c r="O7735" s="5"/>
      <c r="U7735" s="31"/>
      <c r="AD7735" s="20"/>
    </row>
    <row r="7736" spans="4:30" x14ac:dyDescent="0.2">
      <c r="D7736" s="57"/>
      <c r="I7736" s="7"/>
      <c r="K7736" s="7"/>
      <c r="L7736" s="7"/>
      <c r="M7736" s="55"/>
      <c r="N7736" s="7"/>
      <c r="O7736" s="5"/>
      <c r="U7736" s="31"/>
      <c r="AD7736" s="20"/>
    </row>
    <row r="7737" spans="4:30" x14ac:dyDescent="0.2">
      <c r="D7737" s="57"/>
      <c r="I7737" s="7"/>
      <c r="K7737" s="7"/>
      <c r="L7737" s="7"/>
      <c r="M7737" s="55"/>
      <c r="N7737" s="7"/>
      <c r="O7737" s="5"/>
      <c r="U7737" s="31"/>
      <c r="AD7737" s="20"/>
    </row>
    <row r="7738" spans="4:30" x14ac:dyDescent="0.2">
      <c r="D7738" s="57"/>
      <c r="I7738" s="7"/>
      <c r="K7738" s="7"/>
      <c r="L7738" s="7"/>
      <c r="M7738" s="55"/>
      <c r="N7738" s="7"/>
      <c r="O7738" s="5"/>
      <c r="U7738" s="31"/>
      <c r="AD7738" s="20"/>
    </row>
    <row r="7739" spans="4:30" x14ac:dyDescent="0.2">
      <c r="D7739" s="57"/>
      <c r="I7739" s="7"/>
      <c r="K7739" s="7"/>
      <c r="L7739" s="7"/>
      <c r="M7739" s="55"/>
      <c r="N7739" s="7"/>
      <c r="O7739" s="5"/>
      <c r="U7739" s="31"/>
      <c r="AD7739" s="20"/>
    </row>
    <row r="7740" spans="4:30" x14ac:dyDescent="0.2">
      <c r="D7740" s="57"/>
      <c r="I7740" s="7"/>
      <c r="K7740" s="7"/>
      <c r="L7740" s="7"/>
      <c r="M7740" s="55"/>
      <c r="N7740" s="7"/>
      <c r="O7740" s="5"/>
      <c r="U7740" s="31"/>
      <c r="AD7740" s="20"/>
    </row>
    <row r="7741" spans="4:30" x14ac:dyDescent="0.2">
      <c r="D7741" s="57"/>
      <c r="I7741" s="7"/>
      <c r="K7741" s="7"/>
      <c r="L7741" s="7"/>
      <c r="M7741" s="55"/>
      <c r="N7741" s="7"/>
      <c r="O7741" s="5"/>
      <c r="U7741" s="31"/>
      <c r="AD7741" s="20"/>
    </row>
    <row r="7742" spans="4:30" x14ac:dyDescent="0.2">
      <c r="D7742" s="57"/>
      <c r="I7742" s="7"/>
      <c r="K7742" s="7"/>
      <c r="L7742" s="7"/>
      <c r="M7742" s="55"/>
      <c r="N7742" s="7"/>
      <c r="O7742" s="5"/>
      <c r="U7742" s="31"/>
      <c r="AD7742" s="20"/>
    </row>
    <row r="7743" spans="4:30" x14ac:dyDescent="0.2">
      <c r="D7743" s="57"/>
      <c r="I7743" s="7"/>
      <c r="K7743" s="7"/>
      <c r="L7743" s="7"/>
      <c r="M7743" s="55"/>
      <c r="N7743" s="7"/>
      <c r="O7743" s="5"/>
      <c r="U7743" s="31"/>
      <c r="AD7743" s="20"/>
    </row>
    <row r="7744" spans="4:30" x14ac:dyDescent="0.2">
      <c r="D7744" s="57"/>
      <c r="I7744" s="7"/>
      <c r="K7744" s="7"/>
      <c r="L7744" s="7"/>
      <c r="M7744" s="55"/>
      <c r="N7744" s="7"/>
      <c r="O7744" s="5"/>
      <c r="U7744" s="31"/>
      <c r="AD7744" s="20"/>
    </row>
    <row r="7745" spans="4:30" x14ac:dyDescent="0.2">
      <c r="D7745" s="57"/>
      <c r="I7745" s="7"/>
      <c r="K7745" s="7"/>
      <c r="L7745" s="7"/>
      <c r="M7745" s="55"/>
      <c r="N7745" s="7"/>
      <c r="O7745" s="5"/>
      <c r="U7745" s="31"/>
      <c r="AD7745" s="20"/>
    </row>
    <row r="7746" spans="4:30" x14ac:dyDescent="0.2">
      <c r="D7746" s="57"/>
      <c r="I7746" s="7"/>
      <c r="K7746" s="7"/>
      <c r="L7746" s="7"/>
      <c r="M7746" s="55"/>
      <c r="N7746" s="7"/>
      <c r="O7746" s="5"/>
      <c r="U7746" s="31"/>
      <c r="AD7746" s="20"/>
    </row>
    <row r="7747" spans="4:30" x14ac:dyDescent="0.2">
      <c r="D7747" s="57"/>
      <c r="I7747" s="7"/>
      <c r="K7747" s="7"/>
      <c r="L7747" s="7"/>
      <c r="M7747" s="55"/>
      <c r="N7747" s="7"/>
      <c r="O7747" s="5"/>
      <c r="U7747" s="31"/>
      <c r="AD7747" s="20"/>
    </row>
    <row r="7748" spans="4:30" x14ac:dyDescent="0.2">
      <c r="D7748" s="57"/>
      <c r="I7748" s="7"/>
      <c r="K7748" s="7"/>
      <c r="L7748" s="7"/>
      <c r="M7748" s="55"/>
      <c r="N7748" s="7"/>
      <c r="O7748" s="5"/>
      <c r="U7748" s="31"/>
      <c r="AD7748" s="20"/>
    </row>
    <row r="7749" spans="4:30" x14ac:dyDescent="0.2">
      <c r="D7749" s="57"/>
      <c r="I7749" s="7"/>
      <c r="K7749" s="7"/>
      <c r="L7749" s="7"/>
      <c r="M7749" s="55"/>
      <c r="N7749" s="7"/>
      <c r="O7749" s="5"/>
      <c r="U7749" s="31"/>
      <c r="AD7749" s="20"/>
    </row>
    <row r="7750" spans="4:30" x14ac:dyDescent="0.2">
      <c r="D7750" s="57"/>
      <c r="I7750" s="7"/>
      <c r="K7750" s="7"/>
      <c r="L7750" s="7"/>
      <c r="M7750" s="55"/>
      <c r="N7750" s="7"/>
      <c r="O7750" s="5"/>
      <c r="U7750" s="31"/>
      <c r="AD7750" s="20"/>
    </row>
    <row r="7751" spans="4:30" x14ac:dyDescent="0.2">
      <c r="D7751" s="57"/>
      <c r="I7751" s="7"/>
      <c r="K7751" s="7"/>
      <c r="L7751" s="7"/>
      <c r="M7751" s="55"/>
      <c r="N7751" s="7"/>
      <c r="O7751" s="5"/>
      <c r="U7751" s="31"/>
      <c r="AD7751" s="20"/>
    </row>
    <row r="7752" spans="4:30" x14ac:dyDescent="0.2">
      <c r="D7752" s="57"/>
      <c r="I7752" s="7"/>
      <c r="K7752" s="7"/>
      <c r="L7752" s="7"/>
      <c r="M7752" s="55"/>
      <c r="N7752" s="7"/>
      <c r="O7752" s="5"/>
      <c r="U7752" s="31"/>
      <c r="AD7752" s="20"/>
    </row>
    <row r="7753" spans="4:30" x14ac:dyDescent="0.2">
      <c r="D7753" s="57"/>
      <c r="I7753" s="7"/>
      <c r="K7753" s="7"/>
      <c r="L7753" s="7"/>
      <c r="M7753" s="55"/>
      <c r="N7753" s="7"/>
      <c r="O7753" s="5"/>
      <c r="U7753" s="31"/>
      <c r="AD7753" s="20"/>
    </row>
    <row r="7754" spans="4:30" x14ac:dyDescent="0.2">
      <c r="D7754" s="57"/>
      <c r="I7754" s="7"/>
      <c r="K7754" s="7"/>
      <c r="L7754" s="7"/>
      <c r="M7754" s="55"/>
      <c r="N7754" s="7"/>
      <c r="O7754" s="5"/>
      <c r="U7754" s="31"/>
      <c r="AD7754" s="20"/>
    </row>
    <row r="7755" spans="4:30" x14ac:dyDescent="0.2">
      <c r="D7755" s="57"/>
      <c r="I7755" s="7"/>
      <c r="K7755" s="7"/>
      <c r="L7755" s="7"/>
      <c r="M7755" s="55"/>
      <c r="N7755" s="7"/>
      <c r="O7755" s="5"/>
      <c r="U7755" s="31"/>
      <c r="AD7755" s="20"/>
    </row>
    <row r="7756" spans="4:30" x14ac:dyDescent="0.2">
      <c r="D7756" s="57"/>
      <c r="I7756" s="7"/>
      <c r="K7756" s="7"/>
      <c r="L7756" s="7"/>
      <c r="M7756" s="55"/>
      <c r="N7756" s="7"/>
      <c r="O7756" s="5"/>
      <c r="U7756" s="31"/>
      <c r="AD7756" s="20"/>
    </row>
    <row r="7757" spans="4:30" x14ac:dyDescent="0.2">
      <c r="D7757" s="57"/>
      <c r="I7757" s="7"/>
      <c r="K7757" s="7"/>
      <c r="L7757" s="7"/>
      <c r="M7757" s="55"/>
      <c r="N7757" s="7"/>
      <c r="O7757" s="5"/>
      <c r="U7757" s="31"/>
      <c r="AD7757" s="20"/>
    </row>
    <row r="7758" spans="4:30" x14ac:dyDescent="0.2">
      <c r="D7758" s="57"/>
      <c r="I7758" s="7"/>
      <c r="K7758" s="7"/>
      <c r="L7758" s="7"/>
      <c r="M7758" s="55"/>
      <c r="N7758" s="7"/>
      <c r="O7758" s="5"/>
      <c r="U7758" s="31"/>
      <c r="AD7758" s="20"/>
    </row>
    <row r="7759" spans="4:30" x14ac:dyDescent="0.2">
      <c r="D7759" s="57"/>
      <c r="I7759" s="7"/>
      <c r="K7759" s="7"/>
      <c r="L7759" s="7"/>
      <c r="M7759" s="55"/>
      <c r="N7759" s="7"/>
      <c r="O7759" s="5"/>
      <c r="U7759" s="31"/>
      <c r="AD7759" s="20"/>
    </row>
    <row r="7760" spans="4:30" x14ac:dyDescent="0.2">
      <c r="D7760" s="57"/>
      <c r="I7760" s="7"/>
      <c r="K7760" s="7"/>
      <c r="L7760" s="7"/>
      <c r="M7760" s="55"/>
      <c r="N7760" s="7"/>
      <c r="O7760" s="5"/>
      <c r="U7760" s="31"/>
      <c r="AD7760" s="20"/>
    </row>
    <row r="7761" spans="4:30" x14ac:dyDescent="0.2">
      <c r="D7761" s="57"/>
      <c r="I7761" s="7"/>
      <c r="K7761" s="7"/>
      <c r="L7761" s="7"/>
      <c r="M7761" s="55"/>
      <c r="N7761" s="7"/>
      <c r="O7761" s="5"/>
      <c r="U7761" s="31"/>
      <c r="AD7761" s="20"/>
    </row>
    <row r="7762" spans="4:30" x14ac:dyDescent="0.2">
      <c r="D7762" s="57"/>
      <c r="I7762" s="7"/>
      <c r="K7762" s="7"/>
      <c r="L7762" s="7"/>
      <c r="M7762" s="55"/>
      <c r="N7762" s="7"/>
      <c r="O7762" s="5"/>
      <c r="U7762" s="31"/>
      <c r="AD7762" s="20"/>
    </row>
    <row r="7763" spans="4:30" x14ac:dyDescent="0.2">
      <c r="D7763" s="57"/>
      <c r="I7763" s="7"/>
      <c r="K7763" s="7"/>
      <c r="L7763" s="7"/>
      <c r="M7763" s="55"/>
      <c r="N7763" s="7"/>
      <c r="O7763" s="5"/>
      <c r="U7763" s="31"/>
      <c r="AD7763" s="20"/>
    </row>
    <row r="7764" spans="4:30" x14ac:dyDescent="0.2">
      <c r="D7764" s="57"/>
      <c r="I7764" s="7"/>
      <c r="K7764" s="7"/>
      <c r="L7764" s="7"/>
      <c r="M7764" s="55"/>
      <c r="N7764" s="7"/>
      <c r="O7764" s="5"/>
      <c r="U7764" s="31"/>
      <c r="AD7764" s="20"/>
    </row>
    <row r="7765" spans="4:30" x14ac:dyDescent="0.2">
      <c r="D7765" s="57"/>
      <c r="I7765" s="7"/>
      <c r="K7765" s="7"/>
      <c r="L7765" s="7"/>
      <c r="M7765" s="55"/>
      <c r="N7765" s="7"/>
      <c r="O7765" s="5"/>
      <c r="U7765" s="31"/>
      <c r="AD7765" s="20"/>
    </row>
    <row r="7766" spans="4:30" x14ac:dyDescent="0.2">
      <c r="D7766" s="57"/>
      <c r="I7766" s="7"/>
      <c r="K7766" s="7"/>
      <c r="L7766" s="7"/>
      <c r="M7766" s="55"/>
      <c r="N7766" s="7"/>
      <c r="O7766" s="5"/>
      <c r="U7766" s="31"/>
      <c r="AD7766" s="20"/>
    </row>
    <row r="7767" spans="4:30" x14ac:dyDescent="0.2">
      <c r="D7767" s="57"/>
      <c r="I7767" s="7"/>
      <c r="K7767" s="7"/>
      <c r="L7767" s="7"/>
      <c r="M7767" s="55"/>
      <c r="N7767" s="7"/>
      <c r="O7767" s="5"/>
      <c r="U7767" s="31"/>
      <c r="AD7767" s="20"/>
    </row>
    <row r="7768" spans="4:30" x14ac:dyDescent="0.2">
      <c r="D7768" s="57"/>
      <c r="I7768" s="7"/>
      <c r="K7768" s="7"/>
      <c r="L7768" s="7"/>
      <c r="M7768" s="55"/>
      <c r="N7768" s="7"/>
      <c r="O7768" s="5"/>
      <c r="U7768" s="31"/>
      <c r="AD7768" s="20"/>
    </row>
    <row r="7769" spans="4:30" x14ac:dyDescent="0.2">
      <c r="D7769" s="57"/>
      <c r="I7769" s="7"/>
      <c r="K7769" s="7"/>
      <c r="L7769" s="7"/>
      <c r="M7769" s="55"/>
      <c r="N7769" s="7"/>
      <c r="O7769" s="5"/>
      <c r="U7769" s="31"/>
      <c r="AD7769" s="20"/>
    </row>
    <row r="7770" spans="4:30" x14ac:dyDescent="0.2">
      <c r="D7770" s="57"/>
      <c r="I7770" s="7"/>
      <c r="K7770" s="7"/>
      <c r="L7770" s="7"/>
      <c r="M7770" s="55"/>
      <c r="N7770" s="7"/>
      <c r="O7770" s="5"/>
      <c r="U7770" s="31"/>
      <c r="AD7770" s="20"/>
    </row>
    <row r="7771" spans="4:30" x14ac:dyDescent="0.2">
      <c r="D7771" s="57"/>
      <c r="I7771" s="7"/>
      <c r="K7771" s="7"/>
      <c r="L7771" s="7"/>
      <c r="M7771" s="55"/>
      <c r="N7771" s="7"/>
      <c r="O7771" s="5"/>
      <c r="U7771" s="31"/>
      <c r="AD7771" s="20"/>
    </row>
    <row r="7772" spans="4:30" x14ac:dyDescent="0.2">
      <c r="D7772" s="57"/>
      <c r="I7772" s="7"/>
      <c r="K7772" s="7"/>
      <c r="L7772" s="7"/>
      <c r="M7772" s="55"/>
      <c r="N7772" s="7"/>
      <c r="O7772" s="5"/>
      <c r="U7772" s="31"/>
      <c r="AD7772" s="20"/>
    </row>
    <row r="7773" spans="4:30" x14ac:dyDescent="0.2">
      <c r="D7773" s="57"/>
      <c r="I7773" s="7"/>
      <c r="K7773" s="7"/>
      <c r="L7773" s="7"/>
      <c r="M7773" s="55"/>
      <c r="N7773" s="7"/>
      <c r="O7773" s="5"/>
      <c r="U7773" s="31"/>
      <c r="AD7773" s="20"/>
    </row>
    <row r="7774" spans="4:30" x14ac:dyDescent="0.2">
      <c r="D7774" s="57"/>
      <c r="I7774" s="7"/>
      <c r="K7774" s="7"/>
      <c r="L7774" s="7"/>
      <c r="M7774" s="55"/>
      <c r="N7774" s="7"/>
      <c r="O7774" s="5"/>
      <c r="U7774" s="31"/>
      <c r="AD7774" s="20"/>
    </row>
    <row r="7775" spans="4:30" x14ac:dyDescent="0.2">
      <c r="D7775" s="57"/>
      <c r="I7775" s="7"/>
      <c r="K7775" s="7"/>
      <c r="L7775" s="7"/>
      <c r="M7775" s="55"/>
      <c r="N7775" s="7"/>
      <c r="O7775" s="5"/>
      <c r="U7775" s="31"/>
      <c r="AD7775" s="20"/>
    </row>
    <row r="7776" spans="4:30" x14ac:dyDescent="0.2">
      <c r="D7776" s="57"/>
      <c r="I7776" s="7"/>
      <c r="K7776" s="7"/>
      <c r="L7776" s="7"/>
      <c r="M7776" s="55"/>
      <c r="N7776" s="7"/>
      <c r="O7776" s="5"/>
      <c r="U7776" s="31"/>
      <c r="AD7776" s="20"/>
    </row>
    <row r="7777" spans="4:30" x14ac:dyDescent="0.2">
      <c r="D7777" s="57"/>
      <c r="I7777" s="7"/>
      <c r="K7777" s="7"/>
      <c r="L7777" s="7"/>
      <c r="M7777" s="55"/>
      <c r="N7777" s="7"/>
      <c r="O7777" s="5"/>
      <c r="U7777" s="31"/>
      <c r="AD7777" s="20"/>
    </row>
    <row r="7778" spans="4:30" x14ac:dyDescent="0.2">
      <c r="D7778" s="57"/>
      <c r="I7778" s="7"/>
      <c r="K7778" s="7"/>
      <c r="L7778" s="7"/>
      <c r="M7778" s="55"/>
      <c r="N7778" s="7"/>
      <c r="O7778" s="5"/>
      <c r="U7778" s="31"/>
      <c r="AD7778" s="20"/>
    </row>
    <row r="7779" spans="4:30" x14ac:dyDescent="0.2">
      <c r="D7779" s="57"/>
      <c r="I7779" s="7"/>
      <c r="K7779" s="7"/>
      <c r="L7779" s="7"/>
      <c r="M7779" s="55"/>
      <c r="N7779" s="7"/>
      <c r="O7779" s="5"/>
      <c r="U7779" s="31"/>
      <c r="AD7779" s="20"/>
    </row>
    <row r="7780" spans="4:30" x14ac:dyDescent="0.2">
      <c r="D7780" s="57"/>
      <c r="I7780" s="7"/>
      <c r="K7780" s="7"/>
      <c r="L7780" s="7"/>
      <c r="M7780" s="55"/>
      <c r="N7780" s="7"/>
      <c r="O7780" s="5"/>
      <c r="U7780" s="31"/>
      <c r="AD7780" s="20"/>
    </row>
    <row r="7781" spans="4:30" x14ac:dyDescent="0.2">
      <c r="D7781" s="57"/>
      <c r="I7781" s="7"/>
      <c r="K7781" s="7"/>
      <c r="L7781" s="7"/>
      <c r="M7781" s="55"/>
      <c r="N7781" s="7"/>
      <c r="O7781" s="5"/>
      <c r="U7781" s="31"/>
      <c r="AD7781" s="20"/>
    </row>
    <row r="7782" spans="4:30" x14ac:dyDescent="0.2">
      <c r="D7782" s="57"/>
      <c r="I7782" s="7"/>
      <c r="K7782" s="7"/>
      <c r="L7782" s="7"/>
      <c r="M7782" s="55"/>
      <c r="N7782" s="7"/>
      <c r="O7782" s="5"/>
      <c r="U7782" s="31"/>
      <c r="AD7782" s="20"/>
    </row>
    <row r="7783" spans="4:30" x14ac:dyDescent="0.2">
      <c r="D7783" s="57"/>
      <c r="I7783" s="7"/>
      <c r="K7783" s="7"/>
      <c r="L7783" s="7"/>
      <c r="M7783" s="55"/>
      <c r="N7783" s="7"/>
      <c r="O7783" s="5"/>
      <c r="U7783" s="31"/>
      <c r="AD7783" s="20"/>
    </row>
    <row r="7784" spans="4:30" x14ac:dyDescent="0.2">
      <c r="D7784" s="57"/>
      <c r="I7784" s="7"/>
      <c r="K7784" s="7"/>
      <c r="L7784" s="7"/>
      <c r="M7784" s="55"/>
      <c r="N7784" s="7"/>
      <c r="O7784" s="5"/>
      <c r="U7784" s="31"/>
      <c r="AD7784" s="20"/>
    </row>
    <row r="7785" spans="4:30" x14ac:dyDescent="0.2">
      <c r="D7785" s="57"/>
      <c r="I7785" s="7"/>
      <c r="K7785" s="7"/>
      <c r="L7785" s="7"/>
      <c r="M7785" s="55"/>
      <c r="N7785" s="7"/>
      <c r="O7785" s="5"/>
      <c r="U7785" s="31"/>
      <c r="AD7785" s="20"/>
    </row>
    <row r="7786" spans="4:30" x14ac:dyDescent="0.2">
      <c r="D7786" s="57"/>
      <c r="I7786" s="7"/>
      <c r="K7786" s="7"/>
      <c r="L7786" s="7"/>
      <c r="M7786" s="55"/>
      <c r="N7786" s="7"/>
      <c r="O7786" s="5"/>
      <c r="U7786" s="31"/>
      <c r="AD7786" s="20"/>
    </row>
    <row r="7787" spans="4:30" x14ac:dyDescent="0.2">
      <c r="D7787" s="57"/>
      <c r="I7787" s="7"/>
      <c r="K7787" s="7"/>
      <c r="L7787" s="7"/>
      <c r="M7787" s="55"/>
      <c r="N7787" s="7"/>
      <c r="O7787" s="5"/>
      <c r="U7787" s="31"/>
      <c r="AD7787" s="20"/>
    </row>
    <row r="7788" spans="4:30" x14ac:dyDescent="0.2">
      <c r="D7788" s="57"/>
      <c r="I7788" s="7"/>
      <c r="K7788" s="7"/>
      <c r="L7788" s="7"/>
      <c r="M7788" s="55"/>
      <c r="N7788" s="7"/>
      <c r="O7788" s="5"/>
      <c r="U7788" s="31"/>
      <c r="AD7788" s="20"/>
    </row>
    <row r="7789" spans="4:30" x14ac:dyDescent="0.2">
      <c r="D7789" s="57"/>
      <c r="I7789" s="7"/>
      <c r="K7789" s="7"/>
      <c r="L7789" s="7"/>
      <c r="M7789" s="55"/>
      <c r="N7789" s="7"/>
      <c r="O7789" s="5"/>
      <c r="U7789" s="31"/>
      <c r="AD7789" s="20"/>
    </row>
    <row r="7790" spans="4:30" x14ac:dyDescent="0.2">
      <c r="D7790" s="57"/>
      <c r="I7790" s="7"/>
      <c r="K7790" s="7"/>
      <c r="L7790" s="7"/>
      <c r="M7790" s="55"/>
      <c r="N7790" s="7"/>
      <c r="O7790" s="5"/>
      <c r="U7790" s="31"/>
      <c r="AD7790" s="20"/>
    </row>
    <row r="7791" spans="4:30" x14ac:dyDescent="0.2">
      <c r="D7791" s="57"/>
      <c r="I7791" s="7"/>
      <c r="K7791" s="7"/>
      <c r="L7791" s="7"/>
      <c r="M7791" s="55"/>
      <c r="N7791" s="7"/>
      <c r="O7791" s="5"/>
      <c r="U7791" s="31"/>
      <c r="AD7791" s="20"/>
    </row>
    <row r="7792" spans="4:30" x14ac:dyDescent="0.2">
      <c r="D7792" s="57"/>
      <c r="I7792" s="7"/>
      <c r="K7792" s="7"/>
      <c r="L7792" s="7"/>
      <c r="M7792" s="55"/>
      <c r="N7792" s="7"/>
      <c r="O7792" s="5"/>
      <c r="U7792" s="31"/>
      <c r="AD7792" s="20"/>
    </row>
    <row r="7793" spans="4:30" x14ac:dyDescent="0.2">
      <c r="D7793" s="57"/>
      <c r="I7793" s="7"/>
      <c r="K7793" s="7"/>
      <c r="L7793" s="7"/>
      <c r="M7793" s="55"/>
      <c r="N7793" s="7"/>
      <c r="O7793" s="5"/>
      <c r="U7793" s="31"/>
      <c r="AD7793" s="20"/>
    </row>
    <row r="7794" spans="4:30" x14ac:dyDescent="0.2">
      <c r="D7794" s="57"/>
      <c r="I7794" s="7"/>
      <c r="K7794" s="7"/>
      <c r="L7794" s="7"/>
      <c r="M7794" s="55"/>
      <c r="N7794" s="7"/>
      <c r="O7794" s="5"/>
      <c r="U7794" s="31"/>
      <c r="AD7794" s="20"/>
    </row>
    <row r="7795" spans="4:30" x14ac:dyDescent="0.2">
      <c r="D7795" s="57"/>
      <c r="I7795" s="7"/>
      <c r="K7795" s="7"/>
      <c r="L7795" s="7"/>
      <c r="M7795" s="55"/>
      <c r="N7795" s="7"/>
      <c r="O7795" s="5"/>
      <c r="U7795" s="31"/>
      <c r="AD7795" s="20"/>
    </row>
    <row r="7796" spans="4:30" x14ac:dyDescent="0.2">
      <c r="D7796" s="57"/>
      <c r="I7796" s="7"/>
      <c r="K7796" s="7"/>
      <c r="L7796" s="7"/>
      <c r="M7796" s="55"/>
      <c r="N7796" s="7"/>
      <c r="O7796" s="5"/>
      <c r="U7796" s="31"/>
      <c r="AD7796" s="20"/>
    </row>
    <row r="7797" spans="4:30" x14ac:dyDescent="0.2">
      <c r="D7797" s="57"/>
      <c r="I7797" s="7"/>
      <c r="K7797" s="7"/>
      <c r="L7797" s="7"/>
      <c r="M7797" s="55"/>
      <c r="N7797" s="7"/>
      <c r="O7797" s="5"/>
      <c r="U7797" s="31"/>
      <c r="AD7797" s="20"/>
    </row>
    <row r="7798" spans="4:30" x14ac:dyDescent="0.2">
      <c r="D7798" s="57"/>
      <c r="I7798" s="7"/>
      <c r="K7798" s="7"/>
      <c r="L7798" s="7"/>
      <c r="M7798" s="55"/>
      <c r="N7798" s="7"/>
      <c r="O7798" s="5"/>
      <c r="U7798" s="31"/>
      <c r="AD7798" s="20"/>
    </row>
    <row r="7799" spans="4:30" x14ac:dyDescent="0.2">
      <c r="D7799" s="57"/>
      <c r="I7799" s="7"/>
      <c r="K7799" s="7"/>
      <c r="L7799" s="7"/>
      <c r="M7799" s="55"/>
      <c r="N7799" s="7"/>
      <c r="O7799" s="5"/>
      <c r="U7799" s="31"/>
      <c r="AD7799" s="20"/>
    </row>
    <row r="7800" spans="4:30" x14ac:dyDescent="0.2">
      <c r="D7800" s="57"/>
      <c r="I7800" s="7"/>
      <c r="K7800" s="7"/>
      <c r="L7800" s="7"/>
      <c r="M7800" s="55"/>
      <c r="N7800" s="7"/>
      <c r="O7800" s="5"/>
      <c r="U7800" s="31"/>
      <c r="AD7800" s="20"/>
    </row>
    <row r="7801" spans="4:30" x14ac:dyDescent="0.2">
      <c r="D7801" s="57"/>
      <c r="I7801" s="7"/>
      <c r="K7801" s="7"/>
      <c r="L7801" s="7"/>
      <c r="M7801" s="55"/>
      <c r="N7801" s="7"/>
      <c r="O7801" s="5"/>
      <c r="U7801" s="31"/>
      <c r="AD7801" s="20"/>
    </row>
    <row r="7802" spans="4:30" x14ac:dyDescent="0.2">
      <c r="D7802" s="57"/>
      <c r="I7802" s="7"/>
      <c r="K7802" s="7"/>
      <c r="L7802" s="7"/>
      <c r="M7802" s="55"/>
      <c r="N7802" s="7"/>
      <c r="O7802" s="5"/>
      <c r="U7802" s="31"/>
      <c r="AD7802" s="20"/>
    </row>
    <row r="7803" spans="4:30" x14ac:dyDescent="0.2">
      <c r="D7803" s="57"/>
      <c r="I7803" s="7"/>
      <c r="K7803" s="7"/>
      <c r="L7803" s="7"/>
      <c r="M7803" s="55"/>
      <c r="N7803" s="7"/>
      <c r="O7803" s="5"/>
      <c r="U7803" s="31"/>
      <c r="AD7803" s="20"/>
    </row>
    <row r="7804" spans="4:30" x14ac:dyDescent="0.2">
      <c r="D7804" s="57"/>
      <c r="I7804" s="7"/>
      <c r="K7804" s="7"/>
      <c r="L7804" s="7"/>
      <c r="M7804" s="55"/>
      <c r="N7804" s="7"/>
      <c r="O7804" s="5"/>
      <c r="U7804" s="31"/>
      <c r="AD7804" s="20"/>
    </row>
    <row r="7805" spans="4:30" x14ac:dyDescent="0.2">
      <c r="D7805" s="57"/>
      <c r="I7805" s="7"/>
      <c r="K7805" s="7"/>
      <c r="L7805" s="7"/>
      <c r="M7805" s="55"/>
      <c r="N7805" s="7"/>
      <c r="O7805" s="5"/>
      <c r="U7805" s="31"/>
      <c r="AD7805" s="20"/>
    </row>
    <row r="7806" spans="4:30" x14ac:dyDescent="0.2">
      <c r="D7806" s="57"/>
      <c r="I7806" s="7"/>
      <c r="K7806" s="7"/>
      <c r="L7806" s="7"/>
      <c r="M7806" s="55"/>
      <c r="N7806" s="7"/>
      <c r="O7806" s="5"/>
      <c r="U7806" s="31"/>
      <c r="AD7806" s="20"/>
    </row>
    <row r="7807" spans="4:30" x14ac:dyDescent="0.2">
      <c r="D7807" s="57"/>
      <c r="I7807" s="7"/>
      <c r="K7807" s="7"/>
      <c r="L7807" s="7"/>
      <c r="M7807" s="55"/>
      <c r="N7807" s="7"/>
      <c r="O7807" s="5"/>
      <c r="U7807" s="31"/>
      <c r="AD7807" s="20"/>
    </row>
    <row r="7808" spans="4:30" x14ac:dyDescent="0.2">
      <c r="D7808" s="57"/>
      <c r="I7808" s="7"/>
      <c r="K7808" s="7"/>
      <c r="L7808" s="7"/>
      <c r="M7808" s="55"/>
      <c r="N7808" s="7"/>
      <c r="O7808" s="5"/>
      <c r="U7808" s="31"/>
      <c r="AD7808" s="20"/>
    </row>
    <row r="7809" spans="4:30" x14ac:dyDescent="0.2">
      <c r="D7809" s="57"/>
      <c r="I7809" s="7"/>
      <c r="K7809" s="7"/>
      <c r="L7809" s="7"/>
      <c r="M7809" s="55"/>
      <c r="N7809" s="7"/>
      <c r="O7809" s="5"/>
      <c r="U7809" s="31"/>
      <c r="AD7809" s="20"/>
    </row>
    <row r="7810" spans="4:30" x14ac:dyDescent="0.2">
      <c r="D7810" s="57"/>
      <c r="I7810" s="7"/>
      <c r="K7810" s="7"/>
      <c r="L7810" s="7"/>
      <c r="M7810" s="55"/>
      <c r="N7810" s="7"/>
      <c r="O7810" s="5"/>
      <c r="U7810" s="31"/>
      <c r="AD7810" s="20"/>
    </row>
    <row r="7811" spans="4:30" x14ac:dyDescent="0.2">
      <c r="D7811" s="57"/>
      <c r="I7811" s="7"/>
      <c r="K7811" s="7"/>
      <c r="L7811" s="7"/>
      <c r="M7811" s="55"/>
      <c r="N7811" s="7"/>
      <c r="O7811" s="5"/>
      <c r="U7811" s="31"/>
      <c r="AD7811" s="20"/>
    </row>
    <row r="7812" spans="4:30" x14ac:dyDescent="0.2">
      <c r="D7812" s="57"/>
      <c r="I7812" s="7"/>
      <c r="K7812" s="7"/>
      <c r="L7812" s="7"/>
      <c r="M7812" s="55"/>
      <c r="N7812" s="7"/>
      <c r="O7812" s="5"/>
      <c r="U7812" s="31"/>
      <c r="AD7812" s="20"/>
    </row>
    <row r="7813" spans="4:30" x14ac:dyDescent="0.2">
      <c r="D7813" s="57"/>
      <c r="I7813" s="7"/>
      <c r="K7813" s="7"/>
      <c r="L7813" s="7"/>
      <c r="M7813" s="55"/>
      <c r="N7813" s="7"/>
      <c r="O7813" s="5"/>
      <c r="U7813" s="31"/>
      <c r="AD7813" s="20"/>
    </row>
    <row r="7814" spans="4:30" x14ac:dyDescent="0.2">
      <c r="D7814" s="57"/>
      <c r="I7814" s="7"/>
      <c r="K7814" s="7"/>
      <c r="L7814" s="7"/>
      <c r="M7814" s="55"/>
      <c r="N7814" s="7"/>
      <c r="O7814" s="5"/>
      <c r="U7814" s="31"/>
      <c r="AD7814" s="20"/>
    </row>
    <row r="7815" spans="4:30" x14ac:dyDescent="0.2">
      <c r="D7815" s="57"/>
      <c r="I7815" s="7"/>
      <c r="K7815" s="7"/>
      <c r="L7815" s="7"/>
      <c r="M7815" s="55"/>
      <c r="N7815" s="7"/>
      <c r="O7815" s="5"/>
      <c r="U7815" s="31"/>
      <c r="AD7815" s="20"/>
    </row>
    <row r="7816" spans="4:30" x14ac:dyDescent="0.2">
      <c r="D7816" s="57"/>
      <c r="I7816" s="7"/>
      <c r="K7816" s="7"/>
      <c r="L7816" s="7"/>
      <c r="M7816" s="55"/>
      <c r="N7816" s="7"/>
      <c r="O7816" s="5"/>
      <c r="U7816" s="31"/>
      <c r="AD7816" s="20"/>
    </row>
    <row r="7817" spans="4:30" x14ac:dyDescent="0.2">
      <c r="D7817" s="57"/>
      <c r="I7817" s="7"/>
      <c r="K7817" s="7"/>
      <c r="L7817" s="7"/>
      <c r="M7817" s="55"/>
      <c r="N7817" s="7"/>
      <c r="O7817" s="5"/>
      <c r="U7817" s="31"/>
      <c r="AD7817" s="20"/>
    </row>
    <row r="7818" spans="4:30" x14ac:dyDescent="0.2">
      <c r="D7818" s="57"/>
      <c r="I7818" s="7"/>
      <c r="K7818" s="7"/>
      <c r="L7818" s="7"/>
      <c r="M7818" s="55"/>
      <c r="N7818" s="7"/>
      <c r="O7818" s="5"/>
      <c r="U7818" s="31"/>
      <c r="AD7818" s="20"/>
    </row>
    <row r="7819" spans="4:30" x14ac:dyDescent="0.2">
      <c r="D7819" s="57"/>
      <c r="I7819" s="7"/>
      <c r="K7819" s="7"/>
      <c r="L7819" s="7"/>
      <c r="M7819" s="55"/>
      <c r="N7819" s="7"/>
      <c r="O7819" s="5"/>
      <c r="U7819" s="31"/>
      <c r="AD7819" s="20"/>
    </row>
    <row r="7820" spans="4:30" x14ac:dyDescent="0.2">
      <c r="D7820" s="57"/>
      <c r="I7820" s="7"/>
      <c r="K7820" s="7"/>
      <c r="L7820" s="7"/>
      <c r="M7820" s="55"/>
      <c r="N7820" s="7"/>
      <c r="O7820" s="5"/>
      <c r="U7820" s="31"/>
      <c r="AD7820" s="20"/>
    </row>
    <row r="7821" spans="4:30" x14ac:dyDescent="0.2">
      <c r="D7821" s="57"/>
      <c r="I7821" s="7"/>
      <c r="K7821" s="7"/>
      <c r="L7821" s="7"/>
      <c r="M7821" s="55"/>
      <c r="N7821" s="7"/>
      <c r="O7821" s="5"/>
      <c r="U7821" s="31"/>
      <c r="AD7821" s="20"/>
    </row>
    <row r="7822" spans="4:30" x14ac:dyDescent="0.2">
      <c r="D7822" s="57"/>
      <c r="I7822" s="7"/>
      <c r="K7822" s="7"/>
      <c r="L7822" s="7"/>
      <c r="M7822" s="55"/>
      <c r="N7822" s="7"/>
      <c r="O7822" s="5"/>
      <c r="U7822" s="31"/>
      <c r="AD7822" s="20"/>
    </row>
    <row r="7823" spans="4:30" x14ac:dyDescent="0.2">
      <c r="D7823" s="57"/>
      <c r="I7823" s="7"/>
      <c r="K7823" s="7"/>
      <c r="L7823" s="7"/>
      <c r="M7823" s="55"/>
      <c r="N7823" s="7"/>
      <c r="O7823" s="5"/>
      <c r="U7823" s="31"/>
      <c r="AD7823" s="20"/>
    </row>
    <row r="7824" spans="4:30" x14ac:dyDescent="0.2">
      <c r="D7824" s="57"/>
      <c r="I7824" s="7"/>
      <c r="K7824" s="7"/>
      <c r="L7824" s="7"/>
      <c r="M7824" s="55"/>
      <c r="N7824" s="7"/>
      <c r="O7824" s="5"/>
      <c r="U7824" s="31"/>
      <c r="AD7824" s="20"/>
    </row>
    <row r="7825" spans="4:30" x14ac:dyDescent="0.2">
      <c r="D7825" s="57"/>
      <c r="I7825" s="7"/>
      <c r="K7825" s="7"/>
      <c r="L7825" s="7"/>
      <c r="M7825" s="55"/>
      <c r="N7825" s="7"/>
      <c r="O7825" s="5"/>
      <c r="U7825" s="31"/>
      <c r="AD7825" s="20"/>
    </row>
    <row r="7826" spans="4:30" x14ac:dyDescent="0.2">
      <c r="D7826" s="57"/>
      <c r="I7826" s="7"/>
      <c r="K7826" s="7"/>
      <c r="L7826" s="7"/>
      <c r="M7826" s="55"/>
      <c r="N7826" s="7"/>
      <c r="O7826" s="5"/>
      <c r="U7826" s="31"/>
      <c r="AD7826" s="20"/>
    </row>
    <row r="7827" spans="4:30" x14ac:dyDescent="0.2">
      <c r="D7827" s="57"/>
      <c r="I7827" s="7"/>
      <c r="K7827" s="7"/>
      <c r="L7827" s="7"/>
      <c r="M7827" s="55"/>
      <c r="N7827" s="7"/>
      <c r="O7827" s="5"/>
      <c r="U7827" s="31"/>
      <c r="AD7827" s="20"/>
    </row>
    <row r="7828" spans="4:30" x14ac:dyDescent="0.2">
      <c r="D7828" s="57"/>
      <c r="I7828" s="7"/>
      <c r="K7828" s="7"/>
      <c r="L7828" s="7"/>
      <c r="M7828" s="55"/>
      <c r="N7828" s="7"/>
      <c r="O7828" s="5"/>
      <c r="U7828" s="31"/>
      <c r="AD7828" s="20"/>
    </row>
    <row r="7829" spans="4:30" x14ac:dyDescent="0.2">
      <c r="D7829" s="57"/>
      <c r="I7829" s="7"/>
      <c r="K7829" s="7"/>
      <c r="L7829" s="7"/>
      <c r="M7829" s="55"/>
      <c r="N7829" s="7"/>
      <c r="O7829" s="5"/>
      <c r="U7829" s="31"/>
      <c r="AD7829" s="20"/>
    </row>
    <row r="7830" spans="4:30" x14ac:dyDescent="0.2">
      <c r="D7830" s="57"/>
      <c r="I7830" s="7"/>
      <c r="K7830" s="7"/>
      <c r="L7830" s="7"/>
      <c r="M7830" s="55"/>
      <c r="N7830" s="7"/>
      <c r="O7830" s="5"/>
      <c r="U7830" s="31"/>
      <c r="AD7830" s="20"/>
    </row>
    <row r="7831" spans="4:30" x14ac:dyDescent="0.2">
      <c r="D7831" s="57"/>
      <c r="I7831" s="7"/>
      <c r="K7831" s="7"/>
      <c r="L7831" s="7"/>
      <c r="M7831" s="55"/>
      <c r="N7831" s="7"/>
      <c r="O7831" s="5"/>
      <c r="U7831" s="31"/>
      <c r="AD7831" s="20"/>
    </row>
    <row r="7832" spans="4:30" x14ac:dyDescent="0.2">
      <c r="D7832" s="57"/>
      <c r="I7832" s="7"/>
      <c r="K7832" s="7"/>
      <c r="L7832" s="7"/>
      <c r="M7832" s="55"/>
      <c r="N7832" s="7"/>
      <c r="O7832" s="5"/>
      <c r="U7832" s="31"/>
      <c r="AD7832" s="20"/>
    </row>
    <row r="7833" spans="4:30" x14ac:dyDescent="0.2">
      <c r="D7833" s="57"/>
      <c r="I7833" s="7"/>
      <c r="K7833" s="7"/>
      <c r="L7833" s="7"/>
      <c r="M7833" s="55"/>
      <c r="N7833" s="7"/>
      <c r="O7833" s="5"/>
      <c r="U7833" s="31"/>
      <c r="AD7833" s="20"/>
    </row>
    <row r="7834" spans="4:30" x14ac:dyDescent="0.2">
      <c r="D7834" s="57"/>
      <c r="I7834" s="7"/>
      <c r="K7834" s="7"/>
      <c r="L7834" s="7"/>
      <c r="M7834" s="55"/>
      <c r="N7834" s="7"/>
      <c r="O7834" s="5"/>
      <c r="U7834" s="31"/>
      <c r="AD7834" s="20"/>
    </row>
    <row r="7835" spans="4:30" x14ac:dyDescent="0.2">
      <c r="D7835" s="57"/>
      <c r="I7835" s="7"/>
      <c r="K7835" s="7"/>
      <c r="L7835" s="7"/>
      <c r="M7835" s="55"/>
      <c r="N7835" s="7"/>
      <c r="O7835" s="5"/>
      <c r="U7835" s="31"/>
      <c r="AD7835" s="20"/>
    </row>
    <row r="7836" spans="4:30" x14ac:dyDescent="0.2">
      <c r="D7836" s="57"/>
      <c r="I7836" s="7"/>
      <c r="K7836" s="7"/>
      <c r="L7836" s="7"/>
      <c r="M7836" s="55"/>
      <c r="N7836" s="7"/>
      <c r="O7836" s="5"/>
      <c r="U7836" s="31"/>
      <c r="AD7836" s="20"/>
    </row>
    <row r="7837" spans="4:30" x14ac:dyDescent="0.2">
      <c r="D7837" s="57"/>
      <c r="I7837" s="7"/>
      <c r="K7837" s="7"/>
      <c r="L7837" s="7"/>
      <c r="M7837" s="55"/>
      <c r="N7837" s="7"/>
      <c r="O7837" s="5"/>
      <c r="U7837" s="31"/>
      <c r="AD7837" s="20"/>
    </row>
    <row r="7838" spans="4:30" x14ac:dyDescent="0.2">
      <c r="D7838" s="57"/>
      <c r="I7838" s="7"/>
      <c r="K7838" s="7"/>
      <c r="L7838" s="7"/>
      <c r="M7838" s="55"/>
      <c r="N7838" s="7"/>
      <c r="O7838" s="5"/>
      <c r="U7838" s="31"/>
      <c r="AD7838" s="20"/>
    </row>
    <row r="7839" spans="4:30" x14ac:dyDescent="0.2">
      <c r="D7839" s="57"/>
      <c r="I7839" s="7"/>
      <c r="K7839" s="7"/>
      <c r="L7839" s="7"/>
      <c r="M7839" s="55"/>
      <c r="N7839" s="7"/>
      <c r="O7839" s="5"/>
      <c r="U7839" s="31"/>
      <c r="AD7839" s="20"/>
    </row>
    <row r="7840" spans="4:30" x14ac:dyDescent="0.2">
      <c r="D7840" s="57"/>
      <c r="I7840" s="7"/>
      <c r="K7840" s="7"/>
      <c r="L7840" s="7"/>
      <c r="M7840" s="55"/>
      <c r="N7840" s="7"/>
      <c r="O7840" s="5"/>
      <c r="U7840" s="31"/>
      <c r="AD7840" s="20"/>
    </row>
    <row r="7841" spans="4:30" x14ac:dyDescent="0.2">
      <c r="D7841" s="57"/>
      <c r="I7841" s="7"/>
      <c r="K7841" s="7"/>
      <c r="L7841" s="7"/>
      <c r="M7841" s="55"/>
      <c r="N7841" s="7"/>
      <c r="O7841" s="5"/>
      <c r="U7841" s="31"/>
      <c r="AD7841" s="20"/>
    </row>
    <row r="7842" spans="4:30" x14ac:dyDescent="0.2">
      <c r="D7842" s="57"/>
      <c r="I7842" s="7"/>
      <c r="K7842" s="7"/>
      <c r="L7842" s="7"/>
      <c r="M7842" s="55"/>
      <c r="N7842" s="7"/>
      <c r="O7842" s="5"/>
      <c r="U7842" s="31"/>
      <c r="AD7842" s="20"/>
    </row>
    <row r="7843" spans="4:30" x14ac:dyDescent="0.2">
      <c r="D7843" s="57"/>
      <c r="I7843" s="7"/>
      <c r="K7843" s="7"/>
      <c r="L7843" s="7"/>
      <c r="M7843" s="55"/>
      <c r="N7843" s="7"/>
      <c r="O7843" s="5"/>
      <c r="U7843" s="31"/>
      <c r="AD7843" s="20"/>
    </row>
    <row r="7844" spans="4:30" x14ac:dyDescent="0.2">
      <c r="D7844" s="57"/>
      <c r="I7844" s="7"/>
      <c r="K7844" s="7"/>
      <c r="L7844" s="7"/>
      <c r="M7844" s="55"/>
      <c r="N7844" s="7"/>
      <c r="O7844" s="5"/>
      <c r="U7844" s="31"/>
      <c r="AD7844" s="20"/>
    </row>
    <row r="7845" spans="4:30" x14ac:dyDescent="0.2">
      <c r="D7845" s="57"/>
      <c r="I7845" s="7"/>
      <c r="K7845" s="7"/>
      <c r="L7845" s="7"/>
      <c r="M7845" s="55"/>
      <c r="N7845" s="7"/>
      <c r="O7845" s="5"/>
      <c r="U7845" s="31"/>
      <c r="AD7845" s="20"/>
    </row>
    <row r="7846" spans="4:30" x14ac:dyDescent="0.2">
      <c r="D7846" s="57"/>
      <c r="I7846" s="7"/>
      <c r="K7846" s="7"/>
      <c r="L7846" s="7"/>
      <c r="M7846" s="55"/>
      <c r="N7846" s="7"/>
      <c r="O7846" s="5"/>
      <c r="U7846" s="31"/>
      <c r="AD7846" s="20"/>
    </row>
    <row r="7847" spans="4:30" x14ac:dyDescent="0.2">
      <c r="D7847" s="57"/>
      <c r="I7847" s="7"/>
      <c r="K7847" s="7"/>
      <c r="L7847" s="7"/>
      <c r="M7847" s="55"/>
      <c r="N7847" s="7"/>
      <c r="O7847" s="5"/>
      <c r="U7847" s="31"/>
      <c r="AD7847" s="20"/>
    </row>
    <row r="7848" spans="4:30" x14ac:dyDescent="0.2">
      <c r="D7848" s="57"/>
      <c r="I7848" s="7"/>
      <c r="K7848" s="7"/>
      <c r="L7848" s="7"/>
      <c r="M7848" s="55"/>
      <c r="N7848" s="7"/>
      <c r="O7848" s="5"/>
      <c r="U7848" s="31"/>
      <c r="AD7848" s="20"/>
    </row>
    <row r="7849" spans="4:30" x14ac:dyDescent="0.2">
      <c r="D7849" s="57"/>
      <c r="I7849" s="7"/>
      <c r="K7849" s="7"/>
      <c r="L7849" s="7"/>
      <c r="M7849" s="55"/>
      <c r="N7849" s="7"/>
      <c r="O7849" s="5"/>
      <c r="U7849" s="31"/>
      <c r="AD7849" s="20"/>
    </row>
    <row r="7850" spans="4:30" x14ac:dyDescent="0.2">
      <c r="D7850" s="57"/>
      <c r="I7850" s="7"/>
      <c r="K7850" s="7"/>
      <c r="L7850" s="7"/>
      <c r="M7850" s="55"/>
      <c r="N7850" s="7"/>
      <c r="O7850" s="5"/>
      <c r="U7850" s="31"/>
      <c r="AD7850" s="20"/>
    </row>
    <row r="7851" spans="4:30" x14ac:dyDescent="0.2">
      <c r="D7851" s="57"/>
      <c r="I7851" s="7"/>
      <c r="K7851" s="7"/>
      <c r="L7851" s="7"/>
      <c r="M7851" s="55"/>
      <c r="N7851" s="7"/>
      <c r="O7851" s="5"/>
      <c r="U7851" s="31"/>
      <c r="AD7851" s="20"/>
    </row>
    <row r="7852" spans="4:30" x14ac:dyDescent="0.2">
      <c r="D7852" s="57"/>
      <c r="I7852" s="7"/>
      <c r="K7852" s="7"/>
      <c r="L7852" s="7"/>
      <c r="M7852" s="55"/>
      <c r="N7852" s="7"/>
      <c r="O7852" s="5"/>
      <c r="U7852" s="31"/>
      <c r="AD7852" s="20"/>
    </row>
    <row r="7853" spans="4:30" x14ac:dyDescent="0.2">
      <c r="D7853" s="57"/>
      <c r="I7853" s="7"/>
      <c r="K7853" s="7"/>
      <c r="L7853" s="7"/>
      <c r="M7853" s="55"/>
      <c r="N7853" s="7"/>
      <c r="O7853" s="5"/>
      <c r="U7853" s="31"/>
      <c r="AD7853" s="20"/>
    </row>
    <row r="7854" spans="4:30" x14ac:dyDescent="0.2">
      <c r="D7854" s="57"/>
      <c r="I7854" s="7"/>
      <c r="K7854" s="7"/>
      <c r="L7854" s="7"/>
      <c r="M7854" s="55"/>
      <c r="N7854" s="7"/>
      <c r="O7854" s="5"/>
      <c r="U7854" s="31"/>
      <c r="AD7854" s="20"/>
    </row>
    <row r="7855" spans="4:30" x14ac:dyDescent="0.2">
      <c r="D7855" s="57"/>
      <c r="I7855" s="7"/>
      <c r="K7855" s="7"/>
      <c r="L7855" s="7"/>
      <c r="M7855" s="55"/>
      <c r="N7855" s="7"/>
      <c r="O7855" s="5"/>
      <c r="U7855" s="31"/>
      <c r="AD7855" s="20"/>
    </row>
    <row r="7856" spans="4:30" x14ac:dyDescent="0.2">
      <c r="D7856" s="57"/>
      <c r="I7856" s="7"/>
      <c r="K7856" s="7"/>
      <c r="L7856" s="7"/>
      <c r="M7856" s="55"/>
      <c r="N7856" s="7"/>
      <c r="O7856" s="5"/>
      <c r="U7856" s="31"/>
      <c r="AD7856" s="20"/>
    </row>
    <row r="7857" spans="4:30" x14ac:dyDescent="0.2">
      <c r="D7857" s="57"/>
      <c r="I7857" s="7"/>
      <c r="K7857" s="7"/>
      <c r="L7857" s="7"/>
      <c r="M7857" s="55"/>
      <c r="N7857" s="7"/>
      <c r="O7857" s="5"/>
      <c r="U7857" s="31"/>
      <c r="AD7857" s="20"/>
    </row>
    <row r="7858" spans="4:30" x14ac:dyDescent="0.2">
      <c r="D7858" s="57"/>
      <c r="I7858" s="7"/>
      <c r="K7858" s="7"/>
      <c r="L7858" s="7"/>
      <c r="M7858" s="55"/>
      <c r="N7858" s="7"/>
      <c r="O7858" s="5"/>
      <c r="U7858" s="31"/>
      <c r="AD7858" s="20"/>
    </row>
    <row r="7859" spans="4:30" x14ac:dyDescent="0.2">
      <c r="D7859" s="57"/>
      <c r="I7859" s="7"/>
      <c r="K7859" s="7"/>
      <c r="L7859" s="7"/>
      <c r="M7859" s="55"/>
      <c r="N7859" s="7"/>
      <c r="O7859" s="5"/>
      <c r="U7859" s="31"/>
      <c r="AD7859" s="20"/>
    </row>
    <row r="7860" spans="4:30" x14ac:dyDescent="0.2">
      <c r="D7860" s="57"/>
      <c r="I7860" s="7"/>
      <c r="K7860" s="7"/>
      <c r="L7860" s="7"/>
      <c r="M7860" s="55"/>
      <c r="N7860" s="7"/>
      <c r="O7860" s="5"/>
      <c r="U7860" s="31"/>
      <c r="AD7860" s="20"/>
    </row>
    <row r="7861" spans="4:30" x14ac:dyDescent="0.2">
      <c r="D7861" s="57"/>
      <c r="I7861" s="7"/>
      <c r="K7861" s="7"/>
      <c r="L7861" s="7"/>
      <c r="M7861" s="55"/>
      <c r="N7861" s="7"/>
      <c r="O7861" s="5"/>
      <c r="U7861" s="31"/>
      <c r="AD7861" s="20"/>
    </row>
    <row r="7862" spans="4:30" x14ac:dyDescent="0.2">
      <c r="D7862" s="57"/>
      <c r="I7862" s="7"/>
      <c r="K7862" s="7"/>
      <c r="L7862" s="7"/>
      <c r="M7862" s="55"/>
      <c r="N7862" s="7"/>
      <c r="O7862" s="5"/>
      <c r="U7862" s="31"/>
      <c r="AD7862" s="20"/>
    </row>
    <row r="7863" spans="4:30" x14ac:dyDescent="0.2">
      <c r="D7863" s="57"/>
      <c r="I7863" s="7"/>
      <c r="K7863" s="7"/>
      <c r="L7863" s="7"/>
      <c r="M7863" s="55"/>
      <c r="N7863" s="7"/>
      <c r="O7863" s="5"/>
      <c r="U7863" s="31"/>
      <c r="AD7863" s="20"/>
    </row>
    <row r="7864" spans="4:30" x14ac:dyDescent="0.2">
      <c r="D7864" s="57"/>
      <c r="I7864" s="7"/>
      <c r="K7864" s="7"/>
      <c r="L7864" s="7"/>
      <c r="M7864" s="55"/>
      <c r="N7864" s="7"/>
      <c r="O7864" s="5"/>
      <c r="U7864" s="31"/>
      <c r="AD7864" s="20"/>
    </row>
    <row r="7865" spans="4:30" x14ac:dyDescent="0.2">
      <c r="D7865" s="57"/>
      <c r="I7865" s="7"/>
      <c r="K7865" s="7"/>
      <c r="L7865" s="7"/>
      <c r="M7865" s="55"/>
      <c r="N7865" s="7"/>
      <c r="O7865" s="5"/>
      <c r="U7865" s="31"/>
      <c r="AD7865" s="20"/>
    </row>
    <row r="7866" spans="4:30" x14ac:dyDescent="0.2">
      <c r="D7866" s="57"/>
      <c r="I7866" s="7"/>
      <c r="K7866" s="7"/>
      <c r="L7866" s="7"/>
      <c r="M7866" s="55"/>
      <c r="N7866" s="7"/>
      <c r="O7866" s="5"/>
      <c r="U7866" s="31"/>
      <c r="AD7866" s="20"/>
    </row>
    <row r="7867" spans="4:30" x14ac:dyDescent="0.2">
      <c r="D7867" s="57"/>
      <c r="I7867" s="7"/>
      <c r="K7867" s="7"/>
      <c r="L7867" s="7"/>
      <c r="M7867" s="55"/>
      <c r="N7867" s="7"/>
      <c r="O7867" s="5"/>
      <c r="U7867" s="31"/>
      <c r="AD7867" s="20"/>
    </row>
    <row r="7868" spans="4:30" x14ac:dyDescent="0.2">
      <c r="D7868" s="57"/>
      <c r="I7868" s="7"/>
      <c r="K7868" s="7"/>
      <c r="L7868" s="7"/>
      <c r="M7868" s="55"/>
      <c r="N7868" s="7"/>
      <c r="O7868" s="5"/>
      <c r="U7868" s="31"/>
      <c r="AD7868" s="20"/>
    </row>
    <row r="7869" spans="4:30" x14ac:dyDescent="0.2">
      <c r="D7869" s="57"/>
      <c r="I7869" s="7"/>
      <c r="K7869" s="7"/>
      <c r="L7869" s="7"/>
      <c r="M7869" s="55"/>
      <c r="N7869" s="7"/>
      <c r="O7869" s="5"/>
      <c r="U7869" s="31"/>
      <c r="AD7869" s="20"/>
    </row>
    <row r="7870" spans="4:30" x14ac:dyDescent="0.2">
      <c r="D7870" s="57"/>
      <c r="I7870" s="7"/>
      <c r="K7870" s="7"/>
      <c r="L7870" s="7"/>
      <c r="M7870" s="55"/>
      <c r="N7870" s="7"/>
      <c r="O7870" s="5"/>
      <c r="U7870" s="31"/>
      <c r="AD7870" s="20"/>
    </row>
    <row r="7871" spans="4:30" x14ac:dyDescent="0.2">
      <c r="D7871" s="57"/>
      <c r="I7871" s="7"/>
      <c r="K7871" s="7"/>
      <c r="L7871" s="7"/>
      <c r="M7871" s="55"/>
      <c r="N7871" s="7"/>
      <c r="O7871" s="5"/>
      <c r="U7871" s="31"/>
      <c r="AD7871" s="20"/>
    </row>
    <row r="7872" spans="4:30" x14ac:dyDescent="0.2">
      <c r="D7872" s="57"/>
      <c r="I7872" s="7"/>
      <c r="K7872" s="7"/>
      <c r="L7872" s="7"/>
      <c r="M7872" s="55"/>
      <c r="N7872" s="7"/>
      <c r="O7872" s="5"/>
      <c r="U7872" s="31"/>
      <c r="AD7872" s="20"/>
    </row>
    <row r="7873" spans="4:30" x14ac:dyDescent="0.2">
      <c r="D7873" s="57"/>
      <c r="I7873" s="7"/>
      <c r="K7873" s="7"/>
      <c r="L7873" s="7"/>
      <c r="M7873" s="55"/>
      <c r="N7873" s="7"/>
      <c r="O7873" s="5"/>
      <c r="U7873" s="31"/>
      <c r="AD7873" s="20"/>
    </row>
    <row r="7874" spans="4:30" x14ac:dyDescent="0.2">
      <c r="D7874" s="57"/>
      <c r="I7874" s="7"/>
      <c r="K7874" s="7"/>
      <c r="L7874" s="7"/>
      <c r="M7874" s="55"/>
      <c r="N7874" s="7"/>
      <c r="O7874" s="5"/>
      <c r="U7874" s="31"/>
      <c r="AD7874" s="20"/>
    </row>
    <row r="7875" spans="4:30" x14ac:dyDescent="0.2">
      <c r="D7875" s="57"/>
      <c r="I7875" s="7"/>
      <c r="K7875" s="7"/>
      <c r="L7875" s="7"/>
      <c r="M7875" s="55"/>
      <c r="N7875" s="7"/>
      <c r="O7875" s="5"/>
      <c r="U7875" s="31"/>
      <c r="AD7875" s="20"/>
    </row>
    <row r="7876" spans="4:30" x14ac:dyDescent="0.2">
      <c r="D7876" s="57"/>
      <c r="I7876" s="7"/>
      <c r="K7876" s="7"/>
      <c r="L7876" s="7"/>
      <c r="M7876" s="55"/>
      <c r="N7876" s="7"/>
      <c r="O7876" s="5"/>
      <c r="U7876" s="31"/>
      <c r="AD7876" s="20"/>
    </row>
    <row r="7877" spans="4:30" x14ac:dyDescent="0.2">
      <c r="D7877" s="57"/>
      <c r="I7877" s="7"/>
      <c r="K7877" s="7"/>
      <c r="L7877" s="7"/>
      <c r="M7877" s="55"/>
      <c r="N7877" s="7"/>
      <c r="O7877" s="5"/>
      <c r="U7877" s="31"/>
      <c r="AD7877" s="20"/>
    </row>
    <row r="7878" spans="4:30" x14ac:dyDescent="0.2">
      <c r="D7878" s="57"/>
      <c r="I7878" s="7"/>
      <c r="K7878" s="7"/>
      <c r="L7878" s="7"/>
      <c r="M7878" s="55"/>
      <c r="N7878" s="7"/>
      <c r="O7878" s="5"/>
      <c r="U7878" s="31"/>
      <c r="AD7878" s="20"/>
    </row>
    <row r="7879" spans="4:30" x14ac:dyDescent="0.2">
      <c r="D7879" s="57"/>
      <c r="I7879" s="7"/>
      <c r="K7879" s="7"/>
      <c r="L7879" s="7"/>
      <c r="M7879" s="55"/>
      <c r="N7879" s="7"/>
      <c r="O7879" s="5"/>
      <c r="U7879" s="31"/>
      <c r="AD7879" s="20"/>
    </row>
    <row r="7880" spans="4:30" x14ac:dyDescent="0.2">
      <c r="D7880" s="57"/>
      <c r="I7880" s="7"/>
      <c r="K7880" s="7"/>
      <c r="L7880" s="7"/>
      <c r="M7880" s="55"/>
      <c r="N7880" s="7"/>
      <c r="O7880" s="5"/>
      <c r="U7880" s="31"/>
      <c r="AD7880" s="20"/>
    </row>
    <row r="7881" spans="4:30" x14ac:dyDescent="0.2">
      <c r="D7881" s="57"/>
      <c r="I7881" s="7"/>
      <c r="K7881" s="7"/>
      <c r="L7881" s="7"/>
      <c r="M7881" s="55"/>
      <c r="N7881" s="7"/>
      <c r="O7881" s="5"/>
      <c r="U7881" s="31"/>
      <c r="AD7881" s="20"/>
    </row>
    <row r="7882" spans="4:30" x14ac:dyDescent="0.2">
      <c r="D7882" s="57"/>
      <c r="I7882" s="7"/>
      <c r="K7882" s="7"/>
      <c r="L7882" s="7"/>
      <c r="M7882" s="55"/>
      <c r="N7882" s="7"/>
      <c r="O7882" s="5"/>
      <c r="U7882" s="31"/>
      <c r="AD7882" s="20"/>
    </row>
    <row r="7883" spans="4:30" x14ac:dyDescent="0.2">
      <c r="D7883" s="57"/>
      <c r="I7883" s="7"/>
      <c r="K7883" s="7"/>
      <c r="L7883" s="7"/>
      <c r="M7883" s="55"/>
      <c r="N7883" s="7"/>
      <c r="O7883" s="5"/>
      <c r="U7883" s="31"/>
      <c r="AD7883" s="20"/>
    </row>
    <row r="7884" spans="4:30" x14ac:dyDescent="0.2">
      <c r="D7884" s="57"/>
      <c r="I7884" s="7"/>
      <c r="K7884" s="7"/>
      <c r="L7884" s="7"/>
      <c r="M7884" s="55"/>
      <c r="N7884" s="7"/>
      <c r="O7884" s="5"/>
      <c r="U7884" s="31"/>
      <c r="AD7884" s="20"/>
    </row>
    <row r="7885" spans="4:30" x14ac:dyDescent="0.2">
      <c r="D7885" s="57"/>
      <c r="I7885" s="7"/>
      <c r="K7885" s="7"/>
      <c r="L7885" s="7"/>
      <c r="M7885" s="55"/>
      <c r="N7885" s="7"/>
      <c r="O7885" s="5"/>
      <c r="U7885" s="31"/>
      <c r="AD7885" s="20"/>
    </row>
    <row r="7886" spans="4:30" x14ac:dyDescent="0.2">
      <c r="D7886" s="57"/>
      <c r="I7886" s="7"/>
      <c r="K7886" s="7"/>
      <c r="L7886" s="7"/>
      <c r="M7886" s="55"/>
      <c r="N7886" s="7"/>
      <c r="O7886" s="5"/>
      <c r="U7886" s="31"/>
      <c r="AD7886" s="20"/>
    </row>
    <row r="7887" spans="4:30" x14ac:dyDescent="0.2">
      <c r="D7887" s="57"/>
      <c r="I7887" s="7"/>
      <c r="K7887" s="7"/>
      <c r="L7887" s="7"/>
      <c r="M7887" s="55"/>
      <c r="N7887" s="7"/>
      <c r="O7887" s="5"/>
      <c r="U7887" s="31"/>
      <c r="AD7887" s="20"/>
    </row>
    <row r="7888" spans="4:30" x14ac:dyDescent="0.2">
      <c r="D7888" s="57"/>
      <c r="I7888" s="7"/>
      <c r="K7888" s="7"/>
      <c r="L7888" s="7"/>
      <c r="M7888" s="55"/>
      <c r="N7888" s="7"/>
      <c r="O7888" s="5"/>
      <c r="U7888" s="31"/>
      <c r="AD7888" s="20"/>
    </row>
    <row r="7889" spans="4:30" x14ac:dyDescent="0.2">
      <c r="D7889" s="57"/>
      <c r="I7889" s="7"/>
      <c r="K7889" s="7"/>
      <c r="L7889" s="7"/>
      <c r="M7889" s="55"/>
      <c r="N7889" s="7"/>
      <c r="O7889" s="5"/>
      <c r="U7889" s="31"/>
      <c r="AD7889" s="20"/>
    </row>
    <row r="7890" spans="4:30" x14ac:dyDescent="0.2">
      <c r="D7890" s="57"/>
      <c r="I7890" s="7"/>
      <c r="K7890" s="7"/>
      <c r="L7890" s="7"/>
      <c r="M7890" s="55"/>
      <c r="N7890" s="7"/>
      <c r="O7890" s="5"/>
      <c r="U7890" s="31"/>
      <c r="AD7890" s="20"/>
    </row>
    <row r="7891" spans="4:30" x14ac:dyDescent="0.2">
      <c r="D7891" s="57"/>
      <c r="I7891" s="7"/>
      <c r="K7891" s="7"/>
      <c r="L7891" s="7"/>
      <c r="M7891" s="55"/>
      <c r="N7891" s="7"/>
      <c r="O7891" s="5"/>
      <c r="U7891" s="31"/>
      <c r="AD7891" s="20"/>
    </row>
    <row r="7892" spans="4:30" x14ac:dyDescent="0.2">
      <c r="D7892" s="57"/>
      <c r="I7892" s="7"/>
      <c r="K7892" s="7"/>
      <c r="L7892" s="7"/>
      <c r="M7892" s="55"/>
      <c r="N7892" s="7"/>
      <c r="O7892" s="5"/>
      <c r="U7892" s="31"/>
      <c r="AD7892" s="20"/>
    </row>
    <row r="7893" spans="4:30" x14ac:dyDescent="0.2">
      <c r="D7893" s="57"/>
      <c r="I7893" s="7"/>
      <c r="K7893" s="7"/>
      <c r="L7893" s="7"/>
      <c r="M7893" s="55"/>
      <c r="N7893" s="7"/>
      <c r="O7893" s="5"/>
      <c r="U7893" s="31"/>
      <c r="AD7893" s="20"/>
    </row>
    <row r="7894" spans="4:30" x14ac:dyDescent="0.2">
      <c r="D7894" s="57"/>
      <c r="I7894" s="7"/>
      <c r="K7894" s="7"/>
      <c r="L7894" s="7"/>
      <c r="M7894" s="55"/>
      <c r="N7894" s="7"/>
      <c r="O7894" s="5"/>
      <c r="U7894" s="31"/>
      <c r="AD7894" s="20"/>
    </row>
    <row r="7895" spans="4:30" x14ac:dyDescent="0.2">
      <c r="D7895" s="57"/>
      <c r="I7895" s="7"/>
      <c r="K7895" s="7"/>
      <c r="L7895" s="7"/>
      <c r="M7895" s="55"/>
      <c r="N7895" s="7"/>
      <c r="O7895" s="5"/>
      <c r="U7895" s="31"/>
      <c r="AD7895" s="20"/>
    </row>
    <row r="7896" spans="4:30" x14ac:dyDescent="0.2">
      <c r="D7896" s="57"/>
      <c r="I7896" s="7"/>
      <c r="K7896" s="7"/>
      <c r="L7896" s="7"/>
      <c r="M7896" s="55"/>
      <c r="N7896" s="7"/>
      <c r="O7896" s="5"/>
      <c r="U7896" s="31"/>
      <c r="AD7896" s="20"/>
    </row>
    <row r="7897" spans="4:30" x14ac:dyDescent="0.2">
      <c r="D7897" s="57"/>
      <c r="I7897" s="7"/>
      <c r="K7897" s="7"/>
      <c r="L7897" s="7"/>
      <c r="M7897" s="55"/>
      <c r="N7897" s="7"/>
      <c r="O7897" s="5"/>
      <c r="U7897" s="31"/>
      <c r="AD7897" s="20"/>
    </row>
    <row r="7898" spans="4:30" x14ac:dyDescent="0.2">
      <c r="D7898" s="57"/>
      <c r="I7898" s="7"/>
      <c r="K7898" s="7"/>
      <c r="L7898" s="7"/>
      <c r="M7898" s="55"/>
      <c r="N7898" s="7"/>
      <c r="O7898" s="5"/>
      <c r="U7898" s="31"/>
      <c r="AD7898" s="20"/>
    </row>
    <row r="7899" spans="4:30" x14ac:dyDescent="0.2">
      <c r="D7899" s="57"/>
      <c r="I7899" s="7"/>
      <c r="K7899" s="7"/>
      <c r="L7899" s="7"/>
      <c r="M7899" s="55"/>
      <c r="N7899" s="7"/>
      <c r="O7899" s="5"/>
      <c r="U7899" s="31"/>
      <c r="AD7899" s="20"/>
    </row>
    <row r="7900" spans="4:30" x14ac:dyDescent="0.2">
      <c r="D7900" s="57"/>
      <c r="I7900" s="7"/>
      <c r="K7900" s="7"/>
      <c r="L7900" s="7"/>
      <c r="M7900" s="55"/>
      <c r="N7900" s="7"/>
      <c r="O7900" s="5"/>
      <c r="U7900" s="31"/>
      <c r="AD7900" s="20"/>
    </row>
    <row r="7901" spans="4:30" x14ac:dyDescent="0.2">
      <c r="D7901" s="57"/>
      <c r="I7901" s="7"/>
      <c r="K7901" s="7"/>
      <c r="L7901" s="7"/>
      <c r="M7901" s="55"/>
      <c r="N7901" s="7"/>
      <c r="O7901" s="5"/>
      <c r="U7901" s="31"/>
      <c r="AD7901" s="20"/>
    </row>
    <row r="7902" spans="4:30" x14ac:dyDescent="0.2">
      <c r="D7902" s="57"/>
      <c r="I7902" s="7"/>
      <c r="K7902" s="7"/>
      <c r="L7902" s="7"/>
      <c r="M7902" s="55"/>
      <c r="N7902" s="7"/>
      <c r="O7902" s="5"/>
      <c r="U7902" s="31"/>
      <c r="AD7902" s="20"/>
    </row>
    <row r="7903" spans="4:30" x14ac:dyDescent="0.2">
      <c r="D7903" s="57"/>
      <c r="I7903" s="7"/>
      <c r="K7903" s="7"/>
      <c r="L7903" s="7"/>
      <c r="M7903" s="55"/>
      <c r="N7903" s="7"/>
      <c r="O7903" s="5"/>
      <c r="U7903" s="31"/>
      <c r="AD7903" s="20"/>
    </row>
    <row r="7904" spans="4:30" x14ac:dyDescent="0.2">
      <c r="D7904" s="57"/>
      <c r="I7904" s="7"/>
      <c r="K7904" s="7"/>
      <c r="L7904" s="7"/>
      <c r="M7904" s="55"/>
      <c r="N7904" s="7"/>
      <c r="O7904" s="5"/>
      <c r="U7904" s="31"/>
      <c r="AD7904" s="20"/>
    </row>
    <row r="7905" spans="4:30" x14ac:dyDescent="0.2">
      <c r="D7905" s="57"/>
      <c r="I7905" s="7"/>
      <c r="K7905" s="7"/>
      <c r="L7905" s="7"/>
      <c r="M7905" s="55"/>
      <c r="N7905" s="7"/>
      <c r="O7905" s="5"/>
      <c r="U7905" s="31"/>
      <c r="AD7905" s="20"/>
    </row>
    <row r="7906" spans="4:30" x14ac:dyDescent="0.2">
      <c r="D7906" s="57"/>
      <c r="I7906" s="7"/>
      <c r="K7906" s="7"/>
      <c r="L7906" s="7"/>
      <c r="M7906" s="55"/>
      <c r="N7906" s="7"/>
      <c r="O7906" s="5"/>
      <c r="U7906" s="31"/>
      <c r="AD7906" s="20"/>
    </row>
    <row r="7907" spans="4:30" x14ac:dyDescent="0.2">
      <c r="D7907" s="57"/>
      <c r="I7907" s="7"/>
      <c r="K7907" s="7"/>
      <c r="L7907" s="7"/>
      <c r="M7907" s="55"/>
      <c r="N7907" s="7"/>
      <c r="O7907" s="5"/>
      <c r="U7907" s="31"/>
      <c r="AD7907" s="20"/>
    </row>
    <row r="7908" spans="4:30" x14ac:dyDescent="0.2">
      <c r="D7908" s="57"/>
      <c r="I7908" s="7"/>
      <c r="K7908" s="7"/>
      <c r="L7908" s="7"/>
      <c r="M7908" s="55"/>
      <c r="N7908" s="7"/>
      <c r="O7908" s="5"/>
      <c r="U7908" s="31"/>
      <c r="AD7908" s="20"/>
    </row>
    <row r="7909" spans="4:30" x14ac:dyDescent="0.2">
      <c r="D7909" s="57"/>
      <c r="I7909" s="7"/>
      <c r="K7909" s="7"/>
      <c r="L7909" s="7"/>
      <c r="M7909" s="55"/>
      <c r="N7909" s="7"/>
      <c r="O7909" s="5"/>
      <c r="U7909" s="31"/>
      <c r="AD7909" s="20"/>
    </row>
    <row r="7910" spans="4:30" x14ac:dyDescent="0.2">
      <c r="D7910" s="57"/>
      <c r="I7910" s="7"/>
      <c r="K7910" s="7"/>
      <c r="L7910" s="7"/>
      <c r="M7910" s="55"/>
      <c r="N7910" s="7"/>
      <c r="O7910" s="5"/>
      <c r="U7910" s="31"/>
      <c r="AD7910" s="20"/>
    </row>
    <row r="7911" spans="4:30" x14ac:dyDescent="0.2">
      <c r="D7911" s="57"/>
      <c r="I7911" s="7"/>
      <c r="K7911" s="7"/>
      <c r="L7911" s="7"/>
      <c r="M7911" s="55"/>
      <c r="N7911" s="7"/>
      <c r="O7911" s="5"/>
      <c r="U7911" s="31"/>
      <c r="AD7911" s="20"/>
    </row>
    <row r="7912" spans="4:30" x14ac:dyDescent="0.2">
      <c r="D7912" s="57"/>
      <c r="I7912" s="7"/>
      <c r="K7912" s="7"/>
      <c r="L7912" s="7"/>
      <c r="M7912" s="55"/>
      <c r="N7912" s="7"/>
      <c r="O7912" s="5"/>
      <c r="U7912" s="31"/>
      <c r="AD7912" s="20"/>
    </row>
    <row r="7913" spans="4:30" x14ac:dyDescent="0.2">
      <c r="D7913" s="57"/>
      <c r="I7913" s="7"/>
      <c r="K7913" s="7"/>
      <c r="L7913" s="7"/>
      <c r="M7913" s="55"/>
      <c r="N7913" s="7"/>
      <c r="O7913" s="5"/>
      <c r="U7913" s="31"/>
      <c r="AD7913" s="20"/>
    </row>
    <row r="7914" spans="4:30" x14ac:dyDescent="0.2">
      <c r="D7914" s="57"/>
      <c r="I7914" s="7"/>
      <c r="K7914" s="7"/>
      <c r="L7914" s="7"/>
      <c r="M7914" s="55"/>
      <c r="N7914" s="7"/>
      <c r="O7914" s="5"/>
      <c r="U7914" s="31"/>
      <c r="AD7914" s="20"/>
    </row>
    <row r="7915" spans="4:30" x14ac:dyDescent="0.2">
      <c r="D7915" s="57"/>
      <c r="I7915" s="7"/>
      <c r="K7915" s="7"/>
      <c r="L7915" s="7"/>
      <c r="M7915" s="55"/>
      <c r="N7915" s="7"/>
      <c r="O7915" s="5"/>
      <c r="U7915" s="31"/>
      <c r="AD7915" s="20"/>
    </row>
    <row r="7916" spans="4:30" x14ac:dyDescent="0.2">
      <c r="D7916" s="57"/>
      <c r="I7916" s="7"/>
      <c r="K7916" s="7"/>
      <c r="L7916" s="7"/>
      <c r="M7916" s="55"/>
      <c r="N7916" s="7"/>
      <c r="O7916" s="5"/>
      <c r="U7916" s="31"/>
      <c r="AD7916" s="20"/>
    </row>
    <row r="7917" spans="4:30" x14ac:dyDescent="0.2">
      <c r="D7917" s="57"/>
      <c r="I7917" s="7"/>
      <c r="K7917" s="7"/>
      <c r="L7917" s="7"/>
      <c r="M7917" s="55"/>
      <c r="N7917" s="7"/>
      <c r="O7917" s="5"/>
      <c r="U7917" s="31"/>
      <c r="AD7917" s="20"/>
    </row>
    <row r="7918" spans="4:30" x14ac:dyDescent="0.2">
      <c r="D7918" s="57"/>
      <c r="I7918" s="7"/>
      <c r="K7918" s="7"/>
      <c r="L7918" s="7"/>
      <c r="M7918" s="55"/>
      <c r="N7918" s="7"/>
      <c r="O7918" s="5"/>
      <c r="U7918" s="31"/>
      <c r="AD7918" s="20"/>
    </row>
    <row r="7919" spans="4:30" x14ac:dyDescent="0.2">
      <c r="D7919" s="57"/>
      <c r="I7919" s="7"/>
      <c r="K7919" s="7"/>
      <c r="L7919" s="7"/>
      <c r="M7919" s="55"/>
      <c r="N7919" s="7"/>
      <c r="O7919" s="5"/>
      <c r="U7919" s="31"/>
      <c r="AD7919" s="20"/>
    </row>
    <row r="7920" spans="4:30" x14ac:dyDescent="0.2">
      <c r="D7920" s="57"/>
      <c r="I7920" s="7"/>
      <c r="K7920" s="7"/>
      <c r="L7920" s="7"/>
      <c r="M7920" s="55"/>
      <c r="N7920" s="7"/>
      <c r="O7920" s="5"/>
      <c r="U7920" s="31"/>
      <c r="AD7920" s="20"/>
    </row>
    <row r="7921" spans="4:30" x14ac:dyDescent="0.2">
      <c r="D7921" s="57"/>
      <c r="I7921" s="7"/>
      <c r="K7921" s="7"/>
      <c r="L7921" s="7"/>
      <c r="M7921" s="55"/>
      <c r="N7921" s="7"/>
      <c r="O7921" s="5"/>
      <c r="U7921" s="31"/>
      <c r="AD7921" s="20"/>
    </row>
    <row r="7922" spans="4:30" x14ac:dyDescent="0.2">
      <c r="D7922" s="57"/>
      <c r="I7922" s="7"/>
      <c r="K7922" s="7"/>
      <c r="L7922" s="7"/>
      <c r="M7922" s="55"/>
      <c r="N7922" s="7"/>
      <c r="O7922" s="5"/>
      <c r="U7922" s="31"/>
      <c r="AD7922" s="20"/>
    </row>
    <row r="7923" spans="4:30" x14ac:dyDescent="0.2">
      <c r="D7923" s="57"/>
      <c r="I7923" s="7"/>
      <c r="K7923" s="7"/>
      <c r="L7923" s="7"/>
      <c r="M7923" s="55"/>
      <c r="N7923" s="7"/>
      <c r="O7923" s="5"/>
      <c r="U7923" s="31"/>
      <c r="AD7923" s="20"/>
    </row>
    <row r="7924" spans="4:30" x14ac:dyDescent="0.2">
      <c r="D7924" s="57"/>
      <c r="I7924" s="7"/>
      <c r="K7924" s="7"/>
      <c r="L7924" s="7"/>
      <c r="M7924" s="55"/>
      <c r="N7924" s="7"/>
      <c r="O7924" s="5"/>
      <c r="U7924" s="31"/>
      <c r="AD7924" s="20"/>
    </row>
    <row r="7925" spans="4:30" x14ac:dyDescent="0.2">
      <c r="D7925" s="57"/>
      <c r="I7925" s="7"/>
      <c r="K7925" s="7"/>
      <c r="L7925" s="7"/>
      <c r="M7925" s="55"/>
      <c r="N7925" s="7"/>
      <c r="O7925" s="5"/>
      <c r="U7925" s="31"/>
      <c r="AD7925" s="20"/>
    </row>
    <row r="7926" spans="4:30" x14ac:dyDescent="0.2">
      <c r="D7926" s="57"/>
      <c r="I7926" s="7"/>
      <c r="K7926" s="7"/>
      <c r="L7926" s="7"/>
      <c r="M7926" s="55"/>
      <c r="N7926" s="7"/>
      <c r="O7926" s="5"/>
      <c r="U7926" s="31"/>
      <c r="AD7926" s="20"/>
    </row>
    <row r="7927" spans="4:30" x14ac:dyDescent="0.2">
      <c r="D7927" s="57"/>
      <c r="I7927" s="7"/>
      <c r="K7927" s="7"/>
      <c r="L7927" s="7"/>
      <c r="M7927" s="55"/>
      <c r="N7927" s="7"/>
      <c r="O7927" s="5"/>
      <c r="U7927" s="31"/>
      <c r="AD7927" s="20"/>
    </row>
    <row r="7928" spans="4:30" x14ac:dyDescent="0.2">
      <c r="D7928" s="57"/>
      <c r="I7928" s="7"/>
      <c r="K7928" s="7"/>
      <c r="L7928" s="7"/>
      <c r="M7928" s="55"/>
      <c r="N7928" s="7"/>
      <c r="O7928" s="5"/>
      <c r="U7928" s="31"/>
      <c r="AD7928" s="20"/>
    </row>
    <row r="7929" spans="4:30" x14ac:dyDescent="0.2">
      <c r="D7929" s="57"/>
      <c r="I7929" s="7"/>
      <c r="K7929" s="7"/>
      <c r="L7929" s="7"/>
      <c r="M7929" s="55"/>
      <c r="N7929" s="7"/>
      <c r="O7929" s="5"/>
      <c r="U7929" s="31"/>
      <c r="AD7929" s="20"/>
    </row>
    <row r="7930" spans="4:30" x14ac:dyDescent="0.2">
      <c r="D7930" s="57"/>
      <c r="I7930" s="7"/>
      <c r="K7930" s="7"/>
      <c r="L7930" s="7"/>
      <c r="M7930" s="55"/>
      <c r="N7930" s="7"/>
      <c r="O7930" s="5"/>
      <c r="U7930" s="31"/>
      <c r="AD7930" s="20"/>
    </row>
    <row r="7931" spans="4:30" x14ac:dyDescent="0.2">
      <c r="D7931" s="57"/>
      <c r="I7931" s="7"/>
      <c r="K7931" s="7"/>
      <c r="L7931" s="7"/>
      <c r="M7931" s="55"/>
      <c r="N7931" s="7"/>
      <c r="O7931" s="5"/>
      <c r="U7931" s="31"/>
      <c r="AD7931" s="20"/>
    </row>
    <row r="7932" spans="4:30" x14ac:dyDescent="0.2">
      <c r="D7932" s="57"/>
      <c r="I7932" s="7"/>
      <c r="K7932" s="7"/>
      <c r="L7932" s="7"/>
      <c r="M7932" s="55"/>
      <c r="N7932" s="7"/>
      <c r="O7932" s="5"/>
      <c r="U7932" s="31"/>
      <c r="AD7932" s="20"/>
    </row>
    <row r="7933" spans="4:30" x14ac:dyDescent="0.2">
      <c r="D7933" s="57"/>
      <c r="I7933" s="7"/>
      <c r="K7933" s="7"/>
      <c r="L7933" s="7"/>
      <c r="M7933" s="55"/>
      <c r="N7933" s="7"/>
      <c r="O7933" s="5"/>
      <c r="U7933" s="31"/>
      <c r="AD7933" s="20"/>
    </row>
    <row r="7934" spans="4:30" x14ac:dyDescent="0.2">
      <c r="D7934" s="5"/>
      <c r="I7934" s="7"/>
      <c r="K7934" s="7"/>
      <c r="L7934" s="7"/>
      <c r="M7934" s="55"/>
      <c r="N7934" s="7"/>
      <c r="O7934" s="5"/>
      <c r="U7934" s="31"/>
      <c r="AD7934" s="20"/>
    </row>
    <row r="7935" spans="4:30" x14ac:dyDescent="0.2">
      <c r="D7935" s="5"/>
      <c r="I7935" s="7"/>
      <c r="K7935" s="7"/>
      <c r="L7935" s="7"/>
      <c r="M7935" s="55"/>
      <c r="N7935" s="7"/>
      <c r="O7935" s="5"/>
      <c r="U7935" s="31"/>
      <c r="AD7935" s="20"/>
    </row>
    <row r="7936" spans="4:30" x14ac:dyDescent="0.2">
      <c r="D7936" s="5"/>
      <c r="I7936" s="7"/>
      <c r="K7936" s="7"/>
      <c r="L7936" s="7"/>
      <c r="M7936" s="55"/>
      <c r="N7936" s="7"/>
      <c r="O7936" s="5"/>
      <c r="U7936" s="31"/>
      <c r="AD7936" s="20"/>
    </row>
    <row r="7937" spans="4:30" x14ac:dyDescent="0.2">
      <c r="D7937" s="5"/>
      <c r="I7937" s="7"/>
      <c r="K7937" s="7"/>
      <c r="L7937" s="7"/>
      <c r="M7937" s="55"/>
      <c r="N7937" s="7"/>
      <c r="O7937" s="5"/>
      <c r="U7937" s="31"/>
      <c r="AD7937" s="20"/>
    </row>
    <row r="7938" spans="4:30" x14ac:dyDescent="0.2">
      <c r="D7938" s="5"/>
      <c r="I7938" s="7"/>
      <c r="K7938" s="7"/>
      <c r="L7938" s="7"/>
      <c r="M7938" s="55"/>
      <c r="N7938" s="7"/>
      <c r="O7938" s="5"/>
      <c r="U7938" s="31"/>
      <c r="AD7938" s="20"/>
    </row>
    <row r="7939" spans="4:30" x14ac:dyDescent="0.2">
      <c r="D7939" s="5"/>
      <c r="I7939" s="7"/>
      <c r="K7939" s="7"/>
      <c r="L7939" s="7"/>
      <c r="M7939" s="55"/>
      <c r="N7939" s="7"/>
      <c r="O7939" s="5"/>
      <c r="U7939" s="31"/>
      <c r="AD7939" s="20"/>
    </row>
    <row r="7940" spans="4:30" x14ac:dyDescent="0.2">
      <c r="D7940" s="5"/>
      <c r="I7940" s="7"/>
      <c r="K7940" s="7"/>
      <c r="L7940" s="7"/>
      <c r="M7940" s="55"/>
      <c r="N7940" s="7"/>
      <c r="O7940" s="5"/>
      <c r="U7940" s="31"/>
      <c r="AD7940" s="20"/>
    </row>
    <row r="7941" spans="4:30" x14ac:dyDescent="0.2">
      <c r="D7941" s="5"/>
      <c r="I7941" s="7"/>
      <c r="K7941" s="7"/>
      <c r="L7941" s="7"/>
      <c r="M7941" s="55"/>
      <c r="N7941" s="7"/>
      <c r="O7941" s="5"/>
      <c r="U7941" s="31"/>
      <c r="AD7941" s="20"/>
    </row>
    <row r="7942" spans="4:30" x14ac:dyDescent="0.2">
      <c r="D7942" s="5"/>
      <c r="I7942" s="7"/>
      <c r="K7942" s="7"/>
      <c r="L7942" s="7"/>
      <c r="M7942" s="55"/>
      <c r="N7942" s="7"/>
      <c r="O7942" s="5"/>
      <c r="U7942" s="31"/>
      <c r="AD7942" s="20"/>
    </row>
    <row r="7943" spans="4:30" x14ac:dyDescent="0.2">
      <c r="D7943" s="5"/>
      <c r="I7943" s="7"/>
      <c r="K7943" s="7"/>
      <c r="L7943" s="7"/>
      <c r="M7943" s="55"/>
      <c r="N7943" s="7"/>
      <c r="O7943" s="5"/>
      <c r="U7943" s="31"/>
      <c r="AD7943" s="20"/>
    </row>
    <row r="7944" spans="4:30" x14ac:dyDescent="0.2">
      <c r="D7944" s="5"/>
      <c r="I7944" s="7"/>
      <c r="K7944" s="7"/>
      <c r="L7944" s="7"/>
      <c r="M7944" s="55"/>
      <c r="N7944" s="7"/>
      <c r="O7944" s="5"/>
      <c r="U7944" s="31"/>
      <c r="AD7944" s="20"/>
    </row>
    <row r="7945" spans="4:30" x14ac:dyDescent="0.2">
      <c r="D7945" s="5"/>
      <c r="I7945" s="7"/>
      <c r="K7945" s="7"/>
      <c r="L7945" s="7"/>
      <c r="M7945" s="55"/>
      <c r="N7945" s="7"/>
      <c r="O7945" s="5"/>
      <c r="U7945" s="31"/>
      <c r="AD7945" s="20"/>
    </row>
    <row r="7946" spans="4:30" x14ac:dyDescent="0.2">
      <c r="D7946" s="5"/>
      <c r="I7946" s="7"/>
      <c r="K7946" s="7"/>
      <c r="L7946" s="7"/>
      <c r="M7946" s="55"/>
      <c r="N7946" s="7"/>
      <c r="O7946" s="5"/>
      <c r="U7946" s="31"/>
      <c r="AD7946" s="20"/>
    </row>
    <row r="7947" spans="4:30" x14ac:dyDescent="0.2">
      <c r="D7947" s="5"/>
      <c r="I7947" s="7"/>
      <c r="K7947" s="7"/>
      <c r="L7947" s="7"/>
      <c r="M7947" s="55"/>
      <c r="N7947" s="7"/>
      <c r="O7947" s="5"/>
      <c r="U7947" s="31"/>
      <c r="AD7947" s="20"/>
    </row>
    <row r="7948" spans="4:30" x14ac:dyDescent="0.2">
      <c r="D7948" s="5"/>
      <c r="I7948" s="7"/>
      <c r="K7948" s="7"/>
      <c r="L7948" s="7"/>
      <c r="M7948" s="55"/>
      <c r="N7948" s="7"/>
      <c r="O7948" s="5"/>
      <c r="U7948" s="31"/>
      <c r="AD7948" s="20"/>
    </row>
    <row r="7949" spans="4:30" x14ac:dyDescent="0.2">
      <c r="D7949" s="5"/>
      <c r="I7949" s="7"/>
      <c r="K7949" s="7"/>
      <c r="L7949" s="7"/>
      <c r="M7949" s="55"/>
      <c r="N7949" s="7"/>
      <c r="O7949" s="5"/>
      <c r="U7949" s="31"/>
      <c r="AD7949" s="20"/>
    </row>
    <row r="7950" spans="4:30" x14ac:dyDescent="0.2">
      <c r="D7950" s="5"/>
      <c r="I7950" s="7"/>
      <c r="K7950" s="7"/>
      <c r="L7950" s="7"/>
      <c r="M7950" s="55"/>
      <c r="N7950" s="7"/>
      <c r="O7950" s="5"/>
      <c r="U7950" s="31"/>
      <c r="AD7950" s="20"/>
    </row>
    <row r="7951" spans="4:30" x14ac:dyDescent="0.2">
      <c r="D7951" s="5"/>
      <c r="I7951" s="7"/>
      <c r="K7951" s="7"/>
      <c r="L7951" s="7"/>
      <c r="M7951" s="55"/>
      <c r="N7951" s="7"/>
      <c r="O7951" s="5"/>
      <c r="U7951" s="31"/>
      <c r="AD7951" s="20"/>
    </row>
    <row r="7952" spans="4:30" x14ac:dyDescent="0.2">
      <c r="D7952" s="5"/>
      <c r="I7952" s="7"/>
      <c r="K7952" s="7"/>
      <c r="L7952" s="7"/>
      <c r="M7952" s="55"/>
      <c r="N7952" s="7"/>
      <c r="O7952" s="5"/>
      <c r="U7952" s="31"/>
      <c r="AD7952" s="20"/>
    </row>
    <row r="7953" spans="4:30" x14ac:dyDescent="0.2">
      <c r="D7953" s="5"/>
      <c r="I7953" s="7"/>
      <c r="K7953" s="7"/>
      <c r="L7953" s="7"/>
      <c r="M7953" s="55"/>
      <c r="N7953" s="7"/>
      <c r="O7953" s="5"/>
      <c r="U7953" s="31"/>
      <c r="AD7953" s="20"/>
    </row>
    <row r="7954" spans="4:30" x14ac:dyDescent="0.2">
      <c r="D7954" s="5"/>
      <c r="I7954" s="7"/>
      <c r="K7954" s="7"/>
      <c r="L7954" s="7"/>
      <c r="M7954" s="55"/>
      <c r="N7954" s="7"/>
      <c r="O7954" s="5"/>
      <c r="U7954" s="31"/>
      <c r="AD7954" s="20"/>
    </row>
    <row r="7955" spans="4:30" x14ac:dyDescent="0.2">
      <c r="D7955" s="5"/>
      <c r="I7955" s="7"/>
      <c r="K7955" s="7"/>
      <c r="L7955" s="7"/>
      <c r="M7955" s="55"/>
      <c r="N7955" s="7"/>
      <c r="O7955" s="5"/>
      <c r="U7955" s="31"/>
      <c r="AD7955" s="20"/>
    </row>
    <row r="7956" spans="4:30" x14ac:dyDescent="0.2">
      <c r="D7956" s="5"/>
      <c r="I7956" s="7"/>
      <c r="K7956" s="7"/>
      <c r="L7956" s="7"/>
      <c r="M7956" s="55"/>
      <c r="N7956" s="7"/>
      <c r="O7956" s="5"/>
      <c r="U7956" s="31"/>
      <c r="AD7956" s="20"/>
    </row>
    <row r="7957" spans="4:30" x14ac:dyDescent="0.2">
      <c r="D7957" s="5"/>
      <c r="I7957" s="7"/>
      <c r="K7957" s="7"/>
      <c r="L7957" s="7"/>
      <c r="M7957" s="55"/>
      <c r="N7957" s="7"/>
      <c r="O7957" s="5"/>
      <c r="U7957" s="31"/>
      <c r="AD7957" s="20"/>
    </row>
    <row r="7958" spans="4:30" x14ac:dyDescent="0.2">
      <c r="D7958" s="5"/>
      <c r="I7958" s="7"/>
      <c r="K7958" s="7"/>
      <c r="L7958" s="7"/>
      <c r="M7958" s="55"/>
      <c r="N7958" s="7"/>
      <c r="O7958" s="5"/>
      <c r="U7958" s="31"/>
      <c r="AD7958" s="20"/>
    </row>
    <row r="7959" spans="4:30" x14ac:dyDescent="0.2">
      <c r="D7959" s="5"/>
      <c r="I7959" s="7"/>
      <c r="K7959" s="7"/>
      <c r="L7959" s="7"/>
      <c r="M7959" s="55"/>
      <c r="N7959" s="7"/>
      <c r="O7959" s="5"/>
      <c r="U7959" s="31"/>
      <c r="AD7959" s="20"/>
    </row>
    <row r="7960" spans="4:30" x14ac:dyDescent="0.2">
      <c r="D7960" s="5"/>
      <c r="I7960" s="7"/>
      <c r="K7960" s="7"/>
      <c r="L7960" s="7"/>
      <c r="M7960" s="55"/>
      <c r="N7960" s="7"/>
      <c r="O7960" s="5"/>
      <c r="U7960" s="31"/>
      <c r="AD7960" s="20"/>
    </row>
    <row r="7961" spans="4:30" x14ac:dyDescent="0.2">
      <c r="D7961" s="5"/>
      <c r="I7961" s="7"/>
      <c r="K7961" s="7"/>
      <c r="L7961" s="7"/>
      <c r="M7961" s="55"/>
      <c r="N7961" s="7"/>
      <c r="O7961" s="5"/>
      <c r="U7961" s="31"/>
      <c r="AD7961" s="20"/>
    </row>
    <row r="7962" spans="4:30" x14ac:dyDescent="0.2">
      <c r="D7962" s="5"/>
      <c r="I7962" s="7"/>
      <c r="K7962" s="7"/>
      <c r="L7962" s="7"/>
      <c r="M7962" s="55"/>
      <c r="N7962" s="7"/>
      <c r="O7962" s="5"/>
      <c r="U7962" s="31"/>
      <c r="AD7962" s="20"/>
    </row>
    <row r="7963" spans="4:30" x14ac:dyDescent="0.2">
      <c r="D7963" s="5"/>
      <c r="I7963" s="7"/>
      <c r="K7963" s="7"/>
      <c r="L7963" s="7"/>
      <c r="M7963" s="55"/>
      <c r="N7963" s="7"/>
      <c r="O7963" s="5"/>
      <c r="U7963" s="31"/>
      <c r="AD7963" s="20"/>
    </row>
    <row r="7964" spans="4:30" x14ac:dyDescent="0.2">
      <c r="D7964" s="5"/>
      <c r="I7964" s="7"/>
      <c r="K7964" s="7"/>
      <c r="L7964" s="7"/>
      <c r="M7964" s="55"/>
      <c r="N7964" s="7"/>
      <c r="O7964" s="5"/>
      <c r="U7964" s="31"/>
      <c r="AD7964" s="20"/>
    </row>
    <row r="7965" spans="4:30" x14ac:dyDescent="0.2">
      <c r="D7965" s="5"/>
      <c r="I7965" s="7"/>
      <c r="K7965" s="7"/>
      <c r="L7965" s="7"/>
      <c r="M7965" s="55"/>
      <c r="N7965" s="7"/>
      <c r="O7965" s="5"/>
      <c r="U7965" s="31"/>
      <c r="AD7965" s="20"/>
    </row>
    <row r="7966" spans="4:30" x14ac:dyDescent="0.2">
      <c r="D7966" s="5"/>
      <c r="I7966" s="7"/>
      <c r="K7966" s="7"/>
      <c r="L7966" s="7"/>
      <c r="M7966" s="55"/>
      <c r="N7966" s="7"/>
      <c r="O7966" s="5"/>
      <c r="U7966" s="31"/>
      <c r="AD7966" s="20"/>
    </row>
    <row r="7967" spans="4:30" x14ac:dyDescent="0.2">
      <c r="D7967" s="5"/>
      <c r="I7967" s="7"/>
      <c r="K7967" s="7"/>
      <c r="L7967" s="7"/>
      <c r="M7967" s="55"/>
      <c r="N7967" s="7"/>
      <c r="O7967" s="5"/>
      <c r="U7967" s="31"/>
      <c r="AD7967" s="20"/>
    </row>
    <row r="7968" spans="4:30" x14ac:dyDescent="0.2">
      <c r="D7968" s="5"/>
      <c r="I7968" s="7"/>
      <c r="K7968" s="7"/>
      <c r="L7968" s="7"/>
      <c r="M7968" s="55"/>
      <c r="N7968" s="7"/>
      <c r="O7968" s="5"/>
      <c r="U7968" s="31"/>
      <c r="AD7968" s="20"/>
    </row>
    <row r="7969" spans="4:30" x14ac:dyDescent="0.2">
      <c r="D7969" s="5"/>
      <c r="I7969" s="7"/>
      <c r="K7969" s="7"/>
      <c r="L7969" s="7"/>
      <c r="M7969" s="55"/>
      <c r="N7969" s="7"/>
      <c r="O7969" s="5"/>
      <c r="U7969" s="31"/>
      <c r="AD7969" s="20"/>
    </row>
    <row r="7970" spans="4:30" x14ac:dyDescent="0.2">
      <c r="D7970" s="5"/>
      <c r="I7970" s="7"/>
      <c r="K7970" s="7"/>
      <c r="L7970" s="7"/>
      <c r="M7970" s="55"/>
      <c r="N7970" s="7"/>
      <c r="O7970" s="5"/>
      <c r="U7970" s="31"/>
      <c r="AD7970" s="20"/>
    </row>
    <row r="7971" spans="4:30" x14ac:dyDescent="0.2">
      <c r="D7971" s="5"/>
      <c r="I7971" s="7"/>
      <c r="K7971" s="7"/>
      <c r="L7971" s="7"/>
      <c r="M7971" s="55"/>
      <c r="N7971" s="7"/>
      <c r="O7971" s="5"/>
      <c r="U7971" s="31"/>
      <c r="AD7971" s="20"/>
    </row>
    <row r="7972" spans="4:30" x14ac:dyDescent="0.2">
      <c r="D7972" s="5"/>
      <c r="I7972" s="7"/>
      <c r="K7972" s="7"/>
      <c r="L7972" s="7"/>
      <c r="M7972" s="55"/>
      <c r="N7972" s="7"/>
      <c r="O7972" s="5"/>
      <c r="U7972" s="31"/>
      <c r="AD7972" s="20"/>
    </row>
    <row r="7973" spans="4:30" x14ac:dyDescent="0.2">
      <c r="D7973" s="5"/>
      <c r="I7973" s="7"/>
      <c r="K7973" s="7"/>
      <c r="L7973" s="7"/>
      <c r="M7973" s="55"/>
      <c r="N7973" s="7"/>
      <c r="O7973" s="5"/>
      <c r="U7973" s="31"/>
      <c r="AD7973" s="20"/>
    </row>
    <row r="7974" spans="4:30" x14ac:dyDescent="0.2">
      <c r="D7974" s="5"/>
      <c r="I7974" s="7"/>
      <c r="K7974" s="7"/>
      <c r="L7974" s="7"/>
      <c r="M7974" s="55"/>
      <c r="N7974" s="7"/>
      <c r="O7974" s="5"/>
      <c r="U7974" s="31"/>
      <c r="AD7974" s="20"/>
    </row>
    <row r="7975" spans="4:30" x14ac:dyDescent="0.2">
      <c r="D7975" s="5"/>
      <c r="I7975" s="7"/>
      <c r="K7975" s="7"/>
      <c r="L7975" s="7"/>
      <c r="M7975" s="55"/>
      <c r="N7975" s="7"/>
      <c r="O7975" s="5"/>
      <c r="U7975" s="31"/>
      <c r="AD7975" s="20"/>
    </row>
    <row r="7976" spans="4:30" x14ac:dyDescent="0.2">
      <c r="D7976" s="5"/>
      <c r="I7976" s="7"/>
      <c r="K7976" s="7"/>
      <c r="L7976" s="7"/>
      <c r="M7976" s="55"/>
      <c r="N7976" s="7"/>
      <c r="O7976" s="5"/>
      <c r="U7976" s="31"/>
      <c r="AD7976" s="20"/>
    </row>
    <row r="7977" spans="4:30" x14ac:dyDescent="0.2">
      <c r="D7977" s="5"/>
      <c r="I7977" s="7"/>
      <c r="K7977" s="7"/>
      <c r="L7977" s="7"/>
      <c r="M7977" s="55"/>
      <c r="N7977" s="7"/>
      <c r="O7977" s="5"/>
      <c r="U7977" s="31"/>
      <c r="AD7977" s="20"/>
    </row>
    <row r="7978" spans="4:30" x14ac:dyDescent="0.2">
      <c r="D7978" s="5"/>
      <c r="I7978" s="7"/>
      <c r="K7978" s="7"/>
      <c r="L7978" s="7"/>
      <c r="M7978" s="55"/>
      <c r="N7978" s="7"/>
      <c r="O7978" s="5"/>
      <c r="U7978" s="31"/>
      <c r="AD7978" s="20"/>
    </row>
    <row r="7979" spans="4:30" x14ac:dyDescent="0.2">
      <c r="D7979" s="5"/>
      <c r="I7979" s="7"/>
      <c r="K7979" s="7"/>
      <c r="L7979" s="7"/>
      <c r="M7979" s="55"/>
      <c r="N7979" s="7"/>
      <c r="O7979" s="5"/>
      <c r="U7979" s="31"/>
      <c r="AD7979" s="20"/>
    </row>
    <row r="7980" spans="4:30" x14ac:dyDescent="0.2">
      <c r="D7980" s="5"/>
      <c r="I7980" s="7"/>
      <c r="K7980" s="7"/>
      <c r="L7980" s="7"/>
      <c r="M7980" s="55"/>
      <c r="N7980" s="7"/>
      <c r="O7980" s="5"/>
      <c r="U7980" s="31"/>
      <c r="AD7980" s="20"/>
    </row>
    <row r="7981" spans="4:30" x14ac:dyDescent="0.2">
      <c r="D7981" s="5"/>
      <c r="I7981" s="7"/>
      <c r="K7981" s="7"/>
      <c r="L7981" s="7"/>
      <c r="M7981" s="55"/>
      <c r="N7981" s="7"/>
      <c r="O7981" s="5"/>
      <c r="U7981" s="31"/>
      <c r="AD7981" s="20"/>
    </row>
    <row r="7982" spans="4:30" x14ac:dyDescent="0.2">
      <c r="D7982" s="5"/>
      <c r="I7982" s="7"/>
      <c r="K7982" s="7"/>
      <c r="L7982" s="7"/>
      <c r="M7982" s="55"/>
      <c r="N7982" s="7"/>
      <c r="O7982" s="5"/>
      <c r="U7982" s="31"/>
      <c r="AD7982" s="20"/>
    </row>
    <row r="7983" spans="4:30" x14ac:dyDescent="0.2">
      <c r="D7983" s="5"/>
      <c r="I7983" s="7"/>
      <c r="K7983" s="7"/>
      <c r="L7983" s="7"/>
      <c r="M7983" s="55"/>
      <c r="N7983" s="7"/>
      <c r="O7983" s="5"/>
      <c r="U7983" s="31"/>
      <c r="AD7983" s="20"/>
    </row>
    <row r="7984" spans="4:30" x14ac:dyDescent="0.2">
      <c r="D7984" s="5"/>
      <c r="I7984" s="7"/>
      <c r="K7984" s="7"/>
      <c r="L7984" s="7"/>
      <c r="M7984" s="55"/>
      <c r="N7984" s="7"/>
      <c r="O7984" s="5"/>
      <c r="U7984" s="31"/>
      <c r="AD7984" s="20"/>
    </row>
    <row r="7985" spans="4:30" x14ac:dyDescent="0.2">
      <c r="D7985" s="5"/>
      <c r="I7985" s="7"/>
      <c r="K7985" s="7"/>
      <c r="L7985" s="7"/>
      <c r="M7985" s="55"/>
      <c r="N7985" s="7"/>
      <c r="O7985" s="5"/>
      <c r="U7985" s="31"/>
      <c r="AD7985" s="20"/>
    </row>
    <row r="7986" spans="4:30" x14ac:dyDescent="0.2">
      <c r="D7986" s="5"/>
      <c r="I7986" s="7"/>
      <c r="K7986" s="7"/>
      <c r="L7986" s="7"/>
      <c r="M7986" s="55"/>
      <c r="N7986" s="7"/>
      <c r="O7986" s="5"/>
      <c r="U7986" s="31"/>
      <c r="AD7986" s="20"/>
    </row>
    <row r="7987" spans="4:30" x14ac:dyDescent="0.2">
      <c r="D7987" s="5"/>
      <c r="I7987" s="7"/>
      <c r="K7987" s="7"/>
      <c r="L7987" s="7"/>
      <c r="M7987" s="55"/>
      <c r="N7987" s="7"/>
      <c r="O7987" s="5"/>
      <c r="U7987" s="31"/>
      <c r="AD7987" s="20"/>
    </row>
    <row r="7988" spans="4:30" x14ac:dyDescent="0.2">
      <c r="D7988" s="5"/>
      <c r="I7988" s="7"/>
      <c r="K7988" s="7"/>
      <c r="L7988" s="7"/>
      <c r="M7988" s="55"/>
      <c r="N7988" s="7"/>
      <c r="O7988" s="5"/>
      <c r="U7988" s="31"/>
      <c r="AD7988" s="20"/>
    </row>
    <row r="7989" spans="4:30" x14ac:dyDescent="0.2">
      <c r="D7989" s="5"/>
      <c r="I7989" s="7"/>
      <c r="K7989" s="7"/>
      <c r="L7989" s="7"/>
      <c r="M7989" s="55"/>
      <c r="N7989" s="7"/>
      <c r="O7989" s="5"/>
      <c r="U7989" s="31"/>
      <c r="AD7989" s="20"/>
    </row>
    <row r="7990" spans="4:30" x14ac:dyDescent="0.2">
      <c r="D7990" s="5"/>
      <c r="I7990" s="7"/>
      <c r="K7990" s="7"/>
      <c r="L7990" s="7"/>
      <c r="M7990" s="55"/>
      <c r="N7990" s="7"/>
      <c r="O7990" s="5"/>
      <c r="U7990" s="31"/>
      <c r="AD7990" s="20"/>
    </row>
    <row r="7991" spans="4:30" x14ac:dyDescent="0.2">
      <c r="D7991" s="5"/>
      <c r="I7991" s="7"/>
      <c r="K7991" s="7"/>
      <c r="L7991" s="7"/>
      <c r="M7991" s="55"/>
      <c r="N7991" s="7"/>
      <c r="O7991" s="5"/>
      <c r="U7991" s="31"/>
      <c r="AD7991" s="20"/>
    </row>
    <row r="7992" spans="4:30" x14ac:dyDescent="0.2">
      <c r="D7992" s="5"/>
      <c r="I7992" s="7"/>
      <c r="K7992" s="7"/>
      <c r="L7992" s="7"/>
      <c r="M7992" s="55"/>
      <c r="N7992" s="7"/>
      <c r="O7992" s="5"/>
      <c r="U7992" s="31"/>
      <c r="AD7992" s="20"/>
    </row>
    <row r="7993" spans="4:30" x14ac:dyDescent="0.2">
      <c r="D7993" s="5"/>
      <c r="I7993" s="7"/>
      <c r="K7993" s="7"/>
      <c r="L7993" s="7"/>
      <c r="M7993" s="55"/>
      <c r="N7993" s="7"/>
      <c r="O7993" s="5"/>
      <c r="U7993" s="31"/>
      <c r="AD7993" s="20"/>
    </row>
    <row r="7994" spans="4:30" x14ac:dyDescent="0.2">
      <c r="D7994" s="5"/>
      <c r="I7994" s="7"/>
      <c r="K7994" s="7"/>
      <c r="L7994" s="7"/>
      <c r="M7994" s="55"/>
      <c r="N7994" s="7"/>
      <c r="O7994" s="5"/>
      <c r="U7994" s="31"/>
      <c r="AD7994" s="20"/>
    </row>
    <row r="7995" spans="4:30" x14ac:dyDescent="0.2">
      <c r="D7995" s="5"/>
      <c r="I7995" s="7"/>
      <c r="K7995" s="7"/>
      <c r="L7995" s="7"/>
      <c r="M7995" s="55"/>
      <c r="N7995" s="7"/>
      <c r="O7995" s="5"/>
      <c r="U7995" s="31"/>
      <c r="AD7995" s="20"/>
    </row>
    <row r="7996" spans="4:30" x14ac:dyDescent="0.2">
      <c r="D7996" s="5"/>
      <c r="I7996" s="7"/>
      <c r="K7996" s="7"/>
      <c r="L7996" s="7"/>
      <c r="M7996" s="55"/>
      <c r="N7996" s="7"/>
      <c r="O7996" s="5"/>
      <c r="U7996" s="31"/>
      <c r="AD7996" s="20"/>
    </row>
    <row r="7997" spans="4:30" x14ac:dyDescent="0.2">
      <c r="D7997" s="5"/>
      <c r="I7997" s="7"/>
      <c r="K7997" s="7"/>
      <c r="L7997" s="7"/>
      <c r="M7997" s="55"/>
      <c r="N7997" s="7"/>
      <c r="O7997" s="5"/>
      <c r="U7997" s="31"/>
      <c r="AD7997" s="20"/>
    </row>
    <row r="7998" spans="4:30" x14ac:dyDescent="0.2">
      <c r="D7998" s="5"/>
      <c r="I7998" s="7"/>
      <c r="K7998" s="7"/>
      <c r="L7998" s="7"/>
      <c r="M7998" s="55"/>
      <c r="N7998" s="7"/>
      <c r="O7998" s="5"/>
      <c r="U7998" s="31"/>
      <c r="AD7998" s="20"/>
    </row>
    <row r="7999" spans="4:30" x14ac:dyDescent="0.2">
      <c r="D7999" s="5"/>
      <c r="I7999" s="7"/>
      <c r="K7999" s="7"/>
      <c r="L7999" s="7"/>
      <c r="M7999" s="55"/>
      <c r="N7999" s="7"/>
      <c r="O7999" s="5"/>
      <c r="U7999" s="31"/>
      <c r="AD7999" s="20"/>
    </row>
    <row r="8000" spans="4:30" x14ac:dyDescent="0.2">
      <c r="D8000" s="5"/>
      <c r="I8000" s="7"/>
      <c r="K8000" s="7"/>
      <c r="L8000" s="7"/>
      <c r="M8000" s="55"/>
      <c r="N8000" s="7"/>
      <c r="O8000" s="5"/>
      <c r="U8000" s="31"/>
      <c r="AD8000" s="20"/>
    </row>
    <row r="8001" spans="4:30" x14ac:dyDescent="0.2">
      <c r="D8001" s="5"/>
      <c r="I8001" s="7"/>
      <c r="K8001" s="7"/>
      <c r="L8001" s="7"/>
      <c r="M8001" s="55"/>
      <c r="N8001" s="7"/>
      <c r="O8001" s="5"/>
      <c r="U8001" s="31"/>
      <c r="AD8001" s="20"/>
    </row>
    <row r="8002" spans="4:30" x14ac:dyDescent="0.2">
      <c r="D8002" s="5"/>
      <c r="I8002" s="7"/>
      <c r="K8002" s="7"/>
      <c r="L8002" s="7"/>
      <c r="M8002" s="55"/>
      <c r="N8002" s="7"/>
      <c r="O8002" s="5"/>
      <c r="U8002" s="31"/>
      <c r="AD8002" s="20"/>
    </row>
    <row r="8003" spans="4:30" x14ac:dyDescent="0.2">
      <c r="D8003" s="5"/>
      <c r="I8003" s="7"/>
      <c r="K8003" s="7"/>
      <c r="L8003" s="7"/>
      <c r="M8003" s="55"/>
      <c r="N8003" s="7"/>
      <c r="O8003" s="5"/>
      <c r="U8003" s="31"/>
      <c r="AD8003" s="20"/>
    </row>
    <row r="8004" spans="4:30" x14ac:dyDescent="0.2">
      <c r="D8004" s="5"/>
      <c r="I8004" s="7"/>
      <c r="K8004" s="7"/>
      <c r="L8004" s="7"/>
      <c r="M8004" s="55"/>
      <c r="N8004" s="7"/>
      <c r="O8004" s="5"/>
      <c r="U8004" s="31"/>
      <c r="AD8004" s="20"/>
    </row>
    <row r="8005" spans="4:30" x14ac:dyDescent="0.2">
      <c r="D8005" s="5"/>
      <c r="I8005" s="7"/>
      <c r="K8005" s="7"/>
      <c r="L8005" s="7"/>
      <c r="M8005" s="55"/>
      <c r="N8005" s="7"/>
      <c r="O8005" s="5"/>
      <c r="U8005" s="31"/>
      <c r="AD8005" s="20"/>
    </row>
    <row r="8006" spans="4:30" x14ac:dyDescent="0.2">
      <c r="D8006" s="5"/>
      <c r="I8006" s="7"/>
      <c r="K8006" s="7"/>
      <c r="L8006" s="7"/>
      <c r="M8006" s="55"/>
      <c r="N8006" s="7"/>
      <c r="O8006" s="5"/>
      <c r="U8006" s="31"/>
      <c r="AD8006" s="20"/>
    </row>
    <row r="8007" spans="4:30" x14ac:dyDescent="0.2">
      <c r="D8007" s="5"/>
      <c r="I8007" s="7"/>
      <c r="K8007" s="7"/>
      <c r="L8007" s="7"/>
      <c r="M8007" s="55"/>
      <c r="N8007" s="7"/>
      <c r="O8007" s="5"/>
      <c r="U8007" s="31"/>
      <c r="AD8007" s="20"/>
    </row>
    <row r="8008" spans="4:30" x14ac:dyDescent="0.2">
      <c r="D8008" s="5"/>
      <c r="I8008" s="7"/>
      <c r="K8008" s="7"/>
      <c r="L8008" s="7"/>
      <c r="M8008" s="55"/>
      <c r="N8008" s="7"/>
      <c r="O8008" s="5"/>
      <c r="U8008" s="31"/>
      <c r="AD8008" s="20"/>
    </row>
    <row r="8009" spans="4:30" x14ac:dyDescent="0.2">
      <c r="D8009" s="5"/>
      <c r="I8009" s="7"/>
      <c r="K8009" s="7"/>
      <c r="L8009" s="7"/>
      <c r="M8009" s="55"/>
      <c r="N8009" s="7"/>
      <c r="O8009" s="5"/>
      <c r="U8009" s="31"/>
      <c r="AD8009" s="20"/>
    </row>
    <row r="8010" spans="4:30" x14ac:dyDescent="0.2">
      <c r="D8010" s="5"/>
      <c r="I8010" s="7"/>
      <c r="K8010" s="7"/>
      <c r="L8010" s="7"/>
      <c r="M8010" s="55"/>
      <c r="N8010" s="7"/>
      <c r="O8010" s="5"/>
      <c r="U8010" s="31"/>
      <c r="AD8010" s="20"/>
    </row>
    <row r="8011" spans="4:30" x14ac:dyDescent="0.2">
      <c r="D8011" s="5"/>
      <c r="I8011" s="7"/>
      <c r="K8011" s="7"/>
      <c r="L8011" s="7"/>
      <c r="M8011" s="55"/>
      <c r="N8011" s="7"/>
      <c r="O8011" s="5"/>
      <c r="U8011" s="31"/>
      <c r="AD8011" s="20"/>
    </row>
    <row r="8012" spans="4:30" x14ac:dyDescent="0.2">
      <c r="D8012" s="5"/>
      <c r="I8012" s="7"/>
      <c r="K8012" s="7"/>
      <c r="L8012" s="7"/>
      <c r="M8012" s="55"/>
      <c r="N8012" s="7"/>
      <c r="O8012" s="5"/>
      <c r="U8012" s="31"/>
      <c r="AD8012" s="20"/>
    </row>
    <row r="8013" spans="4:30" x14ac:dyDescent="0.2">
      <c r="D8013" s="5"/>
      <c r="I8013" s="7"/>
      <c r="K8013" s="7"/>
      <c r="L8013" s="7"/>
      <c r="M8013" s="55"/>
      <c r="N8013" s="7"/>
      <c r="O8013" s="5"/>
      <c r="U8013" s="31"/>
      <c r="AD8013" s="20"/>
    </row>
    <row r="8014" spans="4:30" x14ac:dyDescent="0.2">
      <c r="D8014" s="5"/>
      <c r="I8014" s="7"/>
      <c r="K8014" s="7"/>
      <c r="L8014" s="7"/>
      <c r="M8014" s="55"/>
      <c r="N8014" s="7"/>
      <c r="O8014" s="5"/>
      <c r="U8014" s="31"/>
      <c r="AD8014" s="20"/>
    </row>
    <row r="8015" spans="4:30" x14ac:dyDescent="0.2">
      <c r="D8015" s="5"/>
      <c r="I8015" s="7"/>
      <c r="K8015" s="7"/>
      <c r="L8015" s="7"/>
      <c r="M8015" s="55"/>
      <c r="N8015" s="7"/>
      <c r="O8015" s="5"/>
      <c r="U8015" s="31"/>
      <c r="AD8015" s="20"/>
    </row>
    <row r="8016" spans="4:30" x14ac:dyDescent="0.2">
      <c r="D8016" s="5"/>
      <c r="I8016" s="7"/>
      <c r="K8016" s="7"/>
      <c r="L8016" s="7"/>
      <c r="M8016" s="55"/>
      <c r="N8016" s="7"/>
      <c r="O8016" s="5"/>
      <c r="U8016" s="31"/>
      <c r="AD8016" s="20"/>
    </row>
    <row r="8017" spans="4:30" x14ac:dyDescent="0.2">
      <c r="D8017" s="5"/>
      <c r="I8017" s="7"/>
      <c r="K8017" s="7"/>
      <c r="L8017" s="7"/>
      <c r="M8017" s="55"/>
      <c r="N8017" s="7"/>
      <c r="O8017" s="5"/>
      <c r="U8017" s="31"/>
      <c r="AD8017" s="20"/>
    </row>
    <row r="8018" spans="4:30" x14ac:dyDescent="0.2">
      <c r="D8018" s="5"/>
      <c r="I8018" s="7"/>
      <c r="K8018" s="7"/>
      <c r="L8018" s="7"/>
      <c r="M8018" s="55"/>
      <c r="N8018" s="7"/>
      <c r="O8018" s="5"/>
      <c r="U8018" s="31"/>
      <c r="AD8018" s="20"/>
    </row>
    <row r="8019" spans="4:30" x14ac:dyDescent="0.2">
      <c r="D8019" s="5"/>
      <c r="I8019" s="7"/>
      <c r="K8019" s="7"/>
      <c r="L8019" s="7"/>
      <c r="M8019" s="55"/>
      <c r="N8019" s="7"/>
      <c r="O8019" s="5"/>
      <c r="U8019" s="31"/>
      <c r="AD8019" s="20"/>
    </row>
    <row r="8020" spans="4:30" x14ac:dyDescent="0.2">
      <c r="D8020" s="5"/>
      <c r="I8020" s="7"/>
      <c r="K8020" s="7"/>
      <c r="L8020" s="7"/>
      <c r="M8020" s="55"/>
      <c r="N8020" s="7"/>
      <c r="O8020" s="5"/>
      <c r="U8020" s="31"/>
      <c r="AD8020" s="20"/>
    </row>
    <row r="8021" spans="4:30" x14ac:dyDescent="0.2">
      <c r="D8021" s="5"/>
      <c r="I8021" s="7"/>
      <c r="K8021" s="7"/>
      <c r="L8021" s="7"/>
      <c r="M8021" s="55"/>
      <c r="N8021" s="7"/>
      <c r="O8021" s="5"/>
      <c r="U8021" s="31"/>
      <c r="AD8021" s="20"/>
    </row>
    <row r="8022" spans="4:30" x14ac:dyDescent="0.2">
      <c r="D8022" s="5"/>
      <c r="I8022" s="7"/>
      <c r="K8022" s="7"/>
      <c r="L8022" s="7"/>
      <c r="M8022" s="55"/>
      <c r="N8022" s="7"/>
      <c r="O8022" s="5"/>
      <c r="U8022" s="31"/>
      <c r="AD8022" s="20"/>
    </row>
    <row r="8023" spans="4:30" x14ac:dyDescent="0.2">
      <c r="D8023" s="5"/>
      <c r="I8023" s="7"/>
      <c r="K8023" s="7"/>
      <c r="L8023" s="7"/>
      <c r="M8023" s="55"/>
      <c r="N8023" s="7"/>
      <c r="O8023" s="5"/>
      <c r="U8023" s="31"/>
      <c r="AD8023" s="20"/>
    </row>
    <row r="8024" spans="4:30" x14ac:dyDescent="0.2">
      <c r="D8024" s="5"/>
      <c r="I8024" s="7"/>
      <c r="K8024" s="7"/>
      <c r="L8024" s="7"/>
      <c r="M8024" s="55"/>
      <c r="N8024" s="7"/>
      <c r="O8024" s="5"/>
      <c r="U8024" s="31"/>
      <c r="AD8024" s="20"/>
    </row>
    <row r="8025" spans="4:30" x14ac:dyDescent="0.2">
      <c r="D8025" s="5"/>
      <c r="I8025" s="7"/>
      <c r="K8025" s="7"/>
      <c r="L8025" s="7"/>
      <c r="M8025" s="55"/>
      <c r="N8025" s="7"/>
      <c r="O8025" s="5"/>
      <c r="U8025" s="31"/>
      <c r="AD8025" s="20"/>
    </row>
    <row r="8026" spans="4:30" x14ac:dyDescent="0.2">
      <c r="D8026" s="5"/>
      <c r="I8026" s="7"/>
      <c r="K8026" s="7"/>
      <c r="L8026" s="7"/>
      <c r="M8026" s="55"/>
      <c r="N8026" s="7"/>
      <c r="O8026" s="5"/>
      <c r="U8026" s="31"/>
      <c r="AD8026" s="20"/>
    </row>
    <row r="8027" spans="4:30" x14ac:dyDescent="0.2">
      <c r="D8027" s="5"/>
      <c r="I8027" s="7"/>
      <c r="K8027" s="7"/>
      <c r="L8027" s="7"/>
      <c r="M8027" s="55"/>
      <c r="N8027" s="7"/>
      <c r="O8027" s="5"/>
      <c r="U8027" s="31"/>
      <c r="AD8027" s="20"/>
    </row>
    <row r="8028" spans="4:30" x14ac:dyDescent="0.2">
      <c r="D8028" s="5"/>
      <c r="I8028" s="7"/>
      <c r="K8028" s="7"/>
      <c r="L8028" s="7"/>
      <c r="M8028" s="55"/>
      <c r="N8028" s="7"/>
      <c r="O8028" s="5"/>
      <c r="U8028" s="31"/>
      <c r="AD8028" s="20"/>
    </row>
    <row r="8029" spans="4:30" x14ac:dyDescent="0.2">
      <c r="D8029" s="5"/>
      <c r="I8029" s="7"/>
      <c r="K8029" s="7"/>
      <c r="L8029" s="7"/>
      <c r="M8029" s="55"/>
      <c r="N8029" s="7"/>
      <c r="O8029" s="5"/>
      <c r="U8029" s="31"/>
      <c r="AD8029" s="20"/>
    </row>
    <row r="8030" spans="4:30" x14ac:dyDescent="0.2">
      <c r="D8030" s="5"/>
      <c r="I8030" s="7"/>
      <c r="K8030" s="7"/>
      <c r="L8030" s="7"/>
      <c r="M8030" s="55"/>
      <c r="N8030" s="7"/>
      <c r="O8030" s="5"/>
      <c r="U8030" s="31"/>
      <c r="AD8030" s="20"/>
    </row>
    <row r="8031" spans="4:30" x14ac:dyDescent="0.2">
      <c r="D8031" s="5"/>
      <c r="I8031" s="7"/>
      <c r="K8031" s="7"/>
      <c r="L8031" s="7"/>
      <c r="M8031" s="55"/>
      <c r="N8031" s="7"/>
      <c r="O8031" s="5"/>
      <c r="U8031" s="31"/>
      <c r="AD8031" s="20"/>
    </row>
    <row r="8032" spans="4:30" x14ac:dyDescent="0.2">
      <c r="D8032" s="5"/>
      <c r="I8032" s="7"/>
      <c r="K8032" s="7"/>
      <c r="L8032" s="7"/>
      <c r="M8032" s="55"/>
      <c r="N8032" s="7"/>
      <c r="O8032" s="5"/>
      <c r="U8032" s="31"/>
      <c r="AD8032" s="20"/>
    </row>
    <row r="8033" spans="4:30" x14ac:dyDescent="0.2">
      <c r="D8033" s="5"/>
      <c r="I8033" s="7"/>
      <c r="K8033" s="7"/>
      <c r="L8033" s="7"/>
      <c r="M8033" s="55"/>
      <c r="N8033" s="7"/>
      <c r="O8033" s="5"/>
      <c r="U8033" s="31"/>
      <c r="AD8033" s="20"/>
    </row>
    <row r="8034" spans="4:30" x14ac:dyDescent="0.2">
      <c r="D8034" s="5"/>
      <c r="I8034" s="7"/>
      <c r="K8034" s="7"/>
      <c r="L8034" s="7"/>
      <c r="M8034" s="55"/>
      <c r="N8034" s="7"/>
      <c r="O8034" s="5"/>
      <c r="U8034" s="31"/>
      <c r="AD8034" s="20"/>
    </row>
    <row r="8035" spans="4:30" x14ac:dyDescent="0.2">
      <c r="D8035" s="5"/>
      <c r="I8035" s="7"/>
      <c r="K8035" s="7"/>
      <c r="L8035" s="7"/>
      <c r="M8035" s="55"/>
      <c r="N8035" s="7"/>
      <c r="O8035" s="5"/>
      <c r="U8035" s="31"/>
      <c r="AD8035" s="20"/>
    </row>
    <row r="8036" spans="4:30" x14ac:dyDescent="0.2">
      <c r="D8036" s="5"/>
      <c r="I8036" s="7"/>
      <c r="K8036" s="7"/>
      <c r="L8036" s="7"/>
      <c r="M8036" s="55"/>
      <c r="N8036" s="7"/>
      <c r="O8036" s="5"/>
      <c r="U8036" s="31"/>
      <c r="AD8036" s="20"/>
    </row>
    <row r="8037" spans="4:30" x14ac:dyDescent="0.2">
      <c r="D8037" s="5"/>
      <c r="I8037" s="7"/>
      <c r="K8037" s="7"/>
      <c r="L8037" s="7"/>
      <c r="M8037" s="55"/>
      <c r="N8037" s="7"/>
      <c r="O8037" s="5"/>
      <c r="U8037" s="31"/>
      <c r="AD8037" s="20"/>
    </row>
    <row r="8038" spans="4:30" x14ac:dyDescent="0.2">
      <c r="D8038" s="5"/>
      <c r="I8038" s="7"/>
      <c r="K8038" s="7"/>
      <c r="L8038" s="7"/>
      <c r="M8038" s="55"/>
      <c r="N8038" s="7"/>
      <c r="O8038" s="5"/>
      <c r="U8038" s="31"/>
      <c r="AD8038" s="20"/>
    </row>
    <row r="8039" spans="4:30" x14ac:dyDescent="0.2">
      <c r="D8039" s="5"/>
      <c r="I8039" s="7"/>
      <c r="K8039" s="7"/>
      <c r="L8039" s="7"/>
      <c r="M8039" s="55"/>
      <c r="N8039" s="7"/>
      <c r="O8039" s="5"/>
      <c r="U8039" s="31"/>
      <c r="AD8039" s="20"/>
    </row>
    <row r="8040" spans="4:30" x14ac:dyDescent="0.2">
      <c r="D8040" s="5"/>
      <c r="I8040" s="7"/>
      <c r="K8040" s="7"/>
      <c r="L8040" s="7"/>
      <c r="M8040" s="55"/>
      <c r="N8040" s="7"/>
      <c r="O8040" s="5"/>
      <c r="U8040" s="31"/>
      <c r="AD8040" s="20"/>
    </row>
    <row r="8041" spans="4:30" x14ac:dyDescent="0.2">
      <c r="D8041" s="5"/>
      <c r="I8041" s="7"/>
      <c r="K8041" s="7"/>
      <c r="L8041" s="7"/>
      <c r="M8041" s="55"/>
      <c r="N8041" s="7"/>
      <c r="O8041" s="5"/>
      <c r="U8041" s="31"/>
      <c r="AD8041" s="20"/>
    </row>
    <row r="8042" spans="4:30" x14ac:dyDescent="0.2">
      <c r="D8042" s="5"/>
      <c r="I8042" s="7"/>
      <c r="K8042" s="7"/>
      <c r="L8042" s="7"/>
      <c r="M8042" s="55"/>
      <c r="N8042" s="7"/>
      <c r="O8042" s="5"/>
      <c r="U8042" s="31"/>
      <c r="AD8042" s="20"/>
    </row>
    <row r="8043" spans="4:30" x14ac:dyDescent="0.2">
      <c r="D8043" s="5"/>
      <c r="I8043" s="7"/>
      <c r="K8043" s="7"/>
      <c r="L8043" s="7"/>
      <c r="M8043" s="55"/>
      <c r="N8043" s="7"/>
      <c r="O8043" s="5"/>
      <c r="U8043" s="31"/>
      <c r="AD8043" s="20"/>
    </row>
    <row r="8044" spans="4:30" x14ac:dyDescent="0.2">
      <c r="D8044" s="5"/>
      <c r="I8044" s="7"/>
      <c r="K8044" s="7"/>
      <c r="L8044" s="7"/>
      <c r="M8044" s="55"/>
      <c r="N8044" s="7"/>
      <c r="O8044" s="5"/>
      <c r="U8044" s="31"/>
      <c r="AD8044" s="20"/>
    </row>
    <row r="8045" spans="4:30" x14ac:dyDescent="0.2">
      <c r="D8045" s="5"/>
      <c r="I8045" s="7"/>
      <c r="K8045" s="7"/>
      <c r="L8045" s="7"/>
      <c r="M8045" s="55"/>
      <c r="N8045" s="7"/>
      <c r="O8045" s="5"/>
      <c r="U8045" s="31"/>
      <c r="AD8045" s="20"/>
    </row>
    <row r="8046" spans="4:30" x14ac:dyDescent="0.2">
      <c r="D8046" s="5"/>
      <c r="I8046" s="7"/>
      <c r="K8046" s="7"/>
      <c r="L8046" s="7"/>
      <c r="M8046" s="55"/>
      <c r="N8046" s="7"/>
      <c r="O8046" s="5"/>
      <c r="U8046" s="31"/>
      <c r="AD8046" s="20"/>
    </row>
    <row r="8047" spans="4:30" x14ac:dyDescent="0.2">
      <c r="D8047" s="5"/>
      <c r="I8047" s="7"/>
      <c r="K8047" s="7"/>
      <c r="L8047" s="7"/>
      <c r="M8047" s="55"/>
      <c r="N8047" s="7"/>
      <c r="O8047" s="5"/>
      <c r="U8047" s="31"/>
      <c r="AD8047" s="20"/>
    </row>
    <row r="8048" spans="4:30" x14ac:dyDescent="0.2">
      <c r="D8048" s="5"/>
      <c r="I8048" s="7"/>
      <c r="K8048" s="7"/>
      <c r="L8048" s="7"/>
      <c r="M8048" s="55"/>
      <c r="N8048" s="7"/>
      <c r="O8048" s="5"/>
      <c r="U8048" s="31"/>
      <c r="AD8048" s="20"/>
    </row>
    <row r="8049" spans="4:30" x14ac:dyDescent="0.2">
      <c r="D8049" s="5"/>
      <c r="I8049" s="7"/>
      <c r="K8049" s="7"/>
      <c r="L8049" s="7"/>
      <c r="M8049" s="55"/>
      <c r="N8049" s="7"/>
      <c r="O8049" s="5"/>
      <c r="U8049" s="31"/>
      <c r="AD8049" s="20"/>
    </row>
    <row r="8050" spans="4:30" x14ac:dyDescent="0.2">
      <c r="D8050" s="5"/>
      <c r="I8050" s="7"/>
      <c r="K8050" s="7"/>
      <c r="L8050" s="7"/>
      <c r="M8050" s="55"/>
      <c r="N8050" s="7"/>
      <c r="O8050" s="5"/>
      <c r="U8050" s="31"/>
      <c r="AD8050" s="20"/>
    </row>
    <row r="8051" spans="4:30" x14ac:dyDescent="0.2">
      <c r="D8051" s="5"/>
      <c r="I8051" s="7"/>
      <c r="K8051" s="7"/>
      <c r="L8051" s="7"/>
      <c r="M8051" s="55"/>
      <c r="N8051" s="7"/>
      <c r="O8051" s="5"/>
      <c r="U8051" s="31"/>
      <c r="AD8051" s="20"/>
    </row>
    <row r="8052" spans="4:30" x14ac:dyDescent="0.2">
      <c r="D8052" s="5"/>
      <c r="I8052" s="7"/>
      <c r="K8052" s="7"/>
      <c r="L8052" s="7"/>
      <c r="M8052" s="55"/>
      <c r="N8052" s="7"/>
      <c r="O8052" s="5"/>
      <c r="U8052" s="31"/>
      <c r="AD8052" s="20"/>
    </row>
    <row r="8053" spans="4:30" x14ac:dyDescent="0.2">
      <c r="D8053" s="5"/>
      <c r="I8053" s="7"/>
      <c r="K8053" s="7"/>
      <c r="L8053" s="7"/>
      <c r="M8053" s="55"/>
      <c r="N8053" s="7"/>
      <c r="O8053" s="5"/>
      <c r="U8053" s="31"/>
      <c r="AD8053" s="20"/>
    </row>
    <row r="8054" spans="4:30" x14ac:dyDescent="0.2">
      <c r="D8054" s="5"/>
      <c r="I8054" s="7"/>
      <c r="K8054" s="7"/>
      <c r="L8054" s="7"/>
      <c r="M8054" s="55"/>
      <c r="N8054" s="7"/>
      <c r="O8054" s="5"/>
      <c r="U8054" s="31"/>
      <c r="AD8054" s="20"/>
    </row>
    <row r="8055" spans="4:30" x14ac:dyDescent="0.2">
      <c r="D8055" s="5"/>
      <c r="I8055" s="7"/>
      <c r="K8055" s="7"/>
      <c r="L8055" s="7"/>
      <c r="M8055" s="55"/>
      <c r="N8055" s="7"/>
      <c r="O8055" s="5"/>
      <c r="U8055" s="31"/>
      <c r="AD8055" s="20"/>
    </row>
    <row r="8056" spans="4:30" x14ac:dyDescent="0.2">
      <c r="D8056" s="5"/>
      <c r="I8056" s="7"/>
      <c r="K8056" s="7"/>
      <c r="L8056" s="7"/>
      <c r="M8056" s="55"/>
      <c r="N8056" s="7"/>
      <c r="O8056" s="5"/>
      <c r="U8056" s="31"/>
      <c r="AD8056" s="20"/>
    </row>
    <row r="8057" spans="4:30" x14ac:dyDescent="0.2">
      <c r="D8057" s="5"/>
      <c r="I8057" s="7"/>
      <c r="K8057" s="7"/>
      <c r="L8057" s="7"/>
      <c r="M8057" s="55"/>
      <c r="N8057" s="7"/>
      <c r="O8057" s="5"/>
      <c r="U8057" s="31"/>
      <c r="AD8057" s="20"/>
    </row>
    <row r="8058" spans="4:30" x14ac:dyDescent="0.2">
      <c r="D8058" s="5"/>
      <c r="I8058" s="7"/>
      <c r="K8058" s="7"/>
      <c r="L8058" s="7"/>
      <c r="M8058" s="55"/>
      <c r="N8058" s="7"/>
      <c r="O8058" s="5"/>
      <c r="U8058" s="31"/>
      <c r="AD8058" s="20"/>
    </row>
    <row r="8059" spans="4:30" x14ac:dyDescent="0.2">
      <c r="D8059" s="5"/>
      <c r="I8059" s="7"/>
      <c r="K8059" s="7"/>
      <c r="L8059" s="7"/>
      <c r="M8059" s="55"/>
      <c r="N8059" s="7"/>
      <c r="O8059" s="5"/>
      <c r="U8059" s="31"/>
      <c r="AD8059" s="20"/>
    </row>
    <row r="8060" spans="4:30" x14ac:dyDescent="0.2">
      <c r="D8060" s="5"/>
      <c r="I8060" s="7"/>
      <c r="K8060" s="7"/>
      <c r="L8060" s="7"/>
      <c r="M8060" s="55"/>
      <c r="N8060" s="7"/>
      <c r="O8060" s="5"/>
      <c r="U8060" s="31"/>
      <c r="AD8060" s="20"/>
    </row>
    <row r="8061" spans="4:30" x14ac:dyDescent="0.2">
      <c r="D8061" s="5"/>
      <c r="I8061" s="7"/>
      <c r="K8061" s="7"/>
      <c r="L8061" s="7"/>
      <c r="M8061" s="55"/>
      <c r="N8061" s="7"/>
      <c r="O8061" s="5"/>
      <c r="U8061" s="31"/>
      <c r="AD8061" s="20"/>
    </row>
    <row r="8062" spans="4:30" x14ac:dyDescent="0.2">
      <c r="D8062" s="5"/>
      <c r="I8062" s="7"/>
      <c r="K8062" s="7"/>
      <c r="L8062" s="7"/>
      <c r="M8062" s="55"/>
      <c r="N8062" s="7"/>
      <c r="O8062" s="5"/>
      <c r="U8062" s="31"/>
      <c r="AD8062" s="20"/>
    </row>
    <row r="8063" spans="4:30" x14ac:dyDescent="0.2">
      <c r="D8063" s="5"/>
      <c r="I8063" s="7"/>
      <c r="K8063" s="7"/>
      <c r="L8063" s="7"/>
      <c r="M8063" s="55"/>
      <c r="N8063" s="7"/>
      <c r="O8063" s="5"/>
      <c r="U8063" s="31"/>
      <c r="AD8063" s="20"/>
    </row>
    <row r="8064" spans="4:30" x14ac:dyDescent="0.2">
      <c r="D8064" s="5"/>
      <c r="I8064" s="7"/>
      <c r="K8064" s="7"/>
      <c r="L8064" s="7"/>
      <c r="M8064" s="55"/>
      <c r="N8064" s="7"/>
      <c r="O8064" s="5"/>
      <c r="U8064" s="31"/>
      <c r="AD8064" s="20"/>
    </row>
    <row r="8065" spans="4:30" x14ac:dyDescent="0.2">
      <c r="D8065" s="5"/>
      <c r="I8065" s="7"/>
      <c r="K8065" s="7"/>
      <c r="L8065" s="7"/>
      <c r="M8065" s="55"/>
      <c r="N8065" s="7"/>
      <c r="O8065" s="5"/>
      <c r="U8065" s="31"/>
      <c r="AD8065" s="20"/>
    </row>
    <row r="8066" spans="4:30" x14ac:dyDescent="0.2">
      <c r="D8066" s="5"/>
      <c r="I8066" s="7"/>
      <c r="K8066" s="7"/>
      <c r="L8066" s="7"/>
      <c r="M8066" s="55"/>
      <c r="N8066" s="7"/>
      <c r="O8066" s="5"/>
      <c r="U8066" s="31"/>
      <c r="AD8066" s="20"/>
    </row>
    <row r="8067" spans="4:30" x14ac:dyDescent="0.2">
      <c r="D8067" s="5"/>
      <c r="I8067" s="7"/>
      <c r="K8067" s="7"/>
      <c r="L8067" s="7"/>
      <c r="M8067" s="55"/>
      <c r="N8067" s="7"/>
      <c r="O8067" s="5"/>
      <c r="U8067" s="31"/>
      <c r="AD8067" s="20"/>
    </row>
    <row r="8068" spans="4:30" x14ac:dyDescent="0.2">
      <c r="D8068" s="5"/>
      <c r="I8068" s="7"/>
      <c r="K8068" s="7"/>
      <c r="L8068" s="7"/>
      <c r="M8068" s="55"/>
      <c r="N8068" s="7"/>
      <c r="O8068" s="5"/>
      <c r="U8068" s="31"/>
      <c r="AD8068" s="20"/>
    </row>
    <row r="8069" spans="4:30" x14ac:dyDescent="0.2">
      <c r="D8069" s="5"/>
      <c r="I8069" s="7"/>
      <c r="K8069" s="7"/>
      <c r="L8069" s="7"/>
      <c r="M8069" s="55"/>
      <c r="N8069" s="7"/>
      <c r="O8069" s="5"/>
      <c r="U8069" s="31"/>
      <c r="AD8069" s="20"/>
    </row>
    <row r="8070" spans="4:30" x14ac:dyDescent="0.2">
      <c r="D8070" s="5"/>
      <c r="I8070" s="7"/>
      <c r="K8070" s="7"/>
      <c r="L8070" s="7"/>
      <c r="M8070" s="55"/>
      <c r="N8070" s="7"/>
      <c r="O8070" s="5"/>
      <c r="U8070" s="31"/>
      <c r="AD8070" s="20"/>
    </row>
    <row r="8071" spans="4:30" x14ac:dyDescent="0.2">
      <c r="D8071" s="5"/>
      <c r="I8071" s="7"/>
      <c r="K8071" s="7"/>
      <c r="L8071" s="7"/>
      <c r="M8071" s="55"/>
      <c r="N8071" s="7"/>
      <c r="O8071" s="5"/>
      <c r="U8071" s="31"/>
      <c r="AD8071" s="20"/>
    </row>
    <row r="8072" spans="4:30" x14ac:dyDescent="0.2">
      <c r="D8072" s="5"/>
      <c r="I8072" s="7"/>
      <c r="K8072" s="7"/>
      <c r="L8072" s="7"/>
      <c r="M8072" s="55"/>
      <c r="N8072" s="7"/>
      <c r="O8072" s="5"/>
      <c r="U8072" s="31"/>
      <c r="AD8072" s="20"/>
    </row>
    <row r="8073" spans="4:30" x14ac:dyDescent="0.2">
      <c r="D8073" s="5"/>
      <c r="I8073" s="7"/>
      <c r="K8073" s="7"/>
      <c r="L8073" s="7"/>
      <c r="M8073" s="55"/>
      <c r="N8073" s="7"/>
      <c r="O8073" s="5"/>
      <c r="U8073" s="31"/>
      <c r="AD8073" s="20"/>
    </row>
    <row r="8074" spans="4:30" x14ac:dyDescent="0.2">
      <c r="D8074" s="5"/>
      <c r="I8074" s="7"/>
      <c r="K8074" s="7"/>
      <c r="L8074" s="7"/>
      <c r="M8074" s="55"/>
      <c r="N8074" s="7"/>
      <c r="O8074" s="5"/>
      <c r="U8074" s="31"/>
      <c r="AD8074" s="20"/>
    </row>
    <row r="8075" spans="4:30" x14ac:dyDescent="0.2">
      <c r="D8075" s="5"/>
      <c r="I8075" s="7"/>
      <c r="K8075" s="7"/>
      <c r="L8075" s="7"/>
      <c r="M8075" s="55"/>
      <c r="N8075" s="7"/>
      <c r="O8075" s="5"/>
      <c r="U8075" s="31"/>
      <c r="AD8075" s="20"/>
    </row>
    <row r="8076" spans="4:30" x14ac:dyDescent="0.2">
      <c r="D8076" s="5"/>
      <c r="I8076" s="7"/>
      <c r="K8076" s="7"/>
      <c r="L8076" s="7"/>
      <c r="M8076" s="55"/>
      <c r="N8076" s="7"/>
      <c r="O8076" s="5"/>
      <c r="U8076" s="31"/>
      <c r="AD8076" s="20"/>
    </row>
    <row r="8077" spans="4:30" x14ac:dyDescent="0.2">
      <c r="D8077" s="5"/>
      <c r="I8077" s="7"/>
      <c r="K8077" s="7"/>
      <c r="L8077" s="7"/>
      <c r="M8077" s="55"/>
      <c r="N8077" s="7"/>
      <c r="O8077" s="5"/>
      <c r="U8077" s="31"/>
      <c r="AD8077" s="20"/>
    </row>
    <row r="8078" spans="4:30" x14ac:dyDescent="0.2">
      <c r="D8078" s="5"/>
      <c r="I8078" s="7"/>
      <c r="K8078" s="7"/>
      <c r="L8078" s="7"/>
      <c r="M8078" s="55"/>
      <c r="N8078" s="7"/>
      <c r="O8078" s="5"/>
      <c r="U8078" s="31"/>
      <c r="AD8078" s="20"/>
    </row>
    <row r="8079" spans="4:30" x14ac:dyDescent="0.2">
      <c r="D8079" s="5"/>
      <c r="I8079" s="7"/>
      <c r="K8079" s="7"/>
      <c r="L8079" s="7"/>
      <c r="M8079" s="55"/>
      <c r="N8079" s="7"/>
      <c r="O8079" s="5"/>
      <c r="U8079" s="31"/>
      <c r="AD8079" s="20"/>
    </row>
    <row r="8080" spans="4:30" x14ac:dyDescent="0.2">
      <c r="D8080" s="5"/>
      <c r="I8080" s="7"/>
      <c r="K8080" s="7"/>
      <c r="L8080" s="7"/>
      <c r="M8080" s="55"/>
      <c r="N8080" s="7"/>
      <c r="O8080" s="5"/>
      <c r="U8080" s="31"/>
      <c r="AD8080" s="20"/>
    </row>
    <row r="8081" spans="4:30" x14ac:dyDescent="0.2">
      <c r="D8081" s="5"/>
      <c r="I8081" s="7"/>
      <c r="K8081" s="7"/>
      <c r="L8081" s="7"/>
      <c r="M8081" s="55"/>
      <c r="N8081" s="7"/>
      <c r="O8081" s="5"/>
      <c r="U8081" s="31"/>
      <c r="AD8081" s="20"/>
    </row>
    <row r="8082" spans="4:30" x14ac:dyDescent="0.2">
      <c r="D8082" s="5"/>
      <c r="I8082" s="7"/>
      <c r="K8082" s="7"/>
      <c r="L8082" s="7"/>
      <c r="M8082" s="55"/>
      <c r="N8082" s="7"/>
      <c r="O8082" s="5"/>
      <c r="U8082" s="31"/>
      <c r="AD8082" s="20"/>
    </row>
    <row r="8083" spans="4:30" x14ac:dyDescent="0.2">
      <c r="D8083" s="5"/>
      <c r="I8083" s="7"/>
      <c r="K8083" s="7"/>
      <c r="L8083" s="7"/>
      <c r="M8083" s="55"/>
      <c r="N8083" s="7"/>
      <c r="O8083" s="5"/>
      <c r="U8083" s="31"/>
      <c r="AD8083" s="20"/>
    </row>
    <row r="8084" spans="4:30" x14ac:dyDescent="0.2">
      <c r="D8084" s="5"/>
      <c r="I8084" s="7"/>
      <c r="K8084" s="7"/>
      <c r="L8084" s="7"/>
      <c r="M8084" s="55"/>
      <c r="N8084" s="7"/>
      <c r="O8084" s="5"/>
      <c r="U8084" s="31"/>
      <c r="AD8084" s="20"/>
    </row>
    <row r="8085" spans="4:30" x14ac:dyDescent="0.2">
      <c r="D8085" s="5"/>
      <c r="I8085" s="7"/>
      <c r="K8085" s="7"/>
      <c r="L8085" s="7"/>
      <c r="M8085" s="55"/>
      <c r="N8085" s="7"/>
      <c r="O8085" s="5"/>
      <c r="U8085" s="31"/>
      <c r="AD8085" s="20"/>
    </row>
    <row r="8086" spans="4:30" x14ac:dyDescent="0.2">
      <c r="D8086" s="5"/>
      <c r="I8086" s="7"/>
      <c r="K8086" s="7"/>
      <c r="L8086" s="7"/>
      <c r="M8086" s="55"/>
      <c r="N8086" s="7"/>
      <c r="O8086" s="5"/>
      <c r="U8086" s="31"/>
      <c r="AD8086" s="20"/>
    </row>
    <row r="8087" spans="4:30" x14ac:dyDescent="0.2">
      <c r="D8087" s="5"/>
      <c r="I8087" s="7"/>
      <c r="K8087" s="7"/>
      <c r="L8087" s="7"/>
      <c r="M8087" s="55"/>
      <c r="N8087" s="7"/>
      <c r="O8087" s="5"/>
      <c r="U8087" s="31"/>
      <c r="AD8087" s="20"/>
    </row>
    <row r="8088" spans="4:30" x14ac:dyDescent="0.2">
      <c r="D8088" s="5"/>
      <c r="I8088" s="7"/>
      <c r="K8088" s="7"/>
      <c r="L8088" s="7"/>
      <c r="M8088" s="55"/>
      <c r="N8088" s="7"/>
      <c r="O8088" s="5"/>
      <c r="U8088" s="31"/>
      <c r="AD8088" s="20"/>
    </row>
    <row r="8089" spans="4:30" x14ac:dyDescent="0.2">
      <c r="D8089" s="5"/>
      <c r="I8089" s="7"/>
      <c r="K8089" s="7"/>
      <c r="L8089" s="7"/>
      <c r="M8089" s="55"/>
      <c r="N8089" s="7"/>
      <c r="O8089" s="5"/>
      <c r="U8089" s="31"/>
      <c r="AD8089" s="20"/>
    </row>
    <row r="8090" spans="4:30" x14ac:dyDescent="0.2">
      <c r="D8090" s="5"/>
      <c r="I8090" s="7"/>
      <c r="K8090" s="7"/>
      <c r="L8090" s="7"/>
      <c r="M8090" s="55"/>
      <c r="N8090" s="7"/>
      <c r="O8090" s="5"/>
      <c r="U8090" s="31"/>
      <c r="AD8090" s="20"/>
    </row>
    <row r="8091" spans="4:30" x14ac:dyDescent="0.2">
      <c r="D8091" s="5"/>
      <c r="I8091" s="7"/>
      <c r="K8091" s="7"/>
      <c r="L8091" s="7"/>
      <c r="M8091" s="55"/>
      <c r="N8091" s="7"/>
      <c r="O8091" s="5"/>
      <c r="U8091" s="31"/>
      <c r="AD8091" s="20"/>
    </row>
    <row r="8092" spans="4:30" x14ac:dyDescent="0.2">
      <c r="D8092" s="5"/>
      <c r="I8092" s="7"/>
      <c r="K8092" s="7"/>
      <c r="L8092" s="7"/>
      <c r="M8092" s="55"/>
      <c r="N8092" s="7"/>
      <c r="O8092" s="5"/>
      <c r="U8092" s="31"/>
      <c r="AD8092" s="20"/>
    </row>
    <row r="8093" spans="4:30" x14ac:dyDescent="0.2">
      <c r="D8093" s="5"/>
      <c r="I8093" s="7"/>
      <c r="K8093" s="7"/>
      <c r="L8093" s="7"/>
      <c r="M8093" s="55"/>
      <c r="N8093" s="7"/>
      <c r="O8093" s="5"/>
      <c r="U8093" s="31"/>
      <c r="AD8093" s="20"/>
    </row>
    <row r="8094" spans="4:30" x14ac:dyDescent="0.2">
      <c r="D8094" s="5"/>
      <c r="I8094" s="7"/>
      <c r="K8094" s="7"/>
      <c r="L8094" s="7"/>
      <c r="M8094" s="55"/>
      <c r="N8094" s="7"/>
      <c r="O8094" s="5"/>
      <c r="U8094" s="31"/>
      <c r="AD8094" s="20"/>
    </row>
    <row r="8095" spans="4:30" x14ac:dyDescent="0.2">
      <c r="D8095" s="5"/>
      <c r="I8095" s="7"/>
      <c r="K8095" s="7"/>
      <c r="L8095" s="7"/>
      <c r="M8095" s="55"/>
      <c r="N8095" s="7"/>
      <c r="O8095" s="5"/>
      <c r="U8095" s="31"/>
      <c r="AD8095" s="20"/>
    </row>
    <row r="8096" spans="4:30" x14ac:dyDescent="0.2">
      <c r="D8096" s="5"/>
      <c r="I8096" s="7"/>
      <c r="K8096" s="7"/>
      <c r="L8096" s="7"/>
      <c r="M8096" s="55"/>
      <c r="N8096" s="7"/>
      <c r="O8096" s="5"/>
      <c r="U8096" s="31"/>
      <c r="AD8096" s="20"/>
    </row>
    <row r="8097" spans="4:30" x14ac:dyDescent="0.2">
      <c r="D8097" s="5"/>
      <c r="I8097" s="7"/>
      <c r="K8097" s="7"/>
      <c r="L8097" s="7"/>
      <c r="M8097" s="55"/>
      <c r="N8097" s="7"/>
      <c r="O8097" s="5"/>
      <c r="U8097" s="31"/>
      <c r="AD8097" s="20"/>
    </row>
    <row r="8098" spans="4:30" x14ac:dyDescent="0.2">
      <c r="D8098" s="5"/>
      <c r="I8098" s="7"/>
      <c r="K8098" s="7"/>
      <c r="L8098" s="7"/>
      <c r="M8098" s="55"/>
      <c r="N8098" s="7"/>
      <c r="O8098" s="5"/>
      <c r="U8098" s="31"/>
      <c r="AD8098" s="20"/>
    </row>
    <row r="8099" spans="4:30" x14ac:dyDescent="0.2">
      <c r="D8099" s="5"/>
      <c r="I8099" s="7"/>
      <c r="K8099" s="7"/>
      <c r="L8099" s="7"/>
      <c r="M8099" s="55"/>
      <c r="N8099" s="7"/>
      <c r="O8099" s="5"/>
      <c r="U8099" s="31"/>
      <c r="AD8099" s="20"/>
    </row>
    <row r="8100" spans="4:30" x14ac:dyDescent="0.2">
      <c r="D8100" s="5"/>
      <c r="I8100" s="7"/>
      <c r="K8100" s="7"/>
      <c r="L8100" s="7"/>
      <c r="M8100" s="55"/>
      <c r="N8100" s="7"/>
      <c r="O8100" s="5"/>
      <c r="U8100" s="31"/>
      <c r="AD8100" s="20"/>
    </row>
    <row r="8101" spans="4:30" x14ac:dyDescent="0.2">
      <c r="D8101" s="5"/>
      <c r="I8101" s="7"/>
      <c r="K8101" s="7"/>
      <c r="L8101" s="7"/>
      <c r="M8101" s="55"/>
      <c r="N8101" s="7"/>
      <c r="O8101" s="5"/>
      <c r="U8101" s="31"/>
      <c r="AD8101" s="20"/>
    </row>
    <row r="8102" spans="4:30" x14ac:dyDescent="0.2">
      <c r="D8102" s="5"/>
      <c r="I8102" s="7"/>
      <c r="K8102" s="7"/>
      <c r="L8102" s="7"/>
      <c r="M8102" s="55"/>
      <c r="N8102" s="7"/>
      <c r="O8102" s="5"/>
      <c r="U8102" s="31"/>
      <c r="AD8102" s="20"/>
    </row>
    <row r="8103" spans="4:30" x14ac:dyDescent="0.2">
      <c r="D8103" s="5"/>
      <c r="I8103" s="7"/>
      <c r="K8103" s="7"/>
      <c r="L8103" s="7"/>
      <c r="M8103" s="55"/>
      <c r="N8103" s="7"/>
      <c r="O8103" s="5"/>
      <c r="U8103" s="31"/>
      <c r="AD8103" s="20"/>
    </row>
    <row r="8104" spans="4:30" x14ac:dyDescent="0.2">
      <c r="D8104" s="5"/>
      <c r="I8104" s="7"/>
      <c r="K8104" s="7"/>
      <c r="L8104" s="7"/>
      <c r="M8104" s="55"/>
      <c r="N8104" s="7"/>
      <c r="O8104" s="5"/>
      <c r="U8104" s="31"/>
      <c r="AD8104" s="20"/>
    </row>
    <row r="8105" spans="4:30" x14ac:dyDescent="0.2">
      <c r="D8105" s="5"/>
      <c r="I8105" s="7"/>
      <c r="K8105" s="7"/>
      <c r="L8105" s="7"/>
      <c r="M8105" s="55"/>
      <c r="N8105" s="7"/>
      <c r="O8105" s="5"/>
      <c r="U8105" s="31"/>
      <c r="AD8105" s="20"/>
    </row>
    <row r="8106" spans="4:30" x14ac:dyDescent="0.2">
      <c r="D8106" s="5"/>
      <c r="I8106" s="7"/>
      <c r="K8106" s="7"/>
      <c r="L8106" s="7"/>
      <c r="M8106" s="55"/>
      <c r="N8106" s="7"/>
      <c r="O8106" s="5"/>
      <c r="U8106" s="31"/>
      <c r="AD8106" s="20"/>
    </row>
    <row r="8107" spans="4:30" x14ac:dyDescent="0.2">
      <c r="D8107" s="5"/>
      <c r="I8107" s="7"/>
      <c r="K8107" s="7"/>
      <c r="L8107" s="7"/>
      <c r="M8107" s="55"/>
      <c r="N8107" s="7"/>
      <c r="O8107" s="5"/>
      <c r="U8107" s="31"/>
      <c r="AD8107" s="20"/>
    </row>
    <row r="8108" spans="4:30" x14ac:dyDescent="0.2">
      <c r="D8108" s="5"/>
      <c r="I8108" s="7"/>
      <c r="K8108" s="7"/>
      <c r="L8108" s="7"/>
      <c r="M8108" s="55"/>
      <c r="N8108" s="7"/>
      <c r="O8108" s="5"/>
      <c r="U8108" s="31"/>
      <c r="AD8108" s="20"/>
    </row>
    <row r="8109" spans="4:30" x14ac:dyDescent="0.2">
      <c r="D8109" s="5"/>
      <c r="I8109" s="7"/>
      <c r="K8109" s="7"/>
      <c r="L8109" s="7"/>
      <c r="M8109" s="55"/>
      <c r="N8109" s="7"/>
      <c r="O8109" s="5"/>
      <c r="U8109" s="31"/>
      <c r="AD8109" s="20"/>
    </row>
    <row r="8110" spans="4:30" x14ac:dyDescent="0.2">
      <c r="D8110" s="5"/>
      <c r="I8110" s="7"/>
      <c r="K8110" s="7"/>
      <c r="L8110" s="7"/>
      <c r="M8110" s="55"/>
      <c r="N8110" s="7"/>
      <c r="O8110" s="5"/>
      <c r="U8110" s="31"/>
      <c r="AD8110" s="20"/>
    </row>
    <row r="8111" spans="4:30" x14ac:dyDescent="0.2">
      <c r="D8111" s="5"/>
      <c r="I8111" s="7"/>
      <c r="K8111" s="7"/>
      <c r="L8111" s="7"/>
      <c r="M8111" s="55"/>
      <c r="N8111" s="7"/>
      <c r="O8111" s="5"/>
      <c r="U8111" s="31"/>
      <c r="AD8111" s="20"/>
    </row>
    <row r="8112" spans="4:30" x14ac:dyDescent="0.2">
      <c r="D8112" s="5"/>
      <c r="I8112" s="7"/>
      <c r="K8112" s="7"/>
      <c r="L8112" s="7"/>
      <c r="M8112" s="55"/>
      <c r="N8112" s="7"/>
      <c r="O8112" s="5"/>
      <c r="U8112" s="31"/>
      <c r="AD8112" s="20"/>
    </row>
    <row r="8113" spans="4:30" x14ac:dyDescent="0.2">
      <c r="D8113" s="5"/>
      <c r="I8113" s="7"/>
      <c r="K8113" s="7"/>
      <c r="L8113" s="7"/>
      <c r="M8113" s="55"/>
      <c r="N8113" s="7"/>
      <c r="O8113" s="5"/>
      <c r="U8113" s="31"/>
      <c r="AD8113" s="20"/>
    </row>
    <row r="8114" spans="4:30" x14ac:dyDescent="0.2">
      <c r="D8114" s="5"/>
      <c r="I8114" s="7"/>
      <c r="K8114" s="7"/>
      <c r="L8114" s="7"/>
      <c r="M8114" s="55"/>
      <c r="N8114" s="7"/>
      <c r="O8114" s="5"/>
      <c r="U8114" s="31"/>
      <c r="AD8114" s="20"/>
    </row>
    <row r="8115" spans="4:30" x14ac:dyDescent="0.2">
      <c r="D8115" s="5"/>
      <c r="I8115" s="7"/>
      <c r="K8115" s="7"/>
      <c r="L8115" s="7"/>
      <c r="M8115" s="55"/>
      <c r="N8115" s="7"/>
      <c r="O8115" s="5"/>
      <c r="U8115" s="31"/>
      <c r="AD8115" s="20"/>
    </row>
    <row r="8116" spans="4:30" x14ac:dyDescent="0.2">
      <c r="D8116" s="5"/>
      <c r="I8116" s="7"/>
      <c r="K8116" s="7"/>
      <c r="L8116" s="7"/>
      <c r="M8116" s="55"/>
      <c r="N8116" s="7"/>
      <c r="O8116" s="5"/>
      <c r="U8116" s="31"/>
      <c r="AD8116" s="20"/>
    </row>
    <row r="8117" spans="4:30" x14ac:dyDescent="0.2">
      <c r="D8117" s="5"/>
      <c r="I8117" s="7"/>
      <c r="K8117" s="7"/>
      <c r="L8117" s="7"/>
      <c r="M8117" s="55"/>
      <c r="N8117" s="7"/>
      <c r="O8117" s="5"/>
      <c r="U8117" s="31"/>
      <c r="AD8117" s="20"/>
    </row>
    <row r="8118" spans="4:30" x14ac:dyDescent="0.2">
      <c r="D8118" s="5"/>
      <c r="I8118" s="7"/>
      <c r="K8118" s="7"/>
      <c r="L8118" s="7"/>
      <c r="M8118" s="55"/>
      <c r="N8118" s="7"/>
      <c r="O8118" s="5"/>
      <c r="U8118" s="31"/>
      <c r="AD8118" s="20"/>
    </row>
    <row r="8119" spans="4:30" x14ac:dyDescent="0.2">
      <c r="D8119" s="5"/>
      <c r="I8119" s="7"/>
      <c r="K8119" s="7"/>
      <c r="L8119" s="7"/>
      <c r="M8119" s="55"/>
      <c r="N8119" s="7"/>
      <c r="O8119" s="5"/>
      <c r="U8119" s="31"/>
      <c r="AD8119" s="20"/>
    </row>
    <row r="8120" spans="4:30" x14ac:dyDescent="0.2">
      <c r="D8120" s="5"/>
      <c r="I8120" s="7"/>
      <c r="K8120" s="7"/>
      <c r="L8120" s="7"/>
      <c r="M8120" s="55"/>
      <c r="N8120" s="7"/>
      <c r="O8120" s="5"/>
      <c r="U8120" s="31"/>
      <c r="AD8120" s="20"/>
    </row>
    <row r="8121" spans="4:30" x14ac:dyDescent="0.2">
      <c r="D8121" s="5"/>
      <c r="I8121" s="7"/>
      <c r="K8121" s="7"/>
      <c r="L8121" s="7"/>
      <c r="M8121" s="55"/>
      <c r="N8121" s="7"/>
      <c r="O8121" s="5"/>
      <c r="U8121" s="31"/>
      <c r="AD8121" s="20"/>
    </row>
    <row r="8122" spans="4:30" x14ac:dyDescent="0.2">
      <c r="D8122" s="5"/>
      <c r="I8122" s="7"/>
      <c r="K8122" s="7"/>
      <c r="L8122" s="7"/>
      <c r="M8122" s="55"/>
      <c r="N8122" s="7"/>
      <c r="O8122" s="5"/>
      <c r="U8122" s="31"/>
      <c r="AD8122" s="20"/>
    </row>
    <row r="8123" spans="4:30" x14ac:dyDescent="0.2">
      <c r="D8123" s="5"/>
      <c r="I8123" s="7"/>
      <c r="K8123" s="7"/>
      <c r="L8123" s="7"/>
      <c r="M8123" s="55"/>
      <c r="N8123" s="7"/>
      <c r="O8123" s="5"/>
      <c r="U8123" s="31"/>
      <c r="AD8123" s="20"/>
    </row>
    <row r="8124" spans="4:30" x14ac:dyDescent="0.2">
      <c r="D8124" s="5"/>
      <c r="I8124" s="7"/>
      <c r="K8124" s="7"/>
      <c r="L8124" s="7"/>
      <c r="M8124" s="55"/>
      <c r="N8124" s="7"/>
      <c r="O8124" s="5"/>
      <c r="U8124" s="31"/>
      <c r="AD8124" s="20"/>
    </row>
    <row r="8125" spans="4:30" x14ac:dyDescent="0.2">
      <c r="D8125" s="5"/>
      <c r="I8125" s="7"/>
      <c r="K8125" s="7"/>
      <c r="L8125" s="7"/>
      <c r="M8125" s="55"/>
      <c r="N8125" s="7"/>
      <c r="O8125" s="5"/>
      <c r="U8125" s="31"/>
      <c r="AD8125" s="20"/>
    </row>
    <row r="8126" spans="4:30" x14ac:dyDescent="0.2">
      <c r="D8126" s="5"/>
      <c r="I8126" s="7"/>
      <c r="K8126" s="7"/>
      <c r="L8126" s="7"/>
      <c r="M8126" s="55"/>
      <c r="N8126" s="7"/>
      <c r="O8126" s="5"/>
      <c r="U8126" s="31"/>
      <c r="AD8126" s="20"/>
    </row>
    <row r="8127" spans="4:30" x14ac:dyDescent="0.2">
      <c r="D8127" s="5"/>
      <c r="I8127" s="7"/>
      <c r="K8127" s="7"/>
      <c r="L8127" s="7"/>
      <c r="M8127" s="55"/>
      <c r="N8127" s="7"/>
      <c r="O8127" s="5"/>
      <c r="U8127" s="31"/>
      <c r="AD8127" s="20"/>
    </row>
    <row r="8128" spans="4:30" x14ac:dyDescent="0.2">
      <c r="D8128" s="5"/>
      <c r="I8128" s="7"/>
      <c r="K8128" s="7"/>
      <c r="L8128" s="7"/>
      <c r="M8128" s="55"/>
      <c r="N8128" s="7"/>
      <c r="O8128" s="5"/>
      <c r="U8128" s="31"/>
      <c r="AD8128" s="20"/>
    </row>
    <row r="8129" spans="4:30" x14ac:dyDescent="0.2">
      <c r="D8129" s="5"/>
      <c r="I8129" s="7"/>
      <c r="K8129" s="7"/>
      <c r="L8129" s="7"/>
      <c r="M8129" s="55"/>
      <c r="N8129" s="7"/>
      <c r="O8129" s="5"/>
      <c r="U8129" s="31"/>
      <c r="AD8129" s="20"/>
    </row>
    <row r="8130" spans="4:30" x14ac:dyDescent="0.2">
      <c r="D8130" s="5"/>
      <c r="I8130" s="7"/>
      <c r="K8130" s="7"/>
      <c r="L8130" s="7"/>
      <c r="M8130" s="55"/>
      <c r="N8130" s="7"/>
      <c r="O8130" s="5"/>
      <c r="U8130" s="31"/>
      <c r="AD8130" s="20"/>
    </row>
    <row r="8131" spans="4:30" x14ac:dyDescent="0.2">
      <c r="D8131" s="5"/>
      <c r="I8131" s="7"/>
      <c r="K8131" s="7"/>
      <c r="L8131" s="7"/>
      <c r="M8131" s="55"/>
      <c r="N8131" s="7"/>
      <c r="O8131" s="5"/>
      <c r="U8131" s="31"/>
      <c r="AD8131" s="20"/>
    </row>
    <row r="8132" spans="4:30" x14ac:dyDescent="0.2">
      <c r="D8132" s="5"/>
      <c r="I8132" s="7"/>
      <c r="K8132" s="7"/>
      <c r="L8132" s="7"/>
      <c r="M8132" s="55"/>
      <c r="N8132" s="7"/>
      <c r="O8132" s="5"/>
      <c r="U8132" s="31"/>
      <c r="AD8132" s="20"/>
    </row>
    <row r="8133" spans="4:30" x14ac:dyDescent="0.2">
      <c r="D8133" s="5"/>
      <c r="I8133" s="7"/>
      <c r="K8133" s="7"/>
      <c r="L8133" s="7"/>
      <c r="M8133" s="55"/>
      <c r="N8133" s="7"/>
      <c r="O8133" s="5"/>
      <c r="U8133" s="31"/>
      <c r="AD8133" s="20"/>
    </row>
    <row r="8134" spans="4:30" x14ac:dyDescent="0.2">
      <c r="D8134" s="5"/>
      <c r="I8134" s="7"/>
      <c r="K8134" s="7"/>
      <c r="L8134" s="7"/>
      <c r="M8134" s="55"/>
      <c r="N8134" s="7"/>
      <c r="O8134" s="5"/>
      <c r="U8134" s="31"/>
      <c r="AD8134" s="20"/>
    </row>
    <row r="8135" spans="4:30" x14ac:dyDescent="0.2">
      <c r="D8135" s="5"/>
      <c r="I8135" s="7"/>
      <c r="K8135" s="7"/>
      <c r="L8135" s="7"/>
      <c r="M8135" s="55"/>
      <c r="N8135" s="7"/>
      <c r="O8135" s="5"/>
      <c r="U8135" s="31"/>
      <c r="AD8135" s="20"/>
    </row>
    <row r="8136" spans="4:30" x14ac:dyDescent="0.2">
      <c r="D8136" s="5"/>
      <c r="I8136" s="7"/>
      <c r="K8136" s="7"/>
      <c r="L8136" s="7"/>
      <c r="M8136" s="55"/>
      <c r="N8136" s="7"/>
      <c r="O8136" s="5"/>
      <c r="U8136" s="31"/>
      <c r="AD8136" s="20"/>
    </row>
    <row r="8137" spans="4:30" x14ac:dyDescent="0.2">
      <c r="D8137" s="5"/>
      <c r="I8137" s="7"/>
      <c r="K8137" s="7"/>
      <c r="L8137" s="7"/>
      <c r="M8137" s="55"/>
      <c r="N8137" s="7"/>
      <c r="O8137" s="5"/>
      <c r="U8137" s="31"/>
      <c r="AD8137" s="20"/>
    </row>
    <row r="8138" spans="4:30" x14ac:dyDescent="0.2">
      <c r="D8138" s="5"/>
      <c r="I8138" s="7"/>
      <c r="K8138" s="7"/>
      <c r="L8138" s="7"/>
      <c r="M8138" s="55"/>
      <c r="N8138" s="7"/>
      <c r="O8138" s="5"/>
      <c r="U8138" s="31"/>
      <c r="AD8138" s="20"/>
    </row>
    <row r="8139" spans="4:30" x14ac:dyDescent="0.2">
      <c r="D8139" s="5"/>
      <c r="I8139" s="7"/>
      <c r="K8139" s="7"/>
      <c r="L8139" s="7"/>
      <c r="M8139" s="55"/>
      <c r="N8139" s="7"/>
      <c r="O8139" s="5"/>
      <c r="U8139" s="31"/>
      <c r="AD8139" s="20"/>
    </row>
    <row r="8140" spans="4:30" x14ac:dyDescent="0.2">
      <c r="D8140" s="5"/>
      <c r="I8140" s="7"/>
      <c r="K8140" s="7"/>
      <c r="L8140" s="7"/>
      <c r="M8140" s="55"/>
      <c r="N8140" s="7"/>
      <c r="O8140" s="5"/>
      <c r="U8140" s="31"/>
      <c r="AD8140" s="20"/>
    </row>
    <row r="8141" spans="4:30" x14ac:dyDescent="0.2">
      <c r="D8141" s="5"/>
      <c r="I8141" s="7"/>
      <c r="K8141" s="7"/>
      <c r="L8141" s="7"/>
      <c r="M8141" s="55"/>
      <c r="N8141" s="7"/>
      <c r="O8141" s="5"/>
      <c r="U8141" s="31"/>
      <c r="AD8141" s="20"/>
    </row>
    <row r="8142" spans="4:30" x14ac:dyDescent="0.2">
      <c r="D8142" s="5"/>
      <c r="I8142" s="7"/>
      <c r="K8142" s="7"/>
      <c r="L8142" s="7"/>
      <c r="M8142" s="55"/>
      <c r="N8142" s="7"/>
      <c r="O8142" s="5"/>
      <c r="U8142" s="31"/>
      <c r="AD8142" s="20"/>
    </row>
    <row r="8143" spans="4:30" x14ac:dyDescent="0.2">
      <c r="D8143" s="5"/>
      <c r="I8143" s="7"/>
      <c r="K8143" s="7"/>
      <c r="L8143" s="7"/>
      <c r="M8143" s="55"/>
      <c r="N8143" s="7"/>
      <c r="O8143" s="5"/>
      <c r="U8143" s="31"/>
      <c r="AD8143" s="20"/>
    </row>
    <row r="8144" spans="4:30" x14ac:dyDescent="0.2">
      <c r="D8144" s="5"/>
      <c r="I8144" s="7"/>
      <c r="K8144" s="7"/>
      <c r="L8144" s="7"/>
      <c r="M8144" s="55"/>
      <c r="N8144" s="7"/>
      <c r="O8144" s="5"/>
      <c r="U8144" s="31"/>
      <c r="AD8144" s="20"/>
    </row>
    <row r="8145" spans="4:30" x14ac:dyDescent="0.2">
      <c r="D8145" s="5"/>
      <c r="I8145" s="7"/>
      <c r="K8145" s="7"/>
      <c r="L8145" s="7"/>
      <c r="M8145" s="55"/>
      <c r="N8145" s="7"/>
      <c r="O8145" s="5"/>
      <c r="U8145" s="31"/>
      <c r="AD8145" s="20"/>
    </row>
    <row r="8146" spans="4:30" x14ac:dyDescent="0.2">
      <c r="D8146" s="5"/>
      <c r="I8146" s="7"/>
      <c r="K8146" s="7"/>
      <c r="L8146" s="7"/>
      <c r="M8146" s="55"/>
      <c r="N8146" s="7"/>
      <c r="O8146" s="5"/>
      <c r="U8146" s="31"/>
      <c r="AD8146" s="20"/>
    </row>
    <row r="8147" spans="4:30" x14ac:dyDescent="0.2">
      <c r="D8147" s="5"/>
      <c r="I8147" s="7"/>
      <c r="K8147" s="7"/>
      <c r="L8147" s="7"/>
      <c r="M8147" s="55"/>
      <c r="N8147" s="7"/>
      <c r="O8147" s="5"/>
      <c r="U8147" s="31"/>
      <c r="AD8147" s="20"/>
    </row>
    <row r="8148" spans="4:30" x14ac:dyDescent="0.2">
      <c r="D8148" s="5"/>
      <c r="I8148" s="7"/>
      <c r="K8148" s="7"/>
      <c r="L8148" s="7"/>
      <c r="M8148" s="55"/>
      <c r="N8148" s="7"/>
      <c r="O8148" s="5"/>
      <c r="U8148" s="31"/>
      <c r="AD8148" s="20"/>
    </row>
    <row r="8149" spans="4:30" x14ac:dyDescent="0.2">
      <c r="D8149" s="5"/>
      <c r="I8149" s="7"/>
      <c r="K8149" s="7"/>
      <c r="L8149" s="7"/>
      <c r="M8149" s="55"/>
      <c r="N8149" s="7"/>
      <c r="O8149" s="5"/>
      <c r="U8149" s="31"/>
      <c r="AD8149" s="20"/>
    </row>
    <row r="8150" spans="4:30" x14ac:dyDescent="0.2">
      <c r="D8150" s="5"/>
      <c r="I8150" s="7"/>
      <c r="K8150" s="7"/>
      <c r="L8150" s="7"/>
      <c r="M8150" s="55"/>
      <c r="N8150" s="7"/>
      <c r="O8150" s="5"/>
      <c r="U8150" s="31"/>
      <c r="AD8150" s="20"/>
    </row>
    <row r="8151" spans="4:30" x14ac:dyDescent="0.2">
      <c r="D8151" s="5"/>
      <c r="I8151" s="7"/>
      <c r="K8151" s="7"/>
      <c r="L8151" s="7"/>
      <c r="M8151" s="55"/>
      <c r="N8151" s="7"/>
      <c r="O8151" s="5"/>
      <c r="U8151" s="31"/>
      <c r="AD8151" s="20"/>
    </row>
    <row r="8152" spans="4:30" x14ac:dyDescent="0.2">
      <c r="D8152" s="5"/>
      <c r="I8152" s="7"/>
      <c r="K8152" s="7"/>
      <c r="L8152" s="7"/>
      <c r="M8152" s="55"/>
      <c r="N8152" s="7"/>
      <c r="O8152" s="5"/>
      <c r="U8152" s="31"/>
      <c r="AD8152" s="20"/>
    </row>
    <row r="8153" spans="4:30" x14ac:dyDescent="0.2">
      <c r="D8153" s="5"/>
      <c r="I8153" s="7"/>
      <c r="K8153" s="7"/>
      <c r="L8153" s="7"/>
      <c r="M8153" s="55"/>
      <c r="N8153" s="7"/>
      <c r="O8153" s="5"/>
      <c r="U8153" s="31"/>
      <c r="AD8153" s="20"/>
    </row>
    <row r="8154" spans="4:30" x14ac:dyDescent="0.2">
      <c r="D8154" s="5"/>
      <c r="I8154" s="7"/>
      <c r="K8154" s="7"/>
      <c r="L8154" s="7"/>
      <c r="M8154" s="55"/>
      <c r="N8154" s="7"/>
      <c r="O8154" s="5"/>
      <c r="U8154" s="31"/>
      <c r="AD8154" s="20"/>
    </row>
    <row r="8155" spans="4:30" x14ac:dyDescent="0.2">
      <c r="D8155" s="5"/>
      <c r="I8155" s="7"/>
      <c r="K8155" s="7"/>
      <c r="L8155" s="7"/>
      <c r="M8155" s="55"/>
      <c r="N8155" s="7"/>
      <c r="O8155" s="5"/>
      <c r="U8155" s="31"/>
      <c r="AD8155" s="20"/>
    </row>
    <row r="8156" spans="4:30" x14ac:dyDescent="0.2">
      <c r="D8156" s="5"/>
      <c r="I8156" s="7"/>
      <c r="K8156" s="7"/>
      <c r="L8156" s="7"/>
      <c r="M8156" s="55"/>
      <c r="N8156" s="7"/>
      <c r="O8156" s="5"/>
      <c r="U8156" s="31"/>
      <c r="AD8156" s="20"/>
    </row>
    <row r="8157" spans="4:30" x14ac:dyDescent="0.2">
      <c r="D8157" s="5"/>
      <c r="I8157" s="7"/>
      <c r="K8157" s="7"/>
      <c r="L8157" s="7"/>
      <c r="M8157" s="55"/>
      <c r="N8157" s="7"/>
      <c r="O8157" s="5"/>
      <c r="U8157" s="31"/>
      <c r="AD8157" s="20"/>
    </row>
    <row r="8158" spans="4:30" x14ac:dyDescent="0.2">
      <c r="D8158" s="5"/>
      <c r="I8158" s="7"/>
      <c r="K8158" s="7"/>
      <c r="L8158" s="7"/>
      <c r="M8158" s="55"/>
      <c r="N8158" s="7"/>
      <c r="O8158" s="5"/>
      <c r="U8158" s="31"/>
      <c r="AD8158" s="20"/>
    </row>
    <row r="8159" spans="4:30" x14ac:dyDescent="0.2">
      <c r="D8159" s="5"/>
      <c r="I8159" s="7"/>
      <c r="K8159" s="7"/>
      <c r="L8159" s="7"/>
      <c r="M8159" s="55"/>
      <c r="N8159" s="7"/>
      <c r="O8159" s="5"/>
      <c r="U8159" s="31"/>
      <c r="AD8159" s="20"/>
    </row>
    <row r="8160" spans="4:30" x14ac:dyDescent="0.2">
      <c r="D8160" s="5"/>
      <c r="I8160" s="7"/>
      <c r="K8160" s="7"/>
      <c r="L8160" s="7"/>
      <c r="M8160" s="55"/>
      <c r="N8160" s="7"/>
      <c r="O8160" s="5"/>
      <c r="U8160" s="31"/>
      <c r="AD8160" s="20"/>
    </row>
    <row r="8161" spans="4:30" x14ac:dyDescent="0.2">
      <c r="D8161" s="5"/>
      <c r="I8161" s="7"/>
      <c r="K8161" s="7"/>
      <c r="L8161" s="7"/>
      <c r="M8161" s="55"/>
      <c r="N8161" s="7"/>
      <c r="O8161" s="5"/>
      <c r="U8161" s="31"/>
      <c r="AD8161" s="20"/>
    </row>
    <row r="8162" spans="4:30" x14ac:dyDescent="0.2">
      <c r="D8162" s="5"/>
      <c r="I8162" s="7"/>
      <c r="K8162" s="7"/>
      <c r="L8162" s="7"/>
      <c r="M8162" s="55"/>
      <c r="N8162" s="7"/>
      <c r="O8162" s="5"/>
      <c r="U8162" s="31"/>
      <c r="AD8162" s="20"/>
    </row>
    <row r="8163" spans="4:30" x14ac:dyDescent="0.2">
      <c r="D8163" s="5"/>
      <c r="I8163" s="7"/>
      <c r="K8163" s="7"/>
      <c r="L8163" s="7"/>
      <c r="M8163" s="55"/>
      <c r="N8163" s="7"/>
      <c r="O8163" s="5"/>
      <c r="U8163" s="31"/>
      <c r="AD8163" s="20"/>
    </row>
    <row r="8164" spans="4:30" x14ac:dyDescent="0.2">
      <c r="D8164" s="5"/>
      <c r="I8164" s="7"/>
      <c r="K8164" s="7"/>
      <c r="L8164" s="7"/>
      <c r="M8164" s="55"/>
      <c r="N8164" s="7"/>
      <c r="O8164" s="5"/>
      <c r="U8164" s="31"/>
      <c r="AD8164" s="20"/>
    </row>
    <row r="8165" spans="4:30" x14ac:dyDescent="0.2">
      <c r="D8165" s="5"/>
      <c r="I8165" s="7"/>
      <c r="K8165" s="7"/>
      <c r="L8165" s="7"/>
      <c r="M8165" s="55"/>
      <c r="N8165" s="7"/>
      <c r="O8165" s="5"/>
      <c r="U8165" s="31"/>
      <c r="AD8165" s="20"/>
    </row>
    <row r="8166" spans="4:30" x14ac:dyDescent="0.2">
      <c r="D8166" s="5"/>
      <c r="I8166" s="7"/>
      <c r="K8166" s="7"/>
      <c r="L8166" s="7"/>
      <c r="M8166" s="55"/>
      <c r="N8166" s="7"/>
      <c r="O8166" s="5"/>
      <c r="U8166" s="31"/>
      <c r="AD8166" s="20"/>
    </row>
    <row r="8167" spans="4:30" x14ac:dyDescent="0.2">
      <c r="D8167" s="5"/>
      <c r="I8167" s="7"/>
      <c r="K8167" s="7"/>
      <c r="L8167" s="7"/>
      <c r="M8167" s="55"/>
      <c r="N8167" s="7"/>
      <c r="O8167" s="5"/>
      <c r="U8167" s="31"/>
      <c r="AD8167" s="20"/>
    </row>
    <row r="8168" spans="4:30" x14ac:dyDescent="0.2">
      <c r="D8168" s="5"/>
      <c r="I8168" s="7"/>
      <c r="K8168" s="7"/>
      <c r="L8168" s="7"/>
      <c r="M8168" s="55"/>
      <c r="N8168" s="7"/>
      <c r="O8168" s="5"/>
      <c r="U8168" s="31"/>
      <c r="AD8168" s="20"/>
    </row>
    <row r="8169" spans="4:30" x14ac:dyDescent="0.2">
      <c r="D8169" s="5"/>
      <c r="I8169" s="7"/>
      <c r="K8169" s="7"/>
      <c r="L8169" s="7"/>
      <c r="M8169" s="55"/>
      <c r="N8169" s="7"/>
      <c r="O8169" s="5"/>
      <c r="U8169" s="31"/>
      <c r="AD8169" s="20"/>
    </row>
    <row r="8170" spans="4:30" x14ac:dyDescent="0.2">
      <c r="D8170" s="5"/>
      <c r="I8170" s="7"/>
      <c r="K8170" s="7"/>
      <c r="L8170" s="7"/>
      <c r="M8170" s="55"/>
      <c r="N8170" s="7"/>
      <c r="O8170" s="5"/>
      <c r="U8170" s="31"/>
      <c r="AD8170" s="20"/>
    </row>
    <row r="8171" spans="4:30" x14ac:dyDescent="0.2">
      <c r="D8171" s="5"/>
      <c r="I8171" s="7"/>
      <c r="K8171" s="7"/>
      <c r="L8171" s="7"/>
      <c r="M8171" s="55"/>
      <c r="N8171" s="7"/>
      <c r="O8171" s="5"/>
      <c r="U8171" s="31"/>
      <c r="AD8171" s="20"/>
    </row>
    <row r="8172" spans="4:30" x14ac:dyDescent="0.2">
      <c r="D8172" s="5"/>
      <c r="I8172" s="7"/>
      <c r="K8172" s="7"/>
      <c r="L8172" s="7"/>
      <c r="M8172" s="55"/>
      <c r="N8172" s="7"/>
      <c r="O8172" s="5"/>
      <c r="U8172" s="31"/>
      <c r="AD8172" s="20"/>
    </row>
    <row r="8173" spans="4:30" x14ac:dyDescent="0.2">
      <c r="D8173" s="5"/>
      <c r="I8173" s="7"/>
      <c r="K8173" s="7"/>
      <c r="L8173" s="7"/>
      <c r="M8173" s="55"/>
      <c r="N8173" s="7"/>
      <c r="O8173" s="5"/>
      <c r="U8173" s="31"/>
      <c r="AD8173" s="20"/>
    </row>
    <row r="8174" spans="4:30" x14ac:dyDescent="0.2">
      <c r="D8174" s="5"/>
      <c r="I8174" s="7"/>
      <c r="K8174" s="7"/>
      <c r="L8174" s="7"/>
      <c r="M8174" s="55"/>
      <c r="N8174" s="7"/>
      <c r="O8174" s="5"/>
      <c r="U8174" s="31"/>
      <c r="AD8174" s="20"/>
    </row>
    <row r="8175" spans="4:30" x14ac:dyDescent="0.2">
      <c r="D8175" s="5"/>
      <c r="I8175" s="7"/>
      <c r="K8175" s="7"/>
      <c r="L8175" s="7"/>
      <c r="M8175" s="55"/>
      <c r="N8175" s="7"/>
      <c r="O8175" s="5"/>
      <c r="U8175" s="31"/>
      <c r="AD8175" s="20"/>
    </row>
    <row r="8176" spans="4:30" x14ac:dyDescent="0.2">
      <c r="D8176" s="5"/>
      <c r="I8176" s="7"/>
      <c r="K8176" s="7"/>
      <c r="L8176" s="7"/>
      <c r="M8176" s="55"/>
      <c r="N8176" s="7"/>
      <c r="O8176" s="5"/>
      <c r="U8176" s="31"/>
      <c r="AD8176" s="20"/>
    </row>
    <row r="8177" spans="4:30" x14ac:dyDescent="0.2">
      <c r="D8177" s="5"/>
      <c r="I8177" s="7"/>
      <c r="K8177" s="7"/>
      <c r="L8177" s="7"/>
      <c r="M8177" s="55"/>
      <c r="N8177" s="7"/>
      <c r="O8177" s="5"/>
      <c r="U8177" s="31"/>
      <c r="AD8177" s="20"/>
    </row>
    <row r="8178" spans="4:30" x14ac:dyDescent="0.2">
      <c r="D8178" s="5"/>
      <c r="I8178" s="7"/>
      <c r="K8178" s="7"/>
      <c r="L8178" s="7"/>
      <c r="M8178" s="55"/>
      <c r="N8178" s="7"/>
      <c r="O8178" s="5"/>
      <c r="U8178" s="31"/>
      <c r="AD8178" s="20"/>
    </row>
    <row r="8179" spans="4:30" x14ac:dyDescent="0.2">
      <c r="D8179" s="5"/>
      <c r="I8179" s="7"/>
      <c r="K8179" s="7"/>
      <c r="L8179" s="7"/>
      <c r="M8179" s="55"/>
      <c r="N8179" s="7"/>
      <c r="O8179" s="5"/>
      <c r="U8179" s="31"/>
      <c r="AD8179" s="20"/>
    </row>
    <row r="8180" spans="4:30" x14ac:dyDescent="0.2">
      <c r="D8180" s="5"/>
      <c r="I8180" s="7"/>
      <c r="K8180" s="7"/>
      <c r="L8180" s="7"/>
      <c r="M8180" s="55"/>
      <c r="N8180" s="7"/>
      <c r="O8180" s="5"/>
      <c r="U8180" s="31"/>
      <c r="AD8180" s="20"/>
    </row>
    <row r="8181" spans="4:30" x14ac:dyDescent="0.2">
      <c r="D8181" s="5"/>
      <c r="I8181" s="7"/>
      <c r="K8181" s="7"/>
      <c r="L8181" s="7"/>
      <c r="M8181" s="55"/>
      <c r="N8181" s="7"/>
      <c r="O8181" s="5"/>
      <c r="U8181" s="31"/>
      <c r="AD8181" s="20"/>
    </row>
    <row r="8182" spans="4:30" x14ac:dyDescent="0.2">
      <c r="D8182" s="5"/>
      <c r="I8182" s="7"/>
      <c r="K8182" s="7"/>
      <c r="L8182" s="7"/>
      <c r="M8182" s="55"/>
      <c r="N8182" s="7"/>
      <c r="O8182" s="5"/>
      <c r="U8182" s="31"/>
      <c r="AD8182" s="20"/>
    </row>
    <row r="8183" spans="4:30" x14ac:dyDescent="0.2">
      <c r="D8183" s="5"/>
      <c r="I8183" s="7"/>
      <c r="K8183" s="7"/>
      <c r="L8183" s="7"/>
      <c r="M8183" s="55"/>
      <c r="N8183" s="7"/>
      <c r="O8183" s="5"/>
      <c r="U8183" s="31"/>
      <c r="AD8183" s="20"/>
    </row>
    <row r="8184" spans="4:30" x14ac:dyDescent="0.2">
      <c r="D8184" s="5"/>
      <c r="I8184" s="7"/>
      <c r="K8184" s="7"/>
      <c r="L8184" s="7"/>
      <c r="M8184" s="55"/>
      <c r="N8184" s="7"/>
      <c r="O8184" s="5"/>
      <c r="U8184" s="31"/>
      <c r="AD8184" s="20"/>
    </row>
    <row r="8185" spans="4:30" x14ac:dyDescent="0.2">
      <c r="D8185" s="5"/>
      <c r="I8185" s="7"/>
      <c r="K8185" s="7"/>
      <c r="L8185" s="7"/>
      <c r="M8185" s="55"/>
      <c r="N8185" s="7"/>
      <c r="O8185" s="5"/>
      <c r="U8185" s="31"/>
      <c r="AD8185" s="20"/>
    </row>
    <row r="8186" spans="4:30" x14ac:dyDescent="0.2">
      <c r="D8186" s="5"/>
      <c r="I8186" s="7"/>
      <c r="K8186" s="7"/>
      <c r="L8186" s="7"/>
      <c r="M8186" s="55"/>
      <c r="N8186" s="7"/>
      <c r="O8186" s="5"/>
      <c r="U8186" s="31"/>
      <c r="AD8186" s="20"/>
    </row>
    <row r="8187" spans="4:30" x14ac:dyDescent="0.2">
      <c r="D8187" s="5"/>
      <c r="I8187" s="7"/>
      <c r="K8187" s="7"/>
      <c r="L8187" s="7"/>
      <c r="M8187" s="55"/>
      <c r="N8187" s="7"/>
      <c r="O8187" s="5"/>
      <c r="U8187" s="31"/>
      <c r="AD8187" s="20"/>
    </row>
    <row r="8188" spans="4:30" x14ac:dyDescent="0.2">
      <c r="D8188" s="5"/>
      <c r="I8188" s="7"/>
      <c r="K8188" s="7"/>
      <c r="L8188" s="7"/>
      <c r="M8188" s="55"/>
      <c r="N8188" s="7"/>
      <c r="O8188" s="5"/>
      <c r="U8188" s="31"/>
      <c r="AD8188" s="20"/>
    </row>
    <row r="8189" spans="4:30" x14ac:dyDescent="0.2">
      <c r="D8189" s="5"/>
      <c r="I8189" s="7"/>
      <c r="K8189" s="7"/>
      <c r="L8189" s="7"/>
      <c r="M8189" s="55"/>
      <c r="N8189" s="7"/>
      <c r="O8189" s="5"/>
      <c r="U8189" s="31"/>
      <c r="AD8189" s="20"/>
    </row>
    <row r="8190" spans="4:30" x14ac:dyDescent="0.2">
      <c r="D8190" s="5"/>
      <c r="I8190" s="7"/>
      <c r="K8190" s="7"/>
      <c r="L8190" s="7"/>
      <c r="M8190" s="55"/>
      <c r="N8190" s="7"/>
      <c r="O8190" s="5"/>
      <c r="U8190" s="31"/>
      <c r="AD8190" s="20"/>
    </row>
    <row r="8191" spans="4:30" x14ac:dyDescent="0.2">
      <c r="D8191" s="5"/>
      <c r="I8191" s="7"/>
      <c r="K8191" s="7"/>
      <c r="L8191" s="7"/>
      <c r="M8191" s="55"/>
      <c r="N8191" s="7"/>
      <c r="O8191" s="5"/>
      <c r="U8191" s="31"/>
      <c r="AD8191" s="20"/>
    </row>
    <row r="8192" spans="4:30" x14ac:dyDescent="0.2">
      <c r="D8192" s="5"/>
      <c r="I8192" s="7"/>
      <c r="K8192" s="7"/>
      <c r="L8192" s="7"/>
      <c r="M8192" s="55"/>
      <c r="N8192" s="7"/>
      <c r="O8192" s="5"/>
      <c r="U8192" s="31"/>
      <c r="AD8192" s="20"/>
    </row>
    <row r="8193" spans="4:30" x14ac:dyDescent="0.2">
      <c r="D8193" s="5"/>
      <c r="I8193" s="7"/>
      <c r="K8193" s="7"/>
      <c r="L8193" s="7"/>
      <c r="M8193" s="55"/>
      <c r="N8193" s="7"/>
      <c r="O8193" s="5"/>
      <c r="U8193" s="31"/>
      <c r="AD8193" s="20"/>
    </row>
    <row r="8194" spans="4:30" x14ac:dyDescent="0.2">
      <c r="D8194" s="5"/>
      <c r="I8194" s="7"/>
      <c r="K8194" s="7"/>
      <c r="L8194" s="7"/>
      <c r="M8194" s="55"/>
      <c r="N8194" s="7"/>
      <c r="O8194" s="5"/>
      <c r="U8194" s="31"/>
      <c r="AD8194" s="20"/>
    </row>
    <row r="8195" spans="4:30" x14ac:dyDescent="0.2">
      <c r="D8195" s="5"/>
      <c r="I8195" s="7"/>
      <c r="K8195" s="7"/>
      <c r="L8195" s="7"/>
      <c r="M8195" s="55"/>
      <c r="N8195" s="7"/>
      <c r="O8195" s="5"/>
      <c r="U8195" s="31"/>
      <c r="AD8195" s="20"/>
    </row>
    <row r="8196" spans="4:30" x14ac:dyDescent="0.2">
      <c r="D8196" s="5"/>
      <c r="I8196" s="7"/>
      <c r="K8196" s="7"/>
      <c r="L8196" s="7"/>
      <c r="M8196" s="55"/>
      <c r="N8196" s="7"/>
      <c r="O8196" s="5"/>
      <c r="U8196" s="31"/>
      <c r="AD8196" s="20"/>
    </row>
    <row r="8197" spans="4:30" x14ac:dyDescent="0.2">
      <c r="D8197" s="5"/>
      <c r="I8197" s="7"/>
      <c r="K8197" s="7"/>
      <c r="L8197" s="7"/>
      <c r="M8197" s="55"/>
      <c r="N8197" s="7"/>
      <c r="O8197" s="5"/>
      <c r="U8197" s="31"/>
      <c r="AD8197" s="20"/>
    </row>
    <row r="8198" spans="4:30" x14ac:dyDescent="0.2">
      <c r="D8198" s="5"/>
      <c r="I8198" s="7"/>
      <c r="K8198" s="7"/>
      <c r="L8198" s="7"/>
      <c r="M8198" s="55"/>
      <c r="N8198" s="7"/>
      <c r="O8198" s="5"/>
      <c r="U8198" s="31"/>
      <c r="AD8198" s="20"/>
    </row>
    <row r="8199" spans="4:30" x14ac:dyDescent="0.2">
      <c r="D8199" s="5"/>
      <c r="I8199" s="7"/>
      <c r="K8199" s="7"/>
      <c r="L8199" s="7"/>
      <c r="M8199" s="55"/>
      <c r="N8199" s="7"/>
      <c r="O8199" s="5"/>
      <c r="U8199" s="31"/>
      <c r="AD8199" s="20"/>
    </row>
    <row r="8200" spans="4:30" x14ac:dyDescent="0.2">
      <c r="D8200" s="5"/>
      <c r="I8200" s="7"/>
      <c r="K8200" s="7"/>
      <c r="L8200" s="7"/>
      <c r="M8200" s="55"/>
      <c r="N8200" s="7"/>
      <c r="O8200" s="5"/>
      <c r="U8200" s="31"/>
      <c r="AD8200" s="20"/>
    </row>
    <row r="8201" spans="4:30" x14ac:dyDescent="0.2">
      <c r="D8201" s="5"/>
      <c r="I8201" s="7"/>
      <c r="K8201" s="7"/>
      <c r="L8201" s="7"/>
      <c r="M8201" s="55"/>
      <c r="N8201" s="7"/>
      <c r="O8201" s="5"/>
      <c r="U8201" s="31"/>
      <c r="AD8201" s="20"/>
    </row>
    <row r="8202" spans="4:30" x14ac:dyDescent="0.2">
      <c r="D8202" s="5"/>
      <c r="I8202" s="7"/>
      <c r="K8202" s="7"/>
      <c r="L8202" s="7"/>
      <c r="M8202" s="55"/>
      <c r="N8202" s="7"/>
      <c r="O8202" s="5"/>
      <c r="U8202" s="31"/>
      <c r="AD8202" s="20"/>
    </row>
    <row r="8203" spans="4:30" x14ac:dyDescent="0.2">
      <c r="D8203" s="5"/>
      <c r="I8203" s="7"/>
      <c r="K8203" s="7"/>
      <c r="L8203" s="7"/>
      <c r="M8203" s="55"/>
      <c r="N8203" s="7"/>
      <c r="O8203" s="5"/>
      <c r="U8203" s="31"/>
      <c r="AD8203" s="20"/>
    </row>
    <row r="8204" spans="4:30" x14ac:dyDescent="0.2">
      <c r="D8204" s="5"/>
      <c r="I8204" s="7"/>
      <c r="K8204" s="7"/>
      <c r="L8204" s="7"/>
      <c r="M8204" s="55"/>
      <c r="N8204" s="7"/>
      <c r="O8204" s="5"/>
      <c r="U8204" s="31"/>
      <c r="AD8204" s="20"/>
    </row>
    <row r="8205" spans="4:30" x14ac:dyDescent="0.2">
      <c r="D8205" s="5"/>
      <c r="I8205" s="7"/>
      <c r="K8205" s="7"/>
      <c r="L8205" s="7"/>
      <c r="M8205" s="55"/>
      <c r="N8205" s="7"/>
      <c r="O8205" s="5"/>
      <c r="U8205" s="31"/>
      <c r="AD8205" s="20"/>
    </row>
    <row r="8206" spans="4:30" x14ac:dyDescent="0.2">
      <c r="D8206" s="5"/>
      <c r="I8206" s="7"/>
      <c r="K8206" s="7"/>
      <c r="L8206" s="7"/>
      <c r="M8206" s="55"/>
      <c r="N8206" s="7"/>
      <c r="O8206" s="5"/>
      <c r="U8206" s="31"/>
      <c r="AD8206" s="20"/>
    </row>
    <row r="8207" spans="4:30" x14ac:dyDescent="0.2">
      <c r="D8207" s="5"/>
      <c r="I8207" s="7"/>
      <c r="K8207" s="7"/>
      <c r="L8207" s="7"/>
      <c r="M8207" s="55"/>
      <c r="N8207" s="7"/>
      <c r="O8207" s="5"/>
      <c r="U8207" s="31"/>
      <c r="AD8207" s="20"/>
    </row>
    <row r="8208" spans="4:30" x14ac:dyDescent="0.2">
      <c r="D8208" s="5"/>
      <c r="I8208" s="7"/>
      <c r="K8208" s="7"/>
      <c r="L8208" s="7"/>
      <c r="M8208" s="55"/>
      <c r="N8208" s="7"/>
      <c r="O8208" s="5"/>
      <c r="U8208" s="31"/>
      <c r="AD8208" s="20"/>
    </row>
    <row r="8209" spans="4:30" x14ac:dyDescent="0.2">
      <c r="D8209" s="5"/>
      <c r="I8209" s="7"/>
      <c r="K8209" s="7"/>
      <c r="L8209" s="7"/>
      <c r="M8209" s="55"/>
      <c r="N8209" s="7"/>
      <c r="O8209" s="5"/>
      <c r="U8209" s="31"/>
      <c r="AD8209" s="20"/>
    </row>
    <row r="8210" spans="4:30" x14ac:dyDescent="0.2">
      <c r="D8210" s="5"/>
      <c r="I8210" s="7"/>
      <c r="K8210" s="7"/>
      <c r="L8210" s="7"/>
      <c r="M8210" s="55"/>
      <c r="N8210" s="7"/>
      <c r="O8210" s="5"/>
      <c r="U8210" s="31"/>
      <c r="AD8210" s="20"/>
    </row>
    <row r="8211" spans="4:30" x14ac:dyDescent="0.2">
      <c r="D8211" s="5"/>
      <c r="I8211" s="7"/>
      <c r="K8211" s="7"/>
      <c r="L8211" s="7"/>
      <c r="M8211" s="55"/>
      <c r="N8211" s="7"/>
      <c r="O8211" s="5"/>
      <c r="U8211" s="31"/>
      <c r="AD8211" s="20"/>
    </row>
    <row r="8212" spans="4:30" x14ac:dyDescent="0.2">
      <c r="D8212" s="5"/>
      <c r="I8212" s="7"/>
      <c r="K8212" s="7"/>
      <c r="L8212" s="7"/>
      <c r="M8212" s="55"/>
      <c r="N8212" s="7"/>
      <c r="O8212" s="5"/>
      <c r="U8212" s="31"/>
      <c r="AD8212" s="20"/>
    </row>
    <row r="8213" spans="4:30" x14ac:dyDescent="0.2">
      <c r="D8213" s="5"/>
      <c r="I8213" s="7"/>
      <c r="K8213" s="7"/>
      <c r="L8213" s="7"/>
      <c r="M8213" s="55"/>
      <c r="N8213" s="7"/>
      <c r="O8213" s="5"/>
      <c r="U8213" s="31"/>
      <c r="AD8213" s="20"/>
    </row>
    <row r="8214" spans="4:30" x14ac:dyDescent="0.2">
      <c r="D8214" s="5"/>
      <c r="I8214" s="7"/>
      <c r="K8214" s="7"/>
      <c r="L8214" s="7"/>
      <c r="M8214" s="55"/>
      <c r="N8214" s="7"/>
      <c r="O8214" s="5"/>
      <c r="U8214" s="31"/>
      <c r="AD8214" s="20"/>
    </row>
    <row r="8215" spans="4:30" x14ac:dyDescent="0.2">
      <c r="D8215" s="5"/>
      <c r="I8215" s="7"/>
      <c r="K8215" s="7"/>
      <c r="L8215" s="7"/>
      <c r="M8215" s="55"/>
      <c r="N8215" s="7"/>
      <c r="O8215" s="5"/>
      <c r="U8215" s="31"/>
      <c r="AD8215" s="20"/>
    </row>
    <row r="8216" spans="4:30" x14ac:dyDescent="0.2">
      <c r="D8216" s="5"/>
      <c r="I8216" s="7"/>
      <c r="K8216" s="7"/>
      <c r="L8216" s="7"/>
      <c r="M8216" s="55"/>
      <c r="N8216" s="7"/>
      <c r="O8216" s="5"/>
      <c r="U8216" s="31"/>
      <c r="AD8216" s="20"/>
    </row>
    <row r="8217" spans="4:30" x14ac:dyDescent="0.2">
      <c r="D8217" s="5"/>
      <c r="I8217" s="7"/>
      <c r="K8217" s="7"/>
      <c r="L8217" s="7"/>
      <c r="M8217" s="55"/>
      <c r="N8217" s="7"/>
      <c r="O8217" s="5"/>
      <c r="U8217" s="31"/>
      <c r="AD8217" s="20"/>
    </row>
    <row r="8218" spans="4:30" x14ac:dyDescent="0.2">
      <c r="D8218" s="5"/>
      <c r="I8218" s="7"/>
      <c r="K8218" s="7"/>
      <c r="L8218" s="7"/>
      <c r="M8218" s="55"/>
      <c r="N8218" s="7"/>
      <c r="O8218" s="5"/>
      <c r="U8218" s="31"/>
      <c r="AD8218" s="20"/>
    </row>
    <row r="8219" spans="4:30" x14ac:dyDescent="0.2">
      <c r="D8219" s="5"/>
      <c r="I8219" s="7"/>
      <c r="K8219" s="7"/>
      <c r="L8219" s="7"/>
      <c r="M8219" s="55"/>
      <c r="N8219" s="7"/>
      <c r="O8219" s="5"/>
      <c r="U8219" s="31"/>
      <c r="AD8219" s="20"/>
    </row>
    <row r="8220" spans="4:30" x14ac:dyDescent="0.2">
      <c r="D8220" s="5"/>
      <c r="I8220" s="7"/>
      <c r="K8220" s="7"/>
      <c r="L8220" s="7"/>
      <c r="M8220" s="55"/>
      <c r="N8220" s="7"/>
      <c r="O8220" s="5"/>
      <c r="U8220" s="31"/>
      <c r="AD8220" s="20"/>
    </row>
    <row r="8221" spans="4:30" x14ac:dyDescent="0.2">
      <c r="D8221" s="5"/>
      <c r="I8221" s="7"/>
      <c r="K8221" s="7"/>
      <c r="L8221" s="7"/>
      <c r="M8221" s="55"/>
      <c r="N8221" s="7"/>
      <c r="O8221" s="5"/>
      <c r="U8221" s="31"/>
      <c r="AD8221" s="20"/>
    </row>
    <row r="8222" spans="4:30" x14ac:dyDescent="0.2">
      <c r="D8222" s="5"/>
      <c r="I8222" s="7"/>
      <c r="K8222" s="7"/>
      <c r="L8222" s="7"/>
      <c r="M8222" s="55"/>
      <c r="N8222" s="7"/>
      <c r="O8222" s="5"/>
      <c r="U8222" s="31"/>
      <c r="AD8222" s="20"/>
    </row>
    <row r="8223" spans="4:30" x14ac:dyDescent="0.2">
      <c r="D8223" s="5"/>
      <c r="I8223" s="7"/>
      <c r="K8223" s="7"/>
      <c r="L8223" s="7"/>
      <c r="M8223" s="55"/>
      <c r="N8223" s="7"/>
      <c r="O8223" s="5"/>
      <c r="U8223" s="31"/>
      <c r="AD8223" s="20"/>
    </row>
    <row r="8224" spans="4:30" x14ac:dyDescent="0.2">
      <c r="D8224" s="5"/>
      <c r="I8224" s="7"/>
      <c r="K8224" s="7"/>
      <c r="L8224" s="7"/>
      <c r="M8224" s="55"/>
      <c r="N8224" s="7"/>
      <c r="O8224" s="5"/>
      <c r="U8224" s="31"/>
      <c r="AD8224" s="20"/>
    </row>
    <row r="8225" spans="4:30" x14ac:dyDescent="0.2">
      <c r="D8225" s="5"/>
      <c r="I8225" s="7"/>
      <c r="K8225" s="7"/>
      <c r="L8225" s="7"/>
      <c r="M8225" s="55"/>
      <c r="N8225" s="7"/>
      <c r="O8225" s="5"/>
      <c r="U8225" s="31"/>
      <c r="AD8225" s="20"/>
    </row>
    <row r="8226" spans="4:30" x14ac:dyDescent="0.2">
      <c r="D8226" s="5"/>
      <c r="I8226" s="7"/>
      <c r="K8226" s="7"/>
      <c r="L8226" s="7"/>
      <c r="M8226" s="55"/>
      <c r="N8226" s="7"/>
      <c r="O8226" s="5"/>
      <c r="U8226" s="31"/>
      <c r="AD8226" s="20"/>
    </row>
    <row r="8227" spans="4:30" x14ac:dyDescent="0.2">
      <c r="D8227" s="5"/>
      <c r="I8227" s="7"/>
      <c r="K8227" s="7"/>
      <c r="L8227" s="7"/>
      <c r="M8227" s="55"/>
      <c r="N8227" s="7"/>
      <c r="O8227" s="5"/>
      <c r="U8227" s="31"/>
      <c r="AD8227" s="20"/>
    </row>
    <row r="8228" spans="4:30" x14ac:dyDescent="0.2">
      <c r="D8228" s="5"/>
      <c r="I8228" s="7"/>
      <c r="K8228" s="7"/>
      <c r="L8228" s="7"/>
      <c r="M8228" s="55"/>
      <c r="N8228" s="7"/>
      <c r="O8228" s="5"/>
      <c r="U8228" s="31"/>
      <c r="AD8228" s="20"/>
    </row>
    <row r="8229" spans="4:30" x14ac:dyDescent="0.2">
      <c r="D8229" s="5"/>
      <c r="I8229" s="7"/>
      <c r="K8229" s="7"/>
      <c r="L8229" s="7"/>
      <c r="M8229" s="55"/>
      <c r="N8229" s="7"/>
      <c r="O8229" s="5"/>
      <c r="U8229" s="31"/>
      <c r="AD8229" s="20"/>
    </row>
    <row r="8230" spans="4:30" x14ac:dyDescent="0.2">
      <c r="D8230" s="5"/>
      <c r="I8230" s="7"/>
      <c r="K8230" s="7"/>
      <c r="L8230" s="7"/>
      <c r="M8230" s="55"/>
      <c r="N8230" s="7"/>
      <c r="O8230" s="5"/>
      <c r="U8230" s="31"/>
      <c r="AD8230" s="20"/>
    </row>
    <row r="8231" spans="4:30" x14ac:dyDescent="0.2">
      <c r="D8231" s="5"/>
      <c r="I8231" s="7"/>
      <c r="K8231" s="7"/>
      <c r="L8231" s="7"/>
      <c r="M8231" s="55"/>
      <c r="N8231" s="7"/>
      <c r="O8231" s="5"/>
      <c r="U8231" s="31"/>
      <c r="AD8231" s="20"/>
    </row>
    <row r="8232" spans="4:30" x14ac:dyDescent="0.2">
      <c r="D8232" s="5"/>
      <c r="I8232" s="7"/>
      <c r="K8232" s="7"/>
      <c r="L8232" s="7"/>
      <c r="M8232" s="55"/>
      <c r="N8232" s="7"/>
      <c r="O8232" s="5"/>
      <c r="U8232" s="31"/>
      <c r="AD8232" s="20"/>
    </row>
    <row r="8233" spans="4:30" x14ac:dyDescent="0.2">
      <c r="D8233" s="5"/>
      <c r="I8233" s="7"/>
      <c r="K8233" s="7"/>
      <c r="L8233" s="7"/>
      <c r="M8233" s="55"/>
      <c r="N8233" s="7"/>
      <c r="O8233" s="5"/>
      <c r="U8233" s="31"/>
      <c r="AD8233" s="20"/>
    </row>
    <row r="8234" spans="4:30" x14ac:dyDescent="0.2">
      <c r="D8234" s="5"/>
      <c r="I8234" s="7"/>
      <c r="K8234" s="7"/>
      <c r="L8234" s="7"/>
      <c r="M8234" s="55"/>
      <c r="N8234" s="7"/>
      <c r="O8234" s="5"/>
      <c r="U8234" s="31"/>
      <c r="AD8234" s="20"/>
    </row>
    <row r="8235" spans="4:30" x14ac:dyDescent="0.2">
      <c r="D8235" s="5"/>
      <c r="I8235" s="7"/>
      <c r="K8235" s="7"/>
      <c r="L8235" s="7"/>
      <c r="M8235" s="55"/>
      <c r="N8235" s="7"/>
      <c r="O8235" s="5"/>
      <c r="U8235" s="31"/>
      <c r="AD8235" s="20"/>
    </row>
    <row r="8236" spans="4:30" x14ac:dyDescent="0.2">
      <c r="D8236" s="5"/>
      <c r="I8236" s="7"/>
      <c r="K8236" s="7"/>
      <c r="L8236" s="7"/>
      <c r="M8236" s="55"/>
      <c r="N8236" s="7"/>
      <c r="O8236" s="5"/>
      <c r="U8236" s="31"/>
      <c r="AD8236" s="20"/>
    </row>
    <row r="8237" spans="4:30" x14ac:dyDescent="0.2">
      <c r="D8237" s="5"/>
      <c r="I8237" s="7"/>
      <c r="K8237" s="7"/>
      <c r="L8237" s="7"/>
      <c r="M8237" s="55"/>
      <c r="N8237" s="7"/>
      <c r="O8237" s="5"/>
      <c r="U8237" s="31"/>
      <c r="AD8237" s="20"/>
    </row>
    <row r="8238" spans="4:30" x14ac:dyDescent="0.2">
      <c r="D8238" s="5"/>
      <c r="I8238" s="7"/>
      <c r="K8238" s="7"/>
      <c r="L8238" s="7"/>
      <c r="M8238" s="55"/>
      <c r="N8238" s="7"/>
      <c r="O8238" s="5"/>
      <c r="U8238" s="31"/>
      <c r="AD8238" s="20"/>
    </row>
    <row r="8239" spans="4:30" x14ac:dyDescent="0.2">
      <c r="D8239" s="5"/>
      <c r="I8239" s="7"/>
      <c r="K8239" s="7"/>
      <c r="L8239" s="7"/>
      <c r="M8239" s="55"/>
      <c r="N8239" s="7"/>
      <c r="O8239" s="5"/>
      <c r="U8239" s="31"/>
      <c r="AD8239" s="20"/>
    </row>
    <row r="8240" spans="4:30" x14ac:dyDescent="0.2">
      <c r="D8240" s="5"/>
      <c r="I8240" s="7"/>
      <c r="K8240" s="7"/>
      <c r="L8240" s="7"/>
      <c r="M8240" s="55"/>
      <c r="N8240" s="7"/>
      <c r="O8240" s="5"/>
      <c r="U8240" s="31"/>
      <c r="AD8240" s="20"/>
    </row>
    <row r="8241" spans="4:30" x14ac:dyDescent="0.2">
      <c r="D8241" s="5"/>
      <c r="I8241" s="7"/>
      <c r="K8241" s="7"/>
      <c r="L8241" s="7"/>
      <c r="M8241" s="55"/>
      <c r="N8241" s="7"/>
      <c r="O8241" s="5"/>
      <c r="U8241" s="31"/>
      <c r="AD8241" s="20"/>
    </row>
    <row r="8242" spans="4:30" x14ac:dyDescent="0.2">
      <c r="D8242" s="5"/>
      <c r="I8242" s="7"/>
      <c r="K8242" s="7"/>
      <c r="L8242" s="7"/>
      <c r="M8242" s="55"/>
      <c r="N8242" s="7"/>
      <c r="O8242" s="5"/>
      <c r="U8242" s="31"/>
      <c r="AD8242" s="20"/>
    </row>
    <row r="8243" spans="4:30" x14ac:dyDescent="0.2">
      <c r="D8243" s="5"/>
      <c r="I8243" s="7"/>
      <c r="K8243" s="7"/>
      <c r="L8243" s="7"/>
      <c r="M8243" s="55"/>
      <c r="N8243" s="7"/>
      <c r="O8243" s="5"/>
      <c r="U8243" s="31"/>
      <c r="AD8243" s="20"/>
    </row>
    <row r="8244" spans="4:30" x14ac:dyDescent="0.2">
      <c r="D8244" s="5"/>
      <c r="I8244" s="7"/>
      <c r="K8244" s="7"/>
      <c r="L8244" s="7"/>
      <c r="M8244" s="55"/>
      <c r="N8244" s="7"/>
      <c r="O8244" s="5"/>
      <c r="U8244" s="31"/>
      <c r="AD8244" s="20"/>
    </row>
    <row r="8245" spans="4:30" x14ac:dyDescent="0.2">
      <c r="D8245" s="5"/>
      <c r="I8245" s="7"/>
      <c r="K8245" s="7"/>
      <c r="L8245" s="7"/>
      <c r="M8245" s="55"/>
      <c r="N8245" s="7"/>
      <c r="O8245" s="5"/>
      <c r="U8245" s="31"/>
      <c r="AD8245" s="20"/>
    </row>
    <row r="8246" spans="4:30" x14ac:dyDescent="0.2">
      <c r="D8246" s="5"/>
      <c r="I8246" s="7"/>
      <c r="K8246" s="7"/>
      <c r="L8246" s="7"/>
      <c r="M8246" s="55"/>
      <c r="N8246" s="7"/>
      <c r="O8246" s="5"/>
      <c r="U8246" s="31"/>
      <c r="AD8246" s="20"/>
    </row>
    <row r="8247" spans="4:30" x14ac:dyDescent="0.2">
      <c r="D8247" s="5"/>
      <c r="I8247" s="7"/>
      <c r="K8247" s="7"/>
      <c r="L8247" s="7"/>
      <c r="M8247" s="55"/>
      <c r="N8247" s="7"/>
      <c r="O8247" s="5"/>
      <c r="U8247" s="31"/>
      <c r="AD8247" s="20"/>
    </row>
    <row r="8248" spans="4:30" x14ac:dyDescent="0.2">
      <c r="D8248" s="5"/>
      <c r="I8248" s="7"/>
      <c r="K8248" s="7"/>
      <c r="L8248" s="7"/>
      <c r="M8248" s="55"/>
      <c r="N8248" s="7"/>
      <c r="O8248" s="5"/>
      <c r="U8248" s="31"/>
      <c r="AD8248" s="20"/>
    </row>
    <row r="8249" spans="4:30" x14ac:dyDescent="0.2">
      <c r="D8249" s="5"/>
      <c r="I8249" s="7"/>
      <c r="K8249" s="7"/>
      <c r="L8249" s="7"/>
      <c r="M8249" s="55"/>
      <c r="N8249" s="7"/>
      <c r="O8249" s="5"/>
      <c r="U8249" s="31"/>
      <c r="AD8249" s="20"/>
    </row>
    <row r="8250" spans="4:30" x14ac:dyDescent="0.2">
      <c r="D8250" s="5"/>
      <c r="I8250" s="7"/>
      <c r="K8250" s="7"/>
      <c r="L8250" s="7"/>
      <c r="M8250" s="55"/>
      <c r="N8250" s="7"/>
      <c r="O8250" s="5"/>
      <c r="U8250" s="31"/>
      <c r="AD8250" s="20"/>
    </row>
    <row r="8251" spans="4:30" x14ac:dyDescent="0.2">
      <c r="D8251" s="5"/>
      <c r="I8251" s="7"/>
      <c r="K8251" s="7"/>
      <c r="L8251" s="7"/>
      <c r="M8251" s="55"/>
      <c r="N8251" s="7"/>
      <c r="O8251" s="5"/>
      <c r="U8251" s="31"/>
      <c r="AD8251" s="20"/>
    </row>
    <row r="8252" spans="4:30" x14ac:dyDescent="0.2">
      <c r="D8252" s="5"/>
      <c r="I8252" s="7"/>
      <c r="K8252" s="7"/>
      <c r="L8252" s="7"/>
      <c r="M8252" s="55"/>
      <c r="N8252" s="7"/>
      <c r="O8252" s="5"/>
      <c r="U8252" s="31"/>
      <c r="AD8252" s="20"/>
    </row>
    <row r="8253" spans="4:30" x14ac:dyDescent="0.2">
      <c r="D8253" s="5"/>
      <c r="I8253" s="7"/>
      <c r="K8253" s="7"/>
      <c r="L8253" s="7"/>
      <c r="M8253" s="55"/>
      <c r="N8253" s="7"/>
      <c r="O8253" s="5"/>
      <c r="U8253" s="31"/>
      <c r="AD8253" s="20"/>
    </row>
    <row r="8254" spans="4:30" x14ac:dyDescent="0.2">
      <c r="D8254" s="5"/>
      <c r="I8254" s="7"/>
      <c r="K8254" s="7"/>
      <c r="L8254" s="7"/>
      <c r="M8254" s="55"/>
      <c r="N8254" s="7"/>
      <c r="O8254" s="5"/>
      <c r="U8254" s="31"/>
      <c r="AD8254" s="20"/>
    </row>
    <row r="8255" spans="4:30" x14ac:dyDescent="0.2">
      <c r="D8255" s="5"/>
      <c r="I8255" s="7"/>
      <c r="K8255" s="7"/>
      <c r="L8255" s="7"/>
      <c r="M8255" s="55"/>
      <c r="N8255" s="7"/>
      <c r="O8255" s="5"/>
      <c r="U8255" s="31"/>
      <c r="AD8255" s="20"/>
    </row>
    <row r="8256" spans="4:30" x14ac:dyDescent="0.2">
      <c r="D8256" s="5"/>
      <c r="I8256" s="7"/>
      <c r="K8256" s="7"/>
      <c r="L8256" s="7"/>
      <c r="M8256" s="55"/>
      <c r="N8256" s="7"/>
      <c r="O8256" s="5"/>
      <c r="U8256" s="31"/>
      <c r="AD8256" s="20"/>
    </row>
    <row r="8257" spans="4:30" x14ac:dyDescent="0.2">
      <c r="D8257" s="5"/>
      <c r="I8257" s="7"/>
      <c r="K8257" s="7"/>
      <c r="L8257" s="7"/>
      <c r="M8257" s="55"/>
      <c r="N8257" s="7"/>
      <c r="O8257" s="5"/>
      <c r="U8257" s="31"/>
      <c r="AD8257" s="20"/>
    </row>
    <row r="8258" spans="4:30" x14ac:dyDescent="0.2">
      <c r="D8258" s="5"/>
      <c r="I8258" s="7"/>
      <c r="K8258" s="7"/>
      <c r="L8258" s="7"/>
      <c r="M8258" s="55"/>
      <c r="N8258" s="7"/>
      <c r="O8258" s="5"/>
      <c r="U8258" s="31"/>
      <c r="AD8258" s="20"/>
    </row>
    <row r="8259" spans="4:30" x14ac:dyDescent="0.2">
      <c r="D8259" s="5"/>
      <c r="I8259" s="7"/>
      <c r="K8259" s="7"/>
      <c r="L8259" s="7"/>
      <c r="M8259" s="55"/>
      <c r="N8259" s="7"/>
      <c r="O8259" s="5"/>
      <c r="U8259" s="31"/>
      <c r="AD8259" s="20"/>
    </row>
    <row r="8260" spans="4:30" x14ac:dyDescent="0.2">
      <c r="D8260" s="5"/>
      <c r="I8260" s="7"/>
      <c r="K8260" s="7"/>
      <c r="L8260" s="7"/>
      <c r="M8260" s="55"/>
      <c r="N8260" s="7"/>
      <c r="O8260" s="5"/>
      <c r="U8260" s="31"/>
      <c r="AD8260" s="20"/>
    </row>
    <row r="8261" spans="4:30" x14ac:dyDescent="0.2">
      <c r="D8261" s="5"/>
      <c r="I8261" s="7"/>
      <c r="K8261" s="7"/>
      <c r="L8261" s="7"/>
      <c r="M8261" s="55"/>
      <c r="N8261" s="7"/>
      <c r="O8261" s="5"/>
      <c r="U8261" s="31"/>
      <c r="AD8261" s="20"/>
    </row>
    <row r="8262" spans="4:30" x14ac:dyDescent="0.2">
      <c r="D8262" s="5"/>
      <c r="I8262" s="7"/>
      <c r="K8262" s="7"/>
      <c r="L8262" s="7"/>
      <c r="M8262" s="55"/>
      <c r="N8262" s="7"/>
      <c r="O8262" s="5"/>
      <c r="U8262" s="31"/>
      <c r="AD8262" s="20"/>
    </row>
    <row r="8263" spans="4:30" x14ac:dyDescent="0.2">
      <c r="D8263" s="5"/>
      <c r="I8263" s="7"/>
      <c r="K8263" s="7"/>
      <c r="L8263" s="7"/>
      <c r="M8263" s="55"/>
      <c r="N8263" s="7"/>
      <c r="O8263" s="5"/>
      <c r="U8263" s="31"/>
      <c r="AD8263" s="20"/>
    </row>
    <row r="8264" spans="4:30" x14ac:dyDescent="0.2">
      <c r="D8264" s="5"/>
      <c r="I8264" s="7"/>
      <c r="K8264" s="7"/>
      <c r="L8264" s="7"/>
      <c r="M8264" s="55"/>
      <c r="N8264" s="7"/>
      <c r="O8264" s="5"/>
      <c r="U8264" s="31"/>
      <c r="AD8264" s="20"/>
    </row>
    <row r="8265" spans="4:30" x14ac:dyDescent="0.2">
      <c r="D8265" s="5"/>
      <c r="I8265" s="7"/>
      <c r="K8265" s="7"/>
      <c r="L8265" s="7"/>
      <c r="M8265" s="55"/>
      <c r="N8265" s="7"/>
      <c r="O8265" s="5"/>
      <c r="U8265" s="31"/>
      <c r="AD8265" s="20"/>
    </row>
    <row r="8266" spans="4:30" x14ac:dyDescent="0.2">
      <c r="D8266" s="5"/>
      <c r="I8266" s="7"/>
      <c r="K8266" s="7"/>
      <c r="L8266" s="7"/>
      <c r="M8266" s="55"/>
      <c r="N8266" s="7"/>
      <c r="O8266" s="5"/>
      <c r="U8266" s="31"/>
      <c r="AD8266" s="20"/>
    </row>
    <row r="8267" spans="4:30" x14ac:dyDescent="0.2">
      <c r="D8267" s="5"/>
      <c r="I8267" s="7"/>
      <c r="K8267" s="7"/>
      <c r="L8267" s="7"/>
      <c r="M8267" s="55"/>
      <c r="N8267" s="7"/>
      <c r="O8267" s="5"/>
      <c r="U8267" s="31"/>
      <c r="AD8267" s="20"/>
    </row>
    <row r="8268" spans="4:30" x14ac:dyDescent="0.2">
      <c r="D8268" s="5"/>
      <c r="I8268" s="7"/>
      <c r="K8268" s="7"/>
      <c r="L8268" s="7"/>
      <c r="M8268" s="55"/>
      <c r="N8268" s="7"/>
      <c r="O8268" s="5"/>
      <c r="U8268" s="31"/>
      <c r="AD8268" s="20"/>
    </row>
    <row r="8269" spans="4:30" x14ac:dyDescent="0.2">
      <c r="D8269" s="5"/>
      <c r="I8269" s="7"/>
      <c r="K8269" s="7"/>
      <c r="L8269" s="7"/>
      <c r="M8269" s="55"/>
      <c r="N8269" s="7"/>
      <c r="O8269" s="5"/>
      <c r="U8269" s="31"/>
      <c r="AD8269" s="20"/>
    </row>
    <row r="8270" spans="4:30" x14ac:dyDescent="0.2">
      <c r="D8270" s="5"/>
      <c r="I8270" s="7"/>
      <c r="K8270" s="7"/>
      <c r="L8270" s="7"/>
      <c r="M8270" s="55"/>
      <c r="N8270" s="7"/>
      <c r="O8270" s="5"/>
      <c r="U8270" s="31"/>
      <c r="AD8270" s="20"/>
    </row>
    <row r="8271" spans="4:30" x14ac:dyDescent="0.2">
      <c r="D8271" s="5"/>
      <c r="I8271" s="7"/>
      <c r="K8271" s="7"/>
      <c r="L8271" s="7"/>
      <c r="M8271" s="55"/>
      <c r="N8271" s="7"/>
      <c r="O8271" s="5"/>
      <c r="U8271" s="31"/>
      <c r="AD8271" s="20"/>
    </row>
    <row r="8272" spans="4:30" x14ac:dyDescent="0.2">
      <c r="D8272" s="5"/>
      <c r="I8272" s="7"/>
      <c r="K8272" s="7"/>
      <c r="L8272" s="7"/>
      <c r="M8272" s="55"/>
      <c r="N8272" s="7"/>
      <c r="O8272" s="5"/>
      <c r="U8272" s="31"/>
      <c r="AD8272" s="20"/>
    </row>
    <row r="8273" spans="4:30" x14ac:dyDescent="0.2">
      <c r="D8273" s="5"/>
      <c r="I8273" s="7"/>
      <c r="K8273" s="7"/>
      <c r="L8273" s="7"/>
      <c r="M8273" s="55"/>
      <c r="N8273" s="7"/>
      <c r="O8273" s="5"/>
      <c r="U8273" s="31"/>
      <c r="AD8273" s="20"/>
    </row>
    <row r="8274" spans="4:30" x14ac:dyDescent="0.2">
      <c r="D8274" s="5"/>
      <c r="I8274" s="7"/>
      <c r="K8274" s="7"/>
      <c r="L8274" s="7"/>
      <c r="M8274" s="55"/>
      <c r="N8274" s="7"/>
      <c r="O8274" s="5"/>
      <c r="U8274" s="31"/>
      <c r="AD8274" s="20"/>
    </row>
    <row r="8275" spans="4:30" x14ac:dyDescent="0.2">
      <c r="D8275" s="5"/>
      <c r="I8275" s="7"/>
      <c r="K8275" s="7"/>
      <c r="L8275" s="7"/>
      <c r="M8275" s="55"/>
      <c r="N8275" s="7"/>
      <c r="O8275" s="5"/>
      <c r="U8275" s="31"/>
      <c r="AD8275" s="20"/>
    </row>
    <row r="8276" spans="4:30" x14ac:dyDescent="0.2">
      <c r="D8276" s="5"/>
      <c r="I8276" s="7"/>
      <c r="K8276" s="7"/>
      <c r="L8276" s="7"/>
      <c r="M8276" s="55"/>
      <c r="N8276" s="7"/>
      <c r="O8276" s="5"/>
      <c r="U8276" s="31"/>
      <c r="AD8276" s="20"/>
    </row>
    <row r="8277" spans="4:30" x14ac:dyDescent="0.2">
      <c r="D8277" s="5"/>
      <c r="I8277" s="7"/>
      <c r="K8277" s="7"/>
      <c r="L8277" s="7"/>
      <c r="M8277" s="55"/>
      <c r="N8277" s="7"/>
      <c r="O8277" s="5"/>
      <c r="U8277" s="31"/>
      <c r="AD8277" s="20"/>
    </row>
    <row r="8278" spans="4:30" x14ac:dyDescent="0.2">
      <c r="D8278" s="5"/>
      <c r="I8278" s="7"/>
      <c r="K8278" s="7"/>
      <c r="L8278" s="7"/>
      <c r="M8278" s="55"/>
      <c r="N8278" s="7"/>
      <c r="O8278" s="5"/>
      <c r="U8278" s="31"/>
      <c r="AD8278" s="20"/>
    </row>
    <row r="8279" spans="4:30" x14ac:dyDescent="0.2">
      <c r="D8279" s="5"/>
      <c r="I8279" s="7"/>
      <c r="K8279" s="7"/>
      <c r="L8279" s="7"/>
      <c r="M8279" s="55"/>
      <c r="N8279" s="7"/>
      <c r="O8279" s="5"/>
      <c r="U8279" s="31"/>
      <c r="AD8279" s="20"/>
    </row>
    <row r="8280" spans="4:30" x14ac:dyDescent="0.2">
      <c r="D8280" s="5"/>
      <c r="I8280" s="7"/>
      <c r="K8280" s="7"/>
      <c r="L8280" s="7"/>
      <c r="M8280" s="55"/>
      <c r="N8280" s="7"/>
      <c r="O8280" s="5"/>
      <c r="U8280" s="31"/>
      <c r="AD8280" s="20"/>
    </row>
    <row r="8281" spans="4:30" x14ac:dyDescent="0.2">
      <c r="D8281" s="5"/>
      <c r="I8281" s="7"/>
      <c r="K8281" s="7"/>
      <c r="L8281" s="7"/>
      <c r="M8281" s="55"/>
      <c r="N8281" s="7"/>
      <c r="O8281" s="5"/>
      <c r="U8281" s="31"/>
      <c r="AD8281" s="20"/>
    </row>
    <row r="8282" spans="4:30" x14ac:dyDescent="0.2">
      <c r="D8282" s="5"/>
      <c r="I8282" s="7"/>
      <c r="K8282" s="7"/>
      <c r="L8282" s="7"/>
      <c r="M8282" s="55"/>
      <c r="N8282" s="7"/>
      <c r="O8282" s="5"/>
      <c r="U8282" s="31"/>
      <c r="AD8282" s="20"/>
    </row>
    <row r="8283" spans="4:30" x14ac:dyDescent="0.2">
      <c r="D8283" s="5"/>
      <c r="I8283" s="7"/>
      <c r="K8283" s="7"/>
      <c r="L8283" s="7"/>
      <c r="M8283" s="55"/>
      <c r="N8283" s="7"/>
      <c r="O8283" s="5"/>
      <c r="U8283" s="31"/>
      <c r="AD8283" s="20"/>
    </row>
    <row r="8284" spans="4:30" x14ac:dyDescent="0.2">
      <c r="D8284" s="5"/>
      <c r="I8284" s="7"/>
      <c r="K8284" s="7"/>
      <c r="L8284" s="7"/>
      <c r="M8284" s="55"/>
      <c r="N8284" s="7"/>
      <c r="O8284" s="5"/>
      <c r="U8284" s="31"/>
      <c r="AD8284" s="20"/>
    </row>
    <row r="8285" spans="4:30" x14ac:dyDescent="0.2">
      <c r="D8285" s="5"/>
      <c r="I8285" s="7"/>
      <c r="K8285" s="7"/>
      <c r="L8285" s="7"/>
      <c r="M8285" s="55"/>
      <c r="N8285" s="7"/>
      <c r="O8285" s="5"/>
      <c r="U8285" s="31"/>
      <c r="AD8285" s="20"/>
    </row>
    <row r="8286" spans="4:30" x14ac:dyDescent="0.2">
      <c r="D8286" s="5"/>
      <c r="I8286" s="7"/>
      <c r="K8286" s="7"/>
      <c r="L8286" s="7"/>
      <c r="M8286" s="55"/>
      <c r="N8286" s="7"/>
      <c r="O8286" s="5"/>
      <c r="U8286" s="31"/>
      <c r="AD8286" s="20"/>
    </row>
    <row r="8287" spans="4:30" x14ac:dyDescent="0.2">
      <c r="D8287" s="5"/>
      <c r="I8287" s="7"/>
      <c r="K8287" s="7"/>
      <c r="L8287" s="7"/>
      <c r="M8287" s="55"/>
      <c r="N8287" s="7"/>
      <c r="O8287" s="5"/>
      <c r="U8287" s="31"/>
      <c r="AD8287" s="20"/>
    </row>
    <row r="8288" spans="4:30" x14ac:dyDescent="0.2">
      <c r="D8288" s="5"/>
      <c r="I8288" s="7"/>
      <c r="K8288" s="7"/>
      <c r="L8288" s="7"/>
      <c r="M8288" s="55"/>
      <c r="N8288" s="7"/>
      <c r="O8288" s="5"/>
      <c r="U8288" s="31"/>
      <c r="AD8288" s="20"/>
    </row>
    <row r="8289" spans="4:30" x14ac:dyDescent="0.2">
      <c r="D8289" s="5"/>
      <c r="I8289" s="7"/>
      <c r="K8289" s="7"/>
      <c r="L8289" s="7"/>
      <c r="M8289" s="55"/>
      <c r="N8289" s="7"/>
      <c r="O8289" s="5"/>
      <c r="U8289" s="31"/>
      <c r="AD8289" s="20"/>
    </row>
    <row r="8290" spans="4:30" x14ac:dyDescent="0.2">
      <c r="D8290" s="5"/>
      <c r="I8290" s="7"/>
      <c r="K8290" s="7"/>
      <c r="L8290" s="7"/>
      <c r="M8290" s="55"/>
      <c r="N8290" s="7"/>
      <c r="O8290" s="5"/>
      <c r="U8290" s="31"/>
      <c r="AD8290" s="20"/>
    </row>
    <row r="8291" spans="4:30" x14ac:dyDescent="0.2">
      <c r="D8291" s="5"/>
      <c r="I8291" s="7"/>
      <c r="K8291" s="7"/>
      <c r="L8291" s="7"/>
      <c r="M8291" s="55"/>
      <c r="N8291" s="7"/>
      <c r="O8291" s="5"/>
      <c r="U8291" s="31"/>
      <c r="AD8291" s="20"/>
    </row>
    <row r="8292" spans="4:30" x14ac:dyDescent="0.2">
      <c r="D8292" s="5"/>
      <c r="I8292" s="7"/>
      <c r="K8292" s="7"/>
      <c r="L8292" s="7"/>
      <c r="M8292" s="55"/>
      <c r="N8292" s="7"/>
      <c r="O8292" s="5"/>
      <c r="U8292" s="31"/>
      <c r="AD8292" s="20"/>
    </row>
    <row r="8293" spans="4:30" x14ac:dyDescent="0.2">
      <c r="D8293" s="5"/>
      <c r="I8293" s="7"/>
      <c r="K8293" s="7"/>
      <c r="L8293" s="7"/>
      <c r="M8293" s="55"/>
      <c r="N8293" s="7"/>
      <c r="O8293" s="5"/>
      <c r="U8293" s="31"/>
      <c r="AD8293" s="20"/>
    </row>
    <row r="8294" spans="4:30" x14ac:dyDescent="0.2">
      <c r="D8294" s="5"/>
      <c r="I8294" s="7"/>
      <c r="K8294" s="7"/>
      <c r="L8294" s="7"/>
      <c r="M8294" s="55"/>
      <c r="N8294" s="7"/>
      <c r="O8294" s="5"/>
      <c r="U8294" s="31"/>
      <c r="AD8294" s="20"/>
    </row>
    <row r="8295" spans="4:30" x14ac:dyDescent="0.2">
      <c r="D8295" s="5"/>
      <c r="I8295" s="7"/>
      <c r="K8295" s="7"/>
      <c r="L8295" s="7"/>
      <c r="M8295" s="55"/>
      <c r="N8295" s="7"/>
      <c r="O8295" s="5"/>
      <c r="U8295" s="31"/>
      <c r="AD8295" s="20"/>
    </row>
    <row r="8296" spans="4:30" x14ac:dyDescent="0.2">
      <c r="D8296" s="5"/>
      <c r="I8296" s="7"/>
      <c r="K8296" s="7"/>
      <c r="L8296" s="7"/>
      <c r="M8296" s="55"/>
      <c r="N8296" s="7"/>
      <c r="O8296" s="5"/>
      <c r="U8296" s="31"/>
      <c r="AD8296" s="20"/>
    </row>
    <row r="8297" spans="4:30" x14ac:dyDescent="0.2">
      <c r="D8297" s="5"/>
      <c r="I8297" s="7"/>
      <c r="K8297" s="7"/>
      <c r="L8297" s="7"/>
      <c r="M8297" s="55"/>
      <c r="N8297" s="7"/>
      <c r="O8297" s="5"/>
      <c r="U8297" s="31"/>
      <c r="AD8297" s="20"/>
    </row>
    <row r="8298" spans="4:30" x14ac:dyDescent="0.2">
      <c r="D8298" s="5"/>
      <c r="I8298" s="7"/>
      <c r="K8298" s="7"/>
      <c r="L8298" s="7"/>
      <c r="M8298" s="55"/>
      <c r="N8298" s="7"/>
      <c r="O8298" s="5"/>
      <c r="U8298" s="31"/>
      <c r="AD8298" s="20"/>
    </row>
    <row r="8299" spans="4:30" x14ac:dyDescent="0.2">
      <c r="D8299" s="5"/>
      <c r="I8299" s="7"/>
      <c r="K8299" s="7"/>
      <c r="L8299" s="7"/>
      <c r="M8299" s="55"/>
      <c r="N8299" s="7"/>
      <c r="O8299" s="5"/>
      <c r="U8299" s="31"/>
      <c r="AD8299" s="20"/>
    </row>
    <row r="8300" spans="4:30" x14ac:dyDescent="0.2">
      <c r="D8300" s="5"/>
      <c r="I8300" s="7"/>
      <c r="K8300" s="7"/>
      <c r="L8300" s="7"/>
      <c r="M8300" s="55"/>
      <c r="N8300" s="7"/>
      <c r="O8300" s="5"/>
      <c r="U8300" s="31"/>
      <c r="AD8300" s="20"/>
    </row>
    <row r="8301" spans="4:30" x14ac:dyDescent="0.2">
      <c r="D8301" s="5"/>
      <c r="I8301" s="7"/>
      <c r="K8301" s="7"/>
      <c r="L8301" s="7"/>
      <c r="M8301" s="55"/>
      <c r="N8301" s="7"/>
      <c r="O8301" s="5"/>
      <c r="U8301" s="31"/>
      <c r="AD8301" s="20"/>
    </row>
    <row r="8302" spans="4:30" x14ac:dyDescent="0.2">
      <c r="D8302" s="5"/>
      <c r="I8302" s="7"/>
      <c r="K8302" s="7"/>
      <c r="L8302" s="7"/>
      <c r="M8302" s="55"/>
      <c r="N8302" s="7"/>
      <c r="O8302" s="5"/>
      <c r="U8302" s="31"/>
      <c r="AD8302" s="20"/>
    </row>
    <row r="8303" spans="4:30" x14ac:dyDescent="0.2">
      <c r="D8303" s="5"/>
      <c r="I8303" s="7"/>
      <c r="K8303" s="7"/>
      <c r="L8303" s="7"/>
      <c r="M8303" s="55"/>
      <c r="N8303" s="7"/>
      <c r="O8303" s="5"/>
      <c r="U8303" s="31"/>
      <c r="AD8303" s="20"/>
    </row>
    <row r="8304" spans="4:30" x14ac:dyDescent="0.2">
      <c r="D8304" s="5"/>
      <c r="I8304" s="7"/>
      <c r="K8304" s="7"/>
      <c r="L8304" s="7"/>
      <c r="M8304" s="55"/>
      <c r="N8304" s="7"/>
      <c r="O8304" s="5"/>
      <c r="U8304" s="31"/>
      <c r="AD8304" s="20"/>
    </row>
    <row r="8305" spans="4:30" x14ac:dyDescent="0.2">
      <c r="D8305" s="5"/>
      <c r="I8305" s="7"/>
      <c r="K8305" s="7"/>
      <c r="L8305" s="7"/>
      <c r="M8305" s="55"/>
      <c r="N8305" s="7"/>
      <c r="O8305" s="5"/>
      <c r="U8305" s="31"/>
      <c r="AD8305" s="20"/>
    </row>
    <row r="8306" spans="4:30" x14ac:dyDescent="0.2">
      <c r="D8306" s="5"/>
      <c r="I8306" s="7"/>
      <c r="K8306" s="7"/>
      <c r="L8306" s="7"/>
      <c r="M8306" s="55"/>
      <c r="N8306" s="7"/>
      <c r="O8306" s="5"/>
      <c r="U8306" s="31"/>
      <c r="AD8306" s="20"/>
    </row>
    <row r="8307" spans="4:30" x14ac:dyDescent="0.2">
      <c r="D8307" s="5"/>
      <c r="I8307" s="7"/>
      <c r="K8307" s="7"/>
      <c r="L8307" s="7"/>
      <c r="M8307" s="55"/>
      <c r="N8307" s="7"/>
      <c r="O8307" s="5"/>
      <c r="U8307" s="31"/>
      <c r="AD8307" s="20"/>
    </row>
    <row r="8308" spans="4:30" x14ac:dyDescent="0.2">
      <c r="D8308" s="5"/>
      <c r="I8308" s="7"/>
      <c r="K8308" s="7"/>
      <c r="L8308" s="7"/>
      <c r="M8308" s="55"/>
      <c r="N8308" s="7"/>
      <c r="O8308" s="5"/>
      <c r="U8308" s="31"/>
      <c r="AD8308" s="20"/>
    </row>
    <row r="8309" spans="4:30" x14ac:dyDescent="0.2">
      <c r="D8309" s="5"/>
      <c r="I8309" s="7"/>
      <c r="K8309" s="7"/>
      <c r="L8309" s="7"/>
      <c r="M8309" s="55"/>
      <c r="N8309" s="7"/>
      <c r="O8309" s="5"/>
      <c r="U8309" s="31"/>
      <c r="AD8309" s="20"/>
    </row>
    <row r="8310" spans="4:30" x14ac:dyDescent="0.2">
      <c r="D8310" s="5"/>
      <c r="I8310" s="7"/>
      <c r="K8310" s="7"/>
      <c r="L8310" s="7"/>
      <c r="M8310" s="55"/>
      <c r="N8310" s="7"/>
      <c r="O8310" s="5"/>
      <c r="U8310" s="31"/>
      <c r="AD8310" s="20"/>
    </row>
    <row r="8311" spans="4:30" x14ac:dyDescent="0.2">
      <c r="D8311" s="5"/>
      <c r="I8311" s="7"/>
      <c r="K8311" s="7"/>
      <c r="L8311" s="7"/>
      <c r="M8311" s="55"/>
      <c r="N8311" s="7"/>
      <c r="O8311" s="5"/>
      <c r="U8311" s="31"/>
      <c r="AD8311" s="20"/>
    </row>
    <row r="8312" spans="4:30" x14ac:dyDescent="0.2">
      <c r="D8312" s="5"/>
      <c r="I8312" s="7"/>
      <c r="K8312" s="7"/>
      <c r="L8312" s="7"/>
      <c r="M8312" s="55"/>
      <c r="N8312" s="7"/>
      <c r="O8312" s="5"/>
      <c r="U8312" s="31"/>
      <c r="AD8312" s="20"/>
    </row>
    <row r="8313" spans="4:30" x14ac:dyDescent="0.2">
      <c r="D8313" s="5"/>
      <c r="I8313" s="7"/>
      <c r="K8313" s="7"/>
      <c r="L8313" s="7"/>
      <c r="M8313" s="55"/>
      <c r="N8313" s="7"/>
      <c r="O8313" s="5"/>
      <c r="U8313" s="31"/>
      <c r="AD8313" s="20"/>
    </row>
    <row r="8314" spans="4:30" x14ac:dyDescent="0.2">
      <c r="D8314" s="5"/>
      <c r="I8314" s="7"/>
      <c r="K8314" s="7"/>
      <c r="L8314" s="7"/>
      <c r="M8314" s="55"/>
      <c r="N8314" s="7"/>
      <c r="O8314" s="5"/>
      <c r="U8314" s="31"/>
      <c r="AD8314" s="20"/>
    </row>
    <row r="8315" spans="4:30" x14ac:dyDescent="0.2">
      <c r="D8315" s="5"/>
      <c r="I8315" s="7"/>
      <c r="K8315" s="7"/>
      <c r="L8315" s="7"/>
      <c r="M8315" s="55"/>
      <c r="N8315" s="7"/>
      <c r="O8315" s="5"/>
      <c r="U8315" s="31"/>
      <c r="AD8315" s="20"/>
    </row>
    <row r="8316" spans="4:30" x14ac:dyDescent="0.2">
      <c r="D8316" s="5"/>
      <c r="I8316" s="7"/>
      <c r="K8316" s="7"/>
      <c r="L8316" s="7"/>
      <c r="M8316" s="55"/>
      <c r="N8316" s="7"/>
      <c r="O8316" s="5"/>
      <c r="U8316" s="31"/>
      <c r="AD8316" s="20"/>
    </row>
    <row r="8317" spans="4:30" x14ac:dyDescent="0.2">
      <c r="D8317" s="5"/>
      <c r="I8317" s="7"/>
      <c r="K8317" s="7"/>
      <c r="L8317" s="7"/>
      <c r="M8317" s="55"/>
      <c r="N8317" s="7"/>
      <c r="O8317" s="5"/>
      <c r="U8317" s="31"/>
      <c r="AD8317" s="20"/>
    </row>
    <row r="8318" spans="4:30" x14ac:dyDescent="0.2">
      <c r="D8318" s="5"/>
      <c r="I8318" s="7"/>
      <c r="K8318" s="7"/>
      <c r="L8318" s="7"/>
      <c r="M8318" s="55"/>
      <c r="N8318" s="7"/>
      <c r="O8318" s="5"/>
      <c r="U8318" s="31"/>
      <c r="AD8318" s="20"/>
    </row>
    <row r="8319" spans="4:30" x14ac:dyDescent="0.2">
      <c r="D8319" s="5"/>
      <c r="I8319" s="7"/>
      <c r="K8319" s="7"/>
      <c r="L8319" s="7"/>
      <c r="M8319" s="55"/>
      <c r="N8319" s="7"/>
      <c r="O8319" s="5"/>
      <c r="U8319" s="31"/>
      <c r="AD8319" s="20"/>
    </row>
    <row r="8320" spans="4:30" x14ac:dyDescent="0.2">
      <c r="D8320" s="5"/>
      <c r="I8320" s="7"/>
      <c r="K8320" s="7"/>
      <c r="L8320" s="7"/>
      <c r="M8320" s="55"/>
      <c r="N8320" s="7"/>
      <c r="O8320" s="5"/>
      <c r="U8320" s="31"/>
      <c r="AD8320" s="20"/>
    </row>
    <row r="8321" spans="4:30" x14ac:dyDescent="0.2">
      <c r="D8321" s="5"/>
      <c r="I8321" s="7"/>
      <c r="K8321" s="7"/>
      <c r="L8321" s="7"/>
      <c r="M8321" s="55"/>
      <c r="N8321" s="7"/>
      <c r="O8321" s="5"/>
      <c r="U8321" s="31"/>
      <c r="AD8321" s="20"/>
    </row>
    <row r="8322" spans="4:30" x14ac:dyDescent="0.2">
      <c r="D8322" s="5"/>
      <c r="I8322" s="7"/>
      <c r="K8322" s="7"/>
      <c r="L8322" s="7"/>
      <c r="M8322" s="55"/>
      <c r="N8322" s="7"/>
      <c r="O8322" s="5"/>
      <c r="U8322" s="31"/>
      <c r="AD8322" s="20"/>
    </row>
    <row r="8323" spans="4:30" x14ac:dyDescent="0.2">
      <c r="D8323" s="5"/>
      <c r="I8323" s="7"/>
      <c r="K8323" s="7"/>
      <c r="L8323" s="7"/>
      <c r="M8323" s="55"/>
      <c r="N8323" s="7"/>
      <c r="O8323" s="5"/>
      <c r="U8323" s="31"/>
      <c r="AD8323" s="20"/>
    </row>
    <row r="8324" spans="4:30" x14ac:dyDescent="0.2">
      <c r="D8324" s="5"/>
      <c r="I8324" s="7"/>
      <c r="K8324" s="7"/>
      <c r="L8324" s="7"/>
      <c r="M8324" s="55"/>
      <c r="N8324" s="7"/>
      <c r="O8324" s="5"/>
      <c r="U8324" s="31"/>
      <c r="AD8324" s="20"/>
    </row>
    <row r="8325" spans="4:30" x14ac:dyDescent="0.2">
      <c r="D8325" s="5"/>
      <c r="I8325" s="7"/>
      <c r="K8325" s="7"/>
      <c r="L8325" s="7"/>
      <c r="M8325" s="55"/>
      <c r="N8325" s="7"/>
      <c r="O8325" s="5"/>
      <c r="U8325" s="31"/>
      <c r="AD8325" s="20"/>
    </row>
    <row r="8326" spans="4:30" x14ac:dyDescent="0.2">
      <c r="D8326" s="5"/>
      <c r="I8326" s="7"/>
      <c r="K8326" s="7"/>
      <c r="L8326" s="7"/>
      <c r="M8326" s="55"/>
      <c r="N8326" s="7"/>
      <c r="O8326" s="5"/>
      <c r="U8326" s="31"/>
      <c r="AD8326" s="20"/>
    </row>
    <row r="8327" spans="4:30" x14ac:dyDescent="0.2">
      <c r="D8327" s="5"/>
      <c r="I8327" s="7"/>
      <c r="K8327" s="7"/>
      <c r="L8327" s="7"/>
      <c r="M8327" s="55"/>
      <c r="N8327" s="7"/>
      <c r="O8327" s="5"/>
      <c r="U8327" s="31"/>
      <c r="AD8327" s="20"/>
    </row>
    <row r="8328" spans="4:30" x14ac:dyDescent="0.2">
      <c r="D8328" s="5"/>
      <c r="I8328" s="7"/>
      <c r="K8328" s="7"/>
      <c r="L8328" s="7"/>
      <c r="M8328" s="55"/>
      <c r="N8328" s="7"/>
      <c r="O8328" s="5"/>
      <c r="U8328" s="31"/>
      <c r="AD8328" s="20"/>
    </row>
    <row r="8329" spans="4:30" x14ac:dyDescent="0.2">
      <c r="D8329" s="5"/>
      <c r="I8329" s="7"/>
      <c r="K8329" s="7"/>
      <c r="L8329" s="7"/>
      <c r="M8329" s="55"/>
      <c r="N8329" s="7"/>
      <c r="O8329" s="5"/>
      <c r="U8329" s="31"/>
      <c r="AD8329" s="20"/>
    </row>
    <row r="8330" spans="4:30" x14ac:dyDescent="0.2">
      <c r="D8330" s="5"/>
      <c r="I8330" s="7"/>
      <c r="K8330" s="7"/>
      <c r="L8330" s="7"/>
      <c r="M8330" s="55"/>
      <c r="N8330" s="7"/>
      <c r="O8330" s="5"/>
      <c r="U8330" s="31"/>
      <c r="AD8330" s="20"/>
    </row>
    <row r="8331" spans="4:30" x14ac:dyDescent="0.2">
      <c r="D8331" s="5"/>
      <c r="I8331" s="7"/>
      <c r="K8331" s="7"/>
      <c r="L8331" s="7"/>
      <c r="M8331" s="55"/>
      <c r="N8331" s="7"/>
      <c r="O8331" s="5"/>
      <c r="U8331" s="31"/>
      <c r="AD8331" s="20"/>
    </row>
    <row r="8332" spans="4:30" x14ac:dyDescent="0.2">
      <c r="D8332" s="5"/>
      <c r="I8332" s="7"/>
      <c r="K8332" s="7"/>
      <c r="L8332" s="7"/>
      <c r="M8332" s="55"/>
      <c r="N8332" s="7"/>
      <c r="O8332" s="5"/>
      <c r="U8332" s="31"/>
      <c r="AD8332" s="20"/>
    </row>
    <row r="8333" spans="4:30" x14ac:dyDescent="0.2">
      <c r="D8333" s="5"/>
      <c r="I8333" s="7"/>
      <c r="K8333" s="7"/>
      <c r="L8333" s="7"/>
      <c r="M8333" s="55"/>
      <c r="N8333" s="7"/>
      <c r="O8333" s="5"/>
      <c r="U8333" s="31"/>
      <c r="AD8333" s="20"/>
    </row>
    <row r="8334" spans="4:30" x14ac:dyDescent="0.2">
      <c r="D8334" s="5"/>
      <c r="I8334" s="7"/>
      <c r="K8334" s="7"/>
      <c r="L8334" s="7"/>
      <c r="M8334" s="55"/>
      <c r="N8334" s="7"/>
      <c r="O8334" s="5"/>
      <c r="U8334" s="31"/>
      <c r="AD8334" s="20"/>
    </row>
    <row r="8335" spans="4:30" x14ac:dyDescent="0.2">
      <c r="D8335" s="5"/>
      <c r="I8335" s="7"/>
      <c r="K8335" s="7"/>
      <c r="L8335" s="7"/>
      <c r="M8335" s="55"/>
      <c r="N8335" s="7"/>
      <c r="O8335" s="5"/>
      <c r="U8335" s="31"/>
      <c r="AD8335" s="20"/>
    </row>
    <row r="8336" spans="4:30" x14ac:dyDescent="0.2">
      <c r="D8336" s="5"/>
      <c r="I8336" s="7"/>
      <c r="K8336" s="7"/>
      <c r="L8336" s="7"/>
      <c r="M8336" s="55"/>
      <c r="N8336" s="7"/>
      <c r="O8336" s="5"/>
      <c r="U8336" s="31"/>
      <c r="AD8336" s="20"/>
    </row>
    <row r="8337" spans="4:30" x14ac:dyDescent="0.2">
      <c r="D8337" s="5"/>
      <c r="I8337" s="7"/>
      <c r="K8337" s="7"/>
      <c r="L8337" s="7"/>
      <c r="M8337" s="55"/>
      <c r="N8337" s="7"/>
      <c r="O8337" s="5"/>
      <c r="U8337" s="31"/>
      <c r="AD8337" s="20"/>
    </row>
    <row r="8338" spans="4:30" x14ac:dyDescent="0.2">
      <c r="D8338" s="5"/>
      <c r="I8338" s="7"/>
      <c r="K8338" s="7"/>
      <c r="L8338" s="7"/>
      <c r="M8338" s="55"/>
      <c r="N8338" s="7"/>
      <c r="O8338" s="5"/>
      <c r="U8338" s="31"/>
      <c r="AD8338" s="20"/>
    </row>
    <row r="8339" spans="4:30" x14ac:dyDescent="0.2">
      <c r="D8339" s="5"/>
      <c r="I8339" s="7"/>
      <c r="K8339" s="7"/>
      <c r="L8339" s="7"/>
      <c r="M8339" s="55"/>
      <c r="N8339" s="7"/>
      <c r="O8339" s="5"/>
      <c r="U8339" s="31"/>
      <c r="AD8339" s="20"/>
    </row>
    <row r="8340" spans="4:30" x14ac:dyDescent="0.2">
      <c r="D8340" s="5"/>
      <c r="I8340" s="7"/>
      <c r="K8340" s="7"/>
      <c r="L8340" s="7"/>
      <c r="M8340" s="55"/>
      <c r="N8340" s="7"/>
      <c r="O8340" s="5"/>
      <c r="U8340" s="31"/>
      <c r="AD8340" s="20"/>
    </row>
    <row r="8341" spans="4:30" x14ac:dyDescent="0.2">
      <c r="D8341" s="5"/>
      <c r="I8341" s="7"/>
      <c r="K8341" s="7"/>
      <c r="L8341" s="7"/>
      <c r="M8341" s="55"/>
      <c r="N8341" s="7"/>
      <c r="O8341" s="5"/>
      <c r="U8341" s="31"/>
      <c r="AD8341" s="20"/>
    </row>
    <row r="8342" spans="4:30" x14ac:dyDescent="0.2">
      <c r="D8342" s="5"/>
      <c r="I8342" s="7"/>
      <c r="K8342" s="7"/>
      <c r="L8342" s="7"/>
      <c r="M8342" s="55"/>
      <c r="N8342" s="7"/>
      <c r="O8342" s="5"/>
      <c r="U8342" s="31"/>
      <c r="AD8342" s="20"/>
    </row>
    <row r="8343" spans="4:30" x14ac:dyDescent="0.2">
      <c r="D8343" s="5"/>
      <c r="I8343" s="7"/>
      <c r="K8343" s="7"/>
      <c r="L8343" s="7"/>
      <c r="M8343" s="55"/>
      <c r="N8343" s="7"/>
      <c r="O8343" s="5"/>
      <c r="U8343" s="31"/>
      <c r="AD8343" s="20"/>
    </row>
    <row r="8344" spans="4:30" x14ac:dyDescent="0.2">
      <c r="D8344" s="5"/>
      <c r="I8344" s="7"/>
      <c r="K8344" s="7"/>
      <c r="L8344" s="7"/>
      <c r="M8344" s="55"/>
      <c r="N8344" s="7"/>
      <c r="O8344" s="5"/>
      <c r="U8344" s="31"/>
      <c r="AD8344" s="20"/>
    </row>
    <row r="8345" spans="4:30" x14ac:dyDescent="0.2">
      <c r="D8345" s="5"/>
      <c r="I8345" s="7"/>
      <c r="K8345" s="7"/>
      <c r="L8345" s="7"/>
      <c r="M8345" s="55"/>
      <c r="N8345" s="7"/>
      <c r="O8345" s="5"/>
      <c r="U8345" s="31"/>
      <c r="AD8345" s="20"/>
    </row>
    <row r="8346" spans="4:30" x14ac:dyDescent="0.2">
      <c r="D8346" s="5"/>
      <c r="I8346" s="7"/>
      <c r="K8346" s="7"/>
      <c r="L8346" s="7"/>
      <c r="M8346" s="55"/>
      <c r="N8346" s="7"/>
      <c r="O8346" s="5"/>
      <c r="U8346" s="31"/>
      <c r="AD8346" s="20"/>
    </row>
    <row r="8347" spans="4:30" x14ac:dyDescent="0.2">
      <c r="D8347" s="5"/>
      <c r="I8347" s="7"/>
      <c r="K8347" s="7"/>
      <c r="L8347" s="7"/>
      <c r="M8347" s="55"/>
      <c r="N8347" s="7"/>
      <c r="O8347" s="5"/>
      <c r="U8347" s="31"/>
      <c r="AD8347" s="20"/>
    </row>
    <row r="8348" spans="4:30" x14ac:dyDescent="0.2">
      <c r="D8348" s="5"/>
      <c r="I8348" s="7"/>
      <c r="K8348" s="7"/>
      <c r="L8348" s="7"/>
      <c r="M8348" s="55"/>
      <c r="N8348" s="7"/>
      <c r="O8348" s="5"/>
      <c r="U8348" s="31"/>
      <c r="AD8348" s="20"/>
    </row>
    <row r="8349" spans="4:30" x14ac:dyDescent="0.2">
      <c r="D8349" s="5"/>
      <c r="I8349" s="7"/>
      <c r="K8349" s="7"/>
      <c r="L8349" s="7"/>
      <c r="M8349" s="55"/>
      <c r="N8349" s="7"/>
      <c r="O8349" s="5"/>
      <c r="U8349" s="31"/>
      <c r="AD8349" s="20"/>
    </row>
    <row r="8350" spans="4:30" x14ac:dyDescent="0.2">
      <c r="D8350" s="5"/>
      <c r="I8350" s="7"/>
      <c r="K8350" s="7"/>
      <c r="L8350" s="7"/>
      <c r="M8350" s="55"/>
      <c r="N8350" s="7"/>
      <c r="O8350" s="5"/>
      <c r="U8350" s="31"/>
      <c r="AD8350" s="20"/>
    </row>
    <row r="8351" spans="4:30" x14ac:dyDescent="0.2">
      <c r="D8351" s="5"/>
      <c r="I8351" s="7"/>
      <c r="K8351" s="7"/>
      <c r="L8351" s="7"/>
      <c r="M8351" s="55"/>
      <c r="N8351" s="7"/>
      <c r="O8351" s="5"/>
      <c r="U8351" s="31"/>
      <c r="AD8351" s="20"/>
    </row>
    <row r="8352" spans="4:30" x14ac:dyDescent="0.2">
      <c r="D8352" s="5"/>
      <c r="I8352" s="7"/>
      <c r="K8352" s="7"/>
      <c r="L8352" s="7"/>
      <c r="M8352" s="55"/>
      <c r="N8352" s="7"/>
      <c r="O8352" s="5"/>
      <c r="U8352" s="31"/>
      <c r="AD8352" s="20"/>
    </row>
    <row r="8353" spans="4:30" x14ac:dyDescent="0.2">
      <c r="D8353" s="5"/>
      <c r="I8353" s="7"/>
      <c r="K8353" s="7"/>
      <c r="L8353" s="7"/>
      <c r="M8353" s="55"/>
      <c r="N8353" s="7"/>
      <c r="O8353" s="5"/>
      <c r="U8353" s="31"/>
      <c r="AD8353" s="20"/>
    </row>
    <row r="8354" spans="4:30" x14ac:dyDescent="0.2">
      <c r="D8354" s="5"/>
      <c r="I8354" s="7"/>
      <c r="K8354" s="7"/>
      <c r="L8354" s="7"/>
      <c r="M8354" s="55"/>
      <c r="N8354" s="7"/>
      <c r="O8354" s="5"/>
      <c r="U8354" s="31"/>
      <c r="AD8354" s="20"/>
    </row>
    <row r="8355" spans="4:30" x14ac:dyDescent="0.2">
      <c r="D8355" s="5"/>
      <c r="I8355" s="7"/>
      <c r="K8355" s="7"/>
      <c r="L8355" s="7"/>
      <c r="M8355" s="55"/>
      <c r="N8355" s="7"/>
      <c r="O8355" s="5"/>
      <c r="U8355" s="31"/>
      <c r="AD8355" s="20"/>
    </row>
    <row r="8356" spans="4:30" x14ac:dyDescent="0.2">
      <c r="D8356" s="5"/>
      <c r="I8356" s="7"/>
      <c r="K8356" s="7"/>
      <c r="L8356" s="7"/>
      <c r="M8356" s="55"/>
      <c r="N8356" s="7"/>
      <c r="O8356" s="5"/>
      <c r="U8356" s="31"/>
      <c r="AD8356" s="20"/>
    </row>
    <row r="8357" spans="4:30" x14ac:dyDescent="0.2">
      <c r="D8357" s="5"/>
      <c r="I8357" s="7"/>
      <c r="K8357" s="7"/>
      <c r="L8357" s="7"/>
      <c r="M8357" s="55"/>
      <c r="N8357" s="7"/>
      <c r="O8357" s="5"/>
      <c r="U8357" s="31"/>
      <c r="AD8357" s="20"/>
    </row>
    <row r="8358" spans="4:30" x14ac:dyDescent="0.2">
      <c r="D8358" s="5"/>
      <c r="I8358" s="7"/>
      <c r="K8358" s="7"/>
      <c r="L8358" s="7"/>
      <c r="M8358" s="55"/>
      <c r="N8358" s="7"/>
      <c r="O8358" s="5"/>
      <c r="U8358" s="31"/>
      <c r="AD8358" s="20"/>
    </row>
    <row r="8359" spans="4:30" x14ac:dyDescent="0.2">
      <c r="D8359" s="5"/>
      <c r="I8359" s="7"/>
      <c r="K8359" s="7"/>
      <c r="L8359" s="7"/>
      <c r="M8359" s="55"/>
      <c r="N8359" s="7"/>
      <c r="O8359" s="5"/>
      <c r="U8359" s="31"/>
      <c r="AD8359" s="20"/>
    </row>
    <row r="8360" spans="4:30" x14ac:dyDescent="0.2">
      <c r="D8360" s="5"/>
      <c r="I8360" s="7"/>
      <c r="K8360" s="7"/>
      <c r="L8360" s="7"/>
      <c r="M8360" s="55"/>
      <c r="N8360" s="7"/>
      <c r="O8360" s="5"/>
      <c r="U8360" s="31"/>
      <c r="AD8360" s="20"/>
    </row>
    <row r="8361" spans="4:30" x14ac:dyDescent="0.2">
      <c r="D8361" s="5"/>
      <c r="I8361" s="7"/>
      <c r="K8361" s="7"/>
      <c r="L8361" s="7"/>
      <c r="M8361" s="55"/>
      <c r="N8361" s="7"/>
      <c r="O8361" s="5"/>
      <c r="U8361" s="31"/>
      <c r="AD8361" s="20"/>
    </row>
    <row r="8362" spans="4:30" x14ac:dyDescent="0.2">
      <c r="D8362" s="5"/>
      <c r="I8362" s="7"/>
      <c r="K8362" s="7"/>
      <c r="L8362" s="7"/>
      <c r="M8362" s="55"/>
      <c r="N8362" s="7"/>
      <c r="O8362" s="5"/>
      <c r="U8362" s="31"/>
      <c r="AD8362" s="20"/>
    </row>
    <row r="8363" spans="4:30" x14ac:dyDescent="0.2">
      <c r="D8363" s="5"/>
      <c r="I8363" s="7"/>
      <c r="K8363" s="7"/>
      <c r="L8363" s="7"/>
      <c r="M8363" s="55"/>
      <c r="N8363" s="7"/>
      <c r="O8363" s="5"/>
      <c r="U8363" s="31"/>
      <c r="AD8363" s="20"/>
    </row>
    <row r="8364" spans="4:30" x14ac:dyDescent="0.2">
      <c r="D8364" s="5"/>
      <c r="I8364" s="7"/>
      <c r="K8364" s="7"/>
      <c r="L8364" s="7"/>
      <c r="M8364" s="55"/>
      <c r="N8364" s="7"/>
      <c r="O8364" s="5"/>
      <c r="U8364" s="31"/>
      <c r="AD8364" s="20"/>
    </row>
    <row r="8365" spans="4:30" x14ac:dyDescent="0.2">
      <c r="D8365" s="5"/>
      <c r="I8365" s="7"/>
      <c r="K8365" s="7"/>
      <c r="L8365" s="7"/>
      <c r="M8365" s="55"/>
      <c r="N8365" s="7"/>
      <c r="O8365" s="5"/>
      <c r="U8365" s="31"/>
      <c r="AD8365" s="20"/>
    </row>
    <row r="8366" spans="4:30" x14ac:dyDescent="0.2">
      <c r="D8366" s="5"/>
      <c r="I8366" s="7"/>
      <c r="K8366" s="7"/>
      <c r="L8366" s="7"/>
      <c r="M8366" s="55"/>
      <c r="N8366" s="7"/>
      <c r="O8366" s="5"/>
      <c r="U8366" s="31"/>
      <c r="AD8366" s="20"/>
    </row>
    <row r="8367" spans="4:30" x14ac:dyDescent="0.2">
      <c r="D8367" s="5"/>
      <c r="I8367" s="7"/>
      <c r="K8367" s="7"/>
      <c r="L8367" s="7"/>
      <c r="M8367" s="55"/>
      <c r="N8367" s="7"/>
      <c r="O8367" s="5"/>
      <c r="U8367" s="31"/>
      <c r="AD8367" s="20"/>
    </row>
    <row r="8368" spans="4:30" x14ac:dyDescent="0.2">
      <c r="D8368" s="5"/>
      <c r="I8368" s="7"/>
      <c r="K8368" s="7"/>
      <c r="L8368" s="7"/>
      <c r="M8368" s="55"/>
      <c r="N8368" s="7"/>
      <c r="O8368" s="5"/>
      <c r="U8368" s="31"/>
      <c r="AD8368" s="20"/>
    </row>
    <row r="8369" spans="4:30" x14ac:dyDescent="0.2">
      <c r="D8369" s="5"/>
      <c r="I8369" s="7"/>
      <c r="K8369" s="7"/>
      <c r="L8369" s="7"/>
      <c r="M8369" s="55"/>
      <c r="N8369" s="7"/>
      <c r="O8369" s="5"/>
      <c r="U8369" s="31"/>
      <c r="AD8369" s="20"/>
    </row>
    <row r="8370" spans="4:30" x14ac:dyDescent="0.2">
      <c r="D8370" s="5"/>
      <c r="I8370" s="7"/>
      <c r="K8370" s="7"/>
      <c r="L8370" s="7"/>
      <c r="M8370" s="55"/>
      <c r="N8370" s="7"/>
      <c r="O8370" s="5"/>
      <c r="U8370" s="31"/>
      <c r="AD8370" s="20"/>
    </row>
    <row r="8371" spans="4:30" x14ac:dyDescent="0.2">
      <c r="D8371" s="5"/>
      <c r="I8371" s="7"/>
      <c r="K8371" s="7"/>
      <c r="L8371" s="7"/>
      <c r="M8371" s="55"/>
      <c r="N8371" s="7"/>
      <c r="O8371" s="5"/>
      <c r="U8371" s="31"/>
      <c r="AD8371" s="20"/>
    </row>
    <row r="8372" spans="4:30" x14ac:dyDescent="0.2">
      <c r="D8372" s="5"/>
      <c r="I8372" s="7"/>
      <c r="K8372" s="7"/>
      <c r="L8372" s="7"/>
      <c r="M8372" s="55"/>
      <c r="N8372" s="7"/>
      <c r="O8372" s="5"/>
      <c r="U8372" s="31"/>
      <c r="AD8372" s="20"/>
    </row>
    <row r="8373" spans="4:30" x14ac:dyDescent="0.2">
      <c r="D8373" s="5"/>
      <c r="I8373" s="7"/>
      <c r="K8373" s="7"/>
      <c r="L8373" s="7"/>
      <c r="M8373" s="55"/>
      <c r="N8373" s="7"/>
      <c r="O8373" s="5"/>
      <c r="U8373" s="31"/>
      <c r="AD8373" s="20"/>
    </row>
    <row r="8374" spans="4:30" x14ac:dyDescent="0.2">
      <c r="D8374" s="5"/>
      <c r="I8374" s="7"/>
      <c r="K8374" s="7"/>
      <c r="L8374" s="7"/>
      <c r="M8374" s="55"/>
      <c r="N8374" s="7"/>
      <c r="O8374" s="5"/>
      <c r="U8374" s="31"/>
      <c r="AD8374" s="20"/>
    </row>
    <row r="8375" spans="4:30" x14ac:dyDescent="0.2">
      <c r="D8375" s="5"/>
      <c r="I8375" s="7"/>
      <c r="K8375" s="7"/>
      <c r="L8375" s="7"/>
      <c r="M8375" s="55"/>
      <c r="N8375" s="7"/>
      <c r="O8375" s="5"/>
      <c r="U8375" s="31"/>
      <c r="AD8375" s="20"/>
    </row>
    <row r="8376" spans="4:30" x14ac:dyDescent="0.2">
      <c r="D8376" s="5"/>
      <c r="I8376" s="7"/>
      <c r="K8376" s="7"/>
      <c r="L8376" s="7"/>
      <c r="M8376" s="55"/>
      <c r="N8376" s="7"/>
      <c r="O8376" s="5"/>
      <c r="U8376" s="31"/>
      <c r="AD8376" s="20"/>
    </row>
    <row r="8377" spans="4:30" x14ac:dyDescent="0.2">
      <c r="D8377" s="5"/>
      <c r="I8377" s="7"/>
      <c r="K8377" s="7"/>
      <c r="L8377" s="7"/>
      <c r="M8377" s="55"/>
      <c r="N8377" s="7"/>
      <c r="O8377" s="5"/>
      <c r="U8377" s="31"/>
      <c r="AD8377" s="20"/>
    </row>
    <row r="8378" spans="4:30" x14ac:dyDescent="0.2">
      <c r="D8378" s="5"/>
      <c r="I8378" s="7"/>
      <c r="K8378" s="7"/>
      <c r="L8378" s="7"/>
      <c r="M8378" s="55"/>
      <c r="N8378" s="7"/>
      <c r="O8378" s="5"/>
      <c r="U8378" s="31"/>
      <c r="AD8378" s="20"/>
    </row>
    <row r="8379" spans="4:30" x14ac:dyDescent="0.2">
      <c r="D8379" s="5"/>
      <c r="I8379" s="7"/>
      <c r="K8379" s="7"/>
      <c r="L8379" s="7"/>
      <c r="M8379" s="55"/>
      <c r="N8379" s="7"/>
      <c r="O8379" s="5"/>
      <c r="U8379" s="31"/>
      <c r="AD8379" s="20"/>
    </row>
    <row r="8380" spans="4:30" x14ac:dyDescent="0.2">
      <c r="D8380" s="5"/>
      <c r="I8380" s="7"/>
      <c r="K8380" s="7"/>
      <c r="L8380" s="7"/>
      <c r="M8380" s="55"/>
      <c r="N8380" s="7"/>
      <c r="O8380" s="5"/>
      <c r="U8380" s="31"/>
      <c r="AD8380" s="20"/>
    </row>
    <row r="8381" spans="4:30" x14ac:dyDescent="0.2">
      <c r="D8381" s="5"/>
      <c r="I8381" s="7"/>
      <c r="K8381" s="7"/>
      <c r="L8381" s="7"/>
      <c r="M8381" s="55"/>
      <c r="N8381" s="7"/>
      <c r="O8381" s="5"/>
      <c r="U8381" s="31"/>
      <c r="AD8381" s="20"/>
    </row>
    <row r="8382" spans="4:30" x14ac:dyDescent="0.2">
      <c r="D8382" s="5"/>
      <c r="I8382" s="7"/>
      <c r="K8382" s="7"/>
      <c r="L8382" s="7"/>
      <c r="M8382" s="55"/>
      <c r="N8382" s="7"/>
      <c r="O8382" s="5"/>
      <c r="U8382" s="31"/>
      <c r="AD8382" s="20"/>
    </row>
    <row r="8383" spans="4:30" x14ac:dyDescent="0.2">
      <c r="D8383" s="5"/>
      <c r="I8383" s="7"/>
      <c r="K8383" s="7"/>
      <c r="L8383" s="7"/>
      <c r="M8383" s="55"/>
      <c r="N8383" s="7"/>
      <c r="O8383" s="5"/>
      <c r="U8383" s="31"/>
      <c r="AD8383" s="20"/>
    </row>
    <row r="8384" spans="4:30" x14ac:dyDescent="0.2">
      <c r="D8384" s="5"/>
      <c r="I8384" s="7"/>
      <c r="K8384" s="7"/>
      <c r="L8384" s="7"/>
      <c r="M8384" s="55"/>
      <c r="N8384" s="7"/>
      <c r="O8384" s="5"/>
      <c r="U8384" s="31"/>
      <c r="AD8384" s="20"/>
    </row>
    <row r="8385" spans="4:30" x14ac:dyDescent="0.2">
      <c r="D8385" s="5"/>
      <c r="I8385" s="7"/>
      <c r="K8385" s="7"/>
      <c r="L8385" s="7"/>
      <c r="M8385" s="55"/>
      <c r="N8385" s="7"/>
      <c r="O8385" s="5"/>
      <c r="U8385" s="31"/>
      <c r="AD8385" s="20"/>
    </row>
    <row r="8386" spans="4:30" x14ac:dyDescent="0.2">
      <c r="D8386" s="5"/>
      <c r="I8386" s="7"/>
      <c r="K8386" s="7"/>
      <c r="L8386" s="7"/>
      <c r="M8386" s="55"/>
      <c r="N8386" s="7"/>
      <c r="O8386" s="5"/>
      <c r="U8386" s="31"/>
      <c r="AD8386" s="20"/>
    </row>
    <row r="8387" spans="4:30" x14ac:dyDescent="0.2">
      <c r="D8387" s="5"/>
      <c r="I8387" s="7"/>
      <c r="K8387" s="7"/>
      <c r="L8387" s="7"/>
      <c r="M8387" s="55"/>
      <c r="N8387" s="7"/>
      <c r="O8387" s="5"/>
      <c r="U8387" s="31"/>
      <c r="AD8387" s="20"/>
    </row>
    <row r="8388" spans="4:30" x14ac:dyDescent="0.2">
      <c r="D8388" s="5"/>
      <c r="I8388" s="7"/>
      <c r="K8388" s="7"/>
      <c r="L8388" s="7"/>
      <c r="M8388" s="55"/>
      <c r="N8388" s="7"/>
      <c r="O8388" s="5"/>
      <c r="U8388" s="31"/>
      <c r="AD8388" s="20"/>
    </row>
    <row r="8389" spans="4:30" x14ac:dyDescent="0.2">
      <c r="D8389" s="5"/>
      <c r="I8389" s="7"/>
      <c r="K8389" s="7"/>
      <c r="L8389" s="7"/>
      <c r="M8389" s="55"/>
      <c r="N8389" s="7"/>
      <c r="O8389" s="5"/>
      <c r="U8389" s="31"/>
      <c r="AD8389" s="20"/>
    </row>
    <row r="8390" spans="4:30" x14ac:dyDescent="0.2">
      <c r="D8390" s="5"/>
      <c r="I8390" s="7"/>
      <c r="K8390" s="7"/>
      <c r="L8390" s="7"/>
      <c r="M8390" s="55"/>
      <c r="N8390" s="7"/>
      <c r="O8390" s="5"/>
      <c r="U8390" s="31"/>
      <c r="AD8390" s="20"/>
    </row>
    <row r="8391" spans="4:30" x14ac:dyDescent="0.2">
      <c r="D8391" s="5"/>
      <c r="I8391" s="7"/>
      <c r="K8391" s="7"/>
      <c r="L8391" s="7"/>
      <c r="M8391" s="55"/>
      <c r="N8391" s="7"/>
      <c r="O8391" s="5"/>
      <c r="U8391" s="31"/>
      <c r="AD8391" s="20"/>
    </row>
    <row r="8392" spans="4:30" x14ac:dyDescent="0.2">
      <c r="D8392" s="5"/>
      <c r="I8392" s="7"/>
      <c r="K8392" s="7"/>
      <c r="L8392" s="7"/>
      <c r="M8392" s="55"/>
      <c r="N8392" s="7"/>
      <c r="O8392" s="5"/>
      <c r="U8392" s="31"/>
      <c r="AD8392" s="20"/>
    </row>
    <row r="8393" spans="4:30" x14ac:dyDescent="0.2">
      <c r="D8393" s="5"/>
      <c r="I8393" s="7"/>
      <c r="K8393" s="7"/>
      <c r="L8393" s="7"/>
      <c r="M8393" s="55"/>
      <c r="N8393" s="7"/>
      <c r="O8393" s="5"/>
      <c r="U8393" s="31"/>
      <c r="AD8393" s="20"/>
    </row>
    <row r="8394" spans="4:30" x14ac:dyDescent="0.2">
      <c r="D8394" s="5"/>
      <c r="I8394" s="7"/>
      <c r="K8394" s="7"/>
      <c r="L8394" s="7"/>
      <c r="M8394" s="55"/>
      <c r="N8394" s="7"/>
      <c r="O8394" s="5"/>
      <c r="U8394" s="31"/>
      <c r="AD8394" s="20"/>
    </row>
    <row r="8395" spans="4:30" x14ac:dyDescent="0.2">
      <c r="D8395" s="5"/>
      <c r="I8395" s="7"/>
      <c r="K8395" s="7"/>
      <c r="L8395" s="7"/>
      <c r="M8395" s="55"/>
      <c r="N8395" s="7"/>
      <c r="O8395" s="5"/>
      <c r="U8395" s="31"/>
      <c r="AD8395" s="20"/>
    </row>
    <row r="8396" spans="4:30" x14ac:dyDescent="0.2">
      <c r="D8396" s="5"/>
      <c r="I8396" s="7"/>
      <c r="K8396" s="7"/>
      <c r="L8396" s="7"/>
      <c r="M8396" s="55"/>
      <c r="N8396" s="7"/>
      <c r="O8396" s="5"/>
      <c r="U8396" s="31"/>
      <c r="AD8396" s="20"/>
    </row>
    <row r="8397" spans="4:30" x14ac:dyDescent="0.2">
      <c r="D8397" s="5"/>
      <c r="I8397" s="7"/>
      <c r="K8397" s="7"/>
      <c r="L8397" s="7"/>
      <c r="M8397" s="55"/>
      <c r="N8397" s="7"/>
      <c r="O8397" s="5"/>
      <c r="U8397" s="31"/>
      <c r="AD8397" s="20"/>
    </row>
    <row r="8398" spans="4:30" x14ac:dyDescent="0.2">
      <c r="D8398" s="5"/>
      <c r="I8398" s="7"/>
      <c r="K8398" s="7"/>
      <c r="L8398" s="7"/>
      <c r="M8398" s="55"/>
      <c r="N8398" s="7"/>
      <c r="O8398" s="5"/>
      <c r="U8398" s="31"/>
      <c r="AD8398" s="20"/>
    </row>
    <row r="8399" spans="4:30" x14ac:dyDescent="0.2">
      <c r="D8399" s="5"/>
      <c r="I8399" s="7"/>
      <c r="K8399" s="7"/>
      <c r="L8399" s="7"/>
      <c r="M8399" s="55"/>
      <c r="N8399" s="7"/>
      <c r="O8399" s="5"/>
      <c r="U8399" s="31"/>
      <c r="AD8399" s="20"/>
    </row>
    <row r="8400" spans="4:30" x14ac:dyDescent="0.2">
      <c r="D8400" s="5"/>
      <c r="I8400" s="7"/>
      <c r="K8400" s="7"/>
      <c r="L8400" s="7"/>
      <c r="M8400" s="55"/>
      <c r="N8400" s="7"/>
      <c r="O8400" s="5"/>
      <c r="U8400" s="31"/>
      <c r="AD8400" s="20"/>
    </row>
    <row r="8401" spans="4:30" x14ac:dyDescent="0.2">
      <c r="D8401" s="5"/>
      <c r="I8401" s="7"/>
      <c r="K8401" s="7"/>
      <c r="L8401" s="7"/>
      <c r="M8401" s="55"/>
      <c r="N8401" s="7"/>
      <c r="O8401" s="5"/>
      <c r="U8401" s="31"/>
      <c r="AD8401" s="20"/>
    </row>
    <row r="8402" spans="4:30" x14ac:dyDescent="0.2">
      <c r="D8402" s="5"/>
      <c r="I8402" s="7"/>
      <c r="K8402" s="7"/>
      <c r="L8402" s="7"/>
      <c r="M8402" s="55"/>
      <c r="N8402" s="7"/>
      <c r="O8402" s="5"/>
      <c r="U8402" s="31"/>
      <c r="AD8402" s="20"/>
    </row>
    <row r="8403" spans="4:30" x14ac:dyDescent="0.2">
      <c r="D8403" s="5"/>
      <c r="I8403" s="7"/>
      <c r="K8403" s="7"/>
      <c r="L8403" s="7"/>
      <c r="M8403" s="55"/>
      <c r="N8403" s="7"/>
      <c r="O8403" s="5"/>
      <c r="U8403" s="31"/>
      <c r="AD8403" s="20"/>
    </row>
    <row r="8404" spans="4:30" x14ac:dyDescent="0.2">
      <c r="D8404" s="5"/>
      <c r="I8404" s="7"/>
      <c r="K8404" s="7"/>
      <c r="L8404" s="7"/>
      <c r="M8404" s="55"/>
      <c r="N8404" s="7"/>
      <c r="O8404" s="5"/>
      <c r="U8404" s="31"/>
      <c r="AD8404" s="20"/>
    </row>
    <row r="8405" spans="4:30" x14ac:dyDescent="0.2">
      <c r="D8405" s="5"/>
      <c r="I8405" s="7"/>
      <c r="K8405" s="7"/>
      <c r="L8405" s="7"/>
      <c r="M8405" s="55"/>
      <c r="N8405" s="7"/>
      <c r="O8405" s="5"/>
      <c r="U8405" s="31"/>
      <c r="AD8405" s="20"/>
    </row>
    <row r="8406" spans="4:30" x14ac:dyDescent="0.2">
      <c r="D8406" s="5"/>
      <c r="I8406" s="7"/>
      <c r="K8406" s="7"/>
      <c r="L8406" s="7"/>
      <c r="M8406" s="55"/>
      <c r="N8406" s="7"/>
      <c r="O8406" s="5"/>
      <c r="U8406" s="31"/>
      <c r="AD8406" s="20"/>
    </row>
    <row r="8407" spans="4:30" x14ac:dyDescent="0.2">
      <c r="D8407" s="5"/>
      <c r="I8407" s="7"/>
      <c r="K8407" s="7"/>
      <c r="L8407" s="7"/>
      <c r="M8407" s="55"/>
      <c r="N8407" s="7"/>
      <c r="O8407" s="5"/>
      <c r="U8407" s="31"/>
      <c r="AD8407" s="20"/>
    </row>
    <row r="8408" spans="4:30" x14ac:dyDescent="0.2">
      <c r="D8408" s="5"/>
      <c r="I8408" s="7"/>
      <c r="K8408" s="7"/>
      <c r="L8408" s="7"/>
      <c r="M8408" s="55"/>
      <c r="N8408" s="7"/>
      <c r="O8408" s="5"/>
      <c r="U8408" s="31"/>
      <c r="AD8408" s="20"/>
    </row>
    <row r="8409" spans="4:30" x14ac:dyDescent="0.2">
      <c r="D8409" s="5"/>
      <c r="I8409" s="7"/>
      <c r="K8409" s="7"/>
      <c r="L8409" s="7"/>
      <c r="M8409" s="55"/>
      <c r="N8409" s="7"/>
      <c r="O8409" s="5"/>
      <c r="U8409" s="31"/>
      <c r="AD8409" s="20"/>
    </row>
    <row r="8410" spans="4:30" x14ac:dyDescent="0.2">
      <c r="D8410" s="5"/>
      <c r="I8410" s="7"/>
      <c r="K8410" s="7"/>
      <c r="L8410" s="7"/>
      <c r="M8410" s="55"/>
      <c r="N8410" s="7"/>
      <c r="O8410" s="5"/>
      <c r="U8410" s="31"/>
      <c r="AD8410" s="20"/>
    </row>
    <row r="8411" spans="4:30" x14ac:dyDescent="0.2">
      <c r="D8411" s="5"/>
      <c r="I8411" s="7"/>
      <c r="K8411" s="7"/>
      <c r="L8411" s="7"/>
      <c r="M8411" s="55"/>
      <c r="N8411" s="7"/>
      <c r="O8411" s="5"/>
      <c r="U8411" s="31"/>
      <c r="AD8411" s="20"/>
    </row>
    <row r="8412" spans="4:30" x14ac:dyDescent="0.2">
      <c r="D8412" s="5"/>
      <c r="I8412" s="7"/>
      <c r="K8412" s="7"/>
      <c r="L8412" s="7"/>
      <c r="M8412" s="55"/>
      <c r="N8412" s="7"/>
      <c r="O8412" s="5"/>
      <c r="U8412" s="31"/>
      <c r="AD8412" s="20"/>
    </row>
    <row r="8413" spans="4:30" x14ac:dyDescent="0.2">
      <c r="D8413" s="5"/>
      <c r="I8413" s="7"/>
      <c r="K8413" s="7"/>
      <c r="L8413" s="7"/>
      <c r="M8413" s="55"/>
      <c r="N8413" s="7"/>
      <c r="O8413" s="5"/>
      <c r="U8413" s="31"/>
      <c r="AD8413" s="20"/>
    </row>
    <row r="8414" spans="4:30" x14ac:dyDescent="0.2">
      <c r="D8414" s="5"/>
      <c r="I8414" s="7"/>
      <c r="K8414" s="7"/>
      <c r="L8414" s="7"/>
      <c r="M8414" s="55"/>
      <c r="N8414" s="7"/>
      <c r="O8414" s="5"/>
      <c r="U8414" s="31"/>
      <c r="AD8414" s="20"/>
    </row>
    <row r="8415" spans="4:30" x14ac:dyDescent="0.2">
      <c r="D8415" s="5"/>
      <c r="I8415" s="7"/>
      <c r="K8415" s="7"/>
      <c r="L8415" s="7"/>
      <c r="M8415" s="55"/>
      <c r="N8415" s="7"/>
      <c r="O8415" s="5"/>
      <c r="U8415" s="31"/>
      <c r="AD8415" s="20"/>
    </row>
    <row r="8416" spans="4:30" x14ac:dyDescent="0.2">
      <c r="D8416" s="5"/>
      <c r="I8416" s="7"/>
      <c r="K8416" s="7"/>
      <c r="L8416" s="7"/>
      <c r="M8416" s="55"/>
      <c r="N8416" s="7"/>
      <c r="O8416" s="5"/>
      <c r="U8416" s="31"/>
      <c r="AD8416" s="20"/>
    </row>
    <row r="8417" spans="4:30" x14ac:dyDescent="0.2">
      <c r="D8417" s="5"/>
      <c r="I8417" s="7"/>
      <c r="K8417" s="7"/>
      <c r="L8417" s="7"/>
      <c r="M8417" s="55"/>
      <c r="N8417" s="7"/>
      <c r="O8417" s="5"/>
      <c r="U8417" s="31"/>
      <c r="AD8417" s="20"/>
    </row>
    <row r="8418" spans="4:30" x14ac:dyDescent="0.2">
      <c r="D8418" s="5"/>
      <c r="I8418" s="7"/>
      <c r="K8418" s="7"/>
      <c r="L8418" s="7"/>
      <c r="M8418" s="55"/>
      <c r="N8418" s="7"/>
      <c r="O8418" s="5"/>
      <c r="U8418" s="31"/>
      <c r="AD8418" s="20"/>
    </row>
    <row r="8419" spans="4:30" x14ac:dyDescent="0.2">
      <c r="D8419" s="5"/>
      <c r="I8419" s="7"/>
      <c r="K8419" s="7"/>
      <c r="L8419" s="7"/>
      <c r="M8419" s="55"/>
      <c r="N8419" s="7"/>
      <c r="O8419" s="5"/>
      <c r="U8419" s="31"/>
      <c r="AD8419" s="20"/>
    </row>
    <row r="8420" spans="4:30" x14ac:dyDescent="0.2">
      <c r="D8420" s="5"/>
      <c r="I8420" s="7"/>
      <c r="K8420" s="7"/>
      <c r="L8420" s="7"/>
      <c r="M8420" s="55"/>
      <c r="N8420" s="7"/>
      <c r="O8420" s="5"/>
      <c r="U8420" s="31"/>
      <c r="AD8420" s="20"/>
    </row>
    <row r="8421" spans="4:30" x14ac:dyDescent="0.2">
      <c r="D8421" s="5"/>
      <c r="I8421" s="7"/>
      <c r="K8421" s="7"/>
      <c r="L8421" s="7"/>
      <c r="M8421" s="55"/>
      <c r="N8421" s="7"/>
      <c r="O8421" s="5"/>
      <c r="U8421" s="31"/>
      <c r="AD8421" s="20"/>
    </row>
    <row r="8422" spans="4:30" x14ac:dyDescent="0.2">
      <c r="D8422" s="5"/>
      <c r="I8422" s="7"/>
      <c r="K8422" s="7"/>
      <c r="L8422" s="7"/>
      <c r="M8422" s="55"/>
      <c r="N8422" s="7"/>
      <c r="O8422" s="5"/>
      <c r="U8422" s="31"/>
      <c r="AD8422" s="20"/>
    </row>
    <row r="8423" spans="4:30" x14ac:dyDescent="0.2">
      <c r="D8423" s="5"/>
      <c r="I8423" s="7"/>
      <c r="K8423" s="7"/>
      <c r="L8423" s="7"/>
      <c r="M8423" s="55"/>
      <c r="N8423" s="7"/>
      <c r="O8423" s="5"/>
      <c r="U8423" s="31"/>
      <c r="AD8423" s="20"/>
    </row>
    <row r="8424" spans="4:30" x14ac:dyDescent="0.2">
      <c r="D8424" s="5"/>
      <c r="I8424" s="7"/>
      <c r="K8424" s="7"/>
      <c r="L8424" s="7"/>
      <c r="M8424" s="55"/>
      <c r="N8424" s="7"/>
      <c r="O8424" s="5"/>
      <c r="U8424" s="31"/>
      <c r="AD8424" s="20"/>
    </row>
    <row r="8425" spans="4:30" x14ac:dyDescent="0.2">
      <c r="D8425" s="5"/>
      <c r="I8425" s="7"/>
      <c r="K8425" s="7"/>
      <c r="L8425" s="7"/>
      <c r="M8425" s="55"/>
      <c r="N8425" s="7"/>
      <c r="O8425" s="5"/>
      <c r="U8425" s="31"/>
      <c r="AD8425" s="20"/>
    </row>
    <row r="8426" spans="4:30" x14ac:dyDescent="0.2">
      <c r="D8426" s="5"/>
      <c r="I8426" s="7"/>
      <c r="K8426" s="7"/>
      <c r="L8426" s="7"/>
      <c r="M8426" s="55"/>
      <c r="N8426" s="7"/>
      <c r="O8426" s="5"/>
      <c r="U8426" s="31"/>
      <c r="AD8426" s="20"/>
    </row>
    <row r="8427" spans="4:30" x14ac:dyDescent="0.2">
      <c r="D8427" s="5"/>
      <c r="I8427" s="7"/>
      <c r="K8427" s="7"/>
      <c r="L8427" s="7"/>
      <c r="M8427" s="55"/>
      <c r="N8427" s="7"/>
      <c r="O8427" s="5"/>
      <c r="U8427" s="31"/>
      <c r="AD8427" s="20"/>
    </row>
    <row r="8428" spans="4:30" x14ac:dyDescent="0.2">
      <c r="D8428" s="5"/>
      <c r="I8428" s="7"/>
      <c r="K8428" s="7"/>
      <c r="L8428" s="7"/>
      <c r="M8428" s="55"/>
      <c r="N8428" s="7"/>
      <c r="O8428" s="5"/>
      <c r="U8428" s="31"/>
      <c r="AD8428" s="20"/>
    </row>
    <row r="8429" spans="4:30" x14ac:dyDescent="0.2">
      <c r="D8429" s="5"/>
      <c r="I8429" s="7"/>
      <c r="K8429" s="7"/>
      <c r="L8429" s="7"/>
      <c r="M8429" s="55"/>
      <c r="N8429" s="7"/>
      <c r="O8429" s="5"/>
      <c r="U8429" s="31"/>
      <c r="AD8429" s="20"/>
    </row>
    <row r="8430" spans="4:30" x14ac:dyDescent="0.2">
      <c r="D8430" s="5"/>
      <c r="I8430" s="7"/>
      <c r="K8430" s="7"/>
      <c r="L8430" s="7"/>
      <c r="M8430" s="55"/>
      <c r="N8430" s="7"/>
      <c r="O8430" s="5"/>
      <c r="U8430" s="31"/>
      <c r="AD8430" s="20"/>
    </row>
    <row r="8431" spans="4:30" x14ac:dyDescent="0.2">
      <c r="D8431" s="5"/>
      <c r="I8431" s="7"/>
      <c r="K8431" s="7"/>
      <c r="L8431" s="7"/>
      <c r="M8431" s="55"/>
      <c r="N8431" s="7"/>
      <c r="O8431" s="5"/>
      <c r="U8431" s="31"/>
      <c r="AD8431" s="20"/>
    </row>
    <row r="8432" spans="4:30" x14ac:dyDescent="0.2">
      <c r="D8432" s="5"/>
      <c r="I8432" s="7"/>
      <c r="K8432" s="7"/>
      <c r="L8432" s="7"/>
      <c r="M8432" s="55"/>
      <c r="N8432" s="7"/>
      <c r="O8432" s="5"/>
      <c r="U8432" s="31"/>
      <c r="AD8432" s="20"/>
    </row>
    <row r="8433" spans="4:30" x14ac:dyDescent="0.2">
      <c r="D8433" s="5"/>
      <c r="I8433" s="7"/>
      <c r="K8433" s="7"/>
      <c r="L8433" s="7"/>
      <c r="M8433" s="55"/>
      <c r="N8433" s="7"/>
      <c r="O8433" s="5"/>
      <c r="U8433" s="31"/>
      <c r="AD8433" s="20"/>
    </row>
    <row r="8434" spans="4:30" x14ac:dyDescent="0.2">
      <c r="D8434" s="5"/>
      <c r="I8434" s="7"/>
      <c r="K8434" s="7"/>
      <c r="L8434" s="7"/>
      <c r="M8434" s="55"/>
      <c r="N8434" s="7"/>
      <c r="O8434" s="5"/>
      <c r="U8434" s="31"/>
      <c r="AD8434" s="20"/>
    </row>
    <row r="8435" spans="4:30" x14ac:dyDescent="0.2">
      <c r="D8435" s="5"/>
      <c r="I8435" s="7"/>
      <c r="K8435" s="7"/>
      <c r="L8435" s="7"/>
      <c r="M8435" s="55"/>
      <c r="N8435" s="7"/>
      <c r="O8435" s="5"/>
      <c r="U8435" s="31"/>
      <c r="AD8435" s="20"/>
    </row>
    <row r="8436" spans="4:30" x14ac:dyDescent="0.2">
      <c r="D8436" s="5"/>
      <c r="I8436" s="7"/>
      <c r="K8436" s="7"/>
      <c r="L8436" s="7"/>
      <c r="M8436" s="55"/>
      <c r="N8436" s="7"/>
      <c r="O8436" s="5"/>
      <c r="U8436" s="31"/>
      <c r="AD8436" s="20"/>
    </row>
    <row r="8437" spans="4:30" x14ac:dyDescent="0.2">
      <c r="D8437" s="5"/>
      <c r="I8437" s="7"/>
      <c r="K8437" s="7"/>
      <c r="L8437" s="7"/>
      <c r="M8437" s="55"/>
      <c r="N8437" s="7"/>
      <c r="O8437" s="5"/>
      <c r="U8437" s="31"/>
      <c r="AD8437" s="20"/>
    </row>
    <row r="8438" spans="4:30" x14ac:dyDescent="0.2">
      <c r="D8438" s="5"/>
      <c r="I8438" s="7"/>
      <c r="K8438" s="7"/>
      <c r="L8438" s="7"/>
      <c r="M8438" s="55"/>
      <c r="N8438" s="7"/>
      <c r="O8438" s="5"/>
      <c r="U8438" s="31"/>
      <c r="AD8438" s="20"/>
    </row>
    <row r="8439" spans="4:30" x14ac:dyDescent="0.2">
      <c r="D8439" s="5"/>
      <c r="I8439" s="7"/>
      <c r="K8439" s="7"/>
      <c r="L8439" s="7"/>
      <c r="M8439" s="55"/>
      <c r="N8439" s="7"/>
      <c r="O8439" s="5"/>
      <c r="U8439" s="31"/>
      <c r="AD8439" s="20"/>
    </row>
    <row r="8440" spans="4:30" x14ac:dyDescent="0.2">
      <c r="D8440" s="5"/>
      <c r="I8440" s="7"/>
      <c r="K8440" s="7"/>
      <c r="L8440" s="7"/>
      <c r="M8440" s="55"/>
      <c r="N8440" s="7"/>
      <c r="O8440" s="5"/>
      <c r="U8440" s="31"/>
      <c r="AD8440" s="20"/>
    </row>
    <row r="8441" spans="4:30" x14ac:dyDescent="0.2">
      <c r="D8441" s="5"/>
      <c r="I8441" s="7"/>
      <c r="K8441" s="7"/>
      <c r="L8441" s="7"/>
      <c r="M8441" s="55"/>
      <c r="N8441" s="7"/>
      <c r="O8441" s="5"/>
      <c r="U8441" s="31"/>
      <c r="AD8441" s="20"/>
    </row>
    <row r="8442" spans="4:30" x14ac:dyDescent="0.2">
      <c r="D8442" s="5"/>
      <c r="I8442" s="7"/>
      <c r="K8442" s="7"/>
      <c r="L8442" s="7"/>
      <c r="M8442" s="55"/>
      <c r="N8442" s="7"/>
      <c r="O8442" s="5"/>
      <c r="U8442" s="31"/>
      <c r="AD8442" s="20"/>
    </row>
    <row r="8443" spans="4:30" x14ac:dyDescent="0.2">
      <c r="D8443" s="5"/>
      <c r="I8443" s="7"/>
      <c r="K8443" s="7"/>
      <c r="L8443" s="7"/>
      <c r="M8443" s="55"/>
      <c r="N8443" s="7"/>
      <c r="O8443" s="5"/>
      <c r="U8443" s="31"/>
      <c r="AD8443" s="20"/>
    </row>
    <row r="8444" spans="4:30" x14ac:dyDescent="0.2">
      <c r="D8444" s="5"/>
      <c r="I8444" s="7"/>
      <c r="K8444" s="7"/>
      <c r="L8444" s="7"/>
      <c r="M8444" s="55"/>
      <c r="N8444" s="7"/>
      <c r="O8444" s="5"/>
      <c r="U8444" s="31"/>
      <c r="AD8444" s="20"/>
    </row>
    <row r="8445" spans="4:30" x14ac:dyDescent="0.2">
      <c r="D8445" s="5"/>
      <c r="I8445" s="7"/>
      <c r="K8445" s="7"/>
      <c r="L8445" s="7"/>
      <c r="M8445" s="55"/>
      <c r="N8445" s="7"/>
      <c r="O8445" s="5"/>
      <c r="U8445" s="31"/>
      <c r="AD8445" s="20"/>
    </row>
    <row r="8446" spans="4:30" x14ac:dyDescent="0.2">
      <c r="D8446" s="5"/>
      <c r="I8446" s="7"/>
      <c r="K8446" s="7"/>
      <c r="L8446" s="7"/>
      <c r="M8446" s="55"/>
      <c r="N8446" s="7"/>
      <c r="O8446" s="5"/>
      <c r="U8446" s="31"/>
      <c r="AD8446" s="20"/>
    </row>
    <row r="8447" spans="4:30" x14ac:dyDescent="0.2">
      <c r="D8447" s="5"/>
      <c r="I8447" s="7"/>
      <c r="K8447" s="7"/>
      <c r="L8447" s="7"/>
      <c r="M8447" s="55"/>
      <c r="N8447" s="7"/>
      <c r="O8447" s="5"/>
      <c r="U8447" s="31"/>
      <c r="AD8447" s="20"/>
    </row>
    <row r="8448" spans="4:30" x14ac:dyDescent="0.2">
      <c r="D8448" s="5"/>
      <c r="I8448" s="7"/>
      <c r="K8448" s="7"/>
      <c r="L8448" s="7"/>
      <c r="M8448" s="55"/>
      <c r="N8448" s="7"/>
      <c r="O8448" s="5"/>
      <c r="U8448" s="31"/>
      <c r="AD8448" s="20"/>
    </row>
    <row r="8449" spans="4:30" x14ac:dyDescent="0.2">
      <c r="D8449" s="5"/>
      <c r="I8449" s="7"/>
      <c r="K8449" s="7"/>
      <c r="L8449" s="7"/>
      <c r="M8449" s="55"/>
      <c r="N8449" s="7"/>
      <c r="O8449" s="5"/>
      <c r="U8449" s="31"/>
      <c r="AD8449" s="20"/>
    </row>
    <row r="8450" spans="4:30" x14ac:dyDescent="0.2">
      <c r="D8450" s="5"/>
      <c r="I8450" s="7"/>
      <c r="K8450" s="7"/>
      <c r="L8450" s="7"/>
      <c r="M8450" s="55"/>
      <c r="N8450" s="7"/>
      <c r="O8450" s="5"/>
      <c r="U8450" s="31"/>
      <c r="AD8450" s="20"/>
    </row>
    <row r="8451" spans="4:30" x14ac:dyDescent="0.2">
      <c r="D8451" s="5"/>
      <c r="I8451" s="7"/>
      <c r="K8451" s="7"/>
      <c r="L8451" s="7"/>
      <c r="M8451" s="55"/>
      <c r="N8451" s="7"/>
      <c r="O8451" s="5"/>
      <c r="U8451" s="31"/>
      <c r="AD8451" s="20"/>
    </row>
    <row r="8452" spans="4:30" x14ac:dyDescent="0.2">
      <c r="D8452" s="5"/>
      <c r="I8452" s="7"/>
      <c r="K8452" s="7"/>
      <c r="L8452" s="7"/>
      <c r="M8452" s="55"/>
      <c r="N8452" s="7"/>
      <c r="O8452" s="5"/>
      <c r="U8452" s="31"/>
      <c r="AD8452" s="20"/>
    </row>
    <row r="8453" spans="4:30" x14ac:dyDescent="0.2">
      <c r="D8453" s="5"/>
      <c r="I8453" s="7"/>
      <c r="K8453" s="7"/>
      <c r="L8453" s="7"/>
      <c r="M8453" s="55"/>
      <c r="N8453" s="7"/>
      <c r="O8453" s="5"/>
      <c r="U8453" s="31"/>
      <c r="AD8453" s="20"/>
    </row>
    <row r="8454" spans="4:30" x14ac:dyDescent="0.2">
      <c r="D8454" s="5"/>
      <c r="I8454" s="7"/>
      <c r="K8454" s="7"/>
      <c r="L8454" s="7"/>
      <c r="M8454" s="55"/>
      <c r="N8454" s="7"/>
      <c r="O8454" s="5"/>
      <c r="U8454" s="31"/>
      <c r="AD8454" s="20"/>
    </row>
    <row r="8455" spans="4:30" x14ac:dyDescent="0.2">
      <c r="D8455" s="5"/>
      <c r="I8455" s="7"/>
      <c r="K8455" s="7"/>
      <c r="L8455" s="7"/>
      <c r="M8455" s="55"/>
      <c r="N8455" s="7"/>
      <c r="O8455" s="5"/>
      <c r="U8455" s="31"/>
      <c r="AD8455" s="20"/>
    </row>
    <row r="8456" spans="4:30" x14ac:dyDescent="0.2">
      <c r="D8456" s="5"/>
      <c r="I8456" s="7"/>
      <c r="K8456" s="7"/>
      <c r="L8456" s="7"/>
      <c r="M8456" s="55"/>
      <c r="N8456" s="7"/>
      <c r="O8456" s="5"/>
      <c r="U8456" s="31"/>
      <c r="AD8456" s="20"/>
    </row>
    <row r="8457" spans="4:30" x14ac:dyDescent="0.2">
      <c r="D8457" s="5"/>
      <c r="I8457" s="7"/>
      <c r="K8457" s="7"/>
      <c r="L8457" s="7"/>
      <c r="M8457" s="55"/>
      <c r="N8457" s="7"/>
      <c r="O8457" s="5"/>
      <c r="U8457" s="31"/>
      <c r="AD8457" s="20"/>
    </row>
    <row r="8458" spans="4:30" x14ac:dyDescent="0.2">
      <c r="D8458" s="5"/>
      <c r="I8458" s="7"/>
      <c r="K8458" s="7"/>
      <c r="L8458" s="7"/>
      <c r="M8458" s="55"/>
      <c r="N8458" s="7"/>
      <c r="O8458" s="5"/>
      <c r="U8458" s="31"/>
      <c r="AD8458" s="20"/>
    </row>
    <row r="8459" spans="4:30" x14ac:dyDescent="0.2">
      <c r="D8459" s="5"/>
      <c r="I8459" s="7"/>
      <c r="K8459" s="7"/>
      <c r="L8459" s="7"/>
      <c r="M8459" s="55"/>
      <c r="N8459" s="7"/>
      <c r="O8459" s="5"/>
      <c r="U8459" s="31"/>
      <c r="AD8459" s="20"/>
    </row>
    <row r="8460" spans="4:30" x14ac:dyDescent="0.2">
      <c r="D8460" s="5"/>
      <c r="I8460" s="7"/>
      <c r="K8460" s="7"/>
      <c r="L8460" s="7"/>
      <c r="M8460" s="55"/>
      <c r="N8460" s="7"/>
      <c r="O8460" s="5"/>
      <c r="U8460" s="31"/>
      <c r="AD8460" s="20"/>
    </row>
    <row r="8461" spans="4:30" x14ac:dyDescent="0.2">
      <c r="D8461" s="5"/>
      <c r="I8461" s="7"/>
      <c r="K8461" s="7"/>
      <c r="L8461" s="7"/>
      <c r="M8461" s="55"/>
      <c r="N8461" s="7"/>
      <c r="O8461" s="5"/>
      <c r="U8461" s="31"/>
      <c r="AD8461" s="20"/>
    </row>
    <row r="8462" spans="4:30" x14ac:dyDescent="0.2">
      <c r="D8462" s="5"/>
      <c r="I8462" s="7"/>
      <c r="K8462" s="7"/>
      <c r="L8462" s="7"/>
      <c r="M8462" s="55"/>
      <c r="N8462" s="7"/>
      <c r="O8462" s="5"/>
      <c r="U8462" s="31"/>
      <c r="AD8462" s="20"/>
    </row>
    <row r="8463" spans="4:30" x14ac:dyDescent="0.2">
      <c r="D8463" s="5"/>
      <c r="I8463" s="7"/>
      <c r="K8463" s="7"/>
      <c r="L8463" s="7"/>
      <c r="M8463" s="55"/>
      <c r="N8463" s="7"/>
      <c r="O8463" s="5"/>
      <c r="U8463" s="31"/>
      <c r="AD8463" s="20"/>
    </row>
    <row r="8464" spans="4:30" x14ac:dyDescent="0.2">
      <c r="D8464" s="5"/>
      <c r="I8464" s="7"/>
      <c r="K8464" s="7"/>
      <c r="L8464" s="7"/>
      <c r="M8464" s="55"/>
      <c r="N8464" s="7"/>
      <c r="O8464" s="5"/>
      <c r="U8464" s="31"/>
      <c r="AD8464" s="20"/>
    </row>
    <row r="8465" spans="4:30" x14ac:dyDescent="0.2">
      <c r="D8465" s="5"/>
      <c r="I8465" s="7"/>
      <c r="K8465" s="7"/>
      <c r="L8465" s="7"/>
      <c r="M8465" s="55"/>
      <c r="N8465" s="7"/>
      <c r="O8465" s="5"/>
      <c r="U8465" s="31"/>
      <c r="AD8465" s="20"/>
    </row>
    <row r="8466" spans="4:30" x14ac:dyDescent="0.2">
      <c r="D8466" s="5"/>
      <c r="I8466" s="7"/>
      <c r="K8466" s="7"/>
      <c r="L8466" s="7"/>
      <c r="M8466" s="55"/>
      <c r="N8466" s="7"/>
      <c r="O8466" s="5"/>
      <c r="U8466" s="31"/>
      <c r="AD8466" s="20"/>
    </row>
    <row r="8467" spans="4:30" x14ac:dyDescent="0.2">
      <c r="D8467" s="5"/>
      <c r="I8467" s="7"/>
      <c r="K8467" s="7"/>
      <c r="L8467" s="7"/>
      <c r="M8467" s="55"/>
      <c r="N8467" s="7"/>
      <c r="O8467" s="5"/>
      <c r="U8467" s="31"/>
      <c r="AD8467" s="20"/>
    </row>
    <row r="8468" spans="4:30" x14ac:dyDescent="0.2">
      <c r="D8468" s="5"/>
      <c r="I8468" s="7"/>
      <c r="K8468" s="7"/>
      <c r="L8468" s="7"/>
      <c r="M8468" s="55"/>
      <c r="N8468" s="7"/>
      <c r="O8468" s="5"/>
      <c r="U8468" s="31"/>
      <c r="AD8468" s="20"/>
    </row>
    <row r="8469" spans="4:30" x14ac:dyDescent="0.2">
      <c r="D8469" s="5"/>
      <c r="I8469" s="7"/>
      <c r="K8469" s="7"/>
      <c r="L8469" s="7"/>
      <c r="M8469" s="55"/>
      <c r="N8469" s="7"/>
      <c r="O8469" s="5"/>
      <c r="U8469" s="31"/>
      <c r="AD8469" s="20"/>
    </row>
    <row r="8470" spans="4:30" x14ac:dyDescent="0.2">
      <c r="D8470" s="5"/>
      <c r="I8470" s="7"/>
      <c r="K8470" s="7"/>
      <c r="L8470" s="7"/>
      <c r="M8470" s="55"/>
      <c r="N8470" s="7"/>
      <c r="O8470" s="5"/>
      <c r="U8470" s="31"/>
      <c r="AD8470" s="20"/>
    </row>
    <row r="8471" spans="4:30" x14ac:dyDescent="0.2">
      <c r="D8471" s="5"/>
      <c r="I8471" s="7"/>
      <c r="K8471" s="7"/>
      <c r="L8471" s="7"/>
      <c r="M8471" s="55"/>
      <c r="N8471" s="7"/>
      <c r="O8471" s="5"/>
      <c r="U8471" s="31"/>
      <c r="AD8471" s="20"/>
    </row>
    <row r="8472" spans="4:30" x14ac:dyDescent="0.2">
      <c r="D8472" s="5"/>
      <c r="I8472" s="7"/>
      <c r="K8472" s="7"/>
      <c r="L8472" s="7"/>
      <c r="M8472" s="55"/>
      <c r="N8472" s="7"/>
      <c r="O8472" s="5"/>
      <c r="U8472" s="31"/>
      <c r="AD8472" s="20"/>
    </row>
    <row r="8473" spans="4:30" x14ac:dyDescent="0.2">
      <c r="D8473" s="5"/>
      <c r="I8473" s="7"/>
      <c r="K8473" s="7"/>
      <c r="L8473" s="7"/>
      <c r="M8473" s="55"/>
      <c r="N8473" s="7"/>
      <c r="O8473" s="5"/>
      <c r="U8473" s="31"/>
      <c r="AD8473" s="20"/>
    </row>
    <row r="8474" spans="4:30" x14ac:dyDescent="0.2">
      <c r="D8474" s="5"/>
      <c r="I8474" s="7"/>
      <c r="K8474" s="7"/>
      <c r="L8474" s="7"/>
      <c r="M8474" s="55"/>
      <c r="N8474" s="7"/>
      <c r="O8474" s="5"/>
      <c r="U8474" s="31"/>
      <c r="AD8474" s="20"/>
    </row>
    <row r="8475" spans="4:30" x14ac:dyDescent="0.2">
      <c r="D8475" s="5"/>
      <c r="I8475" s="7"/>
      <c r="K8475" s="7"/>
      <c r="L8475" s="7"/>
      <c r="M8475" s="55"/>
      <c r="N8475" s="7"/>
      <c r="O8475" s="5"/>
      <c r="U8475" s="31"/>
      <c r="AD8475" s="20"/>
    </row>
    <row r="8476" spans="4:30" x14ac:dyDescent="0.2">
      <c r="D8476" s="5"/>
      <c r="I8476" s="7"/>
      <c r="K8476" s="7"/>
      <c r="L8476" s="7"/>
      <c r="M8476" s="55"/>
      <c r="N8476" s="7"/>
      <c r="O8476" s="5"/>
      <c r="U8476" s="31"/>
      <c r="AD8476" s="20"/>
    </row>
    <row r="8477" spans="4:30" x14ac:dyDescent="0.2">
      <c r="D8477" s="5"/>
      <c r="I8477" s="7"/>
      <c r="K8477" s="7"/>
      <c r="L8477" s="7"/>
      <c r="M8477" s="55"/>
      <c r="N8477" s="7"/>
      <c r="O8477" s="5"/>
      <c r="U8477" s="31"/>
      <c r="AD8477" s="20"/>
    </row>
    <row r="8478" spans="4:30" x14ac:dyDescent="0.2">
      <c r="D8478" s="5"/>
      <c r="I8478" s="7"/>
      <c r="K8478" s="7"/>
      <c r="L8478" s="7"/>
      <c r="M8478" s="55"/>
      <c r="N8478" s="7"/>
      <c r="O8478" s="5"/>
      <c r="U8478" s="31"/>
      <c r="AD8478" s="20"/>
    </row>
    <row r="8479" spans="4:30" x14ac:dyDescent="0.2">
      <c r="D8479" s="5"/>
      <c r="I8479" s="7"/>
      <c r="K8479" s="7"/>
      <c r="L8479" s="7"/>
      <c r="M8479" s="55"/>
      <c r="N8479" s="7"/>
      <c r="O8479" s="5"/>
      <c r="U8479" s="31"/>
      <c r="AD8479" s="20"/>
    </row>
    <row r="8480" spans="4:30" x14ac:dyDescent="0.2">
      <c r="D8480" s="5"/>
      <c r="I8480" s="7"/>
      <c r="K8480" s="7"/>
      <c r="L8480" s="7"/>
      <c r="M8480" s="55"/>
      <c r="N8480" s="7"/>
      <c r="O8480" s="5"/>
      <c r="U8480" s="31"/>
      <c r="AD8480" s="20"/>
    </row>
    <row r="8481" spans="4:30" x14ac:dyDescent="0.2">
      <c r="D8481" s="5"/>
      <c r="I8481" s="7"/>
      <c r="K8481" s="7"/>
      <c r="L8481" s="7"/>
      <c r="M8481" s="55"/>
      <c r="N8481" s="7"/>
      <c r="O8481" s="5"/>
      <c r="U8481" s="31"/>
      <c r="AD8481" s="20"/>
    </row>
    <row r="8482" spans="4:30" x14ac:dyDescent="0.2">
      <c r="D8482" s="5"/>
      <c r="I8482" s="7"/>
      <c r="K8482" s="7"/>
      <c r="L8482" s="7"/>
      <c r="M8482" s="55"/>
      <c r="N8482" s="7"/>
      <c r="O8482" s="5"/>
      <c r="U8482" s="31"/>
      <c r="AD8482" s="20"/>
    </row>
    <row r="8483" spans="4:30" x14ac:dyDescent="0.2">
      <c r="D8483" s="5"/>
      <c r="I8483" s="7"/>
      <c r="K8483" s="7"/>
      <c r="L8483" s="7"/>
      <c r="M8483" s="55"/>
      <c r="N8483" s="7"/>
      <c r="O8483" s="5"/>
      <c r="U8483" s="31"/>
      <c r="AD8483" s="20"/>
    </row>
    <row r="8484" spans="4:30" x14ac:dyDescent="0.2">
      <c r="D8484" s="5"/>
      <c r="I8484" s="7"/>
      <c r="K8484" s="7"/>
      <c r="L8484" s="7"/>
      <c r="M8484" s="55"/>
      <c r="N8484" s="7"/>
      <c r="O8484" s="5"/>
      <c r="U8484" s="31"/>
      <c r="AD8484" s="20"/>
    </row>
    <row r="8485" spans="4:30" x14ac:dyDescent="0.2">
      <c r="D8485" s="5"/>
      <c r="I8485" s="7"/>
      <c r="K8485" s="7"/>
      <c r="L8485" s="7"/>
      <c r="M8485" s="55"/>
      <c r="N8485" s="7"/>
      <c r="O8485" s="5"/>
      <c r="U8485" s="31"/>
      <c r="AD8485" s="20"/>
    </row>
    <row r="8486" spans="4:30" x14ac:dyDescent="0.2">
      <c r="D8486" s="5"/>
      <c r="I8486" s="7"/>
      <c r="K8486" s="7"/>
      <c r="L8486" s="7"/>
      <c r="M8486" s="55"/>
      <c r="N8486" s="7"/>
      <c r="O8486" s="5"/>
      <c r="U8486" s="31"/>
      <c r="AD8486" s="20"/>
    </row>
    <row r="8487" spans="4:30" x14ac:dyDescent="0.2">
      <c r="D8487" s="5"/>
      <c r="I8487" s="7"/>
      <c r="K8487" s="7"/>
      <c r="L8487" s="7"/>
      <c r="M8487" s="55"/>
      <c r="N8487" s="7"/>
      <c r="O8487" s="5"/>
      <c r="U8487" s="31"/>
      <c r="AD8487" s="20"/>
    </row>
    <row r="8488" spans="4:30" x14ac:dyDescent="0.2">
      <c r="D8488" s="5"/>
      <c r="I8488" s="7"/>
      <c r="K8488" s="7"/>
      <c r="L8488" s="7"/>
      <c r="M8488" s="55"/>
      <c r="N8488" s="7"/>
      <c r="O8488" s="5"/>
      <c r="U8488" s="31"/>
      <c r="AD8488" s="20"/>
    </row>
    <row r="8489" spans="4:30" x14ac:dyDescent="0.2">
      <c r="D8489" s="5"/>
      <c r="I8489" s="7"/>
      <c r="K8489" s="7"/>
      <c r="L8489" s="7"/>
      <c r="M8489" s="55"/>
      <c r="N8489" s="7"/>
      <c r="O8489" s="5"/>
      <c r="U8489" s="31"/>
      <c r="AD8489" s="20"/>
    </row>
    <row r="8490" spans="4:30" x14ac:dyDescent="0.2">
      <c r="D8490" s="5"/>
      <c r="I8490" s="7"/>
      <c r="K8490" s="7"/>
      <c r="L8490" s="7"/>
      <c r="M8490" s="55"/>
      <c r="N8490" s="7"/>
      <c r="O8490" s="5"/>
      <c r="U8490" s="31"/>
      <c r="AD8490" s="20"/>
    </row>
    <row r="8491" spans="4:30" x14ac:dyDescent="0.2">
      <c r="D8491" s="5"/>
      <c r="I8491" s="7"/>
      <c r="K8491" s="7"/>
      <c r="L8491" s="7"/>
      <c r="M8491" s="55"/>
      <c r="N8491" s="7"/>
      <c r="O8491" s="5"/>
      <c r="U8491" s="31"/>
      <c r="AD8491" s="20"/>
    </row>
    <row r="8492" spans="4:30" x14ac:dyDescent="0.2">
      <c r="D8492" s="5"/>
      <c r="I8492" s="7"/>
      <c r="K8492" s="7"/>
      <c r="L8492" s="7"/>
      <c r="M8492" s="55"/>
      <c r="N8492" s="7"/>
      <c r="O8492" s="5"/>
      <c r="U8492" s="31"/>
      <c r="AD8492" s="20"/>
    </row>
    <row r="8493" spans="4:30" x14ac:dyDescent="0.2">
      <c r="D8493" s="5"/>
      <c r="I8493" s="7"/>
      <c r="K8493" s="7"/>
      <c r="L8493" s="7"/>
      <c r="M8493" s="55"/>
      <c r="N8493" s="7"/>
      <c r="O8493" s="5"/>
      <c r="U8493" s="31"/>
      <c r="AD8493" s="20"/>
    </row>
    <row r="8494" spans="4:30" x14ac:dyDescent="0.2">
      <c r="D8494" s="5"/>
      <c r="I8494" s="7"/>
      <c r="K8494" s="7"/>
      <c r="L8494" s="7"/>
      <c r="M8494" s="55"/>
      <c r="N8494" s="7"/>
      <c r="O8494" s="5"/>
      <c r="U8494" s="31"/>
      <c r="AD8494" s="20"/>
    </row>
    <row r="8495" spans="4:30" x14ac:dyDescent="0.2">
      <c r="D8495" s="5"/>
      <c r="I8495" s="7"/>
      <c r="K8495" s="7"/>
      <c r="L8495" s="7"/>
      <c r="M8495" s="55"/>
      <c r="N8495" s="7"/>
      <c r="O8495" s="5"/>
      <c r="U8495" s="31"/>
      <c r="AD8495" s="20"/>
    </row>
    <row r="8496" spans="4:30" x14ac:dyDescent="0.2">
      <c r="D8496" s="5"/>
      <c r="I8496" s="7"/>
      <c r="K8496" s="7"/>
      <c r="L8496" s="7"/>
      <c r="M8496" s="55"/>
      <c r="N8496" s="7"/>
      <c r="O8496" s="5"/>
      <c r="U8496" s="31"/>
      <c r="AD8496" s="20"/>
    </row>
    <row r="8497" spans="4:30" x14ac:dyDescent="0.2">
      <c r="D8497" s="5"/>
      <c r="I8497" s="7"/>
      <c r="K8497" s="7"/>
      <c r="L8497" s="7"/>
      <c r="M8497" s="55"/>
      <c r="N8497" s="7"/>
      <c r="O8497" s="5"/>
      <c r="U8497" s="31"/>
      <c r="AD8497" s="20"/>
    </row>
    <row r="8498" spans="4:30" x14ac:dyDescent="0.2">
      <c r="D8498" s="5"/>
      <c r="I8498" s="7"/>
      <c r="K8498" s="7"/>
      <c r="L8498" s="7"/>
      <c r="M8498" s="55"/>
      <c r="N8498" s="7"/>
      <c r="O8498" s="5"/>
      <c r="U8498" s="31"/>
      <c r="AD8498" s="20"/>
    </row>
    <row r="8499" spans="4:30" x14ac:dyDescent="0.2">
      <c r="D8499" s="5"/>
      <c r="I8499" s="7"/>
      <c r="K8499" s="7"/>
      <c r="L8499" s="7"/>
      <c r="M8499" s="55"/>
      <c r="N8499" s="7"/>
      <c r="O8499" s="5"/>
      <c r="U8499" s="31"/>
      <c r="AD8499" s="20"/>
    </row>
    <row r="8500" spans="4:30" x14ac:dyDescent="0.2">
      <c r="D8500" s="5"/>
      <c r="I8500" s="7"/>
      <c r="K8500" s="7"/>
      <c r="L8500" s="7"/>
      <c r="M8500" s="55"/>
      <c r="N8500" s="7"/>
      <c r="O8500" s="5"/>
      <c r="U8500" s="31"/>
      <c r="AD8500" s="20"/>
    </row>
    <row r="8501" spans="4:30" x14ac:dyDescent="0.2">
      <c r="D8501" s="5"/>
      <c r="I8501" s="7"/>
      <c r="K8501" s="7"/>
      <c r="L8501" s="7"/>
      <c r="M8501" s="55"/>
      <c r="N8501" s="7"/>
      <c r="O8501" s="5"/>
      <c r="U8501" s="31"/>
      <c r="AD8501" s="20"/>
    </row>
    <row r="8502" spans="4:30" x14ac:dyDescent="0.2">
      <c r="D8502" s="5"/>
      <c r="I8502" s="7"/>
      <c r="K8502" s="7"/>
      <c r="L8502" s="7"/>
      <c r="M8502" s="55"/>
      <c r="N8502" s="7"/>
      <c r="O8502" s="5"/>
      <c r="U8502" s="31"/>
      <c r="AD8502" s="20"/>
    </row>
    <row r="8503" spans="4:30" x14ac:dyDescent="0.2">
      <c r="D8503" s="5"/>
      <c r="I8503" s="7"/>
      <c r="K8503" s="7"/>
      <c r="L8503" s="7"/>
      <c r="M8503" s="55"/>
      <c r="N8503" s="7"/>
      <c r="O8503" s="5"/>
      <c r="U8503" s="31"/>
      <c r="AD8503" s="20"/>
    </row>
    <row r="8504" spans="4:30" x14ac:dyDescent="0.2">
      <c r="D8504" s="5"/>
      <c r="I8504" s="7"/>
      <c r="K8504" s="7"/>
      <c r="L8504" s="7"/>
      <c r="M8504" s="55"/>
      <c r="N8504" s="7"/>
      <c r="O8504" s="5"/>
      <c r="U8504" s="31"/>
      <c r="AD8504" s="20"/>
    </row>
    <row r="8505" spans="4:30" x14ac:dyDescent="0.2">
      <c r="D8505" s="5"/>
      <c r="I8505" s="7"/>
      <c r="K8505" s="7"/>
      <c r="L8505" s="7"/>
      <c r="M8505" s="55"/>
      <c r="N8505" s="7"/>
      <c r="O8505" s="5"/>
      <c r="U8505" s="31"/>
      <c r="AD8505" s="20"/>
    </row>
    <row r="8506" spans="4:30" x14ac:dyDescent="0.2">
      <c r="D8506" s="5"/>
      <c r="I8506" s="7"/>
      <c r="K8506" s="7"/>
      <c r="L8506" s="7"/>
      <c r="M8506" s="55"/>
      <c r="N8506" s="7"/>
      <c r="O8506" s="5"/>
      <c r="U8506" s="31"/>
      <c r="AD8506" s="20"/>
    </row>
    <row r="8507" spans="4:30" x14ac:dyDescent="0.2">
      <c r="D8507" s="5"/>
      <c r="I8507" s="7"/>
      <c r="K8507" s="7"/>
      <c r="L8507" s="7"/>
      <c r="M8507" s="55"/>
      <c r="N8507" s="7"/>
      <c r="O8507" s="5"/>
      <c r="U8507" s="31"/>
      <c r="AD8507" s="20"/>
    </row>
    <row r="8508" spans="4:30" x14ac:dyDescent="0.2">
      <c r="D8508" s="5"/>
      <c r="I8508" s="7"/>
      <c r="K8508" s="7"/>
      <c r="L8508" s="7"/>
      <c r="M8508" s="55"/>
      <c r="N8508" s="7"/>
      <c r="O8508" s="5"/>
      <c r="U8508" s="31"/>
      <c r="AD8508" s="20"/>
    </row>
    <row r="8509" spans="4:30" x14ac:dyDescent="0.2">
      <c r="D8509" s="5"/>
      <c r="I8509" s="7"/>
      <c r="K8509" s="7"/>
      <c r="L8509" s="7"/>
      <c r="M8509" s="55"/>
      <c r="N8509" s="7"/>
      <c r="O8509" s="5"/>
      <c r="U8509" s="31"/>
      <c r="AD8509" s="20"/>
    </row>
    <row r="8510" spans="4:30" x14ac:dyDescent="0.2">
      <c r="D8510" s="5"/>
      <c r="I8510" s="7"/>
      <c r="K8510" s="7"/>
      <c r="L8510" s="7"/>
      <c r="M8510" s="55"/>
      <c r="N8510" s="7"/>
      <c r="O8510" s="5"/>
      <c r="U8510" s="31"/>
      <c r="AD8510" s="20"/>
    </row>
    <row r="8511" spans="4:30" x14ac:dyDescent="0.2">
      <c r="D8511" s="5"/>
      <c r="I8511" s="7"/>
      <c r="K8511" s="7"/>
      <c r="L8511" s="7"/>
      <c r="M8511" s="55"/>
      <c r="N8511" s="7"/>
      <c r="O8511" s="5"/>
      <c r="U8511" s="31"/>
      <c r="AD8511" s="20"/>
    </row>
    <row r="8512" spans="4:30" x14ac:dyDescent="0.2">
      <c r="D8512" s="5"/>
      <c r="I8512" s="7"/>
      <c r="K8512" s="7"/>
      <c r="L8512" s="7"/>
      <c r="M8512" s="55"/>
      <c r="N8512" s="7"/>
      <c r="O8512" s="5"/>
      <c r="U8512" s="31"/>
      <c r="AD8512" s="20"/>
    </row>
    <row r="8513" spans="4:30" x14ac:dyDescent="0.2">
      <c r="D8513" s="5"/>
      <c r="I8513" s="7"/>
      <c r="K8513" s="7"/>
      <c r="L8513" s="7"/>
      <c r="M8513" s="55"/>
      <c r="N8513" s="7"/>
      <c r="O8513" s="5"/>
      <c r="U8513" s="31"/>
      <c r="AD8513" s="20"/>
    </row>
    <row r="8514" spans="4:30" x14ac:dyDescent="0.2">
      <c r="D8514" s="5"/>
      <c r="I8514" s="7"/>
      <c r="K8514" s="7"/>
      <c r="L8514" s="7"/>
      <c r="M8514" s="55"/>
      <c r="N8514" s="7"/>
      <c r="O8514" s="5"/>
      <c r="U8514" s="31"/>
      <c r="AD8514" s="20"/>
    </row>
    <row r="8515" spans="4:30" x14ac:dyDescent="0.2">
      <c r="D8515" s="5"/>
      <c r="I8515" s="7"/>
      <c r="K8515" s="7"/>
      <c r="L8515" s="7"/>
      <c r="M8515" s="55"/>
      <c r="N8515" s="7"/>
      <c r="O8515" s="5"/>
      <c r="U8515" s="31"/>
      <c r="AD8515" s="20"/>
    </row>
    <row r="8516" spans="4:30" x14ac:dyDescent="0.2">
      <c r="D8516" s="5"/>
      <c r="I8516" s="7"/>
      <c r="K8516" s="7"/>
      <c r="L8516" s="7"/>
      <c r="M8516" s="55"/>
      <c r="N8516" s="7"/>
      <c r="O8516" s="5"/>
      <c r="U8516" s="31"/>
      <c r="AD8516" s="20"/>
    </row>
    <row r="8517" spans="4:30" x14ac:dyDescent="0.2">
      <c r="D8517" s="5"/>
      <c r="I8517" s="7"/>
      <c r="K8517" s="7"/>
      <c r="L8517" s="7"/>
      <c r="M8517" s="55"/>
      <c r="N8517" s="7"/>
      <c r="O8517" s="5"/>
      <c r="U8517" s="31"/>
      <c r="AD8517" s="20"/>
    </row>
    <row r="8518" spans="4:30" x14ac:dyDescent="0.2">
      <c r="D8518" s="5"/>
      <c r="I8518" s="7"/>
      <c r="K8518" s="7"/>
      <c r="L8518" s="7"/>
      <c r="M8518" s="55"/>
      <c r="N8518" s="7"/>
      <c r="O8518" s="5"/>
      <c r="U8518" s="31"/>
      <c r="AD8518" s="20"/>
    </row>
    <row r="8519" spans="4:30" x14ac:dyDescent="0.2">
      <c r="D8519" s="5"/>
      <c r="I8519" s="7"/>
      <c r="K8519" s="7"/>
      <c r="L8519" s="7"/>
      <c r="M8519" s="55"/>
      <c r="N8519" s="7"/>
      <c r="O8519" s="5"/>
      <c r="U8519" s="31"/>
      <c r="AD8519" s="20"/>
    </row>
    <row r="8520" spans="4:30" x14ac:dyDescent="0.2">
      <c r="D8520" s="5"/>
      <c r="I8520" s="7"/>
      <c r="K8520" s="7"/>
      <c r="L8520" s="7"/>
      <c r="M8520" s="55"/>
      <c r="N8520" s="7"/>
      <c r="O8520" s="5"/>
      <c r="U8520" s="31"/>
      <c r="AD8520" s="20"/>
    </row>
    <row r="8521" spans="4:30" x14ac:dyDescent="0.2">
      <c r="D8521" s="5"/>
      <c r="I8521" s="7"/>
      <c r="K8521" s="7"/>
      <c r="L8521" s="7"/>
      <c r="M8521" s="55"/>
      <c r="N8521" s="7"/>
      <c r="O8521" s="5"/>
      <c r="U8521" s="31"/>
      <c r="AD8521" s="20"/>
    </row>
    <row r="8522" spans="4:30" x14ac:dyDescent="0.2">
      <c r="D8522" s="5"/>
      <c r="I8522" s="7"/>
      <c r="K8522" s="7"/>
      <c r="L8522" s="7"/>
      <c r="M8522" s="55"/>
      <c r="N8522" s="7"/>
      <c r="O8522" s="5"/>
      <c r="U8522" s="31"/>
      <c r="AD8522" s="20"/>
    </row>
    <row r="8523" spans="4:30" x14ac:dyDescent="0.2">
      <c r="D8523" s="5"/>
      <c r="I8523" s="7"/>
      <c r="K8523" s="7"/>
      <c r="L8523" s="7"/>
      <c r="M8523" s="55"/>
      <c r="N8523" s="7"/>
      <c r="O8523" s="5"/>
      <c r="U8523" s="31"/>
      <c r="AD8523" s="20"/>
    </row>
    <row r="8524" spans="4:30" x14ac:dyDescent="0.2">
      <c r="D8524" s="5"/>
      <c r="I8524" s="7"/>
      <c r="K8524" s="7"/>
      <c r="L8524" s="7"/>
      <c r="M8524" s="55"/>
      <c r="N8524" s="7"/>
      <c r="O8524" s="5"/>
      <c r="U8524" s="31"/>
      <c r="AD8524" s="20"/>
    </row>
    <row r="8525" spans="4:30" x14ac:dyDescent="0.2">
      <c r="D8525" s="5"/>
      <c r="I8525" s="7"/>
      <c r="K8525" s="7"/>
      <c r="L8525" s="7"/>
      <c r="M8525" s="55"/>
      <c r="N8525" s="7"/>
      <c r="O8525" s="5"/>
      <c r="U8525" s="31"/>
      <c r="AD8525" s="20"/>
    </row>
    <row r="8526" spans="4:30" x14ac:dyDescent="0.2">
      <c r="D8526" s="5"/>
      <c r="I8526" s="7"/>
      <c r="K8526" s="7"/>
      <c r="L8526" s="7"/>
      <c r="M8526" s="55"/>
      <c r="N8526" s="7"/>
      <c r="O8526" s="5"/>
      <c r="U8526" s="31"/>
      <c r="AD8526" s="20"/>
    </row>
    <row r="8527" spans="4:30" x14ac:dyDescent="0.2">
      <c r="D8527" s="5"/>
      <c r="I8527" s="7"/>
      <c r="K8527" s="7"/>
      <c r="L8527" s="7"/>
      <c r="M8527" s="55"/>
      <c r="N8527" s="7"/>
      <c r="O8527" s="5"/>
      <c r="U8527" s="31"/>
      <c r="AD8527" s="20"/>
    </row>
    <row r="8528" spans="4:30" x14ac:dyDescent="0.2">
      <c r="D8528" s="5"/>
      <c r="I8528" s="7"/>
      <c r="K8528" s="7"/>
      <c r="L8528" s="7"/>
      <c r="M8528" s="55"/>
      <c r="N8528" s="7"/>
      <c r="O8528" s="5"/>
      <c r="U8528" s="31"/>
      <c r="AD8528" s="20"/>
    </row>
    <row r="8529" spans="4:30" x14ac:dyDescent="0.2">
      <c r="D8529" s="5"/>
      <c r="I8529" s="7"/>
      <c r="K8529" s="7"/>
      <c r="L8529" s="7"/>
      <c r="M8529" s="55"/>
      <c r="N8529" s="7"/>
      <c r="O8529" s="5"/>
      <c r="U8529" s="31"/>
      <c r="AD8529" s="20"/>
    </row>
    <row r="8530" spans="4:30" x14ac:dyDescent="0.2">
      <c r="D8530" s="5"/>
      <c r="I8530" s="7"/>
      <c r="K8530" s="7"/>
      <c r="L8530" s="7"/>
      <c r="M8530" s="55"/>
      <c r="N8530" s="7"/>
      <c r="O8530" s="5"/>
      <c r="U8530" s="31"/>
      <c r="AD8530" s="20"/>
    </row>
    <row r="8531" spans="4:30" x14ac:dyDescent="0.2">
      <c r="D8531" s="5"/>
      <c r="I8531" s="7"/>
      <c r="K8531" s="7"/>
      <c r="L8531" s="7"/>
      <c r="M8531" s="55"/>
      <c r="N8531" s="7"/>
      <c r="O8531" s="5"/>
      <c r="U8531" s="31"/>
      <c r="AD8531" s="20"/>
    </row>
    <row r="8532" spans="4:30" x14ac:dyDescent="0.2">
      <c r="D8532" s="5"/>
      <c r="I8532" s="7"/>
      <c r="K8532" s="7"/>
      <c r="L8532" s="7"/>
      <c r="M8532" s="55"/>
      <c r="N8532" s="7"/>
      <c r="O8532" s="5"/>
      <c r="U8532" s="31"/>
      <c r="AD8532" s="20"/>
    </row>
    <row r="8533" spans="4:30" x14ac:dyDescent="0.2">
      <c r="D8533" s="5"/>
      <c r="I8533" s="7"/>
      <c r="K8533" s="7"/>
      <c r="L8533" s="7"/>
      <c r="M8533" s="55"/>
      <c r="N8533" s="7"/>
      <c r="O8533" s="5"/>
      <c r="U8533" s="31"/>
      <c r="AD8533" s="20"/>
    </row>
    <row r="8534" spans="4:30" x14ac:dyDescent="0.2">
      <c r="D8534" s="5"/>
      <c r="I8534" s="7"/>
      <c r="K8534" s="7"/>
      <c r="L8534" s="7"/>
      <c r="M8534" s="55"/>
      <c r="N8534" s="7"/>
      <c r="O8534" s="5"/>
      <c r="U8534" s="31"/>
      <c r="AD8534" s="20"/>
    </row>
    <row r="8535" spans="4:30" x14ac:dyDescent="0.2">
      <c r="D8535" s="5"/>
      <c r="I8535" s="7"/>
      <c r="K8535" s="7"/>
      <c r="L8535" s="7"/>
      <c r="M8535" s="55"/>
      <c r="N8535" s="7"/>
      <c r="O8535" s="5"/>
      <c r="U8535" s="31"/>
      <c r="AD8535" s="20"/>
    </row>
    <row r="8536" spans="4:30" x14ac:dyDescent="0.2">
      <c r="D8536" s="5"/>
      <c r="I8536" s="7"/>
      <c r="K8536" s="7"/>
      <c r="L8536" s="7"/>
      <c r="M8536" s="55"/>
      <c r="N8536" s="7"/>
      <c r="O8536" s="5"/>
      <c r="U8536" s="31"/>
      <c r="AD8536" s="20"/>
    </row>
    <row r="8537" spans="4:30" x14ac:dyDescent="0.2">
      <c r="D8537" s="5"/>
      <c r="I8537" s="7"/>
      <c r="K8537" s="7"/>
      <c r="L8537" s="7"/>
      <c r="M8537" s="55"/>
      <c r="N8537" s="7"/>
      <c r="O8537" s="5"/>
      <c r="U8537" s="31"/>
      <c r="AD8537" s="20"/>
    </row>
    <row r="8538" spans="4:30" x14ac:dyDescent="0.2">
      <c r="D8538" s="5"/>
      <c r="I8538" s="7"/>
      <c r="K8538" s="7"/>
      <c r="L8538" s="7"/>
      <c r="M8538" s="55"/>
      <c r="N8538" s="7"/>
      <c r="O8538" s="5"/>
      <c r="U8538" s="31"/>
      <c r="AD8538" s="20"/>
    </row>
    <row r="8539" spans="4:30" x14ac:dyDescent="0.2">
      <c r="D8539" s="5"/>
      <c r="I8539" s="7"/>
      <c r="K8539" s="7"/>
      <c r="L8539" s="7"/>
      <c r="M8539" s="55"/>
      <c r="N8539" s="7"/>
      <c r="O8539" s="5"/>
      <c r="U8539" s="31"/>
      <c r="AD8539" s="20"/>
    </row>
    <row r="8540" spans="4:30" x14ac:dyDescent="0.2">
      <c r="D8540" s="5"/>
      <c r="I8540" s="7"/>
      <c r="K8540" s="7"/>
      <c r="L8540" s="7"/>
      <c r="M8540" s="55"/>
      <c r="N8540" s="7"/>
      <c r="O8540" s="5"/>
      <c r="U8540" s="31"/>
      <c r="AD8540" s="20"/>
    </row>
    <row r="8541" spans="4:30" x14ac:dyDescent="0.2">
      <c r="D8541" s="5"/>
      <c r="I8541" s="7"/>
      <c r="K8541" s="7"/>
      <c r="L8541" s="7"/>
      <c r="M8541" s="55"/>
      <c r="N8541" s="7"/>
      <c r="O8541" s="5"/>
      <c r="U8541" s="31"/>
      <c r="AD8541" s="20"/>
    </row>
    <row r="8542" spans="4:30" x14ac:dyDescent="0.2">
      <c r="D8542" s="5"/>
      <c r="I8542" s="7"/>
      <c r="K8542" s="7"/>
      <c r="L8542" s="7"/>
      <c r="M8542" s="55"/>
      <c r="N8542" s="7"/>
      <c r="O8542" s="5"/>
      <c r="U8542" s="31"/>
      <c r="AD8542" s="20"/>
    </row>
    <row r="8543" spans="4:30" x14ac:dyDescent="0.2">
      <c r="D8543" s="5"/>
      <c r="I8543" s="7"/>
      <c r="K8543" s="7"/>
      <c r="L8543" s="7"/>
      <c r="M8543" s="55"/>
      <c r="N8543" s="7"/>
      <c r="O8543" s="5"/>
      <c r="U8543" s="31"/>
      <c r="AD8543" s="20"/>
    </row>
    <row r="8544" spans="4:30" x14ac:dyDescent="0.2">
      <c r="D8544" s="5"/>
      <c r="I8544" s="7"/>
      <c r="K8544" s="7"/>
      <c r="L8544" s="7"/>
      <c r="M8544" s="55"/>
      <c r="N8544" s="7"/>
      <c r="O8544" s="5"/>
      <c r="U8544" s="31"/>
      <c r="AD8544" s="20"/>
    </row>
    <row r="8545" spans="4:30" x14ac:dyDescent="0.2">
      <c r="D8545" s="5"/>
      <c r="I8545" s="7"/>
      <c r="K8545" s="7"/>
      <c r="L8545" s="7"/>
      <c r="M8545" s="55"/>
      <c r="N8545" s="7"/>
      <c r="O8545" s="5"/>
      <c r="U8545" s="31"/>
      <c r="AD8545" s="20"/>
    </row>
    <row r="8546" spans="4:30" x14ac:dyDescent="0.2">
      <c r="D8546" s="5"/>
      <c r="I8546" s="7"/>
      <c r="K8546" s="7"/>
      <c r="L8546" s="7"/>
      <c r="M8546" s="55"/>
      <c r="N8546" s="7"/>
      <c r="O8546" s="5"/>
      <c r="U8546" s="31"/>
      <c r="AD8546" s="20"/>
    </row>
    <row r="8547" spans="4:30" x14ac:dyDescent="0.2">
      <c r="D8547" s="5"/>
      <c r="I8547" s="7"/>
      <c r="K8547" s="7"/>
      <c r="L8547" s="7"/>
      <c r="M8547" s="55"/>
      <c r="N8547" s="7"/>
      <c r="O8547" s="5"/>
      <c r="U8547" s="31"/>
      <c r="AD8547" s="20"/>
    </row>
    <row r="8548" spans="4:30" x14ac:dyDescent="0.2">
      <c r="D8548" s="5"/>
      <c r="I8548" s="7"/>
      <c r="K8548" s="7"/>
      <c r="L8548" s="7"/>
      <c r="M8548" s="55"/>
      <c r="N8548" s="7"/>
      <c r="O8548" s="5"/>
      <c r="U8548" s="31"/>
      <c r="AD8548" s="20"/>
    </row>
    <row r="8549" spans="4:30" x14ac:dyDescent="0.2">
      <c r="D8549" s="5"/>
      <c r="I8549" s="7"/>
      <c r="K8549" s="7"/>
      <c r="L8549" s="7"/>
      <c r="M8549" s="55"/>
      <c r="N8549" s="7"/>
      <c r="O8549" s="5"/>
      <c r="U8549" s="31"/>
      <c r="AD8549" s="20"/>
    </row>
    <row r="8550" spans="4:30" x14ac:dyDescent="0.2">
      <c r="D8550" s="5"/>
      <c r="I8550" s="7"/>
      <c r="K8550" s="7"/>
      <c r="L8550" s="7"/>
      <c r="M8550" s="55"/>
      <c r="N8550" s="7"/>
      <c r="O8550" s="5"/>
      <c r="U8550" s="31"/>
      <c r="AD8550" s="20"/>
    </row>
    <row r="8551" spans="4:30" x14ac:dyDescent="0.2">
      <c r="D8551" s="5"/>
      <c r="I8551" s="7"/>
      <c r="K8551" s="7"/>
      <c r="L8551" s="7"/>
      <c r="M8551" s="55"/>
      <c r="N8551" s="7"/>
      <c r="O8551" s="5"/>
      <c r="U8551" s="31"/>
      <c r="AD8551" s="20"/>
    </row>
    <row r="8552" spans="4:30" x14ac:dyDescent="0.2">
      <c r="D8552" s="5"/>
      <c r="I8552" s="7"/>
      <c r="K8552" s="7"/>
      <c r="L8552" s="7"/>
      <c r="M8552" s="55"/>
      <c r="N8552" s="7"/>
      <c r="O8552" s="5"/>
      <c r="U8552" s="31"/>
      <c r="AD8552" s="20"/>
    </row>
    <row r="8553" spans="4:30" x14ac:dyDescent="0.2">
      <c r="D8553" s="5"/>
      <c r="I8553" s="7"/>
      <c r="K8553" s="7"/>
      <c r="L8553" s="7"/>
      <c r="M8553" s="55"/>
      <c r="N8553" s="7"/>
      <c r="O8553" s="5"/>
      <c r="U8553" s="31"/>
      <c r="AD8553" s="20"/>
    </row>
    <row r="8554" spans="4:30" x14ac:dyDescent="0.2">
      <c r="D8554" s="5"/>
      <c r="I8554" s="7"/>
      <c r="K8554" s="7"/>
      <c r="L8554" s="7"/>
      <c r="M8554" s="55"/>
      <c r="N8554" s="7"/>
      <c r="O8554" s="5"/>
      <c r="U8554" s="31"/>
      <c r="AD8554" s="20"/>
    </row>
    <row r="8555" spans="4:30" x14ac:dyDescent="0.2">
      <c r="D8555" s="5"/>
      <c r="I8555" s="7"/>
      <c r="K8555" s="7"/>
      <c r="L8555" s="7"/>
      <c r="M8555" s="55"/>
      <c r="N8555" s="7"/>
      <c r="O8555" s="5"/>
      <c r="U8555" s="31"/>
      <c r="AD8555" s="20"/>
    </row>
    <row r="8556" spans="4:30" x14ac:dyDescent="0.2">
      <c r="D8556" s="5"/>
      <c r="I8556" s="7"/>
      <c r="K8556" s="7"/>
      <c r="L8556" s="7"/>
      <c r="M8556" s="55"/>
      <c r="N8556" s="7"/>
      <c r="O8556" s="5"/>
      <c r="U8556" s="31"/>
      <c r="AD8556" s="20"/>
    </row>
    <row r="8557" spans="4:30" x14ac:dyDescent="0.2">
      <c r="D8557" s="5"/>
      <c r="I8557" s="7"/>
      <c r="K8557" s="7"/>
      <c r="L8557" s="7"/>
      <c r="M8557" s="55"/>
      <c r="N8557" s="7"/>
      <c r="O8557" s="5"/>
      <c r="U8557" s="31"/>
      <c r="AD8557" s="20"/>
    </row>
    <row r="8558" spans="4:30" x14ac:dyDescent="0.2">
      <c r="D8558" s="5"/>
      <c r="I8558" s="7"/>
      <c r="K8558" s="7"/>
      <c r="L8558" s="7"/>
      <c r="M8558" s="55"/>
      <c r="N8558" s="7"/>
      <c r="O8558" s="5"/>
      <c r="U8558" s="31"/>
      <c r="AD8558" s="20"/>
    </row>
    <row r="8559" spans="4:30" x14ac:dyDescent="0.2">
      <c r="D8559" s="5"/>
      <c r="I8559" s="7"/>
      <c r="K8559" s="7"/>
      <c r="L8559" s="7"/>
      <c r="M8559" s="55"/>
      <c r="N8559" s="7"/>
      <c r="O8559" s="5"/>
      <c r="U8559" s="31"/>
      <c r="AD8559" s="20"/>
    </row>
    <row r="8560" spans="4:30" x14ac:dyDescent="0.2">
      <c r="D8560" s="5"/>
      <c r="I8560" s="7"/>
      <c r="K8560" s="7"/>
      <c r="L8560" s="7"/>
      <c r="M8560" s="55"/>
      <c r="N8560" s="7"/>
      <c r="O8560" s="5"/>
      <c r="U8560" s="31"/>
      <c r="AD8560" s="20"/>
    </row>
    <row r="8561" spans="4:30" x14ac:dyDescent="0.2">
      <c r="D8561" s="5"/>
      <c r="I8561" s="7"/>
      <c r="K8561" s="7"/>
      <c r="L8561" s="7"/>
      <c r="M8561" s="55"/>
      <c r="N8561" s="7"/>
      <c r="O8561" s="5"/>
      <c r="U8561" s="31"/>
      <c r="AD8561" s="20"/>
    </row>
    <row r="8562" spans="4:30" x14ac:dyDescent="0.2">
      <c r="D8562" s="5"/>
      <c r="I8562" s="7"/>
      <c r="K8562" s="7"/>
      <c r="L8562" s="7"/>
      <c r="M8562" s="55"/>
      <c r="N8562" s="7"/>
      <c r="O8562" s="5"/>
      <c r="U8562" s="31"/>
      <c r="AD8562" s="20"/>
    </row>
    <row r="8563" spans="4:30" x14ac:dyDescent="0.2">
      <c r="D8563" s="5"/>
      <c r="I8563" s="7"/>
      <c r="K8563" s="7"/>
      <c r="L8563" s="7"/>
      <c r="M8563" s="55"/>
      <c r="N8563" s="7"/>
      <c r="O8563" s="5"/>
      <c r="U8563" s="31"/>
      <c r="AD8563" s="20"/>
    </row>
    <row r="8564" spans="4:30" x14ac:dyDescent="0.2">
      <c r="D8564" s="5"/>
      <c r="I8564" s="7"/>
      <c r="K8564" s="7"/>
      <c r="L8564" s="7"/>
      <c r="M8564" s="55"/>
      <c r="N8564" s="7"/>
      <c r="O8564" s="5"/>
      <c r="U8564" s="31"/>
      <c r="AD8564" s="20"/>
    </row>
    <row r="8565" spans="4:30" x14ac:dyDescent="0.2">
      <c r="D8565" s="5"/>
      <c r="I8565" s="7"/>
      <c r="K8565" s="7"/>
      <c r="L8565" s="7"/>
      <c r="M8565" s="55"/>
      <c r="N8565" s="7"/>
      <c r="O8565" s="5"/>
      <c r="U8565" s="31"/>
      <c r="AD8565" s="20"/>
    </row>
    <row r="8566" spans="4:30" x14ac:dyDescent="0.2">
      <c r="D8566" s="5"/>
      <c r="I8566" s="7"/>
      <c r="K8566" s="7"/>
      <c r="L8566" s="7"/>
      <c r="M8566" s="55"/>
      <c r="N8566" s="7"/>
      <c r="O8566" s="5"/>
      <c r="U8566" s="31"/>
      <c r="AD8566" s="20"/>
    </row>
    <row r="8567" spans="4:30" x14ac:dyDescent="0.2">
      <c r="D8567" s="5"/>
      <c r="I8567" s="7"/>
      <c r="K8567" s="7"/>
      <c r="L8567" s="7"/>
      <c r="M8567" s="55"/>
      <c r="N8567" s="7"/>
      <c r="O8567" s="5"/>
      <c r="U8567" s="31"/>
      <c r="AD8567" s="20"/>
    </row>
    <row r="8568" spans="4:30" x14ac:dyDescent="0.2">
      <c r="D8568" s="5"/>
      <c r="I8568" s="7"/>
      <c r="K8568" s="7"/>
      <c r="L8568" s="7"/>
      <c r="M8568" s="55"/>
      <c r="N8568" s="7"/>
      <c r="O8568" s="5"/>
      <c r="U8568" s="31"/>
      <c r="AD8568" s="20"/>
    </row>
    <row r="8569" spans="4:30" x14ac:dyDescent="0.2">
      <c r="D8569" s="5"/>
      <c r="I8569" s="7"/>
      <c r="K8569" s="7"/>
      <c r="L8569" s="7"/>
      <c r="M8569" s="55"/>
      <c r="N8569" s="7"/>
      <c r="O8569" s="5"/>
      <c r="U8569" s="31"/>
      <c r="AD8569" s="20"/>
    </row>
    <row r="8570" spans="4:30" x14ac:dyDescent="0.2">
      <c r="D8570" s="5"/>
      <c r="I8570" s="7"/>
      <c r="K8570" s="7"/>
      <c r="L8570" s="7"/>
      <c r="M8570" s="55"/>
      <c r="N8570" s="7"/>
      <c r="O8570" s="5"/>
      <c r="U8570" s="31"/>
      <c r="AD8570" s="20"/>
    </row>
    <row r="8571" spans="4:30" x14ac:dyDescent="0.2">
      <c r="D8571" s="5"/>
      <c r="I8571" s="7"/>
      <c r="K8571" s="7"/>
      <c r="L8571" s="7"/>
      <c r="M8571" s="55"/>
      <c r="N8571" s="7"/>
      <c r="O8571" s="5"/>
      <c r="U8571" s="31"/>
      <c r="AD8571" s="20"/>
    </row>
    <row r="8572" spans="4:30" x14ac:dyDescent="0.2">
      <c r="D8572" s="5"/>
      <c r="I8572" s="7"/>
      <c r="K8572" s="7"/>
      <c r="L8572" s="7"/>
      <c r="M8572" s="55"/>
      <c r="N8572" s="7"/>
      <c r="O8572" s="5"/>
      <c r="U8572" s="31"/>
      <c r="AD8572" s="20"/>
    </row>
    <row r="8573" spans="4:30" x14ac:dyDescent="0.2">
      <c r="D8573" s="5"/>
      <c r="I8573" s="7"/>
      <c r="K8573" s="7"/>
      <c r="L8573" s="7"/>
      <c r="M8573" s="55"/>
      <c r="N8573" s="7"/>
      <c r="O8573" s="5"/>
      <c r="U8573" s="31"/>
      <c r="AD8573" s="20"/>
    </row>
    <row r="8574" spans="4:30" x14ac:dyDescent="0.2">
      <c r="D8574" s="5"/>
      <c r="I8574" s="7"/>
      <c r="K8574" s="7"/>
      <c r="L8574" s="7"/>
      <c r="M8574" s="55"/>
      <c r="N8574" s="7"/>
      <c r="O8574" s="5"/>
      <c r="U8574" s="31"/>
      <c r="AD8574" s="20"/>
    </row>
    <row r="8575" spans="4:30" x14ac:dyDescent="0.2">
      <c r="D8575" s="5"/>
      <c r="I8575" s="7"/>
      <c r="K8575" s="7"/>
      <c r="L8575" s="7"/>
      <c r="M8575" s="55"/>
      <c r="N8575" s="7"/>
      <c r="O8575" s="5"/>
      <c r="U8575" s="31"/>
      <c r="AD8575" s="20"/>
    </row>
    <row r="8576" spans="4:30" x14ac:dyDescent="0.2">
      <c r="D8576" s="5"/>
      <c r="I8576" s="7"/>
      <c r="K8576" s="7"/>
      <c r="L8576" s="7"/>
      <c r="M8576" s="55"/>
      <c r="N8576" s="7"/>
      <c r="O8576" s="5"/>
      <c r="U8576" s="31"/>
      <c r="AD8576" s="20"/>
    </row>
    <row r="8577" spans="4:30" x14ac:dyDescent="0.2">
      <c r="D8577" s="5"/>
      <c r="I8577" s="7"/>
      <c r="K8577" s="7"/>
      <c r="L8577" s="7"/>
      <c r="M8577" s="55"/>
      <c r="N8577" s="7"/>
      <c r="O8577" s="5"/>
      <c r="U8577" s="31"/>
      <c r="AD8577" s="20"/>
    </row>
    <row r="8578" spans="4:30" x14ac:dyDescent="0.2">
      <c r="D8578" s="5"/>
      <c r="I8578" s="7"/>
      <c r="K8578" s="7"/>
      <c r="L8578" s="7"/>
      <c r="M8578" s="55"/>
      <c r="N8578" s="7"/>
      <c r="O8578" s="5"/>
      <c r="U8578" s="31"/>
      <c r="AD8578" s="20"/>
    </row>
    <row r="8579" spans="4:30" x14ac:dyDescent="0.2">
      <c r="D8579" s="5"/>
      <c r="I8579" s="7"/>
      <c r="K8579" s="7"/>
      <c r="L8579" s="7"/>
      <c r="M8579" s="55"/>
      <c r="N8579" s="7"/>
      <c r="O8579" s="5"/>
      <c r="U8579" s="31"/>
      <c r="AD8579" s="20"/>
    </row>
    <row r="8580" spans="4:30" x14ac:dyDescent="0.2">
      <c r="D8580" s="5"/>
      <c r="I8580" s="7"/>
      <c r="K8580" s="7"/>
      <c r="L8580" s="7"/>
      <c r="M8580" s="55"/>
      <c r="N8580" s="7"/>
      <c r="O8580" s="5"/>
      <c r="U8580" s="31"/>
      <c r="AD8580" s="20"/>
    </row>
    <row r="8581" spans="4:30" x14ac:dyDescent="0.2">
      <c r="D8581" s="5"/>
      <c r="I8581" s="7"/>
      <c r="K8581" s="7"/>
      <c r="L8581" s="7"/>
      <c r="M8581" s="55"/>
      <c r="N8581" s="7"/>
      <c r="O8581" s="5"/>
      <c r="U8581" s="31"/>
      <c r="AD8581" s="20"/>
    </row>
    <row r="8582" spans="4:30" x14ac:dyDescent="0.2">
      <c r="D8582" s="5"/>
      <c r="I8582" s="7"/>
      <c r="K8582" s="7"/>
      <c r="L8582" s="7"/>
      <c r="M8582" s="55"/>
      <c r="N8582" s="7"/>
      <c r="O8582" s="5"/>
      <c r="U8582" s="31"/>
      <c r="AD8582" s="20"/>
    </row>
    <row r="8583" spans="4:30" x14ac:dyDescent="0.2">
      <c r="D8583" s="5"/>
      <c r="I8583" s="7"/>
      <c r="K8583" s="7"/>
      <c r="L8583" s="7"/>
      <c r="M8583" s="55"/>
      <c r="N8583" s="7"/>
      <c r="O8583" s="5"/>
      <c r="U8583" s="31"/>
      <c r="AD8583" s="20"/>
    </row>
    <row r="8584" spans="4:30" x14ac:dyDescent="0.2">
      <c r="D8584" s="5"/>
      <c r="I8584" s="7"/>
      <c r="K8584" s="7"/>
      <c r="L8584" s="7"/>
      <c r="M8584" s="55"/>
      <c r="N8584" s="7"/>
      <c r="O8584" s="5"/>
      <c r="U8584" s="31"/>
      <c r="AD8584" s="20"/>
    </row>
    <row r="8585" spans="4:30" x14ac:dyDescent="0.2">
      <c r="D8585" s="5"/>
      <c r="I8585" s="7"/>
      <c r="K8585" s="7"/>
      <c r="L8585" s="7"/>
      <c r="M8585" s="55"/>
      <c r="N8585" s="7"/>
      <c r="O8585" s="5"/>
      <c r="U8585" s="31"/>
      <c r="AD8585" s="20"/>
    </row>
    <row r="8586" spans="4:30" x14ac:dyDescent="0.2">
      <c r="D8586" s="5"/>
      <c r="I8586" s="7"/>
      <c r="K8586" s="7"/>
      <c r="L8586" s="7"/>
      <c r="M8586" s="55"/>
      <c r="N8586" s="7"/>
      <c r="O8586" s="5"/>
      <c r="U8586" s="31"/>
      <c r="AD8586" s="20"/>
    </row>
    <row r="8587" spans="4:30" x14ac:dyDescent="0.2">
      <c r="D8587" s="5"/>
      <c r="I8587" s="7"/>
      <c r="K8587" s="7"/>
      <c r="L8587" s="7"/>
      <c r="M8587" s="55"/>
      <c r="N8587" s="7"/>
      <c r="O8587" s="5"/>
      <c r="U8587" s="31"/>
      <c r="AD8587" s="20"/>
    </row>
    <row r="8588" spans="4:30" x14ac:dyDescent="0.2">
      <c r="D8588" s="5"/>
      <c r="I8588" s="7"/>
      <c r="K8588" s="7"/>
      <c r="L8588" s="7"/>
      <c r="M8588" s="55"/>
      <c r="N8588" s="7"/>
      <c r="O8588" s="5"/>
      <c r="U8588" s="31"/>
      <c r="AD8588" s="20"/>
    </row>
    <row r="8589" spans="4:30" x14ac:dyDescent="0.2">
      <c r="D8589" s="5"/>
      <c r="I8589" s="7"/>
      <c r="K8589" s="7"/>
      <c r="L8589" s="7"/>
      <c r="M8589" s="55"/>
      <c r="N8589" s="7"/>
      <c r="O8589" s="5"/>
      <c r="U8589" s="31"/>
      <c r="AD8589" s="20"/>
    </row>
    <row r="8590" spans="4:30" x14ac:dyDescent="0.2">
      <c r="D8590" s="5"/>
      <c r="I8590" s="7"/>
      <c r="K8590" s="7"/>
      <c r="L8590" s="7"/>
      <c r="M8590" s="55"/>
      <c r="N8590" s="7"/>
      <c r="O8590" s="5"/>
      <c r="U8590" s="31"/>
      <c r="AD8590" s="20"/>
    </row>
    <row r="8591" spans="4:30" x14ac:dyDescent="0.2">
      <c r="D8591" s="5"/>
      <c r="I8591" s="7"/>
      <c r="K8591" s="7"/>
      <c r="L8591" s="7"/>
      <c r="M8591" s="55"/>
      <c r="N8591" s="7"/>
      <c r="O8591" s="5"/>
      <c r="U8591" s="31"/>
      <c r="AD8591" s="20"/>
    </row>
    <row r="8592" spans="4:30" x14ac:dyDescent="0.2">
      <c r="D8592" s="5"/>
      <c r="I8592" s="7"/>
      <c r="K8592" s="7"/>
      <c r="L8592" s="7"/>
      <c r="M8592" s="55"/>
      <c r="N8592" s="7"/>
      <c r="O8592" s="5"/>
      <c r="U8592" s="31"/>
      <c r="AD8592" s="20"/>
    </row>
    <row r="8593" spans="4:30" x14ac:dyDescent="0.2">
      <c r="D8593" s="5"/>
      <c r="I8593" s="7"/>
      <c r="K8593" s="7"/>
      <c r="L8593" s="7"/>
      <c r="M8593" s="55"/>
      <c r="N8593" s="7"/>
      <c r="O8593" s="5"/>
      <c r="U8593" s="31"/>
      <c r="AD8593" s="20"/>
    </row>
    <row r="8594" spans="4:30" x14ac:dyDescent="0.2">
      <c r="D8594" s="5"/>
      <c r="I8594" s="7"/>
      <c r="K8594" s="7"/>
      <c r="L8594" s="7"/>
      <c r="M8594" s="55"/>
      <c r="N8594" s="7"/>
      <c r="O8594" s="5"/>
      <c r="U8594" s="31"/>
      <c r="AD8594" s="20"/>
    </row>
    <row r="8595" spans="4:30" x14ac:dyDescent="0.2">
      <c r="D8595" s="5"/>
      <c r="I8595" s="7"/>
      <c r="K8595" s="7"/>
      <c r="L8595" s="7"/>
      <c r="M8595" s="55"/>
      <c r="N8595" s="7"/>
      <c r="O8595" s="5"/>
      <c r="U8595" s="31"/>
      <c r="AD8595" s="20"/>
    </row>
    <row r="8596" spans="4:30" x14ac:dyDescent="0.2">
      <c r="D8596" s="5"/>
      <c r="I8596" s="7"/>
      <c r="K8596" s="7"/>
      <c r="L8596" s="7"/>
      <c r="M8596" s="55"/>
      <c r="N8596" s="7"/>
      <c r="O8596" s="5"/>
      <c r="U8596" s="31"/>
      <c r="AD8596" s="20"/>
    </row>
    <row r="8597" spans="4:30" x14ac:dyDescent="0.2">
      <c r="D8597" s="5"/>
      <c r="I8597" s="7"/>
      <c r="K8597" s="7"/>
      <c r="L8597" s="7"/>
      <c r="M8597" s="55"/>
      <c r="N8597" s="7"/>
      <c r="O8597" s="5"/>
      <c r="U8597" s="31"/>
      <c r="AD8597" s="20"/>
    </row>
    <row r="8598" spans="4:30" x14ac:dyDescent="0.2">
      <c r="D8598" s="5"/>
      <c r="I8598" s="7"/>
      <c r="K8598" s="7"/>
      <c r="L8598" s="7"/>
      <c r="M8598" s="55"/>
      <c r="N8598" s="7"/>
      <c r="O8598" s="5"/>
      <c r="U8598" s="31"/>
      <c r="AD8598" s="20"/>
    </row>
    <row r="8599" spans="4:30" x14ac:dyDescent="0.2">
      <c r="D8599" s="5"/>
      <c r="I8599" s="7"/>
      <c r="K8599" s="7"/>
      <c r="L8599" s="7"/>
      <c r="M8599" s="55"/>
      <c r="N8599" s="7"/>
      <c r="O8599" s="5"/>
      <c r="U8599" s="31"/>
      <c r="AD8599" s="20"/>
    </row>
    <row r="8600" spans="4:30" x14ac:dyDescent="0.2">
      <c r="D8600" s="5"/>
      <c r="I8600" s="7"/>
      <c r="K8600" s="7"/>
      <c r="L8600" s="7"/>
      <c r="M8600" s="55"/>
      <c r="N8600" s="7"/>
      <c r="O8600" s="5"/>
      <c r="U8600" s="31"/>
      <c r="AD8600" s="20"/>
    </row>
    <row r="8601" spans="4:30" x14ac:dyDescent="0.2">
      <c r="D8601" s="5"/>
      <c r="I8601" s="7"/>
      <c r="K8601" s="7"/>
      <c r="L8601" s="7"/>
      <c r="M8601" s="55"/>
      <c r="N8601" s="7"/>
      <c r="O8601" s="5"/>
      <c r="U8601" s="31"/>
      <c r="AD8601" s="20"/>
    </row>
    <row r="8602" spans="4:30" x14ac:dyDescent="0.2">
      <c r="D8602" s="5"/>
      <c r="I8602" s="7"/>
      <c r="K8602" s="7"/>
      <c r="L8602" s="7"/>
      <c r="M8602" s="55"/>
      <c r="N8602" s="7"/>
      <c r="O8602" s="5"/>
      <c r="U8602" s="31"/>
      <c r="AD8602" s="20"/>
    </row>
    <row r="8603" spans="4:30" x14ac:dyDescent="0.2">
      <c r="D8603" s="5"/>
      <c r="I8603" s="7"/>
      <c r="K8603" s="7"/>
      <c r="L8603" s="7"/>
      <c r="M8603" s="55"/>
      <c r="N8603" s="7"/>
      <c r="O8603" s="5"/>
      <c r="U8603" s="31"/>
      <c r="AD8603" s="20"/>
    </row>
    <row r="8604" spans="4:30" x14ac:dyDescent="0.2">
      <c r="D8604" s="5"/>
      <c r="I8604" s="7"/>
      <c r="K8604" s="7"/>
      <c r="L8604" s="7"/>
      <c r="M8604" s="55"/>
      <c r="N8604" s="7"/>
      <c r="O8604" s="5"/>
      <c r="U8604" s="31"/>
      <c r="AD8604" s="20"/>
    </row>
    <row r="8605" spans="4:30" x14ac:dyDescent="0.2">
      <c r="D8605" s="5"/>
      <c r="I8605" s="7"/>
      <c r="K8605" s="7"/>
      <c r="L8605" s="7"/>
      <c r="M8605" s="55"/>
      <c r="N8605" s="7"/>
      <c r="O8605" s="5"/>
      <c r="U8605" s="31"/>
      <c r="AD8605" s="20"/>
    </row>
    <row r="8606" spans="4:30" x14ac:dyDescent="0.2">
      <c r="D8606" s="5"/>
      <c r="I8606" s="7"/>
      <c r="K8606" s="7"/>
      <c r="L8606" s="7"/>
      <c r="M8606" s="55"/>
      <c r="N8606" s="7"/>
      <c r="O8606" s="5"/>
      <c r="U8606" s="31"/>
      <c r="AD8606" s="20"/>
    </row>
    <row r="8607" spans="4:30" x14ac:dyDescent="0.2">
      <c r="D8607" s="5"/>
      <c r="I8607" s="7"/>
      <c r="K8607" s="7"/>
      <c r="L8607" s="7"/>
      <c r="M8607" s="55"/>
      <c r="N8607" s="7"/>
      <c r="O8607" s="5"/>
      <c r="U8607" s="31"/>
      <c r="AD8607" s="20"/>
    </row>
    <row r="8608" spans="4:30" x14ac:dyDescent="0.2">
      <c r="D8608" s="5"/>
      <c r="I8608" s="7"/>
      <c r="K8608" s="7"/>
      <c r="L8608" s="7"/>
      <c r="M8608" s="55"/>
      <c r="N8608" s="7"/>
      <c r="O8608" s="5"/>
      <c r="U8608" s="31"/>
      <c r="AD8608" s="20"/>
    </row>
    <row r="8609" spans="4:30" x14ac:dyDescent="0.2">
      <c r="D8609" s="5"/>
      <c r="I8609" s="7"/>
      <c r="K8609" s="7"/>
      <c r="L8609" s="7"/>
      <c r="M8609" s="55"/>
      <c r="N8609" s="7"/>
      <c r="O8609" s="5"/>
      <c r="U8609" s="31"/>
      <c r="AD8609" s="20"/>
    </row>
    <row r="8610" spans="4:30" x14ac:dyDescent="0.2">
      <c r="D8610" s="5"/>
      <c r="I8610" s="7"/>
      <c r="K8610" s="7"/>
      <c r="L8610" s="7"/>
      <c r="M8610" s="55"/>
      <c r="N8610" s="7"/>
      <c r="O8610" s="5"/>
      <c r="U8610" s="31"/>
      <c r="AD8610" s="20"/>
    </row>
    <row r="8611" spans="4:30" x14ac:dyDescent="0.2">
      <c r="D8611" s="5"/>
      <c r="I8611" s="7"/>
      <c r="K8611" s="7"/>
      <c r="L8611" s="7"/>
      <c r="M8611" s="55"/>
      <c r="N8611" s="7"/>
      <c r="O8611" s="5"/>
      <c r="U8611" s="31"/>
      <c r="AD8611" s="20"/>
    </row>
    <row r="8612" spans="4:30" x14ac:dyDescent="0.2">
      <c r="D8612" s="5"/>
      <c r="I8612" s="7"/>
      <c r="K8612" s="7"/>
      <c r="L8612" s="7"/>
      <c r="M8612" s="55"/>
      <c r="N8612" s="7"/>
      <c r="O8612" s="5"/>
      <c r="U8612" s="31"/>
      <c r="AD8612" s="20"/>
    </row>
    <row r="8613" spans="4:30" x14ac:dyDescent="0.2">
      <c r="D8613" s="5"/>
      <c r="I8613" s="7"/>
      <c r="K8613" s="7"/>
      <c r="L8613" s="7"/>
      <c r="M8613" s="55"/>
      <c r="N8613" s="7"/>
      <c r="O8613" s="5"/>
      <c r="U8613" s="31"/>
      <c r="AD8613" s="20"/>
    </row>
    <row r="8614" spans="4:30" x14ac:dyDescent="0.2">
      <c r="D8614" s="5"/>
      <c r="I8614" s="7"/>
      <c r="K8614" s="7"/>
      <c r="L8614" s="7"/>
      <c r="M8614" s="55"/>
      <c r="N8614" s="7"/>
      <c r="O8614" s="5"/>
      <c r="U8614" s="31"/>
      <c r="AD8614" s="20"/>
    </row>
    <row r="8615" spans="4:30" x14ac:dyDescent="0.2">
      <c r="D8615" s="5"/>
      <c r="I8615" s="7"/>
      <c r="K8615" s="7"/>
      <c r="L8615" s="7"/>
      <c r="M8615" s="55"/>
      <c r="N8615" s="7"/>
      <c r="O8615" s="5"/>
      <c r="U8615" s="31"/>
      <c r="AD8615" s="20"/>
    </row>
    <row r="8616" spans="4:30" x14ac:dyDescent="0.2">
      <c r="D8616" s="5"/>
      <c r="I8616" s="7"/>
      <c r="K8616" s="7"/>
      <c r="L8616" s="7"/>
      <c r="M8616" s="55"/>
      <c r="N8616" s="7"/>
      <c r="O8616" s="5"/>
      <c r="U8616" s="31"/>
      <c r="AD8616" s="20"/>
    </row>
    <row r="8617" spans="4:30" x14ac:dyDescent="0.2">
      <c r="D8617" s="5"/>
      <c r="I8617" s="7"/>
      <c r="K8617" s="7"/>
      <c r="L8617" s="7"/>
      <c r="M8617" s="55"/>
      <c r="N8617" s="7"/>
      <c r="O8617" s="5"/>
      <c r="U8617" s="31"/>
      <c r="AD8617" s="20"/>
    </row>
    <row r="8618" spans="4:30" x14ac:dyDescent="0.2">
      <c r="D8618" s="5"/>
      <c r="I8618" s="7"/>
      <c r="K8618" s="7"/>
      <c r="L8618" s="7"/>
      <c r="M8618" s="55"/>
      <c r="N8618" s="7"/>
      <c r="O8618" s="5"/>
      <c r="U8618" s="31"/>
      <c r="AD8618" s="20"/>
    </row>
    <row r="8619" spans="4:30" x14ac:dyDescent="0.2">
      <c r="D8619" s="5"/>
      <c r="I8619" s="7"/>
      <c r="K8619" s="7"/>
      <c r="L8619" s="7"/>
      <c r="M8619" s="55"/>
      <c r="N8619" s="7"/>
      <c r="O8619" s="5"/>
      <c r="U8619" s="31"/>
      <c r="AD8619" s="20"/>
    </row>
    <row r="8620" spans="4:30" x14ac:dyDescent="0.2">
      <c r="D8620" s="5"/>
      <c r="I8620" s="7"/>
      <c r="K8620" s="7"/>
      <c r="L8620" s="7"/>
      <c r="M8620" s="55"/>
      <c r="N8620" s="7"/>
      <c r="O8620" s="5"/>
      <c r="U8620" s="31"/>
      <c r="AD8620" s="20"/>
    </row>
    <row r="8621" spans="4:30" x14ac:dyDescent="0.2">
      <c r="D8621" s="5"/>
      <c r="I8621" s="7"/>
      <c r="K8621" s="7"/>
      <c r="L8621" s="7"/>
      <c r="M8621" s="55"/>
      <c r="N8621" s="7"/>
      <c r="O8621" s="5"/>
      <c r="U8621" s="31"/>
      <c r="AD8621" s="20"/>
    </row>
    <row r="8622" spans="4:30" x14ac:dyDescent="0.2">
      <c r="D8622" s="5"/>
      <c r="I8622" s="7"/>
      <c r="K8622" s="7"/>
      <c r="L8622" s="7"/>
      <c r="M8622" s="55"/>
      <c r="N8622" s="7"/>
      <c r="O8622" s="5"/>
      <c r="U8622" s="31"/>
      <c r="AD8622" s="20"/>
    </row>
    <row r="8623" spans="4:30" x14ac:dyDescent="0.2">
      <c r="D8623" s="5"/>
      <c r="I8623" s="7"/>
      <c r="K8623" s="7"/>
      <c r="L8623" s="7"/>
      <c r="M8623" s="55"/>
      <c r="N8623" s="7"/>
      <c r="O8623" s="5"/>
      <c r="U8623" s="31"/>
      <c r="AD8623" s="20"/>
    </row>
    <row r="8624" spans="4:30" x14ac:dyDescent="0.2">
      <c r="D8624" s="5"/>
      <c r="I8624" s="7"/>
      <c r="K8624" s="7"/>
      <c r="L8624" s="7"/>
      <c r="M8624" s="55"/>
      <c r="N8624" s="7"/>
      <c r="O8624" s="5"/>
      <c r="U8624" s="31"/>
      <c r="AD8624" s="20"/>
    </row>
    <row r="8625" spans="4:30" x14ac:dyDescent="0.2">
      <c r="D8625" s="5"/>
      <c r="I8625" s="7"/>
      <c r="K8625" s="7"/>
      <c r="L8625" s="7"/>
      <c r="M8625" s="55"/>
      <c r="N8625" s="7"/>
      <c r="O8625" s="5"/>
      <c r="U8625" s="31"/>
      <c r="AD8625" s="20"/>
    </row>
    <row r="8626" spans="4:30" x14ac:dyDescent="0.2">
      <c r="D8626" s="5"/>
      <c r="I8626" s="7"/>
      <c r="K8626" s="7"/>
      <c r="L8626" s="7"/>
      <c r="M8626" s="55"/>
      <c r="N8626" s="7"/>
      <c r="O8626" s="5"/>
      <c r="U8626" s="31"/>
      <c r="AD8626" s="20"/>
    </row>
    <row r="8627" spans="4:30" x14ac:dyDescent="0.2">
      <c r="D8627" s="5"/>
      <c r="I8627" s="7"/>
      <c r="K8627" s="7"/>
      <c r="L8627" s="7"/>
      <c r="M8627" s="55"/>
      <c r="N8627" s="7"/>
      <c r="O8627" s="5"/>
      <c r="U8627" s="31"/>
      <c r="AD8627" s="20"/>
    </row>
    <row r="8628" spans="4:30" x14ac:dyDescent="0.2">
      <c r="D8628" s="5"/>
      <c r="I8628" s="7"/>
      <c r="K8628" s="7"/>
      <c r="L8628" s="7"/>
      <c r="M8628" s="55"/>
      <c r="N8628" s="7"/>
      <c r="O8628" s="5"/>
      <c r="U8628" s="31"/>
      <c r="AD8628" s="20"/>
    </row>
    <row r="8629" spans="4:30" x14ac:dyDescent="0.2">
      <c r="D8629" s="5"/>
      <c r="I8629" s="7"/>
      <c r="K8629" s="7"/>
      <c r="L8629" s="7"/>
      <c r="M8629" s="55"/>
      <c r="N8629" s="7"/>
      <c r="O8629" s="5"/>
      <c r="U8629" s="31"/>
      <c r="AD8629" s="20"/>
    </row>
    <row r="8630" spans="4:30" x14ac:dyDescent="0.2">
      <c r="D8630" s="5"/>
      <c r="I8630" s="7"/>
      <c r="K8630" s="7"/>
      <c r="L8630" s="7"/>
      <c r="M8630" s="55"/>
      <c r="N8630" s="7"/>
      <c r="O8630" s="5"/>
      <c r="U8630" s="31"/>
      <c r="AD8630" s="20"/>
    </row>
    <row r="8631" spans="4:30" x14ac:dyDescent="0.2">
      <c r="D8631" s="5"/>
      <c r="I8631" s="7"/>
      <c r="K8631" s="7"/>
      <c r="L8631" s="7"/>
      <c r="M8631" s="55"/>
      <c r="N8631" s="7"/>
      <c r="O8631" s="5"/>
      <c r="U8631" s="31"/>
      <c r="AD8631" s="20"/>
    </row>
    <row r="8632" spans="4:30" x14ac:dyDescent="0.2">
      <c r="D8632" s="5"/>
      <c r="I8632" s="7"/>
      <c r="K8632" s="7"/>
      <c r="L8632" s="7"/>
      <c r="M8632" s="55"/>
      <c r="N8632" s="7"/>
      <c r="O8632" s="5"/>
      <c r="U8632" s="31"/>
      <c r="AD8632" s="20"/>
    </row>
    <row r="8633" spans="4:30" x14ac:dyDescent="0.2">
      <c r="D8633" s="5"/>
      <c r="I8633" s="7"/>
      <c r="K8633" s="7"/>
      <c r="L8633" s="7"/>
      <c r="M8633" s="55"/>
      <c r="N8633" s="7"/>
      <c r="O8633" s="5"/>
      <c r="U8633" s="31"/>
      <c r="AD8633" s="20"/>
    </row>
    <row r="8634" spans="4:30" x14ac:dyDescent="0.2">
      <c r="D8634" s="5"/>
      <c r="I8634" s="7"/>
      <c r="K8634" s="7"/>
      <c r="L8634" s="7"/>
      <c r="M8634" s="55"/>
      <c r="N8634" s="7"/>
      <c r="O8634" s="5"/>
      <c r="U8634" s="31"/>
      <c r="AD8634" s="20"/>
    </row>
    <row r="8635" spans="4:30" x14ac:dyDescent="0.2">
      <c r="D8635" s="5"/>
      <c r="I8635" s="7"/>
      <c r="K8635" s="7"/>
      <c r="L8635" s="7"/>
      <c r="M8635" s="55"/>
      <c r="N8635" s="7"/>
      <c r="O8635" s="5"/>
      <c r="U8635" s="31"/>
      <c r="AD8635" s="20"/>
    </row>
    <row r="8636" spans="4:30" x14ac:dyDescent="0.2">
      <c r="D8636" s="5"/>
      <c r="I8636" s="7"/>
      <c r="K8636" s="7"/>
      <c r="L8636" s="7"/>
      <c r="M8636" s="55"/>
      <c r="N8636" s="7"/>
      <c r="O8636" s="5"/>
      <c r="U8636" s="31"/>
      <c r="AD8636" s="20"/>
    </row>
    <row r="8637" spans="4:30" x14ac:dyDescent="0.2">
      <c r="D8637" s="5"/>
      <c r="I8637" s="7"/>
      <c r="K8637" s="7"/>
      <c r="L8637" s="7"/>
      <c r="M8637" s="55"/>
      <c r="N8637" s="7"/>
      <c r="O8637" s="5"/>
      <c r="U8637" s="31"/>
      <c r="AD8637" s="20"/>
    </row>
    <row r="8638" spans="4:30" x14ac:dyDescent="0.2">
      <c r="D8638" s="5"/>
      <c r="I8638" s="7"/>
      <c r="K8638" s="7"/>
      <c r="L8638" s="7"/>
      <c r="M8638" s="55"/>
      <c r="N8638" s="7"/>
      <c r="O8638" s="5"/>
      <c r="U8638" s="31"/>
      <c r="AD8638" s="20"/>
    </row>
    <row r="8639" spans="4:30" x14ac:dyDescent="0.2">
      <c r="D8639" s="5"/>
      <c r="I8639" s="7"/>
      <c r="K8639" s="7"/>
      <c r="L8639" s="7"/>
      <c r="M8639" s="55"/>
      <c r="N8639" s="7"/>
      <c r="O8639" s="5"/>
      <c r="U8639" s="31"/>
      <c r="AD8639" s="20"/>
    </row>
    <row r="8640" spans="4:30" x14ac:dyDescent="0.2">
      <c r="D8640" s="5"/>
      <c r="I8640" s="7"/>
      <c r="K8640" s="7"/>
      <c r="L8640" s="7"/>
      <c r="M8640" s="55"/>
      <c r="N8640" s="7"/>
      <c r="O8640" s="5"/>
      <c r="U8640" s="31"/>
      <c r="AD8640" s="20"/>
    </row>
    <row r="8641" spans="4:30" x14ac:dyDescent="0.2">
      <c r="D8641" s="5"/>
      <c r="I8641" s="7"/>
      <c r="K8641" s="7"/>
      <c r="L8641" s="7"/>
      <c r="M8641" s="55"/>
      <c r="N8641" s="7"/>
      <c r="O8641" s="5"/>
      <c r="U8641" s="31"/>
      <c r="AD8641" s="20"/>
    </row>
    <row r="8642" spans="4:30" x14ac:dyDescent="0.2">
      <c r="D8642" s="5"/>
      <c r="I8642" s="7"/>
      <c r="K8642" s="7"/>
      <c r="L8642" s="7"/>
      <c r="M8642" s="55"/>
      <c r="N8642" s="7"/>
      <c r="O8642" s="5"/>
      <c r="U8642" s="31"/>
      <c r="AD8642" s="20"/>
    </row>
    <row r="8643" spans="4:30" x14ac:dyDescent="0.2">
      <c r="D8643" s="5"/>
      <c r="I8643" s="7"/>
      <c r="K8643" s="7"/>
      <c r="L8643" s="7"/>
      <c r="M8643" s="55"/>
      <c r="N8643" s="7"/>
      <c r="O8643" s="5"/>
      <c r="U8643" s="31"/>
      <c r="AD8643" s="20"/>
    </row>
    <row r="8644" spans="4:30" x14ac:dyDescent="0.2">
      <c r="D8644" s="5"/>
      <c r="I8644" s="7"/>
      <c r="K8644" s="7"/>
      <c r="L8644" s="7"/>
      <c r="M8644" s="55"/>
      <c r="N8644" s="7"/>
      <c r="O8644" s="5"/>
      <c r="U8644" s="31"/>
      <c r="AD8644" s="20"/>
    </row>
    <row r="8645" spans="4:30" x14ac:dyDescent="0.2">
      <c r="D8645" s="5"/>
      <c r="I8645" s="7"/>
      <c r="K8645" s="7"/>
      <c r="L8645" s="7"/>
      <c r="M8645" s="55"/>
      <c r="N8645" s="7"/>
      <c r="O8645" s="5"/>
      <c r="U8645" s="31"/>
      <c r="AD8645" s="20"/>
    </row>
    <row r="8646" spans="4:30" x14ac:dyDescent="0.2">
      <c r="D8646" s="5"/>
      <c r="I8646" s="7"/>
      <c r="K8646" s="7"/>
      <c r="L8646" s="7"/>
      <c r="M8646" s="55"/>
      <c r="N8646" s="7"/>
      <c r="O8646" s="5"/>
      <c r="U8646" s="31"/>
      <c r="AD8646" s="20"/>
    </row>
    <row r="8647" spans="4:30" x14ac:dyDescent="0.2">
      <c r="D8647" s="5"/>
      <c r="I8647" s="7"/>
      <c r="K8647" s="7"/>
      <c r="L8647" s="7"/>
      <c r="M8647" s="55"/>
      <c r="N8647" s="7"/>
      <c r="O8647" s="5"/>
      <c r="U8647" s="31"/>
      <c r="AD8647" s="20"/>
    </row>
    <row r="8648" spans="4:30" x14ac:dyDescent="0.2">
      <c r="D8648" s="5"/>
      <c r="I8648" s="7"/>
      <c r="K8648" s="7"/>
      <c r="L8648" s="7"/>
      <c r="M8648" s="55"/>
      <c r="N8648" s="7"/>
      <c r="O8648" s="5"/>
      <c r="U8648" s="31"/>
      <c r="AD8648" s="20"/>
    </row>
    <row r="8649" spans="4:30" x14ac:dyDescent="0.2">
      <c r="D8649" s="5"/>
      <c r="I8649" s="7"/>
      <c r="K8649" s="7"/>
      <c r="L8649" s="7"/>
      <c r="M8649" s="55"/>
      <c r="N8649" s="7"/>
      <c r="O8649" s="5"/>
      <c r="U8649" s="31"/>
      <c r="AD8649" s="20"/>
    </row>
    <row r="8650" spans="4:30" x14ac:dyDescent="0.2">
      <c r="D8650" s="5"/>
      <c r="I8650" s="7"/>
      <c r="K8650" s="7"/>
      <c r="L8650" s="7"/>
      <c r="M8650" s="55"/>
      <c r="N8650" s="7"/>
      <c r="O8650" s="5"/>
      <c r="U8650" s="31"/>
      <c r="AD8650" s="20"/>
    </row>
    <row r="8651" spans="4:30" x14ac:dyDescent="0.2">
      <c r="D8651" s="5"/>
      <c r="I8651" s="7"/>
      <c r="K8651" s="7"/>
      <c r="L8651" s="7"/>
      <c r="M8651" s="55"/>
      <c r="N8651" s="7"/>
      <c r="O8651" s="5"/>
      <c r="U8651" s="31"/>
      <c r="AD8651" s="20"/>
    </row>
    <row r="8652" spans="4:30" x14ac:dyDescent="0.2">
      <c r="D8652" s="5"/>
      <c r="I8652" s="7"/>
      <c r="K8652" s="7"/>
      <c r="L8652" s="7"/>
      <c r="M8652" s="55"/>
      <c r="N8652" s="7"/>
      <c r="O8652" s="5"/>
      <c r="U8652" s="31"/>
      <c r="AD8652" s="20"/>
    </row>
    <row r="8653" spans="4:30" x14ac:dyDescent="0.2">
      <c r="D8653" s="5"/>
      <c r="I8653" s="7"/>
      <c r="K8653" s="7"/>
      <c r="L8653" s="7"/>
      <c r="M8653" s="55"/>
      <c r="N8653" s="7"/>
      <c r="O8653" s="5"/>
      <c r="U8653" s="31"/>
      <c r="AD8653" s="20"/>
    </row>
    <row r="8654" spans="4:30" x14ac:dyDescent="0.2">
      <c r="D8654" s="5"/>
      <c r="I8654" s="7"/>
      <c r="K8654" s="7"/>
      <c r="L8654" s="7"/>
      <c r="M8654" s="55"/>
      <c r="N8654" s="7"/>
      <c r="O8654" s="5"/>
      <c r="U8654" s="31"/>
      <c r="AD8654" s="20"/>
    </row>
    <row r="8655" spans="4:30" x14ac:dyDescent="0.2">
      <c r="D8655" s="5"/>
      <c r="I8655" s="7"/>
      <c r="K8655" s="7"/>
      <c r="L8655" s="7"/>
      <c r="M8655" s="55"/>
      <c r="N8655" s="7"/>
      <c r="O8655" s="5"/>
      <c r="U8655" s="31"/>
      <c r="AD8655" s="20"/>
    </row>
    <row r="8656" spans="4:30" x14ac:dyDescent="0.2">
      <c r="D8656" s="5"/>
      <c r="I8656" s="7"/>
      <c r="K8656" s="7"/>
      <c r="L8656" s="7"/>
      <c r="M8656" s="55"/>
      <c r="N8656" s="7"/>
      <c r="O8656" s="5"/>
      <c r="U8656" s="31"/>
      <c r="AD8656" s="20"/>
    </row>
    <row r="8657" spans="4:30" x14ac:dyDescent="0.2">
      <c r="D8657" s="5"/>
      <c r="I8657" s="7"/>
      <c r="K8657" s="7"/>
      <c r="L8657" s="7"/>
      <c r="M8657" s="55"/>
      <c r="N8657" s="7"/>
      <c r="O8657" s="5"/>
      <c r="U8657" s="31"/>
      <c r="AD8657" s="20"/>
    </row>
    <row r="8658" spans="4:30" x14ac:dyDescent="0.2">
      <c r="D8658" s="5"/>
      <c r="I8658" s="7"/>
      <c r="K8658" s="7"/>
      <c r="L8658" s="7"/>
      <c r="M8658" s="55"/>
      <c r="N8658" s="7"/>
      <c r="O8658" s="5"/>
      <c r="U8658" s="31"/>
      <c r="AD8658" s="20"/>
    </row>
    <row r="8659" spans="4:30" x14ac:dyDescent="0.2">
      <c r="D8659" s="5"/>
      <c r="I8659" s="7"/>
      <c r="K8659" s="7"/>
      <c r="L8659" s="7"/>
      <c r="M8659" s="55"/>
      <c r="N8659" s="7"/>
      <c r="O8659" s="5"/>
      <c r="U8659" s="31"/>
      <c r="AD8659" s="20"/>
    </row>
    <row r="8660" spans="4:30" x14ac:dyDescent="0.2">
      <c r="D8660" s="5"/>
      <c r="I8660" s="7"/>
      <c r="K8660" s="7"/>
      <c r="L8660" s="7"/>
      <c r="M8660" s="55"/>
      <c r="N8660" s="7"/>
      <c r="O8660" s="5"/>
      <c r="U8660" s="31"/>
      <c r="AD8660" s="20"/>
    </row>
    <row r="8661" spans="4:30" x14ac:dyDescent="0.2">
      <c r="D8661" s="5"/>
      <c r="I8661" s="7"/>
      <c r="K8661" s="7"/>
      <c r="L8661" s="7"/>
      <c r="M8661" s="55"/>
      <c r="N8661" s="7"/>
      <c r="O8661" s="5"/>
      <c r="U8661" s="31"/>
      <c r="AD8661" s="20"/>
    </row>
    <row r="8662" spans="4:30" x14ac:dyDescent="0.2">
      <c r="D8662" s="5"/>
      <c r="I8662" s="7"/>
      <c r="K8662" s="7"/>
      <c r="L8662" s="7"/>
      <c r="M8662" s="55"/>
      <c r="N8662" s="7"/>
      <c r="O8662" s="5"/>
      <c r="U8662" s="31"/>
      <c r="AD8662" s="20"/>
    </row>
    <row r="8663" spans="4:30" x14ac:dyDescent="0.2">
      <c r="D8663" s="5"/>
      <c r="I8663" s="7"/>
      <c r="K8663" s="7"/>
      <c r="L8663" s="7"/>
      <c r="M8663" s="55"/>
      <c r="N8663" s="7"/>
      <c r="O8663" s="5"/>
      <c r="U8663" s="31"/>
      <c r="AD8663" s="20"/>
    </row>
    <row r="8664" spans="4:30" x14ac:dyDescent="0.2">
      <c r="D8664" s="5"/>
      <c r="I8664" s="7"/>
      <c r="K8664" s="7"/>
      <c r="L8664" s="7"/>
      <c r="M8664" s="55"/>
      <c r="N8664" s="7"/>
      <c r="O8664" s="5"/>
      <c r="U8664" s="31"/>
      <c r="AD8664" s="20"/>
    </row>
    <row r="8665" spans="4:30" x14ac:dyDescent="0.2">
      <c r="D8665" s="5"/>
      <c r="I8665" s="7"/>
      <c r="K8665" s="7"/>
      <c r="L8665" s="7"/>
      <c r="M8665" s="55"/>
      <c r="N8665" s="7"/>
      <c r="O8665" s="5"/>
      <c r="U8665" s="31"/>
      <c r="AD8665" s="20"/>
    </row>
    <row r="8666" spans="4:30" x14ac:dyDescent="0.2">
      <c r="D8666" s="5"/>
      <c r="I8666" s="7"/>
      <c r="K8666" s="7"/>
      <c r="L8666" s="7"/>
      <c r="M8666" s="55"/>
      <c r="N8666" s="7"/>
      <c r="O8666" s="5"/>
      <c r="U8666" s="31"/>
      <c r="AD8666" s="20"/>
    </row>
    <row r="8667" spans="4:30" x14ac:dyDescent="0.2">
      <c r="D8667" s="5"/>
      <c r="I8667" s="7"/>
      <c r="K8667" s="7"/>
      <c r="L8667" s="7"/>
      <c r="M8667" s="55"/>
      <c r="N8667" s="7"/>
      <c r="O8667" s="5"/>
      <c r="U8667" s="31"/>
      <c r="AD8667" s="20"/>
    </row>
    <row r="8668" spans="4:30" x14ac:dyDescent="0.2">
      <c r="D8668" s="5"/>
      <c r="I8668" s="7"/>
      <c r="K8668" s="7"/>
      <c r="L8668" s="7"/>
      <c r="M8668" s="55"/>
      <c r="N8668" s="7"/>
      <c r="O8668" s="5"/>
      <c r="U8668" s="31"/>
      <c r="AD8668" s="20"/>
    </row>
    <row r="8669" spans="4:30" x14ac:dyDescent="0.2">
      <c r="D8669" s="5"/>
      <c r="I8669" s="7"/>
      <c r="K8669" s="7"/>
      <c r="L8669" s="7"/>
      <c r="M8669" s="55"/>
      <c r="N8669" s="7"/>
      <c r="O8669" s="5"/>
      <c r="U8669" s="31"/>
      <c r="AD8669" s="20"/>
    </row>
    <row r="8670" spans="4:30" x14ac:dyDescent="0.2">
      <c r="D8670" s="5"/>
      <c r="I8670" s="7"/>
      <c r="K8670" s="7"/>
      <c r="L8670" s="7"/>
      <c r="M8670" s="55"/>
      <c r="N8670" s="7"/>
      <c r="O8670" s="5"/>
      <c r="U8670" s="31"/>
      <c r="AD8670" s="20"/>
    </row>
    <row r="8671" spans="4:30" x14ac:dyDescent="0.2">
      <c r="D8671" s="5"/>
      <c r="I8671" s="7"/>
      <c r="K8671" s="7"/>
      <c r="L8671" s="7"/>
      <c r="M8671" s="55"/>
      <c r="N8671" s="7"/>
      <c r="O8671" s="5"/>
      <c r="U8671" s="31"/>
      <c r="AD8671" s="20"/>
    </row>
    <row r="8672" spans="4:30" x14ac:dyDescent="0.2">
      <c r="D8672" s="5"/>
      <c r="I8672" s="7"/>
      <c r="K8672" s="7"/>
      <c r="L8672" s="7"/>
      <c r="M8672" s="55"/>
      <c r="N8672" s="7"/>
      <c r="O8672" s="5"/>
      <c r="U8672" s="31"/>
      <c r="AD8672" s="20"/>
    </row>
    <row r="8673" spans="4:30" x14ac:dyDescent="0.2">
      <c r="D8673" s="5"/>
      <c r="I8673" s="7"/>
      <c r="K8673" s="7"/>
      <c r="L8673" s="7"/>
      <c r="M8673" s="55"/>
      <c r="N8673" s="7"/>
      <c r="O8673" s="5"/>
      <c r="U8673" s="31"/>
      <c r="AD8673" s="20"/>
    </row>
    <row r="8674" spans="4:30" x14ac:dyDescent="0.2">
      <c r="D8674" s="5"/>
      <c r="I8674" s="7"/>
      <c r="K8674" s="7"/>
      <c r="L8674" s="7"/>
      <c r="M8674" s="55"/>
      <c r="N8674" s="7"/>
      <c r="O8674" s="5"/>
      <c r="U8674" s="31"/>
      <c r="AD8674" s="20"/>
    </row>
    <row r="8675" spans="4:30" x14ac:dyDescent="0.2">
      <c r="D8675" s="5"/>
      <c r="I8675" s="7"/>
      <c r="K8675" s="7"/>
      <c r="L8675" s="7"/>
      <c r="M8675" s="55"/>
      <c r="N8675" s="7"/>
      <c r="O8675" s="5"/>
      <c r="U8675" s="31"/>
      <c r="AD8675" s="20"/>
    </row>
    <row r="8676" spans="4:30" x14ac:dyDescent="0.2">
      <c r="D8676" s="5"/>
      <c r="I8676" s="7"/>
      <c r="K8676" s="7"/>
      <c r="L8676" s="7"/>
      <c r="M8676" s="55"/>
      <c r="N8676" s="7"/>
      <c r="O8676" s="5"/>
      <c r="U8676" s="31"/>
      <c r="AD8676" s="20"/>
    </row>
    <row r="8677" spans="4:30" x14ac:dyDescent="0.2">
      <c r="D8677" s="5"/>
      <c r="I8677" s="7"/>
      <c r="K8677" s="7"/>
      <c r="L8677" s="7"/>
      <c r="M8677" s="55"/>
      <c r="N8677" s="7"/>
      <c r="O8677" s="5"/>
      <c r="U8677" s="31"/>
      <c r="AD8677" s="20"/>
    </row>
    <row r="8678" spans="4:30" x14ac:dyDescent="0.2">
      <c r="D8678" s="5"/>
      <c r="I8678" s="7"/>
      <c r="K8678" s="7"/>
      <c r="L8678" s="7"/>
      <c r="M8678" s="55"/>
      <c r="N8678" s="7"/>
      <c r="O8678" s="5"/>
      <c r="U8678" s="31"/>
      <c r="AD8678" s="20"/>
    </row>
    <row r="8679" spans="4:30" x14ac:dyDescent="0.2">
      <c r="D8679" s="5"/>
      <c r="I8679" s="7"/>
      <c r="K8679" s="7"/>
      <c r="L8679" s="7"/>
      <c r="M8679" s="55"/>
      <c r="N8679" s="7"/>
      <c r="O8679" s="5"/>
      <c r="U8679" s="31"/>
      <c r="AD8679" s="20"/>
    </row>
    <row r="8680" spans="4:30" x14ac:dyDescent="0.2">
      <c r="D8680" s="5"/>
      <c r="I8680" s="7"/>
      <c r="K8680" s="7"/>
      <c r="L8680" s="7"/>
      <c r="M8680" s="55"/>
      <c r="N8680" s="7"/>
      <c r="O8680" s="5"/>
      <c r="U8680" s="31"/>
      <c r="AD8680" s="20"/>
    </row>
    <row r="8681" spans="4:30" x14ac:dyDescent="0.2">
      <c r="D8681" s="5"/>
      <c r="I8681" s="7"/>
      <c r="K8681" s="7"/>
      <c r="L8681" s="7"/>
      <c r="M8681" s="55"/>
      <c r="N8681" s="7"/>
      <c r="O8681" s="5"/>
      <c r="U8681" s="31"/>
      <c r="AD8681" s="20"/>
    </row>
    <row r="8682" spans="4:30" x14ac:dyDescent="0.2">
      <c r="D8682" s="5"/>
      <c r="I8682" s="7"/>
      <c r="K8682" s="7"/>
      <c r="L8682" s="7"/>
      <c r="M8682" s="55"/>
      <c r="N8682" s="7"/>
      <c r="O8682" s="5"/>
      <c r="U8682" s="31"/>
      <c r="AD8682" s="20"/>
    </row>
    <row r="8683" spans="4:30" x14ac:dyDescent="0.2">
      <c r="D8683" s="5"/>
      <c r="I8683" s="7"/>
      <c r="K8683" s="7"/>
      <c r="L8683" s="7"/>
      <c r="M8683" s="55"/>
      <c r="N8683" s="7"/>
      <c r="O8683" s="5"/>
      <c r="U8683" s="31"/>
      <c r="AD8683" s="20"/>
    </row>
    <row r="8684" spans="4:30" x14ac:dyDescent="0.2">
      <c r="D8684" s="5"/>
      <c r="I8684" s="7"/>
      <c r="K8684" s="7"/>
      <c r="L8684" s="7"/>
      <c r="M8684" s="55"/>
      <c r="N8684" s="7"/>
      <c r="O8684" s="5"/>
      <c r="U8684" s="31"/>
      <c r="AD8684" s="20"/>
    </row>
    <row r="8685" spans="4:30" x14ac:dyDescent="0.2">
      <c r="D8685" s="5"/>
      <c r="I8685" s="7"/>
      <c r="K8685" s="7"/>
      <c r="L8685" s="7"/>
      <c r="M8685" s="55"/>
      <c r="N8685" s="7"/>
      <c r="O8685" s="5"/>
      <c r="U8685" s="31"/>
      <c r="AD8685" s="20"/>
    </row>
    <row r="8686" spans="4:30" x14ac:dyDescent="0.2">
      <c r="D8686" s="5"/>
      <c r="I8686" s="7"/>
      <c r="K8686" s="7"/>
      <c r="L8686" s="7"/>
      <c r="M8686" s="55"/>
      <c r="N8686" s="7"/>
      <c r="O8686" s="5"/>
      <c r="U8686" s="31"/>
      <c r="AD8686" s="20"/>
    </row>
    <row r="8687" spans="4:30" x14ac:dyDescent="0.2">
      <c r="D8687" s="5"/>
      <c r="I8687" s="7"/>
      <c r="K8687" s="7"/>
      <c r="L8687" s="7"/>
      <c r="M8687" s="55"/>
      <c r="N8687" s="7"/>
      <c r="O8687" s="5"/>
      <c r="U8687" s="31"/>
      <c r="AD8687" s="20"/>
    </row>
    <row r="8688" spans="4:30" x14ac:dyDescent="0.2">
      <c r="D8688" s="5"/>
      <c r="I8688" s="7"/>
      <c r="K8688" s="7"/>
      <c r="L8688" s="7"/>
      <c r="M8688" s="55"/>
      <c r="N8688" s="7"/>
      <c r="O8688" s="5"/>
      <c r="U8688" s="31"/>
      <c r="AD8688" s="20"/>
    </row>
    <row r="8689" spans="4:30" x14ac:dyDescent="0.2">
      <c r="D8689" s="5"/>
      <c r="I8689" s="7"/>
      <c r="K8689" s="7"/>
      <c r="L8689" s="7"/>
      <c r="M8689" s="55"/>
      <c r="N8689" s="7"/>
      <c r="O8689" s="5"/>
      <c r="U8689" s="31"/>
      <c r="AD8689" s="20"/>
    </row>
    <row r="8690" spans="4:30" x14ac:dyDescent="0.2">
      <c r="D8690" s="5"/>
      <c r="I8690" s="7"/>
      <c r="K8690" s="7"/>
      <c r="L8690" s="7"/>
      <c r="M8690" s="55"/>
      <c r="N8690" s="7"/>
      <c r="O8690" s="5"/>
      <c r="U8690" s="31"/>
      <c r="AD8690" s="20"/>
    </row>
    <row r="8691" spans="4:30" x14ac:dyDescent="0.2">
      <c r="D8691" s="5"/>
      <c r="I8691" s="7"/>
      <c r="K8691" s="7"/>
      <c r="L8691" s="7"/>
      <c r="M8691" s="55"/>
      <c r="N8691" s="7"/>
      <c r="O8691" s="5"/>
      <c r="U8691" s="31"/>
      <c r="AD8691" s="20"/>
    </row>
    <row r="8692" spans="4:30" x14ac:dyDescent="0.2">
      <c r="D8692" s="5"/>
      <c r="I8692" s="7"/>
      <c r="K8692" s="7"/>
      <c r="L8692" s="7"/>
      <c r="M8692" s="55"/>
      <c r="N8692" s="7"/>
      <c r="O8692" s="5"/>
      <c r="U8692" s="31"/>
      <c r="AD8692" s="20"/>
    </row>
    <row r="8693" spans="4:30" x14ac:dyDescent="0.2">
      <c r="D8693" s="5"/>
      <c r="I8693" s="7"/>
      <c r="K8693" s="7"/>
      <c r="L8693" s="7"/>
      <c r="M8693" s="55"/>
      <c r="N8693" s="7"/>
      <c r="O8693" s="5"/>
      <c r="U8693" s="31"/>
      <c r="AD8693" s="20"/>
    </row>
    <row r="8694" spans="4:30" x14ac:dyDescent="0.2">
      <c r="D8694" s="5"/>
      <c r="I8694" s="7"/>
      <c r="K8694" s="7"/>
      <c r="L8694" s="7"/>
      <c r="M8694" s="55"/>
      <c r="N8694" s="7"/>
      <c r="O8694" s="5"/>
      <c r="U8694" s="31"/>
      <c r="AD8694" s="20"/>
    </row>
    <row r="8695" spans="4:30" x14ac:dyDescent="0.2">
      <c r="D8695" s="5"/>
      <c r="I8695" s="7"/>
      <c r="K8695" s="7"/>
      <c r="L8695" s="7"/>
      <c r="M8695" s="55"/>
      <c r="N8695" s="7"/>
      <c r="O8695" s="5"/>
      <c r="U8695" s="31"/>
      <c r="AD8695" s="20"/>
    </row>
    <row r="8696" spans="4:30" x14ac:dyDescent="0.2">
      <c r="D8696" s="5"/>
      <c r="I8696" s="7"/>
      <c r="K8696" s="7"/>
      <c r="L8696" s="7"/>
      <c r="M8696" s="55"/>
      <c r="N8696" s="7"/>
      <c r="O8696" s="5"/>
      <c r="U8696" s="31"/>
      <c r="AD8696" s="20"/>
    </row>
    <row r="8697" spans="4:30" x14ac:dyDescent="0.2">
      <c r="D8697" s="5"/>
      <c r="I8697" s="7"/>
      <c r="K8697" s="7"/>
      <c r="L8697" s="7"/>
      <c r="M8697" s="55"/>
      <c r="N8697" s="7"/>
      <c r="O8697" s="5"/>
      <c r="U8697" s="31"/>
      <c r="AD8697" s="20"/>
    </row>
    <row r="8698" spans="4:30" x14ac:dyDescent="0.2">
      <c r="D8698" s="5"/>
      <c r="I8698" s="7"/>
      <c r="K8698" s="7"/>
      <c r="L8698" s="7"/>
      <c r="M8698" s="55"/>
      <c r="N8698" s="7"/>
      <c r="O8698" s="5"/>
      <c r="U8698" s="31"/>
      <c r="AD8698" s="20"/>
    </row>
    <row r="8699" spans="4:30" x14ac:dyDescent="0.2">
      <c r="D8699" s="5"/>
      <c r="I8699" s="7"/>
      <c r="K8699" s="7"/>
      <c r="L8699" s="7"/>
      <c r="M8699" s="55"/>
      <c r="N8699" s="7"/>
      <c r="O8699" s="5"/>
      <c r="U8699" s="31"/>
      <c r="AD8699" s="20"/>
    </row>
    <row r="8700" spans="4:30" x14ac:dyDescent="0.2">
      <c r="D8700" s="5"/>
      <c r="I8700" s="7"/>
      <c r="K8700" s="7"/>
      <c r="L8700" s="7"/>
      <c r="M8700" s="55"/>
      <c r="N8700" s="7"/>
      <c r="O8700" s="5"/>
      <c r="U8700" s="31"/>
      <c r="AD8700" s="20"/>
    </row>
    <row r="8701" spans="4:30" x14ac:dyDescent="0.2">
      <c r="D8701" s="5"/>
      <c r="I8701" s="7"/>
      <c r="K8701" s="7"/>
      <c r="L8701" s="7"/>
      <c r="M8701" s="55"/>
      <c r="N8701" s="7"/>
      <c r="O8701" s="5"/>
      <c r="U8701" s="31"/>
      <c r="AD8701" s="20"/>
    </row>
    <row r="8702" spans="4:30" x14ac:dyDescent="0.2">
      <c r="D8702" s="5"/>
      <c r="I8702" s="7"/>
      <c r="K8702" s="7"/>
      <c r="L8702" s="7"/>
      <c r="M8702" s="55"/>
      <c r="N8702" s="7"/>
      <c r="O8702" s="5"/>
      <c r="U8702" s="31"/>
      <c r="AD8702" s="20"/>
    </row>
    <row r="8703" spans="4:30" x14ac:dyDescent="0.2">
      <c r="D8703" s="5"/>
      <c r="I8703" s="7"/>
      <c r="K8703" s="7"/>
      <c r="L8703" s="7"/>
      <c r="M8703" s="55"/>
      <c r="N8703" s="7"/>
      <c r="O8703" s="5"/>
      <c r="U8703" s="31"/>
      <c r="AD8703" s="20"/>
    </row>
    <row r="8704" spans="4:30" x14ac:dyDescent="0.2">
      <c r="D8704" s="5"/>
      <c r="I8704" s="7"/>
      <c r="K8704" s="7"/>
      <c r="L8704" s="7"/>
      <c r="M8704" s="55"/>
      <c r="N8704" s="7"/>
      <c r="O8704" s="5"/>
      <c r="U8704" s="31"/>
      <c r="AD8704" s="20"/>
    </row>
    <row r="8705" spans="4:30" x14ac:dyDescent="0.2">
      <c r="D8705" s="5"/>
      <c r="I8705" s="7"/>
      <c r="K8705" s="7"/>
      <c r="L8705" s="7"/>
      <c r="M8705" s="55"/>
      <c r="N8705" s="7"/>
      <c r="O8705" s="5"/>
      <c r="U8705" s="31"/>
      <c r="AD8705" s="20"/>
    </row>
    <row r="8706" spans="4:30" x14ac:dyDescent="0.2">
      <c r="D8706" s="5"/>
      <c r="I8706" s="7"/>
      <c r="K8706" s="7"/>
      <c r="L8706" s="7"/>
      <c r="M8706" s="55"/>
      <c r="N8706" s="7"/>
      <c r="O8706" s="5"/>
      <c r="U8706" s="31"/>
      <c r="AD8706" s="20"/>
    </row>
    <row r="8707" spans="4:30" x14ac:dyDescent="0.2">
      <c r="D8707" s="5"/>
      <c r="I8707" s="7"/>
      <c r="K8707" s="7"/>
      <c r="L8707" s="7"/>
      <c r="M8707" s="55"/>
      <c r="N8707" s="7"/>
      <c r="O8707" s="5"/>
      <c r="U8707" s="31"/>
      <c r="AD8707" s="20"/>
    </row>
    <row r="8708" spans="4:30" x14ac:dyDescent="0.2">
      <c r="D8708" s="5"/>
      <c r="I8708" s="7"/>
      <c r="K8708" s="7"/>
      <c r="L8708" s="7"/>
      <c r="M8708" s="55"/>
      <c r="N8708" s="7"/>
      <c r="O8708" s="5"/>
      <c r="U8708" s="31"/>
      <c r="AD8708" s="20"/>
    </row>
    <row r="8709" spans="4:30" x14ac:dyDescent="0.2">
      <c r="D8709" s="5"/>
      <c r="I8709" s="7"/>
      <c r="K8709" s="7"/>
      <c r="L8709" s="7"/>
      <c r="M8709" s="55"/>
      <c r="N8709" s="7"/>
      <c r="O8709" s="5"/>
      <c r="U8709" s="31"/>
      <c r="AD8709" s="20"/>
    </row>
    <row r="8710" spans="4:30" x14ac:dyDescent="0.2">
      <c r="D8710" s="5"/>
      <c r="I8710" s="7"/>
      <c r="K8710" s="7"/>
      <c r="L8710" s="7"/>
      <c r="M8710" s="55"/>
      <c r="N8710" s="7"/>
      <c r="O8710" s="5"/>
      <c r="U8710" s="31"/>
      <c r="AD8710" s="20"/>
    </row>
    <row r="8711" spans="4:30" x14ac:dyDescent="0.2">
      <c r="D8711" s="5"/>
      <c r="I8711" s="7"/>
      <c r="K8711" s="7"/>
      <c r="L8711" s="7"/>
      <c r="M8711" s="55"/>
      <c r="N8711" s="7"/>
      <c r="O8711" s="5"/>
      <c r="U8711" s="31"/>
      <c r="AD8711" s="20"/>
    </row>
    <row r="8712" spans="4:30" x14ac:dyDescent="0.2">
      <c r="D8712" s="5"/>
      <c r="I8712" s="7"/>
      <c r="K8712" s="7"/>
      <c r="L8712" s="7"/>
      <c r="M8712" s="55"/>
      <c r="N8712" s="7"/>
      <c r="O8712" s="5"/>
      <c r="U8712" s="31"/>
      <c r="AD8712" s="20"/>
    </row>
    <row r="8713" spans="4:30" x14ac:dyDescent="0.2">
      <c r="D8713" s="5"/>
      <c r="I8713" s="7"/>
      <c r="K8713" s="7"/>
      <c r="L8713" s="7"/>
      <c r="M8713" s="55"/>
      <c r="N8713" s="7"/>
      <c r="O8713" s="5"/>
      <c r="U8713" s="31"/>
      <c r="AD8713" s="20"/>
    </row>
    <row r="8714" spans="4:30" x14ac:dyDescent="0.2">
      <c r="D8714" s="5"/>
      <c r="I8714" s="7"/>
      <c r="K8714" s="7"/>
      <c r="L8714" s="7"/>
      <c r="M8714" s="55"/>
      <c r="N8714" s="7"/>
      <c r="O8714" s="5"/>
      <c r="U8714" s="31"/>
      <c r="AD8714" s="20"/>
    </row>
    <row r="8715" spans="4:30" x14ac:dyDescent="0.2">
      <c r="D8715" s="5"/>
      <c r="I8715" s="7"/>
      <c r="K8715" s="7"/>
      <c r="L8715" s="7"/>
      <c r="M8715" s="55"/>
      <c r="N8715" s="7"/>
      <c r="O8715" s="5"/>
      <c r="U8715" s="31"/>
      <c r="AD8715" s="20"/>
    </row>
    <row r="8716" spans="4:30" x14ac:dyDescent="0.2">
      <c r="D8716" s="5"/>
      <c r="I8716" s="7"/>
      <c r="K8716" s="7"/>
      <c r="L8716" s="7"/>
      <c r="M8716" s="55"/>
      <c r="N8716" s="7"/>
      <c r="O8716" s="5"/>
      <c r="U8716" s="31"/>
      <c r="AD8716" s="20"/>
    </row>
    <row r="8717" spans="4:30" x14ac:dyDescent="0.2">
      <c r="D8717" s="5"/>
      <c r="I8717" s="7"/>
      <c r="K8717" s="7"/>
      <c r="L8717" s="7"/>
      <c r="M8717" s="55"/>
      <c r="N8717" s="7"/>
      <c r="O8717" s="5"/>
      <c r="U8717" s="31"/>
      <c r="AD8717" s="20"/>
    </row>
    <row r="8718" spans="4:30" x14ac:dyDescent="0.2">
      <c r="D8718" s="5"/>
      <c r="I8718" s="7"/>
      <c r="K8718" s="7"/>
      <c r="L8718" s="7"/>
      <c r="M8718" s="55"/>
      <c r="N8718" s="7"/>
      <c r="O8718" s="5"/>
      <c r="U8718" s="31"/>
      <c r="AD8718" s="20"/>
    </row>
    <row r="8719" spans="4:30" x14ac:dyDescent="0.2">
      <c r="D8719" s="5"/>
      <c r="I8719" s="7"/>
      <c r="K8719" s="7"/>
      <c r="L8719" s="7"/>
      <c r="M8719" s="55"/>
      <c r="N8719" s="7"/>
      <c r="O8719" s="5"/>
      <c r="U8719" s="31"/>
      <c r="AD8719" s="20"/>
    </row>
    <row r="8720" spans="4:30" x14ac:dyDescent="0.2">
      <c r="D8720" s="5"/>
      <c r="I8720" s="7"/>
      <c r="K8720" s="7"/>
      <c r="L8720" s="7"/>
      <c r="M8720" s="55"/>
      <c r="N8720" s="7"/>
      <c r="O8720" s="5"/>
      <c r="U8720" s="31"/>
      <c r="AD8720" s="20"/>
    </row>
    <row r="8721" spans="4:30" x14ac:dyDescent="0.2">
      <c r="D8721" s="5"/>
      <c r="I8721" s="7"/>
      <c r="K8721" s="7"/>
      <c r="L8721" s="7"/>
      <c r="M8721" s="55"/>
      <c r="N8721" s="7"/>
      <c r="O8721" s="5"/>
      <c r="U8721" s="31"/>
      <c r="AD8721" s="20"/>
    </row>
    <row r="8722" spans="4:30" x14ac:dyDescent="0.2">
      <c r="D8722" s="5"/>
      <c r="I8722" s="7"/>
      <c r="K8722" s="7"/>
      <c r="L8722" s="7"/>
      <c r="M8722" s="55"/>
      <c r="N8722" s="7"/>
      <c r="O8722" s="5"/>
      <c r="U8722" s="31"/>
      <c r="AD8722" s="20"/>
    </row>
    <row r="8723" spans="4:30" x14ac:dyDescent="0.2">
      <c r="D8723" s="5"/>
      <c r="I8723" s="7"/>
      <c r="K8723" s="7"/>
      <c r="L8723" s="7"/>
      <c r="M8723" s="55"/>
      <c r="N8723" s="7"/>
      <c r="O8723" s="5"/>
      <c r="U8723" s="31"/>
      <c r="AD8723" s="20"/>
    </row>
    <row r="8724" spans="4:30" x14ac:dyDescent="0.2">
      <c r="D8724" s="5"/>
      <c r="I8724" s="7"/>
      <c r="K8724" s="7"/>
      <c r="L8724" s="7"/>
      <c r="M8724" s="55"/>
      <c r="N8724" s="7"/>
      <c r="O8724" s="5"/>
      <c r="U8724" s="31"/>
      <c r="AD8724" s="20"/>
    </row>
    <row r="8725" spans="4:30" x14ac:dyDescent="0.2">
      <c r="D8725" s="5"/>
      <c r="I8725" s="7"/>
      <c r="K8725" s="7"/>
      <c r="L8725" s="7"/>
      <c r="M8725" s="55"/>
      <c r="N8725" s="7"/>
      <c r="O8725" s="5"/>
      <c r="U8725" s="31"/>
      <c r="AD8725" s="20"/>
    </row>
    <row r="8726" spans="4:30" x14ac:dyDescent="0.2">
      <c r="D8726" s="5"/>
      <c r="I8726" s="7"/>
      <c r="K8726" s="7"/>
      <c r="L8726" s="7"/>
      <c r="M8726" s="55"/>
      <c r="N8726" s="7"/>
      <c r="O8726" s="5"/>
      <c r="U8726" s="31"/>
      <c r="AD8726" s="20"/>
    </row>
    <row r="8727" spans="4:30" x14ac:dyDescent="0.2">
      <c r="D8727" s="5"/>
      <c r="I8727" s="7"/>
      <c r="K8727" s="7"/>
      <c r="L8727" s="7"/>
      <c r="M8727" s="55"/>
      <c r="N8727" s="7"/>
      <c r="O8727" s="5"/>
      <c r="U8727" s="31"/>
      <c r="AD8727" s="20"/>
    </row>
    <row r="8728" spans="4:30" x14ac:dyDescent="0.2">
      <c r="D8728" s="5"/>
      <c r="I8728" s="7"/>
      <c r="K8728" s="7"/>
      <c r="L8728" s="7"/>
      <c r="M8728" s="55"/>
      <c r="N8728" s="7"/>
      <c r="O8728" s="5"/>
      <c r="U8728" s="31"/>
      <c r="AD8728" s="20"/>
    </row>
    <row r="8729" spans="4:30" x14ac:dyDescent="0.2">
      <c r="D8729" s="5"/>
      <c r="I8729" s="7"/>
      <c r="K8729" s="7"/>
      <c r="L8729" s="7"/>
      <c r="M8729" s="55"/>
      <c r="N8729" s="7"/>
      <c r="O8729" s="5"/>
      <c r="U8729" s="31"/>
      <c r="AD8729" s="20"/>
    </row>
    <row r="8730" spans="4:30" x14ac:dyDescent="0.2">
      <c r="D8730" s="5"/>
      <c r="I8730" s="7"/>
      <c r="K8730" s="7"/>
      <c r="L8730" s="7"/>
      <c r="M8730" s="55"/>
      <c r="N8730" s="7"/>
      <c r="O8730" s="5"/>
      <c r="U8730" s="31"/>
      <c r="AD8730" s="20"/>
    </row>
    <row r="8731" spans="4:30" x14ac:dyDescent="0.2">
      <c r="D8731" s="5"/>
      <c r="I8731" s="7"/>
      <c r="K8731" s="7"/>
      <c r="L8731" s="7"/>
      <c r="M8731" s="55"/>
      <c r="N8731" s="7"/>
      <c r="O8731" s="5"/>
      <c r="U8731" s="31"/>
      <c r="AD8731" s="20"/>
    </row>
    <row r="8732" spans="4:30" x14ac:dyDescent="0.2">
      <c r="D8732" s="5"/>
      <c r="I8732" s="7"/>
      <c r="K8732" s="7"/>
      <c r="L8732" s="7"/>
      <c r="M8732" s="55"/>
      <c r="N8732" s="7"/>
      <c r="O8732" s="5"/>
      <c r="U8732" s="31"/>
      <c r="AD8732" s="20"/>
    </row>
    <row r="8733" spans="4:30" x14ac:dyDescent="0.2">
      <c r="D8733" s="5"/>
      <c r="I8733" s="7"/>
      <c r="K8733" s="7"/>
      <c r="L8733" s="7"/>
      <c r="M8733" s="55"/>
      <c r="N8733" s="7"/>
      <c r="O8733" s="5"/>
      <c r="U8733" s="31"/>
      <c r="AD8733" s="20"/>
    </row>
    <row r="8734" spans="4:30" x14ac:dyDescent="0.2">
      <c r="D8734" s="5"/>
      <c r="I8734" s="7"/>
      <c r="K8734" s="7"/>
      <c r="L8734" s="7"/>
      <c r="M8734" s="55"/>
      <c r="N8734" s="7"/>
      <c r="O8734" s="5"/>
      <c r="U8734" s="31"/>
      <c r="AD8734" s="20"/>
    </row>
    <row r="8735" spans="4:30" x14ac:dyDescent="0.2">
      <c r="D8735" s="5"/>
      <c r="I8735" s="7"/>
      <c r="K8735" s="7"/>
      <c r="L8735" s="7"/>
      <c r="M8735" s="55"/>
      <c r="N8735" s="7"/>
      <c r="O8735" s="5"/>
      <c r="U8735" s="31"/>
      <c r="AD8735" s="20"/>
    </row>
    <row r="8736" spans="4:30" x14ac:dyDescent="0.2">
      <c r="D8736" s="5"/>
      <c r="I8736" s="7"/>
      <c r="K8736" s="7"/>
      <c r="L8736" s="7"/>
      <c r="M8736" s="55"/>
      <c r="N8736" s="7"/>
      <c r="O8736" s="5"/>
      <c r="U8736" s="31"/>
      <c r="AD8736" s="20"/>
    </row>
    <row r="8737" spans="4:30" x14ac:dyDescent="0.2">
      <c r="D8737" s="5"/>
      <c r="I8737" s="7"/>
      <c r="K8737" s="7"/>
      <c r="L8737" s="7"/>
      <c r="M8737" s="55"/>
      <c r="N8737" s="7"/>
      <c r="O8737" s="5"/>
      <c r="U8737" s="31"/>
      <c r="AD8737" s="20"/>
    </row>
    <row r="8738" spans="4:30" x14ac:dyDescent="0.2">
      <c r="D8738" s="5"/>
      <c r="I8738" s="7"/>
      <c r="K8738" s="7"/>
      <c r="L8738" s="7"/>
      <c r="M8738" s="55"/>
      <c r="N8738" s="7"/>
      <c r="O8738" s="5"/>
      <c r="U8738" s="31"/>
      <c r="AD8738" s="20"/>
    </row>
    <row r="8739" spans="4:30" x14ac:dyDescent="0.2">
      <c r="D8739" s="5"/>
      <c r="I8739" s="7"/>
      <c r="K8739" s="7"/>
      <c r="L8739" s="7"/>
      <c r="M8739" s="55"/>
      <c r="N8739" s="7"/>
      <c r="O8739" s="5"/>
      <c r="U8739" s="31"/>
      <c r="AD8739" s="20"/>
    </row>
    <row r="8740" spans="4:30" x14ac:dyDescent="0.2">
      <c r="D8740" s="5"/>
      <c r="I8740" s="7"/>
      <c r="K8740" s="7"/>
      <c r="L8740" s="7"/>
      <c r="M8740" s="55"/>
      <c r="N8740" s="7"/>
      <c r="O8740" s="5"/>
      <c r="U8740" s="31"/>
      <c r="AD8740" s="20"/>
    </row>
    <row r="8741" spans="4:30" x14ac:dyDescent="0.2">
      <c r="D8741" s="5"/>
      <c r="I8741" s="7"/>
      <c r="K8741" s="7"/>
      <c r="L8741" s="7"/>
      <c r="M8741" s="55"/>
      <c r="N8741" s="7"/>
      <c r="O8741" s="5"/>
      <c r="U8741" s="31"/>
      <c r="AD8741" s="20"/>
    </row>
    <row r="8742" spans="4:30" x14ac:dyDescent="0.2">
      <c r="D8742" s="5"/>
      <c r="I8742" s="7"/>
      <c r="K8742" s="7"/>
      <c r="L8742" s="7"/>
      <c r="M8742" s="55"/>
      <c r="N8742" s="7"/>
      <c r="O8742" s="5"/>
      <c r="U8742" s="31"/>
      <c r="AD8742" s="20"/>
    </row>
    <row r="8743" spans="4:30" x14ac:dyDescent="0.2">
      <c r="D8743" s="5"/>
      <c r="I8743" s="7"/>
      <c r="K8743" s="7"/>
      <c r="L8743" s="7"/>
      <c r="M8743" s="55"/>
      <c r="N8743" s="7"/>
      <c r="O8743" s="5"/>
      <c r="U8743" s="31"/>
      <c r="AD8743" s="20"/>
    </row>
    <row r="8744" spans="4:30" x14ac:dyDescent="0.2">
      <c r="D8744" s="5"/>
      <c r="I8744" s="7"/>
      <c r="K8744" s="7"/>
      <c r="L8744" s="7"/>
      <c r="M8744" s="55"/>
      <c r="N8744" s="7"/>
      <c r="O8744" s="5"/>
      <c r="U8744" s="31"/>
      <c r="AD8744" s="20"/>
    </row>
    <row r="8745" spans="4:30" x14ac:dyDescent="0.2">
      <c r="D8745" s="5"/>
      <c r="I8745" s="7"/>
      <c r="K8745" s="7"/>
      <c r="L8745" s="7"/>
      <c r="M8745" s="55"/>
      <c r="N8745" s="7"/>
      <c r="O8745" s="5"/>
      <c r="U8745" s="31"/>
      <c r="AD8745" s="20"/>
    </row>
    <row r="8746" spans="4:30" x14ac:dyDescent="0.2">
      <c r="D8746" s="5"/>
      <c r="I8746" s="7"/>
      <c r="K8746" s="7"/>
      <c r="L8746" s="7"/>
      <c r="M8746" s="55"/>
      <c r="N8746" s="7"/>
      <c r="O8746" s="5"/>
      <c r="U8746" s="31"/>
      <c r="AD8746" s="20"/>
    </row>
    <row r="8747" spans="4:30" x14ac:dyDescent="0.2">
      <c r="D8747" s="5"/>
      <c r="I8747" s="7"/>
      <c r="K8747" s="7"/>
      <c r="L8747" s="7"/>
      <c r="M8747" s="55"/>
      <c r="N8747" s="7"/>
      <c r="O8747" s="5"/>
      <c r="U8747" s="31"/>
      <c r="AD8747" s="20"/>
    </row>
    <row r="8748" spans="4:30" x14ac:dyDescent="0.2">
      <c r="D8748" s="5"/>
      <c r="I8748" s="7"/>
      <c r="K8748" s="7"/>
      <c r="L8748" s="7"/>
      <c r="M8748" s="55"/>
      <c r="N8748" s="7"/>
      <c r="O8748" s="5"/>
      <c r="U8748" s="31"/>
      <c r="AD8748" s="20"/>
    </row>
    <row r="8749" spans="4:30" x14ac:dyDescent="0.2">
      <c r="D8749" s="5"/>
      <c r="I8749" s="7"/>
      <c r="K8749" s="7"/>
      <c r="L8749" s="7"/>
      <c r="M8749" s="55"/>
      <c r="N8749" s="7"/>
      <c r="O8749" s="5"/>
      <c r="U8749" s="31"/>
      <c r="AD8749" s="20"/>
    </row>
    <row r="8750" spans="4:30" x14ac:dyDescent="0.2">
      <c r="D8750" s="5"/>
      <c r="I8750" s="7"/>
      <c r="K8750" s="7"/>
      <c r="L8750" s="7"/>
      <c r="M8750" s="55"/>
      <c r="N8750" s="7"/>
      <c r="O8750" s="5"/>
      <c r="U8750" s="31"/>
      <c r="AD8750" s="20"/>
    </row>
    <row r="8751" spans="4:30" x14ac:dyDescent="0.2">
      <c r="D8751" s="5"/>
      <c r="I8751" s="7"/>
      <c r="K8751" s="7"/>
      <c r="L8751" s="7"/>
      <c r="M8751" s="55"/>
      <c r="N8751" s="7"/>
      <c r="O8751" s="5"/>
      <c r="U8751" s="31"/>
      <c r="AD8751" s="20"/>
    </row>
    <row r="8752" spans="4:30" x14ac:dyDescent="0.2">
      <c r="D8752" s="5"/>
      <c r="I8752" s="7"/>
      <c r="K8752" s="7"/>
      <c r="L8752" s="7"/>
      <c r="M8752" s="55"/>
      <c r="N8752" s="7"/>
      <c r="O8752" s="5"/>
      <c r="U8752" s="31"/>
      <c r="AD8752" s="20"/>
    </row>
    <row r="8753" spans="4:30" x14ac:dyDescent="0.2">
      <c r="D8753" s="5"/>
      <c r="I8753" s="7"/>
      <c r="K8753" s="7"/>
      <c r="L8753" s="7"/>
      <c r="M8753" s="55"/>
      <c r="N8753" s="7"/>
      <c r="O8753" s="5"/>
      <c r="U8753" s="31"/>
      <c r="AD8753" s="20"/>
    </row>
    <row r="8754" spans="4:30" x14ac:dyDescent="0.2">
      <c r="D8754" s="5"/>
      <c r="I8754" s="7"/>
      <c r="K8754" s="7"/>
      <c r="L8754" s="7"/>
      <c r="M8754" s="55"/>
      <c r="N8754" s="7"/>
      <c r="O8754" s="5"/>
      <c r="U8754" s="31"/>
      <c r="AD8754" s="20"/>
    </row>
    <row r="8755" spans="4:30" x14ac:dyDescent="0.2">
      <c r="D8755" s="5"/>
      <c r="I8755" s="7"/>
      <c r="K8755" s="7"/>
      <c r="L8755" s="7"/>
      <c r="M8755" s="55"/>
      <c r="N8755" s="7"/>
      <c r="O8755" s="5"/>
      <c r="U8755" s="31"/>
      <c r="AD8755" s="20"/>
    </row>
    <row r="8756" spans="4:30" x14ac:dyDescent="0.2">
      <c r="D8756" s="5"/>
      <c r="I8756" s="7"/>
      <c r="K8756" s="7"/>
      <c r="L8756" s="7"/>
      <c r="M8756" s="55"/>
      <c r="N8756" s="7"/>
      <c r="O8756" s="5"/>
      <c r="U8756" s="31"/>
      <c r="AD8756" s="20"/>
    </row>
    <row r="8757" spans="4:30" x14ac:dyDescent="0.2">
      <c r="D8757" s="5"/>
      <c r="I8757" s="7"/>
      <c r="K8757" s="7"/>
      <c r="L8757" s="7"/>
      <c r="M8757" s="55"/>
      <c r="N8757" s="7"/>
      <c r="O8757" s="5"/>
      <c r="U8757" s="31"/>
      <c r="AD8757" s="20"/>
    </row>
    <row r="8758" spans="4:30" x14ac:dyDescent="0.2">
      <c r="D8758" s="5"/>
      <c r="I8758" s="7"/>
      <c r="K8758" s="7"/>
      <c r="L8758" s="7"/>
      <c r="M8758" s="55"/>
      <c r="N8758" s="7"/>
      <c r="O8758" s="5"/>
      <c r="U8758" s="31"/>
      <c r="AD8758" s="20"/>
    </row>
    <row r="8759" spans="4:30" x14ac:dyDescent="0.2">
      <c r="D8759" s="5"/>
      <c r="I8759" s="7"/>
      <c r="K8759" s="7"/>
      <c r="L8759" s="7"/>
      <c r="M8759" s="55"/>
      <c r="N8759" s="7"/>
      <c r="O8759" s="5"/>
      <c r="U8759" s="31"/>
      <c r="AD8759" s="20"/>
    </row>
    <row r="8760" spans="4:30" x14ac:dyDescent="0.2">
      <c r="D8760" s="5"/>
      <c r="I8760" s="7"/>
      <c r="K8760" s="7"/>
      <c r="L8760" s="7"/>
      <c r="M8760" s="55"/>
      <c r="N8760" s="7"/>
      <c r="O8760" s="5"/>
      <c r="U8760" s="31"/>
      <c r="AD8760" s="20"/>
    </row>
    <row r="8761" spans="4:30" x14ac:dyDescent="0.2">
      <c r="D8761" s="5"/>
      <c r="I8761" s="7"/>
      <c r="K8761" s="7"/>
      <c r="L8761" s="7"/>
      <c r="M8761" s="55"/>
      <c r="N8761" s="7"/>
      <c r="O8761" s="5"/>
      <c r="U8761" s="31"/>
      <c r="AD8761" s="20"/>
    </row>
    <row r="8762" spans="4:30" x14ac:dyDescent="0.2">
      <c r="D8762" s="5"/>
      <c r="I8762" s="7"/>
      <c r="K8762" s="7"/>
      <c r="L8762" s="7"/>
      <c r="M8762" s="55"/>
      <c r="N8762" s="7"/>
      <c r="O8762" s="5"/>
      <c r="U8762" s="31"/>
      <c r="AD8762" s="20"/>
    </row>
    <row r="8763" spans="4:30" x14ac:dyDescent="0.2">
      <c r="D8763" s="5"/>
      <c r="I8763" s="7"/>
      <c r="K8763" s="7"/>
      <c r="L8763" s="7"/>
      <c r="M8763" s="55"/>
      <c r="N8763" s="7"/>
      <c r="O8763" s="5"/>
      <c r="U8763" s="31"/>
      <c r="AD8763" s="20"/>
    </row>
    <row r="8764" spans="4:30" x14ac:dyDescent="0.2">
      <c r="D8764" s="5"/>
      <c r="I8764" s="7"/>
      <c r="K8764" s="7"/>
      <c r="L8764" s="7"/>
      <c r="M8764" s="55"/>
      <c r="N8764" s="7"/>
      <c r="O8764" s="5"/>
      <c r="U8764" s="31"/>
      <c r="AD8764" s="20"/>
    </row>
    <row r="8765" spans="4:30" x14ac:dyDescent="0.2">
      <c r="D8765" s="5"/>
      <c r="I8765" s="7"/>
      <c r="K8765" s="7"/>
      <c r="L8765" s="7"/>
      <c r="M8765" s="55"/>
      <c r="N8765" s="7"/>
      <c r="O8765" s="5"/>
      <c r="U8765" s="31"/>
      <c r="AD8765" s="20"/>
    </row>
    <row r="8766" spans="4:30" x14ac:dyDescent="0.2">
      <c r="D8766" s="5"/>
      <c r="I8766" s="7"/>
      <c r="K8766" s="7"/>
      <c r="L8766" s="7"/>
      <c r="M8766" s="55"/>
      <c r="N8766" s="7"/>
      <c r="O8766" s="5"/>
      <c r="U8766" s="31"/>
      <c r="AD8766" s="20"/>
    </row>
    <row r="8767" spans="4:30" x14ac:dyDescent="0.2">
      <c r="D8767" s="5"/>
      <c r="I8767" s="7"/>
      <c r="K8767" s="7"/>
      <c r="L8767" s="7"/>
      <c r="M8767" s="55"/>
      <c r="N8767" s="7"/>
      <c r="O8767" s="5"/>
      <c r="U8767" s="31"/>
      <c r="AD8767" s="20"/>
    </row>
    <row r="8768" spans="4:30" x14ac:dyDescent="0.2">
      <c r="D8768" s="5"/>
      <c r="I8768" s="7"/>
      <c r="K8768" s="7"/>
      <c r="L8768" s="7"/>
      <c r="M8768" s="55"/>
      <c r="N8768" s="7"/>
      <c r="O8768" s="5"/>
      <c r="U8768" s="31"/>
      <c r="AD8768" s="20"/>
    </row>
    <row r="8769" spans="4:30" x14ac:dyDescent="0.2">
      <c r="D8769" s="5"/>
      <c r="I8769" s="7"/>
      <c r="K8769" s="7"/>
      <c r="L8769" s="7"/>
      <c r="M8769" s="55"/>
      <c r="N8769" s="7"/>
      <c r="O8769" s="5"/>
      <c r="U8769" s="31"/>
      <c r="AD8769" s="20"/>
    </row>
    <row r="8770" spans="4:30" x14ac:dyDescent="0.2">
      <c r="D8770" s="5"/>
      <c r="I8770" s="7"/>
      <c r="K8770" s="7"/>
      <c r="L8770" s="7"/>
      <c r="M8770" s="55"/>
      <c r="N8770" s="7"/>
      <c r="O8770" s="5"/>
      <c r="U8770" s="31"/>
      <c r="AD8770" s="20"/>
    </row>
    <row r="8771" spans="4:30" x14ac:dyDescent="0.2">
      <c r="D8771" s="5"/>
      <c r="I8771" s="7"/>
      <c r="K8771" s="7"/>
      <c r="L8771" s="7"/>
      <c r="M8771" s="55"/>
      <c r="N8771" s="7"/>
      <c r="O8771" s="5"/>
      <c r="U8771" s="31"/>
      <c r="AD8771" s="20"/>
    </row>
    <row r="8772" spans="4:30" x14ac:dyDescent="0.2">
      <c r="D8772" s="5"/>
      <c r="I8772" s="7"/>
      <c r="K8772" s="7"/>
      <c r="L8772" s="7"/>
      <c r="M8772" s="55"/>
      <c r="N8772" s="7"/>
      <c r="O8772" s="5"/>
      <c r="U8772" s="31"/>
      <c r="AD8772" s="20"/>
    </row>
    <row r="8773" spans="4:30" x14ac:dyDescent="0.2">
      <c r="D8773" s="5"/>
      <c r="I8773" s="7"/>
      <c r="K8773" s="7"/>
      <c r="L8773" s="7"/>
      <c r="M8773" s="55"/>
      <c r="N8773" s="7"/>
      <c r="O8773" s="5"/>
      <c r="U8773" s="31"/>
      <c r="AD8773" s="20"/>
    </row>
    <row r="8774" spans="4:30" x14ac:dyDescent="0.2">
      <c r="D8774" s="5"/>
      <c r="I8774" s="7"/>
      <c r="K8774" s="7"/>
      <c r="L8774" s="7"/>
      <c r="M8774" s="55"/>
      <c r="N8774" s="7"/>
      <c r="O8774" s="5"/>
      <c r="U8774" s="31"/>
      <c r="AD8774" s="20"/>
    </row>
    <row r="8775" spans="4:30" x14ac:dyDescent="0.2">
      <c r="D8775" s="5"/>
      <c r="I8775" s="7"/>
      <c r="K8775" s="7"/>
      <c r="L8775" s="7"/>
      <c r="M8775" s="55"/>
      <c r="N8775" s="7"/>
      <c r="O8775" s="5"/>
      <c r="U8775" s="31"/>
      <c r="AD8775" s="20"/>
    </row>
    <row r="8776" spans="4:30" x14ac:dyDescent="0.2">
      <c r="D8776" s="5"/>
      <c r="I8776" s="7"/>
      <c r="K8776" s="7"/>
      <c r="L8776" s="7"/>
      <c r="M8776" s="55"/>
      <c r="N8776" s="7"/>
      <c r="O8776" s="5"/>
      <c r="U8776" s="31"/>
      <c r="AD8776" s="20"/>
    </row>
    <row r="8777" spans="4:30" x14ac:dyDescent="0.2">
      <c r="D8777" s="5"/>
      <c r="I8777" s="7"/>
      <c r="K8777" s="7"/>
      <c r="L8777" s="7"/>
      <c r="M8777" s="55"/>
      <c r="N8777" s="7"/>
      <c r="O8777" s="5"/>
      <c r="U8777" s="31"/>
      <c r="AD8777" s="20"/>
    </row>
    <row r="8778" spans="4:30" x14ac:dyDescent="0.2">
      <c r="D8778" s="5"/>
      <c r="I8778" s="7"/>
      <c r="K8778" s="7"/>
      <c r="L8778" s="7"/>
      <c r="M8778" s="55"/>
      <c r="N8778" s="7"/>
      <c r="O8778" s="5"/>
      <c r="U8778" s="31"/>
      <c r="AD8778" s="20"/>
    </row>
    <row r="8779" spans="4:30" x14ac:dyDescent="0.2">
      <c r="D8779" s="5"/>
      <c r="I8779" s="7"/>
      <c r="K8779" s="7"/>
      <c r="L8779" s="7"/>
      <c r="M8779" s="55"/>
      <c r="N8779" s="7"/>
      <c r="O8779" s="5"/>
      <c r="U8779" s="31"/>
      <c r="AD8779" s="20"/>
    </row>
    <row r="8780" spans="4:30" x14ac:dyDescent="0.2">
      <c r="D8780" s="5"/>
      <c r="I8780" s="7"/>
      <c r="K8780" s="7"/>
      <c r="L8780" s="7"/>
      <c r="M8780" s="55"/>
      <c r="N8780" s="7"/>
      <c r="O8780" s="5"/>
      <c r="U8780" s="31"/>
      <c r="AD8780" s="20"/>
    </row>
    <row r="8781" spans="4:30" x14ac:dyDescent="0.2">
      <c r="D8781" s="5"/>
      <c r="I8781" s="7"/>
      <c r="K8781" s="7"/>
      <c r="L8781" s="7"/>
      <c r="M8781" s="55"/>
      <c r="N8781" s="7"/>
      <c r="O8781" s="5"/>
      <c r="U8781" s="31"/>
      <c r="AD8781" s="20"/>
    </row>
    <row r="8782" spans="4:30" x14ac:dyDescent="0.2">
      <c r="D8782" s="5"/>
      <c r="I8782" s="7"/>
      <c r="K8782" s="7"/>
      <c r="L8782" s="7"/>
      <c r="M8782" s="55"/>
      <c r="N8782" s="7"/>
      <c r="O8782" s="5"/>
      <c r="U8782" s="31"/>
      <c r="AD8782" s="20"/>
    </row>
    <row r="8783" spans="4:30" x14ac:dyDescent="0.2">
      <c r="D8783" s="5"/>
      <c r="I8783" s="7"/>
      <c r="K8783" s="7"/>
      <c r="L8783" s="7"/>
      <c r="M8783" s="55"/>
      <c r="N8783" s="7"/>
      <c r="O8783" s="5"/>
      <c r="U8783" s="31"/>
      <c r="AD8783" s="20"/>
    </row>
    <row r="8784" spans="4:30" x14ac:dyDescent="0.2">
      <c r="D8784" s="5"/>
      <c r="I8784" s="7"/>
      <c r="K8784" s="7"/>
      <c r="L8784" s="7"/>
      <c r="M8784" s="55"/>
      <c r="N8784" s="7"/>
      <c r="O8784" s="5"/>
      <c r="U8784" s="31"/>
      <c r="AD8784" s="20"/>
    </row>
    <row r="8785" spans="4:30" x14ac:dyDescent="0.2">
      <c r="D8785" s="5"/>
      <c r="I8785" s="7"/>
      <c r="K8785" s="7"/>
      <c r="L8785" s="7"/>
      <c r="M8785" s="55"/>
      <c r="N8785" s="7"/>
      <c r="O8785" s="5"/>
      <c r="U8785" s="31"/>
      <c r="AD8785" s="20"/>
    </row>
    <row r="8786" spans="4:30" x14ac:dyDescent="0.2">
      <c r="D8786" s="5"/>
      <c r="I8786" s="7"/>
      <c r="K8786" s="7"/>
      <c r="L8786" s="7"/>
      <c r="M8786" s="55"/>
      <c r="N8786" s="7"/>
      <c r="O8786" s="5"/>
      <c r="U8786" s="31"/>
      <c r="AD8786" s="20"/>
    </row>
    <row r="8787" spans="4:30" x14ac:dyDescent="0.2">
      <c r="D8787" s="5"/>
      <c r="I8787" s="7"/>
      <c r="K8787" s="7"/>
      <c r="L8787" s="7"/>
      <c r="M8787" s="55"/>
      <c r="N8787" s="7"/>
      <c r="O8787" s="5"/>
      <c r="U8787" s="31"/>
      <c r="AD8787" s="20"/>
    </row>
    <row r="8788" spans="4:30" x14ac:dyDescent="0.2">
      <c r="D8788" s="5"/>
      <c r="I8788" s="7"/>
      <c r="K8788" s="7"/>
      <c r="L8788" s="7"/>
      <c r="M8788" s="55"/>
      <c r="N8788" s="7"/>
      <c r="O8788" s="5"/>
      <c r="U8788" s="31"/>
      <c r="AD8788" s="20"/>
    </row>
    <row r="8789" spans="4:30" x14ac:dyDescent="0.2">
      <c r="D8789" s="5"/>
      <c r="I8789" s="7"/>
      <c r="K8789" s="7"/>
      <c r="L8789" s="7"/>
      <c r="M8789" s="55"/>
      <c r="N8789" s="7"/>
      <c r="O8789" s="5"/>
      <c r="U8789" s="31"/>
      <c r="AD8789" s="20"/>
    </row>
    <row r="8790" spans="4:30" x14ac:dyDescent="0.2">
      <c r="D8790" s="5"/>
      <c r="I8790" s="7"/>
      <c r="K8790" s="7"/>
      <c r="L8790" s="7"/>
      <c r="M8790" s="55"/>
      <c r="N8790" s="7"/>
      <c r="O8790" s="5"/>
      <c r="U8790" s="31"/>
      <c r="AD8790" s="20"/>
    </row>
    <row r="8791" spans="4:30" x14ac:dyDescent="0.2">
      <c r="D8791" s="5"/>
      <c r="I8791" s="7"/>
      <c r="K8791" s="7"/>
      <c r="L8791" s="7"/>
      <c r="M8791" s="55"/>
      <c r="N8791" s="7"/>
      <c r="O8791" s="5"/>
      <c r="U8791" s="31"/>
      <c r="AD8791" s="20"/>
    </row>
    <row r="8792" spans="4:30" x14ac:dyDescent="0.2">
      <c r="D8792" s="5"/>
      <c r="I8792" s="7"/>
      <c r="K8792" s="7"/>
      <c r="L8792" s="7"/>
      <c r="M8792" s="55"/>
      <c r="N8792" s="7"/>
      <c r="O8792" s="5"/>
      <c r="U8792" s="31"/>
      <c r="AD8792" s="20"/>
    </row>
    <row r="8793" spans="4:30" x14ac:dyDescent="0.2">
      <c r="D8793" s="5"/>
      <c r="I8793" s="7"/>
      <c r="K8793" s="7"/>
      <c r="L8793" s="7"/>
      <c r="M8793" s="55"/>
      <c r="N8793" s="7"/>
      <c r="O8793" s="5"/>
      <c r="U8793" s="31"/>
      <c r="AD8793" s="20"/>
    </row>
    <row r="8794" spans="4:30" x14ac:dyDescent="0.2">
      <c r="D8794" s="5"/>
      <c r="I8794" s="7"/>
      <c r="K8794" s="7"/>
      <c r="L8794" s="7"/>
      <c r="M8794" s="55"/>
      <c r="N8794" s="7"/>
      <c r="O8794" s="5"/>
      <c r="U8794" s="31"/>
      <c r="AD8794" s="20"/>
    </row>
    <row r="8795" spans="4:30" x14ac:dyDescent="0.2">
      <c r="D8795" s="5"/>
      <c r="I8795" s="7"/>
      <c r="K8795" s="7"/>
      <c r="L8795" s="7"/>
      <c r="M8795" s="55"/>
      <c r="N8795" s="7"/>
      <c r="O8795" s="5"/>
      <c r="U8795" s="31"/>
      <c r="AD8795" s="20"/>
    </row>
    <row r="8796" spans="4:30" x14ac:dyDescent="0.2">
      <c r="D8796" s="5"/>
      <c r="I8796" s="7"/>
      <c r="K8796" s="7"/>
      <c r="L8796" s="7"/>
      <c r="M8796" s="55"/>
      <c r="N8796" s="7"/>
      <c r="O8796" s="5"/>
      <c r="U8796" s="31"/>
      <c r="AD8796" s="20"/>
    </row>
    <row r="8797" spans="4:30" x14ac:dyDescent="0.2">
      <c r="D8797" s="5"/>
      <c r="I8797" s="7"/>
      <c r="K8797" s="7"/>
      <c r="L8797" s="7"/>
      <c r="M8797" s="55"/>
      <c r="N8797" s="7"/>
      <c r="O8797" s="5"/>
      <c r="U8797" s="31"/>
      <c r="AD8797" s="20"/>
    </row>
    <row r="8798" spans="4:30" x14ac:dyDescent="0.2">
      <c r="D8798" s="5"/>
      <c r="I8798" s="7"/>
      <c r="K8798" s="7"/>
      <c r="L8798" s="7"/>
      <c r="M8798" s="55"/>
      <c r="N8798" s="7"/>
      <c r="O8798" s="5"/>
      <c r="U8798" s="31"/>
      <c r="AD8798" s="20"/>
    </row>
    <row r="8799" spans="4:30" x14ac:dyDescent="0.2">
      <c r="D8799" s="5"/>
      <c r="I8799" s="7"/>
      <c r="K8799" s="7"/>
      <c r="L8799" s="7"/>
      <c r="M8799" s="55"/>
      <c r="N8799" s="7"/>
      <c r="O8799" s="5"/>
      <c r="U8799" s="31"/>
      <c r="AD8799" s="20"/>
    </row>
    <row r="8800" spans="4:30" x14ac:dyDescent="0.2">
      <c r="D8800" s="5"/>
      <c r="I8800" s="7"/>
      <c r="K8800" s="7"/>
      <c r="L8800" s="7"/>
      <c r="M8800" s="55"/>
      <c r="N8800" s="7"/>
      <c r="O8800" s="5"/>
      <c r="U8800" s="31"/>
      <c r="AD8800" s="20"/>
    </row>
    <row r="8801" spans="4:30" x14ac:dyDescent="0.2">
      <c r="D8801" s="5"/>
      <c r="I8801" s="7"/>
      <c r="K8801" s="7"/>
      <c r="L8801" s="7"/>
      <c r="M8801" s="55"/>
      <c r="N8801" s="7"/>
      <c r="O8801" s="5"/>
      <c r="U8801" s="31"/>
      <c r="AD8801" s="20"/>
    </row>
    <row r="8802" spans="4:30" x14ac:dyDescent="0.2">
      <c r="D8802" s="5"/>
      <c r="I8802" s="7"/>
      <c r="K8802" s="7"/>
      <c r="L8802" s="7"/>
      <c r="M8802" s="55"/>
      <c r="N8802" s="7"/>
      <c r="O8802" s="5"/>
      <c r="U8802" s="31"/>
      <c r="AD8802" s="20"/>
    </row>
    <row r="8803" spans="4:30" x14ac:dyDescent="0.2">
      <c r="D8803" s="5"/>
      <c r="I8803" s="7"/>
      <c r="K8803" s="7"/>
      <c r="L8803" s="7"/>
      <c r="M8803" s="55"/>
      <c r="N8803" s="7"/>
      <c r="O8803" s="5"/>
      <c r="U8803" s="31"/>
      <c r="AD8803" s="20"/>
    </row>
    <row r="8804" spans="4:30" x14ac:dyDescent="0.2">
      <c r="D8804" s="5"/>
      <c r="I8804" s="7"/>
      <c r="K8804" s="7"/>
      <c r="L8804" s="7"/>
      <c r="M8804" s="55"/>
      <c r="N8804" s="7"/>
      <c r="O8804" s="5"/>
      <c r="U8804" s="31"/>
      <c r="AD8804" s="20"/>
    </row>
    <row r="8805" spans="4:30" x14ac:dyDescent="0.2">
      <c r="D8805" s="5"/>
      <c r="I8805" s="7"/>
      <c r="K8805" s="7"/>
      <c r="L8805" s="7"/>
      <c r="M8805" s="55"/>
      <c r="N8805" s="7"/>
      <c r="O8805" s="5"/>
      <c r="U8805" s="31"/>
      <c r="AD8805" s="20"/>
    </row>
    <row r="8806" spans="4:30" x14ac:dyDescent="0.2">
      <c r="D8806" s="5"/>
      <c r="I8806" s="7"/>
      <c r="K8806" s="7"/>
      <c r="L8806" s="7"/>
      <c r="M8806" s="55"/>
      <c r="N8806" s="7"/>
      <c r="O8806" s="5"/>
      <c r="U8806" s="31"/>
      <c r="AD8806" s="20"/>
    </row>
    <row r="8807" spans="4:30" x14ac:dyDescent="0.2">
      <c r="D8807" s="5"/>
      <c r="I8807" s="7"/>
      <c r="K8807" s="7"/>
      <c r="L8807" s="7"/>
      <c r="M8807" s="55"/>
      <c r="N8807" s="7"/>
      <c r="O8807" s="5"/>
      <c r="U8807" s="31"/>
      <c r="AD8807" s="20"/>
    </row>
    <row r="8808" spans="4:30" x14ac:dyDescent="0.2">
      <c r="D8808" s="5"/>
      <c r="I8808" s="7"/>
      <c r="K8808" s="7"/>
      <c r="L8808" s="7"/>
      <c r="M8808" s="55"/>
      <c r="N8808" s="7"/>
      <c r="O8808" s="5"/>
      <c r="U8808" s="31"/>
      <c r="AD8808" s="20"/>
    </row>
    <row r="8809" spans="4:30" x14ac:dyDescent="0.2">
      <c r="D8809" s="5"/>
      <c r="I8809" s="7"/>
      <c r="K8809" s="7"/>
      <c r="L8809" s="7"/>
      <c r="M8809" s="55"/>
      <c r="N8809" s="7"/>
      <c r="O8809" s="5"/>
      <c r="U8809" s="31"/>
      <c r="AD8809" s="20"/>
    </row>
    <row r="8810" spans="4:30" x14ac:dyDescent="0.2">
      <c r="D8810" s="5"/>
      <c r="I8810" s="7"/>
      <c r="K8810" s="7"/>
      <c r="L8810" s="7"/>
      <c r="M8810" s="55"/>
      <c r="N8810" s="7"/>
      <c r="O8810" s="5"/>
      <c r="U8810" s="31"/>
      <c r="AD8810" s="20"/>
    </row>
    <row r="8811" spans="4:30" x14ac:dyDescent="0.2">
      <c r="D8811" s="5"/>
      <c r="I8811" s="7"/>
      <c r="K8811" s="7"/>
      <c r="L8811" s="7"/>
      <c r="M8811" s="55"/>
      <c r="N8811" s="7"/>
      <c r="O8811" s="5"/>
      <c r="U8811" s="31"/>
      <c r="AD8811" s="20"/>
    </row>
    <row r="8812" spans="4:30" x14ac:dyDescent="0.2">
      <c r="D8812" s="5"/>
      <c r="I8812" s="7"/>
      <c r="K8812" s="7"/>
      <c r="L8812" s="7"/>
      <c r="M8812" s="55"/>
      <c r="N8812" s="7"/>
      <c r="O8812" s="5"/>
      <c r="U8812" s="31"/>
      <c r="AD8812" s="20"/>
    </row>
    <row r="8813" spans="4:30" x14ac:dyDescent="0.2">
      <c r="D8813" s="5"/>
      <c r="I8813" s="7"/>
      <c r="K8813" s="7"/>
      <c r="L8813" s="7"/>
      <c r="M8813" s="55"/>
      <c r="N8813" s="7"/>
      <c r="O8813" s="5"/>
      <c r="U8813" s="31"/>
      <c r="AD8813" s="20"/>
    </row>
    <row r="8814" spans="4:30" x14ac:dyDescent="0.2">
      <c r="D8814" s="5"/>
      <c r="I8814" s="7"/>
      <c r="K8814" s="7"/>
      <c r="L8814" s="7"/>
      <c r="M8814" s="55"/>
      <c r="N8814" s="7"/>
      <c r="O8814" s="5"/>
      <c r="U8814" s="31"/>
      <c r="AD8814" s="20"/>
    </row>
    <row r="8815" spans="4:30" x14ac:dyDescent="0.2">
      <c r="D8815" s="5"/>
      <c r="I8815" s="7"/>
      <c r="K8815" s="7"/>
      <c r="L8815" s="7"/>
      <c r="M8815" s="55"/>
      <c r="N8815" s="7"/>
      <c r="O8815" s="5"/>
      <c r="U8815" s="31"/>
      <c r="AD8815" s="20"/>
    </row>
    <row r="8816" spans="4:30" x14ac:dyDescent="0.2">
      <c r="D8816" s="5"/>
      <c r="I8816" s="7"/>
      <c r="K8816" s="7"/>
      <c r="L8816" s="7"/>
      <c r="M8816" s="55"/>
      <c r="N8816" s="7"/>
      <c r="O8816" s="5"/>
      <c r="U8816" s="31"/>
      <c r="AD8816" s="20"/>
    </row>
    <row r="8817" spans="4:30" x14ac:dyDescent="0.2">
      <c r="D8817" s="5"/>
      <c r="I8817" s="7"/>
      <c r="K8817" s="7"/>
      <c r="L8817" s="7"/>
      <c r="M8817" s="55"/>
      <c r="N8817" s="7"/>
      <c r="O8817" s="5"/>
      <c r="U8817" s="31"/>
      <c r="AD8817" s="20"/>
    </row>
    <row r="8818" spans="4:30" x14ac:dyDescent="0.2">
      <c r="D8818" s="5"/>
      <c r="I8818" s="7"/>
      <c r="K8818" s="7"/>
      <c r="L8818" s="7"/>
      <c r="M8818" s="55"/>
      <c r="N8818" s="7"/>
      <c r="O8818" s="5"/>
      <c r="U8818" s="31"/>
      <c r="AD8818" s="20"/>
    </row>
    <row r="8819" spans="4:30" x14ac:dyDescent="0.2">
      <c r="D8819" s="5"/>
      <c r="I8819" s="7"/>
      <c r="K8819" s="7"/>
      <c r="L8819" s="7"/>
      <c r="M8819" s="55"/>
      <c r="N8819" s="7"/>
      <c r="O8819" s="5"/>
      <c r="U8819" s="31"/>
      <c r="AD8819" s="20"/>
    </row>
    <row r="8820" spans="4:30" x14ac:dyDescent="0.2">
      <c r="D8820" s="5"/>
      <c r="I8820" s="7"/>
      <c r="K8820" s="7"/>
      <c r="L8820" s="7"/>
      <c r="M8820" s="55"/>
      <c r="N8820" s="7"/>
      <c r="O8820" s="5"/>
      <c r="U8820" s="31"/>
      <c r="AD8820" s="20"/>
    </row>
    <row r="8821" spans="4:30" x14ac:dyDescent="0.2">
      <c r="D8821" s="5"/>
      <c r="I8821" s="7"/>
      <c r="K8821" s="7"/>
      <c r="L8821" s="7"/>
      <c r="M8821" s="55"/>
      <c r="N8821" s="7"/>
      <c r="O8821" s="5"/>
      <c r="U8821" s="31"/>
      <c r="AD8821" s="20"/>
    </row>
    <row r="8822" spans="4:30" x14ac:dyDescent="0.2">
      <c r="D8822" s="5"/>
      <c r="I8822" s="7"/>
      <c r="K8822" s="7"/>
      <c r="L8822" s="7"/>
      <c r="M8822" s="55"/>
      <c r="N8822" s="7"/>
      <c r="O8822" s="5"/>
      <c r="U8822" s="31"/>
      <c r="AD8822" s="20"/>
    </row>
    <row r="8823" spans="4:30" x14ac:dyDescent="0.2">
      <c r="D8823" s="5"/>
      <c r="I8823" s="7"/>
      <c r="K8823" s="7"/>
      <c r="L8823" s="7"/>
      <c r="M8823" s="55"/>
      <c r="N8823" s="7"/>
      <c r="O8823" s="5"/>
      <c r="U8823" s="31"/>
      <c r="AD8823" s="20"/>
    </row>
    <row r="8824" spans="4:30" x14ac:dyDescent="0.2">
      <c r="D8824" s="5"/>
      <c r="I8824" s="7"/>
      <c r="K8824" s="7"/>
      <c r="L8824" s="7"/>
      <c r="M8824" s="55"/>
      <c r="N8824" s="7"/>
      <c r="O8824" s="5"/>
      <c r="U8824" s="31"/>
      <c r="AD8824" s="20"/>
    </row>
    <row r="8825" spans="4:30" x14ac:dyDescent="0.2">
      <c r="D8825" s="5"/>
      <c r="I8825" s="7"/>
      <c r="K8825" s="7"/>
      <c r="L8825" s="7"/>
      <c r="M8825" s="55"/>
      <c r="N8825" s="7"/>
      <c r="O8825" s="5"/>
      <c r="U8825" s="31"/>
      <c r="AD8825" s="20"/>
    </row>
    <row r="8826" spans="4:30" x14ac:dyDescent="0.2">
      <c r="D8826" s="5"/>
      <c r="I8826" s="7"/>
      <c r="K8826" s="7"/>
      <c r="L8826" s="7"/>
      <c r="M8826" s="55"/>
      <c r="N8826" s="7"/>
      <c r="O8826" s="5"/>
      <c r="U8826" s="31"/>
      <c r="AD8826" s="20"/>
    </row>
    <row r="8827" spans="4:30" x14ac:dyDescent="0.2">
      <c r="D8827" s="5"/>
      <c r="I8827" s="7"/>
      <c r="K8827" s="7"/>
      <c r="L8827" s="7"/>
      <c r="M8827" s="55"/>
      <c r="N8827" s="7"/>
      <c r="O8827" s="5"/>
      <c r="U8827" s="31"/>
      <c r="AD8827" s="20"/>
    </row>
    <row r="8828" spans="4:30" x14ac:dyDescent="0.2">
      <c r="D8828" s="5"/>
      <c r="I8828" s="7"/>
      <c r="K8828" s="7"/>
      <c r="L8828" s="7"/>
      <c r="M8828" s="55"/>
      <c r="N8828" s="7"/>
      <c r="O8828" s="5"/>
      <c r="U8828" s="31"/>
      <c r="AD8828" s="20"/>
    </row>
    <row r="8829" spans="4:30" x14ac:dyDescent="0.2">
      <c r="D8829" s="5"/>
      <c r="I8829" s="7"/>
      <c r="K8829" s="7"/>
      <c r="L8829" s="7"/>
      <c r="M8829" s="55"/>
      <c r="N8829" s="7"/>
      <c r="O8829" s="5"/>
      <c r="U8829" s="31"/>
      <c r="AD8829" s="20"/>
    </row>
    <row r="8830" spans="4:30" x14ac:dyDescent="0.2">
      <c r="D8830" s="5"/>
      <c r="I8830" s="7"/>
      <c r="K8830" s="7"/>
      <c r="L8830" s="7"/>
      <c r="M8830" s="55"/>
      <c r="N8830" s="7"/>
      <c r="O8830" s="5"/>
      <c r="U8830" s="31"/>
      <c r="AD8830" s="20"/>
    </row>
    <row r="8831" spans="4:30" x14ac:dyDescent="0.2">
      <c r="D8831" s="5"/>
      <c r="I8831" s="7"/>
      <c r="K8831" s="7"/>
      <c r="L8831" s="7"/>
      <c r="M8831" s="55"/>
      <c r="N8831" s="7"/>
      <c r="O8831" s="5"/>
      <c r="U8831" s="31"/>
      <c r="AD8831" s="20"/>
    </row>
    <row r="8832" spans="4:30" x14ac:dyDescent="0.2">
      <c r="D8832" s="5"/>
      <c r="I8832" s="7"/>
      <c r="K8832" s="7"/>
      <c r="L8832" s="7"/>
      <c r="M8832" s="55"/>
      <c r="N8832" s="7"/>
      <c r="O8832" s="5"/>
      <c r="U8832" s="31"/>
      <c r="AD8832" s="20"/>
    </row>
    <row r="8833" spans="4:30" x14ac:dyDescent="0.2">
      <c r="D8833" s="5"/>
      <c r="I8833" s="7"/>
      <c r="K8833" s="7"/>
      <c r="L8833" s="7"/>
      <c r="M8833" s="55"/>
      <c r="N8833" s="7"/>
      <c r="O8833" s="5"/>
      <c r="U8833" s="31"/>
      <c r="AD8833" s="20"/>
    </row>
    <row r="8834" spans="4:30" x14ac:dyDescent="0.2">
      <c r="D8834" s="5"/>
      <c r="I8834" s="7"/>
      <c r="K8834" s="7"/>
      <c r="L8834" s="7"/>
      <c r="M8834" s="55"/>
      <c r="N8834" s="7"/>
      <c r="O8834" s="5"/>
      <c r="U8834" s="31"/>
      <c r="AD8834" s="20"/>
    </row>
    <row r="8835" spans="4:30" x14ac:dyDescent="0.2">
      <c r="D8835" s="5"/>
      <c r="I8835" s="7"/>
      <c r="K8835" s="7"/>
      <c r="L8835" s="7"/>
      <c r="M8835" s="55"/>
      <c r="N8835" s="7"/>
      <c r="O8835" s="5"/>
      <c r="U8835" s="31"/>
      <c r="AD8835" s="20"/>
    </row>
    <row r="8836" spans="4:30" x14ac:dyDescent="0.2">
      <c r="D8836" s="5"/>
      <c r="I8836" s="7"/>
      <c r="K8836" s="7"/>
      <c r="L8836" s="7"/>
      <c r="M8836" s="55"/>
      <c r="N8836" s="7"/>
      <c r="O8836" s="5"/>
      <c r="U8836" s="31"/>
      <c r="AD8836" s="20"/>
    </row>
    <row r="8837" spans="4:30" x14ac:dyDescent="0.2">
      <c r="D8837" s="5"/>
      <c r="I8837" s="7"/>
      <c r="K8837" s="7"/>
      <c r="L8837" s="7"/>
      <c r="M8837" s="55"/>
      <c r="N8837" s="7"/>
      <c r="O8837" s="5"/>
      <c r="U8837" s="31"/>
      <c r="AD8837" s="20"/>
    </row>
    <row r="8838" spans="4:30" x14ac:dyDescent="0.2">
      <c r="D8838" s="5"/>
      <c r="I8838" s="7"/>
      <c r="K8838" s="7"/>
      <c r="L8838" s="7"/>
      <c r="M8838" s="55"/>
      <c r="N8838" s="7"/>
      <c r="O8838" s="5"/>
      <c r="U8838" s="31"/>
      <c r="AD8838" s="20"/>
    </row>
    <row r="8839" spans="4:30" x14ac:dyDescent="0.2">
      <c r="D8839" s="5"/>
      <c r="I8839" s="7"/>
      <c r="K8839" s="7"/>
      <c r="L8839" s="7"/>
      <c r="M8839" s="55"/>
      <c r="N8839" s="7"/>
      <c r="O8839" s="5"/>
      <c r="U8839" s="31"/>
      <c r="AD8839" s="20"/>
    </row>
    <row r="8840" spans="4:30" x14ac:dyDescent="0.2">
      <c r="D8840" s="5"/>
      <c r="I8840" s="7"/>
      <c r="K8840" s="7"/>
      <c r="L8840" s="7"/>
      <c r="M8840" s="55"/>
      <c r="N8840" s="7"/>
      <c r="O8840" s="5"/>
      <c r="U8840" s="31"/>
      <c r="AD8840" s="20"/>
    </row>
    <row r="8841" spans="4:30" x14ac:dyDescent="0.2">
      <c r="D8841" s="5"/>
      <c r="I8841" s="7"/>
      <c r="K8841" s="7"/>
      <c r="L8841" s="7"/>
      <c r="M8841" s="55"/>
      <c r="N8841" s="7"/>
      <c r="O8841" s="5"/>
      <c r="U8841" s="31"/>
      <c r="AD8841" s="20"/>
    </row>
    <row r="8842" spans="4:30" x14ac:dyDescent="0.2">
      <c r="D8842" s="5"/>
      <c r="I8842" s="7"/>
      <c r="K8842" s="7"/>
      <c r="L8842" s="7"/>
      <c r="M8842" s="55"/>
      <c r="N8842" s="7"/>
      <c r="O8842" s="5"/>
      <c r="U8842" s="31"/>
      <c r="AD8842" s="20"/>
    </row>
    <row r="8843" spans="4:30" x14ac:dyDescent="0.2">
      <c r="D8843" s="5"/>
      <c r="I8843" s="7"/>
      <c r="K8843" s="7"/>
      <c r="L8843" s="7"/>
      <c r="M8843" s="55"/>
      <c r="N8843" s="7"/>
      <c r="O8843" s="5"/>
      <c r="U8843" s="31"/>
      <c r="AD8843" s="20"/>
    </row>
    <row r="8844" spans="4:30" x14ac:dyDescent="0.2">
      <c r="D8844" s="5"/>
      <c r="I8844" s="7"/>
      <c r="K8844" s="7"/>
      <c r="L8844" s="7"/>
      <c r="M8844" s="55"/>
      <c r="N8844" s="7"/>
      <c r="O8844" s="5"/>
      <c r="U8844" s="31"/>
      <c r="AD8844" s="20"/>
    </row>
    <row r="8845" spans="4:30" x14ac:dyDescent="0.2">
      <c r="D8845" s="5"/>
      <c r="I8845" s="7"/>
      <c r="K8845" s="7"/>
      <c r="L8845" s="7"/>
      <c r="M8845" s="55"/>
      <c r="N8845" s="7"/>
      <c r="O8845" s="5"/>
      <c r="U8845" s="31"/>
      <c r="AD8845" s="20"/>
    </row>
    <row r="8846" spans="4:30" x14ac:dyDescent="0.2">
      <c r="D8846" s="5"/>
      <c r="I8846" s="7"/>
      <c r="K8846" s="7"/>
      <c r="L8846" s="7"/>
      <c r="M8846" s="55"/>
      <c r="N8846" s="7"/>
      <c r="O8846" s="5"/>
      <c r="U8846" s="31"/>
      <c r="AD8846" s="20"/>
    </row>
    <row r="8847" spans="4:30" x14ac:dyDescent="0.2">
      <c r="D8847" s="5"/>
      <c r="I8847" s="7"/>
      <c r="K8847" s="7"/>
      <c r="L8847" s="7"/>
      <c r="M8847" s="55"/>
      <c r="N8847" s="7"/>
      <c r="O8847" s="5"/>
      <c r="U8847" s="31"/>
      <c r="AD8847" s="20"/>
    </row>
    <row r="8848" spans="4:30" x14ac:dyDescent="0.2">
      <c r="D8848" s="5"/>
      <c r="I8848" s="7"/>
      <c r="K8848" s="7"/>
      <c r="L8848" s="7"/>
      <c r="M8848" s="55"/>
      <c r="N8848" s="7"/>
      <c r="O8848" s="5"/>
      <c r="U8848" s="31"/>
      <c r="AD8848" s="20"/>
    </row>
    <row r="8849" spans="4:30" x14ac:dyDescent="0.2">
      <c r="D8849" s="5"/>
      <c r="I8849" s="7"/>
      <c r="K8849" s="7"/>
      <c r="L8849" s="7"/>
      <c r="M8849" s="55"/>
      <c r="N8849" s="7"/>
      <c r="O8849" s="5"/>
      <c r="U8849" s="31"/>
      <c r="AD8849" s="20"/>
    </row>
    <row r="8850" spans="4:30" x14ac:dyDescent="0.2">
      <c r="D8850" s="5"/>
      <c r="I8850" s="7"/>
      <c r="K8850" s="7"/>
      <c r="L8850" s="7"/>
      <c r="M8850" s="55"/>
      <c r="N8850" s="7"/>
      <c r="O8850" s="5"/>
      <c r="U8850" s="31"/>
      <c r="AD8850" s="20"/>
    </row>
    <row r="8851" spans="4:30" x14ac:dyDescent="0.2">
      <c r="D8851" s="5"/>
      <c r="I8851" s="7"/>
      <c r="K8851" s="7"/>
      <c r="L8851" s="7"/>
      <c r="M8851" s="55"/>
      <c r="N8851" s="7"/>
      <c r="O8851" s="5"/>
      <c r="U8851" s="31"/>
      <c r="AD8851" s="20"/>
    </row>
    <row r="8852" spans="4:30" x14ac:dyDescent="0.2">
      <c r="D8852" s="5"/>
      <c r="I8852" s="7"/>
      <c r="K8852" s="7"/>
      <c r="L8852" s="7"/>
      <c r="M8852" s="55"/>
      <c r="N8852" s="7"/>
      <c r="O8852" s="5"/>
      <c r="U8852" s="31"/>
      <c r="AD8852" s="20"/>
    </row>
    <row r="8853" spans="4:30" x14ac:dyDescent="0.2">
      <c r="D8853" s="5"/>
      <c r="I8853" s="7"/>
      <c r="K8853" s="7"/>
      <c r="L8853" s="7"/>
      <c r="M8853" s="55"/>
      <c r="N8853" s="7"/>
      <c r="O8853" s="5"/>
      <c r="U8853" s="31"/>
      <c r="AD8853" s="20"/>
    </row>
    <row r="8854" spans="4:30" x14ac:dyDescent="0.2">
      <c r="D8854" s="5"/>
      <c r="I8854" s="7"/>
      <c r="K8854" s="7"/>
      <c r="L8854" s="7"/>
      <c r="M8854" s="55"/>
      <c r="N8854" s="7"/>
      <c r="O8854" s="5"/>
      <c r="U8854" s="31"/>
      <c r="AD8854" s="20"/>
    </row>
    <row r="8855" spans="4:30" x14ac:dyDescent="0.2">
      <c r="D8855" s="5"/>
      <c r="I8855" s="7"/>
      <c r="K8855" s="7"/>
      <c r="L8855" s="7"/>
      <c r="M8855" s="55"/>
      <c r="N8855" s="7"/>
      <c r="O8855" s="5"/>
      <c r="U8855" s="31"/>
      <c r="AD8855" s="20"/>
    </row>
    <row r="8856" spans="4:30" x14ac:dyDescent="0.2">
      <c r="D8856" s="5"/>
      <c r="I8856" s="7"/>
      <c r="K8856" s="7"/>
      <c r="L8856" s="7"/>
      <c r="M8856" s="55"/>
      <c r="N8856" s="7"/>
      <c r="O8856" s="5"/>
      <c r="U8856" s="31"/>
      <c r="AD8856" s="20"/>
    </row>
    <row r="8857" spans="4:30" x14ac:dyDescent="0.2">
      <c r="D8857" s="5"/>
      <c r="I8857" s="7"/>
      <c r="K8857" s="7"/>
      <c r="L8857" s="7"/>
      <c r="M8857" s="55"/>
      <c r="N8857" s="7"/>
      <c r="O8857" s="5"/>
      <c r="U8857" s="31"/>
      <c r="AD8857" s="20"/>
    </row>
    <row r="8858" spans="4:30" x14ac:dyDescent="0.2">
      <c r="D8858" s="5"/>
      <c r="I8858" s="7"/>
      <c r="K8858" s="7"/>
      <c r="L8858" s="7"/>
      <c r="M8858" s="55"/>
      <c r="N8858" s="7"/>
      <c r="O8858" s="5"/>
      <c r="U8858" s="31"/>
      <c r="AD8858" s="20"/>
    </row>
    <row r="8859" spans="4:30" x14ac:dyDescent="0.2">
      <c r="D8859" s="5"/>
      <c r="I8859" s="7"/>
      <c r="K8859" s="7"/>
      <c r="L8859" s="7"/>
      <c r="M8859" s="55"/>
      <c r="N8859" s="7"/>
      <c r="O8859" s="5"/>
      <c r="U8859" s="31"/>
      <c r="AD8859" s="20"/>
    </row>
    <row r="8860" spans="4:30" x14ac:dyDescent="0.2">
      <c r="D8860" s="5"/>
      <c r="I8860" s="7"/>
      <c r="K8860" s="7"/>
      <c r="L8860" s="7"/>
      <c r="M8860" s="55"/>
      <c r="N8860" s="7"/>
      <c r="O8860" s="5"/>
      <c r="U8860" s="31"/>
      <c r="AD8860" s="20"/>
    </row>
    <row r="8861" spans="4:30" x14ac:dyDescent="0.2">
      <c r="D8861" s="5"/>
      <c r="I8861" s="7"/>
      <c r="K8861" s="7"/>
      <c r="L8861" s="7"/>
      <c r="M8861" s="55"/>
      <c r="N8861" s="7"/>
      <c r="O8861" s="5"/>
      <c r="U8861" s="31"/>
      <c r="AD8861" s="20"/>
    </row>
    <row r="8862" spans="4:30" x14ac:dyDescent="0.2">
      <c r="D8862" s="5"/>
      <c r="I8862" s="7"/>
      <c r="K8862" s="7"/>
      <c r="L8862" s="7"/>
      <c r="M8862" s="55"/>
      <c r="N8862" s="7"/>
      <c r="O8862" s="5"/>
      <c r="U8862" s="31"/>
      <c r="AD8862" s="20"/>
    </row>
    <row r="8863" spans="4:30" x14ac:dyDescent="0.2">
      <c r="D8863" s="5"/>
      <c r="I8863" s="7"/>
      <c r="K8863" s="7"/>
      <c r="L8863" s="7"/>
      <c r="M8863" s="55"/>
      <c r="N8863" s="7"/>
      <c r="O8863" s="5"/>
      <c r="U8863" s="31"/>
      <c r="AD8863" s="20"/>
    </row>
    <row r="8864" spans="4:30" x14ac:dyDescent="0.2">
      <c r="D8864" s="5"/>
      <c r="I8864" s="7"/>
      <c r="K8864" s="7"/>
      <c r="L8864" s="7"/>
      <c r="M8864" s="55"/>
      <c r="N8864" s="7"/>
      <c r="O8864" s="5"/>
      <c r="U8864" s="31"/>
      <c r="AD8864" s="20"/>
    </row>
    <row r="8865" spans="4:30" x14ac:dyDescent="0.2">
      <c r="D8865" s="5"/>
      <c r="I8865" s="7"/>
      <c r="K8865" s="7"/>
      <c r="L8865" s="7"/>
      <c r="M8865" s="55"/>
      <c r="N8865" s="7"/>
      <c r="O8865" s="5"/>
      <c r="U8865" s="31"/>
      <c r="AD8865" s="20"/>
    </row>
    <row r="8866" spans="4:30" x14ac:dyDescent="0.2">
      <c r="D8866" s="5"/>
      <c r="I8866" s="7"/>
      <c r="K8866" s="7"/>
      <c r="L8866" s="7"/>
      <c r="M8866" s="55"/>
      <c r="N8866" s="7"/>
      <c r="O8866" s="5"/>
      <c r="U8866" s="31"/>
      <c r="AD8866" s="20"/>
    </row>
    <row r="8867" spans="4:30" x14ac:dyDescent="0.2">
      <c r="D8867" s="5"/>
      <c r="I8867" s="7"/>
      <c r="K8867" s="7"/>
      <c r="L8867" s="7"/>
      <c r="M8867" s="55"/>
      <c r="N8867" s="7"/>
      <c r="O8867" s="5"/>
      <c r="U8867" s="31"/>
      <c r="AD8867" s="20"/>
    </row>
    <row r="8868" spans="4:30" x14ac:dyDescent="0.2">
      <c r="D8868" s="5"/>
      <c r="I8868" s="7"/>
      <c r="K8868" s="7"/>
      <c r="L8868" s="7"/>
      <c r="M8868" s="55"/>
      <c r="N8868" s="7"/>
      <c r="O8868" s="5"/>
      <c r="U8868" s="31"/>
      <c r="AD8868" s="20"/>
    </row>
    <row r="8869" spans="4:30" x14ac:dyDescent="0.2">
      <c r="D8869" s="5"/>
      <c r="I8869" s="7"/>
      <c r="K8869" s="7"/>
      <c r="L8869" s="7"/>
      <c r="M8869" s="55"/>
      <c r="N8869" s="7"/>
      <c r="O8869" s="5"/>
      <c r="U8869" s="31"/>
      <c r="AD8869" s="20"/>
    </row>
    <row r="8870" spans="4:30" x14ac:dyDescent="0.2">
      <c r="D8870" s="5"/>
      <c r="I8870" s="7"/>
      <c r="K8870" s="7"/>
      <c r="L8870" s="7"/>
      <c r="M8870" s="55"/>
      <c r="N8870" s="7"/>
      <c r="O8870" s="5"/>
      <c r="U8870" s="31"/>
      <c r="AD8870" s="20"/>
    </row>
    <row r="8871" spans="4:30" x14ac:dyDescent="0.2">
      <c r="D8871" s="5"/>
      <c r="I8871" s="7"/>
      <c r="K8871" s="7"/>
      <c r="L8871" s="7"/>
      <c r="M8871" s="55"/>
      <c r="N8871" s="7"/>
      <c r="O8871" s="5"/>
      <c r="U8871" s="31"/>
      <c r="AD8871" s="20"/>
    </row>
    <row r="8872" spans="4:30" x14ac:dyDescent="0.2">
      <c r="D8872" s="5"/>
      <c r="I8872" s="7"/>
      <c r="K8872" s="7"/>
      <c r="L8872" s="7"/>
      <c r="M8872" s="55"/>
      <c r="N8872" s="7"/>
      <c r="O8872" s="5"/>
      <c r="U8872" s="31"/>
      <c r="AD8872" s="20"/>
    </row>
    <row r="8873" spans="4:30" x14ac:dyDescent="0.2">
      <c r="D8873" s="5"/>
      <c r="I8873" s="7"/>
      <c r="K8873" s="7"/>
      <c r="L8873" s="7"/>
      <c r="M8873" s="55"/>
      <c r="N8873" s="7"/>
      <c r="O8873" s="5"/>
      <c r="U8873" s="31"/>
      <c r="AD8873" s="20"/>
    </row>
    <row r="8874" spans="4:30" x14ac:dyDescent="0.2">
      <c r="D8874" s="5"/>
      <c r="I8874" s="7"/>
      <c r="K8874" s="7"/>
      <c r="L8874" s="7"/>
      <c r="M8874" s="55"/>
      <c r="N8874" s="7"/>
      <c r="O8874" s="5"/>
      <c r="U8874" s="31"/>
      <c r="AD8874" s="20"/>
    </row>
    <row r="8875" spans="4:30" x14ac:dyDescent="0.2">
      <c r="D8875" s="5"/>
      <c r="I8875" s="7"/>
      <c r="K8875" s="7"/>
      <c r="L8875" s="7"/>
      <c r="M8875" s="55"/>
      <c r="N8875" s="7"/>
      <c r="O8875" s="5"/>
      <c r="U8875" s="31"/>
      <c r="AD8875" s="20"/>
    </row>
    <row r="8876" spans="4:30" x14ac:dyDescent="0.2">
      <c r="D8876" s="5"/>
      <c r="I8876" s="7"/>
      <c r="K8876" s="7"/>
      <c r="L8876" s="7"/>
      <c r="M8876" s="55"/>
      <c r="N8876" s="7"/>
      <c r="O8876" s="5"/>
      <c r="U8876" s="31"/>
      <c r="AD8876" s="20"/>
    </row>
    <row r="8877" spans="4:30" x14ac:dyDescent="0.2">
      <c r="D8877" s="5"/>
      <c r="I8877" s="7"/>
      <c r="K8877" s="7"/>
      <c r="L8877" s="7"/>
      <c r="M8877" s="55"/>
      <c r="N8877" s="7"/>
      <c r="O8877" s="5"/>
      <c r="U8877" s="31"/>
      <c r="AD8877" s="20"/>
    </row>
    <row r="8878" spans="4:30" x14ac:dyDescent="0.2">
      <c r="D8878" s="5"/>
      <c r="I8878" s="7"/>
      <c r="K8878" s="7"/>
      <c r="L8878" s="7"/>
      <c r="M8878" s="55"/>
      <c r="N8878" s="7"/>
      <c r="O8878" s="5"/>
      <c r="U8878" s="31"/>
      <c r="AD8878" s="20"/>
    </row>
    <row r="8879" spans="4:30" x14ac:dyDescent="0.2">
      <c r="D8879" s="5"/>
      <c r="I8879" s="7"/>
      <c r="K8879" s="7"/>
      <c r="L8879" s="7"/>
      <c r="M8879" s="55"/>
      <c r="N8879" s="7"/>
      <c r="O8879" s="5"/>
      <c r="U8879" s="31"/>
      <c r="AD8879" s="20"/>
    </row>
    <row r="8880" spans="4:30" x14ac:dyDescent="0.2">
      <c r="D8880" s="5"/>
      <c r="I8880" s="7"/>
      <c r="K8880" s="7"/>
      <c r="L8880" s="7"/>
      <c r="M8880" s="55"/>
      <c r="N8880" s="7"/>
      <c r="O8880" s="5"/>
      <c r="U8880" s="31"/>
      <c r="AD8880" s="20"/>
    </row>
    <row r="8881" spans="4:30" x14ac:dyDescent="0.2">
      <c r="D8881" s="5"/>
      <c r="I8881" s="7"/>
      <c r="K8881" s="7"/>
      <c r="L8881" s="7"/>
      <c r="M8881" s="55"/>
      <c r="N8881" s="7"/>
      <c r="O8881" s="5"/>
      <c r="U8881" s="31"/>
      <c r="AD8881" s="20"/>
    </row>
    <row r="8882" spans="4:30" x14ac:dyDescent="0.2">
      <c r="D8882" s="5"/>
      <c r="I8882" s="7"/>
      <c r="K8882" s="7"/>
      <c r="L8882" s="7"/>
      <c r="M8882" s="55"/>
      <c r="N8882" s="7"/>
      <c r="O8882" s="5"/>
      <c r="U8882" s="31"/>
      <c r="AD8882" s="20"/>
    </row>
    <row r="8883" spans="4:30" x14ac:dyDescent="0.2">
      <c r="D8883" s="5"/>
      <c r="I8883" s="7"/>
      <c r="K8883" s="7"/>
      <c r="L8883" s="7"/>
      <c r="M8883" s="55"/>
      <c r="N8883" s="7"/>
      <c r="O8883" s="5"/>
      <c r="U8883" s="31"/>
      <c r="AD8883" s="20"/>
    </row>
    <row r="8884" spans="4:30" x14ac:dyDescent="0.2">
      <c r="D8884" s="5"/>
      <c r="I8884" s="7"/>
      <c r="K8884" s="7"/>
      <c r="L8884" s="7"/>
      <c r="M8884" s="55"/>
      <c r="N8884" s="7"/>
      <c r="O8884" s="5"/>
      <c r="U8884" s="31"/>
      <c r="AD8884" s="20"/>
    </row>
    <row r="8885" spans="4:30" x14ac:dyDescent="0.2">
      <c r="D8885" s="5"/>
      <c r="I8885" s="7"/>
      <c r="K8885" s="7"/>
      <c r="L8885" s="7"/>
      <c r="M8885" s="55"/>
      <c r="N8885" s="7"/>
      <c r="O8885" s="5"/>
      <c r="U8885" s="31"/>
      <c r="AD8885" s="20"/>
    </row>
    <row r="8886" spans="4:30" x14ac:dyDescent="0.2">
      <c r="D8886" s="5"/>
      <c r="I8886" s="7"/>
      <c r="K8886" s="7"/>
      <c r="L8886" s="7"/>
      <c r="M8886" s="55"/>
      <c r="N8886" s="7"/>
      <c r="O8886" s="5"/>
      <c r="U8886" s="31"/>
      <c r="AD8886" s="20"/>
    </row>
    <row r="8887" spans="4:30" x14ac:dyDescent="0.2">
      <c r="D8887" s="5"/>
      <c r="I8887" s="7"/>
      <c r="K8887" s="7"/>
      <c r="L8887" s="7"/>
      <c r="M8887" s="55"/>
      <c r="N8887" s="7"/>
      <c r="O8887" s="5"/>
      <c r="U8887" s="31"/>
      <c r="AD8887" s="20"/>
    </row>
    <row r="8888" spans="4:30" x14ac:dyDescent="0.2">
      <c r="D8888" s="5"/>
      <c r="I8888" s="7"/>
      <c r="K8888" s="7"/>
      <c r="L8888" s="7"/>
      <c r="M8888" s="55"/>
      <c r="N8888" s="7"/>
      <c r="O8888" s="5"/>
      <c r="U8888" s="31"/>
      <c r="AD8888" s="20"/>
    </row>
    <row r="8889" spans="4:30" x14ac:dyDescent="0.2">
      <c r="D8889" s="5"/>
      <c r="I8889" s="7"/>
      <c r="K8889" s="7"/>
      <c r="L8889" s="7"/>
      <c r="M8889" s="55"/>
      <c r="N8889" s="7"/>
      <c r="O8889" s="5"/>
      <c r="U8889" s="31"/>
      <c r="AD8889" s="20"/>
    </row>
    <row r="8890" spans="4:30" x14ac:dyDescent="0.2">
      <c r="D8890" s="5"/>
      <c r="I8890" s="7"/>
      <c r="K8890" s="7"/>
      <c r="L8890" s="7"/>
      <c r="M8890" s="55"/>
      <c r="N8890" s="7"/>
      <c r="O8890" s="5"/>
      <c r="U8890" s="31"/>
      <c r="AD8890" s="20"/>
    </row>
    <row r="8891" spans="4:30" x14ac:dyDescent="0.2">
      <c r="D8891" s="5"/>
      <c r="I8891" s="7"/>
      <c r="K8891" s="7"/>
      <c r="L8891" s="7"/>
      <c r="M8891" s="55"/>
      <c r="N8891" s="7"/>
      <c r="O8891" s="5"/>
      <c r="U8891" s="31"/>
      <c r="AD8891" s="20"/>
    </row>
    <row r="8892" spans="4:30" x14ac:dyDescent="0.2">
      <c r="D8892" s="5"/>
      <c r="I8892" s="7"/>
      <c r="K8892" s="7"/>
      <c r="L8892" s="7"/>
      <c r="M8892" s="55"/>
      <c r="N8892" s="7"/>
      <c r="O8892" s="5"/>
      <c r="U8892" s="31"/>
      <c r="AD8892" s="20"/>
    </row>
    <row r="8893" spans="4:30" x14ac:dyDescent="0.2">
      <c r="D8893" s="5"/>
      <c r="I8893" s="7"/>
      <c r="K8893" s="7"/>
      <c r="L8893" s="7"/>
      <c r="M8893" s="55"/>
      <c r="N8893" s="7"/>
      <c r="O8893" s="5"/>
      <c r="U8893" s="31"/>
      <c r="AD8893" s="20"/>
    </row>
    <row r="8894" spans="4:30" x14ac:dyDescent="0.2">
      <c r="D8894" s="5"/>
      <c r="I8894" s="7"/>
      <c r="K8894" s="7"/>
      <c r="L8894" s="7"/>
      <c r="M8894" s="55"/>
      <c r="N8894" s="7"/>
      <c r="O8894" s="5"/>
      <c r="U8894" s="31"/>
      <c r="AD8894" s="20"/>
    </row>
    <row r="8895" spans="4:30" x14ac:dyDescent="0.2">
      <c r="D8895" s="5"/>
      <c r="I8895" s="7"/>
      <c r="K8895" s="7"/>
      <c r="L8895" s="7"/>
      <c r="M8895" s="55"/>
      <c r="N8895" s="7"/>
      <c r="O8895" s="5"/>
      <c r="U8895" s="31"/>
      <c r="AD8895" s="20"/>
    </row>
    <row r="8896" spans="4:30" x14ac:dyDescent="0.2">
      <c r="D8896" s="5"/>
      <c r="I8896" s="7"/>
      <c r="K8896" s="7"/>
      <c r="L8896" s="7"/>
      <c r="M8896" s="55"/>
      <c r="N8896" s="7"/>
      <c r="O8896" s="5"/>
      <c r="U8896" s="31"/>
      <c r="AD8896" s="20"/>
    </row>
    <row r="8897" spans="4:30" x14ac:dyDescent="0.2">
      <c r="D8897" s="5"/>
      <c r="I8897" s="7"/>
      <c r="K8897" s="7"/>
      <c r="L8897" s="7"/>
      <c r="M8897" s="55"/>
      <c r="N8897" s="7"/>
      <c r="O8897" s="5"/>
      <c r="U8897" s="31"/>
      <c r="AD8897" s="20"/>
    </row>
    <row r="8898" spans="4:30" x14ac:dyDescent="0.2">
      <c r="D8898" s="5"/>
      <c r="I8898" s="7"/>
      <c r="K8898" s="7"/>
      <c r="L8898" s="7"/>
      <c r="M8898" s="55"/>
      <c r="N8898" s="7"/>
      <c r="O8898" s="5"/>
      <c r="U8898" s="31"/>
      <c r="AD8898" s="20"/>
    </row>
    <row r="8899" spans="4:30" x14ac:dyDescent="0.2">
      <c r="D8899" s="5"/>
      <c r="I8899" s="7"/>
      <c r="K8899" s="7"/>
      <c r="L8899" s="7"/>
      <c r="M8899" s="55"/>
      <c r="N8899" s="7"/>
      <c r="O8899" s="5"/>
      <c r="U8899" s="31"/>
      <c r="AD8899" s="20"/>
    </row>
    <row r="8900" spans="4:30" x14ac:dyDescent="0.2">
      <c r="D8900" s="5"/>
      <c r="I8900" s="7"/>
      <c r="K8900" s="7"/>
      <c r="L8900" s="7"/>
      <c r="M8900" s="55"/>
      <c r="N8900" s="7"/>
      <c r="O8900" s="5"/>
      <c r="U8900" s="31"/>
      <c r="AD8900" s="20"/>
    </row>
    <row r="8901" spans="4:30" x14ac:dyDescent="0.2">
      <c r="D8901" s="5"/>
      <c r="I8901" s="7"/>
      <c r="K8901" s="7"/>
      <c r="L8901" s="7"/>
      <c r="M8901" s="55"/>
      <c r="N8901" s="7"/>
      <c r="O8901" s="5"/>
      <c r="U8901" s="31"/>
      <c r="AD8901" s="20"/>
    </row>
    <row r="8902" spans="4:30" x14ac:dyDescent="0.2">
      <c r="D8902" s="5"/>
      <c r="I8902" s="7"/>
      <c r="K8902" s="7"/>
      <c r="L8902" s="7"/>
      <c r="M8902" s="55"/>
      <c r="N8902" s="7"/>
      <c r="O8902" s="5"/>
      <c r="U8902" s="31"/>
      <c r="AD8902" s="20"/>
    </row>
    <row r="8903" spans="4:30" x14ac:dyDescent="0.2">
      <c r="D8903" s="5"/>
      <c r="I8903" s="7"/>
      <c r="K8903" s="7"/>
      <c r="L8903" s="7"/>
      <c r="M8903" s="55"/>
      <c r="N8903" s="7"/>
      <c r="O8903" s="5"/>
      <c r="U8903" s="31"/>
      <c r="AD8903" s="20"/>
    </row>
    <row r="8904" spans="4:30" x14ac:dyDescent="0.2">
      <c r="D8904" s="5"/>
      <c r="I8904" s="7"/>
      <c r="K8904" s="7"/>
      <c r="L8904" s="7"/>
      <c r="M8904" s="55"/>
      <c r="N8904" s="7"/>
      <c r="O8904" s="5"/>
      <c r="U8904" s="31"/>
      <c r="AD8904" s="20"/>
    </row>
    <row r="8905" spans="4:30" x14ac:dyDescent="0.2">
      <c r="D8905" s="5"/>
      <c r="I8905" s="7"/>
      <c r="K8905" s="7"/>
      <c r="L8905" s="7"/>
      <c r="M8905" s="55"/>
      <c r="N8905" s="7"/>
      <c r="O8905" s="5"/>
      <c r="U8905" s="31"/>
      <c r="AD8905" s="20"/>
    </row>
    <row r="8906" spans="4:30" x14ac:dyDescent="0.2">
      <c r="D8906" s="5"/>
      <c r="I8906" s="7"/>
      <c r="K8906" s="7"/>
      <c r="L8906" s="7"/>
      <c r="M8906" s="55"/>
      <c r="N8906" s="7"/>
      <c r="O8906" s="5"/>
      <c r="U8906" s="31"/>
      <c r="AD8906" s="20"/>
    </row>
    <row r="8907" spans="4:30" x14ac:dyDescent="0.2">
      <c r="D8907" s="5"/>
      <c r="I8907" s="7"/>
      <c r="K8907" s="7"/>
      <c r="L8907" s="7"/>
      <c r="M8907" s="55"/>
      <c r="N8907" s="7"/>
      <c r="O8907" s="5"/>
      <c r="U8907" s="31"/>
      <c r="AD8907" s="20"/>
    </row>
    <row r="8908" spans="4:30" x14ac:dyDescent="0.2">
      <c r="D8908" s="5"/>
      <c r="I8908" s="7"/>
      <c r="K8908" s="7"/>
      <c r="L8908" s="7"/>
      <c r="M8908" s="55"/>
      <c r="N8908" s="7"/>
      <c r="O8908" s="5"/>
      <c r="U8908" s="31"/>
      <c r="AD8908" s="20"/>
    </row>
    <row r="8909" spans="4:30" x14ac:dyDescent="0.2">
      <c r="D8909" s="5"/>
      <c r="I8909" s="7"/>
      <c r="K8909" s="7"/>
      <c r="L8909" s="7"/>
      <c r="M8909" s="55"/>
      <c r="N8909" s="7"/>
      <c r="O8909" s="5"/>
      <c r="U8909" s="31"/>
      <c r="AD8909" s="20"/>
    </row>
    <row r="8910" spans="4:30" x14ac:dyDescent="0.2">
      <c r="D8910" s="5"/>
      <c r="I8910" s="7"/>
      <c r="K8910" s="7"/>
      <c r="L8910" s="7"/>
      <c r="M8910" s="55"/>
      <c r="N8910" s="7"/>
      <c r="O8910" s="5"/>
      <c r="U8910" s="31"/>
      <c r="AD8910" s="20"/>
    </row>
    <row r="8911" spans="4:30" x14ac:dyDescent="0.2">
      <c r="D8911" s="5"/>
      <c r="I8911" s="7"/>
      <c r="K8911" s="7"/>
      <c r="L8911" s="7"/>
      <c r="M8911" s="55"/>
      <c r="N8911" s="7"/>
      <c r="O8911" s="5"/>
      <c r="U8911" s="31"/>
      <c r="AD8911" s="20"/>
    </row>
    <row r="8912" spans="4:30" x14ac:dyDescent="0.2">
      <c r="D8912" s="5"/>
      <c r="I8912" s="7"/>
      <c r="K8912" s="7"/>
      <c r="L8912" s="7"/>
      <c r="M8912" s="55"/>
      <c r="N8912" s="7"/>
      <c r="O8912" s="5"/>
      <c r="U8912" s="31"/>
      <c r="AD8912" s="20"/>
    </row>
    <row r="8913" spans="4:30" x14ac:dyDescent="0.2">
      <c r="D8913" s="5"/>
      <c r="I8913" s="7"/>
      <c r="K8913" s="7"/>
      <c r="L8913" s="7"/>
      <c r="M8913" s="55"/>
      <c r="N8913" s="7"/>
      <c r="O8913" s="5"/>
      <c r="U8913" s="31"/>
      <c r="AD8913" s="20"/>
    </row>
    <row r="8914" spans="4:30" x14ac:dyDescent="0.2">
      <c r="D8914" s="5"/>
      <c r="I8914" s="7"/>
      <c r="K8914" s="7"/>
      <c r="L8914" s="7"/>
      <c r="M8914" s="55"/>
      <c r="N8914" s="7"/>
      <c r="O8914" s="5"/>
      <c r="U8914" s="31"/>
      <c r="AD8914" s="20"/>
    </row>
    <row r="8915" spans="4:30" x14ac:dyDescent="0.2">
      <c r="D8915" s="5"/>
      <c r="I8915" s="7"/>
      <c r="K8915" s="7"/>
      <c r="L8915" s="7"/>
      <c r="M8915" s="55"/>
      <c r="N8915" s="7"/>
      <c r="O8915" s="5"/>
      <c r="U8915" s="31"/>
      <c r="AD8915" s="20"/>
    </row>
    <row r="8916" spans="4:30" x14ac:dyDescent="0.2">
      <c r="D8916" s="5"/>
      <c r="I8916" s="7"/>
      <c r="K8916" s="7"/>
      <c r="L8916" s="7"/>
      <c r="M8916" s="55"/>
      <c r="N8916" s="7"/>
      <c r="O8916" s="5"/>
      <c r="U8916" s="31"/>
      <c r="AD8916" s="20"/>
    </row>
    <row r="8917" spans="4:30" x14ac:dyDescent="0.2">
      <c r="D8917" s="5"/>
      <c r="I8917" s="7"/>
      <c r="K8917" s="7"/>
      <c r="L8917" s="7"/>
      <c r="M8917" s="55"/>
      <c r="N8917" s="7"/>
      <c r="O8917" s="5"/>
      <c r="U8917" s="31"/>
      <c r="AD8917" s="20"/>
    </row>
    <row r="8918" spans="4:30" x14ac:dyDescent="0.2">
      <c r="D8918" s="5"/>
      <c r="I8918" s="7"/>
      <c r="K8918" s="7"/>
      <c r="L8918" s="7"/>
      <c r="M8918" s="55"/>
      <c r="N8918" s="7"/>
      <c r="O8918" s="5"/>
      <c r="U8918" s="31"/>
      <c r="AD8918" s="20"/>
    </row>
    <row r="8919" spans="4:30" x14ac:dyDescent="0.2">
      <c r="D8919" s="5"/>
      <c r="I8919" s="7"/>
      <c r="K8919" s="7"/>
      <c r="L8919" s="7"/>
      <c r="M8919" s="55"/>
      <c r="N8919" s="7"/>
      <c r="O8919" s="5"/>
      <c r="U8919" s="31"/>
      <c r="AD8919" s="20"/>
    </row>
    <row r="8920" spans="4:30" x14ac:dyDescent="0.2">
      <c r="D8920" s="5"/>
      <c r="I8920" s="7"/>
      <c r="K8920" s="7"/>
      <c r="L8920" s="7"/>
      <c r="M8920" s="55"/>
      <c r="N8920" s="7"/>
      <c r="O8920" s="5"/>
      <c r="U8920" s="31"/>
      <c r="AD8920" s="20"/>
    </row>
    <row r="8921" spans="4:30" x14ac:dyDescent="0.2">
      <c r="D8921" s="5"/>
      <c r="I8921" s="7"/>
      <c r="K8921" s="7"/>
      <c r="L8921" s="7"/>
      <c r="M8921" s="55"/>
      <c r="N8921" s="7"/>
      <c r="O8921" s="5"/>
      <c r="U8921" s="31"/>
      <c r="AD8921" s="20"/>
    </row>
    <row r="8922" spans="4:30" x14ac:dyDescent="0.2">
      <c r="D8922" s="5"/>
      <c r="I8922" s="7"/>
      <c r="K8922" s="7"/>
      <c r="L8922" s="7"/>
      <c r="M8922" s="55"/>
      <c r="N8922" s="7"/>
      <c r="O8922" s="5"/>
      <c r="U8922" s="31"/>
      <c r="AD8922" s="20"/>
    </row>
    <row r="8923" spans="4:30" x14ac:dyDescent="0.2">
      <c r="D8923" s="5"/>
      <c r="I8923" s="7"/>
      <c r="K8923" s="7"/>
      <c r="L8923" s="7"/>
      <c r="M8923" s="55"/>
      <c r="N8923" s="7"/>
      <c r="O8923" s="5"/>
      <c r="U8923" s="31"/>
      <c r="AD8923" s="20"/>
    </row>
    <row r="8924" spans="4:30" x14ac:dyDescent="0.2">
      <c r="D8924" s="5"/>
      <c r="I8924" s="7"/>
      <c r="K8924" s="7"/>
      <c r="L8924" s="7"/>
      <c r="M8924" s="55"/>
      <c r="N8924" s="7"/>
      <c r="O8924" s="5"/>
      <c r="U8924" s="31"/>
      <c r="AD8924" s="20"/>
    </row>
    <row r="8925" spans="4:30" x14ac:dyDescent="0.2">
      <c r="D8925" s="5"/>
      <c r="I8925" s="7"/>
      <c r="K8925" s="7"/>
      <c r="L8925" s="7"/>
      <c r="M8925" s="55"/>
      <c r="N8925" s="7"/>
      <c r="O8925" s="5"/>
      <c r="U8925" s="31"/>
      <c r="AD8925" s="20"/>
    </row>
    <row r="8926" spans="4:30" x14ac:dyDescent="0.2">
      <c r="D8926" s="5"/>
      <c r="I8926" s="7"/>
      <c r="K8926" s="7"/>
      <c r="L8926" s="7"/>
      <c r="M8926" s="55"/>
      <c r="N8926" s="7"/>
      <c r="O8926" s="5"/>
      <c r="U8926" s="31"/>
      <c r="AD8926" s="20"/>
    </row>
    <row r="8927" spans="4:30" x14ac:dyDescent="0.2">
      <c r="D8927" s="5"/>
      <c r="I8927" s="7"/>
      <c r="K8927" s="7"/>
      <c r="L8927" s="7"/>
      <c r="M8927" s="55"/>
      <c r="N8927" s="7"/>
      <c r="O8927" s="5"/>
      <c r="U8927" s="31"/>
      <c r="AD8927" s="20"/>
    </row>
    <row r="8928" spans="4:30" x14ac:dyDescent="0.2">
      <c r="D8928" s="5"/>
      <c r="I8928" s="7"/>
      <c r="K8928" s="7"/>
      <c r="L8928" s="7"/>
      <c r="M8928" s="55"/>
      <c r="N8928" s="7"/>
      <c r="O8928" s="5"/>
      <c r="U8928" s="31"/>
      <c r="AD8928" s="20"/>
    </row>
    <row r="8929" spans="4:30" x14ac:dyDescent="0.2">
      <c r="D8929" s="5"/>
      <c r="I8929" s="7"/>
      <c r="K8929" s="7"/>
      <c r="L8929" s="7"/>
      <c r="M8929" s="55"/>
      <c r="N8929" s="7"/>
      <c r="O8929" s="5"/>
      <c r="U8929" s="31"/>
      <c r="AD8929" s="20"/>
    </row>
    <row r="8930" spans="4:30" x14ac:dyDescent="0.2">
      <c r="D8930" s="5"/>
      <c r="I8930" s="7"/>
      <c r="K8930" s="7"/>
      <c r="L8930" s="7"/>
      <c r="M8930" s="55"/>
      <c r="N8930" s="7"/>
      <c r="O8930" s="5"/>
      <c r="U8930" s="31"/>
      <c r="AD8930" s="20"/>
    </row>
    <row r="8931" spans="4:30" x14ac:dyDescent="0.2">
      <c r="D8931" s="5"/>
      <c r="I8931" s="7"/>
      <c r="K8931" s="7"/>
      <c r="L8931" s="7"/>
      <c r="M8931" s="55"/>
      <c r="N8931" s="7"/>
      <c r="O8931" s="5"/>
      <c r="U8931" s="31"/>
      <c r="AD8931" s="20"/>
    </row>
    <row r="8932" spans="4:30" x14ac:dyDescent="0.2">
      <c r="D8932" s="5"/>
      <c r="I8932" s="7"/>
      <c r="K8932" s="7"/>
      <c r="L8932" s="7"/>
      <c r="M8932" s="55"/>
      <c r="N8932" s="7"/>
      <c r="O8932" s="5"/>
      <c r="U8932" s="31"/>
      <c r="AD8932" s="20"/>
    </row>
    <row r="8933" spans="4:30" x14ac:dyDescent="0.2">
      <c r="D8933" s="5"/>
      <c r="I8933" s="7"/>
      <c r="K8933" s="7"/>
      <c r="L8933" s="7"/>
      <c r="M8933" s="55"/>
      <c r="N8933" s="7"/>
      <c r="O8933" s="5"/>
      <c r="U8933" s="31"/>
      <c r="AD8933" s="20"/>
    </row>
    <row r="8934" spans="4:30" x14ac:dyDescent="0.2">
      <c r="D8934" s="5"/>
      <c r="I8934" s="7"/>
      <c r="K8934" s="7"/>
      <c r="L8934" s="7"/>
      <c r="M8934" s="55"/>
      <c r="N8934" s="7"/>
      <c r="O8934" s="5"/>
      <c r="U8934" s="31"/>
      <c r="AD8934" s="20"/>
    </row>
    <row r="8935" spans="4:30" x14ac:dyDescent="0.2">
      <c r="D8935" s="5"/>
      <c r="I8935" s="7"/>
      <c r="K8935" s="7"/>
      <c r="L8935" s="7"/>
      <c r="M8935" s="55"/>
      <c r="N8935" s="7"/>
      <c r="O8935" s="5"/>
      <c r="U8935" s="31"/>
      <c r="AD8935" s="20"/>
    </row>
    <row r="8936" spans="4:30" x14ac:dyDescent="0.2">
      <c r="D8936" s="5"/>
      <c r="I8936" s="7"/>
      <c r="K8936" s="7"/>
      <c r="L8936" s="7"/>
      <c r="M8936" s="55"/>
      <c r="N8936" s="7"/>
      <c r="O8936" s="5"/>
      <c r="U8936" s="31"/>
      <c r="AD8936" s="20"/>
    </row>
    <row r="8937" spans="4:30" x14ac:dyDescent="0.2">
      <c r="D8937" s="5"/>
      <c r="I8937" s="7"/>
      <c r="K8937" s="7"/>
      <c r="L8937" s="7"/>
      <c r="M8937" s="55"/>
      <c r="N8937" s="7"/>
      <c r="O8937" s="5"/>
      <c r="U8937" s="31"/>
      <c r="AD8937" s="20"/>
    </row>
    <row r="8938" spans="4:30" x14ac:dyDescent="0.2">
      <c r="D8938" s="5"/>
      <c r="I8938" s="7"/>
      <c r="K8938" s="7"/>
      <c r="L8938" s="7"/>
      <c r="M8938" s="55"/>
      <c r="N8938" s="7"/>
      <c r="O8938" s="5"/>
      <c r="U8938" s="31"/>
      <c r="AD8938" s="20"/>
    </row>
    <row r="8939" spans="4:30" x14ac:dyDescent="0.2">
      <c r="D8939" s="5"/>
      <c r="I8939" s="7"/>
      <c r="K8939" s="7"/>
      <c r="L8939" s="7"/>
      <c r="M8939" s="55"/>
      <c r="N8939" s="7"/>
      <c r="O8939" s="5"/>
      <c r="U8939" s="31"/>
      <c r="AD8939" s="20"/>
    </row>
    <row r="8940" spans="4:30" x14ac:dyDescent="0.2">
      <c r="D8940" s="5"/>
      <c r="I8940" s="7"/>
      <c r="K8940" s="7"/>
      <c r="L8940" s="7"/>
      <c r="M8940" s="55"/>
      <c r="N8940" s="7"/>
      <c r="O8940" s="5"/>
      <c r="U8940" s="31"/>
      <c r="AD8940" s="20"/>
    </row>
    <row r="8941" spans="4:30" x14ac:dyDescent="0.2">
      <c r="D8941" s="5"/>
      <c r="I8941" s="7"/>
      <c r="K8941" s="7"/>
      <c r="L8941" s="7"/>
      <c r="M8941" s="55"/>
      <c r="N8941" s="7"/>
      <c r="O8941" s="5"/>
      <c r="U8941" s="31"/>
      <c r="AD8941" s="20"/>
    </row>
    <row r="8942" spans="4:30" x14ac:dyDescent="0.2">
      <c r="D8942" s="5"/>
      <c r="I8942" s="7"/>
      <c r="K8942" s="7"/>
      <c r="L8942" s="7"/>
      <c r="M8942" s="55"/>
      <c r="N8942" s="7"/>
      <c r="O8942" s="5"/>
      <c r="U8942" s="31"/>
      <c r="AD8942" s="20"/>
    </row>
    <row r="8943" spans="4:30" x14ac:dyDescent="0.2">
      <c r="D8943" s="5"/>
      <c r="I8943" s="7"/>
      <c r="K8943" s="7"/>
      <c r="L8943" s="7"/>
      <c r="M8943" s="55"/>
      <c r="N8943" s="7"/>
      <c r="O8943" s="5"/>
      <c r="U8943" s="31"/>
      <c r="AD8943" s="20"/>
    </row>
    <row r="8944" spans="4:30" x14ac:dyDescent="0.2">
      <c r="D8944" s="5"/>
      <c r="I8944" s="7"/>
      <c r="K8944" s="7"/>
      <c r="L8944" s="7"/>
      <c r="M8944" s="55"/>
      <c r="N8944" s="7"/>
      <c r="O8944" s="5"/>
      <c r="U8944" s="31"/>
      <c r="AD8944" s="20"/>
    </row>
    <row r="8945" spans="4:30" x14ac:dyDescent="0.2">
      <c r="D8945" s="5"/>
      <c r="I8945" s="7"/>
      <c r="K8945" s="7"/>
      <c r="L8945" s="7"/>
      <c r="M8945" s="55"/>
      <c r="N8945" s="7"/>
      <c r="O8945" s="5"/>
      <c r="U8945" s="31"/>
      <c r="AD8945" s="20"/>
    </row>
    <row r="8946" spans="4:30" x14ac:dyDescent="0.2">
      <c r="D8946" s="5"/>
      <c r="I8946" s="7"/>
      <c r="K8946" s="7"/>
      <c r="L8946" s="7"/>
      <c r="M8946" s="55"/>
      <c r="N8946" s="7"/>
      <c r="O8946" s="5"/>
      <c r="U8946" s="31"/>
      <c r="AD8946" s="20"/>
    </row>
    <row r="8947" spans="4:30" x14ac:dyDescent="0.2">
      <c r="D8947" s="5"/>
      <c r="I8947" s="7"/>
      <c r="K8947" s="7"/>
      <c r="L8947" s="7"/>
      <c r="M8947" s="55"/>
      <c r="N8947" s="7"/>
      <c r="O8947" s="5"/>
      <c r="U8947" s="31"/>
      <c r="AD8947" s="20"/>
    </row>
    <row r="8948" spans="4:30" x14ac:dyDescent="0.2">
      <c r="D8948" s="5"/>
      <c r="I8948" s="7"/>
      <c r="K8948" s="7"/>
      <c r="L8948" s="7"/>
      <c r="M8948" s="55"/>
      <c r="N8948" s="7"/>
      <c r="O8948" s="5"/>
      <c r="U8948" s="31"/>
      <c r="AD8948" s="20"/>
    </row>
    <row r="8949" spans="4:30" x14ac:dyDescent="0.2">
      <c r="D8949" s="5"/>
      <c r="I8949" s="7"/>
      <c r="K8949" s="7"/>
      <c r="L8949" s="7"/>
      <c r="M8949" s="55"/>
      <c r="N8949" s="7"/>
      <c r="O8949" s="5"/>
      <c r="U8949" s="31"/>
      <c r="AD8949" s="20"/>
    </row>
    <row r="8950" spans="4:30" x14ac:dyDescent="0.2">
      <c r="D8950" s="5"/>
      <c r="I8950" s="7"/>
      <c r="K8950" s="7"/>
      <c r="L8950" s="7"/>
      <c r="M8950" s="55"/>
      <c r="N8950" s="7"/>
      <c r="O8950" s="5"/>
      <c r="U8950" s="31"/>
      <c r="AD8950" s="20"/>
    </row>
    <row r="8951" spans="4:30" x14ac:dyDescent="0.2">
      <c r="D8951" s="5"/>
      <c r="I8951" s="7"/>
      <c r="K8951" s="7"/>
      <c r="L8951" s="7"/>
      <c r="M8951" s="55"/>
      <c r="N8951" s="7"/>
      <c r="O8951" s="5"/>
      <c r="U8951" s="31"/>
      <c r="AD8951" s="20"/>
    </row>
    <row r="8952" spans="4:30" x14ac:dyDescent="0.2">
      <c r="D8952" s="5"/>
      <c r="I8952" s="7"/>
      <c r="K8952" s="7"/>
      <c r="L8952" s="7"/>
      <c r="M8952" s="55"/>
      <c r="N8952" s="7"/>
      <c r="O8952" s="5"/>
      <c r="U8952" s="31"/>
      <c r="AD8952" s="20"/>
    </row>
    <row r="8953" spans="4:30" x14ac:dyDescent="0.2">
      <c r="D8953" s="5"/>
      <c r="I8953" s="7"/>
      <c r="K8953" s="7"/>
      <c r="L8953" s="7"/>
      <c r="M8953" s="55"/>
      <c r="N8953" s="7"/>
      <c r="O8953" s="5"/>
      <c r="U8953" s="31"/>
      <c r="AD8953" s="20"/>
    </row>
    <row r="8954" spans="4:30" x14ac:dyDescent="0.2">
      <c r="D8954" s="5"/>
      <c r="I8954" s="7"/>
      <c r="K8954" s="7"/>
      <c r="L8954" s="7"/>
      <c r="M8954" s="55"/>
      <c r="N8954" s="7"/>
      <c r="O8954" s="5"/>
      <c r="U8954" s="31"/>
      <c r="AD8954" s="20"/>
    </row>
    <row r="8955" spans="4:30" x14ac:dyDescent="0.2">
      <c r="D8955" s="5"/>
      <c r="I8955" s="7"/>
      <c r="K8955" s="7"/>
      <c r="L8955" s="7"/>
      <c r="M8955" s="55"/>
      <c r="N8955" s="7"/>
      <c r="O8955" s="5"/>
      <c r="U8955" s="31"/>
      <c r="AD8955" s="20"/>
    </row>
    <row r="8956" spans="4:30" x14ac:dyDescent="0.2">
      <c r="D8956" s="5"/>
      <c r="I8956" s="7"/>
      <c r="K8956" s="7"/>
      <c r="L8956" s="7"/>
      <c r="M8956" s="55"/>
      <c r="N8956" s="7"/>
      <c r="O8956" s="5"/>
      <c r="U8956" s="31"/>
      <c r="AD8956" s="20"/>
    </row>
    <row r="8957" spans="4:30" x14ac:dyDescent="0.2">
      <c r="D8957" s="5"/>
      <c r="I8957" s="7"/>
      <c r="K8957" s="7"/>
      <c r="L8957" s="7"/>
      <c r="M8957" s="55"/>
      <c r="N8957" s="7"/>
      <c r="O8957" s="5"/>
      <c r="U8957" s="31"/>
      <c r="AD8957" s="20"/>
    </row>
    <row r="8958" spans="4:30" x14ac:dyDescent="0.2">
      <c r="D8958" s="5"/>
      <c r="I8958" s="7"/>
      <c r="K8958" s="7"/>
      <c r="L8958" s="7"/>
      <c r="M8958" s="55"/>
      <c r="N8958" s="7"/>
      <c r="O8958" s="5"/>
      <c r="U8958" s="31"/>
      <c r="AD8958" s="20"/>
    </row>
    <row r="8959" spans="4:30" x14ac:dyDescent="0.2">
      <c r="D8959" s="5"/>
      <c r="I8959" s="7"/>
      <c r="K8959" s="7"/>
      <c r="L8959" s="7"/>
      <c r="M8959" s="55"/>
      <c r="N8959" s="7"/>
      <c r="O8959" s="5"/>
      <c r="U8959" s="31"/>
      <c r="AD8959" s="20"/>
    </row>
    <row r="8960" spans="4:30" x14ac:dyDescent="0.2">
      <c r="D8960" s="5"/>
      <c r="I8960" s="7"/>
      <c r="K8960" s="7"/>
      <c r="L8960" s="7"/>
      <c r="M8960" s="55"/>
      <c r="N8960" s="7"/>
      <c r="O8960" s="5"/>
      <c r="U8960" s="31"/>
      <c r="AD8960" s="20"/>
    </row>
    <row r="8961" spans="4:30" x14ac:dyDescent="0.2">
      <c r="D8961" s="5"/>
      <c r="I8961" s="7"/>
      <c r="K8961" s="7"/>
      <c r="L8961" s="7"/>
      <c r="M8961" s="55"/>
      <c r="N8961" s="7"/>
      <c r="O8961" s="5"/>
      <c r="U8961" s="31"/>
      <c r="AD8961" s="20"/>
    </row>
    <row r="8962" spans="4:30" x14ac:dyDescent="0.2">
      <c r="D8962" s="5"/>
      <c r="I8962" s="7"/>
      <c r="K8962" s="7"/>
      <c r="L8962" s="7"/>
      <c r="M8962" s="55"/>
      <c r="N8962" s="7"/>
      <c r="O8962" s="5"/>
      <c r="U8962" s="31"/>
      <c r="AD8962" s="20"/>
    </row>
    <row r="8963" spans="4:30" x14ac:dyDescent="0.2">
      <c r="D8963" s="5"/>
      <c r="I8963" s="7"/>
      <c r="K8963" s="7"/>
      <c r="L8963" s="7"/>
      <c r="M8963" s="55"/>
      <c r="N8963" s="7"/>
      <c r="O8963" s="5"/>
      <c r="U8963" s="31"/>
      <c r="AD8963" s="20"/>
    </row>
    <row r="8964" spans="4:30" x14ac:dyDescent="0.2">
      <c r="D8964" s="5"/>
      <c r="I8964" s="7"/>
      <c r="K8964" s="7"/>
      <c r="L8964" s="7"/>
      <c r="M8964" s="55"/>
      <c r="N8964" s="7"/>
      <c r="O8964" s="5"/>
      <c r="U8964" s="31"/>
      <c r="AD8964" s="20"/>
    </row>
    <row r="8965" spans="4:30" x14ac:dyDescent="0.2">
      <c r="D8965" s="5"/>
      <c r="I8965" s="7"/>
      <c r="K8965" s="7"/>
      <c r="L8965" s="7"/>
      <c r="M8965" s="55"/>
      <c r="N8965" s="7"/>
      <c r="O8965" s="5"/>
      <c r="U8965" s="31"/>
      <c r="AD8965" s="20"/>
    </row>
    <row r="8966" spans="4:30" x14ac:dyDescent="0.2">
      <c r="D8966" s="5"/>
      <c r="I8966" s="7"/>
      <c r="K8966" s="7"/>
      <c r="L8966" s="7"/>
      <c r="M8966" s="55"/>
      <c r="N8966" s="7"/>
      <c r="O8966" s="5"/>
      <c r="U8966" s="31"/>
      <c r="AD8966" s="20"/>
    </row>
    <row r="8967" spans="4:30" x14ac:dyDescent="0.2">
      <c r="D8967" s="5"/>
      <c r="I8967" s="7"/>
      <c r="K8967" s="7"/>
      <c r="L8967" s="7"/>
      <c r="M8967" s="55"/>
      <c r="N8967" s="7"/>
      <c r="O8967" s="5"/>
      <c r="U8967" s="31"/>
      <c r="AD8967" s="20"/>
    </row>
    <row r="8968" spans="4:30" x14ac:dyDescent="0.2">
      <c r="D8968" s="5"/>
      <c r="I8968" s="7"/>
      <c r="K8968" s="7"/>
      <c r="L8968" s="7"/>
      <c r="M8968" s="55"/>
      <c r="N8968" s="7"/>
      <c r="O8968" s="5"/>
      <c r="U8968" s="31"/>
      <c r="AD8968" s="20"/>
    </row>
    <row r="8969" spans="4:30" x14ac:dyDescent="0.2">
      <c r="D8969" s="5"/>
      <c r="I8969" s="7"/>
      <c r="K8969" s="7"/>
      <c r="L8969" s="7"/>
      <c r="M8969" s="55"/>
      <c r="N8969" s="7"/>
      <c r="O8969" s="5"/>
      <c r="U8969" s="31"/>
      <c r="AD8969" s="20"/>
    </row>
    <row r="8970" spans="4:30" x14ac:dyDescent="0.2">
      <c r="D8970" s="5"/>
      <c r="I8970" s="7"/>
      <c r="K8970" s="7"/>
      <c r="L8970" s="7"/>
      <c r="M8970" s="55"/>
      <c r="N8970" s="7"/>
      <c r="O8970" s="5"/>
      <c r="U8970" s="31"/>
      <c r="AD8970" s="20"/>
    </row>
    <row r="8971" spans="4:30" x14ac:dyDescent="0.2">
      <c r="D8971" s="5"/>
      <c r="I8971" s="7"/>
      <c r="K8971" s="7"/>
      <c r="L8971" s="7"/>
      <c r="M8971" s="55"/>
      <c r="N8971" s="7"/>
      <c r="O8971" s="5"/>
      <c r="U8971" s="31"/>
      <c r="AD8971" s="20"/>
    </row>
    <row r="8972" spans="4:30" x14ac:dyDescent="0.2">
      <c r="D8972" s="5"/>
      <c r="I8972" s="7"/>
      <c r="K8972" s="7"/>
      <c r="L8972" s="7"/>
      <c r="M8972" s="55"/>
      <c r="N8972" s="7"/>
      <c r="O8972" s="5"/>
      <c r="U8972" s="31"/>
      <c r="AD8972" s="20"/>
    </row>
    <row r="8973" spans="4:30" x14ac:dyDescent="0.2">
      <c r="D8973" s="5"/>
      <c r="I8973" s="7"/>
      <c r="K8973" s="7"/>
      <c r="L8973" s="7"/>
      <c r="M8973" s="55"/>
      <c r="N8973" s="7"/>
      <c r="O8973" s="5"/>
      <c r="U8973" s="31"/>
      <c r="AD8973" s="20"/>
    </row>
    <row r="8974" spans="4:30" x14ac:dyDescent="0.2">
      <c r="D8974" s="5"/>
      <c r="I8974" s="7"/>
      <c r="K8974" s="7"/>
      <c r="L8974" s="7"/>
      <c r="M8974" s="55"/>
      <c r="N8974" s="7"/>
      <c r="O8974" s="5"/>
      <c r="U8974" s="31"/>
      <c r="AD8974" s="20"/>
    </row>
    <row r="8975" spans="4:30" x14ac:dyDescent="0.2">
      <c r="D8975" s="5"/>
      <c r="I8975" s="7"/>
      <c r="K8975" s="7"/>
      <c r="L8975" s="7"/>
      <c r="M8975" s="55"/>
      <c r="N8975" s="7"/>
      <c r="O8975" s="5"/>
      <c r="U8975" s="31"/>
      <c r="AD8975" s="20"/>
    </row>
    <row r="8976" spans="4:30" x14ac:dyDescent="0.2">
      <c r="D8976" s="5"/>
      <c r="I8976" s="7"/>
      <c r="K8976" s="7"/>
      <c r="L8976" s="7"/>
      <c r="M8976" s="55"/>
      <c r="N8976" s="7"/>
      <c r="O8976" s="5"/>
      <c r="U8976" s="31"/>
      <c r="AD8976" s="20"/>
    </row>
    <row r="8977" spans="4:30" x14ac:dyDescent="0.2">
      <c r="D8977" s="5"/>
      <c r="I8977" s="7"/>
      <c r="K8977" s="7"/>
      <c r="L8977" s="7"/>
      <c r="M8977" s="55"/>
      <c r="N8977" s="7"/>
      <c r="O8977" s="5"/>
      <c r="U8977" s="31"/>
      <c r="AD8977" s="20"/>
    </row>
    <row r="8978" spans="4:30" x14ac:dyDescent="0.2">
      <c r="D8978" s="5"/>
      <c r="I8978" s="7"/>
      <c r="K8978" s="7"/>
      <c r="L8978" s="7"/>
      <c r="M8978" s="55"/>
      <c r="N8978" s="7"/>
      <c r="O8978" s="5"/>
      <c r="U8978" s="31"/>
      <c r="AD8978" s="20"/>
    </row>
    <row r="8979" spans="4:30" x14ac:dyDescent="0.2">
      <c r="D8979" s="5"/>
      <c r="I8979" s="7"/>
      <c r="K8979" s="7"/>
      <c r="L8979" s="7"/>
      <c r="M8979" s="55"/>
      <c r="N8979" s="7"/>
      <c r="O8979" s="5"/>
      <c r="U8979" s="31"/>
      <c r="AD8979" s="20"/>
    </row>
    <row r="8980" spans="4:30" x14ac:dyDescent="0.2">
      <c r="D8980" s="5"/>
      <c r="I8980" s="7"/>
      <c r="K8980" s="7"/>
      <c r="L8980" s="7"/>
      <c r="M8980" s="55"/>
      <c r="N8980" s="7"/>
      <c r="O8980" s="5"/>
      <c r="U8980" s="31"/>
      <c r="AD8980" s="20"/>
    </row>
    <row r="8981" spans="4:30" x14ac:dyDescent="0.2">
      <c r="D8981" s="5"/>
      <c r="I8981" s="7"/>
      <c r="K8981" s="7"/>
      <c r="L8981" s="7"/>
      <c r="M8981" s="55"/>
      <c r="N8981" s="7"/>
      <c r="O8981" s="5"/>
      <c r="U8981" s="31"/>
      <c r="AD8981" s="20"/>
    </row>
    <row r="8982" spans="4:30" x14ac:dyDescent="0.2">
      <c r="D8982" s="5"/>
      <c r="I8982" s="7"/>
      <c r="K8982" s="7"/>
      <c r="L8982" s="7"/>
      <c r="M8982" s="55"/>
      <c r="N8982" s="7"/>
      <c r="O8982" s="5"/>
      <c r="U8982" s="31"/>
      <c r="AD8982" s="20"/>
    </row>
    <row r="8983" spans="4:30" x14ac:dyDescent="0.2">
      <c r="D8983" s="5"/>
      <c r="I8983" s="7"/>
      <c r="K8983" s="7"/>
      <c r="L8983" s="7"/>
      <c r="M8983" s="55"/>
      <c r="N8983" s="7"/>
      <c r="O8983" s="5"/>
      <c r="U8983" s="31"/>
      <c r="AD8983" s="20"/>
    </row>
    <row r="8984" spans="4:30" x14ac:dyDescent="0.2">
      <c r="D8984" s="5"/>
      <c r="I8984" s="7"/>
      <c r="K8984" s="7"/>
      <c r="L8984" s="7"/>
      <c r="M8984" s="55"/>
      <c r="N8984" s="7"/>
      <c r="O8984" s="5"/>
      <c r="U8984" s="31"/>
      <c r="AD8984" s="20"/>
    </row>
    <row r="8985" spans="4:30" x14ac:dyDescent="0.2">
      <c r="D8985" s="5"/>
      <c r="I8985" s="7"/>
      <c r="K8985" s="7"/>
      <c r="L8985" s="7"/>
      <c r="M8985" s="55"/>
      <c r="N8985" s="7"/>
      <c r="O8985" s="5"/>
      <c r="U8985" s="31"/>
      <c r="AD8985" s="20"/>
    </row>
    <row r="8986" spans="4:30" x14ac:dyDescent="0.2">
      <c r="D8986" s="5"/>
      <c r="I8986" s="7"/>
      <c r="K8986" s="7"/>
      <c r="L8986" s="7"/>
      <c r="M8986" s="55"/>
      <c r="N8986" s="7"/>
      <c r="O8986" s="5"/>
      <c r="U8986" s="31"/>
      <c r="AD8986" s="20"/>
    </row>
    <row r="8987" spans="4:30" x14ac:dyDescent="0.2">
      <c r="D8987" s="5"/>
      <c r="I8987" s="7"/>
      <c r="K8987" s="7"/>
      <c r="L8987" s="7"/>
      <c r="M8987" s="55"/>
      <c r="N8987" s="7"/>
      <c r="O8987" s="5"/>
      <c r="U8987" s="31"/>
      <c r="AD8987" s="20"/>
    </row>
    <row r="8988" spans="4:30" x14ac:dyDescent="0.2">
      <c r="D8988" s="5"/>
      <c r="I8988" s="7"/>
      <c r="K8988" s="7"/>
      <c r="L8988" s="7"/>
      <c r="M8988" s="55"/>
      <c r="N8988" s="7"/>
      <c r="O8988" s="5"/>
      <c r="U8988" s="31"/>
      <c r="AD8988" s="20"/>
    </row>
    <row r="8989" spans="4:30" x14ac:dyDescent="0.2">
      <c r="D8989" s="5"/>
      <c r="I8989" s="7"/>
      <c r="K8989" s="7"/>
      <c r="L8989" s="7"/>
      <c r="M8989" s="55"/>
      <c r="N8989" s="7"/>
      <c r="O8989" s="5"/>
      <c r="U8989" s="31"/>
      <c r="AD8989" s="20"/>
    </row>
    <row r="8990" spans="4:30" x14ac:dyDescent="0.2">
      <c r="D8990" s="5"/>
      <c r="I8990" s="7"/>
      <c r="K8990" s="7"/>
      <c r="L8990" s="7"/>
      <c r="M8990" s="55"/>
      <c r="N8990" s="7"/>
      <c r="O8990" s="5"/>
      <c r="U8990" s="31"/>
      <c r="AD8990" s="20"/>
    </row>
    <row r="8991" spans="4:30" x14ac:dyDescent="0.2">
      <c r="D8991" s="5"/>
      <c r="I8991" s="7"/>
      <c r="K8991" s="7"/>
      <c r="L8991" s="7"/>
      <c r="M8991" s="55"/>
      <c r="N8991" s="7"/>
      <c r="O8991" s="5"/>
      <c r="U8991" s="31"/>
      <c r="AD8991" s="20"/>
    </row>
    <row r="8992" spans="4:30" x14ac:dyDescent="0.2">
      <c r="D8992" s="5"/>
      <c r="I8992" s="7"/>
      <c r="K8992" s="7"/>
      <c r="L8992" s="7"/>
      <c r="M8992" s="55"/>
      <c r="N8992" s="7"/>
      <c r="O8992" s="5"/>
      <c r="U8992" s="31"/>
      <c r="AD8992" s="20"/>
    </row>
    <row r="8993" spans="4:30" x14ac:dyDescent="0.2">
      <c r="D8993" s="5"/>
      <c r="I8993" s="7"/>
      <c r="K8993" s="7"/>
      <c r="L8993" s="7"/>
      <c r="M8993" s="55"/>
      <c r="N8993" s="7"/>
      <c r="O8993" s="5"/>
      <c r="U8993" s="31"/>
      <c r="AD8993" s="20"/>
    </row>
    <row r="8994" spans="4:30" x14ac:dyDescent="0.2">
      <c r="D8994" s="5"/>
      <c r="I8994" s="7"/>
      <c r="K8994" s="7"/>
      <c r="L8994" s="7"/>
      <c r="M8994" s="55"/>
      <c r="N8994" s="7"/>
      <c r="O8994" s="5"/>
      <c r="U8994" s="31"/>
      <c r="AD8994" s="20"/>
    </row>
    <row r="8995" spans="4:30" x14ac:dyDescent="0.2">
      <c r="D8995" s="5"/>
      <c r="I8995" s="7"/>
      <c r="K8995" s="7"/>
      <c r="L8995" s="7"/>
      <c r="M8995" s="55"/>
      <c r="N8995" s="7"/>
      <c r="O8995" s="5"/>
      <c r="U8995" s="31"/>
      <c r="AD8995" s="20"/>
    </row>
    <row r="8996" spans="4:30" x14ac:dyDescent="0.2">
      <c r="D8996" s="5"/>
      <c r="I8996" s="7"/>
      <c r="K8996" s="7"/>
      <c r="L8996" s="7"/>
      <c r="M8996" s="55"/>
      <c r="N8996" s="7"/>
      <c r="O8996" s="5"/>
      <c r="U8996" s="31"/>
      <c r="AD8996" s="20"/>
    </row>
    <row r="8997" spans="4:30" x14ac:dyDescent="0.2">
      <c r="D8997" s="5"/>
      <c r="I8997" s="7"/>
      <c r="K8997" s="7"/>
      <c r="L8997" s="7"/>
      <c r="M8997" s="55"/>
      <c r="N8997" s="7"/>
      <c r="O8997" s="5"/>
      <c r="U8997" s="31"/>
      <c r="AD8997" s="20"/>
    </row>
    <row r="8998" spans="4:30" x14ac:dyDescent="0.2">
      <c r="D8998" s="5"/>
      <c r="I8998" s="7"/>
      <c r="K8998" s="7"/>
      <c r="L8998" s="7"/>
      <c r="M8998" s="55"/>
      <c r="N8998" s="7"/>
      <c r="O8998" s="5"/>
      <c r="U8998" s="31"/>
      <c r="AD8998" s="20"/>
    </row>
    <row r="8999" spans="4:30" x14ac:dyDescent="0.2">
      <c r="D8999" s="5"/>
      <c r="I8999" s="7"/>
      <c r="K8999" s="7"/>
      <c r="L8999" s="7"/>
      <c r="M8999" s="55"/>
      <c r="N8999" s="7"/>
      <c r="O8999" s="5"/>
      <c r="U8999" s="31"/>
      <c r="AD8999" s="20"/>
    </row>
    <row r="9000" spans="4:30" x14ac:dyDescent="0.2">
      <c r="D9000" s="5"/>
      <c r="I9000" s="7"/>
      <c r="K9000" s="7"/>
      <c r="L9000" s="7"/>
      <c r="M9000" s="55"/>
      <c r="N9000" s="7"/>
      <c r="O9000" s="5"/>
      <c r="U9000" s="31"/>
      <c r="AD9000" s="20"/>
    </row>
    <row r="9001" spans="4:30" x14ac:dyDescent="0.2">
      <c r="D9001" s="5"/>
      <c r="I9001" s="7"/>
      <c r="K9001" s="7"/>
      <c r="L9001" s="7"/>
      <c r="M9001" s="55"/>
      <c r="N9001" s="7"/>
      <c r="O9001" s="5"/>
      <c r="U9001" s="31"/>
      <c r="AD9001" s="20"/>
    </row>
    <row r="9002" spans="4:30" x14ac:dyDescent="0.2">
      <c r="D9002" s="5"/>
      <c r="I9002" s="7"/>
      <c r="K9002" s="7"/>
      <c r="L9002" s="7"/>
      <c r="M9002" s="55"/>
      <c r="N9002" s="7"/>
      <c r="O9002" s="5"/>
      <c r="U9002" s="31"/>
      <c r="AD9002" s="20"/>
    </row>
    <row r="9003" spans="4:30" x14ac:dyDescent="0.2">
      <c r="D9003" s="5"/>
      <c r="I9003" s="7"/>
      <c r="K9003" s="7"/>
      <c r="L9003" s="7"/>
      <c r="M9003" s="55"/>
      <c r="N9003" s="7"/>
      <c r="O9003" s="5"/>
      <c r="U9003" s="31"/>
      <c r="AD9003" s="20"/>
    </row>
    <row r="9004" spans="4:30" x14ac:dyDescent="0.2">
      <c r="D9004" s="5"/>
      <c r="I9004" s="7"/>
      <c r="K9004" s="7"/>
      <c r="L9004" s="7"/>
      <c r="M9004" s="55"/>
      <c r="N9004" s="7"/>
      <c r="O9004" s="5"/>
      <c r="U9004" s="31"/>
      <c r="AD9004" s="20"/>
    </row>
    <row r="9005" spans="4:30" x14ac:dyDescent="0.2">
      <c r="D9005" s="5"/>
      <c r="I9005" s="7"/>
      <c r="K9005" s="7"/>
      <c r="L9005" s="7"/>
      <c r="M9005" s="55"/>
      <c r="N9005" s="7"/>
      <c r="O9005" s="5"/>
      <c r="U9005" s="31"/>
      <c r="AD9005" s="20"/>
    </row>
    <row r="9006" spans="4:30" x14ac:dyDescent="0.2">
      <c r="D9006" s="5"/>
      <c r="I9006" s="7"/>
      <c r="K9006" s="7"/>
      <c r="L9006" s="7"/>
      <c r="M9006" s="55"/>
      <c r="N9006" s="7"/>
      <c r="O9006" s="5"/>
      <c r="U9006" s="31"/>
      <c r="AD9006" s="20"/>
    </row>
    <row r="9007" spans="4:30" x14ac:dyDescent="0.2">
      <c r="D9007" s="5"/>
      <c r="I9007" s="7"/>
      <c r="K9007" s="7"/>
      <c r="L9007" s="7"/>
      <c r="M9007" s="55"/>
      <c r="N9007" s="7"/>
      <c r="O9007" s="5"/>
      <c r="U9007" s="31"/>
      <c r="AD9007" s="20"/>
    </row>
    <row r="9008" spans="4:30" x14ac:dyDescent="0.2">
      <c r="D9008" s="5"/>
      <c r="I9008" s="7"/>
      <c r="K9008" s="7"/>
      <c r="L9008" s="7"/>
      <c r="M9008" s="55"/>
      <c r="N9008" s="7"/>
      <c r="O9008" s="5"/>
      <c r="U9008" s="31"/>
      <c r="AD9008" s="20"/>
    </row>
    <row r="9009" spans="4:30" x14ac:dyDescent="0.2">
      <c r="D9009" s="5"/>
      <c r="I9009" s="7"/>
      <c r="K9009" s="7"/>
      <c r="L9009" s="7"/>
      <c r="M9009" s="55"/>
      <c r="N9009" s="7"/>
      <c r="O9009" s="5"/>
      <c r="U9009" s="31"/>
      <c r="AD9009" s="20"/>
    </row>
    <row r="9010" spans="4:30" x14ac:dyDescent="0.2">
      <c r="D9010" s="5"/>
      <c r="I9010" s="7"/>
      <c r="K9010" s="7"/>
      <c r="L9010" s="7"/>
      <c r="M9010" s="55"/>
      <c r="N9010" s="7"/>
      <c r="O9010" s="5"/>
      <c r="U9010" s="31"/>
      <c r="AD9010" s="20"/>
    </row>
    <row r="9011" spans="4:30" x14ac:dyDescent="0.2">
      <c r="D9011" s="5"/>
      <c r="I9011" s="7"/>
      <c r="K9011" s="7"/>
      <c r="L9011" s="7"/>
      <c r="M9011" s="55"/>
      <c r="N9011" s="7"/>
      <c r="O9011" s="5"/>
      <c r="U9011" s="31"/>
      <c r="AD9011" s="20"/>
    </row>
    <row r="9012" spans="4:30" x14ac:dyDescent="0.2">
      <c r="D9012" s="5"/>
      <c r="I9012" s="7"/>
      <c r="K9012" s="7"/>
      <c r="L9012" s="7"/>
      <c r="M9012" s="55"/>
      <c r="N9012" s="7"/>
      <c r="O9012" s="5"/>
      <c r="U9012" s="31"/>
      <c r="AD9012" s="20"/>
    </row>
    <row r="9013" spans="4:30" x14ac:dyDescent="0.2">
      <c r="D9013" s="5"/>
      <c r="I9013" s="7"/>
      <c r="K9013" s="7"/>
      <c r="L9013" s="7"/>
      <c r="M9013" s="55"/>
      <c r="N9013" s="7"/>
      <c r="O9013" s="5"/>
      <c r="U9013" s="31"/>
      <c r="AD9013" s="20"/>
    </row>
    <row r="9014" spans="4:30" x14ac:dyDescent="0.2">
      <c r="D9014" s="5"/>
      <c r="I9014" s="7"/>
      <c r="K9014" s="7"/>
      <c r="L9014" s="7"/>
      <c r="M9014" s="55"/>
      <c r="N9014" s="7"/>
      <c r="O9014" s="5"/>
      <c r="U9014" s="31"/>
      <c r="AD9014" s="20"/>
    </row>
    <row r="9015" spans="4:30" x14ac:dyDescent="0.2">
      <c r="D9015" s="5"/>
      <c r="I9015" s="7"/>
      <c r="K9015" s="7"/>
      <c r="L9015" s="7"/>
      <c r="M9015" s="55"/>
      <c r="N9015" s="7"/>
      <c r="O9015" s="5"/>
      <c r="U9015" s="31"/>
      <c r="AD9015" s="20"/>
    </row>
    <row r="9016" spans="4:30" x14ac:dyDescent="0.2">
      <c r="D9016" s="5"/>
      <c r="I9016" s="7"/>
      <c r="K9016" s="7"/>
      <c r="L9016" s="7"/>
      <c r="M9016" s="55"/>
      <c r="N9016" s="7"/>
      <c r="O9016" s="5"/>
      <c r="U9016" s="31"/>
      <c r="AD9016" s="20"/>
    </row>
    <row r="9017" spans="4:30" x14ac:dyDescent="0.2">
      <c r="D9017" s="5"/>
      <c r="I9017" s="7"/>
      <c r="K9017" s="7"/>
      <c r="L9017" s="7"/>
      <c r="M9017" s="55"/>
      <c r="N9017" s="7"/>
      <c r="O9017" s="5"/>
      <c r="U9017" s="31"/>
      <c r="AD9017" s="20"/>
    </row>
    <row r="9018" spans="4:30" x14ac:dyDescent="0.2">
      <c r="D9018" s="5"/>
      <c r="I9018" s="7"/>
      <c r="K9018" s="7"/>
      <c r="L9018" s="7"/>
      <c r="M9018" s="55"/>
      <c r="N9018" s="7"/>
      <c r="O9018" s="5"/>
      <c r="U9018" s="31"/>
      <c r="AD9018" s="20"/>
    </row>
    <row r="9019" spans="4:30" x14ac:dyDescent="0.2">
      <c r="D9019" s="5"/>
      <c r="I9019" s="7"/>
      <c r="K9019" s="7"/>
      <c r="L9019" s="7"/>
      <c r="M9019" s="55"/>
      <c r="N9019" s="7"/>
      <c r="O9019" s="5"/>
      <c r="U9019" s="31"/>
      <c r="AD9019" s="20"/>
    </row>
    <row r="9020" spans="4:30" x14ac:dyDescent="0.2">
      <c r="D9020" s="5"/>
      <c r="I9020" s="7"/>
      <c r="K9020" s="7"/>
      <c r="L9020" s="7"/>
      <c r="M9020" s="55"/>
      <c r="N9020" s="7"/>
      <c r="O9020" s="5"/>
      <c r="U9020" s="31"/>
      <c r="AD9020" s="20"/>
    </row>
    <row r="9021" spans="4:30" x14ac:dyDescent="0.2">
      <c r="D9021" s="5"/>
      <c r="I9021" s="7"/>
      <c r="K9021" s="7"/>
      <c r="L9021" s="7"/>
      <c r="M9021" s="55"/>
      <c r="N9021" s="7"/>
      <c r="O9021" s="5"/>
      <c r="U9021" s="31"/>
      <c r="AD9021" s="20"/>
    </row>
    <row r="9022" spans="4:30" x14ac:dyDescent="0.2">
      <c r="D9022" s="5"/>
      <c r="I9022" s="7"/>
      <c r="K9022" s="7"/>
      <c r="L9022" s="7"/>
      <c r="M9022" s="55"/>
      <c r="N9022" s="7"/>
      <c r="O9022" s="5"/>
      <c r="U9022" s="31"/>
      <c r="AD9022" s="20"/>
    </row>
    <row r="9023" spans="4:30" x14ac:dyDescent="0.2">
      <c r="D9023" s="5"/>
      <c r="I9023" s="7"/>
      <c r="K9023" s="7"/>
      <c r="L9023" s="7"/>
      <c r="M9023" s="55"/>
      <c r="N9023" s="7"/>
      <c r="O9023" s="5"/>
      <c r="U9023" s="31"/>
      <c r="AD9023" s="20"/>
    </row>
    <row r="9024" spans="4:30" x14ac:dyDescent="0.2">
      <c r="D9024" s="5"/>
      <c r="I9024" s="7"/>
      <c r="K9024" s="7"/>
      <c r="L9024" s="7"/>
      <c r="M9024" s="55"/>
      <c r="N9024" s="7"/>
      <c r="O9024" s="5"/>
      <c r="U9024" s="31"/>
      <c r="AD9024" s="20"/>
    </row>
    <row r="9025" spans="4:30" x14ac:dyDescent="0.2">
      <c r="D9025" s="5"/>
      <c r="I9025" s="7"/>
      <c r="K9025" s="7"/>
      <c r="L9025" s="7"/>
      <c r="M9025" s="55"/>
      <c r="N9025" s="7"/>
      <c r="O9025" s="5"/>
      <c r="U9025" s="31"/>
      <c r="AD9025" s="20"/>
    </row>
    <row r="9026" spans="4:30" x14ac:dyDescent="0.2">
      <c r="D9026" s="5"/>
      <c r="I9026" s="7"/>
      <c r="K9026" s="7"/>
      <c r="L9026" s="7"/>
      <c r="M9026" s="55"/>
      <c r="N9026" s="7"/>
      <c r="O9026" s="5"/>
      <c r="U9026" s="31"/>
      <c r="AD9026" s="20"/>
    </row>
    <row r="9027" spans="4:30" x14ac:dyDescent="0.2">
      <c r="D9027" s="5"/>
      <c r="I9027" s="7"/>
      <c r="K9027" s="7"/>
      <c r="L9027" s="7"/>
      <c r="M9027" s="55"/>
      <c r="N9027" s="7"/>
      <c r="O9027" s="5"/>
      <c r="U9027" s="31"/>
      <c r="AD9027" s="20"/>
    </row>
    <row r="9028" spans="4:30" x14ac:dyDescent="0.2">
      <c r="D9028" s="5"/>
      <c r="I9028" s="7"/>
      <c r="K9028" s="7"/>
      <c r="L9028" s="7"/>
      <c r="M9028" s="55"/>
      <c r="N9028" s="7"/>
      <c r="O9028" s="5"/>
      <c r="U9028" s="31"/>
      <c r="AD9028" s="20"/>
    </row>
    <row r="9029" spans="4:30" x14ac:dyDescent="0.2">
      <c r="D9029" s="5"/>
      <c r="I9029" s="7"/>
      <c r="K9029" s="7"/>
      <c r="L9029" s="7"/>
      <c r="M9029" s="55"/>
      <c r="N9029" s="7"/>
      <c r="O9029" s="5"/>
      <c r="U9029" s="31"/>
      <c r="AD9029" s="20"/>
    </row>
    <row r="9030" spans="4:30" x14ac:dyDescent="0.2">
      <c r="D9030" s="5"/>
      <c r="I9030" s="7"/>
      <c r="K9030" s="7"/>
      <c r="L9030" s="7"/>
      <c r="M9030" s="55"/>
      <c r="N9030" s="7"/>
      <c r="O9030" s="5"/>
      <c r="U9030" s="31"/>
      <c r="AD9030" s="20"/>
    </row>
    <row r="9031" spans="4:30" x14ac:dyDescent="0.2">
      <c r="D9031" s="5"/>
      <c r="I9031" s="7"/>
      <c r="K9031" s="7"/>
      <c r="L9031" s="7"/>
      <c r="M9031" s="55"/>
      <c r="N9031" s="7"/>
      <c r="O9031" s="5"/>
      <c r="U9031" s="31"/>
      <c r="AD9031" s="20"/>
    </row>
    <row r="9032" spans="4:30" x14ac:dyDescent="0.2">
      <c r="D9032" s="5"/>
      <c r="I9032" s="7"/>
      <c r="K9032" s="7"/>
      <c r="L9032" s="7"/>
      <c r="M9032" s="55"/>
      <c r="N9032" s="7"/>
      <c r="O9032" s="5"/>
      <c r="U9032" s="31"/>
      <c r="AD9032" s="20"/>
    </row>
    <row r="9033" spans="4:30" x14ac:dyDescent="0.2">
      <c r="D9033" s="5"/>
      <c r="I9033" s="7"/>
      <c r="K9033" s="7"/>
      <c r="L9033" s="7"/>
      <c r="M9033" s="55"/>
      <c r="N9033" s="7"/>
      <c r="O9033" s="5"/>
      <c r="U9033" s="31"/>
      <c r="AD9033" s="20"/>
    </row>
    <row r="9034" spans="4:30" x14ac:dyDescent="0.2">
      <c r="D9034" s="5"/>
      <c r="I9034" s="7"/>
      <c r="K9034" s="7"/>
      <c r="L9034" s="7"/>
      <c r="M9034" s="55"/>
      <c r="N9034" s="7"/>
      <c r="O9034" s="5"/>
      <c r="U9034" s="31"/>
      <c r="AD9034" s="20"/>
    </row>
    <row r="9035" spans="4:30" x14ac:dyDescent="0.2">
      <c r="D9035" s="5"/>
      <c r="I9035" s="7"/>
      <c r="K9035" s="7"/>
      <c r="L9035" s="7"/>
      <c r="M9035" s="55"/>
      <c r="N9035" s="7"/>
      <c r="O9035" s="5"/>
      <c r="U9035" s="31"/>
      <c r="AD9035" s="20"/>
    </row>
    <row r="9036" spans="4:30" x14ac:dyDescent="0.2">
      <c r="D9036" s="5"/>
      <c r="I9036" s="7"/>
      <c r="K9036" s="7"/>
      <c r="L9036" s="7"/>
      <c r="M9036" s="55"/>
      <c r="N9036" s="7"/>
      <c r="O9036" s="5"/>
      <c r="U9036" s="31"/>
      <c r="AD9036" s="20"/>
    </row>
    <row r="9037" spans="4:30" x14ac:dyDescent="0.2">
      <c r="D9037" s="5"/>
      <c r="I9037" s="7"/>
      <c r="K9037" s="7"/>
      <c r="L9037" s="7"/>
      <c r="M9037" s="55"/>
      <c r="N9037" s="7"/>
      <c r="O9037" s="5"/>
      <c r="U9037" s="31"/>
      <c r="AD9037" s="20"/>
    </row>
    <row r="9038" spans="4:30" x14ac:dyDescent="0.2">
      <c r="D9038" s="5"/>
      <c r="I9038" s="7"/>
      <c r="K9038" s="7"/>
      <c r="L9038" s="7"/>
      <c r="M9038" s="55"/>
      <c r="N9038" s="7"/>
      <c r="O9038" s="5"/>
      <c r="U9038" s="31"/>
      <c r="AD9038" s="20"/>
    </row>
    <row r="9039" spans="4:30" x14ac:dyDescent="0.2">
      <c r="D9039" s="5"/>
      <c r="I9039" s="7"/>
      <c r="K9039" s="7"/>
      <c r="L9039" s="7"/>
      <c r="M9039" s="55"/>
      <c r="N9039" s="7"/>
      <c r="O9039" s="5"/>
      <c r="U9039" s="31"/>
      <c r="AD9039" s="20"/>
    </row>
    <row r="9040" spans="4:30" x14ac:dyDescent="0.2">
      <c r="D9040" s="5"/>
      <c r="I9040" s="7"/>
      <c r="K9040" s="7"/>
      <c r="L9040" s="7"/>
      <c r="M9040" s="55"/>
      <c r="N9040" s="7"/>
      <c r="O9040" s="5"/>
      <c r="U9040" s="31"/>
      <c r="AD9040" s="20"/>
    </row>
    <row r="9041" spans="4:30" x14ac:dyDescent="0.2">
      <c r="D9041" s="5"/>
      <c r="I9041" s="7"/>
      <c r="K9041" s="7"/>
      <c r="L9041" s="7"/>
      <c r="M9041" s="55"/>
      <c r="N9041" s="7"/>
      <c r="O9041" s="5"/>
      <c r="U9041" s="31"/>
      <c r="AD9041" s="20"/>
    </row>
    <row r="9042" spans="4:30" x14ac:dyDescent="0.2">
      <c r="D9042" s="5"/>
      <c r="I9042" s="7"/>
      <c r="K9042" s="7"/>
      <c r="L9042" s="7"/>
      <c r="M9042" s="55"/>
      <c r="N9042" s="7"/>
      <c r="O9042" s="5"/>
      <c r="U9042" s="31"/>
      <c r="AD9042" s="20"/>
    </row>
    <row r="9043" spans="4:30" x14ac:dyDescent="0.2">
      <c r="D9043" s="5"/>
      <c r="I9043" s="7"/>
      <c r="K9043" s="7"/>
      <c r="L9043" s="7"/>
      <c r="M9043" s="55"/>
      <c r="N9043" s="7"/>
      <c r="O9043" s="5"/>
      <c r="U9043" s="31"/>
      <c r="AD9043" s="20"/>
    </row>
    <row r="9044" spans="4:30" x14ac:dyDescent="0.2">
      <c r="D9044" s="5"/>
      <c r="I9044" s="7"/>
      <c r="K9044" s="7"/>
      <c r="L9044" s="7"/>
      <c r="M9044" s="55"/>
      <c r="N9044" s="7"/>
      <c r="O9044" s="5"/>
      <c r="U9044" s="31"/>
      <c r="AD9044" s="20"/>
    </row>
    <row r="9045" spans="4:30" x14ac:dyDescent="0.2">
      <c r="D9045" s="5"/>
      <c r="I9045" s="7"/>
      <c r="K9045" s="7"/>
      <c r="L9045" s="7"/>
      <c r="M9045" s="55"/>
      <c r="N9045" s="7"/>
      <c r="O9045" s="5"/>
      <c r="U9045" s="31"/>
      <c r="AD9045" s="20"/>
    </row>
    <row r="9046" spans="4:30" x14ac:dyDescent="0.2">
      <c r="D9046" s="5"/>
      <c r="I9046" s="7"/>
      <c r="K9046" s="7"/>
      <c r="L9046" s="7"/>
      <c r="M9046" s="55"/>
      <c r="N9046" s="7"/>
      <c r="O9046" s="5"/>
      <c r="U9046" s="31"/>
      <c r="AD9046" s="20"/>
    </row>
    <row r="9047" spans="4:30" x14ac:dyDescent="0.2">
      <c r="D9047" s="5"/>
      <c r="I9047" s="7"/>
      <c r="K9047" s="7"/>
      <c r="L9047" s="7"/>
      <c r="M9047" s="55"/>
      <c r="N9047" s="7"/>
      <c r="O9047" s="5"/>
      <c r="U9047" s="31"/>
      <c r="AD9047" s="20"/>
    </row>
    <row r="9048" spans="4:30" x14ac:dyDescent="0.2">
      <c r="D9048" s="5"/>
      <c r="I9048" s="7"/>
      <c r="K9048" s="7"/>
      <c r="L9048" s="7"/>
      <c r="M9048" s="55"/>
      <c r="N9048" s="7"/>
      <c r="O9048" s="5"/>
      <c r="U9048" s="31"/>
      <c r="AD9048" s="20"/>
    </row>
    <row r="9049" spans="4:30" x14ac:dyDescent="0.2">
      <c r="D9049" s="5"/>
      <c r="I9049" s="7"/>
      <c r="K9049" s="7"/>
      <c r="L9049" s="7"/>
      <c r="M9049" s="55"/>
      <c r="N9049" s="7"/>
      <c r="O9049" s="5"/>
      <c r="U9049" s="31"/>
      <c r="AD9049" s="20"/>
    </row>
    <row r="9050" spans="4:30" x14ac:dyDescent="0.2">
      <c r="D9050" s="5"/>
      <c r="I9050" s="7"/>
      <c r="K9050" s="7"/>
      <c r="L9050" s="7"/>
      <c r="M9050" s="55"/>
      <c r="N9050" s="7"/>
      <c r="O9050" s="5"/>
      <c r="U9050" s="31"/>
      <c r="AD9050" s="20"/>
    </row>
    <row r="9051" spans="4:30" x14ac:dyDescent="0.2">
      <c r="D9051" s="5"/>
      <c r="I9051" s="7"/>
      <c r="K9051" s="7"/>
      <c r="L9051" s="7"/>
      <c r="M9051" s="55"/>
      <c r="N9051" s="7"/>
      <c r="O9051" s="5"/>
      <c r="U9051" s="31"/>
      <c r="AD9051" s="20"/>
    </row>
    <row r="9052" spans="4:30" x14ac:dyDescent="0.2">
      <c r="D9052" s="5"/>
      <c r="I9052" s="7"/>
      <c r="K9052" s="7"/>
      <c r="L9052" s="7"/>
      <c r="M9052" s="55"/>
      <c r="N9052" s="7"/>
      <c r="O9052" s="5"/>
      <c r="U9052" s="31"/>
      <c r="AD9052" s="20"/>
    </row>
    <row r="9053" spans="4:30" x14ac:dyDescent="0.2">
      <c r="D9053" s="5"/>
      <c r="I9053" s="7"/>
      <c r="K9053" s="7"/>
      <c r="L9053" s="7"/>
      <c r="M9053" s="55"/>
      <c r="N9053" s="7"/>
      <c r="O9053" s="5"/>
      <c r="U9053" s="31"/>
      <c r="AD9053" s="20"/>
    </row>
    <row r="9054" spans="4:30" x14ac:dyDescent="0.2">
      <c r="D9054" s="5"/>
      <c r="I9054" s="7"/>
      <c r="K9054" s="7"/>
      <c r="L9054" s="7"/>
      <c r="M9054" s="55"/>
      <c r="N9054" s="7"/>
      <c r="O9054" s="5"/>
      <c r="U9054" s="31"/>
      <c r="AD9054" s="20"/>
    </row>
    <row r="9055" spans="4:30" x14ac:dyDescent="0.2">
      <c r="D9055" s="5"/>
      <c r="I9055" s="7"/>
      <c r="K9055" s="7"/>
      <c r="L9055" s="7"/>
      <c r="M9055" s="55"/>
      <c r="N9055" s="7"/>
      <c r="O9055" s="5"/>
      <c r="U9055" s="31"/>
      <c r="AD9055" s="20"/>
    </row>
    <row r="9056" spans="4:30" x14ac:dyDescent="0.2">
      <c r="D9056" s="5"/>
      <c r="I9056" s="7"/>
      <c r="K9056" s="7"/>
      <c r="L9056" s="7"/>
      <c r="M9056" s="55"/>
      <c r="N9056" s="7"/>
      <c r="O9056" s="5"/>
      <c r="U9056" s="31"/>
      <c r="AD9056" s="20"/>
    </row>
    <row r="9057" spans="4:30" x14ac:dyDescent="0.2">
      <c r="D9057" s="5"/>
      <c r="I9057" s="7"/>
      <c r="K9057" s="7"/>
      <c r="L9057" s="7"/>
      <c r="M9057" s="55"/>
      <c r="N9057" s="7"/>
      <c r="O9057" s="5"/>
      <c r="U9057" s="31"/>
      <c r="AD9057" s="20"/>
    </row>
    <row r="9058" spans="4:30" x14ac:dyDescent="0.2">
      <c r="D9058" s="5"/>
      <c r="I9058" s="7"/>
      <c r="K9058" s="7"/>
      <c r="L9058" s="7"/>
      <c r="M9058" s="55"/>
      <c r="N9058" s="7"/>
      <c r="O9058" s="5"/>
      <c r="U9058" s="31"/>
      <c r="AD9058" s="20"/>
    </row>
    <row r="9059" spans="4:30" x14ac:dyDescent="0.2">
      <c r="D9059" s="5"/>
      <c r="I9059" s="7"/>
      <c r="K9059" s="7"/>
      <c r="L9059" s="7"/>
      <c r="M9059" s="55"/>
      <c r="N9059" s="7"/>
      <c r="O9059" s="5"/>
      <c r="U9059" s="31"/>
      <c r="AD9059" s="20"/>
    </row>
    <row r="9060" spans="4:30" x14ac:dyDescent="0.2">
      <c r="D9060" s="5"/>
      <c r="I9060" s="7"/>
      <c r="K9060" s="7"/>
      <c r="L9060" s="7"/>
      <c r="M9060" s="55"/>
      <c r="N9060" s="7"/>
      <c r="O9060" s="5"/>
      <c r="U9060" s="31"/>
      <c r="AD9060" s="20"/>
    </row>
    <row r="9061" spans="4:30" x14ac:dyDescent="0.2">
      <c r="D9061" s="5"/>
      <c r="I9061" s="7"/>
      <c r="K9061" s="7"/>
      <c r="L9061" s="7"/>
      <c r="M9061" s="55"/>
      <c r="N9061" s="7"/>
      <c r="O9061" s="5"/>
      <c r="U9061" s="31"/>
      <c r="AD9061" s="20"/>
    </row>
    <row r="9062" spans="4:30" x14ac:dyDescent="0.2">
      <c r="D9062" s="5"/>
      <c r="I9062" s="7"/>
      <c r="K9062" s="7"/>
      <c r="L9062" s="7"/>
      <c r="M9062" s="55"/>
      <c r="N9062" s="7"/>
      <c r="O9062" s="5"/>
      <c r="U9062" s="31"/>
      <c r="AD9062" s="20"/>
    </row>
    <row r="9063" spans="4:30" x14ac:dyDescent="0.2">
      <c r="D9063" s="5"/>
      <c r="I9063" s="7"/>
      <c r="K9063" s="7"/>
      <c r="L9063" s="7"/>
      <c r="M9063" s="55"/>
      <c r="N9063" s="7"/>
      <c r="O9063" s="5"/>
      <c r="U9063" s="31"/>
      <c r="AD9063" s="20"/>
    </row>
    <row r="9064" spans="4:30" x14ac:dyDescent="0.2">
      <c r="D9064" s="5"/>
      <c r="I9064" s="7"/>
      <c r="K9064" s="7"/>
      <c r="L9064" s="7"/>
      <c r="M9064" s="55"/>
      <c r="N9064" s="7"/>
      <c r="O9064" s="5"/>
      <c r="U9064" s="31"/>
      <c r="AD9064" s="20"/>
    </row>
    <row r="9065" spans="4:30" x14ac:dyDescent="0.2">
      <c r="D9065" s="5"/>
      <c r="I9065" s="7"/>
      <c r="K9065" s="7"/>
      <c r="L9065" s="7"/>
      <c r="M9065" s="55"/>
      <c r="N9065" s="7"/>
      <c r="O9065" s="5"/>
      <c r="U9065" s="31"/>
      <c r="AD9065" s="20"/>
    </row>
    <row r="9066" spans="4:30" x14ac:dyDescent="0.2">
      <c r="D9066" s="5"/>
      <c r="I9066" s="7"/>
      <c r="K9066" s="7"/>
      <c r="L9066" s="7"/>
      <c r="M9066" s="55"/>
      <c r="N9066" s="7"/>
      <c r="O9066" s="5"/>
      <c r="U9066" s="31"/>
      <c r="AD9066" s="20"/>
    </row>
    <row r="9067" spans="4:30" x14ac:dyDescent="0.2">
      <c r="D9067" s="5"/>
      <c r="I9067" s="7"/>
      <c r="K9067" s="7"/>
      <c r="L9067" s="7"/>
      <c r="M9067" s="55"/>
      <c r="N9067" s="7"/>
      <c r="O9067" s="5"/>
      <c r="U9067" s="31"/>
      <c r="AD9067" s="20"/>
    </row>
    <row r="9068" spans="4:30" x14ac:dyDescent="0.2">
      <c r="D9068" s="5"/>
      <c r="I9068" s="7"/>
      <c r="K9068" s="7"/>
      <c r="L9068" s="7"/>
      <c r="M9068" s="55"/>
      <c r="N9068" s="7"/>
      <c r="O9068" s="5"/>
      <c r="U9068" s="31"/>
      <c r="AD9068" s="20"/>
    </row>
    <row r="9069" spans="4:30" x14ac:dyDescent="0.2">
      <c r="D9069" s="5"/>
      <c r="I9069" s="7"/>
      <c r="K9069" s="7"/>
      <c r="L9069" s="7"/>
      <c r="M9069" s="55"/>
      <c r="N9069" s="7"/>
      <c r="O9069" s="5"/>
      <c r="U9069" s="31"/>
      <c r="AD9069" s="20"/>
    </row>
    <row r="9070" spans="4:30" x14ac:dyDescent="0.2">
      <c r="D9070" s="5"/>
      <c r="I9070" s="7"/>
      <c r="K9070" s="7"/>
      <c r="L9070" s="7"/>
      <c r="M9070" s="55"/>
      <c r="N9070" s="7"/>
      <c r="O9070" s="5"/>
      <c r="U9070" s="31"/>
      <c r="AD9070" s="20"/>
    </row>
    <row r="9071" spans="4:30" x14ac:dyDescent="0.2">
      <c r="D9071" s="5"/>
      <c r="I9071" s="7"/>
      <c r="K9071" s="7"/>
      <c r="L9071" s="7"/>
      <c r="M9071" s="55"/>
      <c r="N9071" s="7"/>
      <c r="O9071" s="5"/>
      <c r="U9071" s="31"/>
      <c r="AD9071" s="20"/>
    </row>
    <row r="9072" spans="4:30" x14ac:dyDescent="0.2">
      <c r="D9072" s="5"/>
      <c r="I9072" s="7"/>
      <c r="K9072" s="7"/>
      <c r="L9072" s="7"/>
      <c r="M9072" s="55"/>
      <c r="N9072" s="7"/>
      <c r="O9072" s="5"/>
      <c r="U9072" s="31"/>
      <c r="AD9072" s="20"/>
    </row>
    <row r="9073" spans="4:30" x14ac:dyDescent="0.2">
      <c r="D9073" s="5"/>
      <c r="I9073" s="7"/>
      <c r="K9073" s="7"/>
      <c r="L9073" s="7"/>
      <c r="M9073" s="55"/>
      <c r="N9073" s="7"/>
      <c r="O9073" s="5"/>
      <c r="U9073" s="31"/>
      <c r="AD9073" s="20"/>
    </row>
    <row r="9074" spans="4:30" x14ac:dyDescent="0.2">
      <c r="D9074" s="5"/>
      <c r="I9074" s="7"/>
      <c r="K9074" s="7"/>
      <c r="L9074" s="7"/>
      <c r="M9074" s="55"/>
      <c r="N9074" s="7"/>
      <c r="O9074" s="5"/>
      <c r="U9074" s="31"/>
      <c r="AD9074" s="20"/>
    </row>
    <row r="9075" spans="4:30" x14ac:dyDescent="0.2">
      <c r="D9075" s="5"/>
      <c r="I9075" s="7"/>
      <c r="K9075" s="7"/>
      <c r="L9075" s="7"/>
      <c r="M9075" s="55"/>
      <c r="N9075" s="7"/>
      <c r="O9075" s="5"/>
      <c r="U9075" s="31"/>
      <c r="AD9075" s="20"/>
    </row>
    <row r="9076" spans="4:30" x14ac:dyDescent="0.2">
      <c r="D9076" s="5"/>
      <c r="I9076" s="7"/>
      <c r="K9076" s="7"/>
      <c r="L9076" s="7"/>
      <c r="M9076" s="55"/>
      <c r="N9076" s="7"/>
      <c r="O9076" s="5"/>
      <c r="U9076" s="31"/>
      <c r="AD9076" s="20"/>
    </row>
    <row r="9077" spans="4:30" x14ac:dyDescent="0.2">
      <c r="D9077" s="5"/>
      <c r="I9077" s="7"/>
      <c r="K9077" s="7"/>
      <c r="L9077" s="7"/>
      <c r="M9077" s="55"/>
      <c r="N9077" s="7"/>
      <c r="O9077" s="5"/>
      <c r="U9077" s="31"/>
      <c r="AD9077" s="20"/>
    </row>
    <row r="9078" spans="4:30" x14ac:dyDescent="0.2">
      <c r="D9078" s="5"/>
      <c r="I9078" s="7"/>
      <c r="K9078" s="7"/>
      <c r="L9078" s="7"/>
      <c r="M9078" s="55"/>
      <c r="N9078" s="7"/>
      <c r="O9078" s="5"/>
      <c r="U9078" s="31"/>
      <c r="AD9078" s="20"/>
    </row>
    <row r="9079" spans="4:30" x14ac:dyDescent="0.2">
      <c r="D9079" s="5"/>
      <c r="I9079" s="7"/>
      <c r="K9079" s="7"/>
      <c r="L9079" s="7"/>
      <c r="M9079" s="55"/>
      <c r="N9079" s="7"/>
      <c r="O9079" s="5"/>
      <c r="U9079" s="31"/>
      <c r="AD9079" s="20"/>
    </row>
    <row r="9080" spans="4:30" x14ac:dyDescent="0.2">
      <c r="D9080" s="5"/>
      <c r="I9080" s="7"/>
      <c r="K9080" s="7"/>
      <c r="L9080" s="7"/>
      <c r="M9080" s="55"/>
      <c r="N9080" s="7"/>
      <c r="O9080" s="5"/>
      <c r="U9080" s="31"/>
      <c r="AD9080" s="20"/>
    </row>
    <row r="9081" spans="4:30" x14ac:dyDescent="0.2">
      <c r="D9081" s="5"/>
      <c r="I9081" s="7"/>
      <c r="K9081" s="7"/>
      <c r="L9081" s="7"/>
      <c r="M9081" s="55"/>
      <c r="N9081" s="7"/>
      <c r="O9081" s="5"/>
      <c r="U9081" s="31"/>
      <c r="AD9081" s="20"/>
    </row>
    <row r="9082" spans="4:30" x14ac:dyDescent="0.2">
      <c r="D9082" s="5"/>
      <c r="I9082" s="7"/>
      <c r="K9082" s="7"/>
      <c r="L9082" s="7"/>
      <c r="M9082" s="55"/>
      <c r="N9082" s="7"/>
      <c r="O9082" s="5"/>
      <c r="U9082" s="31"/>
      <c r="AD9082" s="20"/>
    </row>
    <row r="9083" spans="4:30" x14ac:dyDescent="0.2">
      <c r="D9083" s="5"/>
      <c r="I9083" s="7"/>
      <c r="K9083" s="7"/>
      <c r="L9083" s="7"/>
      <c r="M9083" s="55"/>
      <c r="N9083" s="7"/>
      <c r="O9083" s="5"/>
      <c r="U9083" s="31"/>
      <c r="AD9083" s="20"/>
    </row>
    <row r="9084" spans="4:30" x14ac:dyDescent="0.2">
      <c r="D9084" s="5"/>
      <c r="I9084" s="7"/>
      <c r="K9084" s="7"/>
      <c r="L9084" s="7"/>
      <c r="M9084" s="55"/>
      <c r="N9084" s="7"/>
      <c r="O9084" s="5"/>
      <c r="U9084" s="31"/>
      <c r="AD9084" s="20"/>
    </row>
    <row r="9085" spans="4:30" x14ac:dyDescent="0.2">
      <c r="D9085" s="5"/>
      <c r="I9085" s="7"/>
      <c r="K9085" s="7"/>
      <c r="L9085" s="7"/>
      <c r="M9085" s="55"/>
      <c r="N9085" s="7"/>
      <c r="O9085" s="5"/>
      <c r="U9085" s="31"/>
      <c r="AD9085" s="20"/>
    </row>
    <row r="9086" spans="4:30" x14ac:dyDescent="0.2">
      <c r="D9086" s="5"/>
      <c r="I9086" s="7"/>
      <c r="K9086" s="7"/>
      <c r="L9086" s="7"/>
      <c r="M9086" s="55"/>
      <c r="N9086" s="7"/>
      <c r="O9086" s="5"/>
      <c r="U9086" s="31"/>
      <c r="AD9086" s="20"/>
    </row>
    <row r="9087" spans="4:30" x14ac:dyDescent="0.2">
      <c r="D9087" s="5"/>
      <c r="I9087" s="7"/>
      <c r="K9087" s="7"/>
      <c r="L9087" s="7"/>
      <c r="M9087" s="55"/>
      <c r="N9087" s="7"/>
      <c r="O9087" s="5"/>
      <c r="U9087" s="31"/>
      <c r="AD9087" s="20"/>
    </row>
    <row r="9088" spans="4:30" x14ac:dyDescent="0.2">
      <c r="D9088" s="5"/>
      <c r="I9088" s="7"/>
      <c r="K9088" s="7"/>
      <c r="L9088" s="7"/>
      <c r="M9088" s="55"/>
      <c r="N9088" s="7"/>
      <c r="O9088" s="5"/>
      <c r="U9088" s="31"/>
      <c r="AD9088" s="20"/>
    </row>
    <row r="9089" spans="4:30" x14ac:dyDescent="0.2">
      <c r="D9089" s="5"/>
      <c r="I9089" s="7"/>
      <c r="K9089" s="7"/>
      <c r="L9089" s="7"/>
      <c r="M9089" s="55"/>
      <c r="N9089" s="7"/>
      <c r="O9089" s="5"/>
      <c r="U9089" s="31"/>
      <c r="AD9089" s="20"/>
    </row>
    <row r="9090" spans="4:30" x14ac:dyDescent="0.2">
      <c r="D9090" s="5"/>
      <c r="I9090" s="7"/>
      <c r="K9090" s="7"/>
      <c r="L9090" s="7"/>
      <c r="M9090" s="55"/>
      <c r="N9090" s="7"/>
      <c r="O9090" s="5"/>
      <c r="U9090" s="31"/>
      <c r="AD9090" s="20"/>
    </row>
    <row r="9091" spans="4:30" x14ac:dyDescent="0.2">
      <c r="D9091" s="5"/>
      <c r="I9091" s="7"/>
      <c r="K9091" s="7"/>
      <c r="L9091" s="7"/>
      <c r="M9091" s="55"/>
      <c r="N9091" s="7"/>
      <c r="O9091" s="5"/>
      <c r="U9091" s="31"/>
      <c r="AD9091" s="20"/>
    </row>
    <row r="9092" spans="4:30" x14ac:dyDescent="0.2">
      <c r="D9092" s="5"/>
      <c r="I9092" s="7"/>
      <c r="K9092" s="7"/>
      <c r="L9092" s="7"/>
      <c r="M9092" s="55"/>
      <c r="N9092" s="7"/>
      <c r="O9092" s="5"/>
      <c r="U9092" s="31"/>
      <c r="AD9092" s="20"/>
    </row>
    <row r="9093" spans="4:30" x14ac:dyDescent="0.2">
      <c r="D9093" s="5"/>
      <c r="I9093" s="7"/>
      <c r="K9093" s="7"/>
      <c r="L9093" s="7"/>
      <c r="M9093" s="55"/>
      <c r="N9093" s="7"/>
      <c r="O9093" s="5"/>
      <c r="U9093" s="31"/>
      <c r="AD9093" s="20"/>
    </row>
    <row r="9094" spans="4:30" x14ac:dyDescent="0.2">
      <c r="D9094" s="5"/>
      <c r="I9094" s="7"/>
      <c r="K9094" s="7"/>
      <c r="L9094" s="7"/>
      <c r="M9094" s="55"/>
      <c r="N9094" s="7"/>
      <c r="O9094" s="5"/>
      <c r="U9094" s="31"/>
      <c r="AD9094" s="20"/>
    </row>
    <row r="9095" spans="4:30" x14ac:dyDescent="0.2">
      <c r="D9095" s="5"/>
      <c r="I9095" s="7"/>
      <c r="K9095" s="7"/>
      <c r="L9095" s="7"/>
      <c r="M9095" s="55"/>
      <c r="N9095" s="7"/>
      <c r="O9095" s="5"/>
      <c r="U9095" s="31"/>
      <c r="AD9095" s="20"/>
    </row>
    <row r="9096" spans="4:30" x14ac:dyDescent="0.2">
      <c r="D9096" s="5"/>
      <c r="I9096" s="7"/>
      <c r="K9096" s="7"/>
      <c r="L9096" s="7"/>
      <c r="M9096" s="55"/>
      <c r="N9096" s="7"/>
      <c r="O9096" s="5"/>
      <c r="U9096" s="31"/>
      <c r="AD9096" s="20"/>
    </row>
    <row r="9097" spans="4:30" x14ac:dyDescent="0.2">
      <c r="D9097" s="5"/>
      <c r="I9097" s="7"/>
      <c r="K9097" s="7"/>
      <c r="L9097" s="7"/>
      <c r="M9097" s="55"/>
      <c r="N9097" s="7"/>
      <c r="O9097" s="5"/>
      <c r="U9097" s="31"/>
      <c r="AD9097" s="20"/>
    </row>
    <row r="9098" spans="4:30" x14ac:dyDescent="0.2">
      <c r="D9098" s="5"/>
      <c r="I9098" s="7"/>
      <c r="K9098" s="7"/>
      <c r="L9098" s="7"/>
      <c r="M9098" s="55"/>
      <c r="N9098" s="7"/>
      <c r="O9098" s="5"/>
      <c r="U9098" s="31"/>
      <c r="AD9098" s="20"/>
    </row>
    <row r="9099" spans="4:30" x14ac:dyDescent="0.2">
      <c r="D9099" s="5"/>
      <c r="I9099" s="7"/>
      <c r="K9099" s="7"/>
      <c r="L9099" s="7"/>
      <c r="M9099" s="55"/>
      <c r="N9099" s="7"/>
      <c r="O9099" s="5"/>
      <c r="U9099" s="31"/>
      <c r="AD9099" s="20"/>
    </row>
    <row r="9100" spans="4:30" x14ac:dyDescent="0.2">
      <c r="D9100" s="5"/>
      <c r="I9100" s="7"/>
      <c r="K9100" s="7"/>
      <c r="L9100" s="7"/>
      <c r="M9100" s="55"/>
      <c r="N9100" s="7"/>
      <c r="O9100" s="5"/>
      <c r="U9100" s="31"/>
      <c r="AD9100" s="20"/>
    </row>
    <row r="9101" spans="4:30" x14ac:dyDescent="0.2">
      <c r="D9101" s="5"/>
      <c r="I9101" s="7"/>
      <c r="K9101" s="7"/>
      <c r="L9101" s="7"/>
      <c r="M9101" s="55"/>
      <c r="N9101" s="7"/>
      <c r="O9101" s="5"/>
      <c r="U9101" s="31"/>
      <c r="AD9101" s="20"/>
    </row>
    <row r="9102" spans="4:30" x14ac:dyDescent="0.2">
      <c r="D9102" s="5"/>
      <c r="I9102" s="7"/>
      <c r="K9102" s="7"/>
      <c r="L9102" s="7"/>
      <c r="M9102" s="55"/>
      <c r="N9102" s="7"/>
      <c r="O9102" s="5"/>
      <c r="U9102" s="31"/>
      <c r="AD9102" s="20"/>
    </row>
    <row r="9103" spans="4:30" x14ac:dyDescent="0.2">
      <c r="D9103" s="5"/>
      <c r="I9103" s="7"/>
      <c r="K9103" s="7"/>
      <c r="L9103" s="7"/>
      <c r="M9103" s="55"/>
      <c r="N9103" s="7"/>
      <c r="O9103" s="5"/>
      <c r="U9103" s="31"/>
      <c r="AD9103" s="20"/>
    </row>
    <row r="9104" spans="4:30" x14ac:dyDescent="0.2">
      <c r="D9104" s="5"/>
      <c r="I9104" s="7"/>
      <c r="K9104" s="7"/>
      <c r="L9104" s="7"/>
      <c r="M9104" s="55"/>
      <c r="N9104" s="7"/>
      <c r="O9104" s="5"/>
      <c r="U9104" s="31"/>
      <c r="AD9104" s="20"/>
    </row>
    <row r="9105" spans="4:30" x14ac:dyDescent="0.2">
      <c r="D9105" s="5"/>
      <c r="I9105" s="7"/>
      <c r="K9105" s="7"/>
      <c r="L9105" s="7"/>
      <c r="M9105" s="55"/>
      <c r="N9105" s="7"/>
      <c r="O9105" s="5"/>
      <c r="U9105" s="31"/>
      <c r="AD9105" s="20"/>
    </row>
    <row r="9106" spans="4:30" x14ac:dyDescent="0.2">
      <c r="D9106" s="5"/>
      <c r="I9106" s="7"/>
      <c r="K9106" s="7"/>
      <c r="L9106" s="7"/>
      <c r="M9106" s="55"/>
      <c r="N9106" s="7"/>
      <c r="O9106" s="5"/>
      <c r="U9106" s="31"/>
      <c r="AD9106" s="20"/>
    </row>
    <row r="9107" spans="4:30" x14ac:dyDescent="0.2">
      <c r="D9107" s="5"/>
      <c r="I9107" s="7"/>
      <c r="K9107" s="7"/>
      <c r="L9107" s="7"/>
      <c r="M9107" s="55"/>
      <c r="N9107" s="7"/>
      <c r="O9107" s="5"/>
      <c r="U9107" s="31"/>
      <c r="AD9107" s="20"/>
    </row>
    <row r="9108" spans="4:30" x14ac:dyDescent="0.2">
      <c r="D9108" s="5"/>
      <c r="I9108" s="7"/>
      <c r="K9108" s="7"/>
      <c r="L9108" s="7"/>
      <c r="M9108" s="55"/>
      <c r="N9108" s="7"/>
      <c r="O9108" s="5"/>
      <c r="U9108" s="31"/>
      <c r="AD9108" s="20"/>
    </row>
    <row r="9109" spans="4:30" x14ac:dyDescent="0.2">
      <c r="D9109" s="5"/>
      <c r="I9109" s="7"/>
      <c r="K9109" s="7"/>
      <c r="L9109" s="7"/>
      <c r="M9109" s="55"/>
      <c r="N9109" s="7"/>
      <c r="O9109" s="5"/>
      <c r="U9109" s="31"/>
      <c r="AD9109" s="20"/>
    </row>
    <row r="9110" spans="4:30" x14ac:dyDescent="0.2">
      <c r="D9110" s="5"/>
      <c r="I9110" s="7"/>
      <c r="K9110" s="7"/>
      <c r="L9110" s="7"/>
      <c r="M9110" s="55"/>
      <c r="N9110" s="7"/>
      <c r="O9110" s="5"/>
      <c r="U9110" s="31"/>
      <c r="AD9110" s="20"/>
    </row>
    <row r="9111" spans="4:30" x14ac:dyDescent="0.2">
      <c r="D9111" s="5"/>
      <c r="I9111" s="7"/>
      <c r="K9111" s="7"/>
      <c r="L9111" s="7"/>
      <c r="M9111" s="55"/>
      <c r="N9111" s="7"/>
      <c r="O9111" s="5"/>
      <c r="U9111" s="31"/>
      <c r="AD9111" s="20"/>
    </row>
    <row r="9112" spans="4:30" x14ac:dyDescent="0.2">
      <c r="D9112" s="5"/>
      <c r="I9112" s="7"/>
      <c r="K9112" s="7"/>
      <c r="L9112" s="7"/>
      <c r="M9112" s="55"/>
      <c r="N9112" s="7"/>
      <c r="O9112" s="5"/>
      <c r="U9112" s="31"/>
      <c r="AD9112" s="20"/>
    </row>
    <row r="9113" spans="4:30" x14ac:dyDescent="0.2">
      <c r="D9113" s="5"/>
      <c r="I9113" s="7"/>
      <c r="K9113" s="7"/>
      <c r="L9113" s="7"/>
      <c r="M9113" s="55"/>
      <c r="N9113" s="7"/>
      <c r="O9113" s="5"/>
      <c r="U9113" s="31"/>
      <c r="AD9113" s="20"/>
    </row>
    <row r="9114" spans="4:30" x14ac:dyDescent="0.2">
      <c r="D9114" s="5"/>
      <c r="I9114" s="7"/>
      <c r="K9114" s="7"/>
      <c r="L9114" s="7"/>
      <c r="M9114" s="55"/>
      <c r="N9114" s="7"/>
      <c r="O9114" s="5"/>
      <c r="U9114" s="31"/>
      <c r="AD9114" s="20"/>
    </row>
    <row r="9115" spans="4:30" x14ac:dyDescent="0.2">
      <c r="D9115" s="5"/>
      <c r="I9115" s="7"/>
      <c r="K9115" s="7"/>
      <c r="L9115" s="7"/>
      <c r="M9115" s="55"/>
      <c r="N9115" s="7"/>
      <c r="O9115" s="5"/>
      <c r="U9115" s="31"/>
      <c r="AD9115" s="20"/>
    </row>
    <row r="9116" spans="4:30" x14ac:dyDescent="0.2">
      <c r="D9116" s="5"/>
      <c r="I9116" s="7"/>
      <c r="K9116" s="7"/>
      <c r="L9116" s="7"/>
      <c r="M9116" s="55"/>
      <c r="N9116" s="7"/>
      <c r="O9116" s="5"/>
      <c r="U9116" s="31"/>
      <c r="AD9116" s="20"/>
    </row>
    <row r="9117" spans="4:30" x14ac:dyDescent="0.2">
      <c r="D9117" s="5"/>
      <c r="I9117" s="7"/>
      <c r="K9117" s="7"/>
      <c r="L9117" s="7"/>
      <c r="M9117" s="55"/>
      <c r="N9117" s="7"/>
      <c r="O9117" s="5"/>
      <c r="U9117" s="31"/>
      <c r="AD9117" s="20"/>
    </row>
    <row r="9118" spans="4:30" x14ac:dyDescent="0.2">
      <c r="D9118" s="5"/>
      <c r="I9118" s="7"/>
      <c r="K9118" s="7"/>
      <c r="L9118" s="7"/>
      <c r="M9118" s="55"/>
      <c r="N9118" s="7"/>
      <c r="O9118" s="5"/>
      <c r="U9118" s="31"/>
      <c r="AD9118" s="20"/>
    </row>
    <row r="9119" spans="4:30" x14ac:dyDescent="0.2">
      <c r="D9119" s="5"/>
      <c r="I9119" s="7"/>
      <c r="K9119" s="7"/>
      <c r="L9119" s="7"/>
      <c r="M9119" s="55"/>
      <c r="N9119" s="7"/>
      <c r="O9119" s="5"/>
      <c r="U9119" s="31"/>
      <c r="AD9119" s="20"/>
    </row>
    <row r="9120" spans="4:30" x14ac:dyDescent="0.2">
      <c r="D9120" s="5"/>
      <c r="I9120" s="7"/>
      <c r="K9120" s="7"/>
      <c r="L9120" s="7"/>
      <c r="M9120" s="55"/>
      <c r="N9120" s="7"/>
      <c r="O9120" s="5"/>
      <c r="U9120" s="31"/>
      <c r="AD9120" s="20"/>
    </row>
    <row r="9121" spans="4:30" x14ac:dyDescent="0.2">
      <c r="D9121" s="5"/>
      <c r="I9121" s="7"/>
      <c r="K9121" s="7"/>
      <c r="L9121" s="7"/>
      <c r="M9121" s="55"/>
      <c r="N9121" s="7"/>
      <c r="O9121" s="5"/>
      <c r="U9121" s="31"/>
      <c r="AD9121" s="20"/>
    </row>
    <row r="9122" spans="4:30" x14ac:dyDescent="0.2">
      <c r="D9122" s="5"/>
      <c r="I9122" s="7"/>
      <c r="K9122" s="7"/>
      <c r="L9122" s="7"/>
      <c r="M9122" s="55"/>
      <c r="N9122" s="7"/>
      <c r="O9122" s="5"/>
      <c r="U9122" s="31"/>
      <c r="AD9122" s="20"/>
    </row>
    <row r="9123" spans="4:30" x14ac:dyDescent="0.2">
      <c r="D9123" s="5"/>
      <c r="I9123" s="7"/>
      <c r="K9123" s="7"/>
      <c r="L9123" s="7"/>
      <c r="M9123" s="55"/>
      <c r="N9123" s="7"/>
      <c r="O9123" s="5"/>
      <c r="U9123" s="31"/>
      <c r="AD9123" s="20"/>
    </row>
    <row r="9124" spans="4:30" x14ac:dyDescent="0.2">
      <c r="D9124" s="5"/>
      <c r="I9124" s="7"/>
      <c r="K9124" s="7"/>
      <c r="L9124" s="7"/>
      <c r="M9124" s="55"/>
      <c r="N9124" s="7"/>
      <c r="O9124" s="5"/>
      <c r="U9124" s="31"/>
      <c r="AD9124" s="20"/>
    </row>
    <row r="9125" spans="4:30" x14ac:dyDescent="0.2">
      <c r="D9125" s="5"/>
      <c r="I9125" s="7"/>
      <c r="K9125" s="7"/>
      <c r="L9125" s="7"/>
      <c r="M9125" s="55"/>
      <c r="N9125" s="7"/>
      <c r="O9125" s="5"/>
      <c r="U9125" s="31"/>
      <c r="AD9125" s="20"/>
    </row>
    <row r="9126" spans="4:30" x14ac:dyDescent="0.2">
      <c r="D9126" s="5"/>
      <c r="I9126" s="7"/>
      <c r="K9126" s="7"/>
      <c r="L9126" s="7"/>
      <c r="M9126" s="55"/>
      <c r="N9126" s="7"/>
      <c r="O9126" s="5"/>
      <c r="U9126" s="31"/>
      <c r="AD9126" s="20"/>
    </row>
    <row r="9127" spans="4:30" x14ac:dyDescent="0.2">
      <c r="D9127" s="5"/>
      <c r="I9127" s="7"/>
      <c r="K9127" s="7"/>
      <c r="L9127" s="7"/>
      <c r="M9127" s="55"/>
      <c r="N9127" s="7"/>
      <c r="O9127" s="5"/>
      <c r="U9127" s="31"/>
      <c r="AD9127" s="20"/>
    </row>
    <row r="9128" spans="4:30" x14ac:dyDescent="0.2">
      <c r="D9128" s="5"/>
      <c r="I9128" s="7"/>
      <c r="K9128" s="7"/>
      <c r="L9128" s="7"/>
      <c r="M9128" s="55"/>
      <c r="N9128" s="7"/>
      <c r="O9128" s="5"/>
      <c r="U9128" s="31"/>
      <c r="AD9128" s="20"/>
    </row>
    <row r="9129" spans="4:30" x14ac:dyDescent="0.2">
      <c r="D9129" s="5"/>
      <c r="I9129" s="7"/>
      <c r="K9129" s="7"/>
      <c r="L9129" s="7"/>
      <c r="M9129" s="55"/>
      <c r="N9129" s="7"/>
      <c r="O9129" s="5"/>
      <c r="U9129" s="31"/>
      <c r="AD9129" s="20"/>
    </row>
    <row r="9130" spans="4:30" x14ac:dyDescent="0.2">
      <c r="D9130" s="5"/>
      <c r="I9130" s="7"/>
      <c r="K9130" s="7"/>
      <c r="L9130" s="7"/>
      <c r="M9130" s="55"/>
      <c r="N9130" s="7"/>
      <c r="O9130" s="5"/>
      <c r="U9130" s="31"/>
      <c r="AD9130" s="20"/>
    </row>
    <row r="9131" spans="4:30" x14ac:dyDescent="0.2">
      <c r="D9131" s="5"/>
      <c r="I9131" s="7"/>
      <c r="K9131" s="7"/>
      <c r="L9131" s="7"/>
      <c r="M9131" s="55"/>
      <c r="N9131" s="7"/>
      <c r="O9131" s="5"/>
      <c r="U9131" s="31"/>
      <c r="AD9131" s="20"/>
    </row>
    <row r="9132" spans="4:30" x14ac:dyDescent="0.2">
      <c r="D9132" s="5"/>
      <c r="I9132" s="7"/>
      <c r="K9132" s="7"/>
      <c r="L9132" s="7"/>
      <c r="M9132" s="55"/>
      <c r="N9132" s="7"/>
      <c r="O9132" s="5"/>
      <c r="U9132" s="31"/>
      <c r="AD9132" s="20"/>
    </row>
    <row r="9133" spans="4:30" x14ac:dyDescent="0.2">
      <c r="D9133" s="5"/>
      <c r="I9133" s="7"/>
      <c r="K9133" s="7"/>
      <c r="L9133" s="7"/>
      <c r="M9133" s="55"/>
      <c r="N9133" s="7"/>
      <c r="O9133" s="5"/>
      <c r="U9133" s="31"/>
      <c r="AD9133" s="20"/>
    </row>
    <row r="9134" spans="4:30" x14ac:dyDescent="0.2">
      <c r="D9134" s="5"/>
      <c r="I9134" s="7"/>
      <c r="K9134" s="7"/>
      <c r="L9134" s="7"/>
      <c r="M9134" s="55"/>
      <c r="N9134" s="7"/>
      <c r="O9134" s="5"/>
      <c r="U9134" s="31"/>
      <c r="AD9134" s="20"/>
    </row>
    <row r="9135" spans="4:30" x14ac:dyDescent="0.2">
      <c r="D9135" s="5"/>
      <c r="I9135" s="7"/>
      <c r="K9135" s="7"/>
      <c r="L9135" s="7"/>
      <c r="M9135" s="55"/>
      <c r="N9135" s="7"/>
      <c r="O9135" s="5"/>
      <c r="U9135" s="31"/>
      <c r="AD9135" s="20"/>
    </row>
    <row r="9136" spans="4:30" x14ac:dyDescent="0.2">
      <c r="D9136" s="5"/>
      <c r="I9136" s="7"/>
      <c r="K9136" s="7"/>
      <c r="L9136" s="7"/>
      <c r="M9136" s="55"/>
      <c r="N9136" s="7"/>
      <c r="O9136" s="5"/>
      <c r="U9136" s="31"/>
      <c r="AD9136" s="20"/>
    </row>
    <row r="9137" spans="4:30" x14ac:dyDescent="0.2">
      <c r="D9137" s="5"/>
      <c r="I9137" s="7"/>
      <c r="K9137" s="7"/>
      <c r="L9137" s="7"/>
      <c r="M9137" s="55"/>
      <c r="N9137" s="7"/>
      <c r="O9137" s="5"/>
      <c r="U9137" s="31"/>
      <c r="AD9137" s="20"/>
    </row>
    <row r="9138" spans="4:30" x14ac:dyDescent="0.2">
      <c r="D9138" s="5"/>
      <c r="I9138" s="7"/>
      <c r="K9138" s="7"/>
      <c r="L9138" s="7"/>
      <c r="M9138" s="55"/>
      <c r="N9138" s="7"/>
      <c r="O9138" s="5"/>
      <c r="U9138" s="31"/>
      <c r="AD9138" s="20"/>
    </row>
    <row r="9139" spans="4:30" x14ac:dyDescent="0.2">
      <c r="D9139" s="5"/>
      <c r="I9139" s="7"/>
      <c r="K9139" s="7"/>
      <c r="L9139" s="7"/>
      <c r="M9139" s="55"/>
      <c r="N9139" s="7"/>
      <c r="O9139" s="5"/>
      <c r="U9139" s="31"/>
      <c r="AD9139" s="20"/>
    </row>
    <row r="9140" spans="4:30" x14ac:dyDescent="0.2">
      <c r="D9140" s="5"/>
      <c r="I9140" s="7"/>
      <c r="K9140" s="7"/>
      <c r="L9140" s="7"/>
      <c r="M9140" s="55"/>
      <c r="N9140" s="7"/>
      <c r="O9140" s="5"/>
      <c r="U9140" s="31"/>
      <c r="AD9140" s="20"/>
    </row>
    <row r="9141" spans="4:30" x14ac:dyDescent="0.2">
      <c r="D9141" s="5"/>
      <c r="I9141" s="7"/>
      <c r="K9141" s="7"/>
      <c r="L9141" s="7"/>
      <c r="M9141" s="55"/>
      <c r="N9141" s="7"/>
      <c r="O9141" s="5"/>
      <c r="U9141" s="31"/>
      <c r="AD9141" s="20"/>
    </row>
    <row r="9142" spans="4:30" x14ac:dyDescent="0.2">
      <c r="D9142" s="5"/>
      <c r="I9142" s="7"/>
      <c r="K9142" s="7"/>
      <c r="L9142" s="7"/>
      <c r="M9142" s="55"/>
      <c r="N9142" s="7"/>
      <c r="O9142" s="5"/>
      <c r="U9142" s="31"/>
      <c r="AD9142" s="20"/>
    </row>
    <row r="9143" spans="4:30" x14ac:dyDescent="0.2">
      <c r="D9143" s="5"/>
      <c r="I9143" s="7"/>
      <c r="K9143" s="7"/>
      <c r="L9143" s="7"/>
      <c r="M9143" s="55"/>
      <c r="N9143" s="7"/>
      <c r="O9143" s="5"/>
      <c r="U9143" s="31"/>
      <c r="AD9143" s="20"/>
    </row>
    <row r="9144" spans="4:30" x14ac:dyDescent="0.2">
      <c r="D9144" s="5"/>
      <c r="I9144" s="7"/>
      <c r="K9144" s="7"/>
      <c r="L9144" s="7"/>
      <c r="M9144" s="55"/>
      <c r="N9144" s="7"/>
      <c r="O9144" s="5"/>
      <c r="U9144" s="31"/>
      <c r="AD9144" s="20"/>
    </row>
    <row r="9145" spans="4:30" x14ac:dyDescent="0.2">
      <c r="D9145" s="5"/>
      <c r="I9145" s="7"/>
      <c r="K9145" s="7"/>
      <c r="L9145" s="7"/>
      <c r="M9145" s="55"/>
      <c r="N9145" s="7"/>
      <c r="O9145" s="5"/>
      <c r="U9145" s="31"/>
      <c r="AD9145" s="20"/>
    </row>
    <row r="9146" spans="4:30" x14ac:dyDescent="0.2">
      <c r="D9146" s="5"/>
      <c r="I9146" s="7"/>
      <c r="K9146" s="7"/>
      <c r="L9146" s="7"/>
      <c r="M9146" s="55"/>
      <c r="N9146" s="7"/>
      <c r="O9146" s="5"/>
      <c r="U9146" s="31"/>
      <c r="AD9146" s="20"/>
    </row>
    <row r="9147" spans="4:30" x14ac:dyDescent="0.2">
      <c r="D9147" s="5"/>
      <c r="I9147" s="7"/>
      <c r="K9147" s="7"/>
      <c r="L9147" s="7"/>
      <c r="M9147" s="55"/>
      <c r="N9147" s="7"/>
      <c r="O9147" s="5"/>
      <c r="U9147" s="31"/>
      <c r="AD9147" s="20"/>
    </row>
    <row r="9148" spans="4:30" x14ac:dyDescent="0.2">
      <c r="D9148" s="5"/>
      <c r="I9148" s="7"/>
      <c r="K9148" s="7"/>
      <c r="L9148" s="7"/>
      <c r="M9148" s="55"/>
      <c r="N9148" s="7"/>
      <c r="O9148" s="5"/>
      <c r="U9148" s="31"/>
      <c r="AD9148" s="20"/>
    </row>
    <row r="9149" spans="4:30" x14ac:dyDescent="0.2">
      <c r="D9149" s="5"/>
      <c r="I9149" s="7"/>
      <c r="K9149" s="7"/>
      <c r="L9149" s="7"/>
      <c r="M9149" s="55"/>
      <c r="N9149" s="7"/>
      <c r="O9149" s="5"/>
      <c r="U9149" s="31"/>
      <c r="AD9149" s="20"/>
    </row>
    <row r="9150" spans="4:30" x14ac:dyDescent="0.2">
      <c r="D9150" s="5"/>
      <c r="I9150" s="7"/>
      <c r="K9150" s="7"/>
      <c r="L9150" s="7"/>
      <c r="M9150" s="55"/>
      <c r="N9150" s="7"/>
      <c r="O9150" s="5"/>
      <c r="U9150" s="31"/>
      <c r="AD9150" s="20"/>
    </row>
    <row r="9151" spans="4:30" x14ac:dyDescent="0.2">
      <c r="D9151" s="5"/>
      <c r="I9151" s="7"/>
      <c r="K9151" s="7"/>
      <c r="L9151" s="7"/>
      <c r="M9151" s="55"/>
      <c r="N9151" s="7"/>
      <c r="O9151" s="5"/>
      <c r="U9151" s="31"/>
      <c r="AD9151" s="20"/>
    </row>
    <row r="9152" spans="4:30" x14ac:dyDescent="0.2">
      <c r="D9152" s="5"/>
      <c r="I9152" s="7"/>
      <c r="K9152" s="7"/>
      <c r="L9152" s="7"/>
      <c r="M9152" s="55"/>
      <c r="N9152" s="7"/>
      <c r="O9152" s="5"/>
      <c r="U9152" s="31"/>
      <c r="AD9152" s="20"/>
    </row>
    <row r="9153" spans="4:30" x14ac:dyDescent="0.2">
      <c r="D9153" s="5"/>
      <c r="I9153" s="7"/>
      <c r="K9153" s="7"/>
      <c r="L9153" s="7"/>
      <c r="M9153" s="55"/>
      <c r="N9153" s="7"/>
      <c r="O9153" s="5"/>
      <c r="U9153" s="31"/>
      <c r="AD9153" s="20"/>
    </row>
    <row r="9154" spans="4:30" x14ac:dyDescent="0.2">
      <c r="D9154" s="5"/>
      <c r="I9154" s="7"/>
      <c r="K9154" s="7"/>
      <c r="L9154" s="7"/>
      <c r="M9154" s="55"/>
      <c r="N9154" s="7"/>
      <c r="O9154" s="5"/>
      <c r="U9154" s="31"/>
      <c r="AD9154" s="20"/>
    </row>
    <row r="9155" spans="4:30" x14ac:dyDescent="0.2">
      <c r="D9155" s="5"/>
      <c r="I9155" s="7"/>
      <c r="K9155" s="7"/>
      <c r="L9155" s="7"/>
      <c r="M9155" s="55"/>
      <c r="N9155" s="7"/>
      <c r="O9155" s="5"/>
      <c r="U9155" s="31"/>
      <c r="AD9155" s="20"/>
    </row>
    <row r="9156" spans="4:30" x14ac:dyDescent="0.2">
      <c r="D9156" s="5"/>
      <c r="I9156" s="7"/>
      <c r="K9156" s="7"/>
      <c r="L9156" s="7"/>
      <c r="M9156" s="55"/>
      <c r="N9156" s="7"/>
      <c r="O9156" s="5"/>
      <c r="U9156" s="31"/>
      <c r="AD9156" s="20"/>
    </row>
    <row r="9157" spans="4:30" x14ac:dyDescent="0.2">
      <c r="D9157" s="5"/>
      <c r="I9157" s="7"/>
      <c r="K9157" s="7"/>
      <c r="L9157" s="7"/>
      <c r="M9157" s="55"/>
      <c r="N9157" s="7"/>
      <c r="O9157" s="5"/>
      <c r="U9157" s="31"/>
      <c r="AD9157" s="20"/>
    </row>
    <row r="9158" spans="4:30" x14ac:dyDescent="0.2">
      <c r="D9158" s="5"/>
      <c r="I9158" s="7"/>
      <c r="K9158" s="7"/>
      <c r="L9158" s="7"/>
      <c r="M9158" s="55"/>
      <c r="N9158" s="7"/>
      <c r="O9158" s="5"/>
      <c r="U9158" s="31"/>
      <c r="AD9158" s="20"/>
    </row>
    <row r="9159" spans="4:30" x14ac:dyDescent="0.2">
      <c r="D9159" s="5"/>
      <c r="I9159" s="7"/>
      <c r="K9159" s="7"/>
      <c r="L9159" s="7"/>
      <c r="M9159" s="55"/>
      <c r="N9159" s="7"/>
      <c r="O9159" s="5"/>
      <c r="U9159" s="31"/>
      <c r="AD9159" s="20"/>
    </row>
    <row r="9160" spans="4:30" x14ac:dyDescent="0.2">
      <c r="D9160" s="5"/>
      <c r="I9160" s="7"/>
      <c r="K9160" s="7"/>
      <c r="L9160" s="7"/>
      <c r="M9160" s="55"/>
      <c r="N9160" s="7"/>
      <c r="O9160" s="5"/>
      <c r="U9160" s="31"/>
      <c r="AD9160" s="20"/>
    </row>
    <row r="9161" spans="4:30" x14ac:dyDescent="0.2">
      <c r="D9161" s="5"/>
      <c r="I9161" s="7"/>
      <c r="K9161" s="7"/>
      <c r="L9161" s="7"/>
      <c r="M9161" s="55"/>
      <c r="N9161" s="7"/>
      <c r="O9161" s="5"/>
      <c r="U9161" s="31"/>
      <c r="AD9161" s="20"/>
    </row>
    <row r="9162" spans="4:30" x14ac:dyDescent="0.2">
      <c r="D9162" s="5"/>
      <c r="I9162" s="7"/>
      <c r="K9162" s="7"/>
      <c r="L9162" s="7"/>
      <c r="M9162" s="55"/>
      <c r="N9162" s="7"/>
      <c r="O9162" s="5"/>
      <c r="U9162" s="31"/>
      <c r="AD9162" s="20"/>
    </row>
    <row r="9163" spans="4:30" x14ac:dyDescent="0.2">
      <c r="D9163" s="5"/>
      <c r="I9163" s="7"/>
      <c r="K9163" s="7"/>
      <c r="L9163" s="7"/>
      <c r="M9163" s="55"/>
      <c r="N9163" s="7"/>
      <c r="O9163" s="5"/>
      <c r="U9163" s="31"/>
      <c r="AD9163" s="20"/>
    </row>
    <row r="9164" spans="4:30" x14ac:dyDescent="0.2">
      <c r="D9164" s="5"/>
      <c r="I9164" s="7"/>
      <c r="K9164" s="7"/>
      <c r="L9164" s="7"/>
      <c r="M9164" s="55"/>
      <c r="N9164" s="7"/>
      <c r="O9164" s="5"/>
      <c r="U9164" s="31"/>
      <c r="AD9164" s="20"/>
    </row>
    <row r="9165" spans="4:30" x14ac:dyDescent="0.2">
      <c r="D9165" s="5"/>
      <c r="I9165" s="7"/>
      <c r="K9165" s="7"/>
      <c r="L9165" s="7"/>
      <c r="M9165" s="55"/>
      <c r="N9165" s="7"/>
      <c r="O9165" s="5"/>
      <c r="U9165" s="31"/>
      <c r="AD9165" s="20"/>
    </row>
    <row r="9166" spans="4:30" x14ac:dyDescent="0.2">
      <c r="D9166" s="5"/>
      <c r="I9166" s="7"/>
      <c r="K9166" s="7"/>
      <c r="L9166" s="7"/>
      <c r="M9166" s="55"/>
      <c r="N9166" s="7"/>
      <c r="O9166" s="5"/>
      <c r="U9166" s="31"/>
      <c r="AD9166" s="20"/>
    </row>
    <row r="9167" spans="4:30" x14ac:dyDescent="0.2">
      <c r="D9167" s="5"/>
      <c r="I9167" s="7"/>
      <c r="K9167" s="7"/>
      <c r="L9167" s="7"/>
      <c r="M9167" s="55"/>
      <c r="N9167" s="7"/>
      <c r="O9167" s="5"/>
      <c r="U9167" s="31"/>
      <c r="AD9167" s="20"/>
    </row>
    <row r="9168" spans="4:30" x14ac:dyDescent="0.2">
      <c r="D9168" s="5"/>
      <c r="I9168" s="7"/>
      <c r="K9168" s="7"/>
      <c r="L9168" s="7"/>
      <c r="M9168" s="55"/>
      <c r="N9168" s="7"/>
      <c r="O9168" s="5"/>
      <c r="U9168" s="31"/>
      <c r="AD9168" s="20"/>
    </row>
    <row r="9169" spans="4:30" x14ac:dyDescent="0.2">
      <c r="D9169" s="5"/>
      <c r="I9169" s="7"/>
      <c r="K9169" s="7"/>
      <c r="L9169" s="7"/>
      <c r="M9169" s="55"/>
      <c r="N9169" s="7"/>
      <c r="O9169" s="5"/>
      <c r="U9169" s="31"/>
      <c r="AD9169" s="20"/>
    </row>
    <row r="9170" spans="4:30" x14ac:dyDescent="0.2">
      <c r="D9170" s="5"/>
      <c r="I9170" s="7"/>
      <c r="K9170" s="7"/>
      <c r="L9170" s="7"/>
      <c r="M9170" s="55"/>
      <c r="N9170" s="7"/>
      <c r="O9170" s="5"/>
      <c r="U9170" s="31"/>
      <c r="AD9170" s="20"/>
    </row>
    <row r="9171" spans="4:30" x14ac:dyDescent="0.2">
      <c r="D9171" s="5"/>
      <c r="I9171" s="7"/>
      <c r="K9171" s="7"/>
      <c r="L9171" s="7"/>
      <c r="M9171" s="55"/>
      <c r="N9171" s="7"/>
      <c r="O9171" s="5"/>
      <c r="U9171" s="31"/>
      <c r="AD9171" s="20"/>
    </row>
    <row r="9172" spans="4:30" x14ac:dyDescent="0.2">
      <c r="D9172" s="5"/>
      <c r="I9172" s="7"/>
      <c r="K9172" s="7"/>
      <c r="L9172" s="7"/>
      <c r="M9172" s="55"/>
      <c r="N9172" s="7"/>
      <c r="O9172" s="5"/>
      <c r="U9172" s="31"/>
      <c r="AD9172" s="20"/>
    </row>
    <row r="9173" spans="4:30" x14ac:dyDescent="0.2">
      <c r="D9173" s="5"/>
      <c r="I9173" s="7"/>
      <c r="K9173" s="7"/>
      <c r="L9173" s="7"/>
      <c r="M9173" s="55"/>
      <c r="N9173" s="7"/>
      <c r="O9173" s="5"/>
      <c r="U9173" s="31"/>
      <c r="AD9173" s="20"/>
    </row>
    <row r="9174" spans="4:30" x14ac:dyDescent="0.2">
      <c r="D9174" s="5"/>
      <c r="I9174" s="7"/>
      <c r="K9174" s="7"/>
      <c r="L9174" s="7"/>
      <c r="M9174" s="55"/>
      <c r="N9174" s="7"/>
      <c r="O9174" s="5"/>
      <c r="U9174" s="31"/>
      <c r="AD9174" s="20"/>
    </row>
    <row r="9175" spans="4:30" x14ac:dyDescent="0.2">
      <c r="D9175" s="5"/>
      <c r="I9175" s="7"/>
      <c r="K9175" s="7"/>
      <c r="L9175" s="7"/>
      <c r="M9175" s="55"/>
      <c r="N9175" s="7"/>
      <c r="O9175" s="5"/>
      <c r="U9175" s="31"/>
      <c r="AD9175" s="20"/>
    </row>
    <row r="9176" spans="4:30" x14ac:dyDescent="0.2">
      <c r="D9176" s="5"/>
      <c r="I9176" s="7"/>
      <c r="K9176" s="7"/>
      <c r="L9176" s="7"/>
      <c r="M9176" s="55"/>
      <c r="N9176" s="7"/>
      <c r="O9176" s="5"/>
      <c r="U9176" s="31"/>
      <c r="AD9176" s="20"/>
    </row>
    <row r="9177" spans="4:30" x14ac:dyDescent="0.2">
      <c r="D9177" s="5"/>
      <c r="I9177" s="7"/>
      <c r="K9177" s="7"/>
      <c r="L9177" s="7"/>
      <c r="M9177" s="55"/>
      <c r="N9177" s="7"/>
      <c r="O9177" s="5"/>
      <c r="U9177" s="31"/>
      <c r="AD9177" s="20"/>
    </row>
    <row r="9178" spans="4:30" x14ac:dyDescent="0.2">
      <c r="D9178" s="5"/>
      <c r="I9178" s="7"/>
      <c r="K9178" s="7"/>
      <c r="L9178" s="7"/>
      <c r="M9178" s="55"/>
      <c r="N9178" s="7"/>
      <c r="O9178" s="5"/>
      <c r="U9178" s="31"/>
      <c r="AD9178" s="20"/>
    </row>
    <row r="9179" spans="4:30" x14ac:dyDescent="0.2">
      <c r="D9179" s="5"/>
      <c r="I9179" s="7"/>
      <c r="K9179" s="7"/>
      <c r="L9179" s="7"/>
      <c r="M9179" s="55"/>
      <c r="N9179" s="7"/>
      <c r="O9179" s="5"/>
      <c r="U9179" s="31"/>
      <c r="AD9179" s="20"/>
    </row>
    <row r="9180" spans="4:30" x14ac:dyDescent="0.2">
      <c r="D9180" s="5"/>
      <c r="I9180" s="7"/>
      <c r="K9180" s="7"/>
      <c r="L9180" s="7"/>
      <c r="M9180" s="55"/>
      <c r="N9180" s="7"/>
      <c r="O9180" s="5"/>
      <c r="U9180" s="31"/>
      <c r="AD9180" s="20"/>
    </row>
    <row r="9181" spans="4:30" x14ac:dyDescent="0.2">
      <c r="D9181" s="5"/>
      <c r="I9181" s="7"/>
      <c r="K9181" s="7"/>
      <c r="L9181" s="7"/>
      <c r="M9181" s="55"/>
      <c r="N9181" s="7"/>
      <c r="O9181" s="5"/>
      <c r="U9181" s="31"/>
      <c r="AD9181" s="20"/>
    </row>
    <row r="9182" spans="4:30" x14ac:dyDescent="0.2">
      <c r="D9182" s="5"/>
      <c r="I9182" s="7"/>
      <c r="K9182" s="7"/>
      <c r="L9182" s="7"/>
      <c r="M9182" s="55"/>
      <c r="N9182" s="7"/>
      <c r="O9182" s="5"/>
      <c r="U9182" s="31"/>
      <c r="AD9182" s="20"/>
    </row>
    <row r="9183" spans="4:30" x14ac:dyDescent="0.2">
      <c r="D9183" s="5"/>
      <c r="I9183" s="7"/>
      <c r="K9183" s="7"/>
      <c r="L9183" s="7"/>
      <c r="M9183" s="55"/>
      <c r="N9183" s="7"/>
      <c r="O9183" s="5"/>
      <c r="U9183" s="31"/>
      <c r="AD9183" s="20"/>
    </row>
    <row r="9184" spans="4:30" x14ac:dyDescent="0.2">
      <c r="D9184" s="5"/>
      <c r="I9184" s="7"/>
      <c r="K9184" s="7"/>
      <c r="L9184" s="7"/>
      <c r="M9184" s="55"/>
      <c r="N9184" s="7"/>
      <c r="O9184" s="5"/>
      <c r="U9184" s="31"/>
      <c r="AD9184" s="20"/>
    </row>
    <row r="9185" spans="4:30" x14ac:dyDescent="0.2">
      <c r="D9185" s="5"/>
      <c r="I9185" s="7"/>
      <c r="K9185" s="7"/>
      <c r="L9185" s="7"/>
      <c r="M9185" s="55"/>
      <c r="N9185" s="7"/>
      <c r="O9185" s="5"/>
      <c r="U9185" s="31"/>
      <c r="AD9185" s="20"/>
    </row>
    <row r="9186" spans="4:30" x14ac:dyDescent="0.2">
      <c r="D9186" s="5"/>
      <c r="I9186" s="7"/>
      <c r="K9186" s="7"/>
      <c r="L9186" s="7"/>
      <c r="M9186" s="55"/>
      <c r="N9186" s="7"/>
      <c r="O9186" s="5"/>
      <c r="U9186" s="31"/>
      <c r="AD9186" s="20"/>
    </row>
    <row r="9187" spans="4:30" x14ac:dyDescent="0.2">
      <c r="D9187" s="5"/>
      <c r="I9187" s="7"/>
      <c r="K9187" s="7"/>
      <c r="L9187" s="7"/>
      <c r="M9187" s="55"/>
      <c r="N9187" s="7"/>
      <c r="O9187" s="5"/>
      <c r="U9187" s="31"/>
      <c r="AD9187" s="20"/>
    </row>
    <row r="9188" spans="4:30" x14ac:dyDescent="0.2">
      <c r="D9188" s="5"/>
      <c r="I9188" s="7"/>
      <c r="K9188" s="7"/>
      <c r="L9188" s="7"/>
      <c r="M9188" s="55"/>
      <c r="N9188" s="7"/>
      <c r="O9188" s="5"/>
      <c r="U9188" s="31"/>
      <c r="AD9188" s="20"/>
    </row>
    <row r="9189" spans="4:30" x14ac:dyDescent="0.2">
      <c r="D9189" s="5"/>
      <c r="I9189" s="7"/>
      <c r="K9189" s="7"/>
      <c r="L9189" s="7"/>
      <c r="M9189" s="55"/>
      <c r="N9189" s="7"/>
      <c r="O9189" s="5"/>
      <c r="U9189" s="31"/>
      <c r="AD9189" s="20"/>
    </row>
    <row r="9190" spans="4:30" x14ac:dyDescent="0.2">
      <c r="D9190" s="5"/>
      <c r="I9190" s="7"/>
      <c r="K9190" s="7"/>
      <c r="L9190" s="7"/>
      <c r="M9190" s="55"/>
      <c r="N9190" s="7"/>
      <c r="O9190" s="5"/>
      <c r="U9190" s="31"/>
      <c r="AD9190" s="20"/>
    </row>
    <row r="9191" spans="4:30" x14ac:dyDescent="0.2">
      <c r="D9191" s="5"/>
      <c r="I9191" s="7"/>
      <c r="K9191" s="7"/>
      <c r="L9191" s="7"/>
      <c r="M9191" s="55"/>
      <c r="N9191" s="7"/>
      <c r="O9191" s="5"/>
      <c r="U9191" s="31"/>
      <c r="AD9191" s="20"/>
    </row>
    <row r="9192" spans="4:30" x14ac:dyDescent="0.2">
      <c r="D9192" s="5"/>
      <c r="I9192" s="7"/>
      <c r="K9192" s="7"/>
      <c r="L9192" s="7"/>
      <c r="M9192" s="55"/>
      <c r="N9192" s="7"/>
      <c r="O9192" s="5"/>
      <c r="U9192" s="31"/>
      <c r="AD9192" s="20"/>
    </row>
    <row r="9193" spans="4:30" x14ac:dyDescent="0.2">
      <c r="D9193" s="5"/>
      <c r="I9193" s="7"/>
      <c r="K9193" s="7"/>
      <c r="L9193" s="7"/>
      <c r="M9193" s="55"/>
      <c r="N9193" s="7"/>
      <c r="O9193" s="5"/>
      <c r="U9193" s="31"/>
      <c r="AD9193" s="20"/>
    </row>
    <row r="9194" spans="4:30" x14ac:dyDescent="0.2">
      <c r="D9194" s="5"/>
      <c r="I9194" s="7"/>
      <c r="K9194" s="7"/>
      <c r="L9194" s="7"/>
      <c r="M9194" s="55"/>
      <c r="N9194" s="7"/>
      <c r="O9194" s="5"/>
      <c r="U9194" s="31"/>
      <c r="AD9194" s="20"/>
    </row>
    <row r="9195" spans="4:30" x14ac:dyDescent="0.2">
      <c r="D9195" s="5"/>
      <c r="I9195" s="7"/>
      <c r="K9195" s="7"/>
      <c r="L9195" s="7"/>
      <c r="M9195" s="55"/>
      <c r="N9195" s="7"/>
      <c r="O9195" s="5"/>
      <c r="U9195" s="31"/>
      <c r="AD9195" s="20"/>
    </row>
    <row r="9196" spans="4:30" x14ac:dyDescent="0.2">
      <c r="D9196" s="5"/>
      <c r="I9196" s="7"/>
      <c r="K9196" s="7"/>
      <c r="L9196" s="7"/>
      <c r="M9196" s="55"/>
      <c r="N9196" s="7"/>
      <c r="O9196" s="5"/>
      <c r="U9196" s="31"/>
      <c r="AD9196" s="20"/>
    </row>
    <row r="9197" spans="4:30" x14ac:dyDescent="0.2">
      <c r="D9197" s="5"/>
      <c r="I9197" s="7"/>
      <c r="K9197" s="7"/>
      <c r="L9197" s="7"/>
      <c r="M9197" s="55"/>
      <c r="N9197" s="7"/>
      <c r="O9197" s="5"/>
      <c r="U9197" s="31"/>
      <c r="AD9197" s="20"/>
    </row>
    <row r="9198" spans="4:30" x14ac:dyDescent="0.2">
      <c r="D9198" s="5"/>
      <c r="I9198" s="7"/>
      <c r="K9198" s="7"/>
      <c r="L9198" s="7"/>
      <c r="M9198" s="55"/>
      <c r="N9198" s="7"/>
      <c r="O9198" s="5"/>
      <c r="U9198" s="31"/>
      <c r="AD9198" s="20"/>
    </row>
    <row r="9199" spans="4:30" x14ac:dyDescent="0.2">
      <c r="D9199" s="5"/>
      <c r="I9199" s="7"/>
      <c r="K9199" s="7"/>
      <c r="L9199" s="7"/>
      <c r="M9199" s="55"/>
      <c r="N9199" s="7"/>
      <c r="O9199" s="5"/>
      <c r="U9199" s="31"/>
      <c r="AD9199" s="20"/>
    </row>
    <row r="9200" spans="4:30" x14ac:dyDescent="0.2">
      <c r="D9200" s="5"/>
      <c r="I9200" s="7"/>
      <c r="K9200" s="7"/>
      <c r="L9200" s="7"/>
      <c r="M9200" s="55"/>
      <c r="N9200" s="7"/>
      <c r="O9200" s="5"/>
      <c r="U9200" s="31"/>
      <c r="AD9200" s="20"/>
    </row>
    <row r="9201" spans="4:30" x14ac:dyDescent="0.2">
      <c r="D9201" s="5"/>
      <c r="I9201" s="7"/>
      <c r="K9201" s="7"/>
      <c r="L9201" s="7"/>
      <c r="M9201" s="55"/>
      <c r="N9201" s="7"/>
      <c r="O9201" s="5"/>
      <c r="U9201" s="31"/>
      <c r="AD9201" s="20"/>
    </row>
    <row r="9202" spans="4:30" x14ac:dyDescent="0.2">
      <c r="D9202" s="5"/>
      <c r="I9202" s="7"/>
      <c r="K9202" s="7"/>
      <c r="L9202" s="7"/>
      <c r="M9202" s="55"/>
      <c r="N9202" s="7"/>
      <c r="O9202" s="5"/>
      <c r="U9202" s="31"/>
      <c r="AD9202" s="20"/>
    </row>
    <row r="9203" spans="4:30" x14ac:dyDescent="0.2">
      <c r="D9203" s="5"/>
      <c r="I9203" s="7"/>
      <c r="K9203" s="7"/>
      <c r="L9203" s="7"/>
      <c r="M9203" s="55"/>
      <c r="N9203" s="7"/>
      <c r="O9203" s="5"/>
      <c r="U9203" s="31"/>
      <c r="AD9203" s="20"/>
    </row>
    <row r="9204" spans="4:30" x14ac:dyDescent="0.2">
      <c r="D9204" s="5"/>
      <c r="I9204" s="7"/>
      <c r="K9204" s="7"/>
      <c r="L9204" s="7"/>
      <c r="M9204" s="55"/>
      <c r="N9204" s="7"/>
      <c r="O9204" s="5"/>
      <c r="U9204" s="31"/>
      <c r="AD9204" s="20"/>
    </row>
    <row r="9205" spans="4:30" x14ac:dyDescent="0.2">
      <c r="D9205" s="5"/>
      <c r="I9205" s="7"/>
      <c r="K9205" s="7"/>
      <c r="L9205" s="7"/>
      <c r="M9205" s="55"/>
      <c r="N9205" s="7"/>
      <c r="O9205" s="5"/>
      <c r="U9205" s="31"/>
      <c r="AD9205" s="20"/>
    </row>
    <row r="9206" spans="4:30" x14ac:dyDescent="0.2">
      <c r="D9206" s="5"/>
      <c r="I9206" s="7"/>
      <c r="K9206" s="7"/>
      <c r="L9206" s="7"/>
      <c r="M9206" s="55"/>
      <c r="N9206" s="7"/>
      <c r="O9206" s="5"/>
      <c r="U9206" s="31"/>
      <c r="AD9206" s="20"/>
    </row>
    <row r="9207" spans="4:30" x14ac:dyDescent="0.2">
      <c r="D9207" s="5"/>
      <c r="I9207" s="7"/>
      <c r="K9207" s="7"/>
      <c r="L9207" s="7"/>
      <c r="M9207" s="55"/>
      <c r="N9207" s="7"/>
      <c r="O9207" s="5"/>
      <c r="U9207" s="31"/>
      <c r="AD9207" s="20"/>
    </row>
    <row r="9208" spans="4:30" x14ac:dyDescent="0.2">
      <c r="D9208" s="5"/>
      <c r="I9208" s="7"/>
      <c r="K9208" s="7"/>
      <c r="L9208" s="7"/>
      <c r="M9208" s="55"/>
      <c r="N9208" s="7"/>
      <c r="O9208" s="5"/>
      <c r="U9208" s="31"/>
      <c r="AD9208" s="20"/>
    </row>
    <row r="9209" spans="4:30" x14ac:dyDescent="0.2">
      <c r="D9209" s="5"/>
      <c r="I9209" s="7"/>
      <c r="K9209" s="7"/>
      <c r="L9209" s="7"/>
      <c r="M9209" s="55"/>
      <c r="N9209" s="7"/>
      <c r="O9209" s="5"/>
      <c r="U9209" s="31"/>
      <c r="AD9209" s="20"/>
    </row>
    <row r="9210" spans="4:30" x14ac:dyDescent="0.2">
      <c r="D9210" s="5"/>
      <c r="I9210" s="7"/>
      <c r="K9210" s="7"/>
      <c r="L9210" s="7"/>
      <c r="M9210" s="55"/>
      <c r="N9210" s="7"/>
      <c r="O9210" s="5"/>
      <c r="U9210" s="31"/>
      <c r="AD9210" s="20"/>
    </row>
    <row r="9211" spans="4:30" x14ac:dyDescent="0.2">
      <c r="D9211" s="5"/>
      <c r="I9211" s="7"/>
      <c r="K9211" s="7"/>
      <c r="L9211" s="7"/>
      <c r="M9211" s="55"/>
      <c r="N9211" s="7"/>
      <c r="O9211" s="5"/>
      <c r="U9211" s="31"/>
      <c r="AD9211" s="20"/>
    </row>
    <row r="9212" spans="4:30" x14ac:dyDescent="0.2">
      <c r="D9212" s="5"/>
      <c r="I9212" s="7"/>
      <c r="K9212" s="7"/>
      <c r="L9212" s="7"/>
      <c r="M9212" s="55"/>
      <c r="N9212" s="7"/>
      <c r="O9212" s="5"/>
      <c r="U9212" s="31"/>
      <c r="AD9212" s="20"/>
    </row>
    <row r="9213" spans="4:30" x14ac:dyDescent="0.2">
      <c r="D9213" s="5"/>
      <c r="I9213" s="7"/>
      <c r="K9213" s="7"/>
      <c r="L9213" s="7"/>
      <c r="M9213" s="55"/>
      <c r="N9213" s="7"/>
      <c r="O9213" s="5"/>
      <c r="U9213" s="31"/>
      <c r="AD9213" s="20"/>
    </row>
    <row r="9214" spans="4:30" x14ac:dyDescent="0.2">
      <c r="D9214" s="5"/>
      <c r="I9214" s="7"/>
      <c r="K9214" s="7"/>
      <c r="L9214" s="7"/>
      <c r="M9214" s="55"/>
      <c r="N9214" s="7"/>
      <c r="O9214" s="5"/>
      <c r="U9214" s="31"/>
      <c r="AD9214" s="20"/>
    </row>
    <row r="9215" spans="4:30" x14ac:dyDescent="0.2">
      <c r="D9215" s="5"/>
      <c r="I9215" s="7"/>
      <c r="K9215" s="7"/>
      <c r="L9215" s="7"/>
      <c r="M9215" s="55"/>
      <c r="N9215" s="7"/>
      <c r="O9215" s="5"/>
      <c r="U9215" s="31"/>
      <c r="AD9215" s="20"/>
    </row>
    <row r="9216" spans="4:30" x14ac:dyDescent="0.2">
      <c r="D9216" s="5"/>
      <c r="I9216" s="7"/>
      <c r="K9216" s="7"/>
      <c r="L9216" s="7"/>
      <c r="M9216" s="55"/>
      <c r="N9216" s="7"/>
      <c r="O9216" s="5"/>
      <c r="U9216" s="31"/>
      <c r="AD9216" s="20"/>
    </row>
    <row r="9217" spans="4:30" x14ac:dyDescent="0.2">
      <c r="D9217" s="5"/>
      <c r="I9217" s="7"/>
      <c r="K9217" s="7"/>
      <c r="L9217" s="7"/>
      <c r="M9217" s="55"/>
      <c r="N9217" s="7"/>
      <c r="O9217" s="5"/>
      <c r="U9217" s="31"/>
      <c r="AD9217" s="20"/>
    </row>
    <row r="9218" spans="4:30" x14ac:dyDescent="0.2">
      <c r="D9218" s="5"/>
      <c r="I9218" s="7"/>
      <c r="K9218" s="7"/>
      <c r="L9218" s="7"/>
      <c r="M9218" s="55"/>
      <c r="N9218" s="7"/>
      <c r="O9218" s="5"/>
      <c r="U9218" s="31"/>
      <c r="AD9218" s="20"/>
    </row>
    <row r="9219" spans="4:30" x14ac:dyDescent="0.2">
      <c r="D9219" s="5"/>
      <c r="I9219" s="7"/>
      <c r="K9219" s="7"/>
      <c r="L9219" s="7"/>
      <c r="M9219" s="55"/>
      <c r="N9219" s="7"/>
      <c r="O9219" s="5"/>
      <c r="U9219" s="31"/>
      <c r="AD9219" s="20"/>
    </row>
    <row r="9220" spans="4:30" x14ac:dyDescent="0.2">
      <c r="D9220" s="5"/>
      <c r="I9220" s="7"/>
      <c r="K9220" s="7"/>
      <c r="L9220" s="7"/>
      <c r="M9220" s="55"/>
      <c r="N9220" s="7"/>
      <c r="O9220" s="5"/>
      <c r="U9220" s="31"/>
      <c r="AD9220" s="20"/>
    </row>
    <row r="9221" spans="4:30" x14ac:dyDescent="0.2">
      <c r="D9221" s="5"/>
      <c r="I9221" s="7"/>
      <c r="K9221" s="7"/>
      <c r="L9221" s="7"/>
      <c r="M9221" s="55"/>
      <c r="N9221" s="7"/>
      <c r="O9221" s="5"/>
      <c r="U9221" s="31"/>
      <c r="AD9221" s="20"/>
    </row>
    <row r="9222" spans="4:30" x14ac:dyDescent="0.2">
      <c r="D9222" s="5"/>
      <c r="I9222" s="7"/>
      <c r="K9222" s="7"/>
      <c r="L9222" s="7"/>
      <c r="M9222" s="55"/>
      <c r="N9222" s="7"/>
      <c r="O9222" s="5"/>
      <c r="U9222" s="31"/>
      <c r="AD9222" s="20"/>
    </row>
    <row r="9223" spans="4:30" x14ac:dyDescent="0.2">
      <c r="D9223" s="5"/>
      <c r="I9223" s="7"/>
      <c r="K9223" s="7"/>
      <c r="L9223" s="7"/>
      <c r="M9223" s="55"/>
      <c r="N9223" s="7"/>
      <c r="O9223" s="5"/>
      <c r="U9223" s="31"/>
      <c r="AD9223" s="20"/>
    </row>
    <row r="9224" spans="4:30" x14ac:dyDescent="0.2">
      <c r="D9224" s="5"/>
      <c r="I9224" s="7"/>
      <c r="K9224" s="7"/>
      <c r="L9224" s="7"/>
      <c r="M9224" s="55"/>
      <c r="N9224" s="7"/>
      <c r="O9224" s="5"/>
      <c r="U9224" s="31"/>
      <c r="AD9224" s="20"/>
    </row>
    <row r="9225" spans="4:30" x14ac:dyDescent="0.2">
      <c r="D9225" s="5"/>
      <c r="I9225" s="7"/>
      <c r="K9225" s="7"/>
      <c r="L9225" s="7"/>
      <c r="M9225" s="55"/>
      <c r="N9225" s="7"/>
      <c r="O9225" s="5"/>
      <c r="U9225" s="31"/>
      <c r="AD9225" s="20"/>
    </row>
    <row r="9226" spans="4:30" x14ac:dyDescent="0.2">
      <c r="D9226" s="5"/>
      <c r="I9226" s="7"/>
      <c r="K9226" s="7"/>
      <c r="L9226" s="7"/>
      <c r="M9226" s="55"/>
      <c r="N9226" s="7"/>
      <c r="O9226" s="5"/>
      <c r="U9226" s="31"/>
      <c r="AD9226" s="20"/>
    </row>
    <row r="9227" spans="4:30" x14ac:dyDescent="0.2">
      <c r="D9227" s="5"/>
      <c r="I9227" s="7"/>
      <c r="K9227" s="7"/>
      <c r="L9227" s="7"/>
      <c r="M9227" s="55"/>
      <c r="N9227" s="7"/>
      <c r="O9227" s="5"/>
      <c r="U9227" s="31"/>
      <c r="AD9227" s="20"/>
    </row>
    <row r="9228" spans="4:30" x14ac:dyDescent="0.2">
      <c r="D9228" s="5"/>
      <c r="I9228" s="7"/>
      <c r="K9228" s="7"/>
      <c r="L9228" s="7"/>
      <c r="M9228" s="55"/>
      <c r="N9228" s="7"/>
      <c r="O9228" s="5"/>
      <c r="U9228" s="31"/>
      <c r="AD9228" s="20"/>
    </row>
    <row r="9229" spans="4:30" x14ac:dyDescent="0.2">
      <c r="D9229" s="5"/>
      <c r="I9229" s="7"/>
      <c r="K9229" s="7"/>
      <c r="L9229" s="7"/>
      <c r="M9229" s="55"/>
      <c r="N9229" s="7"/>
      <c r="O9229" s="5"/>
      <c r="U9229" s="31"/>
      <c r="AD9229" s="20"/>
    </row>
    <row r="9230" spans="4:30" x14ac:dyDescent="0.2">
      <c r="D9230" s="5"/>
      <c r="I9230" s="7"/>
      <c r="K9230" s="7"/>
      <c r="L9230" s="7"/>
      <c r="M9230" s="55"/>
      <c r="N9230" s="7"/>
      <c r="O9230" s="5"/>
      <c r="U9230" s="31"/>
      <c r="AD9230" s="20"/>
    </row>
    <row r="9231" spans="4:30" x14ac:dyDescent="0.2">
      <c r="D9231" s="5"/>
      <c r="I9231" s="7"/>
      <c r="K9231" s="7"/>
      <c r="L9231" s="7"/>
      <c r="M9231" s="55"/>
      <c r="N9231" s="7"/>
      <c r="O9231" s="5"/>
      <c r="U9231" s="31"/>
      <c r="AD9231" s="20"/>
    </row>
    <row r="9232" spans="4:30" x14ac:dyDescent="0.2">
      <c r="D9232" s="5"/>
      <c r="I9232" s="7"/>
      <c r="K9232" s="7"/>
      <c r="L9232" s="7"/>
      <c r="M9232" s="55"/>
      <c r="N9232" s="7"/>
      <c r="O9232" s="5"/>
      <c r="U9232" s="31"/>
      <c r="AD9232" s="20"/>
    </row>
    <row r="9233" spans="4:30" x14ac:dyDescent="0.2">
      <c r="D9233" s="5"/>
      <c r="I9233" s="7"/>
      <c r="K9233" s="7"/>
      <c r="L9233" s="7"/>
      <c r="M9233" s="55"/>
      <c r="N9233" s="7"/>
      <c r="O9233" s="5"/>
      <c r="U9233" s="31"/>
      <c r="AD9233" s="20"/>
    </row>
    <row r="9234" spans="4:30" x14ac:dyDescent="0.2">
      <c r="D9234" s="5"/>
      <c r="I9234" s="7"/>
      <c r="K9234" s="7"/>
      <c r="L9234" s="7"/>
      <c r="M9234" s="55"/>
      <c r="N9234" s="7"/>
      <c r="O9234" s="5"/>
      <c r="U9234" s="31"/>
      <c r="AD9234" s="20"/>
    </row>
    <row r="9235" spans="4:30" x14ac:dyDescent="0.2">
      <c r="D9235" s="5"/>
      <c r="I9235" s="7"/>
      <c r="K9235" s="7"/>
      <c r="L9235" s="7"/>
      <c r="M9235" s="55"/>
      <c r="N9235" s="7"/>
      <c r="O9235" s="5"/>
      <c r="U9235" s="31"/>
      <c r="AD9235" s="20"/>
    </row>
    <row r="9236" spans="4:30" x14ac:dyDescent="0.2">
      <c r="D9236" s="5"/>
      <c r="I9236" s="7"/>
      <c r="K9236" s="7"/>
      <c r="L9236" s="7"/>
      <c r="M9236" s="55"/>
      <c r="N9236" s="7"/>
      <c r="O9236" s="5"/>
      <c r="U9236" s="31"/>
      <c r="AD9236" s="20"/>
    </row>
    <row r="9237" spans="4:30" x14ac:dyDescent="0.2">
      <c r="D9237" s="5"/>
      <c r="I9237" s="7"/>
      <c r="K9237" s="7"/>
      <c r="L9237" s="7"/>
      <c r="M9237" s="55"/>
      <c r="N9237" s="7"/>
      <c r="O9237" s="5"/>
      <c r="U9237" s="31"/>
      <c r="AD9237" s="20"/>
    </row>
    <row r="9238" spans="4:30" x14ac:dyDescent="0.2">
      <c r="D9238" s="5"/>
      <c r="I9238" s="7"/>
      <c r="K9238" s="7"/>
      <c r="L9238" s="7"/>
      <c r="M9238" s="55"/>
      <c r="N9238" s="7"/>
      <c r="O9238" s="5"/>
      <c r="U9238" s="31"/>
      <c r="AD9238" s="20"/>
    </row>
    <row r="9239" spans="4:30" x14ac:dyDescent="0.2">
      <c r="D9239" s="5"/>
      <c r="I9239" s="7"/>
      <c r="K9239" s="7"/>
      <c r="L9239" s="7"/>
      <c r="M9239" s="55"/>
      <c r="N9239" s="7"/>
      <c r="O9239" s="5"/>
      <c r="U9239" s="31"/>
      <c r="AD9239" s="20"/>
    </row>
    <row r="9240" spans="4:30" x14ac:dyDescent="0.2">
      <c r="D9240" s="5"/>
      <c r="I9240" s="7"/>
      <c r="K9240" s="7"/>
      <c r="L9240" s="7"/>
      <c r="M9240" s="55"/>
      <c r="N9240" s="7"/>
      <c r="O9240" s="5"/>
      <c r="U9240" s="31"/>
      <c r="AD9240" s="20"/>
    </row>
    <row r="9241" spans="4:30" x14ac:dyDescent="0.2">
      <c r="D9241" s="5"/>
      <c r="I9241" s="7"/>
      <c r="K9241" s="7"/>
      <c r="L9241" s="7"/>
      <c r="M9241" s="55"/>
      <c r="N9241" s="7"/>
      <c r="O9241" s="5"/>
      <c r="U9241" s="31"/>
      <c r="AD9241" s="20"/>
    </row>
    <row r="9242" spans="4:30" x14ac:dyDescent="0.2">
      <c r="D9242" s="5"/>
      <c r="I9242" s="7"/>
      <c r="K9242" s="7"/>
      <c r="L9242" s="7"/>
      <c r="M9242" s="55"/>
      <c r="N9242" s="7"/>
      <c r="O9242" s="5"/>
      <c r="U9242" s="31"/>
      <c r="AD9242" s="20"/>
    </row>
    <row r="9243" spans="4:30" x14ac:dyDescent="0.2">
      <c r="D9243" s="5"/>
      <c r="I9243" s="7"/>
      <c r="K9243" s="7"/>
      <c r="L9243" s="7"/>
      <c r="M9243" s="55"/>
      <c r="N9243" s="7"/>
      <c r="O9243" s="5"/>
      <c r="U9243" s="31"/>
      <c r="AD9243" s="20"/>
    </row>
    <row r="9244" spans="4:30" x14ac:dyDescent="0.2">
      <c r="D9244" s="5"/>
      <c r="I9244" s="7"/>
      <c r="K9244" s="7"/>
      <c r="L9244" s="7"/>
      <c r="M9244" s="55"/>
      <c r="N9244" s="7"/>
      <c r="O9244" s="5"/>
      <c r="U9244" s="31"/>
      <c r="AD9244" s="20"/>
    </row>
    <row r="9245" spans="4:30" x14ac:dyDescent="0.2">
      <c r="D9245" s="5"/>
      <c r="I9245" s="7"/>
      <c r="K9245" s="7"/>
      <c r="L9245" s="7"/>
      <c r="M9245" s="55"/>
      <c r="N9245" s="7"/>
      <c r="O9245" s="5"/>
      <c r="U9245" s="31"/>
      <c r="AD9245" s="20"/>
    </row>
    <row r="9246" spans="4:30" x14ac:dyDescent="0.2">
      <c r="D9246" s="5"/>
      <c r="I9246" s="7"/>
      <c r="K9246" s="7"/>
      <c r="L9246" s="7"/>
      <c r="M9246" s="55"/>
      <c r="N9246" s="7"/>
      <c r="O9246" s="5"/>
      <c r="U9246" s="31"/>
      <c r="AD9246" s="20"/>
    </row>
    <row r="9247" spans="4:30" x14ac:dyDescent="0.2">
      <c r="D9247" s="5"/>
      <c r="I9247" s="7"/>
      <c r="K9247" s="7"/>
      <c r="L9247" s="7"/>
      <c r="M9247" s="55"/>
      <c r="N9247" s="7"/>
      <c r="O9247" s="5"/>
      <c r="U9247" s="31"/>
      <c r="AD9247" s="20"/>
    </row>
    <row r="9248" spans="4:30" x14ac:dyDescent="0.2">
      <c r="D9248" s="5"/>
      <c r="I9248" s="7"/>
      <c r="K9248" s="7"/>
      <c r="L9248" s="7"/>
      <c r="M9248" s="55"/>
      <c r="N9248" s="7"/>
      <c r="O9248" s="5"/>
      <c r="U9248" s="31"/>
      <c r="AD9248" s="20"/>
    </row>
    <row r="9249" spans="4:30" x14ac:dyDescent="0.2">
      <c r="D9249" s="5"/>
      <c r="I9249" s="7"/>
      <c r="K9249" s="7"/>
      <c r="L9249" s="7"/>
      <c r="M9249" s="55"/>
      <c r="N9249" s="7"/>
      <c r="O9249" s="5"/>
      <c r="U9249" s="31"/>
      <c r="AD9249" s="20"/>
    </row>
    <row r="9250" spans="4:30" x14ac:dyDescent="0.2">
      <c r="D9250" s="5"/>
      <c r="I9250" s="7"/>
      <c r="K9250" s="7"/>
      <c r="L9250" s="7"/>
      <c r="M9250" s="55"/>
      <c r="N9250" s="7"/>
      <c r="O9250" s="5"/>
      <c r="U9250" s="31"/>
      <c r="AD9250" s="20"/>
    </row>
    <row r="9251" spans="4:30" x14ac:dyDescent="0.2">
      <c r="D9251" s="5"/>
      <c r="I9251" s="7"/>
      <c r="K9251" s="7"/>
      <c r="L9251" s="7"/>
      <c r="M9251" s="55"/>
      <c r="N9251" s="7"/>
      <c r="O9251" s="5"/>
      <c r="U9251" s="31"/>
      <c r="AD9251" s="20"/>
    </row>
    <row r="9252" spans="4:30" x14ac:dyDescent="0.2">
      <c r="D9252" s="5"/>
      <c r="I9252" s="7"/>
      <c r="K9252" s="7"/>
      <c r="L9252" s="7"/>
      <c r="M9252" s="55"/>
      <c r="N9252" s="7"/>
      <c r="O9252" s="5"/>
      <c r="U9252" s="31"/>
      <c r="AD9252" s="20"/>
    </row>
    <row r="9253" spans="4:30" x14ac:dyDescent="0.2">
      <c r="D9253" s="5"/>
      <c r="I9253" s="7"/>
      <c r="K9253" s="7"/>
      <c r="L9253" s="7"/>
      <c r="M9253" s="55"/>
      <c r="N9253" s="7"/>
      <c r="O9253" s="5"/>
      <c r="U9253" s="31"/>
      <c r="AD9253" s="20"/>
    </row>
    <row r="9254" spans="4:30" x14ac:dyDescent="0.2">
      <c r="D9254" s="5"/>
      <c r="I9254" s="7"/>
      <c r="K9254" s="7"/>
      <c r="L9254" s="7"/>
      <c r="M9254" s="55"/>
      <c r="N9254" s="7"/>
      <c r="O9254" s="5"/>
      <c r="U9254" s="31"/>
      <c r="AD9254" s="20"/>
    </row>
    <row r="9255" spans="4:30" x14ac:dyDescent="0.2">
      <c r="D9255" s="5"/>
      <c r="I9255" s="7"/>
      <c r="K9255" s="7"/>
      <c r="L9255" s="7"/>
      <c r="M9255" s="55"/>
      <c r="N9255" s="7"/>
      <c r="O9255" s="5"/>
      <c r="U9255" s="31"/>
      <c r="AD9255" s="20"/>
    </row>
    <row r="9256" spans="4:30" x14ac:dyDescent="0.2">
      <c r="D9256" s="5"/>
      <c r="I9256" s="7"/>
      <c r="K9256" s="7"/>
      <c r="L9256" s="7"/>
      <c r="M9256" s="55"/>
      <c r="N9256" s="7"/>
      <c r="O9256" s="5"/>
      <c r="U9256" s="31"/>
      <c r="AD9256" s="20"/>
    </row>
    <row r="9257" spans="4:30" x14ac:dyDescent="0.2">
      <c r="D9257" s="5"/>
      <c r="I9257" s="7"/>
      <c r="K9257" s="7"/>
      <c r="L9257" s="7"/>
      <c r="M9257" s="55"/>
      <c r="N9257" s="7"/>
      <c r="O9257" s="5"/>
      <c r="U9257" s="31"/>
      <c r="AD9257" s="20"/>
    </row>
    <row r="9258" spans="4:30" x14ac:dyDescent="0.2">
      <c r="D9258" s="5"/>
      <c r="I9258" s="7"/>
      <c r="K9258" s="7"/>
      <c r="L9258" s="7"/>
      <c r="M9258" s="55"/>
      <c r="N9258" s="7"/>
      <c r="O9258" s="5"/>
      <c r="U9258" s="31"/>
      <c r="AD9258" s="20"/>
    </row>
    <row r="9259" spans="4:30" x14ac:dyDescent="0.2">
      <c r="D9259" s="5"/>
      <c r="I9259" s="7"/>
      <c r="K9259" s="7"/>
      <c r="L9259" s="7"/>
      <c r="M9259" s="55"/>
      <c r="N9259" s="7"/>
      <c r="O9259" s="5"/>
      <c r="U9259" s="31"/>
      <c r="AD9259" s="20"/>
    </row>
    <row r="9260" spans="4:30" x14ac:dyDescent="0.2">
      <c r="D9260" s="5"/>
      <c r="I9260" s="7"/>
      <c r="K9260" s="7"/>
      <c r="L9260" s="7"/>
      <c r="M9260" s="55"/>
      <c r="N9260" s="7"/>
      <c r="O9260" s="5"/>
      <c r="U9260" s="31"/>
      <c r="AD9260" s="20"/>
    </row>
    <row r="9261" spans="4:30" x14ac:dyDescent="0.2">
      <c r="D9261" s="5"/>
      <c r="I9261" s="7"/>
      <c r="K9261" s="7"/>
      <c r="L9261" s="7"/>
      <c r="M9261" s="55"/>
      <c r="N9261" s="7"/>
      <c r="O9261" s="5"/>
      <c r="U9261" s="31"/>
      <c r="AD9261" s="20"/>
    </row>
    <row r="9262" spans="4:30" x14ac:dyDescent="0.2">
      <c r="D9262" s="5"/>
      <c r="I9262" s="7"/>
      <c r="K9262" s="7"/>
      <c r="L9262" s="7"/>
      <c r="M9262" s="55"/>
      <c r="N9262" s="7"/>
      <c r="O9262" s="5"/>
      <c r="U9262" s="31"/>
      <c r="AD9262" s="20"/>
    </row>
    <row r="9263" spans="4:30" x14ac:dyDescent="0.2">
      <c r="D9263" s="5"/>
      <c r="I9263" s="7"/>
      <c r="K9263" s="7"/>
      <c r="L9263" s="7"/>
      <c r="M9263" s="55"/>
      <c r="N9263" s="7"/>
      <c r="O9263" s="5"/>
      <c r="U9263" s="31"/>
      <c r="AD9263" s="20"/>
    </row>
    <row r="9264" spans="4:30" x14ac:dyDescent="0.2">
      <c r="D9264" s="5"/>
      <c r="I9264" s="7"/>
      <c r="K9264" s="7"/>
      <c r="L9264" s="7"/>
      <c r="M9264" s="55"/>
      <c r="N9264" s="7"/>
      <c r="O9264" s="5"/>
      <c r="U9264" s="31"/>
      <c r="AD9264" s="20"/>
    </row>
    <row r="9265" spans="4:30" x14ac:dyDescent="0.2">
      <c r="D9265" s="5"/>
      <c r="I9265" s="7"/>
      <c r="K9265" s="7"/>
      <c r="L9265" s="7"/>
      <c r="M9265" s="55"/>
      <c r="N9265" s="7"/>
      <c r="O9265" s="5"/>
      <c r="U9265" s="31"/>
      <c r="AD9265" s="20"/>
    </row>
    <row r="9266" spans="4:30" x14ac:dyDescent="0.2">
      <c r="D9266" s="5"/>
      <c r="I9266" s="7"/>
      <c r="K9266" s="7"/>
      <c r="L9266" s="7"/>
      <c r="M9266" s="55"/>
      <c r="N9266" s="7"/>
      <c r="O9266" s="5"/>
      <c r="U9266" s="31"/>
      <c r="AD9266" s="20"/>
    </row>
    <row r="9267" spans="4:30" x14ac:dyDescent="0.2">
      <c r="D9267" s="5"/>
      <c r="I9267" s="7"/>
      <c r="K9267" s="7"/>
      <c r="L9267" s="7"/>
      <c r="M9267" s="55"/>
      <c r="N9267" s="7"/>
      <c r="O9267" s="5"/>
      <c r="U9267" s="31"/>
      <c r="AD9267" s="20"/>
    </row>
    <row r="9268" spans="4:30" x14ac:dyDescent="0.2">
      <c r="D9268" s="5"/>
      <c r="I9268" s="7"/>
      <c r="K9268" s="7"/>
      <c r="L9268" s="7"/>
      <c r="M9268" s="55"/>
      <c r="N9268" s="7"/>
      <c r="O9268" s="5"/>
      <c r="U9268" s="31"/>
      <c r="AD9268" s="20"/>
    </row>
    <row r="9269" spans="4:30" x14ac:dyDescent="0.2">
      <c r="D9269" s="5"/>
      <c r="I9269" s="7"/>
      <c r="K9269" s="7"/>
      <c r="L9269" s="7"/>
      <c r="M9269" s="55"/>
      <c r="N9269" s="7"/>
      <c r="O9269" s="5"/>
      <c r="U9269" s="31"/>
      <c r="AD9269" s="20"/>
    </row>
    <row r="9270" spans="4:30" x14ac:dyDescent="0.2">
      <c r="D9270" s="5"/>
      <c r="I9270" s="7"/>
      <c r="K9270" s="7"/>
      <c r="L9270" s="7"/>
      <c r="M9270" s="55"/>
      <c r="N9270" s="7"/>
      <c r="O9270" s="5"/>
      <c r="U9270" s="31"/>
      <c r="AD9270" s="20"/>
    </row>
    <row r="9271" spans="4:30" x14ac:dyDescent="0.2">
      <c r="D9271" s="5"/>
      <c r="I9271" s="7"/>
      <c r="K9271" s="7"/>
      <c r="L9271" s="7"/>
      <c r="M9271" s="55"/>
      <c r="N9271" s="7"/>
      <c r="O9271" s="5"/>
      <c r="U9271" s="31"/>
      <c r="AD9271" s="20"/>
    </row>
    <row r="9272" spans="4:30" x14ac:dyDescent="0.2">
      <c r="D9272" s="5"/>
      <c r="I9272" s="7"/>
      <c r="K9272" s="7"/>
      <c r="L9272" s="7"/>
      <c r="M9272" s="55"/>
      <c r="N9272" s="7"/>
      <c r="O9272" s="5"/>
      <c r="U9272" s="31"/>
      <c r="AD9272" s="20"/>
    </row>
    <row r="9273" spans="4:30" x14ac:dyDescent="0.2">
      <c r="D9273" s="5"/>
      <c r="I9273" s="7"/>
      <c r="K9273" s="7"/>
      <c r="L9273" s="7"/>
      <c r="M9273" s="55"/>
      <c r="N9273" s="7"/>
      <c r="O9273" s="5"/>
      <c r="U9273" s="31"/>
      <c r="AD9273" s="20"/>
    </row>
    <row r="9274" spans="4:30" x14ac:dyDescent="0.2">
      <c r="D9274" s="5"/>
      <c r="I9274" s="7"/>
      <c r="K9274" s="7"/>
      <c r="L9274" s="7"/>
      <c r="M9274" s="55"/>
      <c r="N9274" s="7"/>
      <c r="O9274" s="5"/>
      <c r="U9274" s="31"/>
      <c r="AD9274" s="20"/>
    </row>
    <row r="9275" spans="4:30" x14ac:dyDescent="0.2">
      <c r="D9275" s="5"/>
      <c r="I9275" s="7"/>
      <c r="K9275" s="7"/>
      <c r="L9275" s="7"/>
      <c r="M9275" s="55"/>
      <c r="N9275" s="7"/>
      <c r="O9275" s="5"/>
      <c r="U9275" s="31"/>
      <c r="AD9275" s="20"/>
    </row>
    <row r="9276" spans="4:30" x14ac:dyDescent="0.2">
      <c r="D9276" s="5"/>
      <c r="I9276" s="7"/>
      <c r="K9276" s="7"/>
      <c r="L9276" s="7"/>
      <c r="M9276" s="55"/>
      <c r="N9276" s="7"/>
      <c r="O9276" s="5"/>
      <c r="U9276" s="31"/>
      <c r="AD9276" s="20"/>
    </row>
    <row r="9277" spans="4:30" x14ac:dyDescent="0.2">
      <c r="D9277" s="5"/>
      <c r="I9277" s="7"/>
      <c r="K9277" s="7"/>
      <c r="L9277" s="7"/>
      <c r="M9277" s="55"/>
      <c r="N9277" s="7"/>
      <c r="O9277" s="5"/>
      <c r="U9277" s="31"/>
      <c r="AD9277" s="20"/>
    </row>
    <row r="9278" spans="4:30" x14ac:dyDescent="0.2">
      <c r="D9278" s="5"/>
      <c r="I9278" s="7"/>
      <c r="K9278" s="7"/>
      <c r="L9278" s="7"/>
      <c r="M9278" s="55"/>
      <c r="N9278" s="7"/>
      <c r="O9278" s="5"/>
      <c r="U9278" s="31"/>
      <c r="AD9278" s="20"/>
    </row>
    <row r="9279" spans="4:30" x14ac:dyDescent="0.2">
      <c r="D9279" s="5"/>
      <c r="I9279" s="7"/>
      <c r="K9279" s="7"/>
      <c r="L9279" s="7"/>
      <c r="M9279" s="55"/>
      <c r="N9279" s="7"/>
      <c r="O9279" s="5"/>
      <c r="U9279" s="31"/>
      <c r="AD9279" s="20"/>
    </row>
    <row r="9280" spans="4:30" x14ac:dyDescent="0.2">
      <c r="D9280" s="5"/>
      <c r="I9280" s="7"/>
      <c r="K9280" s="7"/>
      <c r="L9280" s="7"/>
      <c r="M9280" s="55"/>
      <c r="N9280" s="7"/>
      <c r="O9280" s="5"/>
      <c r="U9280" s="31"/>
      <c r="AD9280" s="20"/>
    </row>
    <row r="9281" spans="4:30" x14ac:dyDescent="0.2">
      <c r="D9281" s="5"/>
      <c r="I9281" s="7"/>
      <c r="K9281" s="7"/>
      <c r="L9281" s="7"/>
      <c r="M9281" s="55"/>
      <c r="N9281" s="7"/>
      <c r="O9281" s="5"/>
      <c r="U9281" s="31"/>
      <c r="AD9281" s="20"/>
    </row>
    <row r="9282" spans="4:30" x14ac:dyDescent="0.2">
      <c r="D9282" s="5"/>
      <c r="I9282" s="7"/>
      <c r="K9282" s="7"/>
      <c r="L9282" s="7"/>
      <c r="M9282" s="55"/>
      <c r="N9282" s="7"/>
      <c r="O9282" s="5"/>
      <c r="U9282" s="31"/>
      <c r="AD9282" s="20"/>
    </row>
    <row r="9283" spans="4:30" x14ac:dyDescent="0.2">
      <c r="D9283" s="5"/>
      <c r="I9283" s="7"/>
      <c r="K9283" s="7"/>
      <c r="L9283" s="7"/>
      <c r="M9283" s="55"/>
      <c r="N9283" s="7"/>
      <c r="O9283" s="5"/>
      <c r="U9283" s="31"/>
      <c r="AD9283" s="20"/>
    </row>
    <row r="9284" spans="4:30" x14ac:dyDescent="0.2">
      <c r="D9284" s="5"/>
      <c r="I9284" s="7"/>
      <c r="K9284" s="7"/>
      <c r="L9284" s="7"/>
      <c r="M9284" s="55"/>
      <c r="N9284" s="7"/>
      <c r="O9284" s="5"/>
      <c r="U9284" s="31"/>
      <c r="AD9284" s="20"/>
    </row>
    <row r="9285" spans="4:30" x14ac:dyDescent="0.2">
      <c r="D9285" s="5"/>
      <c r="I9285" s="7"/>
      <c r="K9285" s="7"/>
      <c r="L9285" s="7"/>
      <c r="M9285" s="55"/>
      <c r="N9285" s="7"/>
      <c r="O9285" s="5"/>
      <c r="U9285" s="31"/>
      <c r="AD9285" s="20"/>
    </row>
    <row r="9286" spans="4:30" x14ac:dyDescent="0.2">
      <c r="D9286" s="5"/>
      <c r="I9286" s="7"/>
      <c r="K9286" s="7"/>
      <c r="L9286" s="7"/>
      <c r="M9286" s="55"/>
      <c r="N9286" s="7"/>
      <c r="O9286" s="5"/>
      <c r="U9286" s="31"/>
      <c r="AD9286" s="20"/>
    </row>
    <row r="9287" spans="4:30" x14ac:dyDescent="0.2">
      <c r="D9287" s="5"/>
      <c r="I9287" s="7"/>
      <c r="K9287" s="7"/>
      <c r="L9287" s="7"/>
      <c r="M9287" s="55"/>
      <c r="N9287" s="7"/>
      <c r="O9287" s="5"/>
      <c r="U9287" s="31"/>
      <c r="AD9287" s="20"/>
    </row>
    <row r="9288" spans="4:30" x14ac:dyDescent="0.2">
      <c r="D9288" s="5"/>
      <c r="I9288" s="7"/>
      <c r="K9288" s="7"/>
      <c r="L9288" s="7"/>
      <c r="M9288" s="55"/>
      <c r="N9288" s="7"/>
      <c r="O9288" s="5"/>
      <c r="U9288" s="31"/>
      <c r="AD9288" s="20"/>
    </row>
    <row r="9289" spans="4:30" x14ac:dyDescent="0.2">
      <c r="D9289" s="5"/>
      <c r="I9289" s="7"/>
      <c r="K9289" s="7"/>
      <c r="L9289" s="7"/>
      <c r="M9289" s="55"/>
      <c r="N9289" s="7"/>
      <c r="O9289" s="5"/>
      <c r="U9289" s="31"/>
      <c r="AD9289" s="20"/>
    </row>
    <row r="9290" spans="4:30" x14ac:dyDescent="0.2">
      <c r="D9290" s="5"/>
      <c r="I9290" s="7"/>
      <c r="K9290" s="7"/>
      <c r="L9290" s="7"/>
      <c r="M9290" s="55"/>
      <c r="N9290" s="7"/>
      <c r="O9290" s="5"/>
      <c r="U9290" s="31"/>
      <c r="AD9290" s="20"/>
    </row>
    <row r="9291" spans="4:30" x14ac:dyDescent="0.2">
      <c r="D9291" s="5"/>
      <c r="I9291" s="7"/>
      <c r="K9291" s="7"/>
      <c r="L9291" s="7"/>
      <c r="M9291" s="55"/>
      <c r="N9291" s="7"/>
      <c r="O9291" s="5"/>
      <c r="U9291" s="31"/>
      <c r="AD9291" s="20"/>
    </row>
    <row r="9292" spans="4:30" x14ac:dyDescent="0.2">
      <c r="D9292" s="5"/>
      <c r="I9292" s="7"/>
      <c r="K9292" s="7"/>
      <c r="L9292" s="7"/>
      <c r="M9292" s="55"/>
      <c r="N9292" s="7"/>
      <c r="O9292" s="5"/>
      <c r="U9292" s="31"/>
      <c r="AD9292" s="20"/>
    </row>
    <row r="9293" spans="4:30" x14ac:dyDescent="0.2">
      <c r="D9293" s="5"/>
      <c r="I9293" s="7"/>
      <c r="K9293" s="7"/>
      <c r="L9293" s="7"/>
      <c r="M9293" s="55"/>
      <c r="N9293" s="7"/>
      <c r="O9293" s="5"/>
      <c r="U9293" s="31"/>
      <c r="AD9293" s="20"/>
    </row>
    <row r="9294" spans="4:30" x14ac:dyDescent="0.2">
      <c r="D9294" s="5"/>
      <c r="I9294" s="7"/>
      <c r="K9294" s="7"/>
      <c r="L9294" s="7"/>
      <c r="M9294" s="55"/>
      <c r="N9294" s="7"/>
      <c r="O9294" s="5"/>
      <c r="U9294" s="31"/>
      <c r="AD9294" s="20"/>
    </row>
    <row r="9295" spans="4:30" x14ac:dyDescent="0.2">
      <c r="D9295" s="5"/>
      <c r="I9295" s="7"/>
      <c r="K9295" s="7"/>
      <c r="L9295" s="7"/>
      <c r="M9295" s="55"/>
      <c r="N9295" s="7"/>
      <c r="O9295" s="5"/>
      <c r="U9295" s="31"/>
      <c r="AD9295" s="20"/>
    </row>
    <row r="9296" spans="4:30" x14ac:dyDescent="0.2">
      <c r="D9296" s="5"/>
      <c r="I9296" s="7"/>
      <c r="K9296" s="7"/>
      <c r="L9296" s="7"/>
      <c r="M9296" s="55"/>
      <c r="N9296" s="7"/>
      <c r="O9296" s="5"/>
      <c r="U9296" s="31"/>
      <c r="AD9296" s="20"/>
    </row>
    <row r="9297" spans="4:30" x14ac:dyDescent="0.2">
      <c r="D9297" s="5"/>
      <c r="I9297" s="7"/>
      <c r="K9297" s="7"/>
      <c r="L9297" s="7"/>
      <c r="M9297" s="55"/>
      <c r="N9297" s="7"/>
      <c r="O9297" s="5"/>
      <c r="U9297" s="31"/>
      <c r="AD9297" s="20"/>
    </row>
    <row r="9298" spans="4:30" x14ac:dyDescent="0.2">
      <c r="D9298" s="5"/>
      <c r="I9298" s="7"/>
      <c r="K9298" s="7"/>
      <c r="L9298" s="7"/>
      <c r="M9298" s="55"/>
      <c r="N9298" s="7"/>
      <c r="O9298" s="5"/>
      <c r="U9298" s="31"/>
      <c r="AD9298" s="20"/>
    </row>
    <row r="9299" spans="4:30" x14ac:dyDescent="0.2">
      <c r="D9299" s="5"/>
      <c r="I9299" s="7"/>
      <c r="K9299" s="7"/>
      <c r="L9299" s="7"/>
      <c r="M9299" s="55"/>
      <c r="N9299" s="7"/>
      <c r="O9299" s="5"/>
      <c r="U9299" s="31"/>
      <c r="AD9299" s="20"/>
    </row>
    <row r="9300" spans="4:30" x14ac:dyDescent="0.2">
      <c r="D9300" s="5"/>
      <c r="I9300" s="7"/>
      <c r="K9300" s="7"/>
      <c r="L9300" s="7"/>
      <c r="M9300" s="55"/>
      <c r="N9300" s="7"/>
      <c r="O9300" s="5"/>
      <c r="U9300" s="31"/>
      <c r="AD9300" s="20"/>
    </row>
    <row r="9301" spans="4:30" x14ac:dyDescent="0.2">
      <c r="D9301" s="5"/>
      <c r="I9301" s="7"/>
      <c r="K9301" s="7"/>
      <c r="L9301" s="7"/>
      <c r="M9301" s="55"/>
      <c r="N9301" s="7"/>
      <c r="O9301" s="5"/>
      <c r="U9301" s="31"/>
      <c r="AD9301" s="20"/>
    </row>
    <row r="9302" spans="4:30" x14ac:dyDescent="0.2">
      <c r="D9302" s="5"/>
      <c r="I9302" s="7"/>
      <c r="K9302" s="7"/>
      <c r="L9302" s="7"/>
      <c r="M9302" s="55"/>
      <c r="N9302" s="7"/>
      <c r="O9302" s="5"/>
      <c r="U9302" s="31"/>
      <c r="AD9302" s="20"/>
    </row>
    <row r="9303" spans="4:30" x14ac:dyDescent="0.2">
      <c r="D9303" s="5"/>
      <c r="I9303" s="7"/>
      <c r="K9303" s="7"/>
      <c r="L9303" s="7"/>
      <c r="M9303" s="55"/>
      <c r="N9303" s="7"/>
      <c r="O9303" s="5"/>
      <c r="U9303" s="31"/>
      <c r="AD9303" s="20"/>
    </row>
    <row r="9304" spans="4:30" x14ac:dyDescent="0.2">
      <c r="D9304" s="5"/>
      <c r="I9304" s="7"/>
      <c r="K9304" s="7"/>
      <c r="L9304" s="7"/>
      <c r="M9304" s="55"/>
      <c r="N9304" s="7"/>
      <c r="O9304" s="5"/>
      <c r="U9304" s="31"/>
      <c r="AD9304" s="20"/>
    </row>
    <row r="9305" spans="4:30" x14ac:dyDescent="0.2">
      <c r="D9305" s="5"/>
      <c r="I9305" s="7"/>
      <c r="K9305" s="7"/>
      <c r="L9305" s="7"/>
      <c r="M9305" s="55"/>
      <c r="N9305" s="7"/>
      <c r="O9305" s="5"/>
      <c r="U9305" s="31"/>
      <c r="AD9305" s="20"/>
    </row>
    <row r="9306" spans="4:30" x14ac:dyDescent="0.2">
      <c r="D9306" s="5"/>
      <c r="I9306" s="7"/>
      <c r="K9306" s="7"/>
      <c r="L9306" s="7"/>
      <c r="M9306" s="55"/>
      <c r="N9306" s="7"/>
      <c r="O9306" s="5"/>
      <c r="U9306" s="31"/>
      <c r="AD9306" s="20"/>
    </row>
    <row r="9307" spans="4:30" x14ac:dyDescent="0.2">
      <c r="D9307" s="5"/>
      <c r="I9307" s="7"/>
      <c r="K9307" s="7"/>
      <c r="L9307" s="7"/>
      <c r="M9307" s="55"/>
      <c r="N9307" s="7"/>
      <c r="O9307" s="5"/>
      <c r="U9307" s="31"/>
      <c r="AD9307" s="20"/>
    </row>
    <row r="9308" spans="4:30" x14ac:dyDescent="0.2">
      <c r="D9308" s="5"/>
      <c r="I9308" s="7"/>
      <c r="K9308" s="7"/>
      <c r="L9308" s="7"/>
      <c r="M9308" s="55"/>
      <c r="N9308" s="7"/>
      <c r="O9308" s="5"/>
      <c r="U9308" s="31"/>
      <c r="AD9308" s="20"/>
    </row>
    <row r="9309" spans="4:30" x14ac:dyDescent="0.2">
      <c r="D9309" s="5"/>
      <c r="I9309" s="7"/>
      <c r="K9309" s="7"/>
      <c r="L9309" s="7"/>
      <c r="M9309" s="55"/>
      <c r="N9309" s="7"/>
      <c r="O9309" s="5"/>
      <c r="U9309" s="31"/>
      <c r="AD9309" s="20"/>
    </row>
    <row r="9310" spans="4:30" x14ac:dyDescent="0.2">
      <c r="D9310" s="5"/>
      <c r="I9310" s="7"/>
      <c r="K9310" s="7"/>
      <c r="L9310" s="7"/>
      <c r="M9310" s="55"/>
      <c r="N9310" s="7"/>
      <c r="O9310" s="5"/>
      <c r="U9310" s="31"/>
      <c r="AD9310" s="20"/>
    </row>
    <row r="9311" spans="4:30" x14ac:dyDescent="0.2">
      <c r="D9311" s="5"/>
      <c r="I9311" s="7"/>
      <c r="K9311" s="7"/>
      <c r="L9311" s="7"/>
      <c r="M9311" s="55"/>
      <c r="N9311" s="7"/>
      <c r="O9311" s="5"/>
      <c r="U9311" s="31"/>
      <c r="AD9311" s="20"/>
    </row>
    <row r="9312" spans="4:30" x14ac:dyDescent="0.2">
      <c r="D9312" s="5"/>
      <c r="I9312" s="7"/>
      <c r="K9312" s="7"/>
      <c r="L9312" s="7"/>
      <c r="M9312" s="55"/>
      <c r="N9312" s="7"/>
      <c r="O9312" s="5"/>
      <c r="U9312" s="31"/>
      <c r="AD9312" s="20"/>
    </row>
    <row r="9313" spans="4:30" x14ac:dyDescent="0.2">
      <c r="D9313" s="5"/>
      <c r="I9313" s="7"/>
      <c r="K9313" s="7"/>
      <c r="L9313" s="7"/>
      <c r="M9313" s="55"/>
      <c r="N9313" s="7"/>
      <c r="O9313" s="5"/>
      <c r="U9313" s="31"/>
      <c r="AD9313" s="20"/>
    </row>
    <row r="9314" spans="4:30" x14ac:dyDescent="0.2">
      <c r="D9314" s="5"/>
      <c r="I9314" s="7"/>
      <c r="K9314" s="7"/>
      <c r="L9314" s="7"/>
      <c r="M9314" s="55"/>
      <c r="N9314" s="7"/>
      <c r="O9314" s="5"/>
      <c r="U9314" s="31"/>
      <c r="AD9314" s="20"/>
    </row>
    <row r="9315" spans="4:30" x14ac:dyDescent="0.2">
      <c r="D9315" s="5"/>
      <c r="I9315" s="7"/>
      <c r="K9315" s="7"/>
      <c r="L9315" s="7"/>
      <c r="M9315" s="55"/>
      <c r="N9315" s="7"/>
      <c r="O9315" s="5"/>
      <c r="U9315" s="31"/>
      <c r="AD9315" s="20"/>
    </row>
    <row r="9316" spans="4:30" x14ac:dyDescent="0.2">
      <c r="D9316" s="5"/>
      <c r="I9316" s="7"/>
      <c r="K9316" s="7"/>
      <c r="L9316" s="7"/>
      <c r="M9316" s="55"/>
      <c r="N9316" s="7"/>
      <c r="O9316" s="5"/>
      <c r="U9316" s="31"/>
      <c r="AD9316" s="20"/>
    </row>
    <row r="9317" spans="4:30" x14ac:dyDescent="0.2">
      <c r="D9317" s="5"/>
      <c r="I9317" s="7"/>
      <c r="K9317" s="7"/>
      <c r="L9317" s="7"/>
      <c r="M9317" s="55"/>
      <c r="N9317" s="7"/>
      <c r="O9317" s="5"/>
      <c r="U9317" s="31"/>
      <c r="AD9317" s="20"/>
    </row>
    <row r="9318" spans="4:30" x14ac:dyDescent="0.2">
      <c r="D9318" s="5"/>
      <c r="I9318" s="7"/>
      <c r="K9318" s="7"/>
      <c r="L9318" s="7"/>
      <c r="M9318" s="55"/>
      <c r="N9318" s="7"/>
      <c r="O9318" s="5"/>
      <c r="U9318" s="31"/>
      <c r="AD9318" s="20"/>
    </row>
    <row r="9319" spans="4:30" x14ac:dyDescent="0.2">
      <c r="D9319" s="5"/>
      <c r="I9319" s="7"/>
      <c r="K9319" s="7"/>
      <c r="L9319" s="7"/>
      <c r="M9319" s="55"/>
      <c r="N9319" s="7"/>
      <c r="O9319" s="5"/>
      <c r="U9319" s="31"/>
      <c r="AD9319" s="20"/>
    </row>
    <row r="9320" spans="4:30" x14ac:dyDescent="0.2">
      <c r="D9320" s="5"/>
      <c r="I9320" s="7"/>
      <c r="K9320" s="7"/>
      <c r="L9320" s="7"/>
      <c r="M9320" s="55"/>
      <c r="N9320" s="7"/>
      <c r="O9320" s="5"/>
      <c r="U9320" s="31"/>
      <c r="AD9320" s="20"/>
    </row>
    <row r="9321" spans="4:30" x14ac:dyDescent="0.2">
      <c r="D9321" s="5"/>
      <c r="I9321" s="7"/>
      <c r="K9321" s="7"/>
      <c r="L9321" s="7"/>
      <c r="M9321" s="55"/>
      <c r="N9321" s="7"/>
      <c r="O9321" s="5"/>
      <c r="U9321" s="31"/>
      <c r="AD9321" s="20"/>
    </row>
    <row r="9322" spans="4:30" x14ac:dyDescent="0.2">
      <c r="D9322" s="5"/>
      <c r="I9322" s="7"/>
      <c r="K9322" s="7"/>
      <c r="L9322" s="7"/>
      <c r="M9322" s="55"/>
      <c r="N9322" s="7"/>
      <c r="O9322" s="5"/>
      <c r="U9322" s="31"/>
      <c r="AD9322" s="20"/>
    </row>
    <row r="9323" spans="4:30" x14ac:dyDescent="0.2">
      <c r="D9323" s="5"/>
      <c r="I9323" s="7"/>
      <c r="K9323" s="7"/>
      <c r="L9323" s="7"/>
      <c r="M9323" s="55"/>
      <c r="N9323" s="7"/>
      <c r="O9323" s="5"/>
      <c r="U9323" s="31"/>
      <c r="AD9323" s="20"/>
    </row>
    <row r="9324" spans="4:30" x14ac:dyDescent="0.2">
      <c r="D9324" s="5"/>
      <c r="I9324" s="7"/>
      <c r="K9324" s="7"/>
      <c r="L9324" s="7"/>
      <c r="M9324" s="55"/>
      <c r="N9324" s="7"/>
      <c r="O9324" s="5"/>
      <c r="U9324" s="31"/>
      <c r="AD9324" s="20"/>
    </row>
    <row r="9325" spans="4:30" x14ac:dyDescent="0.2">
      <c r="D9325" s="5"/>
      <c r="I9325" s="7"/>
      <c r="K9325" s="7"/>
      <c r="L9325" s="7"/>
      <c r="M9325" s="55"/>
      <c r="N9325" s="7"/>
      <c r="O9325" s="5"/>
      <c r="U9325" s="31"/>
      <c r="AD9325" s="20"/>
    </row>
    <row r="9326" spans="4:30" x14ac:dyDescent="0.2">
      <c r="D9326" s="5"/>
      <c r="I9326" s="7"/>
      <c r="K9326" s="7"/>
      <c r="L9326" s="7"/>
      <c r="M9326" s="55"/>
      <c r="N9326" s="7"/>
      <c r="O9326" s="5"/>
      <c r="U9326" s="31"/>
      <c r="AD9326" s="20"/>
    </row>
    <row r="9327" spans="4:30" x14ac:dyDescent="0.2">
      <c r="D9327" s="5"/>
      <c r="I9327" s="7"/>
      <c r="K9327" s="7"/>
      <c r="L9327" s="7"/>
      <c r="M9327" s="55"/>
      <c r="N9327" s="7"/>
      <c r="O9327" s="5"/>
      <c r="U9327" s="31"/>
      <c r="AD9327" s="20"/>
    </row>
    <row r="9328" spans="4:30" x14ac:dyDescent="0.2">
      <c r="D9328" s="5"/>
      <c r="I9328" s="7"/>
      <c r="K9328" s="7"/>
      <c r="L9328" s="7"/>
      <c r="M9328" s="55"/>
      <c r="N9328" s="7"/>
      <c r="O9328" s="5"/>
      <c r="U9328" s="31"/>
      <c r="AD9328" s="20"/>
    </row>
    <row r="9329" spans="4:30" x14ac:dyDescent="0.2">
      <c r="D9329" s="5"/>
      <c r="I9329" s="7"/>
      <c r="K9329" s="7"/>
      <c r="L9329" s="7"/>
      <c r="M9329" s="55"/>
      <c r="N9329" s="7"/>
      <c r="O9329" s="5"/>
      <c r="U9329" s="31"/>
      <c r="AD9329" s="20"/>
    </row>
    <row r="9330" spans="4:30" x14ac:dyDescent="0.2">
      <c r="D9330" s="5"/>
      <c r="I9330" s="7"/>
      <c r="K9330" s="7"/>
      <c r="L9330" s="7"/>
      <c r="M9330" s="55"/>
      <c r="N9330" s="7"/>
      <c r="O9330" s="5"/>
      <c r="U9330" s="31"/>
      <c r="AD9330" s="20"/>
    </row>
    <row r="9331" spans="4:30" x14ac:dyDescent="0.2">
      <c r="D9331" s="5"/>
      <c r="I9331" s="7"/>
      <c r="K9331" s="7"/>
      <c r="L9331" s="7"/>
      <c r="M9331" s="55"/>
      <c r="N9331" s="7"/>
      <c r="O9331" s="5"/>
      <c r="U9331" s="31"/>
      <c r="AD9331" s="20"/>
    </row>
    <row r="9332" spans="4:30" x14ac:dyDescent="0.2">
      <c r="D9332" s="5"/>
      <c r="I9332" s="7"/>
      <c r="K9332" s="7"/>
      <c r="L9332" s="7"/>
      <c r="M9332" s="55"/>
      <c r="N9332" s="7"/>
      <c r="O9332" s="5"/>
      <c r="U9332" s="31"/>
      <c r="AD9332" s="20"/>
    </row>
    <row r="9333" spans="4:30" x14ac:dyDescent="0.2">
      <c r="D9333" s="5"/>
      <c r="I9333" s="7"/>
      <c r="K9333" s="7"/>
      <c r="L9333" s="7"/>
      <c r="M9333" s="55"/>
      <c r="N9333" s="7"/>
      <c r="O9333" s="5"/>
      <c r="U9333" s="31"/>
      <c r="AD9333" s="20"/>
    </row>
    <row r="9334" spans="4:30" x14ac:dyDescent="0.2">
      <c r="D9334" s="5"/>
      <c r="I9334" s="7"/>
      <c r="K9334" s="7"/>
      <c r="L9334" s="7"/>
      <c r="M9334" s="55"/>
      <c r="N9334" s="7"/>
      <c r="O9334" s="5"/>
      <c r="U9334" s="31"/>
      <c r="AD9334" s="20"/>
    </row>
    <row r="9335" spans="4:30" x14ac:dyDescent="0.2">
      <c r="D9335" s="5"/>
      <c r="I9335" s="7"/>
      <c r="K9335" s="7"/>
      <c r="L9335" s="7"/>
      <c r="M9335" s="55"/>
      <c r="N9335" s="7"/>
      <c r="O9335" s="5"/>
      <c r="U9335" s="31"/>
      <c r="AD9335" s="20"/>
    </row>
    <row r="9336" spans="4:30" x14ac:dyDescent="0.2">
      <c r="D9336" s="5"/>
      <c r="I9336" s="7"/>
      <c r="K9336" s="7"/>
      <c r="L9336" s="7"/>
      <c r="M9336" s="55"/>
      <c r="N9336" s="7"/>
      <c r="O9336" s="5"/>
      <c r="U9336" s="31"/>
      <c r="AD9336" s="20"/>
    </row>
    <row r="9337" spans="4:30" x14ac:dyDescent="0.2">
      <c r="D9337" s="5"/>
      <c r="I9337" s="7"/>
      <c r="K9337" s="7"/>
      <c r="L9337" s="7"/>
      <c r="M9337" s="55"/>
      <c r="N9337" s="7"/>
      <c r="O9337" s="5"/>
      <c r="U9337" s="31"/>
      <c r="AD9337" s="20"/>
    </row>
    <row r="9338" spans="4:30" x14ac:dyDescent="0.2">
      <c r="D9338" s="5"/>
      <c r="I9338" s="7"/>
      <c r="K9338" s="7"/>
      <c r="L9338" s="7"/>
      <c r="M9338" s="55"/>
      <c r="N9338" s="7"/>
      <c r="O9338" s="5"/>
      <c r="U9338" s="31"/>
      <c r="AD9338" s="20"/>
    </row>
    <row r="9339" spans="4:30" x14ac:dyDescent="0.2">
      <c r="D9339" s="5"/>
      <c r="I9339" s="7"/>
      <c r="K9339" s="7"/>
      <c r="L9339" s="7"/>
      <c r="M9339" s="55"/>
      <c r="N9339" s="7"/>
      <c r="O9339" s="5"/>
      <c r="U9339" s="31"/>
      <c r="AD9339" s="20"/>
    </row>
    <row r="9340" spans="4:30" x14ac:dyDescent="0.2">
      <c r="D9340" s="5"/>
      <c r="I9340" s="7"/>
      <c r="K9340" s="7"/>
      <c r="L9340" s="7"/>
      <c r="M9340" s="55"/>
      <c r="N9340" s="7"/>
      <c r="O9340" s="5"/>
      <c r="U9340" s="31"/>
      <c r="AD9340" s="20"/>
    </row>
    <row r="9341" spans="4:30" x14ac:dyDescent="0.2">
      <c r="D9341" s="5"/>
      <c r="I9341" s="7"/>
      <c r="K9341" s="7"/>
      <c r="L9341" s="7"/>
      <c r="M9341" s="55"/>
      <c r="N9341" s="7"/>
      <c r="O9341" s="5"/>
      <c r="U9341" s="31"/>
      <c r="AD9341" s="20"/>
    </row>
    <row r="9342" spans="4:30" x14ac:dyDescent="0.2">
      <c r="D9342" s="5"/>
      <c r="I9342" s="7"/>
      <c r="K9342" s="7"/>
      <c r="L9342" s="7"/>
      <c r="M9342" s="55"/>
      <c r="N9342" s="7"/>
      <c r="O9342" s="5"/>
      <c r="U9342" s="31"/>
      <c r="AD9342" s="20"/>
    </row>
    <row r="9343" spans="4:30" x14ac:dyDescent="0.2">
      <c r="D9343" s="5"/>
      <c r="I9343" s="7"/>
      <c r="K9343" s="7"/>
      <c r="L9343" s="7"/>
      <c r="M9343" s="55"/>
      <c r="N9343" s="7"/>
      <c r="O9343" s="5"/>
      <c r="U9343" s="31"/>
      <c r="AD9343" s="20"/>
    </row>
    <row r="9344" spans="4:30" x14ac:dyDescent="0.2">
      <c r="D9344" s="5"/>
      <c r="I9344" s="7"/>
      <c r="K9344" s="7"/>
      <c r="L9344" s="7"/>
      <c r="M9344" s="55"/>
      <c r="N9344" s="7"/>
      <c r="O9344" s="5"/>
      <c r="U9344" s="31"/>
      <c r="AD9344" s="20"/>
    </row>
    <row r="9345" spans="4:30" x14ac:dyDescent="0.2">
      <c r="D9345" s="5"/>
      <c r="I9345" s="7"/>
      <c r="K9345" s="7"/>
      <c r="L9345" s="7"/>
      <c r="M9345" s="55"/>
      <c r="N9345" s="7"/>
      <c r="O9345" s="5"/>
      <c r="U9345" s="31"/>
      <c r="AD9345" s="20"/>
    </row>
    <row r="9346" spans="4:30" x14ac:dyDescent="0.2">
      <c r="D9346" s="5"/>
      <c r="I9346" s="7"/>
      <c r="K9346" s="7"/>
      <c r="L9346" s="7"/>
      <c r="M9346" s="55"/>
      <c r="N9346" s="7"/>
      <c r="O9346" s="5"/>
      <c r="U9346" s="31"/>
      <c r="AD9346" s="20"/>
    </row>
    <row r="9347" spans="4:30" x14ac:dyDescent="0.2">
      <c r="D9347" s="5"/>
      <c r="I9347" s="7"/>
      <c r="K9347" s="7"/>
      <c r="L9347" s="7"/>
      <c r="M9347" s="55"/>
      <c r="N9347" s="7"/>
      <c r="O9347" s="5"/>
      <c r="U9347" s="31"/>
      <c r="AD9347" s="20"/>
    </row>
    <row r="9348" spans="4:30" x14ac:dyDescent="0.2">
      <c r="D9348" s="5"/>
      <c r="I9348" s="7"/>
      <c r="K9348" s="7"/>
      <c r="L9348" s="7"/>
      <c r="M9348" s="55"/>
      <c r="N9348" s="7"/>
      <c r="O9348" s="5"/>
      <c r="U9348" s="31"/>
      <c r="AD9348" s="20"/>
    </row>
    <row r="9349" spans="4:30" x14ac:dyDescent="0.2">
      <c r="D9349" s="5"/>
      <c r="I9349" s="7"/>
      <c r="K9349" s="7"/>
      <c r="L9349" s="7"/>
      <c r="M9349" s="55"/>
      <c r="N9349" s="7"/>
      <c r="O9349" s="5"/>
      <c r="U9349" s="31"/>
      <c r="AD9349" s="20"/>
    </row>
    <row r="9350" spans="4:30" x14ac:dyDescent="0.2">
      <c r="D9350" s="5"/>
      <c r="I9350" s="7"/>
      <c r="K9350" s="7"/>
      <c r="L9350" s="7"/>
      <c r="M9350" s="55"/>
      <c r="N9350" s="7"/>
      <c r="O9350" s="5"/>
      <c r="U9350" s="31"/>
      <c r="AD9350" s="20"/>
    </row>
    <row r="9351" spans="4:30" x14ac:dyDescent="0.2">
      <c r="D9351" s="5"/>
      <c r="I9351" s="7"/>
      <c r="K9351" s="7"/>
      <c r="L9351" s="7"/>
      <c r="M9351" s="55"/>
      <c r="N9351" s="7"/>
      <c r="O9351" s="5"/>
      <c r="U9351" s="31"/>
      <c r="AD9351" s="20"/>
    </row>
    <row r="9352" spans="4:30" x14ac:dyDescent="0.2">
      <c r="D9352" s="5"/>
      <c r="I9352" s="7"/>
      <c r="K9352" s="7"/>
      <c r="L9352" s="7"/>
      <c r="M9352" s="55"/>
      <c r="N9352" s="7"/>
      <c r="O9352" s="5"/>
      <c r="U9352" s="31"/>
      <c r="AD9352" s="20"/>
    </row>
    <row r="9353" spans="4:30" x14ac:dyDescent="0.2">
      <c r="D9353" s="5"/>
      <c r="I9353" s="7"/>
      <c r="K9353" s="7"/>
      <c r="L9353" s="7"/>
      <c r="M9353" s="55"/>
      <c r="N9353" s="7"/>
      <c r="O9353" s="5"/>
      <c r="U9353" s="31"/>
      <c r="AD9353" s="20"/>
    </row>
    <row r="9354" spans="4:30" x14ac:dyDescent="0.2">
      <c r="D9354" s="5"/>
      <c r="I9354" s="7"/>
      <c r="K9354" s="7"/>
      <c r="L9354" s="7"/>
      <c r="M9354" s="55"/>
      <c r="N9354" s="7"/>
      <c r="O9354" s="5"/>
      <c r="U9354" s="31"/>
      <c r="AD9354" s="20"/>
    </row>
    <row r="9355" spans="4:30" x14ac:dyDescent="0.2">
      <c r="D9355" s="5"/>
      <c r="I9355" s="7"/>
      <c r="K9355" s="7"/>
      <c r="L9355" s="7"/>
      <c r="M9355" s="55"/>
      <c r="N9355" s="7"/>
      <c r="O9355" s="5"/>
      <c r="U9355" s="31"/>
      <c r="AD9355" s="20"/>
    </row>
    <row r="9356" spans="4:30" x14ac:dyDescent="0.2">
      <c r="D9356" s="5"/>
      <c r="I9356" s="7"/>
      <c r="K9356" s="7"/>
      <c r="L9356" s="7"/>
      <c r="M9356" s="55"/>
      <c r="N9356" s="7"/>
      <c r="O9356" s="5"/>
      <c r="U9356" s="31"/>
      <c r="AD9356" s="20"/>
    </row>
    <row r="9357" spans="4:30" x14ac:dyDescent="0.2">
      <c r="D9357" s="5"/>
      <c r="I9357" s="7"/>
      <c r="K9357" s="7"/>
      <c r="L9357" s="7"/>
      <c r="M9357" s="55"/>
      <c r="N9357" s="7"/>
      <c r="O9357" s="5"/>
      <c r="U9357" s="31"/>
      <c r="AD9357" s="20"/>
    </row>
    <row r="9358" spans="4:30" x14ac:dyDescent="0.2">
      <c r="D9358" s="5"/>
      <c r="I9358" s="7"/>
      <c r="K9358" s="7"/>
      <c r="L9358" s="7"/>
      <c r="M9358" s="55"/>
      <c r="N9358" s="7"/>
      <c r="O9358" s="5"/>
      <c r="U9358" s="31"/>
      <c r="AD9358" s="20"/>
    </row>
    <row r="9359" spans="4:30" x14ac:dyDescent="0.2">
      <c r="D9359" s="5"/>
      <c r="I9359" s="7"/>
      <c r="K9359" s="7"/>
      <c r="L9359" s="7"/>
      <c r="M9359" s="55"/>
      <c r="N9359" s="7"/>
      <c r="O9359" s="5"/>
      <c r="U9359" s="31"/>
      <c r="AD9359" s="20"/>
    </row>
    <row r="9360" spans="4:30" x14ac:dyDescent="0.2">
      <c r="D9360" s="5"/>
      <c r="I9360" s="7"/>
      <c r="K9360" s="7"/>
      <c r="L9360" s="7"/>
      <c r="M9360" s="55"/>
      <c r="N9360" s="7"/>
      <c r="O9360" s="5"/>
      <c r="U9360" s="31"/>
      <c r="AD9360" s="20"/>
    </row>
    <row r="9361" spans="4:30" x14ac:dyDescent="0.2">
      <c r="D9361" s="5"/>
      <c r="I9361" s="7"/>
      <c r="K9361" s="7"/>
      <c r="L9361" s="7"/>
      <c r="M9361" s="55"/>
      <c r="N9361" s="7"/>
      <c r="O9361" s="5"/>
      <c r="U9361" s="31"/>
      <c r="AD9361" s="20"/>
    </row>
    <row r="9362" spans="4:30" x14ac:dyDescent="0.2">
      <c r="D9362" s="5"/>
      <c r="I9362" s="7"/>
      <c r="K9362" s="7"/>
      <c r="L9362" s="7"/>
      <c r="M9362" s="55"/>
      <c r="N9362" s="7"/>
      <c r="O9362" s="5"/>
      <c r="U9362" s="31"/>
      <c r="AD9362" s="20"/>
    </row>
    <row r="9363" spans="4:30" x14ac:dyDescent="0.2">
      <c r="D9363" s="5"/>
      <c r="I9363" s="7"/>
      <c r="K9363" s="7"/>
      <c r="L9363" s="7"/>
      <c r="M9363" s="55"/>
      <c r="N9363" s="7"/>
      <c r="O9363" s="5"/>
      <c r="U9363" s="31"/>
      <c r="AD9363" s="20"/>
    </row>
    <row r="9364" spans="4:30" x14ac:dyDescent="0.2">
      <c r="D9364" s="5"/>
      <c r="I9364" s="7"/>
      <c r="K9364" s="7"/>
      <c r="L9364" s="7"/>
      <c r="M9364" s="55"/>
      <c r="N9364" s="7"/>
      <c r="O9364" s="5"/>
      <c r="U9364" s="31"/>
      <c r="AD9364" s="20"/>
    </row>
    <row r="9365" spans="4:30" x14ac:dyDescent="0.2">
      <c r="D9365" s="5"/>
      <c r="I9365" s="7"/>
      <c r="K9365" s="7"/>
      <c r="L9365" s="7"/>
      <c r="M9365" s="55"/>
      <c r="N9365" s="7"/>
      <c r="O9365" s="5"/>
      <c r="U9365" s="31"/>
      <c r="AD9365" s="20"/>
    </row>
    <row r="9366" spans="4:30" x14ac:dyDescent="0.2">
      <c r="D9366" s="5"/>
      <c r="I9366" s="7"/>
      <c r="K9366" s="7"/>
      <c r="L9366" s="7"/>
      <c r="M9366" s="55"/>
      <c r="N9366" s="7"/>
      <c r="O9366" s="5"/>
      <c r="U9366" s="31"/>
      <c r="AD9366" s="20"/>
    </row>
    <row r="9367" spans="4:30" x14ac:dyDescent="0.2">
      <c r="D9367" s="5"/>
      <c r="I9367" s="7"/>
      <c r="K9367" s="7"/>
      <c r="L9367" s="7"/>
      <c r="M9367" s="55"/>
      <c r="N9367" s="7"/>
      <c r="O9367" s="5"/>
      <c r="U9367" s="31"/>
      <c r="AD9367" s="20"/>
    </row>
    <row r="9368" spans="4:30" x14ac:dyDescent="0.2">
      <c r="D9368" s="5"/>
      <c r="I9368" s="7"/>
      <c r="K9368" s="7"/>
      <c r="L9368" s="7"/>
      <c r="M9368" s="55"/>
      <c r="N9368" s="7"/>
      <c r="O9368" s="5"/>
      <c r="U9368" s="31"/>
      <c r="AD9368" s="20"/>
    </row>
    <row r="9369" spans="4:30" x14ac:dyDescent="0.2">
      <c r="D9369" s="5"/>
      <c r="I9369" s="7"/>
      <c r="K9369" s="7"/>
      <c r="L9369" s="7"/>
      <c r="M9369" s="55"/>
      <c r="N9369" s="7"/>
      <c r="O9369" s="5"/>
      <c r="U9369" s="31"/>
      <c r="AD9369" s="20"/>
    </row>
    <row r="9370" spans="4:30" x14ac:dyDescent="0.2">
      <c r="D9370" s="5"/>
      <c r="I9370" s="7"/>
      <c r="K9370" s="7"/>
      <c r="L9370" s="7"/>
      <c r="M9370" s="55"/>
      <c r="N9370" s="7"/>
      <c r="O9370" s="5"/>
      <c r="U9370" s="31"/>
      <c r="AD9370" s="20"/>
    </row>
    <row r="9371" spans="4:30" x14ac:dyDescent="0.2">
      <c r="D9371" s="5"/>
      <c r="I9371" s="7"/>
      <c r="K9371" s="7"/>
      <c r="L9371" s="7"/>
      <c r="M9371" s="55"/>
      <c r="N9371" s="7"/>
      <c r="O9371" s="5"/>
      <c r="U9371" s="31"/>
      <c r="AD9371" s="20"/>
    </row>
    <row r="9372" spans="4:30" x14ac:dyDescent="0.2">
      <c r="D9372" s="5"/>
      <c r="I9372" s="7"/>
      <c r="K9372" s="7"/>
      <c r="L9372" s="7"/>
      <c r="M9372" s="55"/>
      <c r="N9372" s="7"/>
      <c r="O9372" s="5"/>
      <c r="U9372" s="31"/>
      <c r="AD9372" s="20"/>
    </row>
    <row r="9373" spans="4:30" x14ac:dyDescent="0.2">
      <c r="D9373" s="5"/>
      <c r="I9373" s="7"/>
      <c r="K9373" s="7"/>
      <c r="L9373" s="7"/>
      <c r="M9373" s="55"/>
      <c r="N9373" s="7"/>
      <c r="O9373" s="5"/>
      <c r="U9373" s="31"/>
      <c r="AD9373" s="20"/>
    </row>
    <row r="9374" spans="4:30" x14ac:dyDescent="0.2">
      <c r="D9374" s="5"/>
      <c r="I9374" s="7"/>
      <c r="K9374" s="7"/>
      <c r="L9374" s="7"/>
      <c r="M9374" s="55"/>
      <c r="N9374" s="7"/>
      <c r="O9374" s="5"/>
      <c r="U9374" s="31"/>
      <c r="AD9374" s="20"/>
    </row>
    <row r="9375" spans="4:30" x14ac:dyDescent="0.2">
      <c r="D9375" s="5"/>
      <c r="I9375" s="7"/>
      <c r="K9375" s="7"/>
      <c r="L9375" s="7"/>
      <c r="M9375" s="55"/>
      <c r="N9375" s="7"/>
      <c r="O9375" s="5"/>
      <c r="U9375" s="31"/>
      <c r="AD9375" s="20"/>
    </row>
    <row r="9376" spans="4:30" x14ac:dyDescent="0.2">
      <c r="D9376" s="5"/>
      <c r="I9376" s="7"/>
      <c r="K9376" s="7"/>
      <c r="L9376" s="7"/>
      <c r="M9376" s="55"/>
      <c r="N9376" s="7"/>
      <c r="O9376" s="5"/>
      <c r="U9376" s="31"/>
      <c r="AD9376" s="20"/>
    </row>
    <row r="9377" spans="4:30" x14ac:dyDescent="0.2">
      <c r="D9377" s="5"/>
      <c r="I9377" s="7"/>
      <c r="K9377" s="7"/>
      <c r="L9377" s="7"/>
      <c r="M9377" s="55"/>
      <c r="N9377" s="7"/>
      <c r="O9377" s="5"/>
      <c r="U9377" s="31"/>
      <c r="AD9377" s="20"/>
    </row>
    <row r="9378" spans="4:30" x14ac:dyDescent="0.2">
      <c r="D9378" s="5"/>
      <c r="I9378" s="7"/>
      <c r="K9378" s="7"/>
      <c r="L9378" s="7"/>
      <c r="M9378" s="55"/>
      <c r="N9378" s="7"/>
      <c r="O9378" s="5"/>
      <c r="U9378" s="31"/>
      <c r="AD9378" s="20"/>
    </row>
    <row r="9379" spans="4:30" x14ac:dyDescent="0.2">
      <c r="D9379" s="5"/>
      <c r="I9379" s="7"/>
      <c r="K9379" s="7"/>
      <c r="L9379" s="7"/>
      <c r="M9379" s="55"/>
      <c r="N9379" s="7"/>
      <c r="O9379" s="5"/>
      <c r="U9379" s="31"/>
      <c r="AD9379" s="20"/>
    </row>
    <row r="9380" spans="4:30" x14ac:dyDescent="0.2">
      <c r="D9380" s="5"/>
      <c r="I9380" s="7"/>
      <c r="K9380" s="7"/>
      <c r="L9380" s="7"/>
      <c r="M9380" s="55"/>
      <c r="N9380" s="7"/>
      <c r="O9380" s="5"/>
      <c r="U9380" s="31"/>
      <c r="AD9380" s="20"/>
    </row>
    <row r="9381" spans="4:30" x14ac:dyDescent="0.2">
      <c r="D9381" s="5"/>
      <c r="I9381" s="7"/>
      <c r="K9381" s="7"/>
      <c r="L9381" s="7"/>
      <c r="M9381" s="55"/>
      <c r="N9381" s="7"/>
      <c r="O9381" s="5"/>
      <c r="U9381" s="31"/>
      <c r="AD9381" s="20"/>
    </row>
    <row r="9382" spans="4:30" x14ac:dyDescent="0.2">
      <c r="D9382" s="5"/>
      <c r="I9382" s="7"/>
      <c r="K9382" s="7"/>
      <c r="L9382" s="7"/>
      <c r="M9382" s="55"/>
      <c r="N9382" s="7"/>
      <c r="O9382" s="5"/>
      <c r="U9382" s="31"/>
      <c r="AD9382" s="20"/>
    </row>
    <row r="9383" spans="4:30" x14ac:dyDescent="0.2">
      <c r="D9383" s="5"/>
      <c r="I9383" s="7"/>
      <c r="K9383" s="7"/>
      <c r="L9383" s="7"/>
      <c r="M9383" s="55"/>
      <c r="N9383" s="7"/>
      <c r="O9383" s="5"/>
      <c r="U9383" s="31"/>
      <c r="AD9383" s="20"/>
    </row>
    <row r="9384" spans="4:30" x14ac:dyDescent="0.2">
      <c r="D9384" s="5"/>
      <c r="I9384" s="7"/>
      <c r="K9384" s="7"/>
      <c r="L9384" s="7"/>
      <c r="M9384" s="55"/>
      <c r="N9384" s="7"/>
      <c r="O9384" s="5"/>
      <c r="U9384" s="31"/>
      <c r="AD9384" s="20"/>
    </row>
    <row r="9385" spans="4:30" x14ac:dyDescent="0.2">
      <c r="D9385" s="5"/>
      <c r="I9385" s="7"/>
      <c r="K9385" s="7"/>
      <c r="L9385" s="7"/>
      <c r="M9385" s="55"/>
      <c r="N9385" s="7"/>
      <c r="O9385" s="5"/>
      <c r="U9385" s="31"/>
      <c r="AD9385" s="20"/>
    </row>
    <row r="9386" spans="4:30" x14ac:dyDescent="0.2">
      <c r="D9386" s="5"/>
      <c r="I9386" s="7"/>
      <c r="K9386" s="7"/>
      <c r="L9386" s="7"/>
      <c r="M9386" s="55"/>
      <c r="N9386" s="7"/>
      <c r="O9386" s="5"/>
      <c r="U9386" s="31"/>
      <c r="AD9386" s="20"/>
    </row>
    <row r="9387" spans="4:30" x14ac:dyDescent="0.2">
      <c r="D9387" s="5"/>
      <c r="I9387" s="7"/>
      <c r="K9387" s="7"/>
      <c r="L9387" s="7"/>
      <c r="M9387" s="55"/>
      <c r="N9387" s="7"/>
      <c r="O9387" s="5"/>
      <c r="U9387" s="31"/>
      <c r="AD9387" s="20"/>
    </row>
    <row r="9388" spans="4:30" x14ac:dyDescent="0.2">
      <c r="D9388" s="5"/>
      <c r="I9388" s="7"/>
      <c r="K9388" s="7"/>
      <c r="L9388" s="7"/>
      <c r="M9388" s="55"/>
      <c r="N9388" s="7"/>
      <c r="O9388" s="5"/>
      <c r="U9388" s="31"/>
      <c r="AD9388" s="20"/>
    </row>
    <row r="9389" spans="4:30" x14ac:dyDescent="0.2">
      <c r="D9389" s="5"/>
      <c r="I9389" s="7"/>
      <c r="K9389" s="7"/>
      <c r="L9389" s="7"/>
      <c r="M9389" s="55"/>
      <c r="N9389" s="7"/>
      <c r="O9389" s="5"/>
      <c r="U9389" s="31"/>
      <c r="AD9389" s="20"/>
    </row>
    <row r="9390" spans="4:30" x14ac:dyDescent="0.2">
      <c r="D9390" s="5"/>
      <c r="I9390" s="7"/>
      <c r="K9390" s="7"/>
      <c r="L9390" s="7"/>
      <c r="M9390" s="55"/>
      <c r="N9390" s="7"/>
      <c r="O9390" s="5"/>
      <c r="U9390" s="31"/>
      <c r="AD9390" s="20"/>
    </row>
    <row r="9391" spans="4:30" x14ac:dyDescent="0.2">
      <c r="D9391" s="5"/>
      <c r="I9391" s="7"/>
      <c r="K9391" s="7"/>
      <c r="L9391" s="7"/>
      <c r="M9391" s="55"/>
      <c r="N9391" s="7"/>
      <c r="O9391" s="5"/>
      <c r="U9391" s="31"/>
      <c r="AD9391" s="20"/>
    </row>
    <row r="9392" spans="4:30" x14ac:dyDescent="0.2">
      <c r="D9392" s="5"/>
      <c r="I9392" s="7"/>
      <c r="K9392" s="7"/>
      <c r="L9392" s="7"/>
      <c r="M9392" s="55"/>
      <c r="N9392" s="7"/>
      <c r="O9392" s="5"/>
      <c r="U9392" s="31"/>
      <c r="AD9392" s="20"/>
    </row>
    <row r="9393" spans="4:30" x14ac:dyDescent="0.2">
      <c r="D9393" s="5"/>
      <c r="I9393" s="7"/>
      <c r="K9393" s="7"/>
      <c r="L9393" s="7"/>
      <c r="M9393" s="55"/>
      <c r="N9393" s="7"/>
      <c r="O9393" s="5"/>
      <c r="U9393" s="31"/>
      <c r="AD9393" s="20"/>
    </row>
    <row r="9394" spans="4:30" x14ac:dyDescent="0.2">
      <c r="D9394" s="5"/>
      <c r="I9394" s="7"/>
      <c r="K9394" s="7"/>
      <c r="L9394" s="7"/>
      <c r="M9394" s="55"/>
      <c r="N9394" s="7"/>
      <c r="O9394" s="5"/>
      <c r="U9394" s="31"/>
      <c r="AD9394" s="20"/>
    </row>
    <row r="9395" spans="4:30" x14ac:dyDescent="0.2">
      <c r="D9395" s="5"/>
      <c r="I9395" s="7"/>
      <c r="K9395" s="7"/>
      <c r="L9395" s="7"/>
      <c r="M9395" s="55"/>
      <c r="N9395" s="7"/>
      <c r="O9395" s="5"/>
      <c r="U9395" s="31"/>
      <c r="AD9395" s="20"/>
    </row>
    <row r="9396" spans="4:30" x14ac:dyDescent="0.2">
      <c r="D9396" s="5"/>
      <c r="I9396" s="7"/>
      <c r="K9396" s="7"/>
      <c r="L9396" s="7"/>
      <c r="M9396" s="55"/>
      <c r="N9396" s="7"/>
      <c r="O9396" s="5"/>
      <c r="U9396" s="31"/>
      <c r="AD9396" s="20"/>
    </row>
    <row r="9397" spans="4:30" x14ac:dyDescent="0.2">
      <c r="D9397" s="5"/>
      <c r="I9397" s="7"/>
      <c r="K9397" s="7"/>
      <c r="L9397" s="7"/>
      <c r="M9397" s="55"/>
      <c r="N9397" s="7"/>
      <c r="O9397" s="5"/>
      <c r="U9397" s="31"/>
      <c r="AD9397" s="20"/>
    </row>
    <row r="9398" spans="4:30" x14ac:dyDescent="0.2">
      <c r="D9398" s="5"/>
      <c r="I9398" s="7"/>
      <c r="K9398" s="7"/>
      <c r="L9398" s="7"/>
      <c r="M9398" s="55"/>
      <c r="N9398" s="7"/>
      <c r="O9398" s="5"/>
      <c r="U9398" s="31"/>
      <c r="AD9398" s="20"/>
    </row>
    <row r="9399" spans="4:30" x14ac:dyDescent="0.2">
      <c r="D9399" s="5"/>
      <c r="I9399" s="7"/>
      <c r="K9399" s="7"/>
      <c r="L9399" s="7"/>
      <c r="M9399" s="55"/>
      <c r="N9399" s="7"/>
      <c r="O9399" s="5"/>
      <c r="U9399" s="31"/>
      <c r="AD9399" s="20"/>
    </row>
    <row r="9400" spans="4:30" x14ac:dyDescent="0.2">
      <c r="D9400" s="5"/>
      <c r="I9400" s="7"/>
      <c r="K9400" s="7"/>
      <c r="L9400" s="7"/>
      <c r="M9400" s="55"/>
      <c r="N9400" s="7"/>
      <c r="O9400" s="5"/>
      <c r="U9400" s="31"/>
      <c r="AD9400" s="20"/>
    </row>
    <row r="9401" spans="4:30" x14ac:dyDescent="0.2">
      <c r="D9401" s="5"/>
      <c r="I9401" s="7"/>
      <c r="K9401" s="7"/>
      <c r="L9401" s="7"/>
      <c r="M9401" s="55"/>
      <c r="N9401" s="7"/>
      <c r="O9401" s="5"/>
      <c r="U9401" s="31"/>
      <c r="AD9401" s="20"/>
    </row>
    <row r="9402" spans="4:30" x14ac:dyDescent="0.2">
      <c r="D9402" s="5"/>
      <c r="I9402" s="7"/>
      <c r="K9402" s="7"/>
      <c r="L9402" s="7"/>
      <c r="M9402" s="55"/>
      <c r="N9402" s="7"/>
      <c r="O9402" s="5"/>
      <c r="U9402" s="31"/>
      <c r="AD9402" s="20"/>
    </row>
    <row r="9403" spans="4:30" x14ac:dyDescent="0.2">
      <c r="D9403" s="5"/>
      <c r="I9403" s="7"/>
      <c r="K9403" s="7"/>
      <c r="L9403" s="7"/>
      <c r="M9403" s="55"/>
      <c r="N9403" s="7"/>
      <c r="O9403" s="5"/>
      <c r="U9403" s="31"/>
      <c r="AD9403" s="20"/>
    </row>
    <row r="9404" spans="4:30" x14ac:dyDescent="0.2">
      <c r="D9404" s="5"/>
      <c r="I9404" s="7"/>
      <c r="K9404" s="7"/>
      <c r="L9404" s="7"/>
      <c r="M9404" s="55"/>
      <c r="N9404" s="7"/>
      <c r="O9404" s="5"/>
      <c r="U9404" s="31"/>
      <c r="AD9404" s="20"/>
    </row>
    <row r="9405" spans="4:30" x14ac:dyDescent="0.2">
      <c r="D9405" s="5"/>
      <c r="I9405" s="7"/>
      <c r="K9405" s="7"/>
      <c r="L9405" s="7"/>
      <c r="M9405" s="55"/>
      <c r="N9405" s="7"/>
      <c r="O9405" s="5"/>
      <c r="U9405" s="31"/>
      <c r="AD9405" s="20"/>
    </row>
    <row r="9406" spans="4:30" x14ac:dyDescent="0.2">
      <c r="D9406" s="5"/>
      <c r="I9406" s="7"/>
      <c r="K9406" s="7"/>
      <c r="L9406" s="7"/>
      <c r="M9406" s="55"/>
      <c r="N9406" s="7"/>
      <c r="O9406" s="5"/>
      <c r="U9406" s="31"/>
      <c r="AD9406" s="20"/>
    </row>
    <row r="9407" spans="4:30" x14ac:dyDescent="0.2">
      <c r="D9407" s="5"/>
      <c r="I9407" s="7"/>
      <c r="K9407" s="7"/>
      <c r="L9407" s="7"/>
      <c r="M9407" s="55"/>
      <c r="N9407" s="7"/>
      <c r="O9407" s="5"/>
      <c r="U9407" s="31"/>
      <c r="AD9407" s="20"/>
    </row>
    <row r="9408" spans="4:30" x14ac:dyDescent="0.2">
      <c r="D9408" s="5"/>
      <c r="I9408" s="7"/>
      <c r="K9408" s="7"/>
      <c r="L9408" s="7"/>
      <c r="M9408" s="55"/>
      <c r="N9408" s="7"/>
      <c r="O9408" s="5"/>
      <c r="U9408" s="31"/>
      <c r="AD9408" s="20"/>
    </row>
    <row r="9409" spans="4:30" x14ac:dyDescent="0.2">
      <c r="D9409" s="5"/>
      <c r="I9409" s="7"/>
      <c r="K9409" s="7"/>
      <c r="L9409" s="7"/>
      <c r="M9409" s="55"/>
      <c r="N9409" s="7"/>
      <c r="O9409" s="5"/>
      <c r="U9409" s="31"/>
      <c r="AD9409" s="20"/>
    </row>
    <row r="9410" spans="4:30" x14ac:dyDescent="0.2">
      <c r="D9410" s="5"/>
      <c r="I9410" s="7"/>
      <c r="K9410" s="7"/>
      <c r="L9410" s="7"/>
      <c r="M9410" s="55"/>
      <c r="N9410" s="7"/>
      <c r="O9410" s="5"/>
      <c r="U9410" s="31"/>
      <c r="AD9410" s="20"/>
    </row>
    <row r="9411" spans="4:30" x14ac:dyDescent="0.2">
      <c r="D9411" s="5"/>
      <c r="I9411" s="7"/>
      <c r="K9411" s="7"/>
      <c r="L9411" s="7"/>
      <c r="M9411" s="55"/>
      <c r="N9411" s="7"/>
      <c r="O9411" s="5"/>
      <c r="U9411" s="31"/>
      <c r="AD9411" s="20"/>
    </row>
    <row r="9412" spans="4:30" x14ac:dyDescent="0.2">
      <c r="D9412" s="5"/>
      <c r="I9412" s="7"/>
      <c r="K9412" s="7"/>
      <c r="L9412" s="7"/>
      <c r="M9412" s="55"/>
      <c r="N9412" s="7"/>
      <c r="O9412" s="5"/>
      <c r="U9412" s="31"/>
      <c r="AD9412" s="20"/>
    </row>
    <row r="9413" spans="4:30" x14ac:dyDescent="0.2">
      <c r="D9413" s="5"/>
      <c r="I9413" s="7"/>
      <c r="K9413" s="7"/>
      <c r="L9413" s="7"/>
      <c r="M9413" s="55"/>
      <c r="N9413" s="7"/>
      <c r="O9413" s="5"/>
      <c r="U9413" s="31"/>
      <c r="AD9413" s="20"/>
    </row>
    <row r="9414" spans="4:30" x14ac:dyDescent="0.2">
      <c r="D9414" s="5"/>
      <c r="I9414" s="7"/>
      <c r="K9414" s="7"/>
      <c r="L9414" s="7"/>
      <c r="M9414" s="55"/>
      <c r="N9414" s="7"/>
      <c r="O9414" s="5"/>
      <c r="U9414" s="31"/>
      <c r="AD9414" s="20"/>
    </row>
    <row r="9415" spans="4:30" x14ac:dyDescent="0.2">
      <c r="D9415" s="5"/>
      <c r="I9415" s="7"/>
      <c r="K9415" s="7"/>
      <c r="L9415" s="7"/>
      <c r="M9415" s="55"/>
      <c r="N9415" s="7"/>
      <c r="O9415" s="5"/>
      <c r="U9415" s="31"/>
      <c r="AD9415" s="20"/>
    </row>
    <row r="9416" spans="4:30" x14ac:dyDescent="0.2">
      <c r="D9416" s="5"/>
      <c r="I9416" s="7"/>
      <c r="K9416" s="7"/>
      <c r="L9416" s="7"/>
      <c r="M9416" s="55"/>
      <c r="N9416" s="7"/>
      <c r="O9416" s="5"/>
      <c r="U9416" s="31"/>
      <c r="AD9416" s="20"/>
    </row>
    <row r="9417" spans="4:30" x14ac:dyDescent="0.2">
      <c r="D9417" s="5"/>
      <c r="I9417" s="7"/>
      <c r="K9417" s="7"/>
      <c r="L9417" s="7"/>
      <c r="M9417" s="55"/>
      <c r="N9417" s="7"/>
      <c r="O9417" s="5"/>
      <c r="U9417" s="31"/>
      <c r="AD9417" s="20"/>
    </row>
    <row r="9418" spans="4:30" x14ac:dyDescent="0.2">
      <c r="D9418" s="5"/>
      <c r="I9418" s="7"/>
      <c r="K9418" s="7"/>
      <c r="L9418" s="7"/>
      <c r="M9418" s="55"/>
      <c r="N9418" s="7"/>
      <c r="O9418" s="5"/>
      <c r="U9418" s="31"/>
      <c r="AD9418" s="20"/>
    </row>
    <row r="9419" spans="4:30" x14ac:dyDescent="0.2">
      <c r="D9419" s="5"/>
      <c r="I9419" s="7"/>
      <c r="K9419" s="7"/>
      <c r="L9419" s="7"/>
      <c r="M9419" s="55"/>
      <c r="N9419" s="7"/>
      <c r="O9419" s="5"/>
      <c r="U9419" s="31"/>
      <c r="AD9419" s="20"/>
    </row>
    <row r="9420" spans="4:30" x14ac:dyDescent="0.2">
      <c r="D9420" s="5"/>
      <c r="I9420" s="7"/>
      <c r="K9420" s="7"/>
      <c r="L9420" s="7"/>
      <c r="M9420" s="55"/>
      <c r="N9420" s="7"/>
      <c r="O9420" s="5"/>
      <c r="U9420" s="31"/>
      <c r="AD9420" s="20"/>
    </row>
    <row r="9421" spans="4:30" x14ac:dyDescent="0.2">
      <c r="D9421" s="5"/>
      <c r="I9421" s="7"/>
      <c r="K9421" s="7"/>
      <c r="L9421" s="7"/>
      <c r="M9421" s="55"/>
      <c r="N9421" s="7"/>
      <c r="O9421" s="5"/>
      <c r="U9421" s="31"/>
      <c r="AD9421" s="20"/>
    </row>
    <row r="9422" spans="4:30" x14ac:dyDescent="0.2">
      <c r="D9422" s="5"/>
      <c r="I9422" s="7"/>
      <c r="K9422" s="7"/>
      <c r="L9422" s="7"/>
      <c r="M9422" s="55"/>
      <c r="N9422" s="7"/>
      <c r="O9422" s="5"/>
      <c r="U9422" s="31"/>
      <c r="AD9422" s="20"/>
    </row>
    <row r="9423" spans="4:30" x14ac:dyDescent="0.2">
      <c r="D9423" s="5"/>
      <c r="I9423" s="7"/>
      <c r="K9423" s="7"/>
      <c r="L9423" s="7"/>
      <c r="M9423" s="55"/>
      <c r="N9423" s="7"/>
      <c r="O9423" s="5"/>
      <c r="U9423" s="31"/>
      <c r="AD9423" s="20"/>
    </row>
    <row r="9424" spans="4:30" x14ac:dyDescent="0.2">
      <c r="D9424" s="5"/>
      <c r="I9424" s="7"/>
      <c r="K9424" s="7"/>
      <c r="L9424" s="7"/>
      <c r="M9424" s="55"/>
      <c r="N9424" s="7"/>
      <c r="O9424" s="5"/>
      <c r="U9424" s="31"/>
      <c r="AD9424" s="20"/>
    </row>
    <row r="9425" spans="4:30" x14ac:dyDescent="0.2">
      <c r="D9425" s="5"/>
      <c r="I9425" s="7"/>
      <c r="K9425" s="7"/>
      <c r="L9425" s="7"/>
      <c r="M9425" s="55"/>
      <c r="N9425" s="7"/>
      <c r="O9425" s="5"/>
      <c r="U9425" s="31"/>
      <c r="AD9425" s="20"/>
    </row>
    <row r="9426" spans="4:30" x14ac:dyDescent="0.2">
      <c r="D9426" s="5"/>
      <c r="I9426" s="7"/>
      <c r="K9426" s="7"/>
      <c r="L9426" s="7"/>
      <c r="M9426" s="55"/>
      <c r="N9426" s="7"/>
      <c r="O9426" s="5"/>
      <c r="U9426" s="31"/>
      <c r="AD9426" s="20"/>
    </row>
    <row r="9427" spans="4:30" x14ac:dyDescent="0.2">
      <c r="D9427" s="5"/>
      <c r="I9427" s="7"/>
      <c r="K9427" s="7"/>
      <c r="L9427" s="7"/>
      <c r="M9427" s="55"/>
      <c r="N9427" s="7"/>
      <c r="O9427" s="5"/>
      <c r="U9427" s="31"/>
      <c r="AD9427" s="20"/>
    </row>
    <row r="9428" spans="4:30" x14ac:dyDescent="0.2">
      <c r="D9428" s="5"/>
      <c r="I9428" s="7"/>
      <c r="K9428" s="7"/>
      <c r="L9428" s="7"/>
      <c r="M9428" s="55"/>
      <c r="N9428" s="7"/>
      <c r="O9428" s="5"/>
      <c r="U9428" s="31"/>
      <c r="AD9428" s="20"/>
    </row>
    <row r="9429" spans="4:30" x14ac:dyDescent="0.2">
      <c r="D9429" s="5"/>
      <c r="I9429" s="7"/>
      <c r="K9429" s="7"/>
      <c r="L9429" s="7"/>
      <c r="M9429" s="55"/>
      <c r="N9429" s="7"/>
      <c r="O9429" s="5"/>
      <c r="U9429" s="31"/>
      <c r="AD9429" s="20"/>
    </row>
    <row r="9430" spans="4:30" x14ac:dyDescent="0.2">
      <c r="D9430" s="5"/>
      <c r="I9430" s="7"/>
      <c r="K9430" s="7"/>
      <c r="L9430" s="7"/>
      <c r="M9430" s="55"/>
      <c r="N9430" s="7"/>
      <c r="O9430" s="5"/>
      <c r="U9430" s="31"/>
      <c r="AD9430" s="20"/>
    </row>
    <row r="9431" spans="4:30" x14ac:dyDescent="0.2">
      <c r="D9431" s="5"/>
      <c r="I9431" s="7"/>
      <c r="K9431" s="7"/>
      <c r="L9431" s="7"/>
      <c r="M9431" s="55"/>
      <c r="N9431" s="7"/>
      <c r="O9431" s="5"/>
      <c r="U9431" s="31"/>
      <c r="AD9431" s="20"/>
    </row>
    <row r="9432" spans="4:30" x14ac:dyDescent="0.2">
      <c r="D9432" s="5"/>
      <c r="I9432" s="7"/>
      <c r="K9432" s="7"/>
      <c r="L9432" s="7"/>
      <c r="M9432" s="55"/>
      <c r="N9432" s="7"/>
      <c r="O9432" s="5"/>
      <c r="U9432" s="31"/>
      <c r="AD9432" s="20"/>
    </row>
    <row r="9433" spans="4:30" x14ac:dyDescent="0.2">
      <c r="D9433" s="5"/>
      <c r="I9433" s="7"/>
      <c r="K9433" s="7"/>
      <c r="L9433" s="7"/>
      <c r="M9433" s="55"/>
      <c r="N9433" s="7"/>
      <c r="O9433" s="5"/>
      <c r="U9433" s="31"/>
      <c r="AD9433" s="20"/>
    </row>
    <row r="9434" spans="4:30" x14ac:dyDescent="0.2">
      <c r="D9434" s="5"/>
      <c r="I9434" s="7"/>
      <c r="K9434" s="7"/>
      <c r="L9434" s="7"/>
      <c r="M9434" s="55"/>
      <c r="N9434" s="7"/>
      <c r="O9434" s="5"/>
      <c r="U9434" s="31"/>
      <c r="AD9434" s="20"/>
    </row>
    <row r="9435" spans="4:30" x14ac:dyDescent="0.2">
      <c r="D9435" s="5"/>
      <c r="I9435" s="7"/>
      <c r="K9435" s="7"/>
      <c r="L9435" s="7"/>
      <c r="M9435" s="55"/>
      <c r="N9435" s="7"/>
      <c r="O9435" s="5"/>
      <c r="U9435" s="31"/>
      <c r="AD9435" s="20"/>
    </row>
    <row r="9436" spans="4:30" x14ac:dyDescent="0.2">
      <c r="D9436" s="5"/>
      <c r="I9436" s="7"/>
      <c r="K9436" s="7"/>
      <c r="L9436" s="7"/>
      <c r="M9436" s="55"/>
      <c r="N9436" s="7"/>
      <c r="O9436" s="5"/>
      <c r="U9436" s="31"/>
      <c r="AD9436" s="20"/>
    </row>
    <row r="9437" spans="4:30" x14ac:dyDescent="0.2">
      <c r="D9437" s="5"/>
      <c r="I9437" s="7"/>
      <c r="K9437" s="7"/>
      <c r="L9437" s="7"/>
      <c r="M9437" s="55"/>
      <c r="N9437" s="7"/>
      <c r="O9437" s="5"/>
      <c r="U9437" s="31"/>
      <c r="AD9437" s="20"/>
    </row>
    <row r="9438" spans="4:30" x14ac:dyDescent="0.2">
      <c r="D9438" s="5"/>
      <c r="I9438" s="7"/>
      <c r="K9438" s="7"/>
      <c r="L9438" s="7"/>
      <c r="M9438" s="55"/>
      <c r="N9438" s="7"/>
      <c r="O9438" s="5"/>
      <c r="U9438" s="31"/>
      <c r="AD9438" s="20"/>
    </row>
    <row r="9439" spans="4:30" x14ac:dyDescent="0.2">
      <c r="D9439" s="5"/>
      <c r="I9439" s="7"/>
      <c r="K9439" s="7"/>
      <c r="L9439" s="7"/>
      <c r="M9439" s="55"/>
      <c r="N9439" s="7"/>
      <c r="O9439" s="5"/>
      <c r="U9439" s="31"/>
      <c r="AD9439" s="20"/>
    </row>
    <row r="9440" spans="4:30" x14ac:dyDescent="0.2">
      <c r="D9440" s="5"/>
      <c r="I9440" s="7"/>
      <c r="K9440" s="7"/>
      <c r="L9440" s="7"/>
      <c r="M9440" s="55"/>
      <c r="N9440" s="7"/>
      <c r="O9440" s="5"/>
      <c r="U9440" s="31"/>
      <c r="AD9440" s="20"/>
    </row>
    <row r="9441" spans="4:30" x14ac:dyDescent="0.2">
      <c r="D9441" s="5"/>
      <c r="I9441" s="7"/>
      <c r="K9441" s="7"/>
      <c r="L9441" s="7"/>
      <c r="M9441" s="55"/>
      <c r="N9441" s="7"/>
      <c r="O9441" s="5"/>
      <c r="U9441" s="31"/>
      <c r="AD9441" s="20"/>
    </row>
    <row r="9442" spans="4:30" x14ac:dyDescent="0.2">
      <c r="D9442" s="5"/>
      <c r="I9442" s="7"/>
      <c r="K9442" s="7"/>
      <c r="L9442" s="7"/>
      <c r="M9442" s="55"/>
      <c r="N9442" s="7"/>
      <c r="O9442" s="5"/>
      <c r="U9442" s="31"/>
      <c r="AD9442" s="20"/>
    </row>
    <row r="9443" spans="4:30" x14ac:dyDescent="0.2">
      <c r="D9443" s="5"/>
      <c r="I9443" s="7"/>
      <c r="K9443" s="7"/>
      <c r="L9443" s="7"/>
      <c r="M9443" s="55"/>
      <c r="N9443" s="7"/>
      <c r="O9443" s="5"/>
      <c r="U9443" s="31"/>
      <c r="AD9443" s="20"/>
    </row>
    <row r="9444" spans="4:30" x14ac:dyDescent="0.2">
      <c r="D9444" s="5"/>
      <c r="I9444" s="7"/>
      <c r="K9444" s="7"/>
      <c r="L9444" s="7"/>
      <c r="M9444" s="55"/>
      <c r="N9444" s="7"/>
      <c r="O9444" s="5"/>
      <c r="U9444" s="31"/>
      <c r="AD9444" s="20"/>
    </row>
    <row r="9445" spans="4:30" x14ac:dyDescent="0.2">
      <c r="D9445" s="5"/>
      <c r="I9445" s="7"/>
      <c r="K9445" s="7"/>
      <c r="L9445" s="7"/>
      <c r="M9445" s="55"/>
      <c r="N9445" s="7"/>
      <c r="O9445" s="5"/>
      <c r="U9445" s="31"/>
      <c r="AD9445" s="20"/>
    </row>
    <row r="9446" spans="4:30" x14ac:dyDescent="0.2">
      <c r="D9446" s="5"/>
      <c r="I9446" s="7"/>
      <c r="K9446" s="7"/>
      <c r="L9446" s="7"/>
      <c r="M9446" s="55"/>
      <c r="N9446" s="7"/>
      <c r="O9446" s="5"/>
      <c r="U9446" s="31"/>
      <c r="AD9446" s="20"/>
    </row>
    <row r="9447" spans="4:30" x14ac:dyDescent="0.2">
      <c r="D9447" s="5"/>
      <c r="I9447" s="7"/>
      <c r="K9447" s="7"/>
      <c r="L9447" s="7"/>
      <c r="M9447" s="55"/>
      <c r="N9447" s="7"/>
      <c r="O9447" s="5"/>
      <c r="U9447" s="31"/>
      <c r="AD9447" s="20"/>
    </row>
    <row r="9448" spans="4:30" x14ac:dyDescent="0.2">
      <c r="D9448" s="5"/>
      <c r="I9448" s="7"/>
      <c r="K9448" s="7"/>
      <c r="L9448" s="7"/>
      <c r="M9448" s="55"/>
      <c r="N9448" s="7"/>
      <c r="O9448" s="5"/>
      <c r="U9448" s="31"/>
      <c r="AD9448" s="20"/>
    </row>
    <row r="9449" spans="4:30" x14ac:dyDescent="0.2">
      <c r="D9449" s="5"/>
      <c r="I9449" s="7"/>
      <c r="K9449" s="7"/>
      <c r="L9449" s="7"/>
      <c r="M9449" s="55"/>
      <c r="N9449" s="7"/>
      <c r="O9449" s="5"/>
      <c r="U9449" s="31"/>
      <c r="AD9449" s="20"/>
    </row>
    <row r="9450" spans="4:30" x14ac:dyDescent="0.2">
      <c r="D9450" s="5"/>
      <c r="I9450" s="7"/>
      <c r="K9450" s="7"/>
      <c r="L9450" s="7"/>
      <c r="M9450" s="55"/>
      <c r="N9450" s="7"/>
      <c r="O9450" s="5"/>
      <c r="U9450" s="31"/>
      <c r="AD9450" s="20"/>
    </row>
    <row r="9451" spans="4:30" x14ac:dyDescent="0.2">
      <c r="D9451" s="5"/>
      <c r="I9451" s="7"/>
      <c r="K9451" s="7"/>
      <c r="L9451" s="7"/>
      <c r="M9451" s="55"/>
      <c r="N9451" s="7"/>
      <c r="O9451" s="5"/>
      <c r="U9451" s="31"/>
      <c r="AD9451" s="20"/>
    </row>
    <row r="9452" spans="4:30" x14ac:dyDescent="0.2">
      <c r="D9452" s="5"/>
      <c r="I9452" s="7"/>
      <c r="K9452" s="7"/>
      <c r="L9452" s="7"/>
      <c r="M9452" s="55"/>
      <c r="N9452" s="7"/>
      <c r="O9452" s="5"/>
      <c r="U9452" s="31"/>
      <c r="AD9452" s="20"/>
    </row>
    <row r="9453" spans="4:30" x14ac:dyDescent="0.2">
      <c r="D9453" s="5"/>
      <c r="I9453" s="7"/>
      <c r="K9453" s="7"/>
      <c r="L9453" s="7"/>
      <c r="M9453" s="55"/>
      <c r="N9453" s="7"/>
      <c r="O9453" s="5"/>
      <c r="U9453" s="31"/>
      <c r="AD9453" s="20"/>
    </row>
    <row r="9454" spans="4:30" x14ac:dyDescent="0.2">
      <c r="D9454" s="5"/>
      <c r="I9454" s="7"/>
      <c r="K9454" s="7"/>
      <c r="L9454" s="7"/>
      <c r="M9454" s="55"/>
      <c r="N9454" s="7"/>
      <c r="O9454" s="5"/>
      <c r="U9454" s="31"/>
      <c r="AD9454" s="20"/>
    </row>
    <row r="9455" spans="4:30" x14ac:dyDescent="0.2">
      <c r="D9455" s="5"/>
      <c r="I9455" s="7"/>
      <c r="K9455" s="7"/>
      <c r="L9455" s="7"/>
      <c r="M9455" s="55"/>
      <c r="N9455" s="7"/>
      <c r="O9455" s="5"/>
      <c r="U9455" s="31"/>
      <c r="AD9455" s="20"/>
    </row>
    <row r="9456" spans="4:30" x14ac:dyDescent="0.2">
      <c r="D9456" s="5"/>
      <c r="I9456" s="7"/>
      <c r="K9456" s="7"/>
      <c r="L9456" s="7"/>
      <c r="M9456" s="55"/>
      <c r="N9456" s="7"/>
      <c r="O9456" s="5"/>
      <c r="U9456" s="31"/>
      <c r="AD9456" s="20"/>
    </row>
    <row r="9457" spans="4:30" x14ac:dyDescent="0.2">
      <c r="D9457" s="5"/>
      <c r="I9457" s="7"/>
      <c r="K9457" s="7"/>
      <c r="L9457" s="7"/>
      <c r="M9457" s="55"/>
      <c r="N9457" s="7"/>
      <c r="O9457" s="5"/>
      <c r="U9457" s="31"/>
      <c r="AD9457" s="20"/>
    </row>
    <row r="9458" spans="4:30" x14ac:dyDescent="0.2">
      <c r="D9458" s="5"/>
      <c r="I9458" s="7"/>
      <c r="K9458" s="7"/>
      <c r="L9458" s="7"/>
      <c r="M9458" s="55"/>
      <c r="N9458" s="7"/>
      <c r="O9458" s="5"/>
      <c r="U9458" s="31"/>
      <c r="AD9458" s="20"/>
    </row>
    <row r="9459" spans="4:30" x14ac:dyDescent="0.2">
      <c r="D9459" s="5"/>
      <c r="I9459" s="7"/>
      <c r="K9459" s="7"/>
      <c r="L9459" s="7"/>
      <c r="M9459" s="55"/>
      <c r="N9459" s="7"/>
      <c r="O9459" s="5"/>
      <c r="U9459" s="31"/>
      <c r="AD9459" s="20"/>
    </row>
    <row r="9460" spans="4:30" x14ac:dyDescent="0.2">
      <c r="D9460" s="5"/>
      <c r="I9460" s="7"/>
      <c r="K9460" s="7"/>
      <c r="L9460" s="7"/>
      <c r="M9460" s="55"/>
      <c r="N9460" s="7"/>
      <c r="O9460" s="5"/>
      <c r="U9460" s="31"/>
      <c r="AD9460" s="20"/>
    </row>
    <row r="9461" spans="4:30" x14ac:dyDescent="0.2">
      <c r="D9461" s="5"/>
      <c r="I9461" s="7"/>
      <c r="K9461" s="7"/>
      <c r="L9461" s="7"/>
      <c r="M9461" s="55"/>
      <c r="N9461" s="7"/>
      <c r="O9461" s="5"/>
      <c r="U9461" s="31"/>
      <c r="AD9461" s="20"/>
    </row>
    <row r="9462" spans="4:30" x14ac:dyDescent="0.2">
      <c r="D9462" s="5"/>
      <c r="I9462" s="7"/>
      <c r="K9462" s="7"/>
      <c r="L9462" s="7"/>
      <c r="M9462" s="55"/>
      <c r="N9462" s="7"/>
      <c r="O9462" s="5"/>
      <c r="U9462" s="31"/>
      <c r="AD9462" s="20"/>
    </row>
    <row r="9463" spans="4:30" x14ac:dyDescent="0.2">
      <c r="D9463" s="5"/>
      <c r="I9463" s="7"/>
      <c r="K9463" s="7"/>
      <c r="L9463" s="7"/>
      <c r="M9463" s="55"/>
      <c r="N9463" s="7"/>
      <c r="O9463" s="5"/>
      <c r="U9463" s="31"/>
      <c r="AD9463" s="20"/>
    </row>
    <row r="9464" spans="4:30" x14ac:dyDescent="0.2">
      <c r="D9464" s="5"/>
      <c r="I9464" s="7"/>
      <c r="K9464" s="7"/>
      <c r="L9464" s="7"/>
      <c r="M9464" s="55"/>
      <c r="N9464" s="7"/>
      <c r="O9464" s="5"/>
      <c r="U9464" s="31"/>
      <c r="AD9464" s="20"/>
    </row>
    <row r="9465" spans="4:30" x14ac:dyDescent="0.2">
      <c r="D9465" s="5"/>
      <c r="I9465" s="7"/>
      <c r="K9465" s="7"/>
      <c r="L9465" s="7"/>
      <c r="M9465" s="55"/>
      <c r="N9465" s="7"/>
      <c r="O9465" s="5"/>
      <c r="U9465" s="31"/>
      <c r="AD9465" s="20"/>
    </row>
    <row r="9466" spans="4:30" x14ac:dyDescent="0.2">
      <c r="D9466" s="5"/>
      <c r="I9466" s="7"/>
      <c r="K9466" s="7"/>
      <c r="L9466" s="7"/>
      <c r="M9466" s="55"/>
      <c r="N9466" s="7"/>
      <c r="O9466" s="5"/>
      <c r="U9466" s="31"/>
      <c r="AD9466" s="20"/>
    </row>
    <row r="9467" spans="4:30" x14ac:dyDescent="0.2">
      <c r="D9467" s="5"/>
      <c r="I9467" s="7"/>
      <c r="K9467" s="7"/>
      <c r="L9467" s="7"/>
      <c r="M9467" s="55"/>
      <c r="N9467" s="7"/>
      <c r="O9467" s="5"/>
      <c r="U9467" s="31"/>
      <c r="AD9467" s="20"/>
    </row>
    <row r="9468" spans="4:30" x14ac:dyDescent="0.2">
      <c r="D9468" s="5"/>
      <c r="I9468" s="7"/>
      <c r="K9468" s="7"/>
      <c r="L9468" s="7"/>
      <c r="M9468" s="55"/>
      <c r="N9468" s="7"/>
      <c r="O9468" s="5"/>
      <c r="U9468" s="31"/>
      <c r="AD9468" s="20"/>
    </row>
    <row r="9469" spans="4:30" x14ac:dyDescent="0.2">
      <c r="D9469" s="5"/>
      <c r="I9469" s="7"/>
      <c r="K9469" s="7"/>
      <c r="L9469" s="7"/>
      <c r="M9469" s="55"/>
      <c r="N9469" s="7"/>
      <c r="O9469" s="5"/>
      <c r="U9469" s="31"/>
      <c r="AD9469" s="20"/>
    </row>
    <row r="9470" spans="4:30" x14ac:dyDescent="0.2">
      <c r="D9470" s="5"/>
      <c r="I9470" s="7"/>
      <c r="K9470" s="7"/>
      <c r="L9470" s="7"/>
      <c r="M9470" s="55"/>
      <c r="N9470" s="7"/>
      <c r="O9470" s="5"/>
      <c r="U9470" s="31"/>
      <c r="AD9470" s="20"/>
    </row>
    <row r="9471" spans="4:30" x14ac:dyDescent="0.2">
      <c r="D9471" s="5"/>
      <c r="I9471" s="7"/>
      <c r="K9471" s="7"/>
      <c r="L9471" s="7"/>
      <c r="M9471" s="55"/>
      <c r="N9471" s="7"/>
      <c r="O9471" s="5"/>
      <c r="U9471" s="31"/>
      <c r="AD9471" s="20"/>
    </row>
    <row r="9472" spans="4:30" x14ac:dyDescent="0.2">
      <c r="D9472" s="5"/>
      <c r="I9472" s="7"/>
      <c r="K9472" s="7"/>
      <c r="L9472" s="7"/>
      <c r="M9472" s="55"/>
      <c r="N9472" s="7"/>
      <c r="O9472" s="5"/>
      <c r="U9472" s="31"/>
      <c r="AD9472" s="20"/>
    </row>
    <row r="9473" spans="4:30" x14ac:dyDescent="0.2">
      <c r="D9473" s="5"/>
      <c r="I9473" s="7"/>
      <c r="K9473" s="7"/>
      <c r="L9473" s="7"/>
      <c r="M9473" s="55"/>
      <c r="N9473" s="7"/>
      <c r="O9473" s="5"/>
      <c r="U9473" s="31"/>
      <c r="AD9473" s="20"/>
    </row>
    <row r="9474" spans="4:30" x14ac:dyDescent="0.2">
      <c r="D9474" s="5"/>
      <c r="I9474" s="7"/>
      <c r="K9474" s="7"/>
      <c r="L9474" s="7"/>
      <c r="M9474" s="55"/>
      <c r="N9474" s="7"/>
      <c r="O9474" s="5"/>
      <c r="U9474" s="31"/>
      <c r="AD9474" s="20"/>
    </row>
    <row r="9475" spans="4:30" x14ac:dyDescent="0.2">
      <c r="D9475" s="5"/>
      <c r="I9475" s="7"/>
      <c r="K9475" s="7"/>
      <c r="L9475" s="7"/>
      <c r="M9475" s="55"/>
      <c r="N9475" s="7"/>
      <c r="O9475" s="5"/>
      <c r="U9475" s="31"/>
      <c r="AD9475" s="20"/>
    </row>
    <row r="9476" spans="4:30" x14ac:dyDescent="0.2">
      <c r="D9476" s="5"/>
      <c r="I9476" s="7"/>
      <c r="K9476" s="7"/>
      <c r="L9476" s="7"/>
      <c r="M9476" s="55"/>
      <c r="N9476" s="7"/>
      <c r="O9476" s="5"/>
      <c r="U9476" s="31"/>
      <c r="AD9476" s="20"/>
    </row>
    <row r="9477" spans="4:30" x14ac:dyDescent="0.2">
      <c r="D9477" s="5"/>
      <c r="I9477" s="7"/>
      <c r="K9477" s="7"/>
      <c r="L9477" s="7"/>
      <c r="M9477" s="55"/>
      <c r="N9477" s="7"/>
      <c r="O9477" s="5"/>
      <c r="U9477" s="31"/>
      <c r="AD9477" s="20"/>
    </row>
    <row r="9478" spans="4:30" x14ac:dyDescent="0.2">
      <c r="D9478" s="5"/>
      <c r="I9478" s="7"/>
      <c r="K9478" s="7"/>
      <c r="L9478" s="7"/>
      <c r="M9478" s="55"/>
      <c r="N9478" s="7"/>
      <c r="O9478" s="5"/>
      <c r="U9478" s="31"/>
      <c r="AD9478" s="20"/>
    </row>
    <row r="9479" spans="4:30" x14ac:dyDescent="0.2">
      <c r="D9479" s="5"/>
      <c r="I9479" s="7"/>
      <c r="K9479" s="7"/>
      <c r="L9479" s="7"/>
      <c r="M9479" s="55"/>
      <c r="N9479" s="7"/>
      <c r="O9479" s="5"/>
      <c r="U9479" s="31"/>
      <c r="AD9479" s="20"/>
    </row>
    <row r="9480" spans="4:30" x14ac:dyDescent="0.2">
      <c r="D9480" s="5"/>
      <c r="I9480" s="7"/>
      <c r="K9480" s="7"/>
      <c r="L9480" s="7"/>
      <c r="M9480" s="55"/>
      <c r="N9480" s="7"/>
      <c r="O9480" s="5"/>
      <c r="U9480" s="31"/>
      <c r="AD9480" s="20"/>
    </row>
    <row r="9481" spans="4:30" x14ac:dyDescent="0.2">
      <c r="D9481" s="5"/>
      <c r="I9481" s="7"/>
      <c r="K9481" s="7"/>
      <c r="L9481" s="7"/>
      <c r="M9481" s="55"/>
      <c r="N9481" s="7"/>
      <c r="O9481" s="5"/>
      <c r="U9481" s="31"/>
      <c r="AD9481" s="20"/>
    </row>
    <row r="9482" spans="4:30" x14ac:dyDescent="0.2">
      <c r="D9482" s="5"/>
      <c r="I9482" s="7"/>
      <c r="K9482" s="7"/>
      <c r="L9482" s="7"/>
      <c r="M9482" s="55"/>
      <c r="N9482" s="7"/>
      <c r="O9482" s="5"/>
      <c r="U9482" s="31"/>
      <c r="AD9482" s="20"/>
    </row>
    <row r="9483" spans="4:30" x14ac:dyDescent="0.2">
      <c r="D9483" s="5"/>
      <c r="I9483" s="7"/>
      <c r="K9483" s="7"/>
      <c r="L9483" s="7"/>
      <c r="M9483" s="55"/>
      <c r="N9483" s="7"/>
      <c r="O9483" s="5"/>
      <c r="U9483" s="31"/>
      <c r="AD9483" s="20"/>
    </row>
    <row r="9484" spans="4:30" x14ac:dyDescent="0.2">
      <c r="D9484" s="5"/>
      <c r="I9484" s="7"/>
      <c r="K9484" s="7"/>
      <c r="L9484" s="7"/>
      <c r="M9484" s="55"/>
      <c r="N9484" s="7"/>
      <c r="O9484" s="5"/>
      <c r="U9484" s="31"/>
      <c r="AD9484" s="20"/>
    </row>
    <row r="9485" spans="4:30" x14ac:dyDescent="0.2">
      <c r="D9485" s="5"/>
      <c r="I9485" s="7"/>
      <c r="K9485" s="7"/>
      <c r="L9485" s="7"/>
      <c r="M9485" s="55"/>
      <c r="N9485" s="7"/>
      <c r="O9485" s="5"/>
      <c r="U9485" s="31"/>
      <c r="AD9485" s="20"/>
    </row>
    <row r="9486" spans="4:30" x14ac:dyDescent="0.2">
      <c r="D9486" s="5"/>
      <c r="I9486" s="7"/>
      <c r="K9486" s="7"/>
      <c r="L9486" s="7"/>
      <c r="M9486" s="55"/>
      <c r="N9486" s="7"/>
      <c r="O9486" s="5"/>
      <c r="U9486" s="31"/>
      <c r="AD9486" s="20"/>
    </row>
    <row r="9487" spans="4:30" x14ac:dyDescent="0.2">
      <c r="D9487" s="5"/>
      <c r="I9487" s="7"/>
      <c r="K9487" s="7"/>
      <c r="L9487" s="7"/>
      <c r="M9487" s="55"/>
      <c r="N9487" s="7"/>
      <c r="O9487" s="5"/>
      <c r="U9487" s="31"/>
      <c r="AD9487" s="20"/>
    </row>
    <row r="9488" spans="4:30" x14ac:dyDescent="0.2">
      <c r="D9488" s="5"/>
      <c r="I9488" s="7"/>
      <c r="K9488" s="7"/>
      <c r="L9488" s="7"/>
      <c r="M9488" s="55"/>
      <c r="N9488" s="7"/>
      <c r="O9488" s="5"/>
      <c r="U9488" s="31"/>
      <c r="AD9488" s="20"/>
    </row>
    <row r="9489" spans="4:30" x14ac:dyDescent="0.2">
      <c r="D9489" s="5"/>
      <c r="I9489" s="7"/>
      <c r="K9489" s="7"/>
      <c r="L9489" s="7"/>
      <c r="M9489" s="55"/>
      <c r="N9489" s="7"/>
      <c r="O9489" s="5"/>
      <c r="U9489" s="31"/>
      <c r="AD9489" s="20"/>
    </row>
    <row r="9490" spans="4:30" x14ac:dyDescent="0.2">
      <c r="D9490" s="5"/>
      <c r="I9490" s="7"/>
      <c r="K9490" s="7"/>
      <c r="L9490" s="7"/>
      <c r="M9490" s="55"/>
      <c r="N9490" s="7"/>
      <c r="O9490" s="5"/>
      <c r="U9490" s="31"/>
      <c r="AD9490" s="20"/>
    </row>
    <row r="9491" spans="4:30" x14ac:dyDescent="0.2">
      <c r="D9491" s="5"/>
      <c r="I9491" s="7"/>
      <c r="K9491" s="7"/>
      <c r="L9491" s="7"/>
      <c r="M9491" s="55"/>
      <c r="N9491" s="7"/>
      <c r="O9491" s="5"/>
      <c r="U9491" s="31"/>
      <c r="AD9491" s="20"/>
    </row>
    <row r="9492" spans="4:30" x14ac:dyDescent="0.2">
      <c r="D9492" s="5"/>
      <c r="I9492" s="7"/>
      <c r="K9492" s="7"/>
      <c r="L9492" s="7"/>
      <c r="M9492" s="55"/>
      <c r="N9492" s="7"/>
      <c r="O9492" s="5"/>
      <c r="U9492" s="31"/>
      <c r="AD9492" s="20"/>
    </row>
    <row r="9493" spans="4:30" x14ac:dyDescent="0.2">
      <c r="D9493" s="5"/>
      <c r="I9493" s="7"/>
      <c r="K9493" s="7"/>
      <c r="L9493" s="7"/>
      <c r="M9493" s="55"/>
      <c r="N9493" s="7"/>
      <c r="O9493" s="5"/>
      <c r="U9493" s="31"/>
      <c r="AD9493" s="20"/>
    </row>
    <row r="9494" spans="4:30" x14ac:dyDescent="0.2">
      <c r="D9494" s="5"/>
      <c r="I9494" s="7"/>
      <c r="K9494" s="7"/>
      <c r="L9494" s="7"/>
      <c r="M9494" s="55"/>
      <c r="N9494" s="7"/>
      <c r="O9494" s="5"/>
      <c r="U9494" s="31"/>
      <c r="AD9494" s="20"/>
    </row>
    <row r="9495" spans="4:30" x14ac:dyDescent="0.2">
      <c r="D9495" s="5"/>
      <c r="I9495" s="7"/>
      <c r="K9495" s="7"/>
      <c r="L9495" s="7"/>
      <c r="M9495" s="55"/>
      <c r="N9495" s="7"/>
      <c r="O9495" s="5"/>
      <c r="U9495" s="31"/>
      <c r="AD9495" s="20"/>
    </row>
    <row r="9496" spans="4:30" x14ac:dyDescent="0.2">
      <c r="D9496" s="5"/>
      <c r="I9496" s="7"/>
      <c r="K9496" s="7"/>
      <c r="L9496" s="7"/>
      <c r="M9496" s="55"/>
      <c r="N9496" s="7"/>
      <c r="O9496" s="5"/>
      <c r="U9496" s="31"/>
      <c r="AD9496" s="20"/>
    </row>
    <row r="9497" spans="4:30" x14ac:dyDescent="0.2">
      <c r="D9497" s="5"/>
      <c r="I9497" s="7"/>
      <c r="K9497" s="7"/>
      <c r="L9497" s="7"/>
      <c r="M9497" s="55"/>
      <c r="N9497" s="7"/>
      <c r="O9497" s="5"/>
      <c r="U9497" s="31"/>
      <c r="AD9497" s="20"/>
    </row>
    <row r="9498" spans="4:30" x14ac:dyDescent="0.2">
      <c r="D9498" s="5"/>
      <c r="I9498" s="7"/>
      <c r="K9498" s="7"/>
      <c r="L9498" s="7"/>
      <c r="M9498" s="55"/>
      <c r="N9498" s="7"/>
      <c r="O9498" s="5"/>
      <c r="U9498" s="31"/>
      <c r="AD9498" s="20"/>
    </row>
    <row r="9499" spans="4:30" x14ac:dyDescent="0.2">
      <c r="D9499" s="5"/>
      <c r="I9499" s="7"/>
      <c r="K9499" s="7"/>
      <c r="L9499" s="7"/>
      <c r="M9499" s="55"/>
      <c r="N9499" s="7"/>
      <c r="O9499" s="5"/>
      <c r="U9499" s="31"/>
      <c r="AD9499" s="20"/>
    </row>
    <row r="9500" spans="4:30" x14ac:dyDescent="0.2">
      <c r="D9500" s="5"/>
      <c r="I9500" s="7"/>
      <c r="K9500" s="7"/>
      <c r="L9500" s="7"/>
      <c r="M9500" s="55"/>
      <c r="N9500" s="7"/>
      <c r="O9500" s="5"/>
      <c r="U9500" s="31"/>
      <c r="AD9500" s="20"/>
    </row>
    <row r="9501" spans="4:30" x14ac:dyDescent="0.2">
      <c r="D9501" s="5"/>
      <c r="I9501" s="7"/>
      <c r="K9501" s="7"/>
      <c r="L9501" s="7"/>
      <c r="M9501" s="55"/>
      <c r="N9501" s="7"/>
      <c r="O9501" s="5"/>
      <c r="U9501" s="31"/>
      <c r="AD9501" s="20"/>
    </row>
    <row r="9502" spans="4:30" x14ac:dyDescent="0.2">
      <c r="D9502" s="5"/>
      <c r="I9502" s="7"/>
      <c r="K9502" s="7"/>
      <c r="L9502" s="7"/>
      <c r="M9502" s="55"/>
      <c r="N9502" s="7"/>
      <c r="O9502" s="5"/>
      <c r="U9502" s="31"/>
      <c r="AD9502" s="20"/>
    </row>
    <row r="9503" spans="4:30" x14ac:dyDescent="0.2">
      <c r="D9503" s="5"/>
      <c r="I9503" s="7"/>
      <c r="K9503" s="7"/>
      <c r="L9503" s="7"/>
      <c r="M9503" s="55"/>
      <c r="N9503" s="7"/>
      <c r="O9503" s="5"/>
      <c r="U9503" s="31"/>
      <c r="AD9503" s="20"/>
    </row>
    <row r="9504" spans="4:30" x14ac:dyDescent="0.2">
      <c r="D9504" s="5"/>
      <c r="I9504" s="7"/>
      <c r="K9504" s="7"/>
      <c r="L9504" s="7"/>
      <c r="M9504" s="55"/>
      <c r="N9504" s="7"/>
      <c r="O9504" s="5"/>
      <c r="U9504" s="31"/>
      <c r="AD9504" s="20"/>
    </row>
    <row r="9505" spans="4:30" x14ac:dyDescent="0.2">
      <c r="D9505" s="5"/>
      <c r="I9505" s="7"/>
      <c r="K9505" s="7"/>
      <c r="L9505" s="7"/>
      <c r="M9505" s="55"/>
      <c r="N9505" s="7"/>
      <c r="O9505" s="5"/>
      <c r="U9505" s="31"/>
      <c r="AD9505" s="20"/>
    </row>
    <row r="9506" spans="4:30" x14ac:dyDescent="0.2">
      <c r="D9506" s="5"/>
      <c r="I9506" s="7"/>
      <c r="K9506" s="7"/>
      <c r="L9506" s="7"/>
      <c r="M9506" s="55"/>
      <c r="N9506" s="7"/>
      <c r="O9506" s="5"/>
      <c r="U9506" s="31"/>
      <c r="AD9506" s="20"/>
    </row>
    <row r="9507" spans="4:30" x14ac:dyDescent="0.2">
      <c r="D9507" s="5"/>
      <c r="I9507" s="7"/>
      <c r="K9507" s="7"/>
      <c r="L9507" s="7"/>
      <c r="M9507" s="55"/>
      <c r="N9507" s="7"/>
      <c r="O9507" s="5"/>
      <c r="U9507" s="31"/>
      <c r="AD9507" s="20"/>
    </row>
    <row r="9508" spans="4:30" x14ac:dyDescent="0.2">
      <c r="D9508" s="5"/>
      <c r="I9508" s="7"/>
      <c r="K9508" s="7"/>
      <c r="L9508" s="7"/>
      <c r="M9508" s="55"/>
      <c r="N9508" s="7"/>
      <c r="O9508" s="5"/>
      <c r="U9508" s="31"/>
      <c r="AD9508" s="20"/>
    </row>
    <row r="9509" spans="4:30" x14ac:dyDescent="0.2">
      <c r="D9509" s="5"/>
      <c r="I9509" s="7"/>
      <c r="K9509" s="7"/>
      <c r="L9509" s="7"/>
      <c r="M9509" s="55"/>
      <c r="N9509" s="7"/>
      <c r="O9509" s="5"/>
      <c r="U9509" s="31"/>
      <c r="AD9509" s="20"/>
    </row>
    <row r="9510" spans="4:30" x14ac:dyDescent="0.2">
      <c r="D9510" s="5"/>
      <c r="I9510" s="7"/>
      <c r="K9510" s="7"/>
      <c r="L9510" s="7"/>
      <c r="M9510" s="55"/>
      <c r="N9510" s="7"/>
      <c r="O9510" s="5"/>
      <c r="U9510" s="31"/>
      <c r="AD9510" s="20"/>
    </row>
    <row r="9511" spans="4:30" x14ac:dyDescent="0.2">
      <c r="D9511" s="5"/>
      <c r="I9511" s="7"/>
      <c r="K9511" s="7"/>
      <c r="L9511" s="7"/>
      <c r="M9511" s="55"/>
      <c r="N9511" s="7"/>
      <c r="O9511" s="5"/>
      <c r="U9511" s="31"/>
      <c r="AD9511" s="20"/>
    </row>
    <row r="9512" spans="4:30" x14ac:dyDescent="0.2">
      <c r="D9512" s="5"/>
      <c r="I9512" s="7"/>
      <c r="K9512" s="7"/>
      <c r="L9512" s="7"/>
      <c r="M9512" s="55"/>
      <c r="N9512" s="7"/>
      <c r="O9512" s="5"/>
      <c r="U9512" s="31"/>
      <c r="AD9512" s="20"/>
    </row>
    <row r="9513" spans="4:30" x14ac:dyDescent="0.2">
      <c r="D9513" s="5"/>
      <c r="I9513" s="7"/>
      <c r="K9513" s="7"/>
      <c r="L9513" s="7"/>
      <c r="M9513" s="55"/>
      <c r="N9513" s="7"/>
      <c r="O9513" s="5"/>
      <c r="U9513" s="31"/>
      <c r="AD9513" s="20"/>
    </row>
    <row r="9514" spans="4:30" x14ac:dyDescent="0.2">
      <c r="D9514" s="5"/>
      <c r="I9514" s="7"/>
      <c r="K9514" s="7"/>
      <c r="L9514" s="7"/>
      <c r="M9514" s="55"/>
      <c r="N9514" s="7"/>
      <c r="O9514" s="5"/>
      <c r="U9514" s="31"/>
      <c r="AD9514" s="20"/>
    </row>
    <row r="9515" spans="4:30" x14ac:dyDescent="0.2">
      <c r="D9515" s="5"/>
      <c r="I9515" s="7"/>
      <c r="K9515" s="7"/>
      <c r="L9515" s="7"/>
      <c r="M9515" s="55"/>
      <c r="N9515" s="7"/>
      <c r="O9515" s="5"/>
      <c r="U9515" s="31"/>
      <c r="AD9515" s="20"/>
    </row>
    <row r="9516" spans="4:30" x14ac:dyDescent="0.2">
      <c r="D9516" s="5"/>
      <c r="I9516" s="7"/>
      <c r="K9516" s="7"/>
      <c r="L9516" s="7"/>
      <c r="M9516" s="55"/>
      <c r="N9516" s="7"/>
      <c r="O9516" s="5"/>
      <c r="U9516" s="31"/>
      <c r="AD9516" s="20"/>
    </row>
    <row r="9517" spans="4:30" x14ac:dyDescent="0.2">
      <c r="D9517" s="5"/>
      <c r="I9517" s="7"/>
      <c r="K9517" s="7"/>
      <c r="L9517" s="7"/>
      <c r="M9517" s="55"/>
      <c r="N9517" s="7"/>
      <c r="O9517" s="5"/>
      <c r="U9517" s="31"/>
      <c r="AD9517" s="20"/>
    </row>
    <row r="9518" spans="4:30" x14ac:dyDescent="0.2">
      <c r="D9518" s="5"/>
      <c r="I9518" s="7"/>
      <c r="K9518" s="7"/>
      <c r="L9518" s="7"/>
      <c r="M9518" s="55"/>
      <c r="N9518" s="7"/>
      <c r="O9518" s="5"/>
      <c r="U9518" s="31"/>
      <c r="AD9518" s="20"/>
    </row>
    <row r="9519" spans="4:30" x14ac:dyDescent="0.2">
      <c r="D9519" s="5"/>
      <c r="I9519" s="7"/>
      <c r="K9519" s="7"/>
      <c r="L9519" s="7"/>
      <c r="M9519" s="55"/>
      <c r="N9519" s="7"/>
      <c r="O9519" s="5"/>
      <c r="U9519" s="31"/>
      <c r="AD9519" s="20"/>
    </row>
    <row r="9520" spans="4:30" x14ac:dyDescent="0.2">
      <c r="D9520" s="5"/>
      <c r="I9520" s="7"/>
      <c r="K9520" s="7"/>
      <c r="L9520" s="7"/>
      <c r="M9520" s="55"/>
      <c r="N9520" s="7"/>
      <c r="O9520" s="5"/>
      <c r="U9520" s="31"/>
      <c r="AD9520" s="20"/>
    </row>
    <row r="9521" spans="4:30" x14ac:dyDescent="0.2">
      <c r="D9521" s="5"/>
      <c r="I9521" s="7"/>
      <c r="K9521" s="7"/>
      <c r="L9521" s="7"/>
      <c r="M9521" s="55"/>
      <c r="N9521" s="7"/>
      <c r="O9521" s="5"/>
      <c r="U9521" s="31"/>
      <c r="AD9521" s="20"/>
    </row>
    <row r="9522" spans="4:30" x14ac:dyDescent="0.2">
      <c r="D9522" s="5"/>
      <c r="I9522" s="7"/>
      <c r="K9522" s="7"/>
      <c r="L9522" s="7"/>
      <c r="M9522" s="55"/>
      <c r="N9522" s="7"/>
      <c r="O9522" s="5"/>
      <c r="U9522" s="31"/>
      <c r="AD9522" s="20"/>
    </row>
    <row r="9523" spans="4:30" x14ac:dyDescent="0.2">
      <c r="D9523" s="5"/>
      <c r="I9523" s="7"/>
      <c r="K9523" s="7"/>
      <c r="L9523" s="7"/>
      <c r="M9523" s="55"/>
      <c r="N9523" s="7"/>
      <c r="O9523" s="5"/>
      <c r="U9523" s="31"/>
      <c r="AD9523" s="20"/>
    </row>
    <row r="9524" spans="4:30" x14ac:dyDescent="0.2">
      <c r="D9524" s="5"/>
      <c r="I9524" s="7"/>
      <c r="K9524" s="7"/>
      <c r="L9524" s="7"/>
      <c r="M9524" s="55"/>
      <c r="N9524" s="7"/>
      <c r="O9524" s="5"/>
      <c r="U9524" s="31"/>
      <c r="AD9524" s="20"/>
    </row>
    <row r="9525" spans="4:30" x14ac:dyDescent="0.2">
      <c r="D9525" s="5"/>
      <c r="I9525" s="7"/>
      <c r="K9525" s="7"/>
      <c r="L9525" s="7"/>
      <c r="M9525" s="55"/>
      <c r="N9525" s="7"/>
      <c r="O9525" s="5"/>
      <c r="U9525" s="31"/>
      <c r="AD9525" s="20"/>
    </row>
    <row r="9526" spans="4:30" x14ac:dyDescent="0.2">
      <c r="D9526" s="5"/>
      <c r="I9526" s="7"/>
      <c r="K9526" s="7"/>
      <c r="L9526" s="7"/>
      <c r="M9526" s="55"/>
      <c r="N9526" s="7"/>
      <c r="O9526" s="5"/>
      <c r="U9526" s="31"/>
      <c r="AD9526" s="20"/>
    </row>
    <row r="9527" spans="4:30" x14ac:dyDescent="0.2">
      <c r="D9527" s="5"/>
      <c r="I9527" s="7"/>
      <c r="K9527" s="7"/>
      <c r="L9527" s="7"/>
      <c r="M9527" s="55"/>
      <c r="N9527" s="7"/>
      <c r="O9527" s="5"/>
      <c r="U9527" s="31"/>
      <c r="AD9527" s="20"/>
    </row>
    <row r="9528" spans="4:30" x14ac:dyDescent="0.2">
      <c r="D9528" s="5"/>
      <c r="I9528" s="7"/>
      <c r="K9528" s="7"/>
      <c r="L9528" s="7"/>
      <c r="M9528" s="55"/>
      <c r="N9528" s="7"/>
      <c r="O9528" s="5"/>
      <c r="U9528" s="31"/>
      <c r="AD9528" s="20"/>
    </row>
    <row r="9529" spans="4:30" x14ac:dyDescent="0.2">
      <c r="D9529" s="5"/>
      <c r="I9529" s="7"/>
      <c r="K9529" s="7"/>
      <c r="L9529" s="7"/>
      <c r="M9529" s="55"/>
      <c r="N9529" s="7"/>
      <c r="O9529" s="5"/>
      <c r="U9529" s="31"/>
      <c r="AD9529" s="20"/>
    </row>
    <row r="9530" spans="4:30" x14ac:dyDescent="0.2">
      <c r="D9530" s="5"/>
      <c r="I9530" s="7"/>
      <c r="K9530" s="7"/>
      <c r="L9530" s="7"/>
      <c r="M9530" s="55"/>
      <c r="N9530" s="7"/>
      <c r="O9530" s="5"/>
      <c r="U9530" s="31"/>
      <c r="AD9530" s="20"/>
    </row>
    <row r="9531" spans="4:30" x14ac:dyDescent="0.2">
      <c r="D9531" s="5"/>
      <c r="I9531" s="7"/>
      <c r="K9531" s="7"/>
      <c r="L9531" s="7"/>
      <c r="M9531" s="55"/>
      <c r="N9531" s="7"/>
      <c r="O9531" s="5"/>
      <c r="U9531" s="31"/>
      <c r="AD9531" s="20"/>
    </row>
    <row r="9532" spans="4:30" x14ac:dyDescent="0.2">
      <c r="D9532" s="5"/>
      <c r="I9532" s="7"/>
      <c r="K9532" s="7"/>
      <c r="L9532" s="7"/>
      <c r="M9532" s="55"/>
      <c r="N9532" s="7"/>
      <c r="O9532" s="5"/>
      <c r="U9532" s="31"/>
      <c r="AD9532" s="20"/>
    </row>
    <row r="9533" spans="4:30" x14ac:dyDescent="0.2">
      <c r="D9533" s="5"/>
      <c r="I9533" s="7"/>
      <c r="K9533" s="7"/>
      <c r="L9533" s="7"/>
      <c r="M9533" s="55"/>
      <c r="N9533" s="7"/>
      <c r="O9533" s="5"/>
      <c r="U9533" s="31"/>
      <c r="AD9533" s="20"/>
    </row>
    <row r="9534" spans="4:30" x14ac:dyDescent="0.2">
      <c r="D9534" s="5"/>
      <c r="I9534" s="7"/>
      <c r="K9534" s="7"/>
      <c r="L9534" s="7"/>
      <c r="M9534" s="55"/>
      <c r="N9534" s="7"/>
      <c r="O9534" s="5"/>
      <c r="U9534" s="31"/>
      <c r="AD9534" s="20"/>
    </row>
    <row r="9535" spans="4:30" x14ac:dyDescent="0.2">
      <c r="D9535" s="5"/>
      <c r="I9535" s="7"/>
      <c r="K9535" s="7"/>
      <c r="L9535" s="7"/>
      <c r="M9535" s="55"/>
      <c r="N9535" s="7"/>
      <c r="O9535" s="5"/>
      <c r="U9535" s="31"/>
      <c r="AD9535" s="20"/>
    </row>
    <row r="9536" spans="4:30" x14ac:dyDescent="0.2">
      <c r="D9536" s="5"/>
      <c r="I9536" s="7"/>
      <c r="K9536" s="7"/>
      <c r="L9536" s="7"/>
      <c r="M9536" s="55"/>
      <c r="N9536" s="7"/>
      <c r="O9536" s="5"/>
      <c r="U9536" s="31"/>
      <c r="AD9536" s="20"/>
    </row>
    <row r="9537" spans="4:30" x14ac:dyDescent="0.2">
      <c r="D9537" s="5"/>
      <c r="I9537" s="7"/>
      <c r="K9537" s="7"/>
      <c r="L9537" s="7"/>
      <c r="M9537" s="55"/>
      <c r="N9537" s="7"/>
      <c r="O9537" s="5"/>
      <c r="U9537" s="31"/>
      <c r="AD9537" s="20"/>
    </row>
    <row r="9538" spans="4:30" x14ac:dyDescent="0.2">
      <c r="D9538" s="5"/>
      <c r="I9538" s="7"/>
      <c r="K9538" s="7"/>
      <c r="L9538" s="7"/>
      <c r="M9538" s="55"/>
      <c r="N9538" s="7"/>
      <c r="O9538" s="5"/>
      <c r="U9538" s="31"/>
      <c r="AD9538" s="20"/>
    </row>
    <row r="9539" spans="4:30" x14ac:dyDescent="0.2">
      <c r="D9539" s="5"/>
      <c r="I9539" s="7"/>
      <c r="K9539" s="7"/>
      <c r="L9539" s="7"/>
      <c r="M9539" s="55"/>
      <c r="N9539" s="7"/>
      <c r="O9539" s="5"/>
      <c r="U9539" s="31"/>
      <c r="AD9539" s="20"/>
    </row>
    <row r="9540" spans="4:30" x14ac:dyDescent="0.2">
      <c r="D9540" s="5"/>
      <c r="I9540" s="7"/>
      <c r="K9540" s="7"/>
      <c r="L9540" s="7"/>
      <c r="M9540" s="55"/>
      <c r="N9540" s="7"/>
      <c r="O9540" s="5"/>
      <c r="U9540" s="31"/>
      <c r="AD9540" s="20"/>
    </row>
    <row r="9541" spans="4:30" x14ac:dyDescent="0.2">
      <c r="D9541" s="5"/>
      <c r="I9541" s="7"/>
      <c r="K9541" s="7"/>
      <c r="L9541" s="7"/>
      <c r="M9541" s="55"/>
      <c r="N9541" s="7"/>
      <c r="O9541" s="5"/>
      <c r="U9541" s="31"/>
      <c r="AD9541" s="20"/>
    </row>
    <row r="9542" spans="4:30" x14ac:dyDescent="0.2">
      <c r="D9542" s="5"/>
      <c r="I9542" s="7"/>
      <c r="K9542" s="7"/>
      <c r="L9542" s="7"/>
      <c r="M9542" s="55"/>
      <c r="N9542" s="7"/>
      <c r="O9542" s="5"/>
      <c r="U9542" s="31"/>
      <c r="AD9542" s="20"/>
    </row>
    <row r="9543" spans="4:30" x14ac:dyDescent="0.2">
      <c r="D9543" s="5"/>
      <c r="I9543" s="7"/>
      <c r="K9543" s="7"/>
      <c r="L9543" s="7"/>
      <c r="M9543" s="55"/>
      <c r="N9543" s="7"/>
      <c r="O9543" s="5"/>
      <c r="U9543" s="31"/>
      <c r="AD9543" s="20"/>
    </row>
    <row r="9544" spans="4:30" x14ac:dyDescent="0.2">
      <c r="D9544" s="5"/>
      <c r="I9544" s="7"/>
      <c r="K9544" s="7"/>
      <c r="L9544" s="7"/>
      <c r="M9544" s="55"/>
      <c r="N9544" s="7"/>
      <c r="O9544" s="5"/>
      <c r="U9544" s="31"/>
      <c r="AD9544" s="20"/>
    </row>
    <row r="9545" spans="4:30" x14ac:dyDescent="0.2">
      <c r="D9545" s="5"/>
      <c r="I9545" s="7"/>
      <c r="K9545" s="7"/>
      <c r="L9545" s="7"/>
      <c r="M9545" s="55"/>
      <c r="N9545" s="7"/>
      <c r="O9545" s="5"/>
      <c r="U9545" s="31"/>
      <c r="AD9545" s="20"/>
    </row>
    <row r="9546" spans="4:30" x14ac:dyDescent="0.2">
      <c r="D9546" s="5"/>
      <c r="I9546" s="7"/>
      <c r="K9546" s="7"/>
      <c r="L9546" s="7"/>
      <c r="M9546" s="55"/>
      <c r="N9546" s="7"/>
      <c r="O9546" s="5"/>
      <c r="U9546" s="31"/>
      <c r="AD9546" s="20"/>
    </row>
    <row r="9547" spans="4:30" x14ac:dyDescent="0.2">
      <c r="D9547" s="5"/>
      <c r="I9547" s="7"/>
      <c r="K9547" s="7"/>
      <c r="L9547" s="7"/>
      <c r="M9547" s="55"/>
      <c r="N9547" s="7"/>
      <c r="O9547" s="5"/>
      <c r="U9547" s="31"/>
      <c r="AD9547" s="20"/>
    </row>
    <row r="9548" spans="4:30" x14ac:dyDescent="0.2">
      <c r="D9548" s="5"/>
      <c r="I9548" s="7"/>
      <c r="K9548" s="7"/>
      <c r="L9548" s="7"/>
      <c r="M9548" s="55"/>
      <c r="N9548" s="7"/>
      <c r="O9548" s="5"/>
      <c r="U9548" s="31"/>
      <c r="AD9548" s="20"/>
    </row>
    <row r="9549" spans="4:30" x14ac:dyDescent="0.2">
      <c r="D9549" s="5"/>
      <c r="I9549" s="7"/>
      <c r="K9549" s="7"/>
      <c r="L9549" s="7"/>
      <c r="M9549" s="55"/>
      <c r="N9549" s="7"/>
      <c r="O9549" s="5"/>
      <c r="U9549" s="31"/>
      <c r="AD9549" s="20"/>
    </row>
    <row r="9550" spans="4:30" x14ac:dyDescent="0.2">
      <c r="D9550" s="5"/>
      <c r="I9550" s="7"/>
      <c r="K9550" s="7"/>
      <c r="L9550" s="7"/>
      <c r="M9550" s="55"/>
      <c r="N9550" s="7"/>
      <c r="O9550" s="5"/>
      <c r="U9550" s="31"/>
      <c r="AD9550" s="20"/>
    </row>
    <row r="9551" spans="4:30" x14ac:dyDescent="0.2">
      <c r="D9551" s="5"/>
      <c r="I9551" s="7"/>
      <c r="K9551" s="7"/>
      <c r="L9551" s="7"/>
      <c r="M9551" s="55"/>
      <c r="N9551" s="7"/>
      <c r="O9551" s="5"/>
      <c r="U9551" s="31"/>
      <c r="AD9551" s="20"/>
    </row>
    <row r="9552" spans="4:30" x14ac:dyDescent="0.2">
      <c r="D9552" s="5"/>
      <c r="I9552" s="7"/>
      <c r="K9552" s="7"/>
      <c r="L9552" s="7"/>
      <c r="M9552" s="55"/>
      <c r="N9552" s="7"/>
      <c r="O9552" s="5"/>
      <c r="U9552" s="31"/>
      <c r="AD9552" s="20"/>
    </row>
    <row r="9553" spans="4:30" x14ac:dyDescent="0.2">
      <c r="D9553" s="5"/>
      <c r="I9553" s="7"/>
      <c r="K9553" s="7"/>
      <c r="L9553" s="7"/>
      <c r="M9553" s="55"/>
      <c r="N9553" s="7"/>
      <c r="O9553" s="5"/>
      <c r="U9553" s="31"/>
      <c r="AD9553" s="20"/>
    </row>
    <row r="9554" spans="4:30" x14ac:dyDescent="0.2">
      <c r="D9554" s="5"/>
      <c r="I9554" s="7"/>
      <c r="K9554" s="7"/>
      <c r="L9554" s="7"/>
      <c r="M9554" s="55"/>
      <c r="N9554" s="7"/>
      <c r="O9554" s="5"/>
      <c r="U9554" s="31"/>
      <c r="AD9554" s="20"/>
    </row>
    <row r="9555" spans="4:30" x14ac:dyDescent="0.2">
      <c r="D9555" s="5"/>
      <c r="I9555" s="7"/>
      <c r="K9555" s="7"/>
      <c r="L9555" s="7"/>
      <c r="M9555" s="55"/>
      <c r="N9555" s="7"/>
      <c r="O9555" s="5"/>
      <c r="U9555" s="31"/>
      <c r="AD9555" s="20"/>
    </row>
    <row r="9556" spans="4:30" x14ac:dyDescent="0.2">
      <c r="D9556" s="5"/>
      <c r="I9556" s="7"/>
      <c r="K9556" s="7"/>
      <c r="L9556" s="7"/>
      <c r="M9556" s="55"/>
      <c r="N9556" s="7"/>
      <c r="O9556" s="5"/>
      <c r="U9556" s="31"/>
      <c r="AD9556" s="20"/>
    </row>
    <row r="9557" spans="4:30" x14ac:dyDescent="0.2">
      <c r="D9557" s="5"/>
      <c r="I9557" s="7"/>
      <c r="K9557" s="7"/>
      <c r="L9557" s="7"/>
      <c r="M9557" s="55"/>
      <c r="N9557" s="7"/>
      <c r="O9557" s="5"/>
      <c r="U9557" s="31"/>
      <c r="AD9557" s="20"/>
    </row>
    <row r="9558" spans="4:30" x14ac:dyDescent="0.2">
      <c r="D9558" s="5"/>
      <c r="I9558" s="7"/>
      <c r="K9558" s="7"/>
      <c r="L9558" s="7"/>
      <c r="M9558" s="55"/>
      <c r="N9558" s="7"/>
      <c r="O9558" s="5"/>
      <c r="U9558" s="31"/>
      <c r="AD9558" s="20"/>
    </row>
    <row r="9559" spans="4:30" x14ac:dyDescent="0.2">
      <c r="D9559" s="5"/>
      <c r="I9559" s="7"/>
      <c r="K9559" s="7"/>
      <c r="L9559" s="7"/>
      <c r="M9559" s="55"/>
      <c r="N9559" s="7"/>
      <c r="O9559" s="5"/>
      <c r="U9559" s="31"/>
      <c r="AD9559" s="20"/>
    </row>
    <row r="9560" spans="4:30" x14ac:dyDescent="0.2">
      <c r="D9560" s="5"/>
      <c r="I9560" s="7"/>
      <c r="K9560" s="7"/>
      <c r="L9560" s="7"/>
      <c r="M9560" s="55"/>
      <c r="N9560" s="7"/>
      <c r="O9560" s="5"/>
      <c r="U9560" s="31"/>
      <c r="AD9560" s="20"/>
    </row>
    <row r="9561" spans="4:30" x14ac:dyDescent="0.2">
      <c r="D9561" s="5"/>
      <c r="I9561" s="7"/>
      <c r="K9561" s="7"/>
      <c r="L9561" s="7"/>
      <c r="M9561" s="55"/>
      <c r="N9561" s="7"/>
      <c r="O9561" s="5"/>
      <c r="U9561" s="31"/>
      <c r="AD9561" s="20"/>
    </row>
    <row r="9562" spans="4:30" x14ac:dyDescent="0.2">
      <c r="D9562" s="5"/>
      <c r="I9562" s="7"/>
      <c r="K9562" s="7"/>
      <c r="L9562" s="7"/>
      <c r="M9562" s="55"/>
      <c r="N9562" s="7"/>
      <c r="O9562" s="5"/>
      <c r="U9562" s="31"/>
      <c r="AD9562" s="20"/>
    </row>
    <row r="9563" spans="4:30" x14ac:dyDescent="0.2">
      <c r="D9563" s="5"/>
      <c r="I9563" s="7"/>
      <c r="K9563" s="7"/>
      <c r="L9563" s="7"/>
      <c r="M9563" s="55"/>
      <c r="N9563" s="7"/>
      <c r="O9563" s="5"/>
      <c r="U9563" s="31"/>
      <c r="AD9563" s="20"/>
    </row>
    <row r="9564" spans="4:30" x14ac:dyDescent="0.2">
      <c r="D9564" s="5"/>
      <c r="I9564" s="7"/>
      <c r="K9564" s="7"/>
      <c r="L9564" s="7"/>
      <c r="M9564" s="55"/>
      <c r="N9564" s="7"/>
      <c r="O9564" s="5"/>
      <c r="U9564" s="31"/>
      <c r="AD9564" s="20"/>
    </row>
    <row r="9565" spans="4:30" x14ac:dyDescent="0.2">
      <c r="D9565" s="5"/>
      <c r="I9565" s="7"/>
      <c r="K9565" s="7"/>
      <c r="L9565" s="7"/>
      <c r="M9565" s="55"/>
      <c r="N9565" s="7"/>
      <c r="O9565" s="5"/>
      <c r="U9565" s="31"/>
      <c r="AD9565" s="20"/>
    </row>
    <row r="9566" spans="4:30" x14ac:dyDescent="0.2">
      <c r="D9566" s="5"/>
      <c r="I9566" s="7"/>
      <c r="K9566" s="7"/>
      <c r="L9566" s="7"/>
      <c r="M9566" s="55"/>
      <c r="N9566" s="7"/>
      <c r="O9566" s="5"/>
      <c r="U9566" s="31"/>
      <c r="AD9566" s="20"/>
    </row>
    <row r="9567" spans="4:30" x14ac:dyDescent="0.2">
      <c r="D9567" s="5"/>
      <c r="I9567" s="7"/>
      <c r="K9567" s="7"/>
      <c r="L9567" s="7"/>
      <c r="M9567" s="55"/>
      <c r="N9567" s="7"/>
      <c r="O9567" s="5"/>
      <c r="U9567" s="31"/>
      <c r="AD9567" s="20"/>
    </row>
    <row r="9568" spans="4:30" x14ac:dyDescent="0.2">
      <c r="D9568" s="5"/>
      <c r="I9568" s="7"/>
      <c r="K9568" s="7"/>
      <c r="L9568" s="7"/>
      <c r="M9568" s="55"/>
      <c r="N9568" s="7"/>
      <c r="O9568" s="5"/>
      <c r="U9568" s="31"/>
      <c r="AD9568" s="20"/>
    </row>
    <row r="9569" spans="4:30" x14ac:dyDescent="0.2">
      <c r="D9569" s="5"/>
      <c r="I9569" s="7"/>
      <c r="K9569" s="7"/>
      <c r="L9569" s="7"/>
      <c r="M9569" s="55"/>
      <c r="N9569" s="7"/>
      <c r="O9569" s="5"/>
      <c r="U9569" s="31"/>
      <c r="AD9569" s="20"/>
    </row>
    <row r="9570" spans="4:30" x14ac:dyDescent="0.2">
      <c r="D9570" s="5"/>
      <c r="I9570" s="7"/>
      <c r="K9570" s="7"/>
      <c r="L9570" s="7"/>
      <c r="M9570" s="55"/>
      <c r="N9570" s="7"/>
      <c r="O9570" s="5"/>
      <c r="U9570" s="31"/>
      <c r="AD9570" s="20"/>
    </row>
    <row r="9571" spans="4:30" x14ac:dyDescent="0.2">
      <c r="D9571" s="5"/>
      <c r="I9571" s="7"/>
      <c r="K9571" s="7"/>
      <c r="L9571" s="7"/>
      <c r="M9571" s="55"/>
      <c r="N9571" s="7"/>
      <c r="O9571" s="5"/>
      <c r="U9571" s="31"/>
      <c r="AD9571" s="20"/>
    </row>
    <row r="9572" spans="4:30" x14ac:dyDescent="0.2">
      <c r="D9572" s="5"/>
      <c r="I9572" s="7"/>
      <c r="K9572" s="7"/>
      <c r="L9572" s="7"/>
      <c r="M9572" s="55"/>
      <c r="N9572" s="7"/>
      <c r="O9572" s="5"/>
      <c r="U9572" s="31"/>
      <c r="AD9572" s="20"/>
    </row>
    <row r="9573" spans="4:30" x14ac:dyDescent="0.2">
      <c r="D9573" s="5"/>
      <c r="I9573" s="7"/>
      <c r="K9573" s="7"/>
      <c r="L9573" s="7"/>
      <c r="M9573" s="55"/>
      <c r="N9573" s="7"/>
      <c r="O9573" s="5"/>
      <c r="U9573" s="31"/>
      <c r="AD9573" s="20"/>
    </row>
    <row r="9574" spans="4:30" x14ac:dyDescent="0.2">
      <c r="D9574" s="5"/>
      <c r="I9574" s="7"/>
      <c r="K9574" s="7"/>
      <c r="L9574" s="7"/>
      <c r="M9574" s="55"/>
      <c r="N9574" s="7"/>
      <c r="O9574" s="5"/>
      <c r="U9574" s="31"/>
      <c r="AD9574" s="20"/>
    </row>
    <row r="9575" spans="4:30" x14ac:dyDescent="0.2">
      <c r="D9575" s="5"/>
      <c r="I9575" s="7"/>
      <c r="K9575" s="7"/>
      <c r="L9575" s="7"/>
      <c r="M9575" s="55"/>
      <c r="N9575" s="7"/>
      <c r="O9575" s="5"/>
      <c r="U9575" s="31"/>
      <c r="AD9575" s="20"/>
    </row>
    <row r="9576" spans="4:30" x14ac:dyDescent="0.2">
      <c r="D9576" s="5"/>
      <c r="I9576" s="7"/>
      <c r="K9576" s="7"/>
      <c r="L9576" s="7"/>
      <c r="M9576" s="55"/>
      <c r="N9576" s="7"/>
      <c r="O9576" s="5"/>
      <c r="U9576" s="31"/>
      <c r="AD9576" s="20"/>
    </row>
    <row r="9577" spans="4:30" x14ac:dyDescent="0.2">
      <c r="D9577" s="5"/>
      <c r="I9577" s="7"/>
      <c r="K9577" s="7"/>
      <c r="L9577" s="7"/>
      <c r="M9577" s="55"/>
      <c r="N9577" s="7"/>
      <c r="O9577" s="5"/>
      <c r="U9577" s="31"/>
      <c r="AD9577" s="20"/>
    </row>
    <row r="9578" spans="4:30" x14ac:dyDescent="0.2">
      <c r="D9578" s="5"/>
      <c r="I9578" s="7"/>
      <c r="K9578" s="7"/>
      <c r="L9578" s="7"/>
      <c r="M9578" s="55"/>
      <c r="N9578" s="7"/>
      <c r="O9578" s="5"/>
      <c r="U9578" s="31"/>
      <c r="AD9578" s="20"/>
    </row>
    <row r="9579" spans="4:30" x14ac:dyDescent="0.2">
      <c r="D9579" s="5"/>
      <c r="I9579" s="7"/>
      <c r="K9579" s="7"/>
      <c r="L9579" s="7"/>
      <c r="M9579" s="55"/>
      <c r="N9579" s="7"/>
      <c r="O9579" s="5"/>
      <c r="U9579" s="31"/>
      <c r="AD9579" s="20"/>
    </row>
    <row r="9580" spans="4:30" x14ac:dyDescent="0.2">
      <c r="D9580" s="5"/>
      <c r="I9580" s="7"/>
      <c r="K9580" s="7"/>
      <c r="L9580" s="7"/>
      <c r="M9580" s="55"/>
      <c r="N9580" s="7"/>
      <c r="O9580" s="5"/>
      <c r="U9580" s="31"/>
      <c r="AD9580" s="20"/>
    </row>
    <row r="9581" spans="4:30" x14ac:dyDescent="0.2">
      <c r="D9581" s="5"/>
      <c r="I9581" s="7"/>
      <c r="K9581" s="7"/>
      <c r="L9581" s="7"/>
      <c r="M9581" s="55"/>
      <c r="N9581" s="7"/>
      <c r="O9581" s="5"/>
      <c r="U9581" s="31"/>
      <c r="AD9581" s="20"/>
    </row>
    <row r="9582" spans="4:30" x14ac:dyDescent="0.2">
      <c r="D9582" s="5"/>
      <c r="I9582" s="7"/>
      <c r="K9582" s="7"/>
      <c r="L9582" s="7"/>
      <c r="M9582" s="55"/>
      <c r="N9582" s="7"/>
      <c r="O9582" s="5"/>
      <c r="U9582" s="31"/>
      <c r="AD9582" s="20"/>
    </row>
    <row r="9583" spans="4:30" x14ac:dyDescent="0.2">
      <c r="D9583" s="5"/>
      <c r="I9583" s="7"/>
      <c r="K9583" s="7"/>
      <c r="L9583" s="7"/>
      <c r="M9583" s="55"/>
      <c r="N9583" s="7"/>
      <c r="O9583" s="5"/>
      <c r="U9583" s="31"/>
      <c r="AD9583" s="20"/>
    </row>
    <row r="9584" spans="4:30" x14ac:dyDescent="0.2">
      <c r="D9584" s="5"/>
      <c r="I9584" s="7"/>
      <c r="K9584" s="7"/>
      <c r="L9584" s="7"/>
      <c r="M9584" s="55"/>
      <c r="N9584" s="7"/>
      <c r="O9584" s="5"/>
      <c r="U9584" s="31"/>
      <c r="AD9584" s="20"/>
    </row>
    <row r="9585" spans="4:30" x14ac:dyDescent="0.2">
      <c r="D9585" s="5"/>
      <c r="I9585" s="7"/>
      <c r="K9585" s="7"/>
      <c r="L9585" s="7"/>
      <c r="M9585" s="55"/>
      <c r="N9585" s="7"/>
      <c r="O9585" s="5"/>
      <c r="U9585" s="31"/>
      <c r="AD9585" s="20"/>
    </row>
    <row r="9586" spans="4:30" x14ac:dyDescent="0.2">
      <c r="D9586" s="5"/>
      <c r="I9586" s="7"/>
      <c r="K9586" s="7"/>
      <c r="L9586" s="7"/>
      <c r="M9586" s="55"/>
      <c r="N9586" s="7"/>
      <c r="O9586" s="5"/>
      <c r="U9586" s="31"/>
      <c r="AD9586" s="20"/>
    </row>
    <row r="9587" spans="4:30" x14ac:dyDescent="0.2">
      <c r="D9587" s="5"/>
      <c r="I9587" s="7"/>
      <c r="K9587" s="7"/>
      <c r="L9587" s="7"/>
      <c r="M9587" s="55"/>
      <c r="N9587" s="7"/>
      <c r="O9587" s="5"/>
      <c r="U9587" s="31"/>
      <c r="AD9587" s="20"/>
    </row>
    <row r="9588" spans="4:30" x14ac:dyDescent="0.2">
      <c r="D9588" s="5"/>
      <c r="I9588" s="7"/>
      <c r="K9588" s="7"/>
      <c r="L9588" s="7"/>
      <c r="M9588" s="55"/>
      <c r="N9588" s="7"/>
      <c r="O9588" s="5"/>
      <c r="U9588" s="31"/>
      <c r="AD9588" s="20"/>
    </row>
    <row r="9589" spans="4:30" x14ac:dyDescent="0.2">
      <c r="D9589" s="5"/>
      <c r="I9589" s="7"/>
      <c r="K9589" s="7"/>
      <c r="L9589" s="7"/>
      <c r="M9589" s="55"/>
      <c r="N9589" s="7"/>
      <c r="O9589" s="5"/>
      <c r="U9589" s="31"/>
      <c r="AD9589" s="20"/>
    </row>
    <row r="9590" spans="4:30" x14ac:dyDescent="0.2">
      <c r="D9590" s="5"/>
      <c r="I9590" s="7"/>
      <c r="K9590" s="7"/>
      <c r="L9590" s="7"/>
      <c r="M9590" s="55"/>
      <c r="N9590" s="7"/>
      <c r="O9590" s="5"/>
      <c r="U9590" s="31"/>
      <c r="AD9590" s="20"/>
    </row>
    <row r="9591" spans="4:30" x14ac:dyDescent="0.2">
      <c r="D9591" s="5"/>
      <c r="I9591" s="7"/>
      <c r="K9591" s="7"/>
      <c r="L9591" s="7"/>
      <c r="M9591" s="55"/>
      <c r="N9591" s="7"/>
      <c r="O9591" s="5"/>
      <c r="U9591" s="31"/>
      <c r="AD9591" s="20"/>
    </row>
    <row r="9592" spans="4:30" x14ac:dyDescent="0.2">
      <c r="D9592" s="5"/>
      <c r="I9592" s="7"/>
      <c r="K9592" s="7"/>
      <c r="L9592" s="7"/>
      <c r="M9592" s="55"/>
      <c r="N9592" s="7"/>
      <c r="O9592" s="5"/>
      <c r="U9592" s="31"/>
      <c r="AD9592" s="20"/>
    </row>
    <row r="9593" spans="4:30" x14ac:dyDescent="0.2">
      <c r="D9593" s="5"/>
      <c r="I9593" s="7"/>
      <c r="K9593" s="7"/>
      <c r="L9593" s="7"/>
      <c r="M9593" s="55"/>
      <c r="N9593" s="7"/>
      <c r="O9593" s="5"/>
      <c r="U9593" s="31"/>
      <c r="AD9593" s="20"/>
    </row>
    <row r="9594" spans="4:30" x14ac:dyDescent="0.2">
      <c r="D9594" s="5"/>
      <c r="I9594" s="7"/>
      <c r="K9594" s="7"/>
      <c r="L9594" s="7"/>
      <c r="M9594" s="55"/>
      <c r="N9594" s="7"/>
      <c r="O9594" s="5"/>
      <c r="U9594" s="31"/>
      <c r="AD9594" s="20"/>
    </row>
    <row r="9595" spans="4:30" x14ac:dyDescent="0.2">
      <c r="D9595" s="5"/>
      <c r="I9595" s="7"/>
      <c r="K9595" s="7"/>
      <c r="L9595" s="7"/>
      <c r="M9595" s="55"/>
      <c r="N9595" s="7"/>
      <c r="O9595" s="5"/>
      <c r="U9595" s="31"/>
      <c r="AD9595" s="20"/>
    </row>
    <row r="9596" spans="4:30" x14ac:dyDescent="0.2">
      <c r="D9596" s="5"/>
      <c r="I9596" s="7"/>
      <c r="K9596" s="7"/>
      <c r="L9596" s="7"/>
      <c r="M9596" s="55"/>
      <c r="N9596" s="7"/>
      <c r="O9596" s="5"/>
      <c r="U9596" s="31"/>
      <c r="AD9596" s="20"/>
    </row>
    <row r="9597" spans="4:30" x14ac:dyDescent="0.2">
      <c r="D9597" s="5"/>
      <c r="I9597" s="7"/>
      <c r="K9597" s="7"/>
      <c r="L9597" s="7"/>
      <c r="M9597" s="55"/>
      <c r="N9597" s="7"/>
      <c r="O9597" s="5"/>
      <c r="U9597" s="31"/>
      <c r="AD9597" s="20"/>
    </row>
    <row r="9598" spans="4:30" x14ac:dyDescent="0.2">
      <c r="D9598" s="5"/>
      <c r="I9598" s="7"/>
      <c r="K9598" s="7"/>
      <c r="L9598" s="7"/>
      <c r="M9598" s="55"/>
      <c r="N9598" s="7"/>
      <c r="O9598" s="5"/>
      <c r="U9598" s="31"/>
      <c r="AD9598" s="20"/>
    </row>
    <row r="9599" spans="4:30" x14ac:dyDescent="0.2">
      <c r="D9599" s="5"/>
      <c r="I9599" s="7"/>
      <c r="K9599" s="7"/>
      <c r="L9599" s="7"/>
      <c r="M9599" s="55"/>
      <c r="N9599" s="7"/>
      <c r="O9599" s="5"/>
      <c r="U9599" s="31"/>
      <c r="AD9599" s="20"/>
    </row>
    <row r="9600" spans="4:30" x14ac:dyDescent="0.2">
      <c r="D9600" s="5"/>
      <c r="I9600" s="7"/>
      <c r="K9600" s="7"/>
      <c r="L9600" s="7"/>
      <c r="M9600" s="55"/>
      <c r="N9600" s="7"/>
      <c r="O9600" s="5"/>
      <c r="U9600" s="31"/>
      <c r="AD9600" s="20"/>
    </row>
    <row r="9601" spans="4:30" x14ac:dyDescent="0.2">
      <c r="D9601" s="5"/>
      <c r="I9601" s="7"/>
      <c r="K9601" s="7"/>
      <c r="L9601" s="7"/>
      <c r="M9601" s="55"/>
      <c r="N9601" s="7"/>
      <c r="O9601" s="5"/>
      <c r="U9601" s="31"/>
      <c r="AD9601" s="20"/>
    </row>
    <row r="9602" spans="4:30" x14ac:dyDescent="0.2">
      <c r="D9602" s="5"/>
      <c r="I9602" s="7"/>
      <c r="K9602" s="7"/>
      <c r="L9602" s="7"/>
      <c r="M9602" s="55"/>
      <c r="N9602" s="7"/>
      <c r="O9602" s="5"/>
      <c r="U9602" s="31"/>
      <c r="AD9602" s="20"/>
    </row>
    <row r="9603" spans="4:30" x14ac:dyDescent="0.2">
      <c r="D9603" s="5"/>
      <c r="I9603" s="7"/>
      <c r="K9603" s="7"/>
      <c r="L9603" s="7"/>
      <c r="M9603" s="55"/>
      <c r="N9603" s="7"/>
      <c r="O9603" s="5"/>
      <c r="U9603" s="31"/>
      <c r="AD9603" s="20"/>
    </row>
    <row r="9604" spans="4:30" x14ac:dyDescent="0.2">
      <c r="D9604" s="5"/>
      <c r="I9604" s="7"/>
      <c r="K9604" s="7"/>
      <c r="L9604" s="7"/>
      <c r="M9604" s="55"/>
      <c r="N9604" s="7"/>
      <c r="O9604" s="5"/>
      <c r="U9604" s="31"/>
      <c r="AD9604" s="20"/>
    </row>
    <row r="9605" spans="4:30" x14ac:dyDescent="0.2">
      <c r="D9605" s="5"/>
      <c r="I9605" s="7"/>
      <c r="K9605" s="7"/>
      <c r="L9605" s="7"/>
      <c r="M9605" s="55"/>
      <c r="N9605" s="7"/>
      <c r="O9605" s="5"/>
      <c r="U9605" s="31"/>
      <c r="AD9605" s="20"/>
    </row>
    <row r="9606" spans="4:30" x14ac:dyDescent="0.2">
      <c r="D9606" s="5"/>
      <c r="I9606" s="7"/>
      <c r="K9606" s="7"/>
      <c r="L9606" s="7"/>
      <c r="M9606" s="55"/>
      <c r="N9606" s="7"/>
      <c r="O9606" s="5"/>
      <c r="U9606" s="31"/>
      <c r="AD9606" s="20"/>
    </row>
    <row r="9607" spans="4:30" x14ac:dyDescent="0.2">
      <c r="D9607" s="5"/>
      <c r="I9607" s="7"/>
      <c r="K9607" s="7"/>
      <c r="L9607" s="7"/>
      <c r="M9607" s="55"/>
      <c r="N9607" s="7"/>
      <c r="O9607" s="5"/>
      <c r="U9607" s="31"/>
      <c r="AD9607" s="20"/>
    </row>
    <row r="9608" spans="4:30" x14ac:dyDescent="0.2">
      <c r="D9608" s="5"/>
      <c r="I9608" s="7"/>
      <c r="K9608" s="7"/>
      <c r="L9608" s="7"/>
      <c r="M9608" s="55"/>
      <c r="N9608" s="7"/>
      <c r="O9608" s="5"/>
      <c r="U9608" s="31"/>
      <c r="AD9608" s="20"/>
    </row>
    <row r="9609" spans="4:30" x14ac:dyDescent="0.2">
      <c r="D9609" s="5"/>
      <c r="I9609" s="7"/>
      <c r="K9609" s="7"/>
      <c r="L9609" s="7"/>
      <c r="M9609" s="55"/>
      <c r="N9609" s="7"/>
      <c r="O9609" s="5"/>
      <c r="U9609" s="31"/>
      <c r="AD9609" s="20"/>
    </row>
    <row r="9610" spans="4:30" x14ac:dyDescent="0.2">
      <c r="D9610" s="5"/>
      <c r="I9610" s="7"/>
      <c r="K9610" s="7"/>
      <c r="L9610" s="7"/>
      <c r="M9610" s="55"/>
      <c r="N9610" s="7"/>
      <c r="O9610" s="5"/>
      <c r="U9610" s="31"/>
      <c r="AD9610" s="20"/>
    </row>
    <row r="9611" spans="4:30" x14ac:dyDescent="0.2">
      <c r="D9611" s="5"/>
      <c r="I9611" s="7"/>
      <c r="K9611" s="7"/>
      <c r="L9611" s="7"/>
      <c r="M9611" s="55"/>
      <c r="N9611" s="7"/>
      <c r="O9611" s="5"/>
      <c r="U9611" s="31"/>
      <c r="AD9611" s="20"/>
    </row>
    <row r="9612" spans="4:30" x14ac:dyDescent="0.2">
      <c r="D9612" s="5"/>
      <c r="I9612" s="7"/>
      <c r="K9612" s="7"/>
      <c r="L9612" s="7"/>
      <c r="M9612" s="55"/>
      <c r="N9612" s="7"/>
      <c r="O9612" s="5"/>
      <c r="U9612" s="31"/>
      <c r="AD9612" s="20"/>
    </row>
    <row r="9613" spans="4:30" x14ac:dyDescent="0.2">
      <c r="D9613" s="5"/>
      <c r="I9613" s="7"/>
      <c r="K9613" s="7"/>
      <c r="L9613" s="7"/>
      <c r="M9613" s="55"/>
      <c r="N9613" s="7"/>
      <c r="O9613" s="5"/>
      <c r="U9613" s="31"/>
      <c r="AD9613" s="20"/>
    </row>
    <row r="9614" spans="4:30" x14ac:dyDescent="0.2">
      <c r="D9614" s="5"/>
      <c r="I9614" s="7"/>
      <c r="K9614" s="7"/>
      <c r="L9614" s="7"/>
      <c r="M9614" s="55"/>
      <c r="N9614" s="7"/>
      <c r="O9614" s="5"/>
      <c r="U9614" s="31"/>
      <c r="AD9614" s="20"/>
    </row>
    <row r="9615" spans="4:30" x14ac:dyDescent="0.2">
      <c r="D9615" s="5"/>
      <c r="I9615" s="7"/>
      <c r="K9615" s="7"/>
      <c r="L9615" s="7"/>
      <c r="M9615" s="55"/>
      <c r="N9615" s="7"/>
      <c r="O9615" s="5"/>
      <c r="U9615" s="31"/>
      <c r="AD9615" s="20"/>
    </row>
    <row r="9616" spans="4:30" x14ac:dyDescent="0.2">
      <c r="D9616" s="5"/>
      <c r="I9616" s="7"/>
      <c r="K9616" s="7"/>
      <c r="L9616" s="7"/>
      <c r="M9616" s="55"/>
      <c r="N9616" s="7"/>
      <c r="O9616" s="5"/>
      <c r="U9616" s="31"/>
      <c r="AD9616" s="20"/>
    </row>
    <row r="9617" spans="4:30" x14ac:dyDescent="0.2">
      <c r="D9617" s="5"/>
      <c r="I9617" s="7"/>
      <c r="K9617" s="7"/>
      <c r="L9617" s="7"/>
      <c r="M9617" s="55"/>
      <c r="N9617" s="7"/>
      <c r="O9617" s="5"/>
      <c r="U9617" s="31"/>
      <c r="AD9617" s="20"/>
    </row>
    <row r="9618" spans="4:30" x14ac:dyDescent="0.2">
      <c r="D9618" s="5"/>
      <c r="I9618" s="7"/>
      <c r="K9618" s="7"/>
      <c r="L9618" s="7"/>
      <c r="M9618" s="55"/>
      <c r="N9618" s="7"/>
      <c r="O9618" s="5"/>
      <c r="U9618" s="31"/>
      <c r="AD9618" s="20"/>
    </row>
    <row r="9619" spans="4:30" x14ac:dyDescent="0.2">
      <c r="D9619" s="5"/>
      <c r="I9619" s="7"/>
      <c r="K9619" s="7"/>
      <c r="L9619" s="7"/>
      <c r="M9619" s="55"/>
      <c r="N9619" s="7"/>
      <c r="O9619" s="5"/>
      <c r="U9619" s="31"/>
      <c r="AD9619" s="20"/>
    </row>
    <row r="9620" spans="4:30" x14ac:dyDescent="0.2">
      <c r="D9620" s="5"/>
      <c r="I9620" s="7"/>
      <c r="K9620" s="7"/>
      <c r="L9620" s="7"/>
      <c r="M9620" s="55"/>
      <c r="N9620" s="7"/>
      <c r="O9620" s="5"/>
      <c r="U9620" s="31"/>
      <c r="AD9620" s="20"/>
    </row>
    <row r="9621" spans="4:30" x14ac:dyDescent="0.2">
      <c r="D9621" s="5"/>
      <c r="I9621" s="7"/>
      <c r="K9621" s="7"/>
      <c r="L9621" s="7"/>
      <c r="M9621" s="55"/>
      <c r="N9621" s="7"/>
      <c r="O9621" s="5"/>
      <c r="U9621" s="31"/>
      <c r="AD9621" s="20"/>
    </row>
    <row r="9622" spans="4:30" x14ac:dyDescent="0.2">
      <c r="D9622" s="5"/>
      <c r="I9622" s="7"/>
      <c r="K9622" s="7"/>
      <c r="L9622" s="7"/>
      <c r="M9622" s="55"/>
      <c r="N9622" s="7"/>
      <c r="O9622" s="5"/>
      <c r="U9622" s="31"/>
      <c r="AD9622" s="20"/>
    </row>
    <row r="9623" spans="4:30" x14ac:dyDescent="0.2">
      <c r="D9623" s="5"/>
      <c r="I9623" s="7"/>
      <c r="K9623" s="7"/>
      <c r="L9623" s="7"/>
      <c r="M9623" s="55"/>
      <c r="N9623" s="7"/>
      <c r="O9623" s="5"/>
      <c r="U9623" s="31"/>
      <c r="AD9623" s="20"/>
    </row>
    <row r="9624" spans="4:30" x14ac:dyDescent="0.2">
      <c r="D9624" s="5"/>
      <c r="I9624" s="7"/>
      <c r="K9624" s="7"/>
      <c r="L9624" s="7"/>
      <c r="M9624" s="55"/>
      <c r="N9624" s="7"/>
      <c r="O9624" s="5"/>
      <c r="U9624" s="31"/>
      <c r="AD9624" s="20"/>
    </row>
    <row r="9625" spans="4:30" x14ac:dyDescent="0.2">
      <c r="D9625" s="5"/>
      <c r="I9625" s="7"/>
      <c r="K9625" s="7"/>
      <c r="L9625" s="7"/>
      <c r="M9625" s="55"/>
      <c r="N9625" s="7"/>
      <c r="O9625" s="5"/>
      <c r="U9625" s="31"/>
      <c r="AD9625" s="20"/>
    </row>
    <row r="9626" spans="4:30" x14ac:dyDescent="0.2">
      <c r="D9626" s="5"/>
      <c r="I9626" s="7"/>
      <c r="K9626" s="7"/>
      <c r="L9626" s="7"/>
      <c r="M9626" s="55"/>
      <c r="N9626" s="7"/>
      <c r="O9626" s="5"/>
      <c r="U9626" s="31"/>
      <c r="AD9626" s="20"/>
    </row>
    <row r="9627" spans="4:30" x14ac:dyDescent="0.2">
      <c r="D9627" s="5"/>
      <c r="I9627" s="7"/>
      <c r="K9627" s="7"/>
      <c r="L9627" s="7"/>
      <c r="M9627" s="55"/>
      <c r="N9627" s="7"/>
      <c r="O9627" s="5"/>
      <c r="U9627" s="31"/>
      <c r="AD9627" s="20"/>
    </row>
    <row r="9628" spans="4:30" x14ac:dyDescent="0.2">
      <c r="D9628" s="5"/>
      <c r="I9628" s="7"/>
      <c r="K9628" s="7"/>
      <c r="L9628" s="7"/>
      <c r="M9628" s="55"/>
      <c r="N9628" s="7"/>
      <c r="O9628" s="5"/>
      <c r="U9628" s="31"/>
      <c r="AD9628" s="20"/>
    </row>
    <row r="9629" spans="4:30" x14ac:dyDescent="0.2">
      <c r="D9629" s="5"/>
      <c r="I9629" s="7"/>
      <c r="K9629" s="7"/>
      <c r="L9629" s="7"/>
      <c r="M9629" s="55"/>
      <c r="N9629" s="7"/>
      <c r="O9629" s="5"/>
      <c r="U9629" s="31"/>
      <c r="AD9629" s="20"/>
    </row>
    <row r="9630" spans="4:30" x14ac:dyDescent="0.2">
      <c r="D9630" s="5"/>
      <c r="I9630" s="7"/>
      <c r="K9630" s="7"/>
      <c r="L9630" s="7"/>
      <c r="M9630" s="55"/>
      <c r="N9630" s="7"/>
      <c r="O9630" s="5"/>
      <c r="U9630" s="31"/>
      <c r="AD9630" s="20"/>
    </row>
    <row r="9631" spans="4:30" x14ac:dyDescent="0.2">
      <c r="D9631" s="5"/>
      <c r="I9631" s="7"/>
      <c r="K9631" s="7"/>
      <c r="L9631" s="7"/>
      <c r="M9631" s="55"/>
      <c r="N9631" s="7"/>
      <c r="O9631" s="5"/>
      <c r="U9631" s="31"/>
      <c r="AD9631" s="20"/>
    </row>
    <row r="9632" spans="4:30" x14ac:dyDescent="0.2">
      <c r="D9632" s="5"/>
      <c r="I9632" s="7"/>
      <c r="K9632" s="7"/>
      <c r="L9632" s="7"/>
      <c r="M9632" s="55"/>
      <c r="N9632" s="7"/>
      <c r="O9632" s="5"/>
      <c r="U9632" s="31"/>
      <c r="AD9632" s="20"/>
    </row>
    <row r="9633" spans="4:30" x14ac:dyDescent="0.2">
      <c r="D9633" s="5"/>
      <c r="I9633" s="7"/>
      <c r="K9633" s="7"/>
      <c r="L9633" s="7"/>
      <c r="M9633" s="55"/>
      <c r="N9633" s="7"/>
      <c r="O9633" s="5"/>
      <c r="U9633" s="31"/>
      <c r="AD9633" s="20"/>
    </row>
    <row r="9634" spans="4:30" x14ac:dyDescent="0.2">
      <c r="D9634" s="5"/>
      <c r="I9634" s="7"/>
      <c r="K9634" s="7"/>
      <c r="L9634" s="7"/>
      <c r="M9634" s="55"/>
      <c r="N9634" s="7"/>
      <c r="O9634" s="5"/>
      <c r="U9634" s="31"/>
      <c r="AD9634" s="20"/>
    </row>
    <row r="9635" spans="4:30" x14ac:dyDescent="0.2">
      <c r="D9635" s="5"/>
      <c r="I9635" s="7"/>
      <c r="K9635" s="7"/>
      <c r="L9635" s="7"/>
      <c r="M9635" s="55"/>
      <c r="N9635" s="7"/>
      <c r="O9635" s="5"/>
      <c r="U9635" s="31"/>
      <c r="AD9635" s="20"/>
    </row>
    <row r="9636" spans="4:30" x14ac:dyDescent="0.2">
      <c r="D9636" s="5"/>
      <c r="I9636" s="7"/>
      <c r="K9636" s="7"/>
      <c r="L9636" s="7"/>
      <c r="M9636" s="55"/>
      <c r="N9636" s="7"/>
      <c r="O9636" s="5"/>
      <c r="U9636" s="31"/>
      <c r="AD9636" s="20"/>
    </row>
    <row r="9637" spans="4:30" x14ac:dyDescent="0.2">
      <c r="D9637" s="5"/>
      <c r="I9637" s="7"/>
      <c r="K9637" s="7"/>
      <c r="L9637" s="7"/>
      <c r="M9637" s="55"/>
      <c r="N9637" s="7"/>
      <c r="O9637" s="5"/>
      <c r="U9637" s="31"/>
      <c r="AD9637" s="20"/>
    </row>
    <row r="9638" spans="4:30" x14ac:dyDescent="0.2">
      <c r="D9638" s="5"/>
      <c r="I9638" s="7"/>
      <c r="K9638" s="7"/>
      <c r="L9638" s="7"/>
      <c r="M9638" s="55"/>
      <c r="N9638" s="7"/>
      <c r="O9638" s="5"/>
      <c r="U9638" s="31"/>
      <c r="AD9638" s="20"/>
    </row>
    <row r="9639" spans="4:30" x14ac:dyDescent="0.2">
      <c r="D9639" s="5"/>
      <c r="I9639" s="7"/>
      <c r="K9639" s="7"/>
      <c r="L9639" s="7"/>
      <c r="M9639" s="55"/>
      <c r="N9639" s="7"/>
      <c r="O9639" s="5"/>
      <c r="U9639" s="31"/>
      <c r="AD9639" s="20"/>
    </row>
    <row r="9640" spans="4:30" x14ac:dyDescent="0.2">
      <c r="D9640" s="5"/>
      <c r="I9640" s="7"/>
      <c r="K9640" s="7"/>
      <c r="L9640" s="7"/>
      <c r="M9640" s="55"/>
      <c r="N9640" s="7"/>
      <c r="O9640" s="5"/>
      <c r="U9640" s="31"/>
      <c r="AD9640" s="20"/>
    </row>
    <row r="9641" spans="4:30" x14ac:dyDescent="0.2">
      <c r="D9641" s="5"/>
      <c r="I9641" s="7"/>
      <c r="K9641" s="7"/>
      <c r="L9641" s="7"/>
      <c r="M9641" s="55"/>
      <c r="N9641" s="7"/>
      <c r="O9641" s="5"/>
      <c r="U9641" s="31"/>
      <c r="AD9641" s="20"/>
    </row>
    <row r="9642" spans="4:30" x14ac:dyDescent="0.2">
      <c r="D9642" s="5"/>
      <c r="I9642" s="7"/>
      <c r="K9642" s="7"/>
      <c r="L9642" s="7"/>
      <c r="M9642" s="55"/>
      <c r="N9642" s="7"/>
      <c r="O9642" s="5"/>
      <c r="U9642" s="31"/>
      <c r="AD9642" s="20"/>
    </row>
    <row r="9643" spans="4:30" x14ac:dyDescent="0.2">
      <c r="D9643" s="5"/>
      <c r="I9643" s="7"/>
      <c r="K9643" s="7"/>
      <c r="L9643" s="7"/>
      <c r="M9643" s="55"/>
      <c r="N9643" s="7"/>
      <c r="O9643" s="5"/>
      <c r="U9643" s="31"/>
      <c r="AD9643" s="20"/>
    </row>
    <row r="9644" spans="4:30" x14ac:dyDescent="0.2">
      <c r="D9644" s="5"/>
      <c r="I9644" s="7"/>
      <c r="K9644" s="7"/>
      <c r="L9644" s="7"/>
      <c r="M9644" s="55"/>
      <c r="N9644" s="7"/>
      <c r="O9644" s="5"/>
      <c r="U9644" s="31"/>
      <c r="AD9644" s="20"/>
    </row>
    <row r="9645" spans="4:30" x14ac:dyDescent="0.2">
      <c r="D9645" s="5"/>
      <c r="I9645" s="7"/>
      <c r="K9645" s="7"/>
      <c r="L9645" s="7"/>
      <c r="M9645" s="55"/>
      <c r="N9645" s="7"/>
      <c r="O9645" s="5"/>
      <c r="U9645" s="31"/>
      <c r="AD9645" s="20"/>
    </row>
    <row r="9646" spans="4:30" x14ac:dyDescent="0.2">
      <c r="D9646" s="5"/>
      <c r="I9646" s="7"/>
      <c r="K9646" s="7"/>
      <c r="L9646" s="7"/>
      <c r="M9646" s="55"/>
      <c r="N9646" s="7"/>
      <c r="O9646" s="5"/>
      <c r="U9646" s="31"/>
      <c r="AD9646" s="20"/>
    </row>
    <row r="9647" spans="4:30" x14ac:dyDescent="0.2">
      <c r="D9647" s="5"/>
      <c r="I9647" s="7"/>
      <c r="K9647" s="7"/>
      <c r="L9647" s="7"/>
      <c r="M9647" s="55"/>
      <c r="N9647" s="7"/>
      <c r="O9647" s="5"/>
      <c r="U9647" s="31"/>
      <c r="AD9647" s="20"/>
    </row>
    <row r="9648" spans="4:30" x14ac:dyDescent="0.2">
      <c r="D9648" s="5"/>
      <c r="I9648" s="7"/>
      <c r="K9648" s="7"/>
      <c r="L9648" s="7"/>
      <c r="M9648" s="55"/>
      <c r="N9648" s="7"/>
      <c r="O9648" s="5"/>
      <c r="U9648" s="31"/>
      <c r="AD9648" s="20"/>
    </row>
    <row r="9649" spans="4:30" x14ac:dyDescent="0.2">
      <c r="D9649" s="5"/>
      <c r="I9649" s="7"/>
      <c r="K9649" s="7"/>
      <c r="L9649" s="7"/>
      <c r="M9649" s="55"/>
      <c r="N9649" s="7"/>
      <c r="O9649" s="5"/>
      <c r="U9649" s="31"/>
      <c r="AD9649" s="20"/>
    </row>
    <row r="9650" spans="4:30" x14ac:dyDescent="0.2">
      <c r="D9650" s="5"/>
      <c r="I9650" s="7"/>
      <c r="K9650" s="7"/>
      <c r="L9650" s="7"/>
      <c r="M9650" s="55"/>
      <c r="N9650" s="7"/>
      <c r="O9650" s="5"/>
      <c r="U9650" s="31"/>
      <c r="AD9650" s="20"/>
    </row>
    <row r="9651" spans="4:30" x14ac:dyDescent="0.2">
      <c r="D9651" s="5"/>
      <c r="I9651" s="7"/>
      <c r="K9651" s="7"/>
      <c r="L9651" s="7"/>
      <c r="M9651" s="55"/>
      <c r="N9651" s="7"/>
      <c r="O9651" s="5"/>
      <c r="U9651" s="31"/>
      <c r="AD9651" s="20"/>
    </row>
    <row r="9652" spans="4:30" x14ac:dyDescent="0.2">
      <c r="D9652" s="5"/>
      <c r="I9652" s="7"/>
      <c r="K9652" s="7"/>
      <c r="L9652" s="7"/>
      <c r="M9652" s="55"/>
      <c r="N9652" s="7"/>
      <c r="O9652" s="5"/>
      <c r="U9652" s="31"/>
      <c r="AD9652" s="20"/>
    </row>
    <row r="9653" spans="4:30" x14ac:dyDescent="0.2">
      <c r="D9653" s="5"/>
      <c r="I9653" s="7"/>
      <c r="K9653" s="7"/>
      <c r="L9653" s="7"/>
      <c r="M9653" s="55"/>
      <c r="N9653" s="7"/>
      <c r="O9653" s="5"/>
      <c r="U9653" s="31"/>
      <c r="AD9653" s="20"/>
    </row>
    <row r="9654" spans="4:30" x14ac:dyDescent="0.2">
      <c r="D9654" s="5"/>
      <c r="I9654" s="7"/>
      <c r="K9654" s="7"/>
      <c r="L9654" s="7"/>
      <c r="M9654" s="55"/>
      <c r="N9654" s="7"/>
      <c r="O9654" s="5"/>
      <c r="U9654" s="31"/>
      <c r="AD9654" s="20"/>
    </row>
    <row r="9655" spans="4:30" x14ac:dyDescent="0.2">
      <c r="D9655" s="5"/>
      <c r="I9655" s="7"/>
      <c r="K9655" s="7"/>
      <c r="L9655" s="7"/>
      <c r="M9655" s="55"/>
      <c r="N9655" s="7"/>
      <c r="O9655" s="5"/>
      <c r="U9655" s="31"/>
      <c r="AD9655" s="20"/>
    </row>
    <row r="9656" spans="4:30" x14ac:dyDescent="0.2">
      <c r="D9656" s="5"/>
      <c r="I9656" s="7"/>
      <c r="K9656" s="7"/>
      <c r="L9656" s="7"/>
      <c r="M9656" s="55"/>
      <c r="N9656" s="7"/>
      <c r="O9656" s="5"/>
      <c r="U9656" s="31"/>
      <c r="AD9656" s="20"/>
    </row>
    <row r="9657" spans="4:30" x14ac:dyDescent="0.2">
      <c r="D9657" s="5"/>
      <c r="I9657" s="7"/>
      <c r="K9657" s="7"/>
      <c r="L9657" s="7"/>
      <c r="M9657" s="55"/>
      <c r="N9657" s="7"/>
      <c r="O9657" s="5"/>
      <c r="U9657" s="31"/>
      <c r="AD9657" s="20"/>
    </row>
    <row r="9658" spans="4:30" x14ac:dyDescent="0.2">
      <c r="D9658" s="5"/>
      <c r="I9658" s="7"/>
      <c r="K9658" s="7"/>
      <c r="L9658" s="7"/>
      <c r="M9658" s="55"/>
      <c r="N9658" s="7"/>
      <c r="O9658" s="5"/>
      <c r="U9658" s="31"/>
      <c r="AD9658" s="20"/>
    </row>
    <row r="9659" spans="4:30" x14ac:dyDescent="0.2">
      <c r="D9659" s="5"/>
      <c r="I9659" s="7"/>
      <c r="K9659" s="7"/>
      <c r="L9659" s="7"/>
      <c r="M9659" s="55"/>
      <c r="N9659" s="7"/>
      <c r="O9659" s="5"/>
      <c r="U9659" s="31"/>
      <c r="AD9659" s="20"/>
    </row>
    <row r="9660" spans="4:30" x14ac:dyDescent="0.2">
      <c r="D9660" s="5"/>
      <c r="I9660" s="7"/>
      <c r="K9660" s="7"/>
      <c r="L9660" s="7"/>
      <c r="M9660" s="55"/>
      <c r="N9660" s="7"/>
      <c r="O9660" s="5"/>
      <c r="U9660" s="31"/>
      <c r="AD9660" s="20"/>
    </row>
    <row r="9661" spans="4:30" x14ac:dyDescent="0.2">
      <c r="D9661" s="5"/>
      <c r="I9661" s="7"/>
      <c r="K9661" s="7"/>
      <c r="L9661" s="7"/>
      <c r="M9661" s="55"/>
      <c r="N9661" s="7"/>
      <c r="O9661" s="5"/>
      <c r="U9661" s="31"/>
      <c r="AD9661" s="20"/>
    </row>
    <row r="9662" spans="4:30" x14ac:dyDescent="0.2">
      <c r="D9662" s="5"/>
      <c r="I9662" s="7"/>
      <c r="K9662" s="7"/>
      <c r="L9662" s="7"/>
      <c r="M9662" s="55"/>
      <c r="N9662" s="7"/>
      <c r="O9662" s="5"/>
      <c r="U9662" s="31"/>
      <c r="AD9662" s="20"/>
    </row>
    <row r="9663" spans="4:30" x14ac:dyDescent="0.2">
      <c r="D9663" s="5"/>
      <c r="I9663" s="7"/>
      <c r="K9663" s="7"/>
      <c r="L9663" s="7"/>
      <c r="M9663" s="55"/>
      <c r="N9663" s="7"/>
      <c r="O9663" s="5"/>
      <c r="U9663" s="31"/>
      <c r="AD9663" s="20"/>
    </row>
    <row r="9664" spans="4:30" x14ac:dyDescent="0.2">
      <c r="D9664" s="5"/>
      <c r="I9664" s="7"/>
      <c r="K9664" s="7"/>
      <c r="L9664" s="7"/>
      <c r="M9664" s="55"/>
      <c r="N9664" s="7"/>
      <c r="O9664" s="5"/>
      <c r="U9664" s="31"/>
      <c r="AD9664" s="20"/>
    </row>
    <row r="9665" spans="4:30" x14ac:dyDescent="0.2">
      <c r="D9665" s="5"/>
      <c r="I9665" s="7"/>
      <c r="K9665" s="7"/>
      <c r="L9665" s="7"/>
      <c r="M9665" s="55"/>
      <c r="N9665" s="7"/>
      <c r="O9665" s="5"/>
      <c r="U9665" s="31"/>
      <c r="AD9665" s="20"/>
    </row>
    <row r="9666" spans="4:30" x14ac:dyDescent="0.2">
      <c r="D9666" s="5"/>
      <c r="I9666" s="7"/>
      <c r="K9666" s="7"/>
      <c r="L9666" s="7"/>
      <c r="M9666" s="55"/>
      <c r="N9666" s="7"/>
      <c r="O9666" s="5"/>
      <c r="U9666" s="31"/>
      <c r="AD9666" s="20"/>
    </row>
    <row r="9667" spans="4:30" x14ac:dyDescent="0.2">
      <c r="D9667" s="5"/>
      <c r="I9667" s="7"/>
      <c r="K9667" s="7"/>
      <c r="L9667" s="7"/>
      <c r="M9667" s="55"/>
      <c r="N9667" s="7"/>
      <c r="O9667" s="5"/>
      <c r="U9667" s="31"/>
      <c r="AD9667" s="20"/>
    </row>
    <row r="9668" spans="4:30" x14ac:dyDescent="0.2">
      <c r="D9668" s="5"/>
      <c r="I9668" s="7"/>
      <c r="K9668" s="7"/>
      <c r="L9668" s="7"/>
      <c r="M9668" s="55"/>
      <c r="N9668" s="7"/>
      <c r="O9668" s="5"/>
      <c r="U9668" s="31"/>
      <c r="AD9668" s="20"/>
    </row>
    <row r="9669" spans="4:30" x14ac:dyDescent="0.2">
      <c r="D9669" s="5"/>
      <c r="I9669" s="7"/>
      <c r="K9669" s="7"/>
      <c r="L9669" s="7"/>
      <c r="M9669" s="55"/>
      <c r="N9669" s="7"/>
      <c r="O9669" s="5"/>
      <c r="U9669" s="31"/>
      <c r="AD9669" s="20"/>
    </row>
    <row r="9670" spans="4:30" x14ac:dyDescent="0.2">
      <c r="D9670" s="5"/>
      <c r="I9670" s="7"/>
      <c r="K9670" s="7"/>
      <c r="L9670" s="7"/>
      <c r="M9670" s="55"/>
      <c r="N9670" s="7"/>
      <c r="O9670" s="5"/>
      <c r="U9670" s="31"/>
      <c r="AD9670" s="20"/>
    </row>
    <row r="9671" spans="4:30" x14ac:dyDescent="0.2">
      <c r="D9671" s="5"/>
      <c r="I9671" s="7"/>
      <c r="K9671" s="7"/>
      <c r="L9671" s="7"/>
      <c r="M9671" s="55"/>
      <c r="N9671" s="7"/>
      <c r="O9671" s="5"/>
      <c r="U9671" s="31"/>
      <c r="AD9671" s="20"/>
    </row>
    <row r="9672" spans="4:30" x14ac:dyDescent="0.2">
      <c r="D9672" s="5"/>
      <c r="I9672" s="7"/>
      <c r="K9672" s="7"/>
      <c r="L9672" s="7"/>
      <c r="M9672" s="55"/>
      <c r="N9672" s="7"/>
      <c r="O9672" s="5"/>
      <c r="U9672" s="31"/>
      <c r="AD9672" s="20"/>
    </row>
    <row r="9673" spans="4:30" x14ac:dyDescent="0.2">
      <c r="D9673" s="5"/>
      <c r="I9673" s="7"/>
      <c r="K9673" s="7"/>
      <c r="L9673" s="7"/>
      <c r="M9673" s="55"/>
      <c r="N9673" s="7"/>
      <c r="O9673" s="5"/>
      <c r="U9673" s="31"/>
      <c r="AD9673" s="20"/>
    </row>
    <row r="9674" spans="4:30" x14ac:dyDescent="0.2">
      <c r="D9674" s="5"/>
      <c r="I9674" s="7"/>
      <c r="K9674" s="7"/>
      <c r="L9674" s="7"/>
      <c r="M9674" s="55"/>
      <c r="N9674" s="7"/>
      <c r="O9674" s="5"/>
      <c r="U9674" s="31"/>
      <c r="AD9674" s="20"/>
    </row>
    <row r="9675" spans="4:30" x14ac:dyDescent="0.2">
      <c r="D9675" s="5"/>
      <c r="I9675" s="7"/>
      <c r="K9675" s="7"/>
      <c r="L9675" s="7"/>
      <c r="M9675" s="55"/>
      <c r="N9675" s="7"/>
      <c r="O9675" s="5"/>
      <c r="U9675" s="31"/>
      <c r="AD9675" s="20"/>
    </row>
    <row r="9676" spans="4:30" x14ac:dyDescent="0.2">
      <c r="D9676" s="5"/>
      <c r="I9676" s="7"/>
      <c r="K9676" s="7"/>
      <c r="L9676" s="7"/>
      <c r="M9676" s="55"/>
      <c r="N9676" s="7"/>
      <c r="O9676" s="5"/>
      <c r="U9676" s="31"/>
      <c r="AD9676" s="20"/>
    </row>
    <row r="9677" spans="4:30" x14ac:dyDescent="0.2">
      <c r="D9677" s="5"/>
      <c r="I9677" s="7"/>
      <c r="K9677" s="7"/>
      <c r="L9677" s="7"/>
      <c r="M9677" s="55"/>
      <c r="N9677" s="7"/>
      <c r="O9677" s="5"/>
      <c r="U9677" s="31"/>
      <c r="AD9677" s="20"/>
    </row>
    <row r="9678" spans="4:30" x14ac:dyDescent="0.2">
      <c r="D9678" s="5"/>
      <c r="I9678" s="7"/>
      <c r="K9678" s="7"/>
      <c r="L9678" s="7"/>
      <c r="M9678" s="55"/>
      <c r="N9678" s="7"/>
      <c r="O9678" s="5"/>
      <c r="U9678" s="31"/>
      <c r="AD9678" s="20"/>
    </row>
    <row r="9679" spans="4:30" x14ac:dyDescent="0.2">
      <c r="D9679" s="5"/>
      <c r="I9679" s="7"/>
      <c r="K9679" s="7"/>
      <c r="L9679" s="7"/>
      <c r="M9679" s="55"/>
      <c r="N9679" s="7"/>
      <c r="O9679" s="5"/>
      <c r="U9679" s="31"/>
      <c r="AD9679" s="20"/>
    </row>
    <row r="9680" spans="4:30" x14ac:dyDescent="0.2">
      <c r="D9680" s="5"/>
      <c r="I9680" s="7"/>
      <c r="K9680" s="7"/>
      <c r="L9680" s="7"/>
      <c r="M9680" s="55"/>
      <c r="N9680" s="7"/>
      <c r="O9680" s="5"/>
      <c r="U9680" s="31"/>
      <c r="AD9680" s="20"/>
    </row>
    <row r="9681" spans="4:30" x14ac:dyDescent="0.2">
      <c r="D9681" s="5"/>
      <c r="I9681" s="7"/>
      <c r="K9681" s="7"/>
      <c r="L9681" s="7"/>
      <c r="M9681" s="55"/>
      <c r="N9681" s="7"/>
      <c r="O9681" s="5"/>
      <c r="U9681" s="31"/>
      <c r="AD9681" s="20"/>
    </row>
    <row r="9682" spans="4:30" x14ac:dyDescent="0.2">
      <c r="D9682" s="5"/>
      <c r="I9682" s="7"/>
      <c r="K9682" s="7"/>
      <c r="L9682" s="7"/>
      <c r="M9682" s="55"/>
      <c r="N9682" s="7"/>
      <c r="O9682" s="5"/>
      <c r="U9682" s="31"/>
      <c r="AD9682" s="20"/>
    </row>
    <row r="9683" spans="4:30" x14ac:dyDescent="0.2">
      <c r="D9683" s="5"/>
      <c r="I9683" s="7"/>
      <c r="K9683" s="7"/>
      <c r="L9683" s="7"/>
      <c r="M9683" s="55"/>
      <c r="N9683" s="7"/>
      <c r="O9683" s="5"/>
      <c r="U9683" s="31"/>
      <c r="AD9683" s="20"/>
    </row>
    <row r="9684" spans="4:30" x14ac:dyDescent="0.2">
      <c r="D9684" s="5"/>
      <c r="I9684" s="7"/>
      <c r="K9684" s="7"/>
      <c r="L9684" s="7"/>
      <c r="M9684" s="55"/>
      <c r="N9684" s="7"/>
      <c r="O9684" s="5"/>
      <c r="U9684" s="31"/>
      <c r="AD9684" s="20"/>
    </row>
    <row r="9685" spans="4:30" x14ac:dyDescent="0.2">
      <c r="D9685" s="5"/>
      <c r="I9685" s="7"/>
      <c r="K9685" s="7"/>
      <c r="L9685" s="7"/>
      <c r="M9685" s="55"/>
      <c r="N9685" s="7"/>
      <c r="O9685" s="5"/>
      <c r="U9685" s="31"/>
      <c r="AD9685" s="20"/>
    </row>
    <row r="9686" spans="4:30" x14ac:dyDescent="0.2">
      <c r="D9686" s="5"/>
      <c r="I9686" s="7"/>
      <c r="K9686" s="7"/>
      <c r="L9686" s="7"/>
      <c r="M9686" s="55"/>
      <c r="N9686" s="7"/>
      <c r="O9686" s="5"/>
      <c r="U9686" s="31"/>
      <c r="AD9686" s="20"/>
    </row>
    <row r="9687" spans="4:30" x14ac:dyDescent="0.2">
      <c r="D9687" s="5"/>
      <c r="I9687" s="7"/>
      <c r="K9687" s="7"/>
      <c r="L9687" s="7"/>
      <c r="M9687" s="55"/>
      <c r="N9687" s="7"/>
      <c r="O9687" s="5"/>
      <c r="U9687" s="31"/>
      <c r="AD9687" s="20"/>
    </row>
    <row r="9688" spans="4:30" x14ac:dyDescent="0.2">
      <c r="D9688" s="5"/>
      <c r="I9688" s="7"/>
      <c r="K9688" s="7"/>
      <c r="L9688" s="7"/>
      <c r="M9688" s="55"/>
      <c r="N9688" s="7"/>
      <c r="O9688" s="5"/>
      <c r="U9688" s="31"/>
      <c r="AD9688" s="20"/>
    </row>
    <row r="9689" spans="4:30" x14ac:dyDescent="0.2">
      <c r="D9689" s="5"/>
      <c r="I9689" s="7"/>
      <c r="K9689" s="7"/>
      <c r="L9689" s="7"/>
      <c r="M9689" s="55"/>
      <c r="N9689" s="7"/>
      <c r="O9689" s="5"/>
      <c r="U9689" s="31"/>
      <c r="AD9689" s="20"/>
    </row>
    <row r="9690" spans="4:30" x14ac:dyDescent="0.2">
      <c r="D9690" s="5"/>
      <c r="I9690" s="7"/>
      <c r="K9690" s="7"/>
      <c r="L9690" s="7"/>
      <c r="M9690" s="55"/>
      <c r="N9690" s="7"/>
      <c r="O9690" s="5"/>
      <c r="U9690" s="31"/>
      <c r="AD9690" s="20"/>
    </row>
    <row r="9691" spans="4:30" x14ac:dyDescent="0.2">
      <c r="D9691" s="5"/>
      <c r="I9691" s="7"/>
      <c r="K9691" s="7"/>
      <c r="L9691" s="7"/>
      <c r="M9691" s="55"/>
      <c r="N9691" s="7"/>
      <c r="O9691" s="5"/>
      <c r="U9691" s="31"/>
      <c r="AD9691" s="20"/>
    </row>
    <row r="9692" spans="4:30" x14ac:dyDescent="0.2">
      <c r="D9692" s="5"/>
      <c r="I9692" s="7"/>
      <c r="K9692" s="7"/>
      <c r="L9692" s="7"/>
      <c r="M9692" s="55"/>
      <c r="N9692" s="7"/>
      <c r="O9692" s="5"/>
      <c r="U9692" s="31"/>
      <c r="AD9692" s="20"/>
    </row>
    <row r="9693" spans="4:30" x14ac:dyDescent="0.2">
      <c r="D9693" s="5"/>
      <c r="I9693" s="7"/>
      <c r="K9693" s="7"/>
      <c r="L9693" s="7"/>
      <c r="M9693" s="55"/>
      <c r="N9693" s="7"/>
      <c r="O9693" s="5"/>
      <c r="U9693" s="31"/>
      <c r="AD9693" s="20"/>
    </row>
    <row r="9694" spans="4:30" x14ac:dyDescent="0.2">
      <c r="D9694" s="5"/>
      <c r="I9694" s="7"/>
      <c r="K9694" s="7"/>
      <c r="L9694" s="7"/>
      <c r="M9694" s="55"/>
      <c r="N9694" s="7"/>
      <c r="O9694" s="5"/>
      <c r="U9694" s="31"/>
      <c r="AD9694" s="20"/>
    </row>
    <row r="9695" spans="4:30" x14ac:dyDescent="0.2">
      <c r="D9695" s="5"/>
      <c r="I9695" s="7"/>
      <c r="K9695" s="7"/>
      <c r="L9695" s="7"/>
      <c r="M9695" s="55"/>
      <c r="N9695" s="7"/>
      <c r="O9695" s="5"/>
      <c r="U9695" s="31"/>
      <c r="AD9695" s="20"/>
    </row>
    <row r="9696" spans="4:30" x14ac:dyDescent="0.2">
      <c r="D9696" s="5"/>
      <c r="I9696" s="7"/>
      <c r="K9696" s="7"/>
      <c r="L9696" s="7"/>
      <c r="M9696" s="55"/>
      <c r="N9696" s="7"/>
      <c r="O9696" s="5"/>
      <c r="U9696" s="31"/>
      <c r="AD9696" s="20"/>
    </row>
    <row r="9697" spans="4:30" x14ac:dyDescent="0.2">
      <c r="D9697" s="5"/>
      <c r="I9697" s="7"/>
      <c r="K9697" s="7"/>
      <c r="L9697" s="7"/>
      <c r="M9697" s="55"/>
      <c r="N9697" s="7"/>
      <c r="O9697" s="5"/>
      <c r="U9697" s="31"/>
      <c r="AD9697" s="20"/>
    </row>
    <row r="9698" spans="4:30" x14ac:dyDescent="0.2">
      <c r="D9698" s="5"/>
      <c r="I9698" s="7"/>
      <c r="K9698" s="7"/>
      <c r="L9698" s="7"/>
      <c r="M9698" s="55"/>
      <c r="N9698" s="7"/>
      <c r="O9698" s="5"/>
      <c r="U9698" s="31"/>
      <c r="AD9698" s="20"/>
    </row>
    <row r="9699" spans="4:30" x14ac:dyDescent="0.2">
      <c r="D9699" s="5"/>
      <c r="I9699" s="7"/>
      <c r="K9699" s="7"/>
      <c r="L9699" s="7"/>
      <c r="M9699" s="55"/>
      <c r="N9699" s="7"/>
      <c r="O9699" s="5"/>
      <c r="U9699" s="31"/>
      <c r="AD9699" s="20"/>
    </row>
    <row r="9700" spans="4:30" x14ac:dyDescent="0.2">
      <c r="D9700" s="5"/>
      <c r="I9700" s="7"/>
      <c r="K9700" s="7"/>
      <c r="L9700" s="7"/>
      <c r="M9700" s="55"/>
      <c r="N9700" s="7"/>
      <c r="O9700" s="5"/>
      <c r="U9700" s="31"/>
      <c r="AD9700" s="20"/>
    </row>
    <row r="9701" spans="4:30" x14ac:dyDescent="0.2">
      <c r="D9701" s="5"/>
      <c r="I9701" s="7"/>
      <c r="K9701" s="7"/>
      <c r="L9701" s="7"/>
      <c r="M9701" s="55"/>
      <c r="N9701" s="7"/>
      <c r="O9701" s="5"/>
      <c r="U9701" s="31"/>
      <c r="AD9701" s="20"/>
    </row>
    <row r="9702" spans="4:30" x14ac:dyDescent="0.2">
      <c r="D9702" s="5"/>
      <c r="I9702" s="7"/>
      <c r="K9702" s="7"/>
      <c r="L9702" s="7"/>
      <c r="M9702" s="55"/>
      <c r="N9702" s="7"/>
      <c r="O9702" s="5"/>
      <c r="U9702" s="31"/>
      <c r="AD9702" s="20"/>
    </row>
    <row r="9703" spans="4:30" x14ac:dyDescent="0.2">
      <c r="D9703" s="5"/>
      <c r="I9703" s="7"/>
      <c r="K9703" s="7"/>
      <c r="L9703" s="7"/>
      <c r="M9703" s="55"/>
      <c r="N9703" s="7"/>
      <c r="O9703" s="5"/>
      <c r="U9703" s="31"/>
      <c r="AD9703" s="20"/>
    </row>
    <row r="9704" spans="4:30" x14ac:dyDescent="0.2">
      <c r="D9704" s="5"/>
      <c r="I9704" s="7"/>
      <c r="K9704" s="7"/>
      <c r="L9704" s="7"/>
      <c r="M9704" s="55"/>
      <c r="N9704" s="7"/>
      <c r="O9704" s="5"/>
      <c r="U9704" s="31"/>
      <c r="AD9704" s="20"/>
    </row>
    <row r="9705" spans="4:30" x14ac:dyDescent="0.2">
      <c r="D9705" s="5"/>
      <c r="I9705" s="7"/>
      <c r="K9705" s="7"/>
      <c r="L9705" s="7"/>
      <c r="M9705" s="55"/>
      <c r="N9705" s="7"/>
      <c r="O9705" s="5"/>
      <c r="U9705" s="31"/>
      <c r="AD9705" s="20"/>
    </row>
    <row r="9706" spans="4:30" x14ac:dyDescent="0.2">
      <c r="D9706" s="5"/>
      <c r="I9706" s="7"/>
      <c r="K9706" s="7"/>
      <c r="L9706" s="7"/>
      <c r="M9706" s="55"/>
      <c r="N9706" s="7"/>
      <c r="O9706" s="5"/>
      <c r="U9706" s="31"/>
      <c r="AD9706" s="20"/>
    </row>
    <row r="9707" spans="4:30" x14ac:dyDescent="0.2">
      <c r="D9707" s="5"/>
      <c r="I9707" s="7"/>
      <c r="K9707" s="7"/>
      <c r="L9707" s="7"/>
      <c r="M9707" s="55"/>
      <c r="N9707" s="7"/>
      <c r="O9707" s="5"/>
      <c r="U9707" s="31"/>
      <c r="AD9707" s="20"/>
    </row>
    <row r="9708" spans="4:30" x14ac:dyDescent="0.2">
      <c r="D9708" s="5"/>
      <c r="I9708" s="7"/>
      <c r="K9708" s="7"/>
      <c r="L9708" s="7"/>
      <c r="M9708" s="55"/>
      <c r="N9708" s="7"/>
      <c r="O9708" s="5"/>
      <c r="U9708" s="31"/>
      <c r="AD9708" s="20"/>
    </row>
    <row r="9709" spans="4:30" x14ac:dyDescent="0.2">
      <c r="D9709" s="5"/>
      <c r="I9709" s="7"/>
      <c r="K9709" s="7"/>
      <c r="L9709" s="7"/>
      <c r="M9709" s="55"/>
      <c r="N9709" s="7"/>
      <c r="O9709" s="5"/>
      <c r="U9709" s="31"/>
      <c r="AD9709" s="20"/>
    </row>
    <row r="9710" spans="4:30" x14ac:dyDescent="0.2">
      <c r="D9710" s="5"/>
      <c r="I9710" s="7"/>
      <c r="K9710" s="7"/>
      <c r="L9710" s="7"/>
      <c r="M9710" s="55"/>
      <c r="N9710" s="7"/>
      <c r="O9710" s="5"/>
      <c r="U9710" s="31"/>
      <c r="AD9710" s="20"/>
    </row>
    <row r="9711" spans="4:30" x14ac:dyDescent="0.2">
      <c r="D9711" s="5"/>
      <c r="I9711" s="7"/>
      <c r="K9711" s="7"/>
      <c r="L9711" s="7"/>
      <c r="M9711" s="55"/>
      <c r="N9711" s="7"/>
      <c r="O9711" s="5"/>
      <c r="U9711" s="31"/>
      <c r="AD9711" s="20"/>
    </row>
    <row r="9712" spans="4:30" x14ac:dyDescent="0.2">
      <c r="D9712" s="5"/>
      <c r="I9712" s="7"/>
      <c r="K9712" s="7"/>
      <c r="L9712" s="7"/>
      <c r="M9712" s="55"/>
      <c r="N9712" s="7"/>
      <c r="O9712" s="5"/>
      <c r="U9712" s="31"/>
      <c r="AD9712" s="20"/>
    </row>
    <row r="9713" spans="4:30" x14ac:dyDescent="0.2">
      <c r="D9713" s="5"/>
      <c r="I9713" s="7"/>
      <c r="K9713" s="7"/>
      <c r="L9713" s="7"/>
      <c r="M9713" s="55"/>
      <c r="N9713" s="7"/>
      <c r="O9713" s="5"/>
      <c r="U9713" s="31"/>
      <c r="AD9713" s="20"/>
    </row>
    <row r="9714" spans="4:30" x14ac:dyDescent="0.2">
      <c r="D9714" s="5"/>
      <c r="I9714" s="7"/>
      <c r="K9714" s="7"/>
      <c r="L9714" s="7"/>
      <c r="M9714" s="55"/>
      <c r="N9714" s="7"/>
      <c r="O9714" s="5"/>
      <c r="U9714" s="31"/>
      <c r="AD9714" s="20"/>
    </row>
    <row r="9715" spans="4:30" x14ac:dyDescent="0.2">
      <c r="D9715" s="5"/>
      <c r="I9715" s="7"/>
      <c r="K9715" s="7"/>
      <c r="L9715" s="7"/>
      <c r="M9715" s="55"/>
      <c r="N9715" s="7"/>
      <c r="O9715" s="5"/>
      <c r="U9715" s="31"/>
      <c r="AD9715" s="20"/>
    </row>
    <row r="9716" spans="4:30" x14ac:dyDescent="0.2">
      <c r="D9716" s="5"/>
      <c r="I9716" s="7"/>
      <c r="K9716" s="7"/>
      <c r="L9716" s="7"/>
      <c r="M9716" s="55"/>
      <c r="N9716" s="7"/>
      <c r="O9716" s="5"/>
      <c r="U9716" s="31"/>
      <c r="AD9716" s="20"/>
    </row>
    <row r="9717" spans="4:30" x14ac:dyDescent="0.2">
      <c r="D9717" s="5"/>
      <c r="I9717" s="7"/>
      <c r="K9717" s="7"/>
      <c r="L9717" s="7"/>
      <c r="M9717" s="55"/>
      <c r="N9717" s="7"/>
      <c r="O9717" s="5"/>
      <c r="U9717" s="31"/>
      <c r="AD9717" s="20"/>
    </row>
    <row r="9718" spans="4:30" x14ac:dyDescent="0.2">
      <c r="D9718" s="5"/>
      <c r="I9718" s="7"/>
      <c r="K9718" s="7"/>
      <c r="L9718" s="7"/>
      <c r="M9718" s="55"/>
      <c r="N9718" s="7"/>
      <c r="O9718" s="5"/>
      <c r="U9718" s="31"/>
      <c r="AD9718" s="20"/>
    </row>
    <row r="9719" spans="4:30" x14ac:dyDescent="0.2">
      <c r="D9719" s="5"/>
      <c r="I9719" s="7"/>
      <c r="K9719" s="7"/>
      <c r="L9719" s="7"/>
      <c r="M9719" s="55"/>
      <c r="N9719" s="7"/>
      <c r="O9719" s="5"/>
      <c r="U9719" s="31"/>
      <c r="AD9719" s="20"/>
    </row>
    <row r="9720" spans="4:30" x14ac:dyDescent="0.2">
      <c r="D9720" s="5"/>
      <c r="I9720" s="7"/>
      <c r="K9720" s="7"/>
      <c r="L9720" s="7"/>
      <c r="M9720" s="55"/>
      <c r="N9720" s="7"/>
      <c r="O9720" s="5"/>
      <c r="U9720" s="31"/>
      <c r="AD9720" s="20"/>
    </row>
    <row r="9721" spans="4:30" x14ac:dyDescent="0.2">
      <c r="D9721" s="5"/>
      <c r="I9721" s="7"/>
      <c r="K9721" s="7"/>
      <c r="L9721" s="7"/>
      <c r="M9721" s="55"/>
      <c r="N9721" s="7"/>
      <c r="O9721" s="5"/>
      <c r="U9721" s="31"/>
      <c r="AD9721" s="20"/>
    </row>
    <row r="9722" spans="4:30" x14ac:dyDescent="0.2">
      <c r="D9722" s="5"/>
      <c r="I9722" s="7"/>
      <c r="K9722" s="7"/>
      <c r="L9722" s="7"/>
      <c r="M9722" s="55"/>
      <c r="N9722" s="7"/>
      <c r="O9722" s="5"/>
      <c r="U9722" s="31"/>
      <c r="AD9722" s="20"/>
    </row>
    <row r="9723" spans="4:30" x14ac:dyDescent="0.2">
      <c r="D9723" s="5"/>
      <c r="I9723" s="7"/>
      <c r="K9723" s="7"/>
      <c r="L9723" s="7"/>
      <c r="M9723" s="55"/>
      <c r="N9723" s="7"/>
      <c r="O9723" s="5"/>
      <c r="U9723" s="31"/>
      <c r="AD9723" s="20"/>
    </row>
    <row r="9724" spans="4:30" x14ac:dyDescent="0.2">
      <c r="D9724" s="5"/>
      <c r="I9724" s="7"/>
      <c r="K9724" s="7"/>
      <c r="L9724" s="7"/>
      <c r="M9724" s="55"/>
      <c r="N9724" s="7"/>
      <c r="O9724" s="5"/>
      <c r="U9724" s="31"/>
      <c r="AD9724" s="20"/>
    </row>
    <row r="9725" spans="4:30" x14ac:dyDescent="0.2">
      <c r="D9725" s="5"/>
      <c r="I9725" s="7"/>
      <c r="K9725" s="7"/>
      <c r="L9725" s="7"/>
      <c r="M9725" s="55"/>
      <c r="N9725" s="7"/>
      <c r="O9725" s="5"/>
      <c r="U9725" s="31"/>
      <c r="AD9725" s="20"/>
    </row>
    <row r="9726" spans="4:30" x14ac:dyDescent="0.2">
      <c r="D9726" s="5"/>
      <c r="I9726" s="7"/>
      <c r="K9726" s="7"/>
      <c r="L9726" s="7"/>
      <c r="M9726" s="55"/>
      <c r="N9726" s="7"/>
      <c r="O9726" s="5"/>
      <c r="U9726" s="31"/>
      <c r="AD9726" s="20"/>
    </row>
    <row r="9727" spans="4:30" x14ac:dyDescent="0.2">
      <c r="D9727" s="5"/>
      <c r="I9727" s="7"/>
      <c r="K9727" s="7"/>
      <c r="L9727" s="7"/>
      <c r="M9727" s="55"/>
      <c r="N9727" s="7"/>
      <c r="O9727" s="5"/>
      <c r="U9727" s="31"/>
      <c r="AD9727" s="20"/>
    </row>
    <row r="9728" spans="4:30" x14ac:dyDescent="0.2">
      <c r="D9728" s="5"/>
      <c r="I9728" s="7"/>
      <c r="K9728" s="7"/>
      <c r="L9728" s="7"/>
      <c r="M9728" s="55"/>
      <c r="N9728" s="7"/>
      <c r="O9728" s="5"/>
      <c r="U9728" s="31"/>
      <c r="AD9728" s="20"/>
    </row>
    <row r="9729" spans="4:30" x14ac:dyDescent="0.2">
      <c r="D9729" s="5"/>
      <c r="I9729" s="7"/>
      <c r="K9729" s="7"/>
      <c r="L9729" s="7"/>
      <c r="M9729" s="55"/>
      <c r="N9729" s="7"/>
      <c r="O9729" s="5"/>
      <c r="U9729" s="31"/>
      <c r="AD9729" s="20"/>
    </row>
    <row r="9730" spans="4:30" x14ac:dyDescent="0.2">
      <c r="D9730" s="5"/>
      <c r="I9730" s="7"/>
      <c r="K9730" s="7"/>
      <c r="L9730" s="7"/>
      <c r="M9730" s="55"/>
      <c r="N9730" s="7"/>
      <c r="O9730" s="5"/>
      <c r="U9730" s="31"/>
      <c r="AD9730" s="20"/>
    </row>
    <row r="9731" spans="4:30" x14ac:dyDescent="0.2">
      <c r="D9731" s="5"/>
      <c r="I9731" s="7"/>
      <c r="K9731" s="7"/>
      <c r="L9731" s="7"/>
      <c r="M9731" s="55"/>
      <c r="N9731" s="7"/>
      <c r="O9731" s="5"/>
      <c r="U9731" s="31"/>
      <c r="AD9731" s="20"/>
    </row>
    <row r="9732" spans="4:30" x14ac:dyDescent="0.2">
      <c r="D9732" s="5"/>
      <c r="I9732" s="7"/>
      <c r="K9732" s="7"/>
      <c r="L9732" s="7"/>
      <c r="M9732" s="55"/>
      <c r="N9732" s="7"/>
      <c r="O9732" s="5"/>
      <c r="U9732" s="31"/>
      <c r="AD9732" s="20"/>
    </row>
    <row r="9733" spans="4:30" x14ac:dyDescent="0.2">
      <c r="D9733" s="5"/>
      <c r="I9733" s="7"/>
      <c r="K9733" s="7"/>
      <c r="L9733" s="7"/>
      <c r="M9733" s="55"/>
      <c r="N9733" s="7"/>
      <c r="O9733" s="5"/>
      <c r="U9733" s="31"/>
      <c r="AD9733" s="20"/>
    </row>
    <row r="9734" spans="4:30" x14ac:dyDescent="0.2">
      <c r="D9734" s="5"/>
      <c r="I9734" s="7"/>
      <c r="K9734" s="7"/>
      <c r="L9734" s="7"/>
      <c r="M9734" s="55"/>
      <c r="N9734" s="7"/>
      <c r="O9734" s="5"/>
      <c r="U9734" s="31"/>
      <c r="AD9734" s="20"/>
    </row>
    <row r="9735" spans="4:30" x14ac:dyDescent="0.2">
      <c r="D9735" s="5"/>
      <c r="I9735" s="7"/>
      <c r="K9735" s="7"/>
      <c r="L9735" s="7"/>
      <c r="M9735" s="55"/>
      <c r="N9735" s="7"/>
      <c r="O9735" s="5"/>
      <c r="U9735" s="31"/>
      <c r="AD9735" s="20"/>
    </row>
    <row r="9736" spans="4:30" x14ac:dyDescent="0.2">
      <c r="D9736" s="5"/>
      <c r="I9736" s="7"/>
      <c r="K9736" s="7"/>
      <c r="L9736" s="7"/>
      <c r="M9736" s="55"/>
      <c r="N9736" s="7"/>
      <c r="O9736" s="5"/>
      <c r="U9736" s="31"/>
      <c r="AD9736" s="20"/>
    </row>
    <row r="9737" spans="4:30" x14ac:dyDescent="0.2">
      <c r="D9737" s="5"/>
      <c r="I9737" s="7"/>
      <c r="K9737" s="7"/>
      <c r="L9737" s="7"/>
      <c r="M9737" s="55"/>
      <c r="N9737" s="7"/>
      <c r="O9737" s="5"/>
      <c r="U9737" s="31"/>
      <c r="AD9737" s="20"/>
    </row>
    <row r="9738" spans="4:30" x14ac:dyDescent="0.2">
      <c r="D9738" s="5"/>
      <c r="I9738" s="7"/>
      <c r="K9738" s="7"/>
      <c r="L9738" s="7"/>
      <c r="M9738" s="55"/>
      <c r="N9738" s="7"/>
      <c r="O9738" s="5"/>
      <c r="U9738" s="31"/>
      <c r="AD9738" s="20"/>
    </row>
    <row r="9739" spans="4:30" x14ac:dyDescent="0.2">
      <c r="D9739" s="5"/>
      <c r="I9739" s="7"/>
      <c r="K9739" s="7"/>
      <c r="L9739" s="7"/>
      <c r="M9739" s="55"/>
      <c r="N9739" s="7"/>
      <c r="O9739" s="5"/>
      <c r="U9739" s="31"/>
      <c r="AD9739" s="20"/>
    </row>
    <row r="9740" spans="4:30" x14ac:dyDescent="0.2">
      <c r="D9740" s="5"/>
      <c r="I9740" s="7"/>
      <c r="K9740" s="7"/>
      <c r="L9740" s="7"/>
      <c r="M9740" s="55"/>
      <c r="N9740" s="7"/>
      <c r="O9740" s="5"/>
      <c r="U9740" s="31"/>
      <c r="AD9740" s="20"/>
    </row>
    <row r="9741" spans="4:30" x14ac:dyDescent="0.2">
      <c r="D9741" s="5"/>
      <c r="I9741" s="7"/>
      <c r="K9741" s="7"/>
      <c r="L9741" s="7"/>
      <c r="M9741" s="55"/>
      <c r="N9741" s="7"/>
      <c r="O9741" s="5"/>
      <c r="U9741" s="31"/>
      <c r="AD9741" s="20"/>
    </row>
    <row r="9742" spans="4:30" x14ac:dyDescent="0.2">
      <c r="D9742" s="5"/>
      <c r="I9742" s="7"/>
      <c r="K9742" s="7"/>
      <c r="L9742" s="7"/>
      <c r="M9742" s="55"/>
      <c r="N9742" s="7"/>
      <c r="O9742" s="5"/>
      <c r="U9742" s="31"/>
      <c r="AD9742" s="20"/>
    </row>
    <row r="9743" spans="4:30" x14ac:dyDescent="0.2">
      <c r="D9743" s="5"/>
      <c r="I9743" s="7"/>
      <c r="K9743" s="7"/>
      <c r="L9743" s="7"/>
      <c r="M9743" s="55"/>
      <c r="N9743" s="7"/>
      <c r="O9743" s="5"/>
      <c r="U9743" s="31"/>
      <c r="AD9743" s="20"/>
    </row>
    <row r="9744" spans="4:30" x14ac:dyDescent="0.2">
      <c r="D9744" s="5"/>
      <c r="I9744" s="7"/>
      <c r="K9744" s="7"/>
      <c r="L9744" s="7"/>
      <c r="M9744" s="55"/>
      <c r="N9744" s="7"/>
      <c r="O9744" s="5"/>
      <c r="U9744" s="31"/>
      <c r="AD9744" s="20"/>
    </row>
    <row r="9745" spans="4:30" x14ac:dyDescent="0.2">
      <c r="D9745" s="5"/>
      <c r="I9745" s="7"/>
      <c r="K9745" s="7"/>
      <c r="L9745" s="7"/>
      <c r="M9745" s="55"/>
      <c r="N9745" s="7"/>
      <c r="O9745" s="5"/>
      <c r="U9745" s="31"/>
      <c r="AD9745" s="20"/>
    </row>
    <row r="9746" spans="4:30" x14ac:dyDescent="0.2">
      <c r="D9746" s="5"/>
      <c r="I9746" s="7"/>
      <c r="K9746" s="7"/>
      <c r="L9746" s="7"/>
      <c r="M9746" s="55"/>
      <c r="N9746" s="7"/>
      <c r="O9746" s="5"/>
      <c r="U9746" s="31"/>
      <c r="AD9746" s="20"/>
    </row>
    <row r="9747" spans="4:30" x14ac:dyDescent="0.2">
      <c r="D9747" s="5"/>
      <c r="I9747" s="7"/>
      <c r="K9747" s="7"/>
      <c r="L9747" s="7"/>
      <c r="M9747" s="55"/>
      <c r="N9747" s="7"/>
      <c r="O9747" s="5"/>
      <c r="U9747" s="31"/>
      <c r="AD9747" s="20"/>
    </row>
    <row r="9748" spans="4:30" x14ac:dyDescent="0.2">
      <c r="D9748" s="5"/>
      <c r="I9748" s="7"/>
      <c r="K9748" s="7"/>
      <c r="L9748" s="7"/>
      <c r="M9748" s="55"/>
      <c r="N9748" s="7"/>
      <c r="O9748" s="5"/>
      <c r="U9748" s="31"/>
      <c r="AD9748" s="20"/>
    </row>
    <row r="9749" spans="4:30" x14ac:dyDescent="0.2">
      <c r="D9749" s="5"/>
      <c r="I9749" s="7"/>
      <c r="K9749" s="7"/>
      <c r="L9749" s="7"/>
      <c r="M9749" s="55"/>
      <c r="N9749" s="7"/>
      <c r="O9749" s="5"/>
      <c r="U9749" s="31"/>
      <c r="AD9749" s="20"/>
    </row>
    <row r="9750" spans="4:30" x14ac:dyDescent="0.2">
      <c r="D9750" s="5"/>
      <c r="I9750" s="7"/>
      <c r="K9750" s="7"/>
      <c r="L9750" s="7"/>
      <c r="M9750" s="55"/>
      <c r="N9750" s="7"/>
      <c r="O9750" s="5"/>
      <c r="U9750" s="31"/>
      <c r="AD9750" s="20"/>
    </row>
    <row r="9751" spans="4:30" x14ac:dyDescent="0.2">
      <c r="D9751" s="5"/>
      <c r="I9751" s="7"/>
      <c r="K9751" s="7"/>
      <c r="L9751" s="7"/>
      <c r="M9751" s="55"/>
      <c r="N9751" s="7"/>
      <c r="O9751" s="5"/>
      <c r="U9751" s="31"/>
      <c r="AD9751" s="20"/>
    </row>
    <row r="9752" spans="4:30" x14ac:dyDescent="0.2">
      <c r="D9752" s="5"/>
      <c r="I9752" s="7"/>
      <c r="K9752" s="7"/>
      <c r="L9752" s="7"/>
      <c r="M9752" s="55"/>
      <c r="N9752" s="7"/>
      <c r="O9752" s="5"/>
      <c r="U9752" s="31"/>
      <c r="AD9752" s="20"/>
    </row>
    <row r="9753" spans="4:30" x14ac:dyDescent="0.2">
      <c r="D9753" s="5"/>
      <c r="I9753" s="7"/>
      <c r="K9753" s="7"/>
      <c r="L9753" s="7"/>
      <c r="M9753" s="55"/>
      <c r="N9753" s="7"/>
      <c r="O9753" s="5"/>
      <c r="U9753" s="31"/>
      <c r="AD9753" s="20"/>
    </row>
    <row r="9754" spans="4:30" x14ac:dyDescent="0.2">
      <c r="D9754" s="5"/>
      <c r="I9754" s="7"/>
      <c r="K9754" s="7"/>
      <c r="L9754" s="7"/>
      <c r="M9754" s="55"/>
      <c r="N9754" s="7"/>
      <c r="O9754" s="5"/>
      <c r="U9754" s="31"/>
      <c r="AD9754" s="20"/>
    </row>
    <row r="9755" spans="4:30" x14ac:dyDescent="0.2">
      <c r="D9755" s="5"/>
      <c r="I9755" s="7"/>
      <c r="K9755" s="7"/>
      <c r="L9755" s="7"/>
      <c r="M9755" s="55"/>
      <c r="N9755" s="7"/>
      <c r="O9755" s="5"/>
      <c r="U9755" s="31"/>
      <c r="AD9755" s="20"/>
    </row>
    <row r="9756" spans="4:30" x14ac:dyDescent="0.2">
      <c r="D9756" s="5"/>
      <c r="I9756" s="7"/>
      <c r="K9756" s="7"/>
      <c r="L9756" s="7"/>
      <c r="M9756" s="55"/>
      <c r="N9756" s="7"/>
      <c r="O9756" s="5"/>
      <c r="U9756" s="31"/>
      <c r="AD9756" s="20"/>
    </row>
    <row r="9757" spans="4:30" x14ac:dyDescent="0.2">
      <c r="D9757" s="5"/>
      <c r="I9757" s="7"/>
      <c r="K9757" s="7"/>
      <c r="L9757" s="7"/>
      <c r="M9757" s="55"/>
      <c r="N9757" s="7"/>
      <c r="O9757" s="5"/>
      <c r="U9757" s="31"/>
      <c r="AD9757" s="20"/>
    </row>
    <row r="9758" spans="4:30" x14ac:dyDescent="0.2">
      <c r="D9758" s="5"/>
      <c r="I9758" s="7"/>
      <c r="K9758" s="7"/>
      <c r="L9758" s="7"/>
      <c r="M9758" s="55"/>
      <c r="N9758" s="7"/>
      <c r="O9758" s="5"/>
      <c r="U9758" s="31"/>
      <c r="AD9758" s="20"/>
    </row>
    <row r="9759" spans="4:30" x14ac:dyDescent="0.2">
      <c r="D9759" s="5"/>
      <c r="I9759" s="7"/>
      <c r="K9759" s="7"/>
      <c r="L9759" s="7"/>
      <c r="M9759" s="55"/>
      <c r="N9759" s="7"/>
      <c r="O9759" s="5"/>
      <c r="U9759" s="31"/>
      <c r="AD9759" s="20"/>
    </row>
    <row r="9760" spans="4:30" x14ac:dyDescent="0.2">
      <c r="D9760" s="5"/>
      <c r="I9760" s="7"/>
      <c r="K9760" s="7"/>
      <c r="L9760" s="7"/>
      <c r="M9760" s="55"/>
      <c r="N9760" s="7"/>
      <c r="O9760" s="5"/>
      <c r="U9760" s="31"/>
      <c r="AD9760" s="20"/>
    </row>
    <row r="9761" spans="4:30" x14ac:dyDescent="0.2">
      <c r="D9761" s="5"/>
      <c r="I9761" s="7"/>
      <c r="K9761" s="7"/>
      <c r="L9761" s="7"/>
      <c r="M9761" s="55"/>
      <c r="N9761" s="7"/>
      <c r="O9761" s="5"/>
      <c r="U9761" s="31"/>
      <c r="AD9761" s="20"/>
    </row>
    <row r="9762" spans="4:30" x14ac:dyDescent="0.2">
      <c r="D9762" s="5"/>
      <c r="I9762" s="7"/>
      <c r="K9762" s="7"/>
      <c r="L9762" s="7"/>
      <c r="M9762" s="55"/>
      <c r="N9762" s="7"/>
      <c r="O9762" s="5"/>
      <c r="U9762" s="31"/>
      <c r="AD9762" s="20"/>
    </row>
    <row r="9763" spans="4:30" x14ac:dyDescent="0.2">
      <c r="D9763" s="5"/>
      <c r="I9763" s="7"/>
      <c r="K9763" s="7"/>
      <c r="L9763" s="7"/>
      <c r="M9763" s="55"/>
      <c r="N9763" s="7"/>
      <c r="O9763" s="5"/>
      <c r="U9763" s="31"/>
      <c r="AD9763" s="20"/>
    </row>
    <row r="9764" spans="4:30" x14ac:dyDescent="0.2">
      <c r="D9764" s="5"/>
      <c r="I9764" s="7"/>
      <c r="K9764" s="7"/>
      <c r="L9764" s="7"/>
      <c r="M9764" s="55"/>
      <c r="N9764" s="7"/>
      <c r="O9764" s="5"/>
      <c r="U9764" s="31"/>
      <c r="AD9764" s="20"/>
    </row>
    <row r="9765" spans="4:30" x14ac:dyDescent="0.2">
      <c r="D9765" s="5"/>
      <c r="I9765" s="7"/>
      <c r="K9765" s="7"/>
      <c r="L9765" s="7"/>
      <c r="M9765" s="55"/>
      <c r="N9765" s="7"/>
      <c r="O9765" s="5"/>
      <c r="U9765" s="31"/>
      <c r="AD9765" s="20"/>
    </row>
    <row r="9766" spans="4:30" x14ac:dyDescent="0.2">
      <c r="D9766" s="5"/>
      <c r="I9766" s="7"/>
      <c r="K9766" s="7"/>
      <c r="L9766" s="7"/>
      <c r="M9766" s="55"/>
      <c r="N9766" s="7"/>
      <c r="O9766" s="5"/>
      <c r="U9766" s="31"/>
      <c r="AD9766" s="20"/>
    </row>
    <row r="9767" spans="4:30" x14ac:dyDescent="0.2">
      <c r="D9767" s="5"/>
      <c r="I9767" s="7"/>
      <c r="K9767" s="7"/>
      <c r="L9767" s="7"/>
      <c r="M9767" s="55"/>
      <c r="N9767" s="7"/>
      <c r="O9767" s="5"/>
      <c r="U9767" s="31"/>
      <c r="AD9767" s="20"/>
    </row>
    <row r="9768" spans="4:30" x14ac:dyDescent="0.2">
      <c r="D9768" s="5"/>
      <c r="I9768" s="7"/>
      <c r="K9768" s="7"/>
      <c r="L9768" s="7"/>
      <c r="M9768" s="55"/>
      <c r="N9768" s="7"/>
      <c r="O9768" s="5"/>
      <c r="U9768" s="31"/>
      <c r="AD9768" s="20"/>
    </row>
    <row r="9769" spans="4:30" x14ac:dyDescent="0.2">
      <c r="D9769" s="5"/>
      <c r="I9769" s="7"/>
      <c r="K9769" s="7"/>
      <c r="L9769" s="7"/>
      <c r="M9769" s="55"/>
      <c r="N9769" s="7"/>
      <c r="O9769" s="5"/>
      <c r="U9769" s="31"/>
      <c r="AD9769" s="20"/>
    </row>
    <row r="9770" spans="4:30" x14ac:dyDescent="0.2">
      <c r="D9770" s="5"/>
      <c r="I9770" s="7"/>
      <c r="K9770" s="7"/>
      <c r="L9770" s="7"/>
      <c r="M9770" s="55"/>
      <c r="N9770" s="7"/>
      <c r="O9770" s="5"/>
      <c r="U9770" s="31"/>
      <c r="AD9770" s="20"/>
    </row>
    <row r="9771" spans="4:30" x14ac:dyDescent="0.2">
      <c r="D9771" s="5"/>
      <c r="I9771" s="7"/>
      <c r="K9771" s="7"/>
      <c r="L9771" s="7"/>
      <c r="M9771" s="55"/>
      <c r="N9771" s="7"/>
      <c r="O9771" s="5"/>
      <c r="U9771" s="31"/>
      <c r="AD9771" s="20"/>
    </row>
    <row r="9772" spans="4:30" x14ac:dyDescent="0.2">
      <c r="D9772" s="5"/>
      <c r="I9772" s="7"/>
      <c r="K9772" s="7"/>
      <c r="L9772" s="7"/>
      <c r="M9772" s="55"/>
      <c r="N9772" s="7"/>
      <c r="O9772" s="5"/>
      <c r="U9772" s="31"/>
      <c r="AD9772" s="20"/>
    </row>
    <row r="9773" spans="4:30" x14ac:dyDescent="0.2">
      <c r="D9773" s="5"/>
      <c r="I9773" s="7"/>
      <c r="K9773" s="7"/>
      <c r="L9773" s="7"/>
      <c r="M9773" s="55"/>
      <c r="N9773" s="7"/>
      <c r="O9773" s="5"/>
      <c r="U9773" s="31"/>
      <c r="AD9773" s="20"/>
    </row>
    <row r="9774" spans="4:30" x14ac:dyDescent="0.2">
      <c r="D9774" s="5"/>
      <c r="I9774" s="7"/>
      <c r="K9774" s="7"/>
      <c r="L9774" s="7"/>
      <c r="M9774" s="55"/>
      <c r="N9774" s="7"/>
      <c r="O9774" s="5"/>
      <c r="U9774" s="31"/>
      <c r="AD9774" s="20"/>
    </row>
    <row r="9775" spans="4:30" x14ac:dyDescent="0.2">
      <c r="D9775" s="5"/>
      <c r="I9775" s="7"/>
      <c r="K9775" s="7"/>
      <c r="L9775" s="7"/>
      <c r="M9775" s="55"/>
      <c r="N9775" s="7"/>
      <c r="O9775" s="5"/>
      <c r="U9775" s="31"/>
      <c r="AD9775" s="20"/>
    </row>
    <row r="9776" spans="4:30" x14ac:dyDescent="0.2">
      <c r="D9776" s="5"/>
      <c r="I9776" s="7"/>
      <c r="K9776" s="7"/>
      <c r="L9776" s="7"/>
      <c r="M9776" s="55"/>
      <c r="N9776" s="7"/>
      <c r="O9776" s="5"/>
      <c r="U9776" s="31"/>
      <c r="AD9776" s="20"/>
    </row>
    <row r="9777" spans="4:30" x14ac:dyDescent="0.2">
      <c r="D9777" s="5"/>
      <c r="I9777" s="7"/>
      <c r="K9777" s="7"/>
      <c r="L9777" s="7"/>
      <c r="M9777" s="55"/>
      <c r="N9777" s="7"/>
      <c r="O9777" s="5"/>
      <c r="U9777" s="31"/>
      <c r="AD9777" s="20"/>
    </row>
    <row r="9778" spans="4:30" x14ac:dyDescent="0.2">
      <c r="D9778" s="5"/>
      <c r="I9778" s="7"/>
      <c r="K9778" s="7"/>
      <c r="L9778" s="7"/>
      <c r="M9778" s="55"/>
      <c r="N9778" s="7"/>
      <c r="O9778" s="5"/>
      <c r="U9778" s="31"/>
      <c r="AD9778" s="20"/>
    </row>
    <row r="9779" spans="4:30" x14ac:dyDescent="0.2">
      <c r="D9779" s="5"/>
      <c r="I9779" s="7"/>
      <c r="K9779" s="7"/>
      <c r="L9779" s="7"/>
      <c r="M9779" s="55"/>
      <c r="N9779" s="7"/>
      <c r="O9779" s="5"/>
      <c r="U9779" s="31"/>
      <c r="AD9779" s="20"/>
    </row>
    <row r="9780" spans="4:30" x14ac:dyDescent="0.2">
      <c r="D9780" s="5"/>
      <c r="I9780" s="7"/>
      <c r="K9780" s="7"/>
      <c r="L9780" s="7"/>
      <c r="M9780" s="55"/>
      <c r="N9780" s="7"/>
      <c r="O9780" s="5"/>
      <c r="U9780" s="31"/>
      <c r="AD9780" s="20"/>
    </row>
    <row r="9781" spans="4:30" x14ac:dyDescent="0.2">
      <c r="D9781" s="5"/>
      <c r="I9781" s="7"/>
      <c r="K9781" s="7"/>
      <c r="L9781" s="7"/>
      <c r="M9781" s="55"/>
      <c r="N9781" s="7"/>
      <c r="O9781" s="5"/>
      <c r="U9781" s="31"/>
      <c r="AD9781" s="20"/>
    </row>
    <row r="9782" spans="4:30" x14ac:dyDescent="0.2">
      <c r="D9782" s="5"/>
      <c r="I9782" s="7"/>
      <c r="K9782" s="7"/>
      <c r="L9782" s="7"/>
      <c r="M9782" s="55"/>
      <c r="N9782" s="7"/>
      <c r="O9782" s="5"/>
      <c r="U9782" s="31"/>
      <c r="AD9782" s="20"/>
    </row>
    <row r="9783" spans="4:30" x14ac:dyDescent="0.2">
      <c r="D9783" s="5"/>
      <c r="I9783" s="7"/>
      <c r="K9783" s="7"/>
      <c r="L9783" s="7"/>
      <c r="M9783" s="55"/>
      <c r="N9783" s="7"/>
      <c r="O9783" s="5"/>
      <c r="U9783" s="31"/>
      <c r="AD9783" s="20"/>
    </row>
    <row r="9784" spans="4:30" x14ac:dyDescent="0.2">
      <c r="D9784" s="5"/>
      <c r="I9784" s="7"/>
      <c r="K9784" s="7"/>
      <c r="L9784" s="7"/>
      <c r="M9784" s="55"/>
      <c r="N9784" s="7"/>
      <c r="O9784" s="5"/>
      <c r="U9784" s="31"/>
      <c r="AD9784" s="20"/>
    </row>
    <row r="9785" spans="4:30" x14ac:dyDescent="0.2">
      <c r="D9785" s="5"/>
      <c r="I9785" s="7"/>
      <c r="K9785" s="7"/>
      <c r="L9785" s="7"/>
      <c r="M9785" s="55"/>
      <c r="N9785" s="7"/>
      <c r="O9785" s="5"/>
      <c r="U9785" s="31"/>
      <c r="AD9785" s="20"/>
    </row>
    <row r="9786" spans="4:30" x14ac:dyDescent="0.2">
      <c r="D9786" s="5"/>
      <c r="I9786" s="7"/>
      <c r="K9786" s="7"/>
      <c r="L9786" s="7"/>
      <c r="M9786" s="55"/>
      <c r="N9786" s="7"/>
      <c r="O9786" s="5"/>
      <c r="U9786" s="31"/>
      <c r="AD9786" s="20"/>
    </row>
    <row r="9787" spans="4:30" x14ac:dyDescent="0.2">
      <c r="D9787" s="5"/>
      <c r="I9787" s="7"/>
      <c r="K9787" s="7"/>
      <c r="L9787" s="7"/>
      <c r="M9787" s="55"/>
      <c r="N9787" s="7"/>
      <c r="O9787" s="5"/>
      <c r="U9787" s="31"/>
      <c r="AD9787" s="20"/>
    </row>
    <row r="9788" spans="4:30" x14ac:dyDescent="0.2">
      <c r="D9788" s="5"/>
      <c r="I9788" s="7"/>
      <c r="K9788" s="7"/>
      <c r="L9788" s="7"/>
      <c r="M9788" s="55"/>
      <c r="N9788" s="7"/>
      <c r="O9788" s="5"/>
      <c r="U9788" s="31"/>
      <c r="AD9788" s="20"/>
    </row>
    <row r="9789" spans="4:30" x14ac:dyDescent="0.2">
      <c r="D9789" s="5"/>
      <c r="I9789" s="7"/>
      <c r="K9789" s="7"/>
      <c r="L9789" s="7"/>
      <c r="M9789" s="55"/>
      <c r="N9789" s="7"/>
      <c r="O9789" s="5"/>
      <c r="U9789" s="31"/>
      <c r="AD9789" s="20"/>
    </row>
    <row r="9790" spans="4:30" x14ac:dyDescent="0.2">
      <c r="D9790" s="5"/>
      <c r="I9790" s="7"/>
      <c r="K9790" s="7"/>
      <c r="L9790" s="7"/>
      <c r="M9790" s="55"/>
      <c r="N9790" s="7"/>
      <c r="O9790" s="5"/>
      <c r="U9790" s="31"/>
      <c r="AD9790" s="20"/>
    </row>
    <row r="9791" spans="4:30" x14ac:dyDescent="0.2">
      <c r="D9791" s="5"/>
      <c r="I9791" s="7"/>
      <c r="K9791" s="7"/>
      <c r="L9791" s="7"/>
      <c r="M9791" s="55"/>
      <c r="N9791" s="7"/>
      <c r="O9791" s="5"/>
      <c r="U9791" s="31"/>
      <c r="AD9791" s="20"/>
    </row>
    <row r="9792" spans="4:30" x14ac:dyDescent="0.2">
      <c r="D9792" s="5"/>
      <c r="I9792" s="7"/>
      <c r="K9792" s="7"/>
      <c r="L9792" s="7"/>
      <c r="M9792" s="55"/>
      <c r="N9792" s="7"/>
      <c r="O9792" s="5"/>
      <c r="U9792" s="31"/>
      <c r="AD9792" s="20"/>
    </row>
    <row r="9793" spans="4:30" x14ac:dyDescent="0.2">
      <c r="D9793" s="5"/>
      <c r="I9793" s="7"/>
      <c r="K9793" s="7"/>
      <c r="L9793" s="7"/>
      <c r="M9793" s="55"/>
      <c r="N9793" s="7"/>
      <c r="O9793" s="5"/>
      <c r="U9793" s="31"/>
      <c r="AD9793" s="20"/>
    </row>
    <row r="9794" spans="4:30" x14ac:dyDescent="0.2">
      <c r="D9794" s="5"/>
      <c r="I9794" s="7"/>
      <c r="K9794" s="7"/>
      <c r="L9794" s="7"/>
      <c r="M9794" s="55"/>
      <c r="N9794" s="7"/>
      <c r="O9794" s="5"/>
      <c r="U9794" s="31"/>
      <c r="AD9794" s="20"/>
    </row>
    <row r="9795" spans="4:30" x14ac:dyDescent="0.2">
      <c r="D9795" s="5"/>
      <c r="I9795" s="7"/>
      <c r="K9795" s="7"/>
      <c r="L9795" s="7"/>
      <c r="M9795" s="55"/>
      <c r="N9795" s="7"/>
      <c r="O9795" s="5"/>
      <c r="U9795" s="31"/>
      <c r="AD9795" s="20"/>
    </row>
    <row r="9796" spans="4:30" x14ac:dyDescent="0.2">
      <c r="D9796" s="5"/>
      <c r="I9796" s="7"/>
      <c r="K9796" s="7"/>
      <c r="L9796" s="7"/>
      <c r="M9796" s="55"/>
      <c r="N9796" s="7"/>
      <c r="O9796" s="5"/>
      <c r="U9796" s="31"/>
      <c r="AD9796" s="20"/>
    </row>
    <row r="9797" spans="4:30" x14ac:dyDescent="0.2">
      <c r="D9797" s="5"/>
      <c r="I9797" s="7"/>
      <c r="K9797" s="7"/>
      <c r="L9797" s="7"/>
      <c r="M9797" s="55"/>
      <c r="N9797" s="7"/>
      <c r="O9797" s="5"/>
      <c r="U9797" s="31"/>
      <c r="AD9797" s="20"/>
    </row>
    <row r="9798" spans="4:30" x14ac:dyDescent="0.2">
      <c r="D9798" s="5"/>
      <c r="I9798" s="7"/>
      <c r="K9798" s="7"/>
      <c r="L9798" s="7"/>
      <c r="M9798" s="55"/>
      <c r="N9798" s="7"/>
      <c r="O9798" s="5"/>
      <c r="U9798" s="31"/>
      <c r="AD9798" s="20"/>
    </row>
    <row r="9799" spans="4:30" x14ac:dyDescent="0.2">
      <c r="D9799" s="5"/>
      <c r="I9799" s="7"/>
      <c r="K9799" s="7"/>
      <c r="L9799" s="7"/>
      <c r="M9799" s="55"/>
      <c r="N9799" s="7"/>
      <c r="O9799" s="5"/>
      <c r="U9799" s="31"/>
      <c r="AD9799" s="20"/>
    </row>
    <row r="9800" spans="4:30" x14ac:dyDescent="0.2">
      <c r="D9800" s="5"/>
      <c r="I9800" s="7"/>
      <c r="K9800" s="7"/>
      <c r="L9800" s="7"/>
      <c r="M9800" s="55"/>
      <c r="N9800" s="7"/>
      <c r="O9800" s="5"/>
      <c r="U9800" s="31"/>
      <c r="AD9800" s="20"/>
    </row>
    <row r="9801" spans="4:30" x14ac:dyDescent="0.2">
      <c r="D9801" s="5"/>
      <c r="I9801" s="7"/>
      <c r="K9801" s="7"/>
      <c r="L9801" s="7"/>
      <c r="M9801" s="55"/>
      <c r="N9801" s="7"/>
      <c r="O9801" s="5"/>
      <c r="U9801" s="31"/>
      <c r="AD9801" s="20"/>
    </row>
    <row r="9802" spans="4:30" x14ac:dyDescent="0.2">
      <c r="D9802" s="5"/>
      <c r="I9802" s="7"/>
      <c r="K9802" s="7"/>
      <c r="L9802" s="7"/>
      <c r="M9802" s="55"/>
      <c r="N9802" s="7"/>
      <c r="O9802" s="5"/>
      <c r="U9802" s="31"/>
      <c r="AD9802" s="20"/>
    </row>
    <row r="9803" spans="4:30" x14ac:dyDescent="0.2">
      <c r="D9803" s="5"/>
      <c r="I9803" s="7"/>
      <c r="K9803" s="7"/>
      <c r="L9803" s="7"/>
      <c r="M9803" s="55"/>
      <c r="N9803" s="7"/>
      <c r="O9803" s="5"/>
      <c r="U9803" s="31"/>
      <c r="AD9803" s="20"/>
    </row>
    <row r="9804" spans="4:30" x14ac:dyDescent="0.2">
      <c r="D9804" s="5"/>
      <c r="I9804" s="7"/>
      <c r="K9804" s="7"/>
      <c r="L9804" s="7"/>
      <c r="M9804" s="55"/>
      <c r="N9804" s="7"/>
      <c r="O9804" s="5"/>
      <c r="U9804" s="31"/>
      <c r="AD9804" s="20"/>
    </row>
    <row r="9805" spans="4:30" x14ac:dyDescent="0.2">
      <c r="D9805" s="5"/>
      <c r="I9805" s="7"/>
      <c r="K9805" s="7"/>
      <c r="L9805" s="7"/>
      <c r="M9805" s="55"/>
      <c r="N9805" s="7"/>
      <c r="O9805" s="5"/>
      <c r="U9805" s="31"/>
      <c r="AD9805" s="20"/>
    </row>
    <row r="9806" spans="4:30" x14ac:dyDescent="0.2">
      <c r="D9806" s="5"/>
      <c r="I9806" s="7"/>
      <c r="K9806" s="7"/>
      <c r="L9806" s="7"/>
      <c r="M9806" s="55"/>
      <c r="N9806" s="7"/>
      <c r="O9806" s="5"/>
      <c r="U9806" s="31"/>
      <c r="AD9806" s="20"/>
    </row>
    <row r="9807" spans="4:30" x14ac:dyDescent="0.2">
      <c r="D9807" s="5"/>
      <c r="I9807" s="7"/>
      <c r="K9807" s="7"/>
      <c r="L9807" s="7"/>
      <c r="M9807" s="55"/>
      <c r="N9807" s="7"/>
      <c r="O9807" s="5"/>
      <c r="U9807" s="31"/>
      <c r="AD9807" s="20"/>
    </row>
    <row r="9808" spans="4:30" x14ac:dyDescent="0.2">
      <c r="D9808" s="5"/>
      <c r="I9808" s="7"/>
      <c r="K9808" s="7"/>
      <c r="L9808" s="7"/>
      <c r="M9808" s="55"/>
      <c r="N9808" s="7"/>
      <c r="O9808" s="5"/>
      <c r="U9808" s="31"/>
      <c r="AD9808" s="20"/>
    </row>
    <row r="9809" spans="4:30" x14ac:dyDescent="0.2">
      <c r="D9809" s="5"/>
      <c r="I9809" s="7"/>
      <c r="K9809" s="7"/>
      <c r="L9809" s="7"/>
      <c r="M9809" s="55"/>
      <c r="N9809" s="7"/>
      <c r="O9809" s="5"/>
      <c r="U9809" s="31"/>
      <c r="AD9809" s="20"/>
    </row>
    <row r="9810" spans="4:30" x14ac:dyDescent="0.2">
      <c r="D9810" s="5"/>
      <c r="I9810" s="7"/>
      <c r="K9810" s="7"/>
      <c r="L9810" s="7"/>
      <c r="M9810" s="55"/>
      <c r="N9810" s="7"/>
      <c r="O9810" s="5"/>
      <c r="U9810" s="31"/>
      <c r="AD9810" s="20"/>
    </row>
    <row r="9811" spans="4:30" x14ac:dyDescent="0.2">
      <c r="D9811" s="5"/>
      <c r="I9811" s="7"/>
      <c r="K9811" s="7"/>
      <c r="L9811" s="7"/>
      <c r="M9811" s="55"/>
      <c r="N9811" s="7"/>
      <c r="O9811" s="5"/>
      <c r="U9811" s="31"/>
      <c r="AD9811" s="20"/>
    </row>
    <row r="9812" spans="4:30" x14ac:dyDescent="0.2">
      <c r="D9812" s="5"/>
      <c r="I9812" s="7"/>
      <c r="K9812" s="7"/>
      <c r="L9812" s="7"/>
      <c r="M9812" s="55"/>
      <c r="N9812" s="7"/>
      <c r="O9812" s="5"/>
      <c r="U9812" s="31"/>
      <c r="AD9812" s="20"/>
    </row>
    <row r="9813" spans="4:30" x14ac:dyDescent="0.2">
      <c r="D9813" s="5"/>
      <c r="I9813" s="7"/>
      <c r="K9813" s="7"/>
      <c r="L9813" s="7"/>
      <c r="M9813" s="55"/>
      <c r="N9813" s="7"/>
      <c r="O9813" s="5"/>
      <c r="U9813" s="31"/>
      <c r="AD9813" s="20"/>
    </row>
    <row r="9814" spans="4:30" x14ac:dyDescent="0.2">
      <c r="D9814" s="5"/>
      <c r="I9814" s="7"/>
      <c r="K9814" s="7"/>
      <c r="L9814" s="7"/>
      <c r="M9814" s="55"/>
      <c r="N9814" s="7"/>
      <c r="O9814" s="5"/>
      <c r="U9814" s="31"/>
      <c r="AD9814" s="20"/>
    </row>
    <row r="9815" spans="4:30" x14ac:dyDescent="0.2">
      <c r="D9815" s="5"/>
      <c r="I9815" s="7"/>
      <c r="K9815" s="7"/>
      <c r="L9815" s="7"/>
      <c r="M9815" s="55"/>
      <c r="N9815" s="7"/>
      <c r="O9815" s="5"/>
      <c r="U9815" s="31"/>
      <c r="AD9815" s="20"/>
    </row>
    <row r="9816" spans="4:30" x14ac:dyDescent="0.2">
      <c r="D9816" s="5"/>
      <c r="I9816" s="7"/>
      <c r="K9816" s="7"/>
      <c r="L9816" s="7"/>
      <c r="M9816" s="55"/>
      <c r="N9816" s="7"/>
      <c r="O9816" s="5"/>
      <c r="U9816" s="31"/>
      <c r="AD9816" s="20"/>
    </row>
    <row r="9817" spans="4:30" x14ac:dyDescent="0.2">
      <c r="D9817" s="5"/>
      <c r="I9817" s="7"/>
      <c r="K9817" s="7"/>
      <c r="L9817" s="7"/>
      <c r="M9817" s="55"/>
      <c r="N9817" s="7"/>
      <c r="O9817" s="5"/>
      <c r="U9817" s="31"/>
      <c r="AD9817" s="20"/>
    </row>
    <row r="9818" spans="4:30" x14ac:dyDescent="0.2">
      <c r="D9818" s="5"/>
      <c r="I9818" s="7"/>
      <c r="K9818" s="7"/>
      <c r="L9818" s="7"/>
      <c r="M9818" s="55"/>
      <c r="N9818" s="7"/>
      <c r="O9818" s="5"/>
      <c r="U9818" s="31"/>
      <c r="AD9818" s="20"/>
    </row>
    <row r="9819" spans="4:30" x14ac:dyDescent="0.2">
      <c r="D9819" s="5"/>
      <c r="I9819" s="7"/>
      <c r="K9819" s="7"/>
      <c r="L9819" s="7"/>
      <c r="M9819" s="55"/>
      <c r="N9819" s="7"/>
      <c r="O9819" s="5"/>
      <c r="U9819" s="31"/>
      <c r="AD9819" s="20"/>
    </row>
    <row r="9820" spans="4:30" x14ac:dyDescent="0.2">
      <c r="D9820" s="5"/>
      <c r="I9820" s="7"/>
      <c r="K9820" s="7"/>
      <c r="L9820" s="7"/>
      <c r="M9820" s="55"/>
      <c r="N9820" s="7"/>
      <c r="O9820" s="5"/>
      <c r="U9820" s="31"/>
      <c r="AD9820" s="20"/>
    </row>
    <row r="9821" spans="4:30" x14ac:dyDescent="0.2">
      <c r="D9821" s="5"/>
      <c r="I9821" s="7"/>
      <c r="K9821" s="7"/>
      <c r="L9821" s="7"/>
      <c r="M9821" s="55"/>
      <c r="N9821" s="7"/>
      <c r="O9821" s="5"/>
      <c r="U9821" s="31"/>
      <c r="AD9821" s="20"/>
    </row>
    <row r="9822" spans="4:30" x14ac:dyDescent="0.2">
      <c r="D9822" s="5"/>
      <c r="I9822" s="7"/>
      <c r="K9822" s="7"/>
      <c r="L9822" s="7"/>
      <c r="M9822" s="55"/>
      <c r="N9822" s="7"/>
      <c r="O9822" s="5"/>
      <c r="U9822" s="31"/>
      <c r="AD9822" s="20"/>
    </row>
    <row r="9823" spans="4:30" x14ac:dyDescent="0.2">
      <c r="D9823" s="5"/>
      <c r="I9823" s="7"/>
      <c r="K9823" s="7"/>
      <c r="L9823" s="7"/>
      <c r="M9823" s="55"/>
      <c r="N9823" s="7"/>
      <c r="O9823" s="5"/>
      <c r="U9823" s="31"/>
      <c r="AD9823" s="20"/>
    </row>
    <row r="9824" spans="4:30" x14ac:dyDescent="0.2">
      <c r="D9824" s="5"/>
      <c r="I9824" s="7"/>
      <c r="K9824" s="7"/>
      <c r="L9824" s="7"/>
      <c r="M9824" s="55"/>
      <c r="N9824" s="7"/>
      <c r="O9824" s="5"/>
      <c r="U9824" s="31"/>
      <c r="AD9824" s="20"/>
    </row>
    <row r="9825" spans="4:30" x14ac:dyDescent="0.2">
      <c r="D9825" s="5"/>
      <c r="I9825" s="7"/>
      <c r="K9825" s="7"/>
      <c r="L9825" s="7"/>
      <c r="M9825" s="55"/>
      <c r="N9825" s="7"/>
      <c r="O9825" s="5"/>
      <c r="U9825" s="31"/>
      <c r="AD9825" s="20"/>
    </row>
    <row r="9826" spans="4:30" x14ac:dyDescent="0.2">
      <c r="D9826" s="5"/>
      <c r="I9826" s="7"/>
      <c r="K9826" s="7"/>
      <c r="L9826" s="7"/>
      <c r="M9826" s="55"/>
      <c r="N9826" s="7"/>
      <c r="O9826" s="5"/>
      <c r="U9826" s="31"/>
      <c r="AD9826" s="20"/>
    </row>
    <row r="9827" spans="4:30" x14ac:dyDescent="0.2">
      <c r="D9827" s="5"/>
      <c r="I9827" s="7"/>
      <c r="K9827" s="7"/>
      <c r="L9827" s="7"/>
      <c r="M9827" s="55"/>
      <c r="N9827" s="7"/>
      <c r="O9827" s="5"/>
      <c r="U9827" s="31"/>
      <c r="AD9827" s="20"/>
    </row>
    <row r="9828" spans="4:30" x14ac:dyDescent="0.2">
      <c r="D9828" s="5"/>
      <c r="I9828" s="7"/>
      <c r="K9828" s="7"/>
      <c r="L9828" s="7"/>
      <c r="M9828" s="55"/>
      <c r="N9828" s="7"/>
      <c r="O9828" s="5"/>
      <c r="U9828" s="31"/>
      <c r="AD9828" s="20"/>
    </row>
    <row r="9829" spans="4:30" x14ac:dyDescent="0.2">
      <c r="D9829" s="5"/>
      <c r="I9829" s="7"/>
      <c r="K9829" s="7"/>
      <c r="L9829" s="7"/>
      <c r="M9829" s="55"/>
      <c r="N9829" s="7"/>
      <c r="O9829" s="5"/>
      <c r="U9829" s="31"/>
      <c r="AD9829" s="20"/>
    </row>
    <row r="9830" spans="4:30" x14ac:dyDescent="0.2">
      <c r="D9830" s="5"/>
      <c r="I9830" s="7"/>
      <c r="K9830" s="7"/>
      <c r="L9830" s="7"/>
      <c r="M9830" s="55"/>
      <c r="N9830" s="7"/>
      <c r="O9830" s="5"/>
      <c r="U9830" s="31"/>
      <c r="AD9830" s="20"/>
    </row>
    <row r="9831" spans="4:30" x14ac:dyDescent="0.2">
      <c r="D9831" s="5"/>
      <c r="I9831" s="7"/>
      <c r="K9831" s="7"/>
      <c r="L9831" s="7"/>
      <c r="M9831" s="55"/>
      <c r="N9831" s="7"/>
      <c r="O9831" s="5"/>
      <c r="U9831" s="31"/>
      <c r="AD9831" s="20"/>
    </row>
    <row r="9832" spans="4:30" x14ac:dyDescent="0.2">
      <c r="D9832" s="5"/>
      <c r="I9832" s="7"/>
      <c r="K9832" s="7"/>
      <c r="L9832" s="7"/>
      <c r="M9832" s="55"/>
      <c r="N9832" s="7"/>
      <c r="O9832" s="5"/>
      <c r="U9832" s="31"/>
      <c r="AD9832" s="20"/>
    </row>
    <row r="9833" spans="4:30" x14ac:dyDescent="0.2">
      <c r="D9833" s="5"/>
      <c r="I9833" s="7"/>
      <c r="K9833" s="7"/>
      <c r="L9833" s="7"/>
      <c r="M9833" s="55"/>
      <c r="N9833" s="7"/>
      <c r="O9833" s="5"/>
      <c r="U9833" s="31"/>
      <c r="AD9833" s="20"/>
    </row>
    <row r="9834" spans="4:30" x14ac:dyDescent="0.2">
      <c r="D9834" s="5"/>
      <c r="I9834" s="7"/>
      <c r="K9834" s="7"/>
      <c r="L9834" s="7"/>
      <c r="M9834" s="55"/>
      <c r="N9834" s="7"/>
      <c r="O9834" s="5"/>
      <c r="U9834" s="31"/>
      <c r="AD9834" s="20"/>
    </row>
    <row r="9835" spans="4:30" x14ac:dyDescent="0.2">
      <c r="D9835" s="5"/>
      <c r="I9835" s="7"/>
      <c r="K9835" s="7"/>
      <c r="L9835" s="7"/>
      <c r="M9835" s="55"/>
      <c r="N9835" s="7"/>
      <c r="O9835" s="5"/>
      <c r="U9835" s="31"/>
      <c r="AD9835" s="20"/>
    </row>
    <row r="9836" spans="4:30" x14ac:dyDescent="0.2">
      <c r="D9836" s="5"/>
      <c r="I9836" s="7"/>
      <c r="K9836" s="7"/>
      <c r="L9836" s="7"/>
      <c r="M9836" s="55"/>
      <c r="N9836" s="7"/>
      <c r="O9836" s="5"/>
      <c r="U9836" s="31"/>
      <c r="AD9836" s="20"/>
    </row>
    <row r="9837" spans="4:30" x14ac:dyDescent="0.2">
      <c r="D9837" s="5"/>
      <c r="I9837" s="7"/>
      <c r="K9837" s="7"/>
      <c r="L9837" s="7"/>
      <c r="M9837" s="55"/>
      <c r="N9837" s="7"/>
      <c r="O9837" s="5"/>
      <c r="U9837" s="31"/>
      <c r="AD9837" s="20"/>
    </row>
    <row r="9838" spans="4:30" x14ac:dyDescent="0.2">
      <c r="D9838" s="5"/>
      <c r="I9838" s="7"/>
      <c r="K9838" s="7"/>
      <c r="L9838" s="7"/>
      <c r="M9838" s="55"/>
      <c r="N9838" s="7"/>
      <c r="O9838" s="5"/>
      <c r="U9838" s="31"/>
      <c r="AD9838" s="20"/>
    </row>
    <row r="9839" spans="4:30" x14ac:dyDescent="0.2">
      <c r="D9839" s="5"/>
      <c r="I9839" s="7"/>
      <c r="K9839" s="7"/>
      <c r="L9839" s="7"/>
      <c r="M9839" s="55"/>
      <c r="N9839" s="7"/>
      <c r="O9839" s="5"/>
      <c r="U9839" s="31"/>
      <c r="AD9839" s="20"/>
    </row>
    <row r="9840" spans="4:30" x14ac:dyDescent="0.2">
      <c r="D9840" s="5"/>
      <c r="I9840" s="7"/>
      <c r="K9840" s="7"/>
      <c r="L9840" s="7"/>
      <c r="M9840" s="55"/>
      <c r="N9840" s="7"/>
      <c r="O9840" s="5"/>
      <c r="U9840" s="31"/>
      <c r="AD9840" s="20"/>
    </row>
    <row r="9841" spans="4:30" x14ac:dyDescent="0.2">
      <c r="D9841" s="5"/>
      <c r="I9841" s="7"/>
      <c r="K9841" s="7"/>
      <c r="L9841" s="7"/>
      <c r="M9841" s="55"/>
      <c r="N9841" s="7"/>
      <c r="O9841" s="5"/>
      <c r="U9841" s="31"/>
      <c r="AD9841" s="20"/>
    </row>
    <row r="9842" spans="4:30" x14ac:dyDescent="0.2">
      <c r="D9842" s="5"/>
      <c r="I9842" s="7"/>
      <c r="K9842" s="7"/>
      <c r="L9842" s="7"/>
      <c r="M9842" s="55"/>
      <c r="N9842" s="7"/>
      <c r="O9842" s="5"/>
      <c r="U9842" s="31"/>
      <c r="AD9842" s="20"/>
    </row>
    <row r="9843" spans="4:30" x14ac:dyDescent="0.2">
      <c r="D9843" s="5"/>
      <c r="I9843" s="7"/>
      <c r="K9843" s="7"/>
      <c r="L9843" s="7"/>
      <c r="M9843" s="55"/>
      <c r="N9843" s="7"/>
      <c r="O9843" s="5"/>
      <c r="U9843" s="31"/>
      <c r="AD9843" s="20"/>
    </row>
    <row r="9844" spans="4:30" x14ac:dyDescent="0.2">
      <c r="D9844" s="5"/>
      <c r="I9844" s="7"/>
      <c r="K9844" s="7"/>
      <c r="L9844" s="7"/>
      <c r="M9844" s="55"/>
      <c r="N9844" s="7"/>
      <c r="O9844" s="5"/>
      <c r="U9844" s="31"/>
      <c r="AD9844" s="20"/>
    </row>
    <row r="9845" spans="4:30" x14ac:dyDescent="0.2">
      <c r="D9845" s="5"/>
      <c r="I9845" s="7"/>
      <c r="K9845" s="7"/>
      <c r="L9845" s="7"/>
      <c r="M9845" s="55"/>
      <c r="N9845" s="7"/>
      <c r="O9845" s="5"/>
      <c r="U9845" s="31"/>
      <c r="AD9845" s="20"/>
    </row>
    <row r="9846" spans="4:30" x14ac:dyDescent="0.2">
      <c r="D9846" s="5"/>
      <c r="I9846" s="7"/>
      <c r="K9846" s="7"/>
      <c r="L9846" s="7"/>
      <c r="M9846" s="55"/>
      <c r="N9846" s="7"/>
      <c r="O9846" s="5"/>
      <c r="U9846" s="31"/>
      <c r="AD9846" s="20"/>
    </row>
    <row r="9847" spans="4:30" x14ac:dyDescent="0.2">
      <c r="D9847" s="5"/>
      <c r="I9847" s="7"/>
      <c r="K9847" s="7"/>
      <c r="L9847" s="7"/>
      <c r="M9847" s="55"/>
      <c r="N9847" s="7"/>
      <c r="O9847" s="5"/>
      <c r="U9847" s="31"/>
      <c r="AD9847" s="20"/>
    </row>
    <row r="9848" spans="4:30" x14ac:dyDescent="0.2">
      <c r="D9848" s="5"/>
      <c r="I9848" s="7"/>
      <c r="K9848" s="7"/>
      <c r="L9848" s="7"/>
      <c r="M9848" s="55"/>
      <c r="N9848" s="7"/>
      <c r="O9848" s="5"/>
      <c r="U9848" s="31"/>
      <c r="AD9848" s="20"/>
    </row>
    <row r="9849" spans="4:30" x14ac:dyDescent="0.2">
      <c r="D9849" s="5"/>
      <c r="I9849" s="7"/>
      <c r="K9849" s="7"/>
      <c r="L9849" s="7"/>
      <c r="M9849" s="55"/>
      <c r="N9849" s="7"/>
      <c r="O9849" s="5"/>
      <c r="U9849" s="31"/>
      <c r="AD9849" s="20"/>
    </row>
    <row r="9850" spans="4:30" x14ac:dyDescent="0.2">
      <c r="D9850" s="5"/>
      <c r="I9850" s="7"/>
      <c r="K9850" s="7"/>
      <c r="L9850" s="7"/>
      <c r="M9850" s="55"/>
      <c r="N9850" s="7"/>
      <c r="O9850" s="5"/>
      <c r="U9850" s="31"/>
      <c r="AD9850" s="20"/>
    </row>
    <row r="9851" spans="4:30" x14ac:dyDescent="0.2">
      <c r="D9851" s="5"/>
      <c r="I9851" s="7"/>
      <c r="K9851" s="7"/>
      <c r="L9851" s="7"/>
      <c r="M9851" s="55"/>
      <c r="N9851" s="7"/>
      <c r="O9851" s="5"/>
      <c r="U9851" s="31"/>
      <c r="AD9851" s="20"/>
    </row>
    <row r="9852" spans="4:30" x14ac:dyDescent="0.2">
      <c r="D9852" s="5"/>
      <c r="I9852" s="7"/>
      <c r="K9852" s="7"/>
      <c r="L9852" s="7"/>
      <c r="M9852" s="55"/>
      <c r="N9852" s="7"/>
      <c r="O9852" s="5"/>
      <c r="U9852" s="31"/>
      <c r="AD9852" s="20"/>
    </row>
    <row r="9853" spans="4:30" x14ac:dyDescent="0.2">
      <c r="D9853" s="5"/>
      <c r="I9853" s="7"/>
      <c r="K9853" s="7"/>
      <c r="L9853" s="7"/>
      <c r="M9853" s="55"/>
      <c r="N9853" s="7"/>
      <c r="O9853" s="5"/>
      <c r="U9853" s="31"/>
      <c r="AD9853" s="20"/>
    </row>
    <row r="9854" spans="4:30" x14ac:dyDescent="0.2">
      <c r="D9854" s="5"/>
      <c r="I9854" s="7"/>
      <c r="K9854" s="7"/>
      <c r="L9854" s="7"/>
      <c r="M9854" s="55"/>
      <c r="N9854" s="7"/>
      <c r="O9854" s="5"/>
      <c r="U9854" s="31"/>
      <c r="AD9854" s="20"/>
    </row>
    <row r="9855" spans="4:30" x14ac:dyDescent="0.2">
      <c r="D9855" s="5"/>
      <c r="I9855" s="7"/>
      <c r="K9855" s="7"/>
      <c r="L9855" s="7"/>
      <c r="M9855" s="55"/>
      <c r="N9855" s="7"/>
      <c r="O9855" s="5"/>
      <c r="U9855" s="31"/>
      <c r="AD9855" s="20"/>
    </row>
    <row r="9856" spans="4:30" x14ac:dyDescent="0.2">
      <c r="D9856" s="5"/>
      <c r="I9856" s="7"/>
      <c r="K9856" s="7"/>
      <c r="L9856" s="7"/>
      <c r="M9856" s="55"/>
      <c r="N9856" s="7"/>
      <c r="O9856" s="5"/>
      <c r="U9856" s="31"/>
      <c r="AD9856" s="20"/>
    </row>
    <row r="9857" spans="4:30" x14ac:dyDescent="0.2">
      <c r="D9857" s="5"/>
      <c r="I9857" s="7"/>
      <c r="K9857" s="7"/>
      <c r="L9857" s="7"/>
      <c r="M9857" s="55"/>
      <c r="N9857" s="7"/>
      <c r="O9857" s="5"/>
      <c r="U9857" s="31"/>
      <c r="AD9857" s="20"/>
    </row>
    <row r="9858" spans="4:30" x14ac:dyDescent="0.2">
      <c r="D9858" s="5"/>
      <c r="I9858" s="7"/>
      <c r="K9858" s="7"/>
      <c r="L9858" s="7"/>
      <c r="M9858" s="55"/>
      <c r="N9858" s="7"/>
      <c r="O9858" s="5"/>
      <c r="U9858" s="31"/>
      <c r="AD9858" s="20"/>
    </row>
    <row r="9859" spans="4:30" x14ac:dyDescent="0.2">
      <c r="D9859" s="5"/>
      <c r="I9859" s="7"/>
      <c r="K9859" s="7"/>
      <c r="L9859" s="7"/>
      <c r="M9859" s="55"/>
      <c r="N9859" s="7"/>
      <c r="O9859" s="5"/>
      <c r="U9859" s="31"/>
      <c r="AD9859" s="20"/>
    </row>
    <row r="9860" spans="4:30" x14ac:dyDescent="0.2">
      <c r="D9860" s="5"/>
      <c r="I9860" s="7"/>
      <c r="K9860" s="7"/>
      <c r="L9860" s="7"/>
      <c r="M9860" s="55"/>
      <c r="N9860" s="7"/>
      <c r="O9860" s="5"/>
      <c r="U9860" s="31"/>
      <c r="AD9860" s="20"/>
    </row>
    <row r="9861" spans="4:30" x14ac:dyDescent="0.2">
      <c r="D9861" s="5"/>
      <c r="I9861" s="7"/>
      <c r="K9861" s="7"/>
      <c r="L9861" s="7"/>
      <c r="M9861" s="55"/>
      <c r="N9861" s="7"/>
      <c r="O9861" s="5"/>
      <c r="U9861" s="31"/>
      <c r="AD9861" s="20"/>
    </row>
    <row r="9862" spans="4:30" x14ac:dyDescent="0.2">
      <c r="D9862" s="5"/>
      <c r="I9862" s="7"/>
      <c r="K9862" s="7"/>
      <c r="L9862" s="7"/>
      <c r="M9862" s="55"/>
      <c r="N9862" s="7"/>
      <c r="O9862" s="5"/>
      <c r="U9862" s="31"/>
      <c r="AD9862" s="20"/>
    </row>
    <row r="9863" spans="4:30" x14ac:dyDescent="0.2">
      <c r="D9863" s="5"/>
      <c r="I9863" s="7"/>
      <c r="K9863" s="7"/>
      <c r="L9863" s="7"/>
      <c r="M9863" s="55"/>
      <c r="N9863" s="7"/>
      <c r="O9863" s="5"/>
      <c r="U9863" s="31"/>
      <c r="AD9863" s="20"/>
    </row>
    <row r="9864" spans="4:30" x14ac:dyDescent="0.2">
      <c r="D9864" s="5"/>
      <c r="I9864" s="7"/>
      <c r="K9864" s="7"/>
      <c r="L9864" s="7"/>
      <c r="M9864" s="55"/>
      <c r="N9864" s="7"/>
      <c r="O9864" s="5"/>
      <c r="U9864" s="31"/>
      <c r="AD9864" s="20"/>
    </row>
    <row r="9865" spans="4:30" x14ac:dyDescent="0.2">
      <c r="D9865" s="5"/>
      <c r="I9865" s="7"/>
      <c r="K9865" s="7"/>
      <c r="L9865" s="7"/>
      <c r="M9865" s="55"/>
      <c r="N9865" s="7"/>
      <c r="O9865" s="5"/>
      <c r="U9865" s="31"/>
      <c r="AD9865" s="20"/>
    </row>
    <row r="9866" spans="4:30" x14ac:dyDescent="0.2">
      <c r="D9866" s="5"/>
      <c r="I9866" s="7"/>
      <c r="K9866" s="7"/>
      <c r="L9866" s="7"/>
      <c r="M9866" s="55"/>
      <c r="N9866" s="7"/>
      <c r="O9866" s="5"/>
      <c r="U9866" s="31"/>
      <c r="AD9866" s="20"/>
    </row>
    <row r="9867" spans="4:30" x14ac:dyDescent="0.2">
      <c r="D9867" s="5"/>
      <c r="I9867" s="7"/>
      <c r="K9867" s="7"/>
      <c r="L9867" s="7"/>
      <c r="M9867" s="55"/>
      <c r="N9867" s="7"/>
      <c r="O9867" s="5"/>
      <c r="U9867" s="31"/>
      <c r="AD9867" s="20"/>
    </row>
    <row r="9868" spans="4:30" x14ac:dyDescent="0.2">
      <c r="D9868" s="5"/>
      <c r="I9868" s="7"/>
      <c r="K9868" s="7"/>
      <c r="L9868" s="7"/>
      <c r="M9868" s="55"/>
      <c r="N9868" s="7"/>
      <c r="O9868" s="5"/>
      <c r="U9868" s="31"/>
      <c r="AD9868" s="20"/>
    </row>
    <row r="9869" spans="4:30" x14ac:dyDescent="0.2">
      <c r="D9869" s="5"/>
      <c r="I9869" s="7"/>
      <c r="K9869" s="7"/>
      <c r="L9869" s="7"/>
      <c r="M9869" s="55"/>
      <c r="N9869" s="7"/>
      <c r="O9869" s="5"/>
      <c r="U9869" s="31"/>
      <c r="AD9869" s="20"/>
    </row>
    <row r="9870" spans="4:30" x14ac:dyDescent="0.2">
      <c r="D9870" s="5"/>
      <c r="I9870" s="7"/>
      <c r="K9870" s="7"/>
      <c r="L9870" s="7"/>
      <c r="M9870" s="55"/>
      <c r="N9870" s="7"/>
      <c r="O9870" s="5"/>
      <c r="U9870" s="31"/>
      <c r="AD9870" s="20"/>
    </row>
    <row r="9871" spans="4:30" x14ac:dyDescent="0.2">
      <c r="D9871" s="5"/>
      <c r="I9871" s="7"/>
      <c r="K9871" s="7"/>
      <c r="L9871" s="7"/>
      <c r="M9871" s="55"/>
      <c r="N9871" s="7"/>
      <c r="O9871" s="5"/>
      <c r="U9871" s="31"/>
      <c r="AD9871" s="20"/>
    </row>
    <row r="9872" spans="4:30" x14ac:dyDescent="0.2">
      <c r="D9872" s="5"/>
      <c r="I9872" s="7"/>
      <c r="K9872" s="7"/>
      <c r="L9872" s="7"/>
      <c r="M9872" s="55"/>
      <c r="N9872" s="7"/>
      <c r="O9872" s="5"/>
      <c r="U9872" s="31"/>
      <c r="AD9872" s="20"/>
    </row>
    <row r="9873" spans="4:30" x14ac:dyDescent="0.2">
      <c r="D9873" s="5"/>
      <c r="I9873" s="7"/>
      <c r="K9873" s="7"/>
      <c r="L9873" s="7"/>
      <c r="M9873" s="55"/>
      <c r="N9873" s="7"/>
      <c r="O9873" s="5"/>
      <c r="U9873" s="31"/>
      <c r="AD9873" s="20"/>
    </row>
    <row r="9874" spans="4:30" x14ac:dyDescent="0.2">
      <c r="D9874" s="5"/>
      <c r="I9874" s="7"/>
      <c r="K9874" s="7"/>
      <c r="L9874" s="7"/>
      <c r="M9874" s="55"/>
      <c r="N9874" s="7"/>
      <c r="O9874" s="5"/>
      <c r="U9874" s="31"/>
      <c r="AD9874" s="20"/>
    </row>
    <row r="9875" spans="4:30" x14ac:dyDescent="0.2">
      <c r="D9875" s="5"/>
      <c r="I9875" s="7"/>
      <c r="K9875" s="7"/>
      <c r="L9875" s="7"/>
      <c r="M9875" s="55"/>
      <c r="N9875" s="7"/>
      <c r="O9875" s="5"/>
      <c r="U9875" s="31"/>
      <c r="AD9875" s="20"/>
    </row>
    <row r="9876" spans="4:30" x14ac:dyDescent="0.2">
      <c r="D9876" s="5"/>
      <c r="I9876" s="7"/>
      <c r="K9876" s="7"/>
      <c r="L9876" s="7"/>
      <c r="M9876" s="55"/>
      <c r="N9876" s="7"/>
      <c r="O9876" s="5"/>
      <c r="U9876" s="31"/>
      <c r="AD9876" s="20"/>
    </row>
    <row r="9877" spans="4:30" x14ac:dyDescent="0.2">
      <c r="D9877" s="5"/>
      <c r="I9877" s="7"/>
      <c r="K9877" s="7"/>
      <c r="L9877" s="7"/>
      <c r="M9877" s="55"/>
      <c r="N9877" s="7"/>
      <c r="O9877" s="5"/>
      <c r="U9877" s="31"/>
      <c r="AD9877" s="20"/>
    </row>
    <row r="9878" spans="4:30" x14ac:dyDescent="0.2">
      <c r="D9878" s="5"/>
      <c r="I9878" s="7"/>
      <c r="K9878" s="7"/>
      <c r="L9878" s="7"/>
      <c r="M9878" s="55"/>
      <c r="N9878" s="7"/>
      <c r="O9878" s="5"/>
      <c r="U9878" s="31"/>
      <c r="AD9878" s="20"/>
    </row>
    <row r="9879" spans="4:30" x14ac:dyDescent="0.2">
      <c r="D9879" s="5"/>
      <c r="I9879" s="7"/>
      <c r="K9879" s="7"/>
      <c r="L9879" s="7"/>
      <c r="M9879" s="55"/>
      <c r="N9879" s="7"/>
      <c r="O9879" s="5"/>
      <c r="U9879" s="31"/>
      <c r="AD9879" s="20"/>
    </row>
    <row r="9880" spans="4:30" x14ac:dyDescent="0.2">
      <c r="D9880" s="5"/>
      <c r="I9880" s="7"/>
      <c r="K9880" s="7"/>
      <c r="L9880" s="7"/>
      <c r="M9880" s="55"/>
      <c r="N9880" s="7"/>
      <c r="O9880" s="5"/>
      <c r="U9880" s="31"/>
      <c r="AD9880" s="20"/>
    </row>
    <row r="9881" spans="4:30" x14ac:dyDescent="0.2">
      <c r="D9881" s="5"/>
      <c r="I9881" s="7"/>
      <c r="K9881" s="7"/>
      <c r="L9881" s="7"/>
      <c r="M9881" s="55"/>
      <c r="N9881" s="7"/>
      <c r="O9881" s="5"/>
      <c r="U9881" s="31"/>
      <c r="AD9881" s="20"/>
    </row>
    <row r="9882" spans="4:30" x14ac:dyDescent="0.2">
      <c r="D9882" s="5"/>
      <c r="I9882" s="7"/>
      <c r="K9882" s="7"/>
      <c r="L9882" s="7"/>
      <c r="M9882" s="55"/>
      <c r="N9882" s="7"/>
      <c r="O9882" s="5"/>
      <c r="U9882" s="31"/>
      <c r="AD9882" s="20"/>
    </row>
    <row r="9883" spans="4:30" x14ac:dyDescent="0.2">
      <c r="D9883" s="5"/>
      <c r="I9883" s="7"/>
      <c r="K9883" s="7"/>
      <c r="L9883" s="7"/>
      <c r="M9883" s="55"/>
      <c r="N9883" s="7"/>
      <c r="O9883" s="5"/>
      <c r="U9883" s="31"/>
      <c r="AD9883" s="20"/>
    </row>
    <row r="9884" spans="4:30" x14ac:dyDescent="0.2">
      <c r="D9884" s="5"/>
      <c r="I9884" s="7"/>
      <c r="K9884" s="7"/>
      <c r="L9884" s="7"/>
      <c r="M9884" s="55"/>
      <c r="N9884" s="7"/>
      <c r="O9884" s="5"/>
      <c r="U9884" s="31"/>
      <c r="AD9884" s="20"/>
    </row>
    <row r="9885" spans="4:30" x14ac:dyDescent="0.2">
      <c r="D9885" s="5"/>
      <c r="I9885" s="7"/>
      <c r="K9885" s="7"/>
      <c r="L9885" s="7"/>
      <c r="M9885" s="55"/>
      <c r="N9885" s="7"/>
      <c r="O9885" s="5"/>
      <c r="U9885" s="31"/>
      <c r="AD9885" s="20"/>
    </row>
    <row r="9886" spans="4:30" x14ac:dyDescent="0.2">
      <c r="D9886" s="5"/>
      <c r="I9886" s="7"/>
      <c r="K9886" s="7"/>
      <c r="L9886" s="7"/>
      <c r="M9886" s="55"/>
      <c r="N9886" s="7"/>
      <c r="O9886" s="5"/>
      <c r="U9886" s="31"/>
      <c r="AD9886" s="20"/>
    </row>
    <row r="9887" spans="4:30" x14ac:dyDescent="0.2">
      <c r="D9887" s="5"/>
      <c r="I9887" s="7"/>
      <c r="K9887" s="7"/>
      <c r="L9887" s="7"/>
      <c r="M9887" s="55"/>
      <c r="N9887" s="7"/>
      <c r="O9887" s="5"/>
      <c r="U9887" s="31"/>
      <c r="AD9887" s="20"/>
    </row>
    <row r="9888" spans="4:30" x14ac:dyDescent="0.2">
      <c r="D9888" s="5"/>
      <c r="I9888" s="7"/>
      <c r="K9888" s="7"/>
      <c r="L9888" s="7"/>
      <c r="M9888" s="55"/>
      <c r="N9888" s="7"/>
      <c r="O9888" s="5"/>
      <c r="U9888" s="31"/>
      <c r="AD9888" s="20"/>
    </row>
    <row r="9889" spans="4:30" x14ac:dyDescent="0.2">
      <c r="D9889" s="5"/>
      <c r="I9889" s="7"/>
      <c r="K9889" s="7"/>
      <c r="L9889" s="7"/>
      <c r="M9889" s="55"/>
      <c r="N9889" s="7"/>
      <c r="O9889" s="5"/>
      <c r="U9889" s="31"/>
      <c r="AD9889" s="20"/>
    </row>
    <row r="9890" spans="4:30" x14ac:dyDescent="0.2">
      <c r="D9890" s="5"/>
      <c r="I9890" s="7"/>
      <c r="K9890" s="7"/>
      <c r="L9890" s="7"/>
      <c r="M9890" s="55"/>
      <c r="N9890" s="7"/>
      <c r="O9890" s="5"/>
      <c r="U9890" s="31"/>
      <c r="AD9890" s="20"/>
    </row>
    <row r="9891" spans="4:30" x14ac:dyDescent="0.2">
      <c r="D9891" s="5"/>
      <c r="I9891" s="7"/>
      <c r="K9891" s="7"/>
      <c r="L9891" s="7"/>
      <c r="M9891" s="55"/>
      <c r="N9891" s="7"/>
      <c r="O9891" s="5"/>
      <c r="U9891" s="31"/>
      <c r="AD9891" s="20"/>
    </row>
    <row r="9892" spans="4:30" x14ac:dyDescent="0.2">
      <c r="D9892" s="5"/>
      <c r="I9892" s="7"/>
      <c r="K9892" s="7"/>
      <c r="L9892" s="7"/>
      <c r="M9892" s="55"/>
      <c r="N9892" s="7"/>
      <c r="O9892" s="5"/>
      <c r="U9892" s="31"/>
      <c r="AD9892" s="20"/>
    </row>
    <row r="9893" spans="4:30" x14ac:dyDescent="0.2">
      <c r="D9893" s="5"/>
      <c r="I9893" s="7"/>
      <c r="K9893" s="7"/>
      <c r="L9893" s="7"/>
      <c r="M9893" s="55"/>
      <c r="N9893" s="7"/>
      <c r="O9893" s="5"/>
      <c r="U9893" s="31"/>
      <c r="AD9893" s="20"/>
    </row>
    <row r="9894" spans="4:30" x14ac:dyDescent="0.2">
      <c r="D9894" s="5"/>
      <c r="I9894" s="7"/>
      <c r="K9894" s="7"/>
      <c r="L9894" s="7"/>
      <c r="M9894" s="55"/>
      <c r="N9894" s="7"/>
      <c r="O9894" s="5"/>
      <c r="U9894" s="31"/>
      <c r="AD9894" s="20"/>
    </row>
    <row r="9895" spans="4:30" x14ac:dyDescent="0.2">
      <c r="D9895" s="5"/>
      <c r="I9895" s="7"/>
      <c r="K9895" s="7"/>
      <c r="L9895" s="7"/>
      <c r="M9895" s="55"/>
      <c r="N9895" s="7"/>
      <c r="O9895" s="5"/>
      <c r="U9895" s="31"/>
      <c r="AD9895" s="20"/>
    </row>
    <row r="9896" spans="4:30" x14ac:dyDescent="0.2">
      <c r="D9896" s="5"/>
      <c r="I9896" s="7"/>
      <c r="K9896" s="7"/>
      <c r="L9896" s="7"/>
      <c r="M9896" s="55"/>
      <c r="N9896" s="7"/>
      <c r="O9896" s="5"/>
      <c r="U9896" s="31"/>
      <c r="AD9896" s="20"/>
    </row>
    <row r="9897" spans="4:30" x14ac:dyDescent="0.2">
      <c r="D9897" s="5"/>
      <c r="I9897" s="7"/>
      <c r="K9897" s="7"/>
      <c r="L9897" s="7"/>
      <c r="M9897" s="55"/>
      <c r="N9897" s="7"/>
      <c r="O9897" s="5"/>
      <c r="U9897" s="31"/>
      <c r="AD9897" s="20"/>
    </row>
    <row r="9898" spans="4:30" x14ac:dyDescent="0.2">
      <c r="D9898" s="5"/>
      <c r="I9898" s="7"/>
      <c r="K9898" s="7"/>
      <c r="L9898" s="7"/>
      <c r="M9898" s="55"/>
      <c r="N9898" s="7"/>
      <c r="O9898" s="5"/>
      <c r="U9898" s="31"/>
      <c r="AD9898" s="20"/>
    </row>
    <row r="9899" spans="4:30" x14ac:dyDescent="0.2">
      <c r="D9899" s="5"/>
      <c r="I9899" s="7"/>
      <c r="K9899" s="7"/>
      <c r="L9899" s="7"/>
      <c r="M9899" s="55"/>
      <c r="N9899" s="7"/>
      <c r="O9899" s="5"/>
      <c r="U9899" s="31"/>
      <c r="AD9899" s="20"/>
    </row>
    <row r="9900" spans="4:30" x14ac:dyDescent="0.2">
      <c r="D9900" s="5"/>
      <c r="I9900" s="7"/>
      <c r="K9900" s="7"/>
      <c r="L9900" s="7"/>
      <c r="M9900" s="55"/>
      <c r="N9900" s="7"/>
      <c r="O9900" s="5"/>
      <c r="U9900" s="31"/>
      <c r="AD9900" s="20"/>
    </row>
    <row r="9901" spans="4:30" x14ac:dyDescent="0.2">
      <c r="D9901" s="5"/>
      <c r="I9901" s="7"/>
      <c r="K9901" s="7"/>
      <c r="L9901" s="7"/>
      <c r="M9901" s="55"/>
      <c r="N9901" s="7"/>
      <c r="O9901" s="5"/>
      <c r="U9901" s="31"/>
      <c r="AD9901" s="20"/>
    </row>
    <row r="9902" spans="4:30" x14ac:dyDescent="0.2">
      <c r="D9902" s="5"/>
      <c r="I9902" s="7"/>
      <c r="K9902" s="7"/>
      <c r="L9902" s="7"/>
      <c r="M9902" s="55"/>
      <c r="N9902" s="7"/>
      <c r="O9902" s="5"/>
      <c r="U9902" s="31"/>
      <c r="AD9902" s="20"/>
    </row>
    <row r="9903" spans="4:30" x14ac:dyDescent="0.2">
      <c r="D9903" s="5"/>
      <c r="I9903" s="7"/>
      <c r="K9903" s="7"/>
      <c r="L9903" s="7"/>
      <c r="M9903" s="55"/>
      <c r="N9903" s="7"/>
      <c r="O9903" s="5"/>
      <c r="U9903" s="31"/>
      <c r="AD9903" s="20"/>
    </row>
    <row r="9904" spans="4:30" x14ac:dyDescent="0.2">
      <c r="D9904" s="5"/>
      <c r="I9904" s="7"/>
      <c r="K9904" s="7"/>
      <c r="L9904" s="7"/>
      <c r="M9904" s="55"/>
      <c r="N9904" s="7"/>
      <c r="O9904" s="5"/>
      <c r="U9904" s="31"/>
      <c r="AD9904" s="20"/>
    </row>
    <row r="9905" spans="4:30" x14ac:dyDescent="0.2">
      <c r="D9905" s="5"/>
      <c r="I9905" s="7"/>
      <c r="K9905" s="7"/>
      <c r="L9905" s="7"/>
      <c r="M9905" s="55"/>
      <c r="N9905" s="7"/>
      <c r="O9905" s="5"/>
      <c r="U9905" s="31"/>
      <c r="AD9905" s="20"/>
    </row>
    <row r="9906" spans="4:30" x14ac:dyDescent="0.2">
      <c r="D9906" s="5"/>
      <c r="I9906" s="7"/>
      <c r="K9906" s="7"/>
      <c r="L9906" s="7"/>
      <c r="M9906" s="55"/>
      <c r="N9906" s="7"/>
      <c r="O9906" s="5"/>
      <c r="U9906" s="31"/>
      <c r="AD9906" s="20"/>
    </row>
    <row r="9907" spans="4:30" x14ac:dyDescent="0.2">
      <c r="D9907" s="5"/>
      <c r="I9907" s="7"/>
      <c r="K9907" s="7"/>
      <c r="L9907" s="7"/>
      <c r="M9907" s="55"/>
      <c r="N9907" s="7"/>
      <c r="O9907" s="5"/>
      <c r="U9907" s="31"/>
      <c r="AD9907" s="20"/>
    </row>
    <row r="9908" spans="4:30" x14ac:dyDescent="0.2">
      <c r="D9908" s="5"/>
      <c r="I9908" s="7"/>
      <c r="K9908" s="7"/>
      <c r="L9908" s="7"/>
      <c r="M9908" s="55"/>
      <c r="N9908" s="7"/>
      <c r="O9908" s="5"/>
      <c r="U9908" s="31"/>
      <c r="AD9908" s="20"/>
    </row>
    <row r="9909" spans="4:30" x14ac:dyDescent="0.2">
      <c r="D9909" s="5"/>
      <c r="I9909" s="7"/>
      <c r="K9909" s="7"/>
      <c r="L9909" s="7"/>
      <c r="M9909" s="55"/>
      <c r="N9909" s="7"/>
      <c r="O9909" s="5"/>
      <c r="U9909" s="31"/>
      <c r="AD9909" s="20"/>
    </row>
    <row r="9910" spans="4:30" x14ac:dyDescent="0.2">
      <c r="D9910" s="5"/>
      <c r="I9910" s="7"/>
      <c r="K9910" s="7"/>
      <c r="L9910" s="7"/>
      <c r="M9910" s="55"/>
      <c r="N9910" s="7"/>
      <c r="O9910" s="5"/>
      <c r="U9910" s="31"/>
      <c r="AD9910" s="20"/>
    </row>
    <row r="9911" spans="4:30" x14ac:dyDescent="0.2">
      <c r="D9911" s="5"/>
      <c r="I9911" s="7"/>
      <c r="K9911" s="7"/>
      <c r="L9911" s="7"/>
      <c r="M9911" s="55"/>
      <c r="N9911" s="7"/>
      <c r="O9911" s="5"/>
      <c r="U9911" s="31"/>
      <c r="AD9911" s="20"/>
    </row>
    <row r="9912" spans="4:30" x14ac:dyDescent="0.2">
      <c r="D9912" s="5"/>
      <c r="I9912" s="7"/>
      <c r="K9912" s="7"/>
      <c r="L9912" s="7"/>
      <c r="M9912" s="55"/>
      <c r="N9912" s="7"/>
      <c r="O9912" s="5"/>
      <c r="U9912" s="31"/>
      <c r="AD9912" s="20"/>
    </row>
    <row r="9913" spans="4:30" x14ac:dyDescent="0.2">
      <c r="D9913" s="5"/>
      <c r="I9913" s="7"/>
      <c r="K9913" s="7"/>
      <c r="L9913" s="7"/>
      <c r="M9913" s="55"/>
      <c r="N9913" s="7"/>
      <c r="O9913" s="5"/>
      <c r="U9913" s="31"/>
      <c r="AD9913" s="20"/>
    </row>
    <row r="9914" spans="4:30" x14ac:dyDescent="0.2">
      <c r="D9914" s="5"/>
      <c r="I9914" s="7"/>
      <c r="K9914" s="7"/>
      <c r="L9914" s="7"/>
      <c r="M9914" s="55"/>
      <c r="N9914" s="7"/>
      <c r="O9914" s="5"/>
      <c r="U9914" s="31"/>
      <c r="AD9914" s="20"/>
    </row>
    <row r="9915" spans="4:30" x14ac:dyDescent="0.2">
      <c r="D9915" s="5"/>
      <c r="I9915" s="7"/>
      <c r="K9915" s="7"/>
      <c r="L9915" s="7"/>
      <c r="M9915" s="55"/>
      <c r="N9915" s="7"/>
      <c r="O9915" s="5"/>
      <c r="U9915" s="31"/>
      <c r="AD9915" s="20"/>
    </row>
    <row r="9916" spans="4:30" x14ac:dyDescent="0.2">
      <c r="D9916" s="5"/>
      <c r="I9916" s="7"/>
      <c r="K9916" s="7"/>
      <c r="L9916" s="7"/>
      <c r="M9916" s="55"/>
      <c r="N9916" s="7"/>
      <c r="O9916" s="5"/>
      <c r="U9916" s="31"/>
      <c r="AD9916" s="20"/>
    </row>
    <row r="9917" spans="4:30" x14ac:dyDescent="0.2">
      <c r="D9917" s="5"/>
      <c r="I9917" s="7"/>
      <c r="K9917" s="7"/>
      <c r="L9917" s="7"/>
      <c r="M9917" s="55"/>
      <c r="N9917" s="7"/>
      <c r="O9917" s="5"/>
      <c r="U9917" s="31"/>
      <c r="AD9917" s="20"/>
    </row>
    <row r="9918" spans="4:30" x14ac:dyDescent="0.2">
      <c r="D9918" s="5"/>
      <c r="I9918" s="7"/>
      <c r="K9918" s="7"/>
      <c r="L9918" s="7"/>
      <c r="M9918" s="55"/>
      <c r="N9918" s="7"/>
      <c r="O9918" s="5"/>
      <c r="U9918" s="31"/>
      <c r="AD9918" s="20"/>
    </row>
    <row r="9919" spans="4:30" x14ac:dyDescent="0.2">
      <c r="D9919" s="5"/>
      <c r="I9919" s="7"/>
      <c r="K9919" s="7"/>
      <c r="L9919" s="7"/>
      <c r="M9919" s="55"/>
      <c r="N9919" s="7"/>
      <c r="O9919" s="5"/>
      <c r="U9919" s="31"/>
      <c r="AD9919" s="20"/>
    </row>
    <row r="9920" spans="4:30" x14ac:dyDescent="0.2">
      <c r="D9920" s="5"/>
      <c r="I9920" s="7"/>
      <c r="K9920" s="7"/>
      <c r="L9920" s="7"/>
      <c r="M9920" s="55"/>
      <c r="N9920" s="7"/>
      <c r="O9920" s="5"/>
      <c r="U9920" s="31"/>
      <c r="AD9920" s="20"/>
    </row>
    <row r="9921" spans="4:30" x14ac:dyDescent="0.2">
      <c r="D9921" s="5"/>
      <c r="I9921" s="7"/>
      <c r="K9921" s="7"/>
      <c r="L9921" s="7"/>
      <c r="M9921" s="55"/>
      <c r="N9921" s="7"/>
      <c r="O9921" s="5"/>
      <c r="U9921" s="31"/>
      <c r="AD9921" s="20"/>
    </row>
    <row r="9922" spans="4:30" x14ac:dyDescent="0.2">
      <c r="D9922" s="5"/>
      <c r="I9922" s="7"/>
      <c r="K9922" s="7"/>
      <c r="L9922" s="7"/>
      <c r="M9922" s="55"/>
      <c r="N9922" s="7"/>
      <c r="O9922" s="5"/>
      <c r="U9922" s="31"/>
      <c r="AD9922" s="20"/>
    </row>
    <row r="9923" spans="4:30" x14ac:dyDescent="0.2">
      <c r="D9923" s="5"/>
      <c r="I9923" s="7"/>
      <c r="K9923" s="7"/>
      <c r="L9923" s="7"/>
      <c r="M9923" s="55"/>
      <c r="N9923" s="7"/>
      <c r="O9923" s="5"/>
      <c r="U9923" s="31"/>
      <c r="AD9923" s="20"/>
    </row>
    <row r="9924" spans="4:30" x14ac:dyDescent="0.2">
      <c r="D9924" s="5"/>
      <c r="I9924" s="7"/>
      <c r="K9924" s="7"/>
      <c r="L9924" s="7"/>
      <c r="M9924" s="55"/>
      <c r="N9924" s="7"/>
      <c r="O9924" s="5"/>
      <c r="U9924" s="31"/>
      <c r="AD9924" s="20"/>
    </row>
    <row r="9925" spans="4:30" x14ac:dyDescent="0.2">
      <c r="D9925" s="5"/>
      <c r="I9925" s="7"/>
      <c r="K9925" s="7"/>
      <c r="L9925" s="7"/>
      <c r="M9925" s="55"/>
      <c r="N9925" s="7"/>
      <c r="O9925" s="5"/>
      <c r="U9925" s="31"/>
      <c r="AD9925" s="20"/>
    </row>
    <row r="9926" spans="4:30" x14ac:dyDescent="0.2">
      <c r="D9926" s="5"/>
      <c r="I9926" s="7"/>
      <c r="K9926" s="7"/>
      <c r="L9926" s="7"/>
      <c r="M9926" s="55"/>
      <c r="N9926" s="7"/>
      <c r="O9926" s="5"/>
      <c r="U9926" s="31"/>
      <c r="AD9926" s="20"/>
    </row>
    <row r="9927" spans="4:30" x14ac:dyDescent="0.2">
      <c r="D9927" s="5"/>
      <c r="I9927" s="7"/>
      <c r="K9927" s="7"/>
      <c r="L9927" s="7"/>
      <c r="M9927" s="55"/>
      <c r="N9927" s="7"/>
      <c r="O9927" s="5"/>
      <c r="U9927" s="31"/>
      <c r="AD9927" s="20"/>
    </row>
    <row r="9928" spans="4:30" x14ac:dyDescent="0.2">
      <c r="D9928" s="5"/>
      <c r="I9928" s="7"/>
      <c r="K9928" s="7"/>
      <c r="L9928" s="7"/>
      <c r="M9928" s="55"/>
      <c r="N9928" s="7"/>
      <c r="O9928" s="5"/>
      <c r="U9928" s="31"/>
      <c r="AD9928" s="20"/>
    </row>
    <row r="9929" spans="4:30" x14ac:dyDescent="0.2">
      <c r="D9929" s="5"/>
      <c r="I9929" s="7"/>
      <c r="K9929" s="7"/>
      <c r="L9929" s="7"/>
      <c r="M9929" s="55"/>
      <c r="N9929" s="7"/>
      <c r="O9929" s="5"/>
      <c r="U9929" s="31"/>
      <c r="AD9929" s="20"/>
    </row>
    <row r="9930" spans="4:30" x14ac:dyDescent="0.2">
      <c r="D9930" s="5"/>
      <c r="I9930" s="7"/>
      <c r="K9930" s="7"/>
      <c r="L9930" s="7"/>
      <c r="M9930" s="55"/>
      <c r="N9930" s="7"/>
      <c r="O9930" s="5"/>
      <c r="U9930" s="31"/>
      <c r="AD9930" s="20"/>
    </row>
    <row r="9931" spans="4:30" x14ac:dyDescent="0.2">
      <c r="D9931" s="5"/>
      <c r="I9931" s="7"/>
      <c r="K9931" s="7"/>
      <c r="L9931" s="7"/>
      <c r="M9931" s="55"/>
      <c r="N9931" s="7"/>
      <c r="O9931" s="5"/>
      <c r="U9931" s="31"/>
      <c r="AD9931" s="20"/>
    </row>
    <row r="9932" spans="4:30" x14ac:dyDescent="0.2">
      <c r="D9932" s="5"/>
      <c r="I9932" s="7"/>
      <c r="K9932" s="7"/>
      <c r="L9932" s="7"/>
      <c r="M9932" s="55"/>
      <c r="N9932" s="7"/>
      <c r="O9932" s="5"/>
      <c r="U9932" s="31"/>
      <c r="AD9932" s="20"/>
    </row>
    <row r="9933" spans="4:30" x14ac:dyDescent="0.2">
      <c r="D9933" s="5"/>
      <c r="I9933" s="7"/>
      <c r="K9933" s="7"/>
      <c r="L9933" s="7"/>
      <c r="M9933" s="55"/>
      <c r="N9933" s="7"/>
      <c r="O9933" s="5"/>
      <c r="U9933" s="31"/>
      <c r="AD9933" s="20"/>
    </row>
    <row r="9934" spans="4:30" x14ac:dyDescent="0.2">
      <c r="D9934" s="5"/>
      <c r="I9934" s="7"/>
      <c r="K9934" s="7"/>
      <c r="L9934" s="7"/>
      <c r="M9934" s="55"/>
      <c r="N9934" s="7"/>
      <c r="O9934" s="5"/>
      <c r="U9934" s="31"/>
      <c r="AD9934" s="20"/>
    </row>
    <row r="9935" spans="4:30" x14ac:dyDescent="0.2">
      <c r="D9935" s="5"/>
      <c r="I9935" s="7"/>
      <c r="K9935" s="7"/>
      <c r="L9935" s="7"/>
      <c r="M9935" s="55"/>
      <c r="N9935" s="7"/>
      <c r="O9935" s="5"/>
      <c r="U9935" s="31"/>
      <c r="AD9935" s="20"/>
    </row>
    <row r="9936" spans="4:30" x14ac:dyDescent="0.2">
      <c r="D9936" s="5"/>
      <c r="I9936" s="7"/>
      <c r="K9936" s="7"/>
      <c r="L9936" s="7"/>
      <c r="M9936" s="55"/>
      <c r="N9936" s="7"/>
      <c r="O9936" s="5"/>
      <c r="U9936" s="31"/>
      <c r="AD9936" s="20"/>
    </row>
    <row r="9937" spans="4:30" x14ac:dyDescent="0.2">
      <c r="D9937" s="5"/>
      <c r="I9937" s="7"/>
      <c r="K9937" s="7"/>
      <c r="L9937" s="7"/>
      <c r="M9937" s="55"/>
      <c r="N9937" s="7"/>
      <c r="O9937" s="5"/>
      <c r="U9937" s="31"/>
      <c r="AD9937" s="20"/>
    </row>
    <row r="9938" spans="4:30" x14ac:dyDescent="0.2">
      <c r="D9938" s="5"/>
      <c r="I9938" s="7"/>
      <c r="K9938" s="7"/>
      <c r="L9938" s="7"/>
      <c r="M9938" s="55"/>
      <c r="N9938" s="7"/>
      <c r="O9938" s="5"/>
      <c r="U9938" s="31"/>
      <c r="AD9938" s="20"/>
    </row>
    <row r="9939" spans="4:30" x14ac:dyDescent="0.2">
      <c r="D9939" s="5"/>
      <c r="I9939" s="7"/>
      <c r="K9939" s="7"/>
      <c r="L9939" s="7"/>
      <c r="M9939" s="55"/>
      <c r="N9939" s="7"/>
      <c r="O9939" s="5"/>
      <c r="U9939" s="31"/>
      <c r="AD9939" s="20"/>
    </row>
    <row r="9940" spans="4:30" x14ac:dyDescent="0.2">
      <c r="D9940" s="5"/>
      <c r="I9940" s="7"/>
      <c r="K9940" s="7"/>
      <c r="L9940" s="7"/>
      <c r="M9940" s="55"/>
      <c r="N9940" s="7"/>
      <c r="O9940" s="5"/>
      <c r="U9940" s="31"/>
      <c r="AD9940" s="20"/>
    </row>
    <row r="9941" spans="4:30" x14ac:dyDescent="0.2">
      <c r="D9941" s="5"/>
      <c r="I9941" s="7"/>
      <c r="K9941" s="7"/>
      <c r="L9941" s="7"/>
      <c r="M9941" s="55"/>
      <c r="N9941" s="7"/>
      <c r="O9941" s="5"/>
      <c r="U9941" s="31"/>
      <c r="AD9941" s="20"/>
    </row>
    <row r="9942" spans="4:30" x14ac:dyDescent="0.2">
      <c r="D9942" s="5"/>
      <c r="I9942" s="7"/>
      <c r="K9942" s="7"/>
      <c r="L9942" s="7"/>
      <c r="M9942" s="55"/>
      <c r="N9942" s="7"/>
      <c r="O9942" s="5"/>
      <c r="U9942" s="31"/>
      <c r="AD9942" s="20"/>
    </row>
    <row r="9943" spans="4:30" x14ac:dyDescent="0.2">
      <c r="D9943" s="5"/>
      <c r="I9943" s="7"/>
      <c r="K9943" s="7"/>
      <c r="L9943" s="7"/>
      <c r="M9943" s="55"/>
      <c r="N9943" s="7"/>
      <c r="O9943" s="5"/>
      <c r="U9943" s="31"/>
      <c r="AD9943" s="20"/>
    </row>
    <row r="9944" spans="4:30" x14ac:dyDescent="0.2">
      <c r="D9944" s="5"/>
      <c r="I9944" s="7"/>
      <c r="K9944" s="7"/>
      <c r="L9944" s="7"/>
      <c r="M9944" s="55"/>
      <c r="N9944" s="7"/>
      <c r="O9944" s="5"/>
      <c r="U9944" s="31"/>
      <c r="AD9944" s="20"/>
    </row>
    <row r="9945" spans="4:30" x14ac:dyDescent="0.2">
      <c r="D9945" s="5"/>
      <c r="I9945" s="7"/>
      <c r="K9945" s="7"/>
      <c r="L9945" s="7"/>
      <c r="M9945" s="55"/>
      <c r="N9945" s="7"/>
      <c r="O9945" s="5"/>
      <c r="U9945" s="31"/>
      <c r="AD9945" s="20"/>
    </row>
    <row r="9946" spans="4:30" x14ac:dyDescent="0.2">
      <c r="D9946" s="5"/>
      <c r="I9946" s="7"/>
      <c r="K9946" s="7"/>
      <c r="L9946" s="7"/>
      <c r="M9946" s="55"/>
      <c r="N9946" s="7"/>
      <c r="O9946" s="5"/>
      <c r="U9946" s="31"/>
      <c r="AD9946" s="20"/>
    </row>
    <row r="9947" spans="4:30" x14ac:dyDescent="0.2">
      <c r="D9947" s="5"/>
      <c r="I9947" s="7"/>
      <c r="K9947" s="7"/>
      <c r="L9947" s="7"/>
      <c r="M9947" s="55"/>
      <c r="N9947" s="7"/>
      <c r="O9947" s="5"/>
      <c r="U9947" s="31"/>
      <c r="AD9947" s="20"/>
    </row>
    <row r="9948" spans="4:30" x14ac:dyDescent="0.2">
      <c r="D9948" s="5"/>
      <c r="I9948" s="7"/>
      <c r="K9948" s="7"/>
      <c r="L9948" s="7"/>
      <c r="M9948" s="55"/>
      <c r="N9948" s="7"/>
      <c r="O9948" s="5"/>
      <c r="U9948" s="31"/>
      <c r="AD9948" s="20"/>
    </row>
    <row r="9949" spans="4:30" x14ac:dyDescent="0.2">
      <c r="D9949" s="5"/>
      <c r="I9949" s="7"/>
      <c r="K9949" s="7"/>
      <c r="L9949" s="7"/>
      <c r="M9949" s="55"/>
      <c r="N9949" s="7"/>
      <c r="O9949" s="5"/>
      <c r="U9949" s="31"/>
      <c r="AD9949" s="20"/>
    </row>
    <row r="9950" spans="4:30" x14ac:dyDescent="0.2">
      <c r="D9950" s="5"/>
      <c r="I9950" s="7"/>
      <c r="K9950" s="7"/>
      <c r="L9950" s="7"/>
      <c r="M9950" s="55"/>
      <c r="N9950" s="7"/>
      <c r="O9950" s="5"/>
      <c r="U9950" s="31"/>
      <c r="AD9950" s="20"/>
    </row>
    <row r="9951" spans="4:30" x14ac:dyDescent="0.2">
      <c r="D9951" s="5"/>
      <c r="I9951" s="7"/>
      <c r="K9951" s="7"/>
      <c r="L9951" s="7"/>
      <c r="M9951" s="55"/>
      <c r="N9951" s="7"/>
      <c r="O9951" s="5"/>
      <c r="U9951" s="31"/>
      <c r="AD9951" s="20"/>
    </row>
    <row r="9952" spans="4:30" x14ac:dyDescent="0.2">
      <c r="D9952" s="5"/>
      <c r="I9952" s="7"/>
      <c r="K9952" s="7"/>
      <c r="L9952" s="7"/>
      <c r="M9952" s="55"/>
      <c r="N9952" s="7"/>
      <c r="O9952" s="5"/>
      <c r="U9952" s="31"/>
      <c r="AD9952" s="20"/>
    </row>
    <row r="9953" spans="4:30" x14ac:dyDescent="0.2">
      <c r="D9953" s="5"/>
      <c r="I9953" s="7"/>
      <c r="K9953" s="7"/>
      <c r="L9953" s="7"/>
      <c r="M9953" s="55"/>
      <c r="N9953" s="7"/>
      <c r="O9953" s="5"/>
      <c r="U9953" s="31"/>
      <c r="AD9953" s="20"/>
    </row>
    <row r="9954" spans="4:30" x14ac:dyDescent="0.2">
      <c r="D9954" s="5"/>
      <c r="I9954" s="7"/>
      <c r="K9954" s="7"/>
      <c r="L9954" s="7"/>
      <c r="M9954" s="55"/>
      <c r="N9954" s="7"/>
      <c r="O9954" s="5"/>
      <c r="U9954" s="31"/>
      <c r="AD9954" s="20"/>
    </row>
    <row r="9955" spans="4:30" x14ac:dyDescent="0.2">
      <c r="D9955" s="5"/>
      <c r="I9955" s="7"/>
      <c r="K9955" s="7"/>
      <c r="L9955" s="7"/>
      <c r="M9955" s="55"/>
      <c r="N9955" s="7"/>
      <c r="O9955" s="5"/>
      <c r="U9955" s="31"/>
      <c r="AD9955" s="20"/>
    </row>
    <row r="9956" spans="4:30" x14ac:dyDescent="0.2">
      <c r="D9956" s="5"/>
      <c r="I9956" s="7"/>
      <c r="K9956" s="7"/>
      <c r="L9956" s="7"/>
      <c r="M9956" s="55"/>
      <c r="N9956" s="7"/>
      <c r="O9956" s="5"/>
      <c r="U9956" s="31"/>
      <c r="AD9956" s="20"/>
    </row>
    <row r="9957" spans="4:30" x14ac:dyDescent="0.2">
      <c r="D9957" s="5"/>
      <c r="I9957" s="7"/>
      <c r="K9957" s="7"/>
      <c r="L9957" s="7"/>
      <c r="M9957" s="55"/>
      <c r="N9957" s="7"/>
      <c r="O9957" s="5"/>
      <c r="U9957" s="31"/>
      <c r="AD9957" s="20"/>
    </row>
    <row r="9958" spans="4:30" x14ac:dyDescent="0.2">
      <c r="D9958" s="5"/>
      <c r="I9958" s="7"/>
      <c r="K9958" s="7"/>
      <c r="L9958" s="7"/>
      <c r="M9958" s="55"/>
      <c r="N9958" s="7"/>
      <c r="O9958" s="5"/>
      <c r="U9958" s="31"/>
      <c r="AD9958" s="20"/>
    </row>
    <row r="9959" spans="4:30" x14ac:dyDescent="0.2">
      <c r="D9959" s="5"/>
      <c r="I9959" s="7"/>
      <c r="K9959" s="7"/>
      <c r="L9959" s="7"/>
      <c r="M9959" s="55"/>
      <c r="N9959" s="7"/>
      <c r="O9959" s="5"/>
      <c r="U9959" s="31"/>
      <c r="AD9959" s="20"/>
    </row>
    <row r="9960" spans="4:30" x14ac:dyDescent="0.2">
      <c r="D9960" s="5"/>
      <c r="I9960" s="7"/>
      <c r="K9960" s="7"/>
      <c r="L9960" s="7"/>
      <c r="M9960" s="55"/>
      <c r="N9960" s="7"/>
      <c r="O9960" s="5"/>
      <c r="U9960" s="31"/>
      <c r="AD9960" s="20"/>
    </row>
    <row r="9961" spans="4:30" x14ac:dyDescent="0.2">
      <c r="D9961" s="5"/>
      <c r="I9961" s="7"/>
      <c r="K9961" s="7"/>
      <c r="L9961" s="7"/>
      <c r="M9961" s="55"/>
      <c r="N9961" s="7"/>
      <c r="O9961" s="5"/>
      <c r="U9961" s="31"/>
      <c r="AD9961" s="20"/>
    </row>
    <row r="9962" spans="4:30" x14ac:dyDescent="0.2">
      <c r="D9962" s="5"/>
      <c r="I9962" s="7"/>
      <c r="K9962" s="7"/>
      <c r="L9962" s="7"/>
      <c r="M9962" s="55"/>
      <c r="N9962" s="7"/>
      <c r="O9962" s="5"/>
      <c r="U9962" s="31"/>
      <c r="AD9962" s="20"/>
    </row>
    <row r="9963" spans="4:30" x14ac:dyDescent="0.2">
      <c r="D9963" s="5"/>
      <c r="I9963" s="7"/>
      <c r="K9963" s="7"/>
      <c r="L9963" s="7"/>
      <c r="M9963" s="55"/>
      <c r="N9963" s="7"/>
      <c r="O9963" s="5"/>
      <c r="U9963" s="31"/>
      <c r="AD9963" s="20"/>
    </row>
    <row r="9964" spans="4:30" x14ac:dyDescent="0.2">
      <c r="D9964" s="5"/>
      <c r="I9964" s="7"/>
      <c r="K9964" s="7"/>
      <c r="L9964" s="7"/>
      <c r="M9964" s="55"/>
      <c r="N9964" s="7"/>
      <c r="O9964" s="5"/>
      <c r="U9964" s="31"/>
      <c r="AD9964" s="20"/>
    </row>
    <row r="9965" spans="4:30" x14ac:dyDescent="0.2">
      <c r="D9965" s="5"/>
      <c r="I9965" s="7"/>
      <c r="K9965" s="7"/>
      <c r="L9965" s="7"/>
      <c r="M9965" s="55"/>
      <c r="N9965" s="7"/>
      <c r="O9965" s="5"/>
      <c r="U9965" s="31"/>
      <c r="AD9965" s="20"/>
    </row>
    <row r="9966" spans="4:30" x14ac:dyDescent="0.2">
      <c r="D9966" s="5"/>
      <c r="I9966" s="7"/>
      <c r="K9966" s="7"/>
      <c r="L9966" s="7"/>
      <c r="M9966" s="55"/>
      <c r="N9966" s="7"/>
      <c r="O9966" s="5"/>
      <c r="U9966" s="31"/>
      <c r="AD9966" s="20"/>
    </row>
    <row r="9967" spans="4:30" x14ac:dyDescent="0.2">
      <c r="D9967" s="5"/>
      <c r="I9967" s="7"/>
      <c r="K9967" s="7"/>
      <c r="L9967" s="7"/>
      <c r="M9967" s="55"/>
      <c r="N9967" s="7"/>
      <c r="O9967" s="5"/>
      <c r="U9967" s="31"/>
      <c r="AD9967" s="20"/>
    </row>
    <row r="9968" spans="4:30" x14ac:dyDescent="0.2">
      <c r="D9968" s="5"/>
      <c r="I9968" s="7"/>
      <c r="K9968" s="7"/>
      <c r="L9968" s="7"/>
      <c r="M9968" s="55"/>
      <c r="N9968" s="7"/>
      <c r="O9968" s="5"/>
      <c r="U9968" s="31"/>
      <c r="AD9968" s="20"/>
    </row>
    <row r="9969" spans="4:30" x14ac:dyDescent="0.2">
      <c r="D9969" s="5"/>
      <c r="I9969" s="7"/>
      <c r="K9969" s="7"/>
      <c r="L9969" s="7"/>
      <c r="M9969" s="55"/>
      <c r="N9969" s="7"/>
      <c r="O9969" s="5"/>
      <c r="U9969" s="31"/>
      <c r="AD9969" s="20"/>
    </row>
    <row r="9970" spans="4:30" x14ac:dyDescent="0.2">
      <c r="D9970" s="5"/>
      <c r="I9970" s="7"/>
      <c r="K9970" s="7"/>
      <c r="L9970" s="7"/>
      <c r="M9970" s="55"/>
      <c r="N9970" s="7"/>
      <c r="O9970" s="5"/>
      <c r="U9970" s="31"/>
      <c r="AD9970" s="20"/>
    </row>
    <row r="9971" spans="4:30" x14ac:dyDescent="0.2">
      <c r="D9971" s="5"/>
      <c r="I9971" s="7"/>
      <c r="K9971" s="7"/>
      <c r="L9971" s="7"/>
      <c r="M9971" s="55"/>
      <c r="N9971" s="7"/>
      <c r="O9971" s="5"/>
      <c r="U9971" s="31"/>
      <c r="AD9971" s="20"/>
    </row>
    <row r="9972" spans="4:30" x14ac:dyDescent="0.2">
      <c r="D9972" s="5"/>
      <c r="I9972" s="7"/>
      <c r="K9972" s="7"/>
      <c r="L9972" s="7"/>
      <c r="M9972" s="55"/>
      <c r="N9972" s="7"/>
      <c r="O9972" s="5"/>
      <c r="U9972" s="31"/>
      <c r="AD9972" s="20"/>
    </row>
    <row r="9973" spans="4:30" x14ac:dyDescent="0.2">
      <c r="D9973" s="5"/>
      <c r="I9973" s="7"/>
      <c r="K9973" s="7"/>
      <c r="L9973" s="7"/>
      <c r="M9973" s="55"/>
      <c r="N9973" s="7"/>
      <c r="O9973" s="5"/>
      <c r="U9973" s="31"/>
      <c r="AD9973" s="20"/>
    </row>
    <row r="9974" spans="4:30" x14ac:dyDescent="0.2">
      <c r="D9974" s="5"/>
      <c r="I9974" s="7"/>
      <c r="K9974" s="7"/>
      <c r="L9974" s="7"/>
      <c r="M9974" s="55"/>
      <c r="N9974" s="7"/>
      <c r="O9974" s="5"/>
      <c r="U9974" s="31"/>
      <c r="AD9974" s="20"/>
    </row>
    <row r="9975" spans="4:30" x14ac:dyDescent="0.2">
      <c r="D9975" s="5"/>
      <c r="I9975" s="7"/>
      <c r="K9975" s="7"/>
      <c r="L9975" s="7"/>
      <c r="M9975" s="55"/>
      <c r="N9975" s="7"/>
      <c r="O9975" s="5"/>
      <c r="U9975" s="31"/>
      <c r="AD9975" s="20"/>
    </row>
    <row r="9976" spans="4:30" x14ac:dyDescent="0.2">
      <c r="D9976" s="5"/>
      <c r="I9976" s="7"/>
      <c r="K9976" s="7"/>
      <c r="L9976" s="7"/>
      <c r="M9976" s="55"/>
      <c r="N9976" s="7"/>
      <c r="O9976" s="5"/>
      <c r="U9976" s="31"/>
      <c r="AD9976" s="20"/>
    </row>
    <row r="9977" spans="4:30" x14ac:dyDescent="0.2">
      <c r="D9977" s="5"/>
      <c r="I9977" s="7"/>
      <c r="K9977" s="7"/>
      <c r="L9977" s="7"/>
      <c r="M9977" s="55"/>
      <c r="N9977" s="7"/>
      <c r="O9977" s="5"/>
      <c r="U9977" s="31"/>
      <c r="AD9977" s="20"/>
    </row>
    <row r="9978" spans="4:30" x14ac:dyDescent="0.2">
      <c r="D9978" s="5"/>
      <c r="I9978" s="7"/>
      <c r="K9978" s="7"/>
      <c r="L9978" s="7"/>
      <c r="M9978" s="55"/>
      <c r="N9978" s="7"/>
      <c r="O9978" s="5"/>
      <c r="U9978" s="31"/>
      <c r="AD9978" s="20"/>
    </row>
    <row r="9979" spans="4:30" x14ac:dyDescent="0.2">
      <c r="D9979" s="5"/>
      <c r="I9979" s="7"/>
      <c r="K9979" s="7"/>
      <c r="L9979" s="7"/>
      <c r="M9979" s="55"/>
      <c r="N9979" s="7"/>
      <c r="O9979" s="5"/>
      <c r="U9979" s="31"/>
      <c r="AD9979" s="20"/>
    </row>
    <row r="9980" spans="4:30" x14ac:dyDescent="0.2">
      <c r="D9980" s="5"/>
      <c r="I9980" s="7"/>
      <c r="K9980" s="7"/>
      <c r="L9980" s="7"/>
      <c r="M9980" s="55"/>
      <c r="N9980" s="7"/>
      <c r="O9980" s="5"/>
      <c r="U9980" s="31"/>
      <c r="AD9980" s="20"/>
    </row>
    <row r="9981" spans="4:30" x14ac:dyDescent="0.2">
      <c r="D9981" s="5"/>
      <c r="I9981" s="7"/>
      <c r="K9981" s="7"/>
      <c r="L9981" s="7"/>
      <c r="M9981" s="55"/>
      <c r="N9981" s="7"/>
      <c r="O9981" s="5"/>
      <c r="U9981" s="31"/>
      <c r="AD9981" s="20"/>
    </row>
    <row r="9982" spans="4:30" x14ac:dyDescent="0.2">
      <c r="D9982" s="5"/>
      <c r="I9982" s="7"/>
      <c r="K9982" s="7"/>
      <c r="L9982" s="7"/>
      <c r="M9982" s="55"/>
      <c r="N9982" s="7"/>
      <c r="O9982" s="5"/>
      <c r="U9982" s="31"/>
      <c r="AD9982" s="20"/>
    </row>
    <row r="9983" spans="4:30" x14ac:dyDescent="0.2">
      <c r="D9983" s="5"/>
      <c r="I9983" s="7"/>
      <c r="K9983" s="7"/>
      <c r="L9983" s="7"/>
      <c r="M9983" s="55"/>
      <c r="N9983" s="7"/>
      <c r="O9983" s="5"/>
      <c r="U9983" s="31"/>
      <c r="AD9983" s="20"/>
    </row>
    <row r="9984" spans="4:30" x14ac:dyDescent="0.2">
      <c r="D9984" s="5"/>
      <c r="I9984" s="7"/>
      <c r="K9984" s="7"/>
      <c r="L9984" s="7"/>
      <c r="M9984" s="55"/>
      <c r="N9984" s="7"/>
      <c r="O9984" s="5"/>
      <c r="U9984" s="31"/>
      <c r="AD9984" s="20"/>
    </row>
    <row r="9985" spans="4:30" x14ac:dyDescent="0.2">
      <c r="D9985" s="5"/>
      <c r="I9985" s="7"/>
      <c r="K9985" s="7"/>
      <c r="L9985" s="7"/>
      <c r="M9985" s="55"/>
      <c r="N9985" s="7"/>
      <c r="O9985" s="5"/>
      <c r="U9985" s="31"/>
      <c r="AD9985" s="20"/>
    </row>
    <row r="9986" spans="4:30" x14ac:dyDescent="0.2">
      <c r="D9986" s="5"/>
      <c r="I9986" s="7"/>
      <c r="K9986" s="7"/>
      <c r="L9986" s="7"/>
      <c r="M9986" s="55"/>
      <c r="N9986" s="7"/>
      <c r="O9986" s="5"/>
      <c r="U9986" s="31"/>
      <c r="AD9986" s="20"/>
    </row>
    <row r="9987" spans="4:30" x14ac:dyDescent="0.2">
      <c r="D9987" s="5"/>
      <c r="I9987" s="7"/>
      <c r="K9987" s="7"/>
      <c r="L9987" s="7"/>
      <c r="M9987" s="55"/>
      <c r="N9987" s="7"/>
      <c r="O9987" s="5"/>
      <c r="U9987" s="31"/>
      <c r="AD9987" s="20"/>
    </row>
    <row r="9988" spans="4:30" x14ac:dyDescent="0.2">
      <c r="D9988" s="5"/>
      <c r="I9988" s="7"/>
      <c r="K9988" s="7"/>
      <c r="L9988" s="7"/>
      <c r="M9988" s="55"/>
      <c r="N9988" s="7"/>
      <c r="O9988" s="5"/>
      <c r="U9988" s="31"/>
      <c r="AD9988" s="20"/>
    </row>
    <row r="9989" spans="4:30" x14ac:dyDescent="0.2">
      <c r="D9989" s="5"/>
      <c r="I9989" s="7"/>
      <c r="K9989" s="7"/>
      <c r="L9989" s="7"/>
      <c r="M9989" s="55"/>
      <c r="N9989" s="7"/>
      <c r="O9989" s="5"/>
      <c r="U9989" s="31"/>
      <c r="AD9989" s="20"/>
    </row>
    <row r="9990" spans="4:30" x14ac:dyDescent="0.2">
      <c r="D9990" s="5"/>
      <c r="I9990" s="7"/>
      <c r="K9990" s="7"/>
      <c r="L9990" s="7"/>
      <c r="M9990" s="55"/>
      <c r="N9990" s="7"/>
      <c r="O9990" s="5"/>
      <c r="U9990" s="31"/>
      <c r="AD9990" s="20"/>
    </row>
    <row r="9991" spans="4:30" x14ac:dyDescent="0.2">
      <c r="D9991" s="5"/>
      <c r="I9991" s="7"/>
      <c r="K9991" s="7"/>
      <c r="L9991" s="7"/>
      <c r="M9991" s="55"/>
      <c r="N9991" s="7"/>
      <c r="O9991" s="5"/>
      <c r="U9991" s="31"/>
      <c r="AD9991" s="20"/>
    </row>
    <row r="9992" spans="4:30" x14ac:dyDescent="0.2">
      <c r="D9992" s="5"/>
      <c r="I9992" s="7"/>
      <c r="K9992" s="7"/>
      <c r="L9992" s="7"/>
      <c r="M9992" s="55"/>
      <c r="N9992" s="7"/>
      <c r="O9992" s="5"/>
      <c r="U9992" s="31"/>
      <c r="AD9992" s="20"/>
    </row>
    <row r="9993" spans="4:30" x14ac:dyDescent="0.2">
      <c r="D9993" s="5"/>
      <c r="I9993" s="7"/>
      <c r="K9993" s="7"/>
      <c r="L9993" s="7"/>
      <c r="M9993" s="55"/>
      <c r="N9993" s="7"/>
      <c r="O9993" s="5"/>
      <c r="U9993" s="31"/>
      <c r="AD9993" s="20"/>
    </row>
    <row r="9994" spans="4:30" x14ac:dyDescent="0.2">
      <c r="D9994" s="5"/>
      <c r="I9994" s="7"/>
      <c r="K9994" s="7"/>
      <c r="L9994" s="7"/>
      <c r="M9994" s="55"/>
      <c r="N9994" s="7"/>
      <c r="O9994" s="5"/>
      <c r="U9994" s="31"/>
      <c r="AD9994" s="20"/>
    </row>
    <row r="9995" spans="4:30" x14ac:dyDescent="0.2">
      <c r="D9995" s="5"/>
      <c r="I9995" s="7"/>
      <c r="K9995" s="7"/>
      <c r="L9995" s="7"/>
      <c r="M9995" s="55"/>
      <c r="N9995" s="7"/>
      <c r="O9995" s="5"/>
      <c r="U9995" s="31"/>
      <c r="AD9995" s="20"/>
    </row>
    <row r="9996" spans="4:30" x14ac:dyDescent="0.2">
      <c r="D9996" s="5"/>
      <c r="I9996" s="7"/>
      <c r="K9996" s="7"/>
      <c r="L9996" s="7"/>
      <c r="M9996" s="55"/>
      <c r="N9996" s="7"/>
      <c r="O9996" s="5"/>
      <c r="U9996" s="31"/>
      <c r="AD9996" s="20"/>
    </row>
    <row r="9997" spans="4:30" x14ac:dyDescent="0.2">
      <c r="D9997" s="5"/>
      <c r="I9997" s="7"/>
      <c r="K9997" s="7"/>
      <c r="L9997" s="7"/>
      <c r="M9997" s="55"/>
      <c r="N9997" s="7"/>
      <c r="O9997" s="5"/>
      <c r="U9997" s="31"/>
      <c r="AD9997" s="20"/>
    </row>
    <row r="9998" spans="4:30" x14ac:dyDescent="0.2">
      <c r="D9998" s="5"/>
      <c r="I9998" s="7"/>
      <c r="K9998" s="7"/>
      <c r="L9998" s="7"/>
      <c r="M9998" s="55"/>
      <c r="N9998" s="7"/>
      <c r="O9998" s="5"/>
      <c r="U9998" s="31"/>
      <c r="AD9998" s="20"/>
    </row>
    <row r="9999" spans="4:30" x14ac:dyDescent="0.2">
      <c r="D9999" s="5"/>
      <c r="I9999" s="7"/>
      <c r="K9999" s="7"/>
      <c r="L9999" s="7"/>
      <c r="M9999" s="55"/>
      <c r="N9999" s="7"/>
      <c r="O9999" s="5"/>
      <c r="U9999" s="31"/>
      <c r="AD9999" s="20"/>
    </row>
    <row r="10000" spans="4:30" x14ac:dyDescent="0.2">
      <c r="D10000" s="5"/>
      <c r="I10000" s="7"/>
      <c r="K10000" s="7"/>
      <c r="L10000" s="7"/>
      <c r="M10000" s="55"/>
      <c r="N10000" s="7"/>
      <c r="O10000" s="5"/>
      <c r="U10000" s="31"/>
      <c r="AD10000" s="20"/>
    </row>
    <row r="10001" spans="4:30" x14ac:dyDescent="0.2">
      <c r="D10001" s="5"/>
      <c r="I10001" s="7"/>
      <c r="K10001" s="7"/>
      <c r="L10001" s="7"/>
      <c r="M10001" s="55"/>
      <c r="N10001" s="7"/>
      <c r="O10001" s="5"/>
      <c r="U10001" s="31"/>
      <c r="AD10001" s="20"/>
    </row>
    <row r="10002" spans="4:30" x14ac:dyDescent="0.2">
      <c r="D10002" s="5"/>
      <c r="I10002" s="7"/>
      <c r="K10002" s="7"/>
      <c r="L10002" s="7"/>
      <c r="M10002" s="55"/>
      <c r="N10002" s="7"/>
      <c r="O10002" s="5"/>
      <c r="U10002" s="31"/>
      <c r="AD10002" s="20"/>
    </row>
    <row r="10003" spans="4:30" x14ac:dyDescent="0.2">
      <c r="D10003" s="5"/>
      <c r="I10003" s="7"/>
      <c r="K10003" s="7"/>
      <c r="L10003" s="7"/>
      <c r="M10003" s="55"/>
      <c r="N10003" s="7"/>
      <c r="O10003" s="5"/>
      <c r="U10003" s="31"/>
      <c r="AD10003" s="20"/>
    </row>
    <row r="10004" spans="4:30" x14ac:dyDescent="0.2">
      <c r="D10004" s="5"/>
      <c r="I10004" s="7"/>
      <c r="K10004" s="7"/>
      <c r="L10004" s="7"/>
      <c r="M10004" s="55"/>
      <c r="N10004" s="7"/>
      <c r="O10004" s="5"/>
      <c r="U10004" s="31"/>
      <c r="AD10004" s="20"/>
    </row>
    <row r="10005" spans="4:30" x14ac:dyDescent="0.2">
      <c r="D10005" s="5"/>
      <c r="I10005" s="7"/>
      <c r="K10005" s="7"/>
      <c r="L10005" s="7"/>
      <c r="M10005" s="55"/>
      <c r="N10005" s="7"/>
      <c r="O10005" s="5"/>
      <c r="U10005" s="31"/>
      <c r="AD10005" s="20"/>
    </row>
    <row r="10006" spans="4:30" x14ac:dyDescent="0.2">
      <c r="D10006" s="5"/>
      <c r="I10006" s="7"/>
      <c r="K10006" s="7"/>
      <c r="L10006" s="7"/>
      <c r="M10006" s="55"/>
      <c r="N10006" s="7"/>
      <c r="O10006" s="5"/>
      <c r="U10006" s="31"/>
      <c r="AD10006" s="20"/>
    </row>
    <row r="10007" spans="4:30" x14ac:dyDescent="0.2">
      <c r="D10007" s="5"/>
      <c r="I10007" s="7"/>
      <c r="K10007" s="7"/>
      <c r="L10007" s="7"/>
      <c r="M10007" s="55"/>
      <c r="N10007" s="7"/>
      <c r="O10007" s="5"/>
      <c r="U10007" s="31"/>
      <c r="AD10007" s="20"/>
    </row>
    <row r="10008" spans="4:30" x14ac:dyDescent="0.2">
      <c r="D10008" s="5"/>
      <c r="I10008" s="7"/>
      <c r="K10008" s="7"/>
      <c r="L10008" s="7"/>
      <c r="M10008" s="55"/>
      <c r="N10008" s="7"/>
      <c r="O10008" s="5"/>
      <c r="U10008" s="31"/>
      <c r="AD10008" s="20"/>
    </row>
    <row r="10009" spans="4:30" x14ac:dyDescent="0.2">
      <c r="D10009" s="5"/>
      <c r="I10009" s="7"/>
      <c r="K10009" s="7"/>
      <c r="L10009" s="7"/>
      <c r="M10009" s="55"/>
      <c r="N10009" s="7"/>
      <c r="O10009" s="5"/>
      <c r="U10009" s="31"/>
      <c r="AD10009" s="20"/>
    </row>
    <row r="10010" spans="4:30" x14ac:dyDescent="0.2">
      <c r="D10010" s="5"/>
      <c r="I10010" s="7"/>
      <c r="K10010" s="7"/>
      <c r="L10010" s="7"/>
      <c r="M10010" s="55"/>
      <c r="N10010" s="7"/>
      <c r="O10010" s="5"/>
      <c r="U10010" s="31"/>
      <c r="AD10010" s="20"/>
    </row>
    <row r="10011" spans="4:30" x14ac:dyDescent="0.2">
      <c r="D10011" s="5"/>
      <c r="I10011" s="7"/>
      <c r="K10011" s="7"/>
      <c r="L10011" s="7"/>
      <c r="M10011" s="55"/>
      <c r="N10011" s="7"/>
      <c r="O10011" s="5"/>
      <c r="U10011" s="31"/>
      <c r="AD10011" s="20"/>
    </row>
    <row r="10012" spans="4:30" x14ac:dyDescent="0.2">
      <c r="D10012" s="5"/>
      <c r="I10012" s="7"/>
      <c r="K10012" s="7"/>
      <c r="L10012" s="7"/>
      <c r="M10012" s="55"/>
      <c r="N10012" s="7"/>
      <c r="O10012" s="5"/>
      <c r="U10012" s="31"/>
      <c r="AD10012" s="20"/>
    </row>
    <row r="10013" spans="4:30" x14ac:dyDescent="0.2">
      <c r="D10013" s="5"/>
      <c r="I10013" s="7"/>
      <c r="K10013" s="7"/>
      <c r="L10013" s="7"/>
      <c r="M10013" s="55"/>
      <c r="N10013" s="7"/>
      <c r="O10013" s="5"/>
      <c r="U10013" s="31"/>
      <c r="AD10013" s="20"/>
    </row>
    <row r="10014" spans="4:30" x14ac:dyDescent="0.2">
      <c r="D10014" s="5"/>
      <c r="I10014" s="7"/>
      <c r="K10014" s="7"/>
      <c r="L10014" s="7"/>
      <c r="M10014" s="55"/>
      <c r="N10014" s="7"/>
      <c r="O10014" s="5"/>
      <c r="U10014" s="31"/>
      <c r="AD10014" s="20"/>
    </row>
    <row r="10015" spans="4:30" x14ac:dyDescent="0.2">
      <c r="D10015" s="5"/>
      <c r="I10015" s="7"/>
      <c r="K10015" s="7"/>
      <c r="L10015" s="7"/>
      <c r="M10015" s="55"/>
      <c r="N10015" s="7"/>
      <c r="O10015" s="5"/>
      <c r="U10015" s="31"/>
      <c r="AD10015" s="20"/>
    </row>
    <row r="10016" spans="4:30" x14ac:dyDescent="0.2">
      <c r="D10016" s="5"/>
      <c r="I10016" s="7"/>
      <c r="K10016" s="7"/>
      <c r="L10016" s="7"/>
      <c r="M10016" s="55"/>
      <c r="N10016" s="7"/>
      <c r="O10016" s="5"/>
      <c r="U10016" s="31"/>
      <c r="AD10016" s="20"/>
    </row>
    <row r="10017" spans="4:30" x14ac:dyDescent="0.2">
      <c r="D10017" s="5"/>
      <c r="I10017" s="7"/>
      <c r="K10017" s="7"/>
      <c r="L10017" s="7"/>
      <c r="M10017" s="55"/>
      <c r="N10017" s="7"/>
      <c r="O10017" s="5"/>
      <c r="U10017" s="31"/>
      <c r="AD10017" s="20"/>
    </row>
    <row r="10018" spans="4:30" x14ac:dyDescent="0.2">
      <c r="D10018" s="5"/>
      <c r="I10018" s="7"/>
      <c r="K10018" s="7"/>
      <c r="L10018" s="7"/>
      <c r="M10018" s="55"/>
      <c r="N10018" s="7"/>
      <c r="O10018" s="5"/>
      <c r="U10018" s="31"/>
      <c r="AD10018" s="20"/>
    </row>
    <row r="10019" spans="4:30" x14ac:dyDescent="0.2">
      <c r="D10019" s="5"/>
      <c r="I10019" s="7"/>
      <c r="K10019" s="7"/>
      <c r="L10019" s="7"/>
      <c r="M10019" s="55"/>
      <c r="N10019" s="7"/>
      <c r="O10019" s="5"/>
      <c r="U10019" s="31"/>
      <c r="AD10019" s="20"/>
    </row>
    <row r="10020" spans="4:30" x14ac:dyDescent="0.2">
      <c r="D10020" s="5"/>
      <c r="I10020" s="7"/>
      <c r="K10020" s="7"/>
      <c r="L10020" s="7"/>
      <c r="M10020" s="55"/>
      <c r="N10020" s="7"/>
      <c r="O10020" s="5"/>
      <c r="U10020" s="31"/>
      <c r="AD10020" s="20"/>
    </row>
    <row r="10021" spans="4:30" x14ac:dyDescent="0.2">
      <c r="D10021" s="5"/>
      <c r="I10021" s="7"/>
      <c r="K10021" s="7"/>
      <c r="L10021" s="7"/>
      <c r="M10021" s="55"/>
      <c r="N10021" s="7"/>
      <c r="O10021" s="5"/>
      <c r="U10021" s="31"/>
      <c r="AD10021" s="20"/>
    </row>
    <row r="10022" spans="4:30" x14ac:dyDescent="0.2">
      <c r="D10022" s="5"/>
      <c r="I10022" s="7"/>
      <c r="K10022" s="7"/>
      <c r="L10022" s="7"/>
      <c r="M10022" s="55"/>
      <c r="N10022" s="7"/>
      <c r="O10022" s="5"/>
      <c r="U10022" s="31"/>
      <c r="AD10022" s="20"/>
    </row>
    <row r="10023" spans="4:30" x14ac:dyDescent="0.2">
      <c r="D10023" s="5"/>
      <c r="I10023" s="7"/>
      <c r="K10023" s="7"/>
      <c r="L10023" s="7"/>
      <c r="M10023" s="55"/>
      <c r="N10023" s="7"/>
      <c r="O10023" s="5"/>
      <c r="U10023" s="31"/>
      <c r="AD10023" s="20"/>
    </row>
    <row r="10024" spans="4:30" x14ac:dyDescent="0.2">
      <c r="D10024" s="5"/>
      <c r="I10024" s="7"/>
      <c r="K10024" s="7"/>
      <c r="L10024" s="7"/>
      <c r="M10024" s="55"/>
      <c r="N10024" s="7"/>
      <c r="O10024" s="5"/>
      <c r="U10024" s="31"/>
      <c r="AD10024" s="20"/>
    </row>
    <row r="10025" spans="4:30" x14ac:dyDescent="0.2">
      <c r="D10025" s="5"/>
      <c r="I10025" s="7"/>
      <c r="K10025" s="7"/>
      <c r="L10025" s="7"/>
      <c r="M10025" s="55"/>
      <c r="N10025" s="7"/>
      <c r="O10025" s="5"/>
      <c r="U10025" s="31"/>
      <c r="AD10025" s="20"/>
    </row>
    <row r="10026" spans="4:30" x14ac:dyDescent="0.2">
      <c r="D10026" s="5"/>
      <c r="I10026" s="7"/>
      <c r="K10026" s="7"/>
      <c r="L10026" s="7"/>
      <c r="M10026" s="55"/>
      <c r="N10026" s="7"/>
      <c r="O10026" s="5"/>
      <c r="U10026" s="31"/>
      <c r="AD10026" s="20"/>
    </row>
    <row r="10027" spans="4:30" x14ac:dyDescent="0.2">
      <c r="D10027" s="5"/>
      <c r="I10027" s="7"/>
      <c r="K10027" s="7"/>
      <c r="L10027" s="7"/>
      <c r="M10027" s="55"/>
      <c r="N10027" s="7"/>
      <c r="O10027" s="5"/>
      <c r="U10027" s="31"/>
      <c r="AD10027" s="20"/>
    </row>
    <row r="10028" spans="4:30" x14ac:dyDescent="0.2">
      <c r="D10028" s="5"/>
      <c r="I10028" s="7"/>
      <c r="K10028" s="7"/>
      <c r="L10028" s="7"/>
      <c r="M10028" s="55"/>
      <c r="N10028" s="7"/>
      <c r="O10028" s="5"/>
      <c r="U10028" s="31"/>
      <c r="AD10028" s="20"/>
    </row>
    <row r="10029" spans="4:30" x14ac:dyDescent="0.2">
      <c r="D10029" s="5"/>
      <c r="I10029" s="7"/>
      <c r="K10029" s="7"/>
      <c r="L10029" s="7"/>
      <c r="M10029" s="55"/>
      <c r="N10029" s="7"/>
      <c r="O10029" s="5"/>
      <c r="U10029" s="31"/>
      <c r="AD10029" s="20"/>
    </row>
    <row r="10030" spans="4:30" x14ac:dyDescent="0.2">
      <c r="D10030" s="5"/>
      <c r="I10030" s="7"/>
      <c r="K10030" s="7"/>
      <c r="L10030" s="7"/>
      <c r="M10030" s="55"/>
      <c r="N10030" s="7"/>
      <c r="O10030" s="5"/>
      <c r="U10030" s="31"/>
      <c r="AD10030" s="20"/>
    </row>
    <row r="10031" spans="4:30" x14ac:dyDescent="0.2">
      <c r="D10031" s="5"/>
      <c r="I10031" s="7"/>
      <c r="K10031" s="7"/>
      <c r="L10031" s="7"/>
      <c r="M10031" s="55"/>
      <c r="N10031" s="7"/>
      <c r="O10031" s="5"/>
      <c r="U10031" s="31"/>
      <c r="AD10031" s="20"/>
    </row>
    <row r="10032" spans="4:30" x14ac:dyDescent="0.2">
      <c r="D10032" s="5"/>
      <c r="I10032" s="7"/>
      <c r="K10032" s="7"/>
      <c r="L10032" s="7"/>
      <c r="M10032" s="55"/>
      <c r="N10032" s="7"/>
      <c r="O10032" s="5"/>
      <c r="U10032" s="31"/>
      <c r="AD10032" s="20"/>
    </row>
    <row r="10033" spans="4:30" x14ac:dyDescent="0.2">
      <c r="D10033" s="5"/>
      <c r="I10033" s="7"/>
      <c r="K10033" s="7"/>
      <c r="L10033" s="7"/>
      <c r="M10033" s="55"/>
      <c r="N10033" s="7"/>
      <c r="O10033" s="5"/>
      <c r="U10033" s="31"/>
      <c r="AD10033" s="20"/>
    </row>
    <row r="10034" spans="4:30" x14ac:dyDescent="0.2">
      <c r="D10034" s="5"/>
      <c r="I10034" s="7"/>
      <c r="K10034" s="7"/>
      <c r="L10034" s="7"/>
      <c r="M10034" s="55"/>
      <c r="N10034" s="7"/>
      <c r="O10034" s="5"/>
      <c r="U10034" s="31"/>
      <c r="AD10034" s="20"/>
    </row>
    <row r="10035" spans="4:30" x14ac:dyDescent="0.2">
      <c r="D10035" s="5"/>
      <c r="I10035" s="7"/>
      <c r="K10035" s="7"/>
      <c r="L10035" s="7"/>
      <c r="M10035" s="55"/>
      <c r="N10035" s="7"/>
      <c r="O10035" s="5"/>
      <c r="U10035" s="31"/>
      <c r="AD10035" s="20"/>
    </row>
    <row r="10036" spans="4:30" x14ac:dyDescent="0.2">
      <c r="D10036" s="5"/>
      <c r="I10036" s="7"/>
      <c r="K10036" s="7"/>
      <c r="L10036" s="7"/>
      <c r="M10036" s="55"/>
      <c r="N10036" s="7"/>
      <c r="O10036" s="5"/>
      <c r="U10036" s="31"/>
      <c r="AD10036" s="20"/>
    </row>
    <row r="10037" spans="4:30" x14ac:dyDescent="0.2">
      <c r="D10037" s="5"/>
      <c r="I10037" s="7"/>
      <c r="K10037" s="7"/>
      <c r="L10037" s="7"/>
      <c r="M10037" s="55"/>
      <c r="N10037" s="7"/>
      <c r="O10037" s="5"/>
      <c r="U10037" s="31"/>
      <c r="AD10037" s="20"/>
    </row>
    <row r="10038" spans="4:30" x14ac:dyDescent="0.2">
      <c r="D10038" s="5"/>
      <c r="I10038" s="7"/>
      <c r="K10038" s="7"/>
      <c r="L10038" s="7"/>
      <c r="M10038" s="55"/>
      <c r="N10038" s="7"/>
      <c r="O10038" s="5"/>
      <c r="U10038" s="31"/>
      <c r="AD10038" s="20"/>
    </row>
    <row r="10039" spans="4:30" x14ac:dyDescent="0.2">
      <c r="D10039" s="5"/>
      <c r="I10039" s="7"/>
      <c r="K10039" s="7"/>
      <c r="L10039" s="7"/>
      <c r="M10039" s="55"/>
      <c r="N10039" s="7"/>
      <c r="O10039" s="5"/>
      <c r="U10039" s="31"/>
      <c r="AD10039" s="20"/>
    </row>
    <row r="10040" spans="4:30" x14ac:dyDescent="0.2">
      <c r="D10040" s="5"/>
      <c r="I10040" s="7"/>
      <c r="K10040" s="7"/>
      <c r="L10040" s="7"/>
      <c r="M10040" s="55"/>
      <c r="N10040" s="7"/>
      <c r="O10040" s="5"/>
      <c r="U10040" s="31"/>
      <c r="AD10040" s="20"/>
    </row>
    <row r="10041" spans="4:30" x14ac:dyDescent="0.2">
      <c r="D10041" s="5"/>
      <c r="I10041" s="7"/>
      <c r="K10041" s="7"/>
      <c r="L10041" s="7"/>
      <c r="M10041" s="55"/>
      <c r="N10041" s="7"/>
      <c r="O10041" s="5"/>
      <c r="U10041" s="31"/>
      <c r="AD10041" s="20"/>
    </row>
    <row r="10042" spans="4:30" x14ac:dyDescent="0.2">
      <c r="D10042" s="5"/>
      <c r="I10042" s="7"/>
      <c r="K10042" s="7"/>
      <c r="L10042" s="7"/>
      <c r="M10042" s="55"/>
      <c r="N10042" s="7"/>
      <c r="O10042" s="5"/>
      <c r="U10042" s="31"/>
      <c r="AD10042" s="20"/>
    </row>
    <row r="10043" spans="4:30" x14ac:dyDescent="0.2">
      <c r="D10043" s="5"/>
      <c r="I10043" s="7"/>
      <c r="K10043" s="7"/>
      <c r="L10043" s="7"/>
      <c r="M10043" s="55"/>
      <c r="N10043" s="7"/>
      <c r="O10043" s="5"/>
      <c r="U10043" s="31"/>
      <c r="AD10043" s="20"/>
    </row>
    <row r="10044" spans="4:30" x14ac:dyDescent="0.2">
      <c r="D10044" s="5"/>
      <c r="I10044" s="7"/>
      <c r="K10044" s="7"/>
      <c r="L10044" s="7"/>
      <c r="M10044" s="55"/>
      <c r="N10044" s="7"/>
      <c r="O10044" s="5"/>
      <c r="U10044" s="31"/>
      <c r="AD10044" s="20"/>
    </row>
    <row r="10045" spans="4:30" x14ac:dyDescent="0.2">
      <c r="D10045" s="5"/>
      <c r="I10045" s="7"/>
      <c r="K10045" s="7"/>
      <c r="L10045" s="7"/>
      <c r="M10045" s="55"/>
      <c r="N10045" s="7"/>
      <c r="O10045" s="5"/>
      <c r="U10045" s="31"/>
      <c r="AD10045" s="20"/>
    </row>
    <row r="10046" spans="4:30" x14ac:dyDescent="0.2">
      <c r="D10046" s="5"/>
      <c r="I10046" s="7"/>
      <c r="K10046" s="7"/>
      <c r="L10046" s="7"/>
      <c r="M10046" s="55"/>
      <c r="N10046" s="7"/>
      <c r="O10046" s="5"/>
      <c r="U10046" s="31"/>
      <c r="AD10046" s="20"/>
    </row>
    <row r="10047" spans="4:30" x14ac:dyDescent="0.2">
      <c r="D10047" s="5"/>
      <c r="I10047" s="7"/>
      <c r="K10047" s="7"/>
      <c r="L10047" s="7"/>
      <c r="M10047" s="55"/>
      <c r="N10047" s="7"/>
      <c r="O10047" s="5"/>
      <c r="U10047" s="31"/>
      <c r="AD10047" s="20"/>
    </row>
    <row r="10048" spans="4:30" x14ac:dyDescent="0.2">
      <c r="D10048" s="5"/>
      <c r="I10048" s="7"/>
      <c r="K10048" s="7"/>
      <c r="L10048" s="7"/>
      <c r="M10048" s="55"/>
      <c r="N10048" s="7"/>
      <c r="O10048" s="5"/>
      <c r="U10048" s="31"/>
      <c r="AD10048" s="20"/>
    </row>
    <row r="10049" spans="4:30" x14ac:dyDescent="0.2">
      <c r="D10049" s="5"/>
      <c r="I10049" s="7"/>
      <c r="K10049" s="7"/>
      <c r="L10049" s="7"/>
      <c r="M10049" s="55"/>
      <c r="N10049" s="7"/>
      <c r="O10049" s="5"/>
      <c r="U10049" s="31"/>
      <c r="AD10049" s="20"/>
    </row>
    <row r="10050" spans="4:30" x14ac:dyDescent="0.2">
      <c r="D10050" s="5"/>
      <c r="I10050" s="7"/>
      <c r="K10050" s="7"/>
      <c r="L10050" s="7"/>
      <c r="M10050" s="55"/>
      <c r="N10050" s="7"/>
      <c r="O10050" s="5"/>
      <c r="U10050" s="31"/>
      <c r="AD10050" s="20"/>
    </row>
    <row r="10051" spans="4:30" x14ac:dyDescent="0.2">
      <c r="D10051" s="5"/>
      <c r="I10051" s="7"/>
      <c r="K10051" s="7"/>
      <c r="L10051" s="7"/>
      <c r="M10051" s="55"/>
      <c r="N10051" s="7"/>
      <c r="O10051" s="5"/>
      <c r="U10051" s="31"/>
      <c r="AD10051" s="20"/>
    </row>
    <row r="10052" spans="4:30" x14ac:dyDescent="0.2">
      <c r="D10052" s="5"/>
      <c r="I10052" s="7"/>
      <c r="K10052" s="7"/>
      <c r="L10052" s="7"/>
      <c r="M10052" s="55"/>
      <c r="N10052" s="7"/>
      <c r="O10052" s="5"/>
      <c r="U10052" s="31"/>
      <c r="AD10052" s="20"/>
    </row>
    <row r="10053" spans="4:30" x14ac:dyDescent="0.2">
      <c r="D10053" s="5"/>
      <c r="I10053" s="7"/>
      <c r="K10053" s="7"/>
      <c r="L10053" s="7"/>
      <c r="M10053" s="55"/>
      <c r="N10053" s="7"/>
      <c r="O10053" s="5"/>
      <c r="U10053" s="31"/>
      <c r="AD10053" s="20"/>
    </row>
    <row r="10054" spans="4:30" x14ac:dyDescent="0.2">
      <c r="D10054" s="5"/>
      <c r="I10054" s="7"/>
      <c r="K10054" s="7"/>
      <c r="L10054" s="7"/>
      <c r="M10054" s="55"/>
      <c r="N10054" s="7"/>
      <c r="O10054" s="5"/>
      <c r="U10054" s="31"/>
      <c r="AD10054" s="20"/>
    </row>
    <row r="10055" spans="4:30" x14ac:dyDescent="0.2">
      <c r="D10055" s="5"/>
      <c r="I10055" s="7"/>
      <c r="K10055" s="7"/>
      <c r="L10055" s="7"/>
      <c r="M10055" s="55"/>
      <c r="N10055" s="7"/>
      <c r="O10055" s="5"/>
      <c r="U10055" s="31"/>
      <c r="AD10055" s="20"/>
    </row>
    <row r="10056" spans="4:30" x14ac:dyDescent="0.2">
      <c r="D10056" s="5"/>
      <c r="I10056" s="7"/>
      <c r="K10056" s="7"/>
      <c r="L10056" s="7"/>
      <c r="M10056" s="55"/>
      <c r="N10056" s="7"/>
      <c r="O10056" s="5"/>
      <c r="U10056" s="31"/>
      <c r="AD10056" s="20"/>
    </row>
    <row r="10057" spans="4:30" x14ac:dyDescent="0.2">
      <c r="D10057" s="5"/>
      <c r="I10057" s="7"/>
      <c r="K10057" s="7"/>
      <c r="L10057" s="7"/>
      <c r="M10057" s="55"/>
      <c r="N10057" s="7"/>
      <c r="O10057" s="5"/>
      <c r="U10057" s="31"/>
      <c r="AD10057" s="20"/>
    </row>
    <row r="10058" spans="4:30" x14ac:dyDescent="0.2">
      <c r="D10058" s="5"/>
      <c r="I10058" s="7"/>
      <c r="K10058" s="7"/>
      <c r="L10058" s="7"/>
      <c r="M10058" s="55"/>
      <c r="N10058" s="7"/>
      <c r="O10058" s="5"/>
      <c r="U10058" s="31"/>
      <c r="AD10058" s="20"/>
    </row>
    <row r="10059" spans="4:30" x14ac:dyDescent="0.2">
      <c r="D10059" s="5"/>
      <c r="I10059" s="7"/>
      <c r="K10059" s="7"/>
      <c r="L10059" s="7"/>
      <c r="M10059" s="55"/>
      <c r="N10059" s="7"/>
      <c r="O10059" s="5"/>
      <c r="U10059" s="31"/>
      <c r="AD10059" s="20"/>
    </row>
    <row r="10060" spans="4:30" x14ac:dyDescent="0.2">
      <c r="D10060" s="5"/>
      <c r="I10060" s="7"/>
      <c r="K10060" s="7"/>
      <c r="L10060" s="7"/>
      <c r="M10060" s="55"/>
      <c r="N10060" s="7"/>
      <c r="O10060" s="5"/>
      <c r="U10060" s="31"/>
      <c r="AD10060" s="20"/>
    </row>
    <row r="10061" spans="4:30" x14ac:dyDescent="0.2">
      <c r="D10061" s="5"/>
      <c r="I10061" s="7"/>
      <c r="K10061" s="7"/>
      <c r="L10061" s="7"/>
      <c r="M10061" s="55"/>
      <c r="N10061" s="7"/>
      <c r="O10061" s="5"/>
      <c r="U10061" s="31"/>
      <c r="AD10061" s="20"/>
    </row>
    <row r="10062" spans="4:30" x14ac:dyDescent="0.2">
      <c r="D10062" s="5"/>
      <c r="I10062" s="7"/>
      <c r="K10062" s="7"/>
      <c r="L10062" s="7"/>
      <c r="M10062" s="55"/>
      <c r="N10062" s="7"/>
      <c r="O10062" s="5"/>
      <c r="U10062" s="31"/>
      <c r="AD10062" s="20"/>
    </row>
    <row r="10063" spans="4:30" x14ac:dyDescent="0.2">
      <c r="D10063" s="5"/>
      <c r="I10063" s="7"/>
      <c r="K10063" s="7"/>
      <c r="L10063" s="7"/>
      <c r="M10063" s="55"/>
      <c r="N10063" s="7"/>
      <c r="O10063" s="5"/>
      <c r="U10063" s="31"/>
      <c r="AD10063" s="20"/>
    </row>
    <row r="10064" spans="4:30" x14ac:dyDescent="0.2">
      <c r="D10064" s="5"/>
      <c r="I10064" s="7"/>
      <c r="K10064" s="7"/>
      <c r="L10064" s="7"/>
      <c r="M10064" s="55"/>
      <c r="N10064" s="7"/>
      <c r="O10064" s="5"/>
      <c r="U10064" s="31"/>
      <c r="AD10064" s="20"/>
    </row>
    <row r="10065" spans="4:30" x14ac:dyDescent="0.2">
      <c r="D10065" s="5"/>
      <c r="I10065" s="7"/>
      <c r="K10065" s="7"/>
      <c r="L10065" s="7"/>
      <c r="M10065" s="55"/>
      <c r="N10065" s="7"/>
      <c r="O10065" s="5"/>
      <c r="U10065" s="31"/>
      <c r="AD10065" s="20"/>
    </row>
    <row r="10066" spans="4:30" x14ac:dyDescent="0.2">
      <c r="D10066" s="5"/>
      <c r="I10066" s="7"/>
      <c r="K10066" s="7"/>
      <c r="L10066" s="7"/>
      <c r="M10066" s="55"/>
      <c r="N10066" s="7"/>
      <c r="O10066" s="5"/>
      <c r="U10066" s="31"/>
      <c r="AD10066" s="20"/>
    </row>
    <row r="10067" spans="4:30" x14ac:dyDescent="0.2">
      <c r="D10067" s="5"/>
      <c r="I10067" s="7"/>
      <c r="K10067" s="7"/>
      <c r="L10067" s="7"/>
      <c r="M10067" s="55"/>
      <c r="N10067" s="7"/>
      <c r="O10067" s="5"/>
      <c r="U10067" s="31"/>
      <c r="AD10067" s="20"/>
    </row>
    <row r="10068" spans="4:30" x14ac:dyDescent="0.2">
      <c r="D10068" s="5"/>
      <c r="I10068" s="7"/>
      <c r="K10068" s="7"/>
      <c r="L10068" s="7"/>
      <c r="M10068" s="55"/>
      <c r="N10068" s="7"/>
      <c r="O10068" s="5"/>
      <c r="U10068" s="31"/>
      <c r="AD10068" s="20"/>
    </row>
    <row r="10069" spans="4:30" x14ac:dyDescent="0.2">
      <c r="D10069" s="5"/>
      <c r="I10069" s="7"/>
      <c r="K10069" s="7"/>
      <c r="L10069" s="7"/>
      <c r="M10069" s="55"/>
      <c r="N10069" s="7"/>
      <c r="O10069" s="5"/>
      <c r="U10069" s="31"/>
      <c r="AD10069" s="20"/>
    </row>
    <row r="10070" spans="4:30" x14ac:dyDescent="0.2">
      <c r="D10070" s="5"/>
      <c r="I10070" s="7"/>
      <c r="K10070" s="7"/>
      <c r="L10070" s="7"/>
      <c r="M10070" s="55"/>
      <c r="N10070" s="7"/>
      <c r="O10070" s="5"/>
      <c r="U10070" s="31"/>
      <c r="AD10070" s="20"/>
    </row>
    <row r="10071" spans="4:30" x14ac:dyDescent="0.2">
      <c r="D10071" s="5"/>
      <c r="I10071" s="7"/>
      <c r="K10071" s="7"/>
      <c r="L10071" s="7"/>
      <c r="M10071" s="55"/>
      <c r="N10071" s="7"/>
      <c r="O10071" s="5"/>
      <c r="U10071" s="31"/>
      <c r="AD10071" s="20"/>
    </row>
    <row r="10072" spans="4:30" x14ac:dyDescent="0.2">
      <c r="D10072" s="5"/>
      <c r="I10072" s="7"/>
      <c r="K10072" s="7"/>
      <c r="L10072" s="7"/>
      <c r="M10072" s="55"/>
      <c r="N10072" s="7"/>
      <c r="O10072" s="5"/>
      <c r="U10072" s="31"/>
      <c r="AD10072" s="20"/>
    </row>
    <row r="10073" spans="4:30" x14ac:dyDescent="0.2">
      <c r="D10073" s="5"/>
      <c r="I10073" s="7"/>
      <c r="K10073" s="7"/>
      <c r="L10073" s="7"/>
      <c r="M10073" s="55"/>
      <c r="N10073" s="7"/>
      <c r="O10073" s="5"/>
      <c r="U10073" s="31"/>
      <c r="AD10073" s="20"/>
    </row>
    <row r="10074" spans="4:30" x14ac:dyDescent="0.2">
      <c r="D10074" s="5"/>
      <c r="I10074" s="7"/>
      <c r="K10074" s="7"/>
      <c r="L10074" s="7"/>
      <c r="M10074" s="55"/>
      <c r="N10074" s="7"/>
      <c r="O10074" s="5"/>
      <c r="U10074" s="31"/>
      <c r="AD10074" s="20"/>
    </row>
    <row r="10075" spans="4:30" x14ac:dyDescent="0.2">
      <c r="D10075" s="5"/>
      <c r="I10075" s="7"/>
      <c r="K10075" s="7"/>
      <c r="L10075" s="7"/>
      <c r="M10075" s="55"/>
      <c r="N10075" s="7"/>
      <c r="O10075" s="5"/>
      <c r="U10075" s="31"/>
      <c r="AD10075" s="20"/>
    </row>
    <row r="10076" spans="4:30" x14ac:dyDescent="0.2">
      <c r="D10076" s="5"/>
      <c r="I10076" s="7"/>
      <c r="K10076" s="7"/>
      <c r="L10076" s="7"/>
      <c r="M10076" s="55"/>
      <c r="N10076" s="7"/>
      <c r="O10076" s="5"/>
      <c r="U10076" s="31"/>
      <c r="AD10076" s="20"/>
    </row>
    <row r="10077" spans="4:30" x14ac:dyDescent="0.2">
      <c r="D10077" s="5"/>
      <c r="I10077" s="7"/>
      <c r="K10077" s="7"/>
      <c r="L10077" s="7"/>
      <c r="M10077" s="55"/>
      <c r="N10077" s="7"/>
      <c r="O10077" s="5"/>
      <c r="U10077" s="31"/>
      <c r="AD10077" s="20"/>
    </row>
    <row r="10078" spans="4:30" x14ac:dyDescent="0.2">
      <c r="D10078" s="5"/>
      <c r="I10078" s="7"/>
      <c r="K10078" s="7"/>
      <c r="L10078" s="7"/>
      <c r="M10078" s="55"/>
      <c r="N10078" s="7"/>
      <c r="O10078" s="5"/>
      <c r="U10078" s="31"/>
      <c r="AD10078" s="20"/>
    </row>
    <row r="10079" spans="4:30" x14ac:dyDescent="0.2">
      <c r="D10079" s="5"/>
      <c r="I10079" s="7"/>
      <c r="K10079" s="7"/>
      <c r="L10079" s="7"/>
      <c r="M10079" s="55"/>
      <c r="N10079" s="7"/>
      <c r="O10079" s="5"/>
      <c r="U10079" s="31"/>
      <c r="AD10079" s="20"/>
    </row>
    <row r="10080" spans="4:30" x14ac:dyDescent="0.2">
      <c r="D10080" s="5"/>
      <c r="I10080" s="7"/>
      <c r="K10080" s="7"/>
      <c r="L10080" s="7"/>
      <c r="M10080" s="55"/>
      <c r="N10080" s="7"/>
      <c r="O10080" s="5"/>
      <c r="U10080" s="31"/>
      <c r="AD10080" s="20"/>
    </row>
    <row r="10081" spans="4:30" x14ac:dyDescent="0.2">
      <c r="D10081" s="5"/>
      <c r="I10081" s="7"/>
      <c r="K10081" s="7"/>
      <c r="L10081" s="7"/>
      <c r="M10081" s="55"/>
      <c r="N10081" s="7"/>
      <c r="O10081" s="5"/>
      <c r="U10081" s="31"/>
      <c r="AD10081" s="20"/>
    </row>
    <row r="10082" spans="4:30" x14ac:dyDescent="0.2">
      <c r="D10082" s="5"/>
      <c r="I10082" s="7"/>
      <c r="K10082" s="7"/>
      <c r="L10082" s="7"/>
      <c r="M10082" s="55"/>
      <c r="N10082" s="7"/>
      <c r="O10082" s="5"/>
      <c r="U10082" s="31"/>
      <c r="AD10082" s="20"/>
    </row>
    <row r="10083" spans="4:30" x14ac:dyDescent="0.2">
      <c r="D10083" s="5"/>
      <c r="I10083" s="7"/>
      <c r="K10083" s="7"/>
      <c r="L10083" s="7"/>
      <c r="M10083" s="55"/>
      <c r="N10083" s="7"/>
      <c r="O10083" s="5"/>
      <c r="U10083" s="31"/>
      <c r="AD10083" s="20"/>
    </row>
    <row r="10084" spans="4:30" x14ac:dyDescent="0.2">
      <c r="D10084" s="5"/>
      <c r="I10084" s="7"/>
      <c r="K10084" s="7"/>
      <c r="L10084" s="7"/>
      <c r="M10084" s="55"/>
      <c r="N10084" s="7"/>
      <c r="O10084" s="5"/>
      <c r="U10084" s="31"/>
      <c r="AD10084" s="20"/>
    </row>
    <row r="10085" spans="4:30" x14ac:dyDescent="0.2">
      <c r="D10085" s="5"/>
      <c r="I10085" s="7"/>
      <c r="K10085" s="7"/>
      <c r="L10085" s="7"/>
      <c r="M10085" s="55"/>
      <c r="N10085" s="7"/>
      <c r="O10085" s="5"/>
      <c r="U10085" s="31"/>
      <c r="AD10085" s="20"/>
    </row>
    <row r="10086" spans="4:30" x14ac:dyDescent="0.2">
      <c r="D10086" s="5"/>
      <c r="I10086" s="7"/>
      <c r="K10086" s="7"/>
      <c r="L10086" s="7"/>
      <c r="M10086" s="55"/>
      <c r="N10086" s="7"/>
      <c r="O10086" s="5"/>
      <c r="U10086" s="31"/>
      <c r="AD10086" s="20"/>
    </row>
    <row r="10087" spans="4:30" x14ac:dyDescent="0.2">
      <c r="D10087" s="5"/>
      <c r="I10087" s="7"/>
      <c r="K10087" s="7"/>
      <c r="L10087" s="7"/>
      <c r="M10087" s="55"/>
      <c r="N10087" s="7"/>
      <c r="O10087" s="5"/>
      <c r="U10087" s="31"/>
      <c r="AD10087" s="20"/>
    </row>
    <row r="10088" spans="4:30" x14ac:dyDescent="0.2">
      <c r="D10088" s="5"/>
      <c r="I10088" s="7"/>
      <c r="K10088" s="7"/>
      <c r="L10088" s="7"/>
      <c r="M10088" s="55"/>
      <c r="N10088" s="7"/>
      <c r="O10088" s="5"/>
      <c r="U10088" s="31"/>
      <c r="AD10088" s="20"/>
    </row>
    <row r="10089" spans="4:30" x14ac:dyDescent="0.2">
      <c r="D10089" s="5"/>
      <c r="I10089" s="7"/>
      <c r="K10089" s="7"/>
      <c r="L10089" s="7"/>
      <c r="M10089" s="55"/>
      <c r="N10089" s="7"/>
      <c r="O10089" s="5"/>
      <c r="U10089" s="31"/>
      <c r="AD10089" s="20"/>
    </row>
    <row r="10090" spans="4:30" x14ac:dyDescent="0.2">
      <c r="D10090" s="5"/>
      <c r="I10090" s="7"/>
      <c r="K10090" s="7"/>
      <c r="L10090" s="7"/>
      <c r="M10090" s="55"/>
      <c r="N10090" s="7"/>
      <c r="O10090" s="5"/>
      <c r="U10090" s="31"/>
      <c r="AD10090" s="20"/>
    </row>
    <row r="10091" spans="4:30" x14ac:dyDescent="0.2">
      <c r="D10091" s="5"/>
      <c r="I10091" s="7"/>
      <c r="K10091" s="7"/>
      <c r="L10091" s="7"/>
      <c r="M10091" s="55"/>
      <c r="N10091" s="7"/>
      <c r="O10091" s="5"/>
      <c r="U10091" s="31"/>
      <c r="AD10091" s="20"/>
    </row>
    <row r="10092" spans="4:30" x14ac:dyDescent="0.2">
      <c r="D10092" s="5"/>
      <c r="I10092" s="7"/>
      <c r="K10092" s="7"/>
      <c r="L10092" s="7"/>
      <c r="M10092" s="55"/>
      <c r="N10092" s="7"/>
      <c r="O10092" s="5"/>
      <c r="U10092" s="31"/>
      <c r="AD10092" s="20"/>
    </row>
    <row r="10093" spans="4:30" x14ac:dyDescent="0.2">
      <c r="D10093" s="5"/>
      <c r="I10093" s="7"/>
      <c r="K10093" s="7"/>
      <c r="L10093" s="7"/>
      <c r="M10093" s="55"/>
      <c r="N10093" s="7"/>
      <c r="O10093" s="5"/>
      <c r="U10093" s="31"/>
      <c r="AD10093" s="20"/>
    </row>
    <row r="10094" spans="4:30" x14ac:dyDescent="0.2">
      <c r="D10094" s="5"/>
      <c r="I10094" s="7"/>
      <c r="K10094" s="7"/>
      <c r="L10094" s="7"/>
      <c r="M10094" s="55"/>
      <c r="N10094" s="7"/>
      <c r="O10094" s="5"/>
      <c r="U10094" s="31"/>
      <c r="AD10094" s="20"/>
    </row>
    <row r="10095" spans="4:30" x14ac:dyDescent="0.2">
      <c r="D10095" s="5"/>
      <c r="I10095" s="7"/>
      <c r="K10095" s="7"/>
      <c r="L10095" s="7"/>
      <c r="M10095" s="55"/>
      <c r="N10095" s="7"/>
      <c r="O10095" s="5"/>
      <c r="U10095" s="31"/>
      <c r="AD10095" s="20"/>
    </row>
    <row r="10096" spans="4:30" x14ac:dyDescent="0.2">
      <c r="D10096" s="5"/>
      <c r="I10096" s="7"/>
      <c r="K10096" s="7"/>
      <c r="L10096" s="7"/>
      <c r="M10096" s="55"/>
      <c r="N10096" s="7"/>
      <c r="O10096" s="5"/>
      <c r="U10096" s="31"/>
      <c r="AD10096" s="20"/>
    </row>
    <row r="10097" spans="4:30" x14ac:dyDescent="0.2">
      <c r="D10097" s="5"/>
      <c r="I10097" s="7"/>
      <c r="K10097" s="7"/>
      <c r="L10097" s="7"/>
      <c r="M10097" s="55"/>
      <c r="N10097" s="7"/>
      <c r="O10097" s="5"/>
      <c r="U10097" s="31"/>
      <c r="AD10097" s="20"/>
    </row>
    <row r="10098" spans="4:30" x14ac:dyDescent="0.2">
      <c r="D10098" s="5"/>
      <c r="I10098" s="7"/>
      <c r="K10098" s="7"/>
      <c r="L10098" s="7"/>
      <c r="M10098" s="55"/>
      <c r="N10098" s="7"/>
      <c r="O10098" s="5"/>
      <c r="U10098" s="31"/>
      <c r="AD10098" s="20"/>
    </row>
    <row r="10099" spans="4:30" x14ac:dyDescent="0.2">
      <c r="D10099" s="5"/>
      <c r="I10099" s="7"/>
      <c r="K10099" s="7"/>
      <c r="L10099" s="7"/>
      <c r="M10099" s="55"/>
      <c r="N10099" s="7"/>
      <c r="O10099" s="5"/>
      <c r="U10099" s="31"/>
      <c r="AD10099" s="20"/>
    </row>
    <row r="10100" spans="4:30" x14ac:dyDescent="0.2">
      <c r="D10100" s="5"/>
      <c r="I10100" s="7"/>
      <c r="K10100" s="7"/>
      <c r="L10100" s="7"/>
      <c r="M10100" s="55"/>
      <c r="N10100" s="7"/>
      <c r="O10100" s="5"/>
      <c r="U10100" s="31"/>
      <c r="AD10100" s="20"/>
    </row>
    <row r="10101" spans="4:30" x14ac:dyDescent="0.2">
      <c r="D10101" s="5"/>
      <c r="I10101" s="7"/>
      <c r="K10101" s="7"/>
      <c r="L10101" s="7"/>
      <c r="M10101" s="55"/>
      <c r="N10101" s="7"/>
      <c r="O10101" s="5"/>
      <c r="U10101" s="31"/>
      <c r="AD10101" s="20"/>
    </row>
    <row r="10102" spans="4:30" x14ac:dyDescent="0.2">
      <c r="D10102" s="5"/>
      <c r="I10102" s="7"/>
      <c r="K10102" s="7"/>
      <c r="L10102" s="7"/>
      <c r="M10102" s="55"/>
      <c r="N10102" s="7"/>
      <c r="O10102" s="5"/>
      <c r="U10102" s="31"/>
      <c r="AD10102" s="20"/>
    </row>
    <row r="10103" spans="4:30" x14ac:dyDescent="0.2">
      <c r="D10103" s="5"/>
      <c r="I10103" s="7"/>
      <c r="K10103" s="7"/>
      <c r="L10103" s="7"/>
      <c r="M10103" s="55"/>
      <c r="N10103" s="7"/>
      <c r="O10103" s="5"/>
      <c r="U10103" s="31"/>
      <c r="AD10103" s="20"/>
    </row>
    <row r="10104" spans="4:30" x14ac:dyDescent="0.2">
      <c r="D10104" s="5"/>
      <c r="I10104" s="7"/>
      <c r="K10104" s="7"/>
      <c r="L10104" s="7"/>
      <c r="M10104" s="55"/>
      <c r="N10104" s="7"/>
      <c r="O10104" s="5"/>
      <c r="U10104" s="31"/>
      <c r="AD10104" s="20"/>
    </row>
    <row r="10105" spans="4:30" x14ac:dyDescent="0.2">
      <c r="D10105" s="5"/>
      <c r="I10105" s="7"/>
      <c r="K10105" s="7"/>
      <c r="L10105" s="7"/>
      <c r="M10105" s="55"/>
      <c r="N10105" s="7"/>
      <c r="O10105" s="5"/>
      <c r="U10105" s="31"/>
      <c r="AD10105" s="20"/>
    </row>
    <row r="10106" spans="4:30" x14ac:dyDescent="0.2">
      <c r="D10106" s="5"/>
      <c r="I10106" s="7"/>
      <c r="K10106" s="7"/>
      <c r="L10106" s="7"/>
      <c r="M10106" s="55"/>
      <c r="N10106" s="7"/>
      <c r="O10106" s="5"/>
      <c r="U10106" s="31"/>
      <c r="AD10106" s="20"/>
    </row>
    <row r="10107" spans="4:30" x14ac:dyDescent="0.2">
      <c r="D10107" s="5"/>
      <c r="I10107" s="7"/>
      <c r="K10107" s="7"/>
      <c r="L10107" s="7"/>
      <c r="M10107" s="55"/>
      <c r="N10107" s="7"/>
      <c r="O10107" s="5"/>
      <c r="U10107" s="31"/>
      <c r="AD10107" s="20"/>
    </row>
    <row r="10108" spans="4:30" x14ac:dyDescent="0.2">
      <c r="D10108" s="5"/>
      <c r="I10108" s="7"/>
      <c r="K10108" s="7"/>
      <c r="L10108" s="7"/>
      <c r="M10108" s="55"/>
      <c r="N10108" s="7"/>
      <c r="O10108" s="5"/>
      <c r="U10108" s="31"/>
      <c r="AD10108" s="20"/>
    </row>
    <row r="10109" spans="4:30" x14ac:dyDescent="0.2">
      <c r="D10109" s="5"/>
      <c r="I10109" s="7"/>
      <c r="K10109" s="7"/>
      <c r="L10109" s="7"/>
      <c r="M10109" s="55"/>
      <c r="N10109" s="7"/>
      <c r="O10109" s="5"/>
      <c r="U10109" s="31"/>
      <c r="AD10109" s="20"/>
    </row>
    <row r="10110" spans="4:30" x14ac:dyDescent="0.2">
      <c r="D10110" s="5"/>
      <c r="I10110" s="7"/>
      <c r="K10110" s="7"/>
      <c r="L10110" s="7"/>
      <c r="M10110" s="55"/>
      <c r="N10110" s="7"/>
      <c r="O10110" s="5"/>
      <c r="U10110" s="31"/>
      <c r="AD10110" s="20"/>
    </row>
    <row r="10111" spans="4:30" x14ac:dyDescent="0.2">
      <c r="D10111" s="5"/>
      <c r="I10111" s="7"/>
      <c r="K10111" s="7"/>
      <c r="L10111" s="7"/>
      <c r="M10111" s="55"/>
      <c r="N10111" s="7"/>
      <c r="O10111" s="5"/>
      <c r="U10111" s="31"/>
      <c r="AD10111" s="20"/>
    </row>
    <row r="10112" spans="4:30" x14ac:dyDescent="0.2">
      <c r="D10112" s="5"/>
      <c r="I10112" s="7"/>
      <c r="K10112" s="7"/>
      <c r="L10112" s="7"/>
      <c r="M10112" s="55"/>
      <c r="N10112" s="7"/>
      <c r="O10112" s="5"/>
      <c r="U10112" s="31"/>
      <c r="AD10112" s="20"/>
    </row>
    <row r="10113" spans="4:30" x14ac:dyDescent="0.2">
      <c r="D10113" s="5"/>
      <c r="I10113" s="7"/>
      <c r="K10113" s="7"/>
      <c r="L10113" s="7"/>
      <c r="M10113" s="55"/>
      <c r="N10113" s="7"/>
      <c r="O10113" s="5"/>
      <c r="U10113" s="31"/>
      <c r="AD10113" s="20"/>
    </row>
    <row r="10114" spans="4:30" x14ac:dyDescent="0.2">
      <c r="D10114" s="5"/>
      <c r="I10114" s="7"/>
      <c r="K10114" s="7"/>
      <c r="L10114" s="7"/>
      <c r="M10114" s="55"/>
      <c r="N10114" s="7"/>
      <c r="O10114" s="5"/>
      <c r="U10114" s="31"/>
      <c r="AD10114" s="20"/>
    </row>
    <row r="10115" spans="4:30" x14ac:dyDescent="0.2">
      <c r="D10115" s="5"/>
      <c r="I10115" s="7"/>
      <c r="K10115" s="7"/>
      <c r="L10115" s="7"/>
      <c r="M10115" s="55"/>
      <c r="N10115" s="7"/>
      <c r="O10115" s="5"/>
      <c r="U10115" s="31"/>
      <c r="AD10115" s="20"/>
    </row>
    <row r="10116" spans="4:30" x14ac:dyDescent="0.2">
      <c r="D10116" s="5"/>
      <c r="I10116" s="7"/>
      <c r="K10116" s="7"/>
      <c r="L10116" s="7"/>
      <c r="M10116" s="55"/>
      <c r="N10116" s="7"/>
      <c r="O10116" s="5"/>
      <c r="U10116" s="31"/>
      <c r="AD10116" s="20"/>
    </row>
    <row r="10117" spans="4:30" x14ac:dyDescent="0.2">
      <c r="D10117" s="5"/>
      <c r="I10117" s="7"/>
      <c r="K10117" s="7"/>
      <c r="L10117" s="7"/>
      <c r="M10117" s="55"/>
      <c r="N10117" s="7"/>
      <c r="O10117" s="5"/>
      <c r="U10117" s="31"/>
      <c r="AD10117" s="20"/>
    </row>
    <row r="10118" spans="4:30" x14ac:dyDescent="0.2">
      <c r="D10118" s="5"/>
      <c r="I10118" s="7"/>
      <c r="K10118" s="7"/>
      <c r="L10118" s="7"/>
      <c r="M10118" s="55"/>
      <c r="N10118" s="7"/>
      <c r="O10118" s="5"/>
      <c r="U10118" s="31"/>
      <c r="AD10118" s="20"/>
    </row>
    <row r="10119" spans="4:30" x14ac:dyDescent="0.2">
      <c r="D10119" s="5"/>
      <c r="I10119" s="7"/>
      <c r="K10119" s="7"/>
      <c r="L10119" s="7"/>
      <c r="M10119" s="55"/>
      <c r="N10119" s="7"/>
      <c r="O10119" s="5"/>
      <c r="U10119" s="31"/>
      <c r="AD10119" s="20"/>
    </row>
    <row r="10120" spans="4:30" x14ac:dyDescent="0.2">
      <c r="D10120" s="5"/>
      <c r="I10120" s="7"/>
      <c r="K10120" s="7"/>
      <c r="L10120" s="7"/>
      <c r="M10120" s="55"/>
      <c r="N10120" s="7"/>
      <c r="O10120" s="5"/>
      <c r="U10120" s="31"/>
      <c r="AD10120" s="20"/>
    </row>
    <row r="10121" spans="4:30" x14ac:dyDescent="0.2">
      <c r="D10121" s="5"/>
      <c r="I10121" s="7"/>
      <c r="K10121" s="7"/>
      <c r="L10121" s="7"/>
      <c r="M10121" s="55"/>
      <c r="N10121" s="7"/>
      <c r="O10121" s="5"/>
      <c r="U10121" s="31"/>
      <c r="AD10121" s="20"/>
    </row>
    <row r="10122" spans="4:30" x14ac:dyDescent="0.2">
      <c r="D10122" s="5"/>
      <c r="I10122" s="7"/>
      <c r="K10122" s="7"/>
      <c r="L10122" s="7"/>
      <c r="M10122" s="55"/>
      <c r="N10122" s="7"/>
      <c r="O10122" s="5"/>
      <c r="U10122" s="31"/>
      <c r="AD10122" s="20"/>
    </row>
    <row r="10123" spans="4:30" x14ac:dyDescent="0.2">
      <c r="D10123" s="5"/>
      <c r="I10123" s="7"/>
      <c r="K10123" s="7"/>
      <c r="L10123" s="7"/>
      <c r="M10123" s="55"/>
      <c r="N10123" s="7"/>
      <c r="O10123" s="5"/>
      <c r="U10123" s="31"/>
      <c r="AD10123" s="20"/>
    </row>
    <row r="10124" spans="4:30" x14ac:dyDescent="0.2">
      <c r="D10124" s="5"/>
      <c r="I10124" s="7"/>
      <c r="K10124" s="7"/>
      <c r="L10124" s="7"/>
      <c r="M10124" s="55"/>
      <c r="N10124" s="7"/>
      <c r="O10124" s="5"/>
      <c r="U10124" s="31"/>
      <c r="AD10124" s="20"/>
    </row>
    <row r="10125" spans="4:30" x14ac:dyDescent="0.2">
      <c r="D10125" s="5"/>
      <c r="I10125" s="7"/>
      <c r="K10125" s="7"/>
      <c r="L10125" s="7"/>
      <c r="M10125" s="55"/>
      <c r="N10125" s="7"/>
      <c r="O10125" s="5"/>
      <c r="U10125" s="31"/>
      <c r="AD10125" s="20"/>
    </row>
    <row r="10126" spans="4:30" x14ac:dyDescent="0.2">
      <c r="D10126" s="5"/>
      <c r="I10126" s="7"/>
      <c r="K10126" s="7"/>
      <c r="L10126" s="7"/>
      <c r="M10126" s="55"/>
      <c r="N10126" s="7"/>
      <c r="O10126" s="5"/>
      <c r="U10126" s="31"/>
      <c r="AD10126" s="20"/>
    </row>
    <row r="10127" spans="4:30" x14ac:dyDescent="0.2">
      <c r="D10127" s="5"/>
      <c r="I10127" s="7"/>
      <c r="K10127" s="7"/>
      <c r="L10127" s="7"/>
      <c r="M10127" s="55"/>
      <c r="N10127" s="7"/>
      <c r="O10127" s="5"/>
      <c r="U10127" s="31"/>
      <c r="AD10127" s="20"/>
    </row>
    <row r="10128" spans="4:30" x14ac:dyDescent="0.2">
      <c r="D10128" s="5"/>
      <c r="I10128" s="7"/>
      <c r="K10128" s="7"/>
      <c r="L10128" s="7"/>
      <c r="M10128" s="55"/>
      <c r="N10128" s="7"/>
      <c r="O10128" s="5"/>
      <c r="U10128" s="31"/>
      <c r="AD10128" s="20"/>
    </row>
    <row r="10129" spans="4:30" x14ac:dyDescent="0.2">
      <c r="D10129" s="5"/>
      <c r="I10129" s="7"/>
      <c r="K10129" s="7"/>
      <c r="L10129" s="7"/>
      <c r="M10129" s="55"/>
      <c r="N10129" s="7"/>
      <c r="O10129" s="5"/>
      <c r="U10129" s="31"/>
      <c r="AD10129" s="20"/>
    </row>
    <row r="10130" spans="4:30" x14ac:dyDescent="0.2">
      <c r="D10130" s="5"/>
      <c r="I10130" s="7"/>
      <c r="K10130" s="7"/>
      <c r="L10130" s="7"/>
      <c r="M10130" s="55"/>
      <c r="N10130" s="7"/>
      <c r="O10130" s="5"/>
      <c r="U10130" s="31"/>
      <c r="AD10130" s="20"/>
    </row>
    <row r="10131" spans="4:30" x14ac:dyDescent="0.2">
      <c r="D10131" s="5"/>
      <c r="I10131" s="7"/>
      <c r="K10131" s="7"/>
      <c r="L10131" s="7"/>
      <c r="M10131" s="55"/>
      <c r="N10131" s="7"/>
      <c r="O10131" s="5"/>
      <c r="U10131" s="31"/>
      <c r="AD10131" s="20"/>
    </row>
    <row r="10132" spans="4:30" x14ac:dyDescent="0.2">
      <c r="D10132" s="5"/>
      <c r="I10132" s="7"/>
      <c r="K10132" s="7"/>
      <c r="L10132" s="7"/>
      <c r="M10132" s="55"/>
      <c r="N10132" s="7"/>
      <c r="O10132" s="5"/>
      <c r="U10132" s="31"/>
      <c r="AD10132" s="20"/>
    </row>
    <row r="10133" spans="4:30" x14ac:dyDescent="0.2">
      <c r="D10133" s="5"/>
      <c r="I10133" s="7"/>
      <c r="K10133" s="7"/>
      <c r="L10133" s="7"/>
      <c r="M10133" s="55"/>
      <c r="N10133" s="7"/>
      <c r="O10133" s="5"/>
      <c r="U10133" s="31"/>
      <c r="AD10133" s="20"/>
    </row>
    <row r="10134" spans="4:30" x14ac:dyDescent="0.2">
      <c r="D10134" s="5"/>
      <c r="I10134" s="7"/>
      <c r="K10134" s="7"/>
      <c r="L10134" s="7"/>
      <c r="M10134" s="55"/>
      <c r="N10134" s="7"/>
      <c r="O10134" s="5"/>
      <c r="U10134" s="31"/>
      <c r="AD10134" s="20"/>
    </row>
    <row r="10135" spans="4:30" x14ac:dyDescent="0.2">
      <c r="D10135" s="5"/>
      <c r="I10135" s="7"/>
      <c r="K10135" s="7"/>
      <c r="L10135" s="7"/>
      <c r="M10135" s="55"/>
      <c r="N10135" s="7"/>
      <c r="O10135" s="5"/>
      <c r="U10135" s="31"/>
      <c r="AD10135" s="20"/>
    </row>
    <row r="10136" spans="4:30" x14ac:dyDescent="0.2">
      <c r="D10136" s="5"/>
      <c r="I10136" s="7"/>
      <c r="K10136" s="7"/>
      <c r="L10136" s="7"/>
      <c r="M10136" s="55"/>
      <c r="N10136" s="7"/>
      <c r="O10136" s="5"/>
      <c r="U10136" s="31"/>
      <c r="AD10136" s="20"/>
    </row>
    <row r="10137" spans="4:30" x14ac:dyDescent="0.2">
      <c r="D10137" s="5"/>
      <c r="I10137" s="7"/>
      <c r="K10137" s="7"/>
      <c r="L10137" s="7"/>
      <c r="M10137" s="55"/>
      <c r="N10137" s="7"/>
      <c r="O10137" s="5"/>
      <c r="U10137" s="31"/>
      <c r="AD10137" s="20"/>
    </row>
    <row r="10138" spans="4:30" x14ac:dyDescent="0.2">
      <c r="D10138" s="5"/>
      <c r="I10138" s="7"/>
      <c r="K10138" s="7"/>
      <c r="L10138" s="7"/>
      <c r="M10138" s="55"/>
      <c r="N10138" s="7"/>
      <c r="O10138" s="5"/>
      <c r="U10138" s="31"/>
      <c r="AD10138" s="20"/>
    </row>
    <row r="10139" spans="4:30" x14ac:dyDescent="0.2">
      <c r="D10139" s="5"/>
      <c r="I10139" s="7"/>
      <c r="K10139" s="7"/>
      <c r="L10139" s="7"/>
      <c r="M10139" s="55"/>
      <c r="N10139" s="7"/>
      <c r="O10139" s="5"/>
      <c r="U10139" s="31"/>
      <c r="AD10139" s="20"/>
    </row>
    <row r="10140" spans="4:30" x14ac:dyDescent="0.2">
      <c r="D10140" s="5"/>
      <c r="I10140" s="7"/>
      <c r="K10140" s="7"/>
      <c r="L10140" s="7"/>
      <c r="M10140" s="55"/>
      <c r="N10140" s="7"/>
      <c r="O10140" s="5"/>
      <c r="U10140" s="31"/>
      <c r="AD10140" s="20"/>
    </row>
    <row r="10141" spans="4:30" x14ac:dyDescent="0.2">
      <c r="D10141" s="5"/>
      <c r="I10141" s="7"/>
      <c r="K10141" s="7"/>
      <c r="L10141" s="7"/>
      <c r="M10141" s="55"/>
      <c r="N10141" s="7"/>
      <c r="O10141" s="5"/>
      <c r="U10141" s="31"/>
      <c r="AD10141" s="20"/>
    </row>
    <row r="10142" spans="4:30" x14ac:dyDescent="0.2">
      <c r="D10142" s="5"/>
      <c r="I10142" s="7"/>
      <c r="K10142" s="7"/>
      <c r="L10142" s="7"/>
      <c r="M10142" s="55"/>
      <c r="N10142" s="7"/>
      <c r="O10142" s="5"/>
      <c r="U10142" s="31"/>
      <c r="AD10142" s="20"/>
    </row>
    <row r="10143" spans="4:30" x14ac:dyDescent="0.2">
      <c r="D10143" s="5"/>
      <c r="I10143" s="7"/>
      <c r="K10143" s="7"/>
      <c r="L10143" s="7"/>
      <c r="M10143" s="55"/>
      <c r="N10143" s="7"/>
      <c r="O10143" s="5"/>
      <c r="U10143" s="31"/>
      <c r="AD10143" s="20"/>
    </row>
    <row r="10144" spans="4:30" x14ac:dyDescent="0.2">
      <c r="D10144" s="5"/>
      <c r="I10144" s="7"/>
      <c r="K10144" s="7"/>
      <c r="L10144" s="7"/>
      <c r="M10144" s="55"/>
      <c r="N10144" s="7"/>
      <c r="O10144" s="5"/>
      <c r="U10144" s="31"/>
      <c r="AD10144" s="20"/>
    </row>
    <row r="10145" spans="4:30" x14ac:dyDescent="0.2">
      <c r="D10145" s="5"/>
      <c r="I10145" s="7"/>
      <c r="K10145" s="7"/>
      <c r="L10145" s="7"/>
      <c r="M10145" s="55"/>
      <c r="N10145" s="7"/>
      <c r="O10145" s="5"/>
      <c r="U10145" s="31"/>
      <c r="AD10145" s="20"/>
    </row>
    <row r="10146" spans="4:30" x14ac:dyDescent="0.2">
      <c r="D10146" s="5"/>
      <c r="I10146" s="7"/>
      <c r="K10146" s="7"/>
      <c r="L10146" s="7"/>
      <c r="M10146" s="55"/>
      <c r="N10146" s="7"/>
      <c r="O10146" s="5"/>
      <c r="U10146" s="31"/>
      <c r="AD10146" s="20"/>
    </row>
    <row r="10147" spans="4:30" x14ac:dyDescent="0.2">
      <c r="D10147" s="5"/>
      <c r="I10147" s="7"/>
      <c r="K10147" s="7"/>
      <c r="L10147" s="7"/>
      <c r="M10147" s="55"/>
      <c r="N10147" s="7"/>
      <c r="O10147" s="5"/>
      <c r="U10147" s="31"/>
      <c r="AD10147" s="20"/>
    </row>
    <row r="10148" spans="4:30" x14ac:dyDescent="0.2">
      <c r="D10148" s="5"/>
      <c r="I10148" s="7"/>
      <c r="K10148" s="7"/>
      <c r="L10148" s="7"/>
      <c r="M10148" s="55"/>
      <c r="N10148" s="7"/>
      <c r="O10148" s="5"/>
      <c r="U10148" s="31"/>
      <c r="AD10148" s="20"/>
    </row>
    <row r="10149" spans="4:30" x14ac:dyDescent="0.2">
      <c r="D10149" s="5"/>
      <c r="I10149" s="7"/>
      <c r="K10149" s="7"/>
      <c r="L10149" s="7"/>
      <c r="M10149" s="55"/>
      <c r="N10149" s="7"/>
      <c r="O10149" s="5"/>
      <c r="U10149" s="31"/>
      <c r="AD10149" s="20"/>
    </row>
    <row r="10150" spans="4:30" x14ac:dyDescent="0.2">
      <c r="D10150" s="5"/>
      <c r="I10150" s="7"/>
      <c r="K10150" s="7"/>
      <c r="L10150" s="7"/>
      <c r="M10150" s="55"/>
      <c r="N10150" s="7"/>
      <c r="O10150" s="5"/>
      <c r="U10150" s="31"/>
      <c r="AD10150" s="20"/>
    </row>
    <row r="10151" spans="4:30" x14ac:dyDescent="0.2">
      <c r="D10151" s="5"/>
      <c r="I10151" s="7"/>
      <c r="K10151" s="7"/>
      <c r="L10151" s="7"/>
      <c r="M10151" s="55"/>
      <c r="N10151" s="7"/>
      <c r="O10151" s="5"/>
      <c r="U10151" s="31"/>
      <c r="AD10151" s="20"/>
    </row>
    <row r="10152" spans="4:30" x14ac:dyDescent="0.2">
      <c r="D10152" s="5"/>
      <c r="I10152" s="7"/>
      <c r="K10152" s="7"/>
      <c r="L10152" s="7"/>
      <c r="M10152" s="55"/>
      <c r="N10152" s="7"/>
      <c r="O10152" s="5"/>
      <c r="U10152" s="31"/>
      <c r="AD10152" s="20"/>
    </row>
    <row r="10153" spans="4:30" x14ac:dyDescent="0.2">
      <c r="D10153" s="5"/>
      <c r="I10153" s="7"/>
      <c r="K10153" s="7"/>
      <c r="L10153" s="7"/>
      <c r="M10153" s="55"/>
      <c r="N10153" s="7"/>
      <c r="O10153" s="5"/>
      <c r="U10153" s="31"/>
      <c r="AD10153" s="20"/>
    </row>
    <row r="10154" spans="4:30" x14ac:dyDescent="0.2">
      <c r="D10154" s="5"/>
      <c r="I10154" s="7"/>
      <c r="K10154" s="7"/>
      <c r="L10154" s="7"/>
      <c r="M10154" s="55"/>
      <c r="N10154" s="7"/>
      <c r="O10154" s="5"/>
      <c r="U10154" s="31"/>
      <c r="AD10154" s="20"/>
    </row>
    <row r="10155" spans="4:30" x14ac:dyDescent="0.2">
      <c r="D10155" s="5"/>
      <c r="I10155" s="7"/>
      <c r="K10155" s="7"/>
      <c r="L10155" s="7"/>
      <c r="M10155" s="55"/>
      <c r="N10155" s="7"/>
      <c r="O10155" s="5"/>
      <c r="U10155" s="31"/>
      <c r="AD10155" s="20"/>
    </row>
    <row r="10156" spans="4:30" x14ac:dyDescent="0.2">
      <c r="D10156" s="5"/>
      <c r="I10156" s="7"/>
      <c r="K10156" s="7"/>
      <c r="L10156" s="7"/>
      <c r="M10156" s="55"/>
      <c r="N10156" s="7"/>
      <c r="O10156" s="5"/>
      <c r="U10156" s="31"/>
      <c r="AD10156" s="20"/>
    </row>
    <row r="10157" spans="4:30" x14ac:dyDescent="0.2">
      <c r="D10157" s="5"/>
      <c r="I10157" s="7"/>
      <c r="K10157" s="7"/>
      <c r="L10157" s="7"/>
      <c r="M10157" s="55"/>
      <c r="N10157" s="7"/>
      <c r="O10157" s="5"/>
      <c r="U10157" s="31"/>
      <c r="AD10157" s="20"/>
    </row>
    <row r="10158" spans="4:30" x14ac:dyDescent="0.2">
      <c r="D10158" s="5"/>
      <c r="I10158" s="7"/>
      <c r="K10158" s="7"/>
      <c r="L10158" s="7"/>
      <c r="M10158" s="55"/>
      <c r="N10158" s="7"/>
      <c r="O10158" s="5"/>
      <c r="U10158" s="31"/>
      <c r="AD10158" s="20"/>
    </row>
    <row r="10159" spans="4:30" x14ac:dyDescent="0.2">
      <c r="D10159" s="5"/>
      <c r="I10159" s="7"/>
      <c r="K10159" s="7"/>
      <c r="L10159" s="7"/>
      <c r="M10159" s="55"/>
      <c r="N10159" s="7"/>
      <c r="O10159" s="5"/>
      <c r="U10159" s="31"/>
      <c r="AD10159" s="20"/>
    </row>
    <row r="10160" spans="4:30" x14ac:dyDescent="0.2">
      <c r="D10160" s="5"/>
      <c r="I10160" s="7"/>
      <c r="K10160" s="7"/>
      <c r="L10160" s="7"/>
      <c r="M10160" s="55"/>
      <c r="N10160" s="7"/>
      <c r="O10160" s="5"/>
      <c r="U10160" s="31"/>
      <c r="AD10160" s="20"/>
    </row>
    <row r="10161" spans="4:30" x14ac:dyDescent="0.2">
      <c r="D10161" s="5"/>
      <c r="I10161" s="7"/>
      <c r="K10161" s="7"/>
      <c r="L10161" s="7"/>
      <c r="M10161" s="55"/>
      <c r="N10161" s="7"/>
      <c r="O10161" s="5"/>
      <c r="U10161" s="31"/>
      <c r="AD10161" s="20"/>
    </row>
    <row r="10162" spans="4:30" x14ac:dyDescent="0.2">
      <c r="D10162" s="5"/>
      <c r="I10162" s="7"/>
      <c r="K10162" s="7"/>
      <c r="L10162" s="7"/>
      <c r="M10162" s="55"/>
      <c r="N10162" s="7"/>
      <c r="O10162" s="5"/>
      <c r="U10162" s="31"/>
      <c r="AD10162" s="20"/>
    </row>
    <row r="10163" spans="4:30" x14ac:dyDescent="0.2">
      <c r="D10163" s="5"/>
      <c r="I10163" s="7"/>
      <c r="K10163" s="7"/>
      <c r="L10163" s="7"/>
      <c r="M10163" s="55"/>
      <c r="N10163" s="7"/>
      <c r="O10163" s="5"/>
      <c r="U10163" s="31"/>
      <c r="AD10163" s="20"/>
    </row>
    <row r="10164" spans="4:30" x14ac:dyDescent="0.2">
      <c r="D10164" s="5"/>
      <c r="I10164" s="7"/>
      <c r="K10164" s="7"/>
      <c r="L10164" s="7"/>
      <c r="M10164" s="55"/>
      <c r="N10164" s="7"/>
      <c r="O10164" s="5"/>
      <c r="U10164" s="31"/>
      <c r="AD10164" s="20"/>
    </row>
    <row r="10165" spans="4:30" x14ac:dyDescent="0.2">
      <c r="D10165" s="5"/>
      <c r="I10165" s="7"/>
      <c r="K10165" s="7"/>
      <c r="L10165" s="7"/>
      <c r="M10165" s="55"/>
      <c r="N10165" s="7"/>
      <c r="O10165" s="5"/>
      <c r="U10165" s="31"/>
      <c r="AD10165" s="20"/>
    </row>
    <row r="10166" spans="4:30" x14ac:dyDescent="0.2">
      <c r="D10166" s="5"/>
      <c r="I10166" s="7"/>
      <c r="K10166" s="7"/>
      <c r="L10166" s="7"/>
      <c r="M10166" s="55"/>
      <c r="N10166" s="7"/>
      <c r="O10166" s="5"/>
      <c r="U10166" s="31"/>
      <c r="AD10166" s="20"/>
    </row>
    <row r="10167" spans="4:30" x14ac:dyDescent="0.2">
      <c r="D10167" s="5"/>
      <c r="I10167" s="7"/>
      <c r="K10167" s="7"/>
      <c r="L10167" s="7"/>
      <c r="M10167" s="55"/>
      <c r="N10167" s="7"/>
      <c r="O10167" s="5"/>
      <c r="U10167" s="31"/>
      <c r="AD10167" s="20"/>
    </row>
    <row r="10168" spans="4:30" x14ac:dyDescent="0.2">
      <c r="D10168" s="5"/>
      <c r="I10168" s="7"/>
      <c r="K10168" s="7"/>
      <c r="L10168" s="7"/>
      <c r="M10168" s="55"/>
      <c r="N10168" s="7"/>
      <c r="O10168" s="5"/>
      <c r="U10168" s="31"/>
      <c r="AD10168" s="20"/>
    </row>
    <row r="10169" spans="4:30" x14ac:dyDescent="0.2">
      <c r="D10169" s="5"/>
      <c r="I10169" s="7"/>
      <c r="K10169" s="7"/>
      <c r="L10169" s="7"/>
      <c r="M10169" s="55"/>
      <c r="N10169" s="7"/>
      <c r="O10169" s="5"/>
      <c r="U10169" s="31"/>
      <c r="AD10169" s="20"/>
    </row>
    <row r="10170" spans="4:30" x14ac:dyDescent="0.2">
      <c r="D10170" s="5"/>
      <c r="I10170" s="7"/>
      <c r="K10170" s="7"/>
      <c r="L10170" s="7"/>
      <c r="M10170" s="55"/>
      <c r="N10170" s="7"/>
      <c r="O10170" s="5"/>
      <c r="U10170" s="31"/>
      <c r="AD10170" s="20"/>
    </row>
    <row r="10171" spans="4:30" x14ac:dyDescent="0.2">
      <c r="D10171" s="5"/>
      <c r="I10171" s="7"/>
      <c r="K10171" s="7"/>
      <c r="L10171" s="7"/>
      <c r="M10171" s="55"/>
      <c r="N10171" s="7"/>
      <c r="O10171" s="5"/>
      <c r="U10171" s="31"/>
      <c r="AD10171" s="20"/>
    </row>
    <row r="10172" spans="4:30" x14ac:dyDescent="0.2">
      <c r="D10172" s="5"/>
      <c r="I10172" s="7"/>
      <c r="K10172" s="7"/>
      <c r="L10172" s="7"/>
      <c r="M10172" s="55"/>
      <c r="N10172" s="7"/>
      <c r="O10172" s="5"/>
      <c r="U10172" s="31"/>
      <c r="AD10172" s="20"/>
    </row>
    <row r="10173" spans="4:30" x14ac:dyDescent="0.2">
      <c r="D10173" s="5"/>
      <c r="I10173" s="7"/>
      <c r="K10173" s="7"/>
      <c r="L10173" s="7"/>
      <c r="M10173" s="55"/>
      <c r="N10173" s="7"/>
      <c r="O10173" s="5"/>
      <c r="U10173" s="31"/>
      <c r="AD10173" s="20"/>
    </row>
    <row r="10174" spans="4:30" x14ac:dyDescent="0.2">
      <c r="D10174" s="5"/>
      <c r="I10174" s="7"/>
      <c r="K10174" s="7"/>
      <c r="L10174" s="7"/>
      <c r="M10174" s="55"/>
      <c r="N10174" s="7"/>
      <c r="O10174" s="5"/>
      <c r="U10174" s="31"/>
      <c r="AD10174" s="20"/>
    </row>
    <row r="10175" spans="4:30" x14ac:dyDescent="0.2">
      <c r="D10175" s="5"/>
      <c r="I10175" s="7"/>
      <c r="K10175" s="7"/>
      <c r="L10175" s="7"/>
      <c r="M10175" s="55"/>
      <c r="N10175" s="7"/>
      <c r="O10175" s="5"/>
      <c r="U10175" s="31"/>
      <c r="AD10175" s="20"/>
    </row>
    <row r="10176" spans="4:30" x14ac:dyDescent="0.2">
      <c r="D10176" s="5"/>
      <c r="I10176" s="7"/>
      <c r="K10176" s="7"/>
      <c r="L10176" s="7"/>
      <c r="M10176" s="55"/>
      <c r="N10176" s="7"/>
      <c r="O10176" s="5"/>
      <c r="U10176" s="31"/>
      <c r="AD10176" s="20"/>
    </row>
    <row r="10177" spans="4:30" x14ac:dyDescent="0.2">
      <c r="D10177" s="5"/>
      <c r="I10177" s="7"/>
      <c r="K10177" s="7"/>
      <c r="L10177" s="7"/>
      <c r="M10177" s="55"/>
      <c r="N10177" s="7"/>
      <c r="O10177" s="5"/>
      <c r="U10177" s="31"/>
      <c r="AD10177" s="20"/>
    </row>
    <row r="10178" spans="4:30" x14ac:dyDescent="0.2">
      <c r="D10178" s="5"/>
      <c r="I10178" s="7"/>
      <c r="K10178" s="7"/>
      <c r="L10178" s="7"/>
      <c r="M10178" s="55"/>
      <c r="N10178" s="7"/>
      <c r="O10178" s="5"/>
      <c r="U10178" s="31"/>
      <c r="AD10178" s="20"/>
    </row>
    <row r="10179" spans="4:30" x14ac:dyDescent="0.2">
      <c r="D10179" s="5"/>
      <c r="I10179" s="7"/>
      <c r="K10179" s="7"/>
      <c r="L10179" s="7"/>
      <c r="M10179" s="55"/>
      <c r="N10179" s="7"/>
      <c r="O10179" s="5"/>
      <c r="U10179" s="31"/>
      <c r="AD10179" s="20"/>
    </row>
    <row r="10180" spans="4:30" x14ac:dyDescent="0.2">
      <c r="D10180" s="5"/>
      <c r="I10180" s="7"/>
      <c r="K10180" s="7"/>
      <c r="L10180" s="7"/>
      <c r="M10180" s="55"/>
      <c r="N10180" s="7"/>
      <c r="O10180" s="5"/>
      <c r="U10180" s="31"/>
      <c r="AD10180" s="20"/>
    </row>
    <row r="10181" spans="4:30" x14ac:dyDescent="0.2">
      <c r="D10181" s="5"/>
      <c r="I10181" s="7"/>
      <c r="K10181" s="7"/>
      <c r="L10181" s="7"/>
      <c r="M10181" s="55"/>
      <c r="N10181" s="7"/>
      <c r="O10181" s="5"/>
      <c r="U10181" s="31"/>
      <c r="AD10181" s="20"/>
    </row>
    <row r="10182" spans="4:30" x14ac:dyDescent="0.2">
      <c r="D10182" s="5"/>
      <c r="I10182" s="7"/>
      <c r="K10182" s="7"/>
      <c r="L10182" s="7"/>
      <c r="M10182" s="55"/>
      <c r="N10182" s="7"/>
      <c r="O10182" s="5"/>
      <c r="U10182" s="31"/>
      <c r="AD10182" s="20"/>
    </row>
    <row r="10183" spans="4:30" x14ac:dyDescent="0.2">
      <c r="D10183" s="5"/>
      <c r="I10183" s="7"/>
      <c r="K10183" s="7"/>
      <c r="L10183" s="7"/>
      <c r="M10183" s="55"/>
      <c r="N10183" s="7"/>
      <c r="O10183" s="5"/>
      <c r="U10183" s="31"/>
      <c r="AD10183" s="20"/>
    </row>
    <row r="10184" spans="4:30" x14ac:dyDescent="0.2">
      <c r="D10184" s="5"/>
      <c r="I10184" s="7"/>
      <c r="K10184" s="7"/>
      <c r="L10184" s="7"/>
      <c r="M10184" s="55"/>
      <c r="N10184" s="7"/>
      <c r="O10184" s="5"/>
      <c r="U10184" s="31"/>
      <c r="AD10184" s="20"/>
    </row>
    <row r="10185" spans="4:30" x14ac:dyDescent="0.2">
      <c r="D10185" s="5"/>
      <c r="I10185" s="7"/>
      <c r="K10185" s="7"/>
      <c r="L10185" s="7"/>
      <c r="M10185" s="55"/>
      <c r="N10185" s="7"/>
      <c r="O10185" s="5"/>
      <c r="U10185" s="31"/>
      <c r="AD10185" s="20"/>
    </row>
    <row r="10186" spans="4:30" x14ac:dyDescent="0.2">
      <c r="D10186" s="5"/>
      <c r="I10186" s="7"/>
      <c r="K10186" s="7"/>
      <c r="L10186" s="7"/>
      <c r="M10186" s="55"/>
      <c r="N10186" s="7"/>
      <c r="O10186" s="5"/>
      <c r="U10186" s="31"/>
      <c r="AD10186" s="20"/>
    </row>
    <row r="10187" spans="4:30" x14ac:dyDescent="0.2">
      <c r="D10187" s="5"/>
      <c r="I10187" s="7"/>
      <c r="K10187" s="7"/>
      <c r="L10187" s="7"/>
      <c r="M10187" s="55"/>
      <c r="N10187" s="7"/>
      <c r="O10187" s="5"/>
      <c r="U10187" s="31"/>
      <c r="AD10187" s="20"/>
    </row>
    <row r="10188" spans="4:30" x14ac:dyDescent="0.2">
      <c r="D10188" s="5"/>
      <c r="I10188" s="7"/>
      <c r="K10188" s="7"/>
      <c r="L10188" s="7"/>
      <c r="M10188" s="55"/>
      <c r="N10188" s="7"/>
      <c r="O10188" s="5"/>
      <c r="U10188" s="31"/>
      <c r="AD10188" s="20"/>
    </row>
    <row r="10189" spans="4:30" x14ac:dyDescent="0.2">
      <c r="D10189" s="5"/>
      <c r="I10189" s="7"/>
      <c r="K10189" s="7"/>
      <c r="L10189" s="7"/>
      <c r="M10189" s="55"/>
      <c r="N10189" s="7"/>
      <c r="O10189" s="5"/>
      <c r="U10189" s="31"/>
      <c r="AD10189" s="20"/>
    </row>
    <row r="10190" spans="4:30" x14ac:dyDescent="0.2">
      <c r="D10190" s="5"/>
      <c r="I10190" s="7"/>
      <c r="K10190" s="7"/>
      <c r="L10190" s="7"/>
      <c r="M10190" s="55"/>
      <c r="N10190" s="7"/>
      <c r="O10190" s="5"/>
      <c r="U10190" s="31"/>
      <c r="AD10190" s="20"/>
    </row>
    <row r="10191" spans="4:30" x14ac:dyDescent="0.2">
      <c r="D10191" s="5"/>
      <c r="I10191" s="7"/>
      <c r="K10191" s="7"/>
      <c r="L10191" s="7"/>
      <c r="M10191" s="55"/>
      <c r="N10191" s="7"/>
      <c r="O10191" s="5"/>
      <c r="U10191" s="31"/>
      <c r="AD10191" s="20"/>
    </row>
    <row r="10192" spans="4:30" x14ac:dyDescent="0.2">
      <c r="D10192" s="5"/>
      <c r="I10192" s="7"/>
      <c r="K10192" s="7"/>
      <c r="L10192" s="7"/>
      <c r="M10192" s="55"/>
      <c r="N10192" s="7"/>
      <c r="O10192" s="5"/>
      <c r="U10192" s="31"/>
      <c r="AD10192" s="20"/>
    </row>
    <row r="10193" spans="4:30" x14ac:dyDescent="0.2">
      <c r="D10193" s="5"/>
      <c r="I10193" s="7"/>
      <c r="K10193" s="7"/>
      <c r="L10193" s="7"/>
      <c r="M10193" s="55"/>
      <c r="N10193" s="7"/>
      <c r="O10193" s="5"/>
      <c r="U10193" s="31"/>
      <c r="AD10193" s="20"/>
    </row>
    <row r="10194" spans="4:30" x14ac:dyDescent="0.2">
      <c r="D10194" s="5"/>
      <c r="I10194" s="7"/>
      <c r="K10194" s="7"/>
      <c r="L10194" s="7"/>
      <c r="M10194" s="55"/>
      <c r="N10194" s="7"/>
      <c r="O10194" s="5"/>
      <c r="U10194" s="31"/>
      <c r="AD10194" s="20"/>
    </row>
    <row r="10195" spans="4:30" x14ac:dyDescent="0.2">
      <c r="D10195" s="5"/>
      <c r="I10195" s="7"/>
      <c r="K10195" s="7"/>
      <c r="L10195" s="7"/>
      <c r="M10195" s="55"/>
      <c r="N10195" s="7"/>
      <c r="O10195" s="5"/>
      <c r="U10195" s="31"/>
      <c r="AD10195" s="20"/>
    </row>
    <row r="10196" spans="4:30" x14ac:dyDescent="0.2">
      <c r="D10196" s="5"/>
      <c r="I10196" s="7"/>
      <c r="K10196" s="7"/>
      <c r="L10196" s="7"/>
      <c r="M10196" s="55"/>
      <c r="N10196" s="7"/>
      <c r="O10196" s="5"/>
      <c r="U10196" s="31"/>
      <c r="AD10196" s="20"/>
    </row>
    <row r="10197" spans="4:30" x14ac:dyDescent="0.2">
      <c r="D10197" s="5"/>
      <c r="I10197" s="7"/>
      <c r="K10197" s="7"/>
      <c r="L10197" s="7"/>
      <c r="M10197" s="55"/>
      <c r="N10197" s="7"/>
      <c r="O10197" s="5"/>
      <c r="U10197" s="31"/>
      <c r="AD10197" s="20"/>
    </row>
    <row r="10198" spans="4:30" x14ac:dyDescent="0.2">
      <c r="D10198" s="5"/>
      <c r="I10198" s="7"/>
      <c r="K10198" s="7"/>
      <c r="L10198" s="7"/>
      <c r="M10198" s="55"/>
      <c r="N10198" s="7"/>
      <c r="O10198" s="5"/>
      <c r="U10198" s="31"/>
      <c r="AD10198" s="20"/>
    </row>
    <row r="10199" spans="4:30" x14ac:dyDescent="0.2">
      <c r="D10199" s="5"/>
      <c r="I10199" s="7"/>
      <c r="K10199" s="7"/>
      <c r="L10199" s="7"/>
      <c r="M10199" s="55"/>
      <c r="N10199" s="7"/>
      <c r="O10199" s="5"/>
      <c r="U10199" s="31"/>
      <c r="AD10199" s="20"/>
    </row>
    <row r="10200" spans="4:30" x14ac:dyDescent="0.2">
      <c r="D10200" s="5"/>
      <c r="I10200" s="7"/>
      <c r="K10200" s="7"/>
      <c r="L10200" s="7"/>
      <c r="M10200" s="55"/>
      <c r="N10200" s="7"/>
      <c r="O10200" s="5"/>
      <c r="U10200" s="31"/>
      <c r="AD10200" s="20"/>
    </row>
    <row r="10201" spans="4:30" x14ac:dyDescent="0.2">
      <c r="D10201" s="5"/>
      <c r="I10201" s="7"/>
      <c r="K10201" s="7"/>
      <c r="L10201" s="7"/>
      <c r="M10201" s="55"/>
      <c r="N10201" s="7"/>
      <c r="O10201" s="5"/>
      <c r="U10201" s="31"/>
      <c r="AD10201" s="20"/>
    </row>
    <row r="10202" spans="4:30" x14ac:dyDescent="0.2">
      <c r="D10202" s="5"/>
      <c r="I10202" s="7"/>
      <c r="K10202" s="7"/>
      <c r="L10202" s="7"/>
      <c r="M10202" s="55"/>
      <c r="N10202" s="7"/>
      <c r="O10202" s="5"/>
      <c r="U10202" s="31"/>
      <c r="AD10202" s="20"/>
    </row>
    <row r="10203" spans="4:30" x14ac:dyDescent="0.2">
      <c r="D10203" s="5"/>
      <c r="I10203" s="7"/>
      <c r="K10203" s="7"/>
      <c r="L10203" s="7"/>
      <c r="M10203" s="55"/>
      <c r="N10203" s="7"/>
      <c r="O10203" s="5"/>
      <c r="U10203" s="31"/>
      <c r="AD10203" s="20"/>
    </row>
    <row r="10204" spans="4:30" x14ac:dyDescent="0.2">
      <c r="D10204" s="5"/>
      <c r="I10204" s="7"/>
      <c r="K10204" s="7"/>
      <c r="L10204" s="7"/>
      <c r="M10204" s="55"/>
      <c r="N10204" s="7"/>
      <c r="O10204" s="5"/>
      <c r="U10204" s="31"/>
      <c r="AD10204" s="20"/>
    </row>
    <row r="10205" spans="4:30" x14ac:dyDescent="0.2">
      <c r="D10205" s="5"/>
      <c r="I10205" s="7"/>
      <c r="K10205" s="7"/>
      <c r="L10205" s="7"/>
      <c r="M10205" s="55"/>
      <c r="N10205" s="7"/>
      <c r="O10205" s="5"/>
      <c r="U10205" s="31"/>
      <c r="AD10205" s="20"/>
    </row>
    <row r="10206" spans="4:30" x14ac:dyDescent="0.2">
      <c r="D10206" s="5"/>
      <c r="I10206" s="7"/>
      <c r="K10206" s="7"/>
      <c r="L10206" s="7"/>
      <c r="M10206" s="55"/>
      <c r="N10206" s="7"/>
      <c r="O10206" s="5"/>
      <c r="U10206" s="31"/>
      <c r="AD10206" s="20"/>
    </row>
    <row r="10207" spans="4:30" x14ac:dyDescent="0.2">
      <c r="D10207" s="5"/>
      <c r="I10207" s="7"/>
      <c r="K10207" s="7"/>
      <c r="L10207" s="7"/>
      <c r="M10207" s="55"/>
      <c r="N10207" s="7"/>
      <c r="O10207" s="5"/>
      <c r="U10207" s="31"/>
      <c r="AD10207" s="20"/>
    </row>
    <row r="10208" spans="4:30" x14ac:dyDescent="0.2">
      <c r="D10208" s="5"/>
      <c r="I10208" s="7"/>
      <c r="K10208" s="7"/>
      <c r="L10208" s="7"/>
      <c r="M10208" s="55"/>
      <c r="N10208" s="7"/>
      <c r="O10208" s="5"/>
      <c r="U10208" s="31"/>
      <c r="AD10208" s="20"/>
    </row>
    <row r="10209" spans="4:30" x14ac:dyDescent="0.2">
      <c r="D10209" s="5"/>
      <c r="I10209" s="7"/>
      <c r="K10209" s="7"/>
      <c r="L10209" s="7"/>
      <c r="M10209" s="55"/>
      <c r="N10209" s="7"/>
      <c r="O10209" s="5"/>
      <c r="U10209" s="31"/>
      <c r="AD10209" s="20"/>
    </row>
    <row r="10210" spans="4:30" x14ac:dyDescent="0.2">
      <c r="D10210" s="5"/>
      <c r="I10210" s="7"/>
      <c r="K10210" s="7"/>
      <c r="L10210" s="7"/>
      <c r="M10210" s="55"/>
      <c r="N10210" s="7"/>
      <c r="O10210" s="5"/>
      <c r="U10210" s="31"/>
      <c r="AD10210" s="20"/>
    </row>
    <row r="10211" spans="4:30" x14ac:dyDescent="0.2">
      <c r="D10211" s="5"/>
      <c r="I10211" s="7"/>
      <c r="K10211" s="7"/>
      <c r="L10211" s="7"/>
      <c r="M10211" s="55"/>
      <c r="N10211" s="7"/>
      <c r="O10211" s="5"/>
      <c r="U10211" s="31"/>
      <c r="AD10211" s="20"/>
    </row>
    <row r="10212" spans="4:30" x14ac:dyDescent="0.2">
      <c r="D10212" s="5"/>
      <c r="I10212" s="7"/>
      <c r="K10212" s="7"/>
      <c r="L10212" s="7"/>
      <c r="M10212" s="55"/>
      <c r="N10212" s="7"/>
      <c r="O10212" s="5"/>
      <c r="U10212" s="31"/>
      <c r="AD10212" s="20"/>
    </row>
    <row r="10213" spans="4:30" x14ac:dyDescent="0.2">
      <c r="D10213" s="5"/>
      <c r="I10213" s="7"/>
      <c r="K10213" s="7"/>
      <c r="L10213" s="7"/>
      <c r="M10213" s="55"/>
      <c r="N10213" s="7"/>
      <c r="O10213" s="5"/>
      <c r="U10213" s="31"/>
      <c r="AD10213" s="20"/>
    </row>
    <row r="10214" spans="4:30" x14ac:dyDescent="0.2">
      <c r="D10214" s="5"/>
      <c r="I10214" s="7"/>
      <c r="K10214" s="7"/>
      <c r="L10214" s="7"/>
      <c r="M10214" s="55"/>
      <c r="N10214" s="7"/>
      <c r="O10214" s="5"/>
      <c r="U10214" s="31"/>
      <c r="AD10214" s="20"/>
    </row>
    <row r="10215" spans="4:30" x14ac:dyDescent="0.2">
      <c r="D10215" s="5"/>
      <c r="I10215" s="7"/>
      <c r="K10215" s="7"/>
      <c r="L10215" s="7"/>
      <c r="M10215" s="55"/>
      <c r="N10215" s="7"/>
      <c r="O10215" s="5"/>
      <c r="U10215" s="31"/>
      <c r="AD10215" s="20"/>
    </row>
    <row r="10216" spans="4:30" x14ac:dyDescent="0.2">
      <c r="D10216" s="5"/>
      <c r="I10216" s="7"/>
      <c r="K10216" s="7"/>
      <c r="L10216" s="7"/>
      <c r="M10216" s="55"/>
      <c r="N10216" s="7"/>
      <c r="O10216" s="5"/>
      <c r="U10216" s="31"/>
      <c r="AD10216" s="20"/>
    </row>
    <row r="10217" spans="4:30" x14ac:dyDescent="0.2">
      <c r="D10217" s="5"/>
      <c r="I10217" s="7"/>
      <c r="K10217" s="7"/>
      <c r="L10217" s="7"/>
      <c r="M10217" s="55"/>
      <c r="N10217" s="7"/>
      <c r="O10217" s="5"/>
      <c r="U10217" s="31"/>
      <c r="AD10217" s="20"/>
    </row>
    <row r="10218" spans="4:30" x14ac:dyDescent="0.2">
      <c r="D10218" s="5"/>
      <c r="I10218" s="7"/>
      <c r="K10218" s="7"/>
      <c r="L10218" s="7"/>
      <c r="M10218" s="55"/>
      <c r="N10218" s="7"/>
      <c r="O10218" s="5"/>
      <c r="U10218" s="31"/>
      <c r="AD10218" s="20"/>
    </row>
    <row r="10219" spans="4:30" x14ac:dyDescent="0.2">
      <c r="D10219" s="5"/>
      <c r="I10219" s="7"/>
      <c r="K10219" s="7"/>
      <c r="L10219" s="7"/>
      <c r="M10219" s="55"/>
      <c r="N10219" s="7"/>
      <c r="O10219" s="5"/>
      <c r="U10219" s="31"/>
      <c r="AD10219" s="20"/>
    </row>
    <row r="10220" spans="4:30" x14ac:dyDescent="0.2">
      <c r="D10220" s="5"/>
      <c r="I10220" s="7"/>
      <c r="K10220" s="7"/>
      <c r="L10220" s="7"/>
      <c r="M10220" s="55"/>
      <c r="N10220" s="7"/>
      <c r="O10220" s="5"/>
      <c r="U10220" s="31"/>
      <c r="AD10220" s="20"/>
    </row>
    <row r="10221" spans="4:30" x14ac:dyDescent="0.2">
      <c r="D10221" s="5"/>
      <c r="I10221" s="7"/>
      <c r="K10221" s="7"/>
      <c r="L10221" s="7"/>
      <c r="M10221" s="55"/>
      <c r="N10221" s="7"/>
      <c r="O10221" s="5"/>
      <c r="U10221" s="31"/>
      <c r="AD10221" s="20"/>
    </row>
    <row r="10222" spans="4:30" x14ac:dyDescent="0.2">
      <c r="D10222" s="5"/>
      <c r="I10222" s="7"/>
      <c r="K10222" s="7"/>
      <c r="L10222" s="7"/>
      <c r="M10222" s="55"/>
      <c r="N10222" s="7"/>
      <c r="O10222" s="5"/>
      <c r="U10222" s="31"/>
      <c r="AD10222" s="20"/>
    </row>
    <row r="10223" spans="4:30" x14ac:dyDescent="0.2">
      <c r="D10223" s="5"/>
      <c r="I10223" s="7"/>
      <c r="K10223" s="7"/>
      <c r="L10223" s="7"/>
      <c r="M10223" s="55"/>
      <c r="N10223" s="7"/>
      <c r="O10223" s="5"/>
      <c r="U10223" s="31"/>
      <c r="AD10223" s="20"/>
    </row>
    <row r="10224" spans="4:30" x14ac:dyDescent="0.2">
      <c r="D10224" s="5"/>
      <c r="I10224" s="7"/>
      <c r="K10224" s="7"/>
      <c r="L10224" s="7"/>
      <c r="M10224" s="55"/>
      <c r="N10224" s="7"/>
      <c r="O10224" s="5"/>
      <c r="U10224" s="31"/>
      <c r="AD10224" s="20"/>
    </row>
    <row r="10225" spans="4:30" x14ac:dyDescent="0.2">
      <c r="D10225" s="5"/>
      <c r="I10225" s="7"/>
      <c r="K10225" s="7"/>
      <c r="L10225" s="7"/>
      <c r="M10225" s="55"/>
      <c r="N10225" s="7"/>
      <c r="O10225" s="5"/>
      <c r="U10225" s="31"/>
      <c r="AD10225" s="20"/>
    </row>
    <row r="10226" spans="4:30" x14ac:dyDescent="0.2">
      <c r="D10226" s="5"/>
      <c r="I10226" s="7"/>
      <c r="K10226" s="7"/>
      <c r="L10226" s="7"/>
      <c r="M10226" s="55"/>
      <c r="N10226" s="7"/>
      <c r="O10226" s="5"/>
      <c r="U10226" s="31"/>
      <c r="AD10226" s="20"/>
    </row>
    <row r="10227" spans="4:30" x14ac:dyDescent="0.2">
      <c r="D10227" s="5"/>
      <c r="I10227" s="7"/>
      <c r="K10227" s="7"/>
      <c r="L10227" s="7"/>
      <c r="M10227" s="55"/>
      <c r="N10227" s="7"/>
      <c r="O10227" s="5"/>
      <c r="U10227" s="31"/>
      <c r="AD10227" s="20"/>
    </row>
    <row r="10228" spans="4:30" x14ac:dyDescent="0.2">
      <c r="D10228" s="5"/>
      <c r="I10228" s="7"/>
      <c r="K10228" s="7"/>
      <c r="L10228" s="7"/>
      <c r="M10228" s="55"/>
      <c r="N10228" s="7"/>
      <c r="O10228" s="5"/>
      <c r="U10228" s="31"/>
      <c r="AD10228" s="20"/>
    </row>
    <row r="10229" spans="4:30" x14ac:dyDescent="0.2">
      <c r="D10229" s="5"/>
      <c r="I10229" s="7"/>
      <c r="K10229" s="7"/>
      <c r="L10229" s="7"/>
      <c r="M10229" s="55"/>
      <c r="N10229" s="7"/>
      <c r="O10229" s="5"/>
      <c r="U10229" s="31"/>
      <c r="AD10229" s="20"/>
    </row>
    <row r="10230" spans="4:30" x14ac:dyDescent="0.2">
      <c r="D10230" s="5"/>
      <c r="I10230" s="7"/>
      <c r="K10230" s="7"/>
      <c r="L10230" s="7"/>
      <c r="M10230" s="55"/>
      <c r="N10230" s="7"/>
      <c r="O10230" s="5"/>
      <c r="U10230" s="31"/>
      <c r="AD10230" s="20"/>
    </row>
    <row r="10231" spans="4:30" x14ac:dyDescent="0.2">
      <c r="D10231" s="5"/>
      <c r="I10231" s="7"/>
      <c r="K10231" s="7"/>
      <c r="L10231" s="7"/>
      <c r="M10231" s="55"/>
      <c r="N10231" s="7"/>
      <c r="O10231" s="5"/>
      <c r="U10231" s="31"/>
      <c r="AD10231" s="20"/>
    </row>
    <row r="10232" spans="4:30" x14ac:dyDescent="0.2">
      <c r="D10232" s="5"/>
      <c r="I10232" s="7"/>
      <c r="K10232" s="7"/>
      <c r="L10232" s="7"/>
      <c r="M10232" s="55"/>
      <c r="N10232" s="7"/>
      <c r="O10232" s="5"/>
      <c r="U10232" s="31"/>
      <c r="AD10232" s="20"/>
    </row>
    <row r="10233" spans="4:30" x14ac:dyDescent="0.2">
      <c r="D10233" s="5"/>
      <c r="I10233" s="7"/>
      <c r="K10233" s="7"/>
      <c r="L10233" s="7"/>
      <c r="M10233" s="55"/>
      <c r="N10233" s="7"/>
      <c r="O10233" s="5"/>
      <c r="U10233" s="31"/>
      <c r="AD10233" s="20"/>
    </row>
    <row r="10234" spans="4:30" x14ac:dyDescent="0.2">
      <c r="D10234" s="5"/>
      <c r="I10234" s="7"/>
      <c r="K10234" s="7"/>
      <c r="L10234" s="7"/>
      <c r="M10234" s="55"/>
      <c r="N10234" s="7"/>
      <c r="O10234" s="5"/>
      <c r="U10234" s="31"/>
      <c r="AD10234" s="20"/>
    </row>
    <row r="10235" spans="4:30" x14ac:dyDescent="0.2">
      <c r="D10235" s="5"/>
      <c r="I10235" s="7"/>
      <c r="K10235" s="7"/>
      <c r="L10235" s="7"/>
      <c r="M10235" s="55"/>
      <c r="N10235" s="7"/>
      <c r="O10235" s="5"/>
      <c r="U10235" s="31"/>
      <c r="AD10235" s="20"/>
    </row>
    <row r="10236" spans="4:30" x14ac:dyDescent="0.2">
      <c r="D10236" s="5"/>
      <c r="I10236" s="7"/>
      <c r="K10236" s="7"/>
      <c r="L10236" s="7"/>
      <c r="M10236" s="55"/>
      <c r="N10236" s="7"/>
      <c r="O10236" s="5"/>
      <c r="U10236" s="31"/>
      <c r="AD10236" s="20"/>
    </row>
    <row r="10237" spans="4:30" x14ac:dyDescent="0.2">
      <c r="D10237" s="5"/>
      <c r="I10237" s="7"/>
      <c r="K10237" s="7"/>
      <c r="L10237" s="7"/>
      <c r="M10237" s="55"/>
      <c r="N10237" s="7"/>
      <c r="O10237" s="5"/>
      <c r="U10237" s="31"/>
      <c r="AD10237" s="20"/>
    </row>
    <row r="10238" spans="4:30" x14ac:dyDescent="0.2">
      <c r="D10238" s="5"/>
      <c r="I10238" s="7"/>
      <c r="K10238" s="7"/>
      <c r="L10238" s="7"/>
      <c r="M10238" s="55"/>
      <c r="N10238" s="7"/>
      <c r="O10238" s="5"/>
      <c r="U10238" s="31"/>
      <c r="AD10238" s="20"/>
    </row>
    <row r="10239" spans="4:30" x14ac:dyDescent="0.2">
      <c r="D10239" s="5"/>
      <c r="I10239" s="7"/>
      <c r="K10239" s="7"/>
      <c r="L10239" s="7"/>
      <c r="M10239" s="55"/>
      <c r="N10239" s="7"/>
      <c r="O10239" s="5"/>
      <c r="U10239" s="31"/>
      <c r="AD10239" s="20"/>
    </row>
    <row r="10240" spans="4:30" x14ac:dyDescent="0.2">
      <c r="D10240" s="5"/>
      <c r="I10240" s="7"/>
      <c r="K10240" s="7"/>
      <c r="L10240" s="7"/>
      <c r="M10240" s="55"/>
      <c r="N10240" s="7"/>
      <c r="O10240" s="5"/>
      <c r="U10240" s="31"/>
      <c r="AD10240" s="20"/>
    </row>
    <row r="10241" spans="4:30" x14ac:dyDescent="0.2">
      <c r="D10241" s="5"/>
      <c r="I10241" s="7"/>
      <c r="K10241" s="7"/>
      <c r="L10241" s="7"/>
      <c r="M10241" s="55"/>
      <c r="N10241" s="7"/>
      <c r="O10241" s="5"/>
      <c r="U10241" s="31"/>
      <c r="AD10241" s="20"/>
    </row>
    <row r="10242" spans="4:30" x14ac:dyDescent="0.2">
      <c r="D10242" s="5"/>
      <c r="I10242" s="7"/>
      <c r="K10242" s="7"/>
      <c r="L10242" s="7"/>
      <c r="M10242" s="55"/>
      <c r="N10242" s="7"/>
      <c r="O10242" s="5"/>
      <c r="U10242" s="31"/>
      <c r="AD10242" s="20"/>
    </row>
    <row r="10243" spans="4:30" x14ac:dyDescent="0.2">
      <c r="D10243" s="5"/>
      <c r="I10243" s="7"/>
      <c r="K10243" s="7"/>
      <c r="L10243" s="7"/>
      <c r="M10243" s="55"/>
      <c r="N10243" s="7"/>
      <c r="O10243" s="5"/>
      <c r="U10243" s="31"/>
      <c r="AD10243" s="20"/>
    </row>
    <row r="10244" spans="4:30" x14ac:dyDescent="0.2">
      <c r="D10244" s="5"/>
      <c r="I10244" s="7"/>
      <c r="K10244" s="7"/>
      <c r="L10244" s="7"/>
      <c r="M10244" s="55"/>
      <c r="N10244" s="7"/>
      <c r="O10244" s="5"/>
      <c r="U10244" s="31"/>
      <c r="AD10244" s="20"/>
    </row>
    <row r="10245" spans="4:30" x14ac:dyDescent="0.2">
      <c r="D10245" s="5"/>
      <c r="I10245" s="7"/>
      <c r="K10245" s="7"/>
      <c r="L10245" s="7"/>
      <c r="M10245" s="55"/>
      <c r="N10245" s="7"/>
      <c r="O10245" s="5"/>
      <c r="U10245" s="31"/>
      <c r="AD10245" s="20"/>
    </row>
    <row r="10246" spans="4:30" x14ac:dyDescent="0.2">
      <c r="D10246" s="5"/>
      <c r="I10246" s="7"/>
      <c r="K10246" s="7"/>
      <c r="L10246" s="7"/>
      <c r="M10246" s="55"/>
      <c r="N10246" s="7"/>
      <c r="O10246" s="5"/>
      <c r="U10246" s="31"/>
      <c r="AD10246" s="20"/>
    </row>
    <row r="10247" spans="4:30" x14ac:dyDescent="0.2">
      <c r="D10247" s="5"/>
      <c r="I10247" s="7"/>
      <c r="K10247" s="7"/>
      <c r="L10247" s="7"/>
      <c r="M10247" s="55"/>
      <c r="N10247" s="7"/>
      <c r="O10247" s="5"/>
      <c r="U10247" s="31"/>
      <c r="AD10247" s="20"/>
    </row>
    <row r="10248" spans="4:30" x14ac:dyDescent="0.2">
      <c r="D10248" s="5"/>
      <c r="I10248" s="7"/>
      <c r="K10248" s="7"/>
      <c r="L10248" s="7"/>
      <c r="M10248" s="55"/>
      <c r="N10248" s="7"/>
      <c r="O10248" s="5"/>
      <c r="U10248" s="31"/>
      <c r="AD10248" s="20"/>
    </row>
    <row r="10249" spans="4:30" x14ac:dyDescent="0.2">
      <c r="D10249" s="5"/>
      <c r="I10249" s="7"/>
      <c r="K10249" s="7"/>
      <c r="L10249" s="7"/>
      <c r="M10249" s="55"/>
      <c r="N10249" s="7"/>
      <c r="O10249" s="5"/>
      <c r="U10249" s="31"/>
      <c r="AD10249" s="20"/>
    </row>
    <row r="10250" spans="4:30" x14ac:dyDescent="0.2">
      <c r="D10250" s="5"/>
      <c r="I10250" s="7"/>
      <c r="K10250" s="7"/>
      <c r="L10250" s="7"/>
      <c r="M10250" s="55"/>
      <c r="N10250" s="7"/>
      <c r="O10250" s="5"/>
      <c r="U10250" s="31"/>
      <c r="AD10250" s="20"/>
    </row>
    <row r="10251" spans="4:30" x14ac:dyDescent="0.2">
      <c r="D10251" s="5"/>
      <c r="I10251" s="7"/>
      <c r="K10251" s="7"/>
      <c r="L10251" s="7"/>
      <c r="M10251" s="55"/>
      <c r="N10251" s="7"/>
      <c r="O10251" s="5"/>
      <c r="U10251" s="31"/>
      <c r="AD10251" s="20"/>
    </row>
    <row r="10252" spans="4:30" x14ac:dyDescent="0.2">
      <c r="D10252" s="5"/>
      <c r="I10252" s="7"/>
      <c r="K10252" s="7"/>
      <c r="L10252" s="7"/>
      <c r="M10252" s="55"/>
      <c r="N10252" s="7"/>
      <c r="O10252" s="5"/>
      <c r="U10252" s="31"/>
      <c r="AD10252" s="20"/>
    </row>
    <row r="10253" spans="4:30" x14ac:dyDescent="0.2">
      <c r="D10253" s="5"/>
      <c r="I10253" s="7"/>
      <c r="K10253" s="7"/>
      <c r="L10253" s="7"/>
      <c r="M10253" s="55"/>
      <c r="N10253" s="7"/>
      <c r="O10253" s="5"/>
      <c r="U10253" s="31"/>
      <c r="AD10253" s="20"/>
    </row>
    <row r="10254" spans="4:30" x14ac:dyDescent="0.2">
      <c r="D10254" s="5"/>
      <c r="I10254" s="7"/>
      <c r="K10254" s="7"/>
      <c r="L10254" s="7"/>
      <c r="M10254" s="55"/>
      <c r="N10254" s="7"/>
      <c r="O10254" s="5"/>
      <c r="U10254" s="31"/>
      <c r="AD10254" s="20"/>
    </row>
    <row r="10255" spans="4:30" x14ac:dyDescent="0.2">
      <c r="D10255" s="5"/>
      <c r="I10255" s="7"/>
      <c r="K10255" s="7"/>
      <c r="L10255" s="7"/>
      <c r="M10255" s="55"/>
      <c r="N10255" s="7"/>
      <c r="O10255" s="5"/>
      <c r="U10255" s="31"/>
      <c r="AD10255" s="20"/>
    </row>
    <row r="10256" spans="4:30" x14ac:dyDescent="0.2">
      <c r="D10256" s="5"/>
      <c r="I10256" s="7"/>
      <c r="K10256" s="7"/>
      <c r="L10256" s="7"/>
      <c r="M10256" s="55"/>
      <c r="N10256" s="7"/>
      <c r="O10256" s="5"/>
      <c r="U10256" s="31"/>
      <c r="AD10256" s="20"/>
    </row>
    <row r="10257" spans="4:30" x14ac:dyDescent="0.2">
      <c r="D10257" s="5"/>
      <c r="I10257" s="7"/>
      <c r="K10257" s="7"/>
      <c r="L10257" s="7"/>
      <c r="M10257" s="55"/>
      <c r="N10257" s="7"/>
      <c r="O10257" s="5"/>
      <c r="U10257" s="31"/>
      <c r="AD10257" s="20"/>
    </row>
    <row r="10258" spans="4:30" x14ac:dyDescent="0.2">
      <c r="D10258" s="5"/>
      <c r="I10258" s="7"/>
      <c r="K10258" s="7"/>
      <c r="L10258" s="7"/>
      <c r="M10258" s="55"/>
      <c r="N10258" s="7"/>
      <c r="O10258" s="5"/>
      <c r="U10258" s="31"/>
      <c r="AD10258" s="20"/>
    </row>
    <row r="10259" spans="4:30" x14ac:dyDescent="0.2">
      <c r="D10259" s="5"/>
      <c r="I10259" s="7"/>
      <c r="K10259" s="7"/>
      <c r="L10259" s="7"/>
      <c r="M10259" s="55"/>
      <c r="N10259" s="7"/>
      <c r="O10259" s="5"/>
      <c r="U10259" s="31"/>
      <c r="AD10259" s="20"/>
    </row>
    <row r="10260" spans="4:30" x14ac:dyDescent="0.2">
      <c r="D10260" s="5"/>
      <c r="I10260" s="7"/>
      <c r="K10260" s="7"/>
      <c r="L10260" s="7"/>
      <c r="M10260" s="55"/>
      <c r="N10260" s="7"/>
      <c r="O10260" s="5"/>
      <c r="U10260" s="31"/>
      <c r="AD10260" s="20"/>
    </row>
    <row r="10261" spans="4:30" x14ac:dyDescent="0.2">
      <c r="D10261" s="5"/>
      <c r="I10261" s="7"/>
      <c r="K10261" s="7"/>
      <c r="L10261" s="7"/>
      <c r="M10261" s="55"/>
      <c r="N10261" s="7"/>
      <c r="O10261" s="5"/>
      <c r="U10261" s="31"/>
      <c r="AD10261" s="20"/>
    </row>
    <row r="10262" spans="4:30" x14ac:dyDescent="0.2">
      <c r="D10262" s="5"/>
      <c r="I10262" s="7"/>
      <c r="K10262" s="7"/>
      <c r="L10262" s="7"/>
      <c r="M10262" s="55"/>
      <c r="N10262" s="7"/>
      <c r="O10262" s="5"/>
      <c r="U10262" s="31"/>
      <c r="AD10262" s="20"/>
    </row>
    <row r="10263" spans="4:30" x14ac:dyDescent="0.2">
      <c r="D10263" s="5"/>
      <c r="I10263" s="7"/>
      <c r="K10263" s="7"/>
      <c r="L10263" s="7"/>
      <c r="M10263" s="55"/>
      <c r="N10263" s="7"/>
      <c r="O10263" s="5"/>
      <c r="U10263" s="31"/>
      <c r="AD10263" s="20"/>
    </row>
    <row r="10264" spans="4:30" x14ac:dyDescent="0.2">
      <c r="D10264" s="5"/>
      <c r="I10264" s="7"/>
      <c r="K10264" s="7"/>
      <c r="L10264" s="7"/>
      <c r="M10264" s="55"/>
      <c r="N10264" s="7"/>
      <c r="O10264" s="5"/>
      <c r="U10264" s="31"/>
      <c r="AD10264" s="20"/>
    </row>
    <row r="10265" spans="4:30" x14ac:dyDescent="0.2">
      <c r="D10265" s="5"/>
      <c r="I10265" s="7"/>
      <c r="K10265" s="7"/>
      <c r="L10265" s="7"/>
      <c r="M10265" s="55"/>
      <c r="N10265" s="7"/>
      <c r="O10265" s="5"/>
      <c r="U10265" s="31"/>
      <c r="AD10265" s="20"/>
    </row>
    <row r="10266" spans="4:30" x14ac:dyDescent="0.2">
      <c r="D10266" s="5"/>
      <c r="I10266" s="7"/>
      <c r="K10266" s="7"/>
      <c r="L10266" s="7"/>
      <c r="M10266" s="55"/>
      <c r="N10266" s="7"/>
      <c r="O10266" s="5"/>
      <c r="U10266" s="31"/>
      <c r="AD10266" s="20"/>
    </row>
    <row r="10267" spans="4:30" x14ac:dyDescent="0.2">
      <c r="D10267" s="5"/>
      <c r="I10267" s="7"/>
      <c r="K10267" s="7"/>
      <c r="L10267" s="7"/>
      <c r="M10267" s="55"/>
      <c r="N10267" s="7"/>
      <c r="O10267" s="5"/>
      <c r="U10267" s="31"/>
      <c r="AD10267" s="20"/>
    </row>
    <row r="10268" spans="4:30" x14ac:dyDescent="0.2">
      <c r="D10268" s="5"/>
      <c r="I10268" s="7"/>
      <c r="K10268" s="7"/>
      <c r="L10268" s="7"/>
      <c r="M10268" s="55"/>
      <c r="N10268" s="7"/>
      <c r="O10268" s="5"/>
      <c r="U10268" s="31"/>
      <c r="AD10268" s="20"/>
    </row>
    <row r="10269" spans="4:30" x14ac:dyDescent="0.2">
      <c r="D10269" s="5"/>
      <c r="I10269" s="7"/>
      <c r="K10269" s="7"/>
      <c r="L10269" s="7"/>
      <c r="M10269" s="55"/>
      <c r="N10269" s="7"/>
      <c r="O10269" s="5"/>
      <c r="U10269" s="31"/>
      <c r="AD10269" s="20"/>
    </row>
    <row r="10270" spans="4:30" x14ac:dyDescent="0.2">
      <c r="D10270" s="5"/>
      <c r="I10270" s="7"/>
      <c r="K10270" s="7"/>
      <c r="L10270" s="7"/>
      <c r="M10270" s="55"/>
      <c r="N10270" s="7"/>
      <c r="O10270" s="5"/>
      <c r="U10270" s="31"/>
      <c r="AD10270" s="20"/>
    </row>
    <row r="10271" spans="4:30" x14ac:dyDescent="0.2">
      <c r="D10271" s="5"/>
      <c r="I10271" s="7"/>
      <c r="K10271" s="7"/>
      <c r="L10271" s="7"/>
      <c r="M10271" s="55"/>
      <c r="N10271" s="7"/>
      <c r="O10271" s="5"/>
      <c r="U10271" s="31"/>
      <c r="AD10271" s="20"/>
    </row>
    <row r="10272" spans="4:30" x14ac:dyDescent="0.2">
      <c r="D10272" s="5"/>
      <c r="I10272" s="7"/>
      <c r="K10272" s="7"/>
      <c r="L10272" s="7"/>
      <c r="M10272" s="55"/>
      <c r="N10272" s="7"/>
      <c r="O10272" s="5"/>
      <c r="U10272" s="31"/>
      <c r="AD10272" s="20"/>
    </row>
    <row r="10273" spans="4:30" x14ac:dyDescent="0.2">
      <c r="D10273" s="5"/>
      <c r="I10273" s="7"/>
      <c r="K10273" s="7"/>
      <c r="L10273" s="7"/>
      <c r="M10273" s="55"/>
      <c r="N10273" s="7"/>
      <c r="O10273" s="5"/>
      <c r="U10273" s="31"/>
      <c r="AD10273" s="20"/>
    </row>
    <row r="10274" spans="4:30" x14ac:dyDescent="0.2">
      <c r="D10274" s="5"/>
      <c r="I10274" s="7"/>
      <c r="K10274" s="7"/>
      <c r="L10274" s="7"/>
      <c r="M10274" s="55"/>
      <c r="N10274" s="7"/>
      <c r="O10274" s="5"/>
      <c r="U10274" s="31"/>
      <c r="AD10274" s="20"/>
    </row>
    <row r="10275" spans="4:30" x14ac:dyDescent="0.2">
      <c r="D10275" s="5"/>
      <c r="I10275" s="7"/>
      <c r="K10275" s="7"/>
      <c r="L10275" s="7"/>
      <c r="M10275" s="55"/>
      <c r="N10275" s="7"/>
      <c r="O10275" s="5"/>
      <c r="U10275" s="31"/>
      <c r="AD10275" s="20"/>
    </row>
    <row r="10276" spans="4:30" x14ac:dyDescent="0.2">
      <c r="D10276" s="5"/>
      <c r="I10276" s="7"/>
      <c r="K10276" s="7"/>
      <c r="L10276" s="7"/>
      <c r="M10276" s="55"/>
      <c r="N10276" s="7"/>
      <c r="O10276" s="5"/>
      <c r="U10276" s="31"/>
      <c r="AD10276" s="20"/>
    </row>
    <row r="10277" spans="4:30" x14ac:dyDescent="0.2">
      <c r="D10277" s="5"/>
      <c r="I10277" s="7"/>
      <c r="K10277" s="7"/>
      <c r="L10277" s="7"/>
      <c r="M10277" s="55"/>
      <c r="N10277" s="7"/>
      <c r="O10277" s="5"/>
      <c r="U10277" s="31"/>
      <c r="AD10277" s="20"/>
    </row>
    <row r="10278" spans="4:30" x14ac:dyDescent="0.2">
      <c r="D10278" s="5"/>
      <c r="I10278" s="7"/>
      <c r="K10278" s="7"/>
      <c r="L10278" s="7"/>
      <c r="M10278" s="55"/>
      <c r="N10278" s="7"/>
      <c r="O10278" s="5"/>
      <c r="U10278" s="31"/>
      <c r="AD10278" s="20"/>
    </row>
    <row r="10279" spans="4:30" x14ac:dyDescent="0.2">
      <c r="D10279" s="5"/>
      <c r="I10279" s="7"/>
      <c r="K10279" s="7"/>
      <c r="L10279" s="7"/>
      <c r="M10279" s="55"/>
      <c r="N10279" s="7"/>
      <c r="O10279" s="5"/>
      <c r="U10279" s="31"/>
      <c r="AD10279" s="20"/>
    </row>
    <row r="10280" spans="4:30" x14ac:dyDescent="0.2">
      <c r="D10280" s="5"/>
      <c r="I10280" s="7"/>
      <c r="K10280" s="7"/>
      <c r="L10280" s="7"/>
      <c r="M10280" s="55"/>
      <c r="N10280" s="7"/>
      <c r="O10280" s="5"/>
      <c r="U10280" s="31"/>
      <c r="AD10280" s="20"/>
    </row>
    <row r="10281" spans="4:30" x14ac:dyDescent="0.2">
      <c r="D10281" s="5"/>
      <c r="I10281" s="7"/>
      <c r="K10281" s="7"/>
      <c r="L10281" s="7"/>
      <c r="M10281" s="55"/>
      <c r="N10281" s="7"/>
      <c r="O10281" s="5"/>
      <c r="U10281" s="31"/>
      <c r="AD10281" s="20"/>
    </row>
    <row r="10282" spans="4:30" x14ac:dyDescent="0.2">
      <c r="D10282" s="5"/>
      <c r="I10282" s="7"/>
      <c r="K10282" s="7"/>
      <c r="L10282" s="7"/>
      <c r="M10282" s="55"/>
      <c r="N10282" s="7"/>
      <c r="O10282" s="5"/>
      <c r="U10282" s="31"/>
      <c r="AD10282" s="20"/>
    </row>
    <row r="10283" spans="4:30" x14ac:dyDescent="0.2">
      <c r="D10283" s="5"/>
      <c r="I10283" s="7"/>
      <c r="K10283" s="7"/>
      <c r="L10283" s="7"/>
      <c r="M10283" s="55"/>
      <c r="N10283" s="7"/>
      <c r="O10283" s="5"/>
      <c r="U10283" s="31"/>
      <c r="AD10283" s="20"/>
    </row>
    <row r="10284" spans="4:30" x14ac:dyDescent="0.2">
      <c r="D10284" s="5"/>
      <c r="I10284" s="7"/>
      <c r="K10284" s="7"/>
      <c r="L10284" s="7"/>
      <c r="M10284" s="55"/>
      <c r="N10284" s="7"/>
      <c r="O10284" s="5"/>
      <c r="U10284" s="31"/>
      <c r="AD10284" s="20"/>
    </row>
    <row r="10285" spans="4:30" x14ac:dyDescent="0.2">
      <c r="D10285" s="5"/>
      <c r="I10285" s="7"/>
      <c r="K10285" s="7"/>
      <c r="L10285" s="7"/>
      <c r="M10285" s="55"/>
      <c r="N10285" s="7"/>
      <c r="O10285" s="5"/>
      <c r="U10285" s="31"/>
      <c r="AD10285" s="20"/>
    </row>
    <row r="10286" spans="4:30" x14ac:dyDescent="0.2">
      <c r="D10286" s="5"/>
      <c r="I10286" s="7"/>
      <c r="K10286" s="7"/>
      <c r="L10286" s="7"/>
      <c r="M10286" s="55"/>
      <c r="N10286" s="7"/>
      <c r="O10286" s="5"/>
      <c r="U10286" s="31"/>
      <c r="AD10286" s="20"/>
    </row>
    <row r="10287" spans="4:30" x14ac:dyDescent="0.2">
      <c r="D10287" s="5"/>
      <c r="I10287" s="7"/>
      <c r="K10287" s="7"/>
      <c r="L10287" s="7"/>
      <c r="M10287" s="55"/>
      <c r="N10287" s="7"/>
      <c r="O10287" s="5"/>
      <c r="U10287" s="31"/>
      <c r="AD10287" s="20"/>
    </row>
    <row r="10288" spans="4:30" x14ac:dyDescent="0.2">
      <c r="D10288" s="5"/>
      <c r="I10288" s="7"/>
      <c r="K10288" s="7"/>
      <c r="L10288" s="7"/>
      <c r="M10288" s="55"/>
      <c r="N10288" s="7"/>
      <c r="O10288" s="5"/>
      <c r="U10288" s="31"/>
      <c r="AD10288" s="20"/>
    </row>
    <row r="10289" spans="4:30" x14ac:dyDescent="0.2">
      <c r="D10289" s="5"/>
      <c r="I10289" s="7"/>
      <c r="K10289" s="7"/>
      <c r="L10289" s="7"/>
      <c r="M10289" s="55"/>
      <c r="N10289" s="7"/>
      <c r="O10289" s="5"/>
      <c r="U10289" s="31"/>
      <c r="AD10289" s="20"/>
    </row>
    <row r="10290" spans="4:30" x14ac:dyDescent="0.2">
      <c r="D10290" s="5"/>
      <c r="I10290" s="7"/>
      <c r="K10290" s="7"/>
      <c r="L10290" s="7"/>
      <c r="M10290" s="55"/>
      <c r="N10290" s="7"/>
      <c r="O10290" s="5"/>
      <c r="U10290" s="31"/>
      <c r="AD10290" s="20"/>
    </row>
    <row r="10291" spans="4:30" x14ac:dyDescent="0.2">
      <c r="D10291" s="5"/>
      <c r="I10291" s="7"/>
      <c r="K10291" s="7"/>
      <c r="L10291" s="7"/>
      <c r="M10291" s="55"/>
      <c r="N10291" s="7"/>
      <c r="O10291" s="5"/>
      <c r="U10291" s="31"/>
      <c r="AD10291" s="20"/>
    </row>
    <row r="10292" spans="4:30" x14ac:dyDescent="0.2">
      <c r="D10292" s="5"/>
      <c r="I10292" s="7"/>
      <c r="K10292" s="7"/>
      <c r="L10292" s="7"/>
      <c r="M10292" s="55"/>
      <c r="N10292" s="7"/>
      <c r="O10292" s="5"/>
      <c r="U10292" s="31"/>
      <c r="AD10292" s="20"/>
    </row>
    <row r="10293" spans="4:30" x14ac:dyDescent="0.2">
      <c r="D10293" s="5"/>
      <c r="I10293" s="7"/>
      <c r="K10293" s="7"/>
      <c r="L10293" s="7"/>
      <c r="M10293" s="55"/>
      <c r="N10293" s="7"/>
      <c r="O10293" s="5"/>
      <c r="U10293" s="31"/>
      <c r="AD10293" s="20"/>
    </row>
    <row r="10294" spans="4:30" x14ac:dyDescent="0.2">
      <c r="D10294" s="5"/>
      <c r="I10294" s="7"/>
      <c r="K10294" s="7"/>
      <c r="L10294" s="7"/>
      <c r="M10294" s="55"/>
      <c r="N10294" s="7"/>
      <c r="O10294" s="5"/>
      <c r="U10294" s="31"/>
      <c r="AD10294" s="20"/>
    </row>
    <row r="10295" spans="4:30" x14ac:dyDescent="0.2">
      <c r="D10295" s="5"/>
      <c r="I10295" s="7"/>
      <c r="K10295" s="7"/>
      <c r="L10295" s="7"/>
      <c r="M10295" s="55"/>
      <c r="N10295" s="7"/>
      <c r="O10295" s="5"/>
      <c r="U10295" s="31"/>
      <c r="AD10295" s="20"/>
    </row>
    <row r="10296" spans="4:30" x14ac:dyDescent="0.2">
      <c r="D10296" s="5"/>
      <c r="I10296" s="7"/>
      <c r="K10296" s="7"/>
      <c r="L10296" s="7"/>
      <c r="M10296" s="55"/>
      <c r="N10296" s="7"/>
      <c r="O10296" s="5"/>
      <c r="U10296" s="31"/>
      <c r="AD10296" s="20"/>
    </row>
    <row r="10297" spans="4:30" x14ac:dyDescent="0.2">
      <c r="D10297" s="5"/>
      <c r="I10297" s="7"/>
      <c r="K10297" s="7"/>
      <c r="L10297" s="7"/>
      <c r="M10297" s="55"/>
      <c r="N10297" s="7"/>
      <c r="O10297" s="5"/>
      <c r="U10297" s="31"/>
      <c r="AD10297" s="20"/>
    </row>
    <row r="10298" spans="4:30" x14ac:dyDescent="0.2">
      <c r="D10298" s="5"/>
      <c r="I10298" s="7"/>
      <c r="K10298" s="7"/>
      <c r="L10298" s="7"/>
      <c r="M10298" s="55"/>
      <c r="N10298" s="7"/>
      <c r="O10298" s="5"/>
      <c r="U10298" s="31"/>
      <c r="AD10298" s="20"/>
    </row>
    <row r="10299" spans="4:30" x14ac:dyDescent="0.2">
      <c r="D10299" s="5"/>
      <c r="I10299" s="7"/>
      <c r="K10299" s="7"/>
      <c r="L10299" s="7"/>
      <c r="M10299" s="55"/>
      <c r="N10299" s="7"/>
      <c r="O10299" s="5"/>
      <c r="U10299" s="31"/>
      <c r="AD10299" s="20"/>
    </row>
    <row r="10300" spans="4:30" x14ac:dyDescent="0.2">
      <c r="D10300" s="5"/>
      <c r="I10300" s="7"/>
      <c r="K10300" s="7"/>
      <c r="L10300" s="7"/>
      <c r="M10300" s="55"/>
      <c r="N10300" s="7"/>
      <c r="O10300" s="5"/>
      <c r="U10300" s="31"/>
      <c r="AD10300" s="20"/>
    </row>
    <row r="10301" spans="4:30" x14ac:dyDescent="0.2">
      <c r="D10301" s="5"/>
      <c r="I10301" s="7"/>
      <c r="K10301" s="7"/>
      <c r="L10301" s="7"/>
      <c r="M10301" s="55"/>
      <c r="N10301" s="7"/>
      <c r="O10301" s="5"/>
      <c r="U10301" s="31"/>
      <c r="AD10301" s="20"/>
    </row>
    <row r="10302" spans="4:30" x14ac:dyDescent="0.2">
      <c r="D10302" s="5"/>
      <c r="I10302" s="7"/>
      <c r="K10302" s="7"/>
      <c r="L10302" s="7"/>
      <c r="M10302" s="55"/>
      <c r="N10302" s="7"/>
      <c r="O10302" s="5"/>
      <c r="U10302" s="31"/>
      <c r="AD10302" s="20"/>
    </row>
    <row r="10303" spans="4:30" x14ac:dyDescent="0.2">
      <c r="D10303" s="5"/>
      <c r="I10303" s="7"/>
      <c r="K10303" s="7"/>
      <c r="L10303" s="7"/>
      <c r="M10303" s="55"/>
      <c r="N10303" s="7"/>
      <c r="O10303" s="5"/>
      <c r="U10303" s="31"/>
      <c r="AD10303" s="20"/>
    </row>
    <row r="10304" spans="4:30" x14ac:dyDescent="0.2">
      <c r="D10304" s="5"/>
      <c r="I10304" s="7"/>
      <c r="K10304" s="7"/>
      <c r="L10304" s="7"/>
      <c r="M10304" s="55"/>
      <c r="N10304" s="7"/>
      <c r="O10304" s="5"/>
      <c r="U10304" s="31"/>
      <c r="AD10304" s="20"/>
    </row>
    <row r="10305" spans="4:30" x14ac:dyDescent="0.2">
      <c r="D10305" s="5"/>
      <c r="I10305" s="7"/>
      <c r="K10305" s="7"/>
      <c r="L10305" s="7"/>
      <c r="M10305" s="55"/>
      <c r="N10305" s="7"/>
      <c r="O10305" s="5"/>
      <c r="U10305" s="31"/>
      <c r="AD10305" s="20"/>
    </row>
    <row r="10306" spans="4:30" x14ac:dyDescent="0.2">
      <c r="D10306" s="5"/>
      <c r="I10306" s="7"/>
      <c r="K10306" s="7"/>
      <c r="L10306" s="7"/>
      <c r="M10306" s="55"/>
      <c r="N10306" s="7"/>
      <c r="O10306" s="5"/>
      <c r="U10306" s="31"/>
      <c r="AD10306" s="20"/>
    </row>
    <row r="10307" spans="4:30" x14ac:dyDescent="0.2">
      <c r="D10307" s="5"/>
      <c r="I10307" s="7"/>
      <c r="K10307" s="7"/>
      <c r="L10307" s="7"/>
      <c r="M10307" s="55"/>
      <c r="N10307" s="7"/>
      <c r="O10307" s="5"/>
      <c r="U10307" s="31"/>
      <c r="AD10307" s="20"/>
    </row>
    <row r="10308" spans="4:30" x14ac:dyDescent="0.2">
      <c r="D10308" s="5"/>
      <c r="I10308" s="7"/>
      <c r="K10308" s="7"/>
      <c r="L10308" s="7"/>
      <c r="M10308" s="55"/>
      <c r="N10308" s="7"/>
      <c r="O10308" s="5"/>
      <c r="U10308" s="31"/>
      <c r="AD10308" s="20"/>
    </row>
    <row r="10309" spans="4:30" x14ac:dyDescent="0.2">
      <c r="D10309" s="5"/>
      <c r="I10309" s="7"/>
      <c r="K10309" s="7"/>
      <c r="L10309" s="7"/>
      <c r="M10309" s="55"/>
      <c r="N10309" s="7"/>
      <c r="O10309" s="5"/>
      <c r="U10309" s="31"/>
      <c r="AD10309" s="20"/>
    </row>
    <row r="10310" spans="4:30" x14ac:dyDescent="0.2">
      <c r="D10310" s="5"/>
      <c r="I10310" s="7"/>
      <c r="K10310" s="7"/>
      <c r="L10310" s="7"/>
      <c r="M10310" s="55"/>
      <c r="N10310" s="7"/>
      <c r="O10310" s="5"/>
      <c r="U10310" s="31"/>
      <c r="AD10310" s="20"/>
    </row>
    <row r="10311" spans="4:30" x14ac:dyDescent="0.2">
      <c r="D10311" s="5"/>
      <c r="I10311" s="7"/>
      <c r="K10311" s="7"/>
      <c r="L10311" s="7"/>
      <c r="M10311" s="55"/>
      <c r="N10311" s="7"/>
      <c r="O10311" s="5"/>
      <c r="U10311" s="31"/>
      <c r="AD10311" s="20"/>
    </row>
    <row r="10312" spans="4:30" x14ac:dyDescent="0.2">
      <c r="D10312" s="5"/>
      <c r="I10312" s="7"/>
      <c r="K10312" s="7"/>
      <c r="L10312" s="7"/>
      <c r="M10312" s="55"/>
      <c r="N10312" s="7"/>
      <c r="O10312" s="5"/>
      <c r="U10312" s="31"/>
      <c r="AD10312" s="20"/>
    </row>
    <row r="10313" spans="4:30" x14ac:dyDescent="0.2">
      <c r="D10313" s="5"/>
      <c r="I10313" s="7"/>
      <c r="K10313" s="7"/>
      <c r="L10313" s="7"/>
      <c r="M10313" s="55"/>
      <c r="N10313" s="7"/>
      <c r="O10313" s="5"/>
      <c r="U10313" s="31"/>
      <c r="AD10313" s="20"/>
    </row>
    <row r="10314" spans="4:30" x14ac:dyDescent="0.2">
      <c r="D10314" s="5"/>
      <c r="I10314" s="7"/>
      <c r="K10314" s="7"/>
      <c r="L10314" s="7"/>
      <c r="M10314" s="55"/>
      <c r="N10314" s="7"/>
      <c r="O10314" s="5"/>
      <c r="U10314" s="31"/>
      <c r="AD10314" s="20"/>
    </row>
    <row r="10315" spans="4:30" x14ac:dyDescent="0.2">
      <c r="D10315" s="5"/>
      <c r="I10315" s="7"/>
      <c r="K10315" s="7"/>
      <c r="L10315" s="7"/>
      <c r="M10315" s="55"/>
      <c r="N10315" s="7"/>
      <c r="O10315" s="5"/>
      <c r="U10315" s="31"/>
      <c r="AD10315" s="20"/>
    </row>
    <row r="10316" spans="4:30" x14ac:dyDescent="0.2">
      <c r="D10316" s="5"/>
      <c r="I10316" s="7"/>
      <c r="K10316" s="7"/>
      <c r="L10316" s="7"/>
      <c r="M10316" s="55"/>
      <c r="N10316" s="7"/>
      <c r="O10316" s="5"/>
      <c r="U10316" s="31"/>
      <c r="AD10316" s="20"/>
    </row>
    <row r="10317" spans="4:30" x14ac:dyDescent="0.2">
      <c r="D10317" s="5"/>
      <c r="I10317" s="7"/>
      <c r="K10317" s="7"/>
      <c r="L10317" s="7"/>
      <c r="M10317" s="55"/>
      <c r="N10317" s="7"/>
      <c r="O10317" s="5"/>
      <c r="U10317" s="31"/>
      <c r="AD10317" s="20"/>
    </row>
    <row r="10318" spans="4:30" x14ac:dyDescent="0.2">
      <c r="D10318" s="5"/>
      <c r="I10318" s="7"/>
      <c r="K10318" s="7"/>
      <c r="L10318" s="7"/>
      <c r="M10318" s="55"/>
      <c r="N10318" s="7"/>
      <c r="O10318" s="5"/>
      <c r="U10318" s="31"/>
      <c r="AD10318" s="20"/>
    </row>
    <row r="10319" spans="4:30" x14ac:dyDescent="0.2">
      <c r="D10319" s="5"/>
      <c r="I10319" s="7"/>
      <c r="K10319" s="7"/>
      <c r="L10319" s="7"/>
      <c r="M10319" s="55"/>
      <c r="N10319" s="7"/>
      <c r="O10319" s="5"/>
      <c r="U10319" s="31"/>
      <c r="AD10319" s="20"/>
    </row>
    <row r="10320" spans="4:30" x14ac:dyDescent="0.2">
      <c r="D10320" s="5"/>
      <c r="I10320" s="7"/>
      <c r="K10320" s="7"/>
      <c r="L10320" s="7"/>
      <c r="M10320" s="55"/>
      <c r="N10320" s="7"/>
      <c r="O10320" s="5"/>
      <c r="U10320" s="31"/>
      <c r="AD10320" s="20"/>
    </row>
    <row r="10321" spans="4:30" x14ac:dyDescent="0.2">
      <c r="D10321" s="5"/>
      <c r="I10321" s="7"/>
      <c r="K10321" s="7"/>
      <c r="L10321" s="7"/>
      <c r="M10321" s="55"/>
      <c r="N10321" s="7"/>
      <c r="O10321" s="5"/>
      <c r="U10321" s="31"/>
      <c r="AD10321" s="20"/>
    </row>
    <row r="10322" spans="4:30" x14ac:dyDescent="0.2">
      <c r="D10322" s="5"/>
      <c r="I10322" s="7"/>
      <c r="K10322" s="7"/>
      <c r="L10322" s="7"/>
      <c r="M10322" s="55"/>
      <c r="N10322" s="7"/>
      <c r="O10322" s="5"/>
      <c r="U10322" s="31"/>
      <c r="AD10322" s="20"/>
    </row>
    <row r="10323" spans="4:30" x14ac:dyDescent="0.2">
      <c r="D10323" s="5"/>
      <c r="I10323" s="7"/>
      <c r="K10323" s="7"/>
      <c r="L10323" s="7"/>
      <c r="M10323" s="55"/>
      <c r="N10323" s="7"/>
      <c r="O10323" s="5"/>
      <c r="U10323" s="31"/>
      <c r="AD10323" s="20"/>
    </row>
    <row r="10324" spans="4:30" x14ac:dyDescent="0.2">
      <c r="D10324" s="5"/>
      <c r="I10324" s="7"/>
      <c r="K10324" s="7"/>
      <c r="L10324" s="7"/>
      <c r="M10324" s="55"/>
      <c r="N10324" s="7"/>
      <c r="O10324" s="5"/>
      <c r="U10324" s="31"/>
      <c r="AD10324" s="20"/>
    </row>
    <row r="10325" spans="4:30" x14ac:dyDescent="0.2">
      <c r="D10325" s="5"/>
      <c r="I10325" s="7"/>
      <c r="K10325" s="7"/>
      <c r="L10325" s="7"/>
      <c r="M10325" s="55"/>
      <c r="N10325" s="7"/>
      <c r="O10325" s="5"/>
      <c r="U10325" s="31"/>
      <c r="AD10325" s="20"/>
    </row>
    <row r="10326" spans="4:30" x14ac:dyDescent="0.2">
      <c r="D10326" s="5"/>
      <c r="I10326" s="7"/>
      <c r="K10326" s="7"/>
      <c r="L10326" s="7"/>
      <c r="M10326" s="55"/>
      <c r="N10326" s="7"/>
      <c r="O10326" s="5"/>
      <c r="U10326" s="31"/>
      <c r="AD10326" s="20"/>
    </row>
    <row r="10327" spans="4:30" x14ac:dyDescent="0.2">
      <c r="D10327" s="5"/>
      <c r="I10327" s="7"/>
      <c r="K10327" s="7"/>
      <c r="L10327" s="7"/>
      <c r="M10327" s="55"/>
      <c r="N10327" s="7"/>
      <c r="O10327" s="5"/>
      <c r="U10327" s="31"/>
      <c r="AD10327" s="20"/>
    </row>
    <row r="10328" spans="4:30" x14ac:dyDescent="0.2">
      <c r="D10328" s="5"/>
      <c r="I10328" s="7"/>
      <c r="K10328" s="7"/>
      <c r="L10328" s="7"/>
      <c r="M10328" s="55"/>
      <c r="N10328" s="7"/>
      <c r="O10328" s="5"/>
      <c r="U10328" s="31"/>
      <c r="AD10328" s="20"/>
    </row>
    <row r="10329" spans="4:30" x14ac:dyDescent="0.2">
      <c r="D10329" s="5"/>
      <c r="I10329" s="7"/>
      <c r="K10329" s="7"/>
      <c r="L10329" s="7"/>
      <c r="M10329" s="55"/>
      <c r="N10329" s="7"/>
      <c r="O10329" s="5"/>
      <c r="U10329" s="31"/>
      <c r="AD10329" s="20"/>
    </row>
    <row r="10330" spans="4:30" x14ac:dyDescent="0.2">
      <c r="D10330" s="5"/>
      <c r="I10330" s="7"/>
      <c r="K10330" s="7"/>
      <c r="L10330" s="7"/>
      <c r="M10330" s="55"/>
      <c r="N10330" s="7"/>
      <c r="O10330" s="5"/>
      <c r="U10330" s="31"/>
      <c r="AD10330" s="20"/>
    </row>
    <row r="10331" spans="4:30" x14ac:dyDescent="0.2">
      <c r="D10331" s="5"/>
      <c r="I10331" s="7"/>
      <c r="K10331" s="7"/>
      <c r="L10331" s="7"/>
      <c r="M10331" s="55"/>
      <c r="N10331" s="7"/>
      <c r="O10331" s="5"/>
      <c r="U10331" s="31"/>
      <c r="AD10331" s="20"/>
    </row>
    <row r="10332" spans="4:30" x14ac:dyDescent="0.2">
      <c r="D10332" s="5"/>
      <c r="I10332" s="7"/>
      <c r="K10332" s="7"/>
      <c r="L10332" s="7"/>
      <c r="M10332" s="55"/>
      <c r="N10332" s="7"/>
      <c r="O10332" s="5"/>
      <c r="U10332" s="31"/>
      <c r="AD10332" s="20"/>
    </row>
    <row r="10333" spans="4:30" x14ac:dyDescent="0.2">
      <c r="D10333" s="5"/>
      <c r="I10333" s="7"/>
      <c r="K10333" s="7"/>
      <c r="L10333" s="7"/>
      <c r="M10333" s="55"/>
      <c r="N10333" s="7"/>
      <c r="O10333" s="5"/>
      <c r="U10333" s="31"/>
      <c r="AD10333" s="20"/>
    </row>
    <row r="10334" spans="4:30" x14ac:dyDescent="0.2">
      <c r="D10334" s="5"/>
      <c r="I10334" s="7"/>
      <c r="K10334" s="7"/>
      <c r="L10334" s="7"/>
      <c r="M10334" s="55"/>
      <c r="N10334" s="7"/>
      <c r="O10334" s="5"/>
      <c r="U10334" s="31"/>
      <c r="AD10334" s="20"/>
    </row>
    <row r="10335" spans="4:30" x14ac:dyDescent="0.2">
      <c r="D10335" s="5"/>
      <c r="I10335" s="7"/>
      <c r="K10335" s="7"/>
      <c r="L10335" s="7"/>
      <c r="M10335" s="55"/>
      <c r="N10335" s="7"/>
      <c r="O10335" s="5"/>
      <c r="U10335" s="31"/>
      <c r="AD10335" s="20"/>
    </row>
    <row r="10336" spans="4:30" x14ac:dyDescent="0.2">
      <c r="D10336" s="5"/>
      <c r="I10336" s="7"/>
      <c r="K10336" s="7"/>
      <c r="L10336" s="7"/>
      <c r="M10336" s="55"/>
      <c r="N10336" s="7"/>
      <c r="O10336" s="5"/>
      <c r="U10336" s="31"/>
      <c r="AD10336" s="20"/>
    </row>
    <row r="10337" spans="4:30" x14ac:dyDescent="0.2">
      <c r="D10337" s="5"/>
      <c r="I10337" s="7"/>
      <c r="K10337" s="7"/>
      <c r="L10337" s="7"/>
      <c r="M10337" s="55"/>
      <c r="N10337" s="7"/>
      <c r="O10337" s="5"/>
      <c r="U10337" s="31"/>
      <c r="AD10337" s="20"/>
    </row>
    <row r="10338" spans="4:30" x14ac:dyDescent="0.2">
      <c r="D10338" s="5"/>
      <c r="I10338" s="7"/>
      <c r="K10338" s="7"/>
      <c r="L10338" s="7"/>
      <c r="M10338" s="55"/>
      <c r="N10338" s="7"/>
      <c r="O10338" s="5"/>
      <c r="U10338" s="31"/>
      <c r="AD10338" s="20"/>
    </row>
    <row r="10339" spans="4:30" x14ac:dyDescent="0.2">
      <c r="D10339" s="5"/>
      <c r="I10339" s="7"/>
      <c r="K10339" s="7"/>
      <c r="L10339" s="7"/>
      <c r="M10339" s="55"/>
      <c r="N10339" s="7"/>
      <c r="O10339" s="5"/>
      <c r="U10339" s="31"/>
      <c r="AD10339" s="20"/>
    </row>
    <row r="10340" spans="4:30" x14ac:dyDescent="0.2">
      <c r="D10340" s="5"/>
      <c r="I10340" s="7"/>
      <c r="K10340" s="7"/>
      <c r="L10340" s="7"/>
      <c r="M10340" s="55"/>
      <c r="N10340" s="7"/>
      <c r="O10340" s="5"/>
      <c r="U10340" s="31"/>
      <c r="AD10340" s="20"/>
    </row>
    <row r="10341" spans="4:30" x14ac:dyDescent="0.2">
      <c r="D10341" s="5"/>
      <c r="I10341" s="7"/>
      <c r="K10341" s="7"/>
      <c r="L10341" s="7"/>
      <c r="M10341" s="55"/>
      <c r="N10341" s="7"/>
      <c r="O10341" s="5"/>
      <c r="U10341" s="31"/>
      <c r="AD10341" s="20"/>
    </row>
    <row r="10342" spans="4:30" x14ac:dyDescent="0.2">
      <c r="D10342" s="5"/>
      <c r="I10342" s="7"/>
      <c r="K10342" s="7"/>
      <c r="L10342" s="7"/>
      <c r="M10342" s="55"/>
      <c r="N10342" s="7"/>
      <c r="O10342" s="5"/>
      <c r="U10342" s="31"/>
      <c r="AD10342" s="20"/>
    </row>
    <row r="10343" spans="4:30" x14ac:dyDescent="0.2">
      <c r="D10343" s="5"/>
      <c r="I10343" s="7"/>
      <c r="K10343" s="7"/>
      <c r="L10343" s="7"/>
      <c r="M10343" s="55"/>
      <c r="N10343" s="7"/>
      <c r="O10343" s="5"/>
      <c r="U10343" s="31"/>
      <c r="AD10343" s="20"/>
    </row>
    <row r="10344" spans="4:30" x14ac:dyDescent="0.2">
      <c r="D10344" s="5"/>
      <c r="I10344" s="7"/>
      <c r="K10344" s="7"/>
      <c r="L10344" s="7"/>
      <c r="M10344" s="55"/>
      <c r="N10344" s="7"/>
      <c r="O10344" s="5"/>
      <c r="U10344" s="31"/>
      <c r="AD10344" s="20"/>
    </row>
    <row r="10345" spans="4:30" x14ac:dyDescent="0.2">
      <c r="D10345" s="5"/>
      <c r="I10345" s="7"/>
      <c r="K10345" s="7"/>
      <c r="L10345" s="7"/>
      <c r="M10345" s="55"/>
      <c r="N10345" s="7"/>
      <c r="O10345" s="5"/>
      <c r="U10345" s="31"/>
      <c r="AD10345" s="20"/>
    </row>
    <row r="10346" spans="4:30" x14ac:dyDescent="0.2">
      <c r="D10346" s="5"/>
      <c r="I10346" s="7"/>
      <c r="K10346" s="7"/>
      <c r="L10346" s="7"/>
      <c r="M10346" s="55"/>
      <c r="N10346" s="7"/>
      <c r="O10346" s="5"/>
      <c r="U10346" s="31"/>
      <c r="AD10346" s="20"/>
    </row>
    <row r="10347" spans="4:30" x14ac:dyDescent="0.2">
      <c r="D10347" s="5"/>
      <c r="I10347" s="7"/>
      <c r="K10347" s="7"/>
      <c r="L10347" s="7"/>
      <c r="M10347" s="55"/>
      <c r="N10347" s="7"/>
      <c r="O10347" s="5"/>
      <c r="U10347" s="31"/>
      <c r="AD10347" s="20"/>
    </row>
    <row r="10348" spans="4:30" x14ac:dyDescent="0.2">
      <c r="D10348" s="5"/>
      <c r="I10348" s="7"/>
      <c r="K10348" s="7"/>
      <c r="L10348" s="7"/>
      <c r="M10348" s="55"/>
      <c r="N10348" s="7"/>
      <c r="O10348" s="5"/>
      <c r="U10348" s="31"/>
      <c r="AD10348" s="20"/>
    </row>
    <row r="10349" spans="4:30" x14ac:dyDescent="0.2">
      <c r="D10349" s="5"/>
      <c r="I10349" s="7"/>
      <c r="K10349" s="7"/>
      <c r="L10349" s="7"/>
      <c r="M10349" s="55"/>
      <c r="N10349" s="7"/>
      <c r="O10349" s="5"/>
      <c r="U10349" s="31"/>
      <c r="AD10349" s="20"/>
    </row>
    <row r="10350" spans="4:30" x14ac:dyDescent="0.2">
      <c r="D10350" s="5"/>
      <c r="I10350" s="7"/>
      <c r="K10350" s="7"/>
      <c r="L10350" s="7"/>
      <c r="M10350" s="55"/>
      <c r="N10350" s="7"/>
      <c r="O10350" s="5"/>
      <c r="U10350" s="31"/>
      <c r="AD10350" s="20"/>
    </row>
    <row r="10351" spans="4:30" x14ac:dyDescent="0.2">
      <c r="D10351" s="5"/>
      <c r="I10351" s="7"/>
      <c r="K10351" s="7"/>
      <c r="L10351" s="7"/>
      <c r="M10351" s="55"/>
      <c r="N10351" s="7"/>
      <c r="O10351" s="5"/>
      <c r="U10351" s="31"/>
      <c r="AD10351" s="20"/>
    </row>
    <row r="10352" spans="4:30" x14ac:dyDescent="0.2">
      <c r="D10352" s="5"/>
      <c r="I10352" s="7"/>
      <c r="K10352" s="7"/>
      <c r="L10352" s="7"/>
      <c r="M10352" s="55"/>
      <c r="N10352" s="7"/>
      <c r="O10352" s="5"/>
      <c r="U10352" s="31"/>
      <c r="AD10352" s="20"/>
    </row>
    <row r="10353" spans="4:30" x14ac:dyDescent="0.2">
      <c r="D10353" s="5"/>
      <c r="I10353" s="7"/>
      <c r="K10353" s="7"/>
      <c r="L10353" s="7"/>
      <c r="M10353" s="55"/>
      <c r="N10353" s="7"/>
      <c r="O10353" s="5"/>
      <c r="U10353" s="31"/>
      <c r="AD10353" s="20"/>
    </row>
    <row r="10354" spans="4:30" x14ac:dyDescent="0.2">
      <c r="D10354" s="5"/>
      <c r="I10354" s="7"/>
      <c r="K10354" s="7"/>
      <c r="L10354" s="7"/>
      <c r="M10354" s="55"/>
      <c r="N10354" s="7"/>
      <c r="O10354" s="5"/>
      <c r="U10354" s="31"/>
      <c r="AD10354" s="20"/>
    </row>
    <row r="10355" spans="4:30" x14ac:dyDescent="0.2">
      <c r="D10355" s="5"/>
      <c r="I10355" s="7"/>
      <c r="K10355" s="7"/>
      <c r="L10355" s="7"/>
      <c r="M10355" s="55"/>
      <c r="N10355" s="7"/>
      <c r="O10355" s="5"/>
      <c r="U10355" s="31"/>
      <c r="AD10355" s="20"/>
    </row>
    <row r="10356" spans="4:30" x14ac:dyDescent="0.2">
      <c r="D10356" s="5"/>
      <c r="I10356" s="7"/>
      <c r="K10356" s="7"/>
      <c r="L10356" s="7"/>
      <c r="M10356" s="55"/>
      <c r="N10356" s="7"/>
      <c r="O10356" s="5"/>
      <c r="U10356" s="31"/>
      <c r="AD10356" s="20"/>
    </row>
    <row r="10357" spans="4:30" x14ac:dyDescent="0.2">
      <c r="D10357" s="5"/>
      <c r="I10357" s="7"/>
      <c r="K10357" s="7"/>
      <c r="L10357" s="7"/>
      <c r="M10357" s="55"/>
      <c r="N10357" s="7"/>
      <c r="O10357" s="5"/>
      <c r="U10357" s="31"/>
      <c r="AD10357" s="20"/>
    </row>
    <row r="10358" spans="4:30" x14ac:dyDescent="0.2">
      <c r="D10358" s="5"/>
      <c r="I10358" s="7"/>
      <c r="K10358" s="7"/>
      <c r="L10358" s="7"/>
      <c r="M10358" s="55"/>
      <c r="N10358" s="7"/>
      <c r="O10358" s="5"/>
      <c r="U10358" s="31"/>
      <c r="AD10358" s="20"/>
    </row>
    <row r="10359" spans="4:30" x14ac:dyDescent="0.2">
      <c r="D10359" s="5"/>
      <c r="I10359" s="7"/>
      <c r="K10359" s="7"/>
      <c r="L10359" s="7"/>
      <c r="M10359" s="55"/>
      <c r="N10359" s="7"/>
      <c r="O10359" s="5"/>
      <c r="U10359" s="31"/>
      <c r="AD10359" s="20"/>
    </row>
    <row r="10360" spans="4:30" x14ac:dyDescent="0.2">
      <c r="D10360" s="5"/>
      <c r="I10360" s="7"/>
      <c r="K10360" s="7"/>
      <c r="L10360" s="7"/>
      <c r="M10360" s="55"/>
      <c r="N10360" s="7"/>
      <c r="O10360" s="5"/>
      <c r="U10360" s="31"/>
      <c r="AD10360" s="20"/>
    </row>
    <row r="10361" spans="4:30" x14ac:dyDescent="0.2">
      <c r="D10361" s="5"/>
      <c r="I10361" s="7"/>
      <c r="K10361" s="7"/>
      <c r="L10361" s="7"/>
      <c r="M10361" s="55"/>
      <c r="N10361" s="7"/>
      <c r="O10361" s="5"/>
      <c r="U10361" s="31"/>
      <c r="AD10361" s="20"/>
    </row>
    <row r="10362" spans="4:30" x14ac:dyDescent="0.2">
      <c r="D10362" s="5"/>
      <c r="I10362" s="7"/>
      <c r="K10362" s="7"/>
      <c r="L10362" s="7"/>
      <c r="M10362" s="55"/>
      <c r="N10362" s="7"/>
      <c r="O10362" s="5"/>
      <c r="U10362" s="31"/>
      <c r="AD10362" s="20"/>
    </row>
    <row r="10363" spans="4:30" x14ac:dyDescent="0.2">
      <c r="D10363" s="5"/>
      <c r="I10363" s="7"/>
      <c r="K10363" s="7"/>
      <c r="L10363" s="7"/>
      <c r="M10363" s="55"/>
      <c r="N10363" s="7"/>
      <c r="O10363" s="5"/>
      <c r="U10363" s="31"/>
      <c r="AD10363" s="20"/>
    </row>
    <row r="10364" spans="4:30" x14ac:dyDescent="0.2">
      <c r="D10364" s="5"/>
      <c r="I10364" s="7"/>
      <c r="K10364" s="7"/>
      <c r="L10364" s="7"/>
      <c r="M10364" s="55"/>
      <c r="N10364" s="7"/>
      <c r="O10364" s="5"/>
      <c r="U10364" s="31"/>
      <c r="AD10364" s="20"/>
    </row>
    <row r="10365" spans="4:30" x14ac:dyDescent="0.2">
      <c r="D10365" s="5"/>
      <c r="I10365" s="7"/>
      <c r="K10365" s="7"/>
      <c r="L10365" s="7"/>
      <c r="M10365" s="55"/>
      <c r="N10365" s="7"/>
      <c r="O10365" s="5"/>
      <c r="U10365" s="31"/>
      <c r="AD10365" s="20"/>
    </row>
    <row r="10366" spans="4:30" x14ac:dyDescent="0.2">
      <c r="D10366" s="5"/>
      <c r="I10366" s="7"/>
      <c r="K10366" s="7"/>
      <c r="L10366" s="7"/>
      <c r="M10366" s="55"/>
      <c r="N10366" s="7"/>
      <c r="O10366" s="5"/>
      <c r="U10366" s="31"/>
      <c r="AD10366" s="20"/>
    </row>
    <row r="10367" spans="4:30" x14ac:dyDescent="0.2">
      <c r="D10367" s="5"/>
      <c r="I10367" s="7"/>
      <c r="K10367" s="7"/>
      <c r="L10367" s="7"/>
      <c r="M10367" s="55"/>
      <c r="N10367" s="7"/>
      <c r="O10367" s="5"/>
      <c r="U10367" s="31"/>
      <c r="AD10367" s="20"/>
    </row>
    <row r="10368" spans="4:30" x14ac:dyDescent="0.2">
      <c r="D10368" s="5"/>
      <c r="I10368" s="7"/>
      <c r="K10368" s="7"/>
      <c r="L10368" s="7"/>
      <c r="M10368" s="55"/>
      <c r="N10368" s="7"/>
      <c r="O10368" s="5"/>
      <c r="U10368" s="31"/>
      <c r="AD10368" s="20"/>
    </row>
    <row r="10369" spans="4:30" x14ac:dyDescent="0.2">
      <c r="D10369" s="5"/>
      <c r="I10369" s="7"/>
      <c r="K10369" s="7"/>
      <c r="L10369" s="7"/>
      <c r="M10369" s="55"/>
      <c r="N10369" s="7"/>
      <c r="O10369" s="5"/>
      <c r="U10369" s="31"/>
      <c r="AD10369" s="20"/>
    </row>
    <row r="10370" spans="4:30" x14ac:dyDescent="0.2">
      <c r="D10370" s="5"/>
      <c r="I10370" s="7"/>
      <c r="K10370" s="7"/>
      <c r="L10370" s="7"/>
      <c r="M10370" s="55"/>
      <c r="N10370" s="7"/>
      <c r="O10370" s="5"/>
      <c r="U10370" s="31"/>
      <c r="AD10370" s="20"/>
    </row>
    <row r="10371" spans="4:30" x14ac:dyDescent="0.2">
      <c r="D10371" s="5"/>
      <c r="I10371" s="7"/>
      <c r="K10371" s="7"/>
      <c r="L10371" s="7"/>
      <c r="M10371" s="55"/>
      <c r="N10371" s="7"/>
      <c r="O10371" s="5"/>
      <c r="U10371" s="31"/>
      <c r="AD10371" s="20"/>
    </row>
    <row r="10372" spans="4:30" x14ac:dyDescent="0.2">
      <c r="D10372" s="5"/>
      <c r="I10372" s="7"/>
      <c r="K10372" s="7"/>
      <c r="L10372" s="7"/>
      <c r="M10372" s="55"/>
      <c r="N10372" s="7"/>
      <c r="O10372" s="5"/>
      <c r="U10372" s="31"/>
      <c r="AD10372" s="20"/>
    </row>
    <row r="10373" spans="4:30" x14ac:dyDescent="0.2">
      <c r="D10373" s="5"/>
      <c r="I10373" s="7"/>
      <c r="K10373" s="7"/>
      <c r="L10373" s="7"/>
      <c r="M10373" s="55"/>
      <c r="N10373" s="7"/>
      <c r="O10373" s="5"/>
      <c r="U10373" s="31"/>
      <c r="AD10373" s="20"/>
    </row>
    <row r="10374" spans="4:30" x14ac:dyDescent="0.2">
      <c r="D10374" s="5"/>
      <c r="I10374" s="7"/>
      <c r="K10374" s="7"/>
      <c r="L10374" s="7"/>
      <c r="M10374" s="55"/>
      <c r="N10374" s="7"/>
      <c r="O10374" s="5"/>
      <c r="U10374" s="31"/>
      <c r="AD10374" s="20"/>
    </row>
    <row r="10375" spans="4:30" x14ac:dyDescent="0.2">
      <c r="D10375" s="5"/>
      <c r="I10375" s="7"/>
      <c r="K10375" s="7"/>
      <c r="L10375" s="7"/>
      <c r="M10375" s="55"/>
      <c r="N10375" s="7"/>
      <c r="O10375" s="5"/>
      <c r="U10375" s="31"/>
      <c r="AD10375" s="20"/>
    </row>
    <row r="10376" spans="4:30" x14ac:dyDescent="0.2">
      <c r="D10376" s="5"/>
      <c r="I10376" s="7"/>
      <c r="K10376" s="7"/>
      <c r="L10376" s="7"/>
      <c r="M10376" s="55"/>
      <c r="N10376" s="7"/>
      <c r="O10376" s="5"/>
      <c r="U10376" s="31"/>
      <c r="AD10376" s="20"/>
    </row>
    <row r="10377" spans="4:30" x14ac:dyDescent="0.2">
      <c r="D10377" s="5"/>
      <c r="I10377" s="7"/>
      <c r="K10377" s="7"/>
      <c r="L10377" s="7"/>
      <c r="M10377" s="55"/>
      <c r="N10377" s="7"/>
      <c r="O10377" s="5"/>
      <c r="U10377" s="31"/>
      <c r="AD10377" s="20"/>
    </row>
    <row r="10378" spans="4:30" x14ac:dyDescent="0.2">
      <c r="D10378" s="5"/>
      <c r="I10378" s="7"/>
      <c r="K10378" s="7"/>
      <c r="L10378" s="7"/>
      <c r="M10378" s="55"/>
      <c r="N10378" s="7"/>
      <c r="O10378" s="5"/>
      <c r="U10378" s="31"/>
      <c r="AD10378" s="20"/>
    </row>
    <row r="10379" spans="4:30" x14ac:dyDescent="0.2">
      <c r="D10379" s="5"/>
      <c r="I10379" s="7"/>
      <c r="K10379" s="7"/>
      <c r="L10379" s="7"/>
      <c r="M10379" s="55"/>
      <c r="N10379" s="7"/>
      <c r="O10379" s="5"/>
      <c r="U10379" s="31"/>
      <c r="AD10379" s="20"/>
    </row>
    <row r="10380" spans="4:30" x14ac:dyDescent="0.2">
      <c r="D10380" s="5"/>
      <c r="I10380" s="7"/>
      <c r="K10380" s="7"/>
      <c r="L10380" s="7"/>
      <c r="M10380" s="55"/>
      <c r="N10380" s="7"/>
      <c r="O10380" s="5"/>
      <c r="U10380" s="31"/>
      <c r="AD10380" s="20"/>
    </row>
    <row r="10381" spans="4:30" x14ac:dyDescent="0.2">
      <c r="D10381" s="5"/>
      <c r="I10381" s="7"/>
      <c r="K10381" s="7"/>
      <c r="L10381" s="7"/>
      <c r="M10381" s="55"/>
      <c r="N10381" s="7"/>
      <c r="O10381" s="5"/>
      <c r="U10381" s="31"/>
      <c r="AD10381" s="20"/>
    </row>
    <row r="10382" spans="4:30" x14ac:dyDescent="0.2">
      <c r="D10382" s="5"/>
      <c r="I10382" s="7"/>
      <c r="K10382" s="7"/>
      <c r="L10382" s="7"/>
      <c r="M10382" s="55"/>
      <c r="N10382" s="7"/>
      <c r="O10382" s="5"/>
      <c r="U10382" s="31"/>
      <c r="AD10382" s="20"/>
    </row>
    <row r="10383" spans="4:30" x14ac:dyDescent="0.2">
      <c r="D10383" s="5"/>
      <c r="I10383" s="7"/>
      <c r="K10383" s="7"/>
      <c r="L10383" s="7"/>
      <c r="M10383" s="55"/>
      <c r="N10383" s="7"/>
      <c r="O10383" s="5"/>
      <c r="U10383" s="31"/>
      <c r="AD10383" s="20"/>
    </row>
    <row r="10384" spans="4:30" x14ac:dyDescent="0.2">
      <c r="D10384" s="5"/>
      <c r="I10384" s="7"/>
      <c r="K10384" s="7"/>
      <c r="L10384" s="7"/>
      <c r="M10384" s="55"/>
      <c r="N10384" s="7"/>
      <c r="O10384" s="5"/>
      <c r="U10384" s="31"/>
      <c r="AD10384" s="20"/>
    </row>
    <row r="10385" spans="4:30" x14ac:dyDescent="0.2">
      <c r="D10385" s="5"/>
      <c r="I10385" s="7"/>
      <c r="K10385" s="7"/>
      <c r="L10385" s="7"/>
      <c r="M10385" s="55"/>
      <c r="N10385" s="7"/>
      <c r="O10385" s="5"/>
      <c r="U10385" s="31"/>
      <c r="AD10385" s="20"/>
    </row>
    <row r="10386" spans="4:30" x14ac:dyDescent="0.2">
      <c r="D10386" s="5"/>
      <c r="I10386" s="7"/>
      <c r="K10386" s="7"/>
      <c r="L10386" s="7"/>
      <c r="M10386" s="55"/>
      <c r="N10386" s="7"/>
      <c r="O10386" s="5"/>
      <c r="U10386" s="31"/>
      <c r="AD10386" s="20"/>
    </row>
    <row r="10387" spans="4:30" x14ac:dyDescent="0.2">
      <c r="D10387" s="5"/>
      <c r="I10387" s="7"/>
      <c r="K10387" s="7"/>
      <c r="L10387" s="7"/>
      <c r="M10387" s="55"/>
      <c r="N10387" s="7"/>
      <c r="O10387" s="5"/>
      <c r="U10387" s="31"/>
      <c r="AD10387" s="20"/>
    </row>
    <row r="10388" spans="4:30" x14ac:dyDescent="0.2">
      <c r="D10388" s="5"/>
      <c r="I10388" s="7"/>
      <c r="K10388" s="7"/>
      <c r="L10388" s="7"/>
      <c r="M10388" s="55"/>
      <c r="N10388" s="7"/>
      <c r="O10388" s="5"/>
      <c r="U10388" s="31"/>
      <c r="AD10388" s="20"/>
    </row>
    <row r="10389" spans="4:30" x14ac:dyDescent="0.2">
      <c r="D10389" s="5"/>
      <c r="I10389" s="7"/>
      <c r="K10389" s="7"/>
      <c r="L10389" s="7"/>
      <c r="M10389" s="55"/>
      <c r="N10389" s="7"/>
      <c r="O10389" s="5"/>
      <c r="U10389" s="31"/>
      <c r="AD10389" s="20"/>
    </row>
    <row r="10390" spans="4:30" x14ac:dyDescent="0.2">
      <c r="D10390" s="5"/>
      <c r="I10390" s="7"/>
      <c r="K10390" s="7"/>
      <c r="L10390" s="7"/>
      <c r="M10390" s="55"/>
      <c r="N10390" s="7"/>
      <c r="O10390" s="5"/>
      <c r="U10390" s="31"/>
      <c r="AD10390" s="20"/>
    </row>
    <row r="10391" spans="4:30" x14ac:dyDescent="0.2">
      <c r="D10391" s="5"/>
      <c r="I10391" s="7"/>
      <c r="K10391" s="7"/>
      <c r="L10391" s="7"/>
      <c r="M10391" s="55"/>
      <c r="N10391" s="7"/>
      <c r="O10391" s="5"/>
      <c r="U10391" s="31"/>
      <c r="AD10391" s="20"/>
    </row>
    <row r="10392" spans="4:30" x14ac:dyDescent="0.2">
      <c r="D10392" s="5"/>
      <c r="I10392" s="7"/>
      <c r="K10392" s="7"/>
      <c r="L10392" s="7"/>
      <c r="M10392" s="55"/>
      <c r="N10392" s="7"/>
      <c r="O10392" s="5"/>
      <c r="U10392" s="31"/>
      <c r="AD10392" s="20"/>
    </row>
    <row r="10393" spans="4:30" x14ac:dyDescent="0.2">
      <c r="D10393" s="5"/>
      <c r="I10393" s="7"/>
      <c r="K10393" s="7"/>
      <c r="L10393" s="7"/>
      <c r="M10393" s="55"/>
      <c r="N10393" s="7"/>
      <c r="O10393" s="5"/>
      <c r="U10393" s="31"/>
      <c r="AD10393" s="20"/>
    </row>
    <row r="10394" spans="4:30" x14ac:dyDescent="0.2">
      <c r="D10394" s="5"/>
      <c r="I10394" s="7"/>
      <c r="K10394" s="7"/>
      <c r="L10394" s="7"/>
      <c r="M10394" s="55"/>
      <c r="N10394" s="7"/>
      <c r="O10394" s="5"/>
      <c r="U10394" s="31"/>
      <c r="AD10394" s="20"/>
    </row>
    <row r="10395" spans="4:30" x14ac:dyDescent="0.2">
      <c r="D10395" s="5"/>
      <c r="I10395" s="7"/>
      <c r="K10395" s="7"/>
      <c r="L10395" s="7"/>
      <c r="M10395" s="55"/>
      <c r="N10395" s="7"/>
      <c r="O10395" s="5"/>
      <c r="U10395" s="31"/>
      <c r="AD10395" s="20"/>
    </row>
    <row r="10396" spans="4:30" x14ac:dyDescent="0.2">
      <c r="D10396" s="5"/>
      <c r="I10396" s="7"/>
      <c r="K10396" s="7"/>
      <c r="L10396" s="7"/>
      <c r="M10396" s="55"/>
      <c r="N10396" s="7"/>
      <c r="O10396" s="5"/>
      <c r="U10396" s="31"/>
      <c r="AD10396" s="20"/>
    </row>
    <row r="10397" spans="4:30" x14ac:dyDescent="0.2">
      <c r="D10397" s="5"/>
      <c r="I10397" s="7"/>
      <c r="K10397" s="7"/>
      <c r="L10397" s="7"/>
      <c r="M10397" s="55"/>
      <c r="N10397" s="7"/>
      <c r="O10397" s="5"/>
      <c r="U10397" s="31"/>
      <c r="AD10397" s="20"/>
    </row>
    <row r="10398" spans="4:30" x14ac:dyDescent="0.2">
      <c r="D10398" s="5"/>
      <c r="I10398" s="7"/>
      <c r="K10398" s="7"/>
      <c r="L10398" s="7"/>
      <c r="M10398" s="55"/>
      <c r="N10398" s="7"/>
      <c r="O10398" s="5"/>
      <c r="U10398" s="31"/>
      <c r="AD10398" s="20"/>
    </row>
    <row r="10399" spans="4:30" x14ac:dyDescent="0.2">
      <c r="D10399" s="5"/>
      <c r="I10399" s="7"/>
      <c r="K10399" s="7"/>
      <c r="L10399" s="7"/>
      <c r="M10399" s="55"/>
      <c r="N10399" s="7"/>
      <c r="O10399" s="5"/>
      <c r="U10399" s="31"/>
      <c r="AD10399" s="20"/>
    </row>
    <row r="10400" spans="4:30" x14ac:dyDescent="0.2">
      <c r="D10400" s="5"/>
      <c r="I10400" s="7"/>
      <c r="K10400" s="7"/>
      <c r="L10400" s="7"/>
      <c r="M10400" s="55"/>
      <c r="N10400" s="7"/>
      <c r="O10400" s="5"/>
      <c r="U10400" s="31"/>
      <c r="AD10400" s="20"/>
    </row>
    <row r="10401" spans="4:30" x14ac:dyDescent="0.2">
      <c r="D10401" s="5"/>
      <c r="I10401" s="7"/>
      <c r="K10401" s="7"/>
      <c r="L10401" s="7"/>
      <c r="M10401" s="55"/>
      <c r="N10401" s="7"/>
      <c r="O10401" s="5"/>
      <c r="U10401" s="31"/>
      <c r="AD10401" s="20"/>
    </row>
    <row r="10402" spans="4:30" x14ac:dyDescent="0.2">
      <c r="D10402" s="5"/>
      <c r="I10402" s="7"/>
      <c r="K10402" s="7"/>
      <c r="L10402" s="7"/>
      <c r="M10402" s="55"/>
      <c r="N10402" s="7"/>
      <c r="O10402" s="5"/>
      <c r="U10402" s="31"/>
      <c r="AD10402" s="20"/>
    </row>
    <row r="10403" spans="4:30" x14ac:dyDescent="0.2">
      <c r="D10403" s="5"/>
      <c r="I10403" s="7"/>
      <c r="K10403" s="7"/>
      <c r="L10403" s="7"/>
      <c r="M10403" s="55"/>
      <c r="N10403" s="7"/>
      <c r="O10403" s="5"/>
      <c r="U10403" s="31"/>
      <c r="AD10403" s="20"/>
    </row>
    <row r="10404" spans="4:30" x14ac:dyDescent="0.2">
      <c r="D10404" s="5"/>
      <c r="I10404" s="7"/>
      <c r="K10404" s="7"/>
      <c r="L10404" s="7"/>
      <c r="M10404" s="55"/>
      <c r="N10404" s="7"/>
      <c r="O10404" s="5"/>
      <c r="U10404" s="31"/>
      <c r="AD10404" s="20"/>
    </row>
    <row r="10405" spans="4:30" x14ac:dyDescent="0.2">
      <c r="D10405" s="5"/>
      <c r="I10405" s="7"/>
      <c r="K10405" s="7"/>
      <c r="L10405" s="7"/>
      <c r="M10405" s="55"/>
      <c r="N10405" s="7"/>
      <c r="O10405" s="5"/>
      <c r="U10405" s="31"/>
      <c r="AD10405" s="20"/>
    </row>
    <row r="10406" spans="4:30" x14ac:dyDescent="0.2">
      <c r="D10406" s="5"/>
      <c r="I10406" s="7"/>
      <c r="K10406" s="7"/>
      <c r="L10406" s="7"/>
      <c r="M10406" s="55"/>
      <c r="N10406" s="7"/>
      <c r="O10406" s="5"/>
      <c r="U10406" s="31"/>
      <c r="AD10406" s="20"/>
    </row>
    <row r="10407" spans="4:30" x14ac:dyDescent="0.2">
      <c r="D10407" s="5"/>
      <c r="I10407" s="7"/>
      <c r="K10407" s="7"/>
      <c r="L10407" s="7"/>
      <c r="M10407" s="55"/>
      <c r="N10407" s="7"/>
      <c r="O10407" s="5"/>
      <c r="U10407" s="31"/>
      <c r="AD10407" s="20"/>
    </row>
    <row r="10408" spans="4:30" x14ac:dyDescent="0.2">
      <c r="D10408" s="5"/>
      <c r="I10408" s="7"/>
      <c r="K10408" s="7"/>
      <c r="L10408" s="7"/>
      <c r="M10408" s="55"/>
      <c r="N10408" s="7"/>
      <c r="O10408" s="5"/>
      <c r="U10408" s="31"/>
      <c r="AD10408" s="20"/>
    </row>
    <row r="10409" spans="4:30" x14ac:dyDescent="0.2">
      <c r="D10409" s="5"/>
      <c r="I10409" s="7"/>
      <c r="K10409" s="7"/>
      <c r="L10409" s="7"/>
      <c r="M10409" s="55"/>
      <c r="N10409" s="7"/>
      <c r="O10409" s="5"/>
      <c r="U10409" s="31"/>
      <c r="AD10409" s="20"/>
    </row>
    <row r="10410" spans="4:30" x14ac:dyDescent="0.2">
      <c r="D10410" s="5"/>
      <c r="I10410" s="7"/>
      <c r="K10410" s="7"/>
      <c r="L10410" s="7"/>
      <c r="M10410" s="55"/>
      <c r="N10410" s="7"/>
      <c r="O10410" s="5"/>
      <c r="U10410" s="31"/>
      <c r="AD10410" s="20"/>
    </row>
    <row r="10411" spans="4:30" x14ac:dyDescent="0.2">
      <c r="D10411" s="5"/>
      <c r="I10411" s="7"/>
      <c r="K10411" s="7"/>
      <c r="L10411" s="7"/>
      <c r="M10411" s="55"/>
      <c r="N10411" s="7"/>
      <c r="O10411" s="5"/>
      <c r="U10411" s="31"/>
      <c r="AD10411" s="20"/>
    </row>
    <row r="10412" spans="4:30" x14ac:dyDescent="0.2">
      <c r="D10412" s="5"/>
      <c r="I10412" s="7"/>
      <c r="K10412" s="7"/>
      <c r="L10412" s="7"/>
      <c r="M10412" s="55"/>
      <c r="N10412" s="7"/>
      <c r="O10412" s="5"/>
      <c r="U10412" s="31"/>
      <c r="AD10412" s="20"/>
    </row>
    <row r="10413" spans="4:30" x14ac:dyDescent="0.2">
      <c r="D10413" s="5"/>
      <c r="I10413" s="7"/>
      <c r="K10413" s="7"/>
      <c r="L10413" s="7"/>
      <c r="M10413" s="55"/>
      <c r="N10413" s="7"/>
      <c r="O10413" s="5"/>
      <c r="U10413" s="31"/>
      <c r="AD10413" s="20"/>
    </row>
    <row r="10414" spans="4:30" x14ac:dyDescent="0.2">
      <c r="D10414" s="5"/>
      <c r="I10414" s="7"/>
      <c r="K10414" s="7"/>
      <c r="L10414" s="7"/>
      <c r="M10414" s="55"/>
      <c r="N10414" s="7"/>
      <c r="O10414" s="5"/>
      <c r="U10414" s="31"/>
      <c r="AD10414" s="20"/>
    </row>
    <row r="10415" spans="4:30" x14ac:dyDescent="0.2">
      <c r="D10415" s="5"/>
      <c r="I10415" s="7"/>
      <c r="K10415" s="7"/>
      <c r="L10415" s="7"/>
      <c r="M10415" s="55"/>
      <c r="N10415" s="7"/>
      <c r="O10415" s="5"/>
      <c r="U10415" s="31"/>
      <c r="AD10415" s="20"/>
    </row>
    <row r="10416" spans="4:30" x14ac:dyDescent="0.2">
      <c r="D10416" s="5"/>
      <c r="I10416" s="7"/>
      <c r="K10416" s="7"/>
      <c r="L10416" s="7"/>
      <c r="M10416" s="55"/>
      <c r="N10416" s="7"/>
      <c r="O10416" s="5"/>
      <c r="U10416" s="31"/>
      <c r="AD10416" s="20"/>
    </row>
    <row r="10417" spans="4:30" x14ac:dyDescent="0.2">
      <c r="D10417" s="5"/>
      <c r="I10417" s="7"/>
      <c r="K10417" s="7"/>
      <c r="L10417" s="7"/>
      <c r="M10417" s="55"/>
      <c r="N10417" s="7"/>
      <c r="O10417" s="5"/>
      <c r="U10417" s="31"/>
      <c r="AD10417" s="20"/>
    </row>
    <row r="10418" spans="4:30" x14ac:dyDescent="0.2">
      <c r="D10418" s="5"/>
      <c r="I10418" s="7"/>
      <c r="K10418" s="7"/>
      <c r="L10418" s="7"/>
      <c r="M10418" s="55"/>
      <c r="N10418" s="7"/>
      <c r="O10418" s="5"/>
      <c r="U10418" s="31"/>
      <c r="AD10418" s="20"/>
    </row>
    <row r="10419" spans="4:30" x14ac:dyDescent="0.2">
      <c r="D10419" s="5"/>
      <c r="I10419" s="7"/>
      <c r="K10419" s="7"/>
      <c r="L10419" s="7"/>
      <c r="M10419" s="55"/>
      <c r="N10419" s="7"/>
      <c r="O10419" s="5"/>
      <c r="U10419" s="31"/>
      <c r="AD10419" s="20"/>
    </row>
    <row r="10420" spans="4:30" x14ac:dyDescent="0.2">
      <c r="D10420" s="5"/>
      <c r="I10420" s="7"/>
      <c r="K10420" s="7"/>
      <c r="L10420" s="7"/>
      <c r="M10420" s="55"/>
      <c r="N10420" s="7"/>
      <c r="O10420" s="5"/>
      <c r="U10420" s="31"/>
      <c r="AD10420" s="20"/>
    </row>
    <row r="10421" spans="4:30" x14ac:dyDescent="0.2">
      <c r="D10421" s="5"/>
      <c r="I10421" s="7"/>
      <c r="K10421" s="7"/>
      <c r="L10421" s="7"/>
      <c r="M10421" s="55"/>
      <c r="N10421" s="7"/>
      <c r="O10421" s="5"/>
      <c r="U10421" s="31"/>
      <c r="AD10421" s="20"/>
    </row>
    <row r="10422" spans="4:30" x14ac:dyDescent="0.2">
      <c r="D10422" s="5"/>
      <c r="I10422" s="7"/>
      <c r="K10422" s="7"/>
      <c r="L10422" s="7"/>
      <c r="M10422" s="55"/>
      <c r="N10422" s="7"/>
      <c r="O10422" s="5"/>
      <c r="U10422" s="31"/>
      <c r="AD10422" s="20"/>
    </row>
    <row r="10423" spans="4:30" x14ac:dyDescent="0.2">
      <c r="D10423" s="5"/>
      <c r="I10423" s="7"/>
      <c r="K10423" s="7"/>
      <c r="L10423" s="7"/>
      <c r="M10423" s="55"/>
      <c r="N10423" s="7"/>
      <c r="O10423" s="5"/>
      <c r="U10423" s="31"/>
      <c r="AD10423" s="20"/>
    </row>
    <row r="10424" spans="4:30" x14ac:dyDescent="0.2">
      <c r="D10424" s="5"/>
      <c r="I10424" s="7"/>
      <c r="K10424" s="7"/>
      <c r="L10424" s="7"/>
      <c r="M10424" s="55"/>
      <c r="N10424" s="7"/>
      <c r="O10424" s="5"/>
      <c r="U10424" s="31"/>
      <c r="AD10424" s="20"/>
    </row>
    <row r="10425" spans="4:30" x14ac:dyDescent="0.2">
      <c r="D10425" s="5"/>
      <c r="I10425" s="7"/>
      <c r="K10425" s="7"/>
      <c r="L10425" s="7"/>
      <c r="M10425" s="55"/>
      <c r="N10425" s="7"/>
      <c r="O10425" s="5"/>
      <c r="U10425" s="31"/>
      <c r="AD10425" s="20"/>
    </row>
    <row r="10426" spans="4:30" x14ac:dyDescent="0.2">
      <c r="D10426" s="5"/>
      <c r="I10426" s="7"/>
      <c r="K10426" s="7"/>
      <c r="L10426" s="7"/>
      <c r="M10426" s="55"/>
      <c r="N10426" s="7"/>
      <c r="O10426" s="5"/>
      <c r="U10426" s="31"/>
      <c r="AD10426" s="20"/>
    </row>
    <row r="10427" spans="4:30" x14ac:dyDescent="0.2">
      <c r="D10427" s="5"/>
      <c r="I10427" s="7"/>
      <c r="K10427" s="7"/>
      <c r="L10427" s="7"/>
      <c r="M10427" s="55"/>
      <c r="N10427" s="7"/>
      <c r="O10427" s="5"/>
      <c r="U10427" s="31"/>
      <c r="AD10427" s="20"/>
    </row>
    <row r="10428" spans="4:30" x14ac:dyDescent="0.2">
      <c r="D10428" s="5"/>
      <c r="I10428" s="7"/>
      <c r="K10428" s="7"/>
      <c r="L10428" s="7"/>
      <c r="M10428" s="55"/>
      <c r="N10428" s="7"/>
      <c r="O10428" s="5"/>
      <c r="U10428" s="31"/>
      <c r="AD10428" s="20"/>
    </row>
    <row r="10429" spans="4:30" x14ac:dyDescent="0.2">
      <c r="D10429" s="5"/>
      <c r="I10429" s="7"/>
      <c r="K10429" s="7"/>
      <c r="L10429" s="7"/>
      <c r="M10429" s="55"/>
      <c r="N10429" s="7"/>
      <c r="O10429" s="5"/>
      <c r="U10429" s="31"/>
      <c r="AD10429" s="20"/>
    </row>
    <row r="10430" spans="4:30" x14ac:dyDescent="0.2">
      <c r="D10430" s="5"/>
      <c r="I10430" s="7"/>
      <c r="K10430" s="7"/>
      <c r="L10430" s="7"/>
      <c r="M10430" s="55"/>
      <c r="N10430" s="7"/>
      <c r="O10430" s="5"/>
      <c r="U10430" s="31"/>
      <c r="AD10430" s="20"/>
    </row>
    <row r="10431" spans="4:30" x14ac:dyDescent="0.2">
      <c r="D10431" s="5"/>
      <c r="I10431" s="7"/>
      <c r="K10431" s="7"/>
      <c r="L10431" s="7"/>
      <c r="M10431" s="55"/>
      <c r="N10431" s="7"/>
      <c r="O10431" s="5"/>
      <c r="U10431" s="31"/>
      <c r="AD10431" s="20"/>
    </row>
    <row r="10432" spans="4:30" x14ac:dyDescent="0.2">
      <c r="D10432" s="5"/>
      <c r="I10432" s="7"/>
      <c r="K10432" s="7"/>
      <c r="L10432" s="7"/>
      <c r="M10432" s="55"/>
      <c r="N10432" s="7"/>
      <c r="O10432" s="5"/>
      <c r="U10432" s="31"/>
      <c r="AD10432" s="20"/>
    </row>
    <row r="10433" spans="4:30" x14ac:dyDescent="0.2">
      <c r="D10433" s="5"/>
      <c r="I10433" s="7"/>
      <c r="K10433" s="7"/>
      <c r="L10433" s="7"/>
      <c r="M10433" s="55"/>
      <c r="N10433" s="7"/>
      <c r="O10433" s="5"/>
      <c r="U10433" s="31"/>
      <c r="AD10433" s="20"/>
    </row>
    <row r="10434" spans="4:30" x14ac:dyDescent="0.2">
      <c r="D10434" s="5"/>
      <c r="I10434" s="7"/>
      <c r="K10434" s="7"/>
      <c r="L10434" s="7"/>
      <c r="M10434" s="55"/>
      <c r="N10434" s="7"/>
      <c r="O10434" s="5"/>
      <c r="U10434" s="31"/>
      <c r="AD10434" s="20"/>
    </row>
    <row r="10435" spans="4:30" x14ac:dyDescent="0.2">
      <c r="D10435" s="5"/>
      <c r="I10435" s="7"/>
      <c r="K10435" s="7"/>
      <c r="L10435" s="7"/>
      <c r="M10435" s="55"/>
      <c r="N10435" s="7"/>
      <c r="O10435" s="5"/>
      <c r="U10435" s="31"/>
      <c r="AD10435" s="20"/>
    </row>
    <row r="10436" spans="4:30" x14ac:dyDescent="0.2">
      <c r="D10436" s="5"/>
      <c r="I10436" s="7"/>
      <c r="K10436" s="7"/>
      <c r="L10436" s="7"/>
      <c r="M10436" s="55"/>
      <c r="N10436" s="7"/>
      <c r="O10436" s="5"/>
      <c r="U10436" s="31"/>
      <c r="AD10436" s="20"/>
    </row>
    <row r="10437" spans="4:30" x14ac:dyDescent="0.2">
      <c r="D10437" s="5"/>
      <c r="I10437" s="7"/>
      <c r="K10437" s="7"/>
      <c r="L10437" s="7"/>
      <c r="M10437" s="55"/>
      <c r="N10437" s="7"/>
      <c r="O10437" s="5"/>
      <c r="U10437" s="31"/>
      <c r="AD10437" s="20"/>
    </row>
    <row r="10438" spans="4:30" x14ac:dyDescent="0.2">
      <c r="D10438" s="5"/>
      <c r="I10438" s="7"/>
      <c r="K10438" s="7"/>
      <c r="L10438" s="7"/>
      <c r="M10438" s="55"/>
      <c r="N10438" s="7"/>
      <c r="O10438" s="5"/>
      <c r="U10438" s="31"/>
      <c r="AD10438" s="20"/>
    </row>
    <row r="10439" spans="4:30" x14ac:dyDescent="0.2">
      <c r="D10439" s="5"/>
      <c r="I10439" s="7"/>
      <c r="K10439" s="7"/>
      <c r="L10439" s="7"/>
      <c r="M10439" s="55"/>
      <c r="N10439" s="7"/>
      <c r="O10439" s="5"/>
      <c r="U10439" s="31"/>
      <c r="AD10439" s="20"/>
    </row>
    <row r="10440" spans="4:30" x14ac:dyDescent="0.2">
      <c r="D10440" s="5"/>
      <c r="I10440" s="7"/>
      <c r="K10440" s="7"/>
      <c r="L10440" s="7"/>
      <c r="M10440" s="55"/>
      <c r="N10440" s="7"/>
      <c r="O10440" s="5"/>
      <c r="U10440" s="31"/>
      <c r="AD10440" s="20"/>
    </row>
    <row r="10441" spans="4:30" x14ac:dyDescent="0.2">
      <c r="D10441" s="5"/>
      <c r="I10441" s="7"/>
      <c r="K10441" s="7"/>
      <c r="L10441" s="7"/>
      <c r="M10441" s="55"/>
      <c r="N10441" s="7"/>
      <c r="O10441" s="5"/>
      <c r="U10441" s="31"/>
      <c r="AD10441" s="20"/>
    </row>
    <row r="10442" spans="4:30" x14ac:dyDescent="0.2">
      <c r="D10442" s="5"/>
      <c r="I10442" s="7"/>
      <c r="K10442" s="7"/>
      <c r="L10442" s="7"/>
      <c r="M10442" s="55"/>
      <c r="N10442" s="7"/>
      <c r="O10442" s="5"/>
      <c r="U10442" s="31"/>
      <c r="AD10442" s="20"/>
    </row>
    <row r="10443" spans="4:30" x14ac:dyDescent="0.2">
      <c r="D10443" s="5"/>
      <c r="I10443" s="7"/>
      <c r="K10443" s="7"/>
      <c r="L10443" s="7"/>
      <c r="M10443" s="55"/>
      <c r="N10443" s="7"/>
      <c r="O10443" s="5"/>
      <c r="U10443" s="31"/>
      <c r="AD10443" s="20"/>
    </row>
    <row r="10444" spans="4:30" x14ac:dyDescent="0.2">
      <c r="D10444" s="5"/>
      <c r="I10444" s="7"/>
      <c r="K10444" s="7"/>
      <c r="L10444" s="7"/>
      <c r="M10444" s="55"/>
      <c r="N10444" s="7"/>
      <c r="O10444" s="5"/>
      <c r="U10444" s="31"/>
      <c r="AD10444" s="20"/>
    </row>
    <row r="10445" spans="4:30" x14ac:dyDescent="0.2">
      <c r="D10445" s="5"/>
      <c r="I10445" s="7"/>
      <c r="K10445" s="7"/>
      <c r="L10445" s="7"/>
      <c r="M10445" s="55"/>
      <c r="N10445" s="7"/>
      <c r="O10445" s="5"/>
      <c r="U10445" s="31"/>
      <c r="AD10445" s="20"/>
    </row>
    <row r="10446" spans="4:30" x14ac:dyDescent="0.2">
      <c r="D10446" s="5"/>
      <c r="I10446" s="7"/>
      <c r="K10446" s="7"/>
      <c r="L10446" s="7"/>
      <c r="M10446" s="55"/>
      <c r="N10446" s="7"/>
      <c r="O10446" s="5"/>
      <c r="U10446" s="31"/>
      <c r="AD10446" s="20"/>
    </row>
    <row r="10447" spans="4:30" x14ac:dyDescent="0.2">
      <c r="D10447" s="5"/>
      <c r="I10447" s="7"/>
      <c r="K10447" s="7"/>
      <c r="L10447" s="7"/>
      <c r="M10447" s="55"/>
      <c r="N10447" s="7"/>
      <c r="O10447" s="5"/>
      <c r="U10447" s="31"/>
      <c r="AD10447" s="20"/>
    </row>
    <row r="10448" spans="4:30" x14ac:dyDescent="0.2">
      <c r="D10448" s="5"/>
      <c r="I10448" s="7"/>
      <c r="K10448" s="7"/>
      <c r="L10448" s="7"/>
      <c r="M10448" s="55"/>
      <c r="N10448" s="7"/>
      <c r="O10448" s="5"/>
      <c r="U10448" s="31"/>
      <c r="AD10448" s="20"/>
    </row>
    <row r="10449" spans="4:30" x14ac:dyDescent="0.2">
      <c r="D10449" s="5"/>
      <c r="I10449" s="7"/>
      <c r="K10449" s="7"/>
      <c r="L10449" s="7"/>
      <c r="M10449" s="55"/>
      <c r="N10449" s="7"/>
      <c r="O10449" s="5"/>
      <c r="U10449" s="31"/>
      <c r="AD10449" s="20"/>
    </row>
    <row r="10450" spans="4:30" x14ac:dyDescent="0.2">
      <c r="D10450" s="5"/>
      <c r="I10450" s="7"/>
      <c r="K10450" s="7"/>
      <c r="L10450" s="7"/>
      <c r="M10450" s="55"/>
      <c r="N10450" s="7"/>
      <c r="O10450" s="5"/>
      <c r="U10450" s="31"/>
      <c r="AD10450" s="20"/>
    </row>
    <row r="10451" spans="4:30" x14ac:dyDescent="0.2">
      <c r="D10451" s="5"/>
      <c r="I10451" s="7"/>
      <c r="K10451" s="7"/>
      <c r="L10451" s="7"/>
      <c r="M10451" s="55"/>
      <c r="N10451" s="7"/>
      <c r="O10451" s="5"/>
      <c r="U10451" s="31"/>
      <c r="AD10451" s="20"/>
    </row>
    <row r="10452" spans="4:30" x14ac:dyDescent="0.2">
      <c r="D10452" s="5"/>
      <c r="I10452" s="7"/>
      <c r="K10452" s="7"/>
      <c r="L10452" s="7"/>
      <c r="M10452" s="55"/>
      <c r="N10452" s="7"/>
      <c r="O10452" s="5"/>
      <c r="U10452" s="31"/>
      <c r="AD10452" s="20"/>
    </row>
    <row r="10453" spans="4:30" x14ac:dyDescent="0.2">
      <c r="D10453" s="5"/>
      <c r="I10453" s="7"/>
      <c r="K10453" s="7"/>
      <c r="L10453" s="7"/>
      <c r="M10453" s="55"/>
      <c r="N10453" s="7"/>
      <c r="O10453" s="5"/>
      <c r="U10453" s="31"/>
      <c r="AD10453" s="20"/>
    </row>
    <row r="10454" spans="4:30" x14ac:dyDescent="0.2">
      <c r="D10454" s="5"/>
      <c r="I10454" s="7"/>
      <c r="K10454" s="7"/>
      <c r="L10454" s="7"/>
      <c r="M10454" s="55"/>
      <c r="N10454" s="7"/>
      <c r="O10454" s="5"/>
      <c r="U10454" s="31"/>
      <c r="AD10454" s="20"/>
    </row>
    <row r="10455" spans="4:30" x14ac:dyDescent="0.2">
      <c r="D10455" s="5"/>
      <c r="I10455" s="7"/>
      <c r="K10455" s="7"/>
      <c r="L10455" s="7"/>
      <c r="M10455" s="55"/>
      <c r="N10455" s="7"/>
      <c r="O10455" s="5"/>
      <c r="U10455" s="31"/>
      <c r="AD10455" s="20"/>
    </row>
    <row r="10456" spans="4:30" x14ac:dyDescent="0.2">
      <c r="D10456" s="5"/>
      <c r="I10456" s="7"/>
      <c r="K10456" s="7"/>
      <c r="L10456" s="7"/>
      <c r="M10456" s="55"/>
      <c r="N10456" s="7"/>
      <c r="O10456" s="5"/>
      <c r="U10456" s="31"/>
      <c r="AD10456" s="20"/>
    </row>
    <row r="10457" spans="4:30" x14ac:dyDescent="0.2">
      <c r="D10457" s="5"/>
      <c r="I10457" s="7"/>
      <c r="K10457" s="7"/>
      <c r="L10457" s="7"/>
      <c r="M10457" s="55"/>
      <c r="N10457" s="7"/>
      <c r="O10457" s="5"/>
      <c r="U10457" s="31"/>
      <c r="AD10457" s="20"/>
    </row>
    <row r="10458" spans="4:30" x14ac:dyDescent="0.2">
      <c r="D10458" s="5"/>
      <c r="I10458" s="7"/>
      <c r="K10458" s="7"/>
      <c r="L10458" s="7"/>
      <c r="M10458" s="55"/>
      <c r="N10458" s="7"/>
      <c r="O10458" s="5"/>
      <c r="U10458" s="31"/>
      <c r="AD10458" s="20"/>
    </row>
    <row r="10459" spans="4:30" x14ac:dyDescent="0.2">
      <c r="D10459" s="5"/>
      <c r="I10459" s="7"/>
      <c r="K10459" s="7"/>
      <c r="L10459" s="7"/>
      <c r="M10459" s="55"/>
      <c r="N10459" s="7"/>
      <c r="O10459" s="5"/>
      <c r="U10459" s="31"/>
      <c r="AD10459" s="20"/>
    </row>
    <row r="10460" spans="4:30" x14ac:dyDescent="0.2">
      <c r="D10460" s="5"/>
      <c r="I10460" s="7"/>
      <c r="K10460" s="7"/>
      <c r="L10460" s="7"/>
      <c r="M10460" s="55"/>
      <c r="N10460" s="7"/>
      <c r="O10460" s="5"/>
      <c r="U10460" s="31"/>
      <c r="AD10460" s="20"/>
    </row>
    <row r="10461" spans="4:30" x14ac:dyDescent="0.2">
      <c r="D10461" s="5"/>
      <c r="I10461" s="7"/>
      <c r="K10461" s="7"/>
      <c r="L10461" s="7"/>
      <c r="M10461" s="55"/>
      <c r="N10461" s="7"/>
      <c r="O10461" s="5"/>
      <c r="U10461" s="31"/>
      <c r="AD10461" s="20"/>
    </row>
    <row r="10462" spans="4:30" x14ac:dyDescent="0.2">
      <c r="D10462" s="5"/>
      <c r="I10462" s="7"/>
      <c r="K10462" s="7"/>
      <c r="L10462" s="7"/>
      <c r="M10462" s="55"/>
      <c r="N10462" s="7"/>
      <c r="O10462" s="5"/>
      <c r="U10462" s="31"/>
      <c r="AD10462" s="20"/>
    </row>
    <row r="10463" spans="4:30" x14ac:dyDescent="0.2">
      <c r="D10463" s="5"/>
      <c r="I10463" s="7"/>
      <c r="K10463" s="7"/>
      <c r="L10463" s="7"/>
      <c r="M10463" s="55"/>
      <c r="N10463" s="7"/>
      <c r="O10463" s="5"/>
      <c r="U10463" s="31"/>
      <c r="AD10463" s="20"/>
    </row>
    <row r="10464" spans="4:30" x14ac:dyDescent="0.2">
      <c r="D10464" s="5"/>
      <c r="I10464" s="7"/>
      <c r="K10464" s="7"/>
      <c r="L10464" s="7"/>
      <c r="M10464" s="55"/>
      <c r="N10464" s="7"/>
      <c r="O10464" s="5"/>
      <c r="U10464" s="31"/>
      <c r="AD10464" s="20"/>
    </row>
    <row r="10465" spans="4:30" x14ac:dyDescent="0.2">
      <c r="D10465" s="5"/>
      <c r="I10465" s="7"/>
      <c r="K10465" s="7"/>
      <c r="L10465" s="7"/>
      <c r="M10465" s="55"/>
      <c r="N10465" s="7"/>
      <c r="O10465" s="5"/>
      <c r="U10465" s="31"/>
      <c r="AD10465" s="20"/>
    </row>
    <row r="10466" spans="4:30" x14ac:dyDescent="0.2">
      <c r="D10466" s="5"/>
      <c r="I10466" s="7"/>
      <c r="K10466" s="7"/>
      <c r="L10466" s="7"/>
      <c r="M10466" s="55"/>
      <c r="N10466" s="7"/>
      <c r="O10466" s="5"/>
      <c r="U10466" s="31"/>
      <c r="AD10466" s="20"/>
    </row>
    <row r="10467" spans="4:30" x14ac:dyDescent="0.2">
      <c r="D10467" s="5"/>
      <c r="I10467" s="7"/>
      <c r="K10467" s="7"/>
      <c r="L10467" s="7"/>
      <c r="M10467" s="55"/>
      <c r="N10467" s="7"/>
      <c r="O10467" s="5"/>
      <c r="U10467" s="31"/>
      <c r="AD10467" s="20"/>
    </row>
    <row r="10468" spans="4:30" x14ac:dyDescent="0.2">
      <c r="D10468" s="5"/>
      <c r="I10468" s="7"/>
      <c r="K10468" s="7"/>
      <c r="L10468" s="7"/>
      <c r="M10468" s="55"/>
      <c r="N10468" s="7"/>
      <c r="O10468" s="5"/>
      <c r="U10468" s="31"/>
      <c r="AD10468" s="20"/>
    </row>
    <row r="10469" spans="4:30" x14ac:dyDescent="0.2">
      <c r="D10469" s="5"/>
      <c r="I10469" s="7"/>
      <c r="K10469" s="7"/>
      <c r="L10469" s="7"/>
      <c r="M10469" s="55"/>
      <c r="N10469" s="7"/>
      <c r="O10469" s="5"/>
      <c r="U10469" s="31"/>
      <c r="AD10469" s="20"/>
    </row>
    <row r="10470" spans="4:30" x14ac:dyDescent="0.2">
      <c r="D10470" s="5"/>
      <c r="I10470" s="7"/>
      <c r="K10470" s="7"/>
      <c r="L10470" s="7"/>
      <c r="M10470" s="55"/>
      <c r="N10470" s="7"/>
      <c r="O10470" s="5"/>
      <c r="U10470" s="31"/>
      <c r="AD10470" s="20"/>
    </row>
    <row r="10471" spans="4:30" x14ac:dyDescent="0.2">
      <c r="D10471" s="5"/>
      <c r="I10471" s="7"/>
      <c r="K10471" s="7"/>
      <c r="L10471" s="7"/>
      <c r="M10471" s="55"/>
      <c r="N10471" s="7"/>
      <c r="O10471" s="5"/>
      <c r="U10471" s="31"/>
      <c r="AD10471" s="20"/>
    </row>
    <row r="10472" spans="4:30" x14ac:dyDescent="0.2">
      <c r="D10472" s="5"/>
      <c r="I10472" s="7"/>
      <c r="K10472" s="7"/>
      <c r="L10472" s="7"/>
      <c r="M10472" s="55"/>
      <c r="N10472" s="7"/>
      <c r="O10472" s="5"/>
      <c r="U10472" s="31"/>
      <c r="AD10472" s="20"/>
    </row>
    <row r="10473" spans="4:30" x14ac:dyDescent="0.2">
      <c r="D10473" s="5"/>
      <c r="I10473" s="7"/>
      <c r="K10473" s="7"/>
      <c r="L10473" s="7"/>
      <c r="M10473" s="55"/>
      <c r="N10473" s="7"/>
      <c r="O10473" s="5"/>
      <c r="U10473" s="31"/>
      <c r="AD10473" s="20"/>
    </row>
    <row r="10474" spans="4:30" x14ac:dyDescent="0.2">
      <c r="D10474" s="5"/>
      <c r="I10474" s="7"/>
      <c r="K10474" s="7"/>
      <c r="L10474" s="7"/>
      <c r="M10474" s="55"/>
      <c r="N10474" s="7"/>
      <c r="O10474" s="5"/>
      <c r="U10474" s="31"/>
      <c r="AD10474" s="20"/>
    </row>
    <row r="10475" spans="4:30" x14ac:dyDescent="0.2">
      <c r="D10475" s="5"/>
      <c r="I10475" s="7"/>
      <c r="K10475" s="7"/>
      <c r="L10475" s="7"/>
      <c r="M10475" s="55"/>
      <c r="N10475" s="7"/>
      <c r="O10475" s="5"/>
      <c r="U10475" s="31"/>
      <c r="AD10475" s="20"/>
    </row>
    <row r="10476" spans="4:30" x14ac:dyDescent="0.2">
      <c r="D10476" s="5"/>
      <c r="I10476" s="7"/>
      <c r="K10476" s="7"/>
      <c r="L10476" s="7"/>
      <c r="M10476" s="55"/>
      <c r="N10476" s="7"/>
      <c r="O10476" s="5"/>
      <c r="U10476" s="31"/>
      <c r="AD10476" s="20"/>
    </row>
    <row r="10477" spans="4:30" x14ac:dyDescent="0.2">
      <c r="D10477" s="5"/>
      <c r="I10477" s="7"/>
      <c r="K10477" s="7"/>
      <c r="L10477" s="7"/>
      <c r="M10477" s="55"/>
      <c r="N10477" s="7"/>
      <c r="O10477" s="5"/>
      <c r="U10477" s="31"/>
      <c r="AD10477" s="20"/>
    </row>
    <row r="10478" spans="4:30" x14ac:dyDescent="0.2">
      <c r="D10478" s="5"/>
      <c r="I10478" s="7"/>
      <c r="K10478" s="7"/>
      <c r="L10478" s="7"/>
      <c r="M10478" s="55"/>
      <c r="N10478" s="7"/>
      <c r="O10478" s="5"/>
      <c r="U10478" s="31"/>
      <c r="AD10478" s="20"/>
    </row>
    <row r="10479" spans="4:30" x14ac:dyDescent="0.2">
      <c r="D10479" s="5"/>
      <c r="I10479" s="7"/>
      <c r="K10479" s="7"/>
      <c r="L10479" s="7"/>
      <c r="M10479" s="55"/>
      <c r="N10479" s="7"/>
      <c r="O10479" s="5"/>
      <c r="U10479" s="31"/>
      <c r="AD10479" s="20"/>
    </row>
    <row r="10480" spans="4:30" x14ac:dyDescent="0.2">
      <c r="D10480" s="5"/>
      <c r="I10480" s="7"/>
      <c r="K10480" s="7"/>
      <c r="L10480" s="7"/>
      <c r="M10480" s="55"/>
      <c r="N10480" s="7"/>
      <c r="O10480" s="5"/>
      <c r="U10480" s="31"/>
      <c r="AD10480" s="20"/>
    </row>
    <row r="10481" spans="4:30" x14ac:dyDescent="0.2">
      <c r="D10481" s="5"/>
      <c r="I10481" s="7"/>
      <c r="K10481" s="7"/>
      <c r="L10481" s="7"/>
      <c r="M10481" s="55"/>
      <c r="N10481" s="7"/>
      <c r="O10481" s="5"/>
      <c r="U10481" s="31"/>
      <c r="AD10481" s="20"/>
    </row>
    <row r="10482" spans="4:30" x14ac:dyDescent="0.2">
      <c r="D10482" s="5"/>
      <c r="I10482" s="7"/>
      <c r="K10482" s="7"/>
      <c r="L10482" s="7"/>
      <c r="M10482" s="55"/>
      <c r="N10482" s="7"/>
      <c r="O10482" s="5"/>
      <c r="U10482" s="31"/>
      <c r="AD10482" s="20"/>
    </row>
    <row r="10483" spans="4:30" x14ac:dyDescent="0.2">
      <c r="D10483" s="5"/>
      <c r="I10483" s="7"/>
      <c r="K10483" s="7"/>
      <c r="L10483" s="7"/>
      <c r="M10483" s="55"/>
      <c r="N10483" s="7"/>
      <c r="O10483" s="5"/>
      <c r="U10483" s="31"/>
      <c r="AD10483" s="20"/>
    </row>
    <row r="10484" spans="4:30" x14ac:dyDescent="0.2">
      <c r="D10484" s="5"/>
      <c r="I10484" s="7"/>
      <c r="K10484" s="7"/>
      <c r="L10484" s="7"/>
      <c r="M10484" s="55"/>
      <c r="N10484" s="7"/>
      <c r="O10484" s="5"/>
      <c r="U10484" s="31"/>
      <c r="AD10484" s="20"/>
    </row>
    <row r="10485" spans="4:30" x14ac:dyDescent="0.2">
      <c r="D10485" s="5"/>
      <c r="I10485" s="7"/>
      <c r="K10485" s="7"/>
      <c r="L10485" s="7"/>
      <c r="M10485" s="55"/>
      <c r="N10485" s="7"/>
      <c r="O10485" s="5"/>
      <c r="U10485" s="31"/>
      <c r="AD10485" s="20"/>
    </row>
    <row r="10486" spans="4:30" x14ac:dyDescent="0.2">
      <c r="D10486" s="5"/>
      <c r="I10486" s="7"/>
      <c r="K10486" s="7"/>
      <c r="L10486" s="7"/>
      <c r="M10486" s="55"/>
      <c r="N10486" s="7"/>
      <c r="O10486" s="5"/>
      <c r="U10486" s="31"/>
      <c r="AD10486" s="20"/>
    </row>
    <row r="10487" spans="4:30" x14ac:dyDescent="0.2">
      <c r="D10487" s="5"/>
      <c r="I10487" s="7"/>
      <c r="K10487" s="7"/>
      <c r="L10487" s="7"/>
      <c r="M10487" s="55"/>
      <c r="N10487" s="7"/>
      <c r="O10487" s="5"/>
      <c r="U10487" s="31"/>
      <c r="AD10487" s="20"/>
    </row>
    <row r="10488" spans="4:30" x14ac:dyDescent="0.2">
      <c r="D10488" s="5"/>
      <c r="I10488" s="7"/>
      <c r="K10488" s="7"/>
      <c r="L10488" s="7"/>
      <c r="M10488" s="55"/>
      <c r="N10488" s="7"/>
      <c r="O10488" s="5"/>
      <c r="U10488" s="31"/>
      <c r="AD10488" s="20"/>
    </row>
    <row r="10489" spans="4:30" x14ac:dyDescent="0.2">
      <c r="D10489" s="5"/>
      <c r="I10489" s="7"/>
      <c r="K10489" s="7"/>
      <c r="L10489" s="7"/>
      <c r="M10489" s="55"/>
      <c r="N10489" s="7"/>
      <c r="O10489" s="5"/>
      <c r="U10489" s="31"/>
      <c r="AD10489" s="20"/>
    </row>
    <row r="10490" spans="4:30" x14ac:dyDescent="0.2">
      <c r="D10490" s="5"/>
      <c r="I10490" s="7"/>
      <c r="K10490" s="7"/>
      <c r="L10490" s="7"/>
      <c r="M10490" s="55"/>
      <c r="N10490" s="7"/>
      <c r="O10490" s="5"/>
      <c r="U10490" s="31"/>
      <c r="AD10490" s="20"/>
    </row>
    <row r="10491" spans="4:30" x14ac:dyDescent="0.2">
      <c r="D10491" s="5"/>
      <c r="I10491" s="7"/>
      <c r="K10491" s="7"/>
      <c r="L10491" s="7"/>
      <c r="M10491" s="55"/>
      <c r="N10491" s="7"/>
      <c r="O10491" s="5"/>
      <c r="U10491" s="31"/>
      <c r="AD10491" s="20"/>
    </row>
    <row r="10492" spans="4:30" x14ac:dyDescent="0.2">
      <c r="D10492" s="5"/>
      <c r="I10492" s="7"/>
      <c r="K10492" s="7"/>
      <c r="L10492" s="7"/>
      <c r="M10492" s="55"/>
      <c r="N10492" s="7"/>
      <c r="O10492" s="5"/>
      <c r="U10492" s="31"/>
      <c r="AD10492" s="20"/>
    </row>
    <row r="10493" spans="4:30" x14ac:dyDescent="0.2">
      <c r="D10493" s="5"/>
      <c r="I10493" s="7"/>
      <c r="K10493" s="7"/>
      <c r="L10493" s="7"/>
      <c r="M10493" s="55"/>
      <c r="N10493" s="7"/>
      <c r="O10493" s="5"/>
      <c r="U10493" s="31"/>
      <c r="AD10493" s="20"/>
    </row>
    <row r="10494" spans="4:30" x14ac:dyDescent="0.2">
      <c r="D10494" s="5"/>
      <c r="I10494" s="7"/>
      <c r="K10494" s="7"/>
      <c r="L10494" s="7"/>
      <c r="M10494" s="55"/>
      <c r="N10494" s="7"/>
      <c r="O10494" s="5"/>
      <c r="U10494" s="31"/>
      <c r="AD10494" s="20"/>
    </row>
    <row r="10495" spans="4:30" x14ac:dyDescent="0.2">
      <c r="D10495" s="5"/>
      <c r="I10495" s="7"/>
      <c r="K10495" s="7"/>
      <c r="L10495" s="7"/>
      <c r="M10495" s="55"/>
      <c r="N10495" s="7"/>
      <c r="O10495" s="5"/>
      <c r="U10495" s="31"/>
      <c r="AD10495" s="20"/>
    </row>
    <row r="10496" spans="4:30" x14ac:dyDescent="0.2">
      <c r="D10496" s="5"/>
      <c r="I10496" s="7"/>
      <c r="K10496" s="7"/>
      <c r="L10496" s="7"/>
      <c r="M10496" s="55"/>
      <c r="N10496" s="7"/>
      <c r="O10496" s="5"/>
      <c r="U10496" s="31"/>
      <c r="AD10496" s="20"/>
    </row>
    <row r="10497" spans="4:30" x14ac:dyDescent="0.2">
      <c r="D10497" s="5"/>
      <c r="I10497" s="7"/>
      <c r="K10497" s="7"/>
      <c r="L10497" s="7"/>
      <c r="M10497" s="55"/>
      <c r="N10497" s="7"/>
      <c r="O10497" s="5"/>
      <c r="U10497" s="31"/>
      <c r="AD10497" s="20"/>
    </row>
    <row r="10498" spans="4:30" x14ac:dyDescent="0.2">
      <c r="D10498" s="5"/>
      <c r="I10498" s="7"/>
      <c r="K10498" s="7"/>
      <c r="L10498" s="7"/>
      <c r="M10498" s="55"/>
      <c r="N10498" s="7"/>
      <c r="O10498" s="5"/>
      <c r="U10498" s="31"/>
      <c r="AD10498" s="20"/>
    </row>
    <row r="10499" spans="4:30" x14ac:dyDescent="0.2">
      <c r="D10499" s="5"/>
      <c r="I10499" s="7"/>
      <c r="K10499" s="7"/>
      <c r="L10499" s="7"/>
      <c r="M10499" s="55"/>
      <c r="N10499" s="7"/>
      <c r="O10499" s="5"/>
      <c r="U10499" s="31"/>
      <c r="AD10499" s="20"/>
    </row>
    <row r="10500" spans="4:30" x14ac:dyDescent="0.2">
      <c r="D10500" s="5"/>
      <c r="I10500" s="7"/>
      <c r="K10500" s="7"/>
      <c r="L10500" s="7"/>
      <c r="M10500" s="55"/>
      <c r="N10500" s="7"/>
      <c r="O10500" s="5"/>
      <c r="U10500" s="31"/>
      <c r="AD10500" s="20"/>
    </row>
    <row r="10501" spans="4:30" x14ac:dyDescent="0.2">
      <c r="D10501" s="5"/>
      <c r="I10501" s="7"/>
      <c r="K10501" s="7"/>
      <c r="L10501" s="7"/>
      <c r="M10501" s="55"/>
      <c r="N10501" s="7"/>
      <c r="O10501" s="5"/>
      <c r="U10501" s="31"/>
      <c r="AD10501" s="20"/>
    </row>
    <row r="10502" spans="4:30" x14ac:dyDescent="0.2">
      <c r="D10502" s="5"/>
      <c r="I10502" s="7"/>
      <c r="K10502" s="7"/>
      <c r="L10502" s="7"/>
      <c r="M10502" s="55"/>
      <c r="N10502" s="7"/>
      <c r="O10502" s="5"/>
      <c r="U10502" s="31"/>
      <c r="AD10502" s="20"/>
    </row>
    <row r="10503" spans="4:30" x14ac:dyDescent="0.2">
      <c r="D10503" s="5"/>
      <c r="I10503" s="7"/>
      <c r="K10503" s="7"/>
      <c r="L10503" s="7"/>
      <c r="M10503" s="55"/>
      <c r="N10503" s="7"/>
      <c r="O10503" s="5"/>
      <c r="U10503" s="31"/>
      <c r="AD10503" s="20"/>
    </row>
    <row r="10504" spans="4:30" x14ac:dyDescent="0.2">
      <c r="D10504" s="5"/>
      <c r="I10504" s="7"/>
      <c r="K10504" s="7"/>
      <c r="L10504" s="7"/>
      <c r="M10504" s="55"/>
      <c r="N10504" s="7"/>
      <c r="O10504" s="5"/>
      <c r="U10504" s="31"/>
      <c r="AD10504" s="20"/>
    </row>
    <row r="10505" spans="4:30" x14ac:dyDescent="0.2">
      <c r="D10505" s="5"/>
      <c r="I10505" s="7"/>
      <c r="K10505" s="7"/>
      <c r="L10505" s="7"/>
      <c r="M10505" s="55"/>
      <c r="N10505" s="7"/>
      <c r="O10505" s="5"/>
      <c r="U10505" s="31"/>
      <c r="AD10505" s="20"/>
    </row>
    <row r="10506" spans="4:30" x14ac:dyDescent="0.2">
      <c r="D10506" s="5"/>
      <c r="I10506" s="7"/>
      <c r="K10506" s="7"/>
      <c r="L10506" s="7"/>
      <c r="M10506" s="55"/>
      <c r="N10506" s="7"/>
      <c r="O10506" s="5"/>
      <c r="U10506" s="31"/>
      <c r="AD10506" s="20"/>
    </row>
    <row r="10507" spans="4:30" x14ac:dyDescent="0.2">
      <c r="D10507" s="5"/>
      <c r="I10507" s="7"/>
      <c r="K10507" s="7"/>
      <c r="L10507" s="7"/>
      <c r="M10507" s="55"/>
      <c r="N10507" s="7"/>
      <c r="O10507" s="5"/>
      <c r="U10507" s="31"/>
      <c r="AD10507" s="20"/>
    </row>
    <row r="10508" spans="4:30" x14ac:dyDescent="0.2">
      <c r="D10508" s="5"/>
      <c r="I10508" s="7"/>
      <c r="K10508" s="7"/>
      <c r="L10508" s="7"/>
      <c r="M10508" s="55"/>
      <c r="N10508" s="7"/>
      <c r="O10508" s="5"/>
      <c r="U10508" s="31"/>
      <c r="AD10508" s="20"/>
    </row>
    <row r="10509" spans="4:30" x14ac:dyDescent="0.2">
      <c r="D10509" s="5"/>
      <c r="I10509" s="7"/>
      <c r="K10509" s="7"/>
      <c r="L10509" s="7"/>
      <c r="M10509" s="55"/>
      <c r="N10509" s="7"/>
      <c r="O10509" s="5"/>
      <c r="U10509" s="31"/>
      <c r="AD10509" s="20"/>
    </row>
    <row r="10510" spans="4:30" x14ac:dyDescent="0.2">
      <c r="D10510" s="5"/>
      <c r="I10510" s="7"/>
      <c r="K10510" s="7"/>
      <c r="L10510" s="7"/>
      <c r="M10510" s="55"/>
      <c r="N10510" s="7"/>
      <c r="O10510" s="5"/>
      <c r="U10510" s="31"/>
      <c r="AD10510" s="20"/>
    </row>
    <row r="10511" spans="4:30" x14ac:dyDescent="0.2">
      <c r="D10511" s="5"/>
      <c r="I10511" s="7"/>
      <c r="K10511" s="7"/>
      <c r="L10511" s="7"/>
      <c r="M10511" s="55"/>
      <c r="N10511" s="7"/>
      <c r="O10511" s="5"/>
      <c r="U10511" s="31"/>
      <c r="AD10511" s="20"/>
    </row>
    <row r="10512" spans="4:30" x14ac:dyDescent="0.2">
      <c r="D10512" s="5"/>
      <c r="I10512" s="7"/>
      <c r="K10512" s="7"/>
      <c r="L10512" s="7"/>
      <c r="M10512" s="55"/>
      <c r="N10512" s="7"/>
      <c r="O10512" s="5"/>
      <c r="U10512" s="31"/>
      <c r="AD10512" s="20"/>
    </row>
    <row r="10513" spans="4:30" x14ac:dyDescent="0.2">
      <c r="D10513" s="5"/>
      <c r="I10513" s="7"/>
      <c r="K10513" s="7"/>
      <c r="L10513" s="7"/>
      <c r="M10513" s="55"/>
      <c r="N10513" s="7"/>
      <c r="O10513" s="5"/>
      <c r="U10513" s="31"/>
      <c r="AD10513" s="20"/>
    </row>
    <row r="10514" spans="4:30" x14ac:dyDescent="0.2">
      <c r="D10514" s="5"/>
      <c r="I10514" s="7"/>
      <c r="K10514" s="7"/>
      <c r="L10514" s="7"/>
      <c r="M10514" s="55"/>
      <c r="N10514" s="7"/>
      <c r="O10514" s="5"/>
      <c r="U10514" s="31"/>
      <c r="AD10514" s="20"/>
    </row>
    <row r="10515" spans="4:30" x14ac:dyDescent="0.2">
      <c r="D10515" s="5"/>
      <c r="I10515" s="7"/>
      <c r="K10515" s="7"/>
      <c r="L10515" s="7"/>
      <c r="M10515" s="55"/>
      <c r="N10515" s="7"/>
      <c r="O10515" s="5"/>
      <c r="U10515" s="31"/>
      <c r="AD10515" s="20"/>
    </row>
    <row r="10516" spans="4:30" x14ac:dyDescent="0.2">
      <c r="D10516" s="5"/>
      <c r="I10516" s="7"/>
      <c r="K10516" s="7"/>
      <c r="L10516" s="7"/>
      <c r="M10516" s="55"/>
      <c r="N10516" s="7"/>
      <c r="O10516" s="5"/>
      <c r="U10516" s="31"/>
      <c r="AD10516" s="20"/>
    </row>
    <row r="10517" spans="4:30" x14ac:dyDescent="0.2">
      <c r="D10517" s="5"/>
      <c r="I10517" s="7"/>
      <c r="K10517" s="7"/>
      <c r="L10517" s="7"/>
      <c r="M10517" s="55"/>
      <c r="N10517" s="7"/>
      <c r="O10517" s="5"/>
      <c r="U10517" s="31"/>
      <c r="AD10517" s="20"/>
    </row>
    <row r="10518" spans="4:30" x14ac:dyDescent="0.2">
      <c r="D10518" s="5"/>
      <c r="I10518" s="7"/>
      <c r="K10518" s="7"/>
      <c r="L10518" s="7"/>
      <c r="M10518" s="55"/>
      <c r="N10518" s="7"/>
      <c r="O10518" s="5"/>
      <c r="U10518" s="31"/>
      <c r="AD10518" s="20"/>
    </row>
    <row r="10519" spans="4:30" x14ac:dyDescent="0.2">
      <c r="D10519" s="5"/>
      <c r="I10519" s="7"/>
      <c r="K10519" s="7"/>
      <c r="L10519" s="7"/>
      <c r="M10519" s="55"/>
      <c r="N10519" s="7"/>
      <c r="O10519" s="5"/>
      <c r="U10519" s="31"/>
      <c r="AD10519" s="20"/>
    </row>
    <row r="10520" spans="4:30" x14ac:dyDescent="0.2">
      <c r="D10520" s="5"/>
      <c r="I10520" s="7"/>
      <c r="K10520" s="7"/>
      <c r="L10520" s="7"/>
      <c r="M10520" s="55"/>
      <c r="N10520" s="7"/>
      <c r="O10520" s="5"/>
      <c r="U10520" s="31"/>
      <c r="AD10520" s="20"/>
    </row>
    <row r="10521" spans="4:30" x14ac:dyDescent="0.2">
      <c r="D10521" s="5"/>
      <c r="I10521" s="7"/>
      <c r="K10521" s="7"/>
      <c r="L10521" s="7"/>
      <c r="M10521" s="55"/>
      <c r="N10521" s="7"/>
      <c r="O10521" s="5"/>
      <c r="U10521" s="31"/>
      <c r="AD10521" s="20"/>
    </row>
    <row r="10522" spans="4:30" x14ac:dyDescent="0.2">
      <c r="D10522" s="5"/>
      <c r="I10522" s="7"/>
      <c r="K10522" s="7"/>
      <c r="L10522" s="7"/>
      <c r="M10522" s="55"/>
      <c r="N10522" s="7"/>
      <c r="O10522" s="5"/>
      <c r="U10522" s="31"/>
      <c r="AD10522" s="20"/>
    </row>
    <row r="10523" spans="4:30" x14ac:dyDescent="0.2">
      <c r="D10523" s="5"/>
      <c r="I10523" s="7"/>
      <c r="K10523" s="7"/>
      <c r="L10523" s="7"/>
      <c r="M10523" s="55"/>
      <c r="N10523" s="7"/>
      <c r="O10523" s="5"/>
      <c r="U10523" s="31"/>
      <c r="AD10523" s="20"/>
    </row>
    <row r="10524" spans="4:30" x14ac:dyDescent="0.2">
      <c r="D10524" s="5"/>
      <c r="I10524" s="7"/>
      <c r="K10524" s="7"/>
      <c r="L10524" s="7"/>
      <c r="M10524" s="55"/>
      <c r="N10524" s="7"/>
      <c r="O10524" s="5"/>
      <c r="U10524" s="31"/>
      <c r="AD10524" s="20"/>
    </row>
    <row r="10525" spans="4:30" x14ac:dyDescent="0.2">
      <c r="D10525" s="5"/>
      <c r="I10525" s="7"/>
      <c r="K10525" s="7"/>
      <c r="L10525" s="7"/>
      <c r="M10525" s="55"/>
      <c r="N10525" s="7"/>
      <c r="O10525" s="5"/>
      <c r="U10525" s="31"/>
      <c r="AD10525" s="20"/>
    </row>
    <row r="10526" spans="4:30" x14ac:dyDescent="0.2">
      <c r="D10526" s="5"/>
      <c r="I10526" s="7"/>
      <c r="K10526" s="7"/>
      <c r="L10526" s="7"/>
      <c r="M10526" s="55"/>
      <c r="N10526" s="7"/>
      <c r="O10526" s="5"/>
      <c r="U10526" s="31"/>
      <c r="AD10526" s="20"/>
    </row>
    <row r="10527" spans="4:30" x14ac:dyDescent="0.2">
      <c r="D10527" s="5"/>
      <c r="I10527" s="7"/>
      <c r="K10527" s="7"/>
      <c r="L10527" s="7"/>
      <c r="M10527" s="55"/>
      <c r="N10527" s="7"/>
      <c r="O10527" s="5"/>
      <c r="U10527" s="31"/>
      <c r="AD10527" s="20"/>
    </row>
    <row r="10528" spans="4:30" x14ac:dyDescent="0.2">
      <c r="D10528" s="5"/>
      <c r="I10528" s="7"/>
      <c r="K10528" s="7"/>
      <c r="L10528" s="7"/>
      <c r="M10528" s="55"/>
      <c r="N10528" s="7"/>
      <c r="O10528" s="5"/>
      <c r="U10528" s="31"/>
      <c r="AD10528" s="20"/>
    </row>
    <row r="10529" spans="4:30" x14ac:dyDescent="0.2">
      <c r="D10529" s="5"/>
      <c r="I10529" s="7"/>
      <c r="K10529" s="7"/>
      <c r="L10529" s="7"/>
      <c r="M10529" s="55"/>
      <c r="N10529" s="7"/>
      <c r="O10529" s="5"/>
      <c r="U10529" s="31"/>
      <c r="AD10529" s="20"/>
    </row>
    <row r="10530" spans="4:30" x14ac:dyDescent="0.2">
      <c r="D10530" s="5"/>
      <c r="I10530" s="7"/>
      <c r="K10530" s="7"/>
      <c r="L10530" s="7"/>
      <c r="M10530" s="55"/>
      <c r="N10530" s="7"/>
      <c r="O10530" s="5"/>
      <c r="U10530" s="31"/>
      <c r="AD10530" s="20"/>
    </row>
    <row r="10531" spans="4:30" x14ac:dyDescent="0.2">
      <c r="D10531" s="5"/>
      <c r="I10531" s="7"/>
      <c r="K10531" s="7"/>
      <c r="L10531" s="7"/>
      <c r="M10531" s="55"/>
      <c r="N10531" s="7"/>
      <c r="O10531" s="5"/>
      <c r="U10531" s="31"/>
      <c r="AD10531" s="20"/>
    </row>
    <row r="10532" spans="4:30" x14ac:dyDescent="0.2">
      <c r="D10532" s="5"/>
      <c r="I10532" s="7"/>
      <c r="K10532" s="7"/>
      <c r="L10532" s="7"/>
      <c r="M10532" s="55"/>
      <c r="N10532" s="7"/>
      <c r="O10532" s="5"/>
      <c r="U10532" s="31"/>
      <c r="AD10532" s="20"/>
    </row>
    <row r="10533" spans="4:30" x14ac:dyDescent="0.2">
      <c r="D10533" s="5"/>
      <c r="I10533" s="7"/>
      <c r="K10533" s="7"/>
      <c r="L10533" s="7"/>
      <c r="M10533" s="55"/>
      <c r="N10533" s="7"/>
      <c r="O10533" s="5"/>
      <c r="U10533" s="31"/>
      <c r="AD10533" s="20"/>
    </row>
    <row r="10534" spans="4:30" x14ac:dyDescent="0.2">
      <c r="D10534" s="5"/>
      <c r="I10534" s="7"/>
      <c r="K10534" s="7"/>
      <c r="L10534" s="7"/>
      <c r="M10534" s="55"/>
      <c r="N10534" s="7"/>
      <c r="O10534" s="5"/>
      <c r="U10534" s="31"/>
      <c r="AD10534" s="20"/>
    </row>
    <row r="10535" spans="4:30" x14ac:dyDescent="0.2">
      <c r="D10535" s="5"/>
      <c r="I10535" s="7"/>
      <c r="K10535" s="7"/>
      <c r="L10535" s="7"/>
      <c r="M10535" s="55"/>
      <c r="N10535" s="7"/>
      <c r="O10535" s="5"/>
      <c r="U10535" s="31"/>
      <c r="AD10535" s="20"/>
    </row>
    <row r="10536" spans="4:30" x14ac:dyDescent="0.2">
      <c r="D10536" s="5"/>
      <c r="I10536" s="7"/>
      <c r="K10536" s="7"/>
      <c r="L10536" s="7"/>
      <c r="M10536" s="55"/>
      <c r="N10536" s="7"/>
      <c r="O10536" s="5"/>
      <c r="U10536" s="31"/>
      <c r="AD10536" s="20"/>
    </row>
    <row r="10537" spans="4:30" x14ac:dyDescent="0.2">
      <c r="D10537" s="5"/>
      <c r="I10537" s="7"/>
      <c r="K10537" s="7"/>
      <c r="L10537" s="7"/>
      <c r="M10537" s="55"/>
      <c r="N10537" s="7"/>
      <c r="O10537" s="5"/>
      <c r="U10537" s="31"/>
      <c r="AD10537" s="20"/>
    </row>
    <row r="10538" spans="4:30" x14ac:dyDescent="0.2">
      <c r="D10538" s="5"/>
      <c r="I10538" s="7"/>
      <c r="K10538" s="7"/>
      <c r="L10538" s="7"/>
      <c r="M10538" s="55"/>
      <c r="N10538" s="7"/>
      <c r="O10538" s="5"/>
      <c r="U10538" s="31"/>
      <c r="AD10538" s="20"/>
    </row>
    <row r="10539" spans="4:30" x14ac:dyDescent="0.2">
      <c r="D10539" s="5"/>
      <c r="I10539" s="7"/>
      <c r="K10539" s="7"/>
      <c r="L10539" s="7"/>
      <c r="M10539" s="55"/>
      <c r="N10539" s="7"/>
      <c r="O10539" s="5"/>
      <c r="U10539" s="31"/>
      <c r="AD10539" s="20"/>
    </row>
    <row r="10540" spans="4:30" x14ac:dyDescent="0.2">
      <c r="D10540" s="5"/>
      <c r="I10540" s="7"/>
      <c r="K10540" s="7"/>
      <c r="L10540" s="7"/>
      <c r="M10540" s="55"/>
      <c r="N10540" s="7"/>
      <c r="O10540" s="5"/>
      <c r="U10540" s="31"/>
      <c r="AD10540" s="20"/>
    </row>
    <row r="10541" spans="4:30" x14ac:dyDescent="0.2">
      <c r="D10541" s="5"/>
      <c r="I10541" s="7"/>
      <c r="K10541" s="7"/>
      <c r="L10541" s="7"/>
      <c r="M10541" s="55"/>
      <c r="N10541" s="7"/>
      <c r="O10541" s="5"/>
      <c r="U10541" s="31"/>
      <c r="AD10541" s="20"/>
    </row>
    <row r="10542" spans="4:30" x14ac:dyDescent="0.2">
      <c r="D10542" s="5"/>
      <c r="I10542" s="7"/>
      <c r="K10542" s="7"/>
      <c r="L10542" s="7"/>
      <c r="M10542" s="55"/>
      <c r="N10542" s="7"/>
      <c r="O10542" s="5"/>
      <c r="U10542" s="31"/>
      <c r="AD10542" s="20"/>
    </row>
    <row r="10543" spans="4:30" x14ac:dyDescent="0.2">
      <c r="D10543" s="5"/>
      <c r="I10543" s="7"/>
      <c r="K10543" s="7"/>
      <c r="L10543" s="7"/>
      <c r="M10543" s="55"/>
      <c r="N10543" s="7"/>
      <c r="O10543" s="5"/>
      <c r="U10543" s="31"/>
      <c r="AD10543" s="20"/>
    </row>
    <row r="10544" spans="4:30" x14ac:dyDescent="0.2">
      <c r="D10544" s="5"/>
      <c r="I10544" s="7"/>
      <c r="K10544" s="7"/>
      <c r="L10544" s="7"/>
      <c r="M10544" s="55"/>
      <c r="N10544" s="7"/>
      <c r="O10544" s="5"/>
      <c r="U10544" s="31"/>
      <c r="AD10544" s="20"/>
    </row>
    <row r="10545" spans="4:30" x14ac:dyDescent="0.2">
      <c r="D10545" s="5"/>
      <c r="I10545" s="7"/>
      <c r="K10545" s="7"/>
      <c r="L10545" s="7"/>
      <c r="M10545" s="55"/>
      <c r="N10545" s="7"/>
      <c r="O10545" s="5"/>
      <c r="U10545" s="31"/>
      <c r="AD10545" s="20"/>
    </row>
    <row r="10546" spans="4:30" x14ac:dyDescent="0.2">
      <c r="D10546" s="5"/>
      <c r="I10546" s="7"/>
      <c r="K10546" s="7"/>
      <c r="L10546" s="7"/>
      <c r="M10546" s="55"/>
      <c r="N10546" s="7"/>
      <c r="O10546" s="5"/>
      <c r="U10546" s="31"/>
      <c r="AD10546" s="20"/>
    </row>
    <row r="10547" spans="4:30" x14ac:dyDescent="0.2">
      <c r="D10547" s="5"/>
      <c r="I10547" s="7"/>
      <c r="K10547" s="7"/>
      <c r="L10547" s="7"/>
      <c r="M10547" s="55"/>
      <c r="N10547" s="7"/>
      <c r="O10547" s="5"/>
      <c r="U10547" s="31"/>
      <c r="AD10547" s="20"/>
    </row>
    <row r="10548" spans="4:30" x14ac:dyDescent="0.2">
      <c r="D10548" s="5"/>
      <c r="I10548" s="7"/>
      <c r="K10548" s="7"/>
      <c r="L10548" s="7"/>
      <c r="M10548" s="55"/>
      <c r="N10548" s="7"/>
      <c r="O10548" s="5"/>
      <c r="U10548" s="31"/>
      <c r="AD10548" s="20"/>
    </row>
    <row r="10549" spans="4:30" x14ac:dyDescent="0.2">
      <c r="D10549" s="5"/>
      <c r="I10549" s="7"/>
      <c r="K10549" s="7"/>
      <c r="L10549" s="7"/>
      <c r="M10549" s="55"/>
      <c r="N10549" s="7"/>
      <c r="O10549" s="5"/>
      <c r="U10549" s="31"/>
      <c r="AD10549" s="20"/>
    </row>
    <row r="10550" spans="4:30" x14ac:dyDescent="0.2">
      <c r="D10550" s="5"/>
      <c r="I10550" s="7"/>
      <c r="K10550" s="7"/>
      <c r="L10550" s="7"/>
      <c r="M10550" s="55"/>
      <c r="N10550" s="7"/>
      <c r="O10550" s="5"/>
      <c r="U10550" s="31"/>
      <c r="AD10550" s="20"/>
    </row>
    <row r="10551" spans="4:30" x14ac:dyDescent="0.2">
      <c r="D10551" s="5"/>
      <c r="I10551" s="7"/>
      <c r="K10551" s="7"/>
      <c r="L10551" s="7"/>
      <c r="M10551" s="55"/>
      <c r="N10551" s="7"/>
      <c r="O10551" s="5"/>
      <c r="U10551" s="31"/>
      <c r="AD10551" s="20"/>
    </row>
    <row r="10552" spans="4:30" x14ac:dyDescent="0.2">
      <c r="D10552" s="5"/>
      <c r="I10552" s="7"/>
      <c r="K10552" s="7"/>
      <c r="L10552" s="7"/>
      <c r="M10552" s="55"/>
      <c r="N10552" s="7"/>
      <c r="O10552" s="5"/>
      <c r="U10552" s="31"/>
      <c r="AD10552" s="20"/>
    </row>
    <row r="10553" spans="4:30" x14ac:dyDescent="0.2">
      <c r="D10553" s="5"/>
      <c r="I10553" s="7"/>
      <c r="K10553" s="7"/>
      <c r="L10553" s="7"/>
      <c r="M10553" s="55"/>
      <c r="N10553" s="7"/>
      <c r="O10553" s="5"/>
      <c r="U10553" s="31"/>
      <c r="AD10553" s="20"/>
    </row>
    <row r="10554" spans="4:30" x14ac:dyDescent="0.2">
      <c r="D10554" s="5"/>
      <c r="I10554" s="7"/>
      <c r="K10554" s="7"/>
      <c r="L10554" s="7"/>
      <c r="M10554" s="55"/>
      <c r="N10554" s="7"/>
      <c r="O10554" s="5"/>
      <c r="U10554" s="31"/>
      <c r="AD10554" s="20"/>
    </row>
    <row r="10555" spans="4:30" x14ac:dyDescent="0.2">
      <c r="D10555" s="5"/>
      <c r="I10555" s="7"/>
      <c r="K10555" s="7"/>
      <c r="L10555" s="7"/>
      <c r="M10555" s="55"/>
      <c r="N10555" s="7"/>
      <c r="O10555" s="5"/>
      <c r="U10555" s="31"/>
      <c r="AD10555" s="20"/>
    </row>
    <row r="10556" spans="4:30" x14ac:dyDescent="0.2">
      <c r="D10556" s="5"/>
      <c r="I10556" s="7"/>
      <c r="K10556" s="7"/>
      <c r="L10556" s="7"/>
      <c r="M10556" s="55"/>
      <c r="N10556" s="7"/>
      <c r="O10556" s="5"/>
      <c r="U10556" s="31"/>
      <c r="AD10556" s="20"/>
    </row>
    <row r="10557" spans="4:30" x14ac:dyDescent="0.2">
      <c r="D10557" s="5"/>
      <c r="I10557" s="7"/>
      <c r="K10557" s="7"/>
      <c r="L10557" s="7"/>
      <c r="M10557" s="55"/>
      <c r="N10557" s="7"/>
      <c r="O10557" s="5"/>
      <c r="U10557" s="31"/>
      <c r="AD10557" s="20"/>
    </row>
    <row r="10558" spans="4:30" x14ac:dyDescent="0.2">
      <c r="D10558" s="5"/>
      <c r="I10558" s="7"/>
      <c r="K10558" s="7"/>
      <c r="L10558" s="7"/>
      <c r="M10558" s="55"/>
      <c r="N10558" s="7"/>
      <c r="O10558" s="5"/>
      <c r="U10558" s="31"/>
      <c r="AD10558" s="20"/>
    </row>
    <row r="10559" spans="4:30" x14ac:dyDescent="0.2">
      <c r="D10559" s="5"/>
      <c r="I10559" s="7"/>
      <c r="K10559" s="7"/>
      <c r="L10559" s="7"/>
      <c r="M10559" s="55"/>
      <c r="N10559" s="7"/>
      <c r="O10559" s="5"/>
      <c r="U10559" s="31"/>
      <c r="AD10559" s="20"/>
    </row>
    <row r="10560" spans="4:30" x14ac:dyDescent="0.2">
      <c r="D10560" s="5"/>
      <c r="I10560" s="7"/>
      <c r="K10560" s="7"/>
      <c r="L10560" s="7"/>
      <c r="M10560" s="55"/>
      <c r="N10560" s="7"/>
      <c r="O10560" s="5"/>
      <c r="U10560" s="31"/>
      <c r="AD10560" s="20"/>
    </row>
    <row r="10561" spans="4:30" x14ac:dyDescent="0.2">
      <c r="D10561" s="5"/>
      <c r="I10561" s="7"/>
      <c r="K10561" s="7"/>
      <c r="L10561" s="7"/>
      <c r="M10561" s="55"/>
      <c r="N10561" s="7"/>
      <c r="O10561" s="5"/>
      <c r="U10561" s="31"/>
      <c r="AD10561" s="20"/>
    </row>
    <row r="10562" spans="4:30" x14ac:dyDescent="0.2">
      <c r="D10562" s="5"/>
      <c r="I10562" s="7"/>
      <c r="K10562" s="7"/>
      <c r="L10562" s="7"/>
      <c r="M10562" s="55"/>
      <c r="N10562" s="7"/>
      <c r="O10562" s="5"/>
      <c r="U10562" s="31"/>
      <c r="AD10562" s="20"/>
    </row>
    <row r="10563" spans="4:30" x14ac:dyDescent="0.2">
      <c r="D10563" s="5"/>
      <c r="I10563" s="7"/>
      <c r="K10563" s="7"/>
      <c r="L10563" s="7"/>
      <c r="M10563" s="55"/>
      <c r="N10563" s="7"/>
      <c r="O10563" s="5"/>
      <c r="U10563" s="31"/>
      <c r="AD10563" s="20"/>
    </row>
    <row r="10564" spans="4:30" x14ac:dyDescent="0.2">
      <c r="D10564" s="5"/>
      <c r="I10564" s="7"/>
      <c r="K10564" s="7"/>
      <c r="L10564" s="7"/>
      <c r="M10564" s="55"/>
      <c r="N10564" s="7"/>
      <c r="O10564" s="5"/>
      <c r="U10564" s="31"/>
      <c r="AD10564" s="20"/>
    </row>
    <row r="10565" spans="4:30" x14ac:dyDescent="0.2">
      <c r="D10565" s="5"/>
      <c r="I10565" s="7"/>
      <c r="K10565" s="7"/>
      <c r="L10565" s="7"/>
      <c r="M10565" s="55"/>
      <c r="N10565" s="7"/>
      <c r="O10565" s="5"/>
      <c r="U10565" s="31"/>
      <c r="AD10565" s="20"/>
    </row>
    <row r="10566" spans="4:30" x14ac:dyDescent="0.2">
      <c r="D10566" s="5"/>
      <c r="I10566" s="7"/>
      <c r="K10566" s="7"/>
      <c r="L10566" s="7"/>
      <c r="M10566" s="55"/>
      <c r="N10566" s="7"/>
      <c r="O10566" s="5"/>
      <c r="U10566" s="31"/>
      <c r="AD10566" s="20"/>
    </row>
    <row r="10567" spans="4:30" x14ac:dyDescent="0.2">
      <c r="D10567" s="5"/>
      <c r="I10567" s="7"/>
      <c r="K10567" s="7"/>
      <c r="L10567" s="7"/>
      <c r="M10567" s="55"/>
      <c r="N10567" s="7"/>
      <c r="O10567" s="5"/>
      <c r="U10567" s="31"/>
      <c r="AD10567" s="20"/>
    </row>
    <row r="10568" spans="4:30" x14ac:dyDescent="0.2">
      <c r="D10568" s="5"/>
      <c r="I10568" s="7"/>
      <c r="K10568" s="7"/>
      <c r="L10568" s="7"/>
      <c r="M10568" s="55"/>
      <c r="N10568" s="7"/>
      <c r="O10568" s="5"/>
      <c r="U10568" s="31"/>
      <c r="AD10568" s="20"/>
    </row>
    <row r="10569" spans="4:30" x14ac:dyDescent="0.2">
      <c r="D10569" s="5"/>
      <c r="I10569" s="7"/>
      <c r="K10569" s="7"/>
      <c r="L10569" s="7"/>
      <c r="M10569" s="55"/>
      <c r="N10569" s="7"/>
      <c r="O10569" s="5"/>
      <c r="U10569" s="31"/>
      <c r="AD10569" s="20"/>
    </row>
    <row r="10570" spans="4:30" x14ac:dyDescent="0.2">
      <c r="D10570" s="5"/>
      <c r="I10570" s="7"/>
      <c r="K10570" s="7"/>
      <c r="L10570" s="7"/>
      <c r="M10570" s="55"/>
      <c r="N10570" s="7"/>
      <c r="O10570" s="5"/>
      <c r="U10570" s="31"/>
      <c r="AD10570" s="20"/>
    </row>
    <row r="10571" spans="4:30" x14ac:dyDescent="0.2">
      <c r="D10571" s="5"/>
      <c r="I10571" s="7"/>
      <c r="K10571" s="7"/>
      <c r="L10571" s="7"/>
      <c r="M10571" s="55"/>
      <c r="N10571" s="7"/>
      <c r="O10571" s="5"/>
      <c r="U10571" s="31"/>
      <c r="AD10571" s="20"/>
    </row>
    <row r="10572" spans="4:30" x14ac:dyDescent="0.2">
      <c r="D10572" s="5"/>
      <c r="I10572" s="7"/>
      <c r="K10572" s="7"/>
      <c r="L10572" s="7"/>
      <c r="M10572" s="55"/>
      <c r="N10572" s="7"/>
      <c r="O10572" s="5"/>
      <c r="U10572" s="31"/>
      <c r="AD10572" s="20"/>
    </row>
    <row r="10573" spans="4:30" x14ac:dyDescent="0.2">
      <c r="D10573" s="5"/>
      <c r="I10573" s="7"/>
      <c r="K10573" s="7"/>
      <c r="L10573" s="7"/>
      <c r="M10573" s="55"/>
      <c r="N10573" s="7"/>
      <c r="O10573" s="5"/>
      <c r="U10573" s="31"/>
      <c r="AD10573" s="20"/>
    </row>
    <row r="10574" spans="4:30" x14ac:dyDescent="0.2">
      <c r="D10574" s="5"/>
      <c r="I10574" s="7"/>
      <c r="K10574" s="7"/>
      <c r="L10574" s="7"/>
      <c r="M10574" s="55"/>
      <c r="N10574" s="7"/>
      <c r="O10574" s="5"/>
      <c r="U10574" s="31"/>
      <c r="AD10574" s="20"/>
    </row>
    <row r="10575" spans="4:30" x14ac:dyDescent="0.2">
      <c r="D10575" s="5"/>
      <c r="I10575" s="7"/>
      <c r="K10575" s="7"/>
      <c r="L10575" s="7"/>
      <c r="M10575" s="55"/>
      <c r="N10575" s="7"/>
      <c r="O10575" s="5"/>
      <c r="U10575" s="31"/>
      <c r="AD10575" s="20"/>
    </row>
    <row r="10576" spans="4:30" x14ac:dyDescent="0.2">
      <c r="D10576" s="5"/>
      <c r="I10576" s="7"/>
      <c r="K10576" s="7"/>
      <c r="L10576" s="7"/>
      <c r="M10576" s="55"/>
      <c r="N10576" s="7"/>
      <c r="O10576" s="5"/>
      <c r="U10576" s="31"/>
      <c r="AD10576" s="20"/>
    </row>
    <row r="10577" spans="4:30" x14ac:dyDescent="0.2">
      <c r="D10577" s="5"/>
      <c r="I10577" s="7"/>
      <c r="K10577" s="7"/>
      <c r="L10577" s="7"/>
      <c r="M10577" s="55"/>
      <c r="N10577" s="7"/>
      <c r="O10577" s="5"/>
      <c r="U10577" s="31"/>
      <c r="AD10577" s="20"/>
    </row>
    <row r="10578" spans="4:30" x14ac:dyDescent="0.2">
      <c r="D10578" s="5"/>
      <c r="I10578" s="7"/>
      <c r="K10578" s="7"/>
      <c r="L10578" s="7"/>
      <c r="M10578" s="55"/>
      <c r="N10578" s="7"/>
      <c r="O10578" s="5"/>
      <c r="U10578" s="31"/>
      <c r="AD10578" s="20"/>
    </row>
    <row r="10579" spans="4:30" x14ac:dyDescent="0.2">
      <c r="D10579" s="5"/>
      <c r="I10579" s="7"/>
      <c r="K10579" s="7"/>
      <c r="L10579" s="7"/>
      <c r="M10579" s="55"/>
      <c r="N10579" s="7"/>
      <c r="O10579" s="5"/>
      <c r="U10579" s="31"/>
      <c r="AD10579" s="20"/>
    </row>
    <row r="10580" spans="4:30" x14ac:dyDescent="0.2">
      <c r="D10580" s="5"/>
      <c r="I10580" s="7"/>
      <c r="K10580" s="7"/>
      <c r="L10580" s="7"/>
      <c r="M10580" s="55"/>
      <c r="N10580" s="7"/>
      <c r="O10580" s="5"/>
      <c r="U10580" s="31"/>
      <c r="AD10580" s="20"/>
    </row>
    <row r="10581" spans="4:30" x14ac:dyDescent="0.2">
      <c r="D10581" s="5"/>
      <c r="I10581" s="7"/>
      <c r="K10581" s="7"/>
      <c r="L10581" s="7"/>
      <c r="M10581" s="55"/>
      <c r="N10581" s="7"/>
      <c r="O10581" s="5"/>
      <c r="U10581" s="31"/>
      <c r="AD10581" s="20"/>
    </row>
    <row r="10582" spans="4:30" x14ac:dyDescent="0.2">
      <c r="D10582" s="5"/>
      <c r="I10582" s="7"/>
      <c r="K10582" s="7"/>
      <c r="L10582" s="7"/>
      <c r="M10582" s="55"/>
      <c r="N10582" s="7"/>
      <c r="O10582" s="5"/>
      <c r="U10582" s="31"/>
      <c r="AD10582" s="20"/>
    </row>
    <row r="10583" spans="4:30" x14ac:dyDescent="0.2">
      <c r="D10583" s="5"/>
      <c r="I10583" s="7"/>
      <c r="K10583" s="7"/>
      <c r="L10583" s="7"/>
      <c r="M10583" s="55"/>
      <c r="N10583" s="7"/>
      <c r="O10583" s="5"/>
      <c r="U10583" s="31"/>
      <c r="AD10583" s="20"/>
    </row>
    <row r="10584" spans="4:30" x14ac:dyDescent="0.2">
      <c r="D10584" s="5"/>
      <c r="I10584" s="7"/>
      <c r="K10584" s="7"/>
      <c r="L10584" s="7"/>
      <c r="M10584" s="55"/>
      <c r="N10584" s="7"/>
      <c r="O10584" s="5"/>
      <c r="U10584" s="31"/>
      <c r="AD10584" s="20"/>
    </row>
    <row r="10585" spans="4:30" x14ac:dyDescent="0.2">
      <c r="D10585" s="5"/>
      <c r="I10585" s="7"/>
      <c r="K10585" s="7"/>
      <c r="L10585" s="7"/>
      <c r="M10585" s="55"/>
      <c r="N10585" s="7"/>
      <c r="O10585" s="5"/>
      <c r="U10585" s="31"/>
      <c r="AD10585" s="20"/>
    </row>
    <row r="10586" spans="4:30" x14ac:dyDescent="0.2">
      <c r="D10586" s="5"/>
      <c r="I10586" s="7"/>
      <c r="K10586" s="7"/>
      <c r="L10586" s="7"/>
      <c r="M10586" s="55"/>
      <c r="N10586" s="7"/>
      <c r="O10586" s="5"/>
      <c r="U10586" s="31"/>
      <c r="AD10586" s="20"/>
    </row>
    <row r="10587" spans="4:30" x14ac:dyDescent="0.2">
      <c r="D10587" s="5"/>
      <c r="I10587" s="7"/>
      <c r="K10587" s="7"/>
      <c r="L10587" s="7"/>
      <c r="M10587" s="55"/>
      <c r="N10587" s="7"/>
      <c r="O10587" s="5"/>
      <c r="U10587" s="31"/>
      <c r="AD10587" s="20"/>
    </row>
    <row r="10588" spans="4:30" x14ac:dyDescent="0.2">
      <c r="D10588" s="5"/>
      <c r="I10588" s="7"/>
      <c r="K10588" s="7"/>
      <c r="L10588" s="7"/>
      <c r="M10588" s="55"/>
      <c r="N10588" s="7"/>
      <c r="O10588" s="5"/>
      <c r="U10588" s="31"/>
      <c r="AD10588" s="20"/>
    </row>
    <row r="10589" spans="4:30" x14ac:dyDescent="0.2">
      <c r="D10589" s="5"/>
      <c r="I10589" s="7"/>
      <c r="K10589" s="7"/>
      <c r="L10589" s="7"/>
      <c r="M10589" s="55"/>
      <c r="N10589" s="7"/>
      <c r="O10589" s="5"/>
      <c r="U10589" s="31"/>
      <c r="AD10589" s="20"/>
    </row>
    <row r="10590" spans="4:30" x14ac:dyDescent="0.2">
      <c r="D10590" s="5"/>
      <c r="I10590" s="7"/>
      <c r="K10590" s="7"/>
      <c r="L10590" s="7"/>
      <c r="M10590" s="55"/>
      <c r="N10590" s="7"/>
      <c r="O10590" s="5"/>
      <c r="U10590" s="31"/>
      <c r="AD10590" s="20"/>
    </row>
    <row r="10591" spans="4:30" x14ac:dyDescent="0.2">
      <c r="D10591" s="5"/>
      <c r="I10591" s="7"/>
      <c r="K10591" s="7"/>
      <c r="L10591" s="7"/>
      <c r="M10591" s="55"/>
      <c r="N10591" s="7"/>
      <c r="O10591" s="5"/>
      <c r="U10591" s="31"/>
      <c r="AD10591" s="20"/>
    </row>
    <row r="10592" spans="4:30" x14ac:dyDescent="0.2">
      <c r="D10592" s="5"/>
      <c r="I10592" s="7"/>
      <c r="K10592" s="7"/>
      <c r="L10592" s="7"/>
      <c r="M10592" s="55"/>
      <c r="N10592" s="7"/>
      <c r="O10592" s="5"/>
      <c r="U10592" s="31"/>
      <c r="AD10592" s="20"/>
    </row>
    <row r="10593" spans="4:30" x14ac:dyDescent="0.2">
      <c r="D10593" s="5"/>
      <c r="I10593" s="7"/>
      <c r="K10593" s="7"/>
      <c r="L10593" s="7"/>
      <c r="M10593" s="55"/>
      <c r="N10593" s="7"/>
      <c r="O10593" s="5"/>
      <c r="U10593" s="31"/>
      <c r="AD10593" s="20"/>
    </row>
    <row r="10594" spans="4:30" x14ac:dyDescent="0.2">
      <c r="D10594" s="5"/>
      <c r="I10594" s="7"/>
      <c r="K10594" s="7"/>
      <c r="L10594" s="7"/>
      <c r="M10594" s="55"/>
      <c r="N10594" s="7"/>
      <c r="O10594" s="5"/>
      <c r="U10594" s="31"/>
      <c r="AD10594" s="20"/>
    </row>
    <row r="10595" spans="4:30" x14ac:dyDescent="0.2">
      <c r="D10595" s="5"/>
      <c r="I10595" s="7"/>
      <c r="K10595" s="7"/>
      <c r="L10595" s="7"/>
      <c r="M10595" s="55"/>
      <c r="N10595" s="7"/>
      <c r="O10595" s="5"/>
      <c r="U10595" s="31"/>
      <c r="AD10595" s="20"/>
    </row>
    <row r="10596" spans="4:30" x14ac:dyDescent="0.2">
      <c r="D10596" s="5"/>
      <c r="I10596" s="7"/>
      <c r="K10596" s="7"/>
      <c r="L10596" s="7"/>
      <c r="M10596" s="55"/>
      <c r="N10596" s="7"/>
      <c r="O10596" s="5"/>
      <c r="U10596" s="31"/>
      <c r="AD10596" s="20"/>
    </row>
    <row r="10597" spans="4:30" x14ac:dyDescent="0.2">
      <c r="D10597" s="5"/>
      <c r="I10597" s="7"/>
      <c r="K10597" s="7"/>
      <c r="L10597" s="7"/>
      <c r="M10597" s="55"/>
      <c r="N10597" s="7"/>
      <c r="O10597" s="5"/>
      <c r="U10597" s="31"/>
      <c r="AD10597" s="20"/>
    </row>
    <row r="10598" spans="4:30" x14ac:dyDescent="0.2">
      <c r="D10598" s="5"/>
      <c r="I10598" s="7"/>
      <c r="K10598" s="7"/>
      <c r="L10598" s="7"/>
      <c r="M10598" s="55"/>
      <c r="N10598" s="7"/>
      <c r="O10598" s="5"/>
      <c r="U10598" s="31"/>
      <c r="AD10598" s="20"/>
    </row>
    <row r="10599" spans="4:30" x14ac:dyDescent="0.2">
      <c r="D10599" s="5"/>
      <c r="I10599" s="7"/>
      <c r="K10599" s="7"/>
      <c r="L10599" s="7"/>
      <c r="M10599" s="55"/>
      <c r="N10599" s="7"/>
      <c r="O10599" s="5"/>
      <c r="U10599" s="31"/>
      <c r="AD10599" s="20"/>
    </row>
    <row r="10600" spans="4:30" x14ac:dyDescent="0.2">
      <c r="D10600" s="5"/>
      <c r="I10600" s="7"/>
      <c r="K10600" s="7"/>
      <c r="L10600" s="7"/>
      <c r="M10600" s="55"/>
      <c r="N10600" s="7"/>
      <c r="O10600" s="5"/>
      <c r="U10600" s="31"/>
      <c r="AD10600" s="20"/>
    </row>
    <row r="10601" spans="4:30" x14ac:dyDescent="0.2">
      <c r="D10601" s="5"/>
      <c r="I10601" s="7"/>
      <c r="K10601" s="7"/>
      <c r="L10601" s="7"/>
      <c r="M10601" s="55"/>
      <c r="N10601" s="7"/>
      <c r="O10601" s="5"/>
      <c r="U10601" s="31"/>
      <c r="AD10601" s="20"/>
    </row>
    <row r="10602" spans="4:30" x14ac:dyDescent="0.2">
      <c r="D10602" s="5"/>
      <c r="I10602" s="7"/>
      <c r="K10602" s="7"/>
      <c r="L10602" s="7"/>
      <c r="M10602" s="55"/>
      <c r="N10602" s="7"/>
      <c r="O10602" s="5"/>
      <c r="U10602" s="31"/>
      <c r="AD10602" s="20"/>
    </row>
    <row r="10603" spans="4:30" x14ac:dyDescent="0.2">
      <c r="D10603" s="5"/>
      <c r="I10603" s="7"/>
      <c r="K10603" s="7"/>
      <c r="L10603" s="7"/>
      <c r="M10603" s="55"/>
      <c r="N10603" s="7"/>
      <c r="O10603" s="5"/>
      <c r="U10603" s="31"/>
      <c r="AD10603" s="20"/>
    </row>
    <row r="10604" spans="4:30" x14ac:dyDescent="0.2">
      <c r="D10604" s="5"/>
      <c r="I10604" s="7"/>
      <c r="K10604" s="7"/>
      <c r="L10604" s="7"/>
      <c r="M10604" s="55"/>
      <c r="N10604" s="7"/>
      <c r="O10604" s="5"/>
      <c r="U10604" s="31"/>
      <c r="AD10604" s="20"/>
    </row>
    <row r="10605" spans="4:30" x14ac:dyDescent="0.2">
      <c r="D10605" s="5"/>
      <c r="I10605" s="7"/>
      <c r="K10605" s="7"/>
      <c r="L10605" s="7"/>
      <c r="M10605" s="55"/>
      <c r="N10605" s="7"/>
      <c r="O10605" s="5"/>
      <c r="U10605" s="31"/>
      <c r="AD10605" s="20"/>
    </row>
    <row r="10606" spans="4:30" x14ac:dyDescent="0.2">
      <c r="D10606" s="5"/>
      <c r="I10606" s="7"/>
      <c r="K10606" s="7"/>
      <c r="L10606" s="7"/>
      <c r="M10606" s="55"/>
      <c r="N10606" s="7"/>
      <c r="O10606" s="5"/>
      <c r="U10606" s="31"/>
      <c r="AD10606" s="20"/>
    </row>
    <row r="10607" spans="4:30" x14ac:dyDescent="0.2">
      <c r="D10607" s="5"/>
      <c r="I10607" s="7"/>
      <c r="K10607" s="7"/>
      <c r="L10607" s="7"/>
      <c r="M10607" s="55"/>
      <c r="N10607" s="7"/>
      <c r="O10607" s="5"/>
      <c r="U10607" s="31"/>
      <c r="AD10607" s="20"/>
    </row>
    <row r="10608" spans="4:30" x14ac:dyDescent="0.2">
      <c r="D10608" s="5"/>
      <c r="I10608" s="7"/>
      <c r="K10608" s="7"/>
      <c r="L10608" s="7"/>
      <c r="M10608" s="55"/>
      <c r="N10608" s="7"/>
      <c r="O10608" s="5"/>
      <c r="U10608" s="31"/>
      <c r="AD10608" s="20"/>
    </row>
    <row r="10609" spans="4:30" x14ac:dyDescent="0.2">
      <c r="D10609" s="5"/>
      <c r="I10609" s="7"/>
      <c r="K10609" s="7"/>
      <c r="L10609" s="7"/>
      <c r="M10609" s="55"/>
      <c r="N10609" s="7"/>
      <c r="O10609" s="5"/>
      <c r="U10609" s="31"/>
      <c r="AD10609" s="20"/>
    </row>
    <row r="10610" spans="4:30" x14ac:dyDescent="0.2">
      <c r="D10610" s="5"/>
      <c r="I10610" s="7"/>
      <c r="K10610" s="7"/>
      <c r="L10610" s="7"/>
      <c r="M10610" s="55"/>
      <c r="N10610" s="7"/>
      <c r="O10610" s="5"/>
      <c r="U10610" s="31"/>
      <c r="AD10610" s="20"/>
    </row>
    <row r="10611" spans="4:30" x14ac:dyDescent="0.2">
      <c r="D10611" s="5"/>
      <c r="I10611" s="7"/>
      <c r="K10611" s="7"/>
      <c r="L10611" s="7"/>
      <c r="M10611" s="55"/>
      <c r="N10611" s="7"/>
      <c r="O10611" s="5"/>
      <c r="U10611" s="31"/>
      <c r="AD10611" s="20"/>
    </row>
    <row r="10612" spans="4:30" x14ac:dyDescent="0.2">
      <c r="D10612" s="5"/>
      <c r="I10612" s="7"/>
      <c r="K10612" s="7"/>
      <c r="L10612" s="7"/>
      <c r="M10612" s="55"/>
      <c r="N10612" s="7"/>
      <c r="O10612" s="5"/>
      <c r="U10612" s="31"/>
      <c r="AD10612" s="20"/>
    </row>
    <row r="10613" spans="4:30" x14ac:dyDescent="0.2">
      <c r="D10613" s="5"/>
      <c r="I10613" s="7"/>
      <c r="K10613" s="7"/>
      <c r="L10613" s="7"/>
      <c r="M10613" s="55"/>
      <c r="N10613" s="7"/>
      <c r="O10613" s="5"/>
      <c r="U10613" s="31"/>
      <c r="AD10613" s="20"/>
    </row>
    <row r="10614" spans="4:30" x14ac:dyDescent="0.2">
      <c r="D10614" s="5"/>
      <c r="I10614" s="7"/>
      <c r="K10614" s="7"/>
      <c r="L10614" s="7"/>
      <c r="M10614" s="55"/>
      <c r="N10614" s="7"/>
      <c r="O10614" s="5"/>
      <c r="U10614" s="31"/>
      <c r="AD10614" s="20"/>
    </row>
    <row r="10615" spans="4:30" x14ac:dyDescent="0.2">
      <c r="D10615" s="5"/>
      <c r="I10615" s="7"/>
      <c r="K10615" s="7"/>
      <c r="L10615" s="7"/>
      <c r="M10615" s="55"/>
      <c r="N10615" s="7"/>
      <c r="O10615" s="5"/>
      <c r="U10615" s="31"/>
      <c r="AD10615" s="20"/>
    </row>
    <row r="10616" spans="4:30" x14ac:dyDescent="0.2">
      <c r="D10616" s="5"/>
      <c r="I10616" s="7"/>
      <c r="K10616" s="7"/>
      <c r="L10616" s="7"/>
      <c r="M10616" s="55"/>
      <c r="N10616" s="7"/>
      <c r="O10616" s="5"/>
      <c r="U10616" s="31"/>
      <c r="AD10616" s="20"/>
    </row>
    <row r="10617" spans="4:30" x14ac:dyDescent="0.2">
      <c r="D10617" s="5"/>
      <c r="I10617" s="7"/>
      <c r="K10617" s="7"/>
      <c r="L10617" s="7"/>
      <c r="M10617" s="55"/>
      <c r="N10617" s="7"/>
      <c r="O10617" s="5"/>
      <c r="U10617" s="31"/>
      <c r="AD10617" s="20"/>
    </row>
    <row r="10618" spans="4:30" x14ac:dyDescent="0.2">
      <c r="D10618" s="5"/>
      <c r="I10618" s="7"/>
      <c r="K10618" s="7"/>
      <c r="L10618" s="7"/>
      <c r="M10618" s="55"/>
      <c r="N10618" s="7"/>
      <c r="O10618" s="5"/>
      <c r="U10618" s="31"/>
      <c r="AD10618" s="20"/>
    </row>
    <row r="10619" spans="4:30" x14ac:dyDescent="0.2">
      <c r="D10619" s="5"/>
      <c r="I10619" s="7"/>
      <c r="K10619" s="7"/>
      <c r="L10619" s="7"/>
      <c r="M10619" s="55"/>
      <c r="N10619" s="7"/>
      <c r="O10619" s="5"/>
      <c r="U10619" s="31"/>
      <c r="AD10619" s="20"/>
    </row>
    <row r="10620" spans="4:30" x14ac:dyDescent="0.2">
      <c r="D10620" s="5"/>
      <c r="I10620" s="7"/>
      <c r="K10620" s="7"/>
      <c r="L10620" s="7"/>
      <c r="M10620" s="55"/>
      <c r="N10620" s="7"/>
      <c r="O10620" s="5"/>
      <c r="U10620" s="31"/>
      <c r="AD10620" s="20"/>
    </row>
    <row r="10621" spans="4:30" x14ac:dyDescent="0.2">
      <c r="D10621" s="5"/>
      <c r="I10621" s="7"/>
      <c r="K10621" s="7"/>
      <c r="L10621" s="7"/>
      <c r="M10621" s="55"/>
      <c r="N10621" s="7"/>
      <c r="O10621" s="5"/>
      <c r="U10621" s="31"/>
      <c r="AD10621" s="20"/>
    </row>
    <row r="10622" spans="4:30" x14ac:dyDescent="0.2">
      <c r="D10622" s="5"/>
      <c r="I10622" s="7"/>
      <c r="K10622" s="7"/>
      <c r="L10622" s="7"/>
      <c r="M10622" s="55"/>
      <c r="N10622" s="7"/>
      <c r="O10622" s="5"/>
      <c r="U10622" s="31"/>
      <c r="AD10622" s="20"/>
    </row>
    <row r="10623" spans="4:30" x14ac:dyDescent="0.2">
      <c r="D10623" s="5"/>
      <c r="I10623" s="7"/>
      <c r="K10623" s="7"/>
      <c r="L10623" s="7"/>
      <c r="M10623" s="55"/>
      <c r="N10623" s="7"/>
      <c r="O10623" s="5"/>
      <c r="U10623" s="31"/>
      <c r="AD10623" s="20"/>
    </row>
    <row r="10624" spans="4:30" x14ac:dyDescent="0.2">
      <c r="D10624" s="5"/>
      <c r="I10624" s="7"/>
      <c r="K10624" s="7"/>
      <c r="L10624" s="7"/>
      <c r="M10624" s="55"/>
      <c r="N10624" s="7"/>
      <c r="O10624" s="5"/>
      <c r="U10624" s="31"/>
      <c r="AD10624" s="20"/>
    </row>
    <row r="10625" spans="4:30" x14ac:dyDescent="0.2">
      <c r="D10625" s="5"/>
      <c r="I10625" s="7"/>
      <c r="K10625" s="7"/>
      <c r="L10625" s="7"/>
      <c r="M10625" s="55"/>
      <c r="N10625" s="7"/>
      <c r="O10625" s="5"/>
      <c r="U10625" s="31"/>
      <c r="AD10625" s="20"/>
    </row>
    <row r="10626" spans="4:30" x14ac:dyDescent="0.2">
      <c r="D10626" s="5"/>
      <c r="I10626" s="7"/>
      <c r="K10626" s="7"/>
      <c r="L10626" s="7"/>
      <c r="M10626" s="55"/>
      <c r="N10626" s="7"/>
      <c r="O10626" s="5"/>
      <c r="U10626" s="31"/>
      <c r="AD10626" s="20"/>
    </row>
    <row r="10627" spans="4:30" x14ac:dyDescent="0.2">
      <c r="D10627" s="5"/>
      <c r="I10627" s="7"/>
      <c r="K10627" s="7"/>
      <c r="L10627" s="7"/>
      <c r="M10627" s="55"/>
      <c r="N10627" s="7"/>
      <c r="O10627" s="5"/>
      <c r="U10627" s="31"/>
      <c r="AD10627" s="20"/>
    </row>
    <row r="10628" spans="4:30" x14ac:dyDescent="0.2">
      <c r="D10628" s="5"/>
      <c r="I10628" s="7"/>
      <c r="K10628" s="7"/>
      <c r="L10628" s="7"/>
      <c r="M10628" s="55"/>
      <c r="N10628" s="7"/>
      <c r="O10628" s="5"/>
      <c r="U10628" s="31"/>
      <c r="AD10628" s="20"/>
    </row>
    <row r="10629" spans="4:30" x14ac:dyDescent="0.2">
      <c r="D10629" s="5"/>
      <c r="I10629" s="7"/>
      <c r="K10629" s="7"/>
      <c r="L10629" s="7"/>
      <c r="M10629" s="55"/>
      <c r="N10629" s="7"/>
      <c r="O10629" s="5"/>
      <c r="U10629" s="31"/>
      <c r="AD10629" s="20"/>
    </row>
    <row r="10630" spans="4:30" x14ac:dyDescent="0.2">
      <c r="D10630" s="5"/>
      <c r="I10630" s="7"/>
      <c r="K10630" s="7"/>
      <c r="L10630" s="7"/>
      <c r="M10630" s="55"/>
      <c r="N10630" s="7"/>
      <c r="O10630" s="5"/>
      <c r="U10630" s="31"/>
      <c r="AD10630" s="20"/>
    </row>
    <row r="10631" spans="4:30" x14ac:dyDescent="0.2">
      <c r="D10631" s="5"/>
      <c r="I10631" s="7"/>
      <c r="K10631" s="7"/>
      <c r="L10631" s="7"/>
      <c r="M10631" s="55"/>
      <c r="N10631" s="7"/>
      <c r="O10631" s="5"/>
      <c r="U10631" s="31"/>
      <c r="AD10631" s="20"/>
    </row>
    <row r="10632" spans="4:30" x14ac:dyDescent="0.2">
      <c r="D10632" s="5"/>
      <c r="I10632" s="7"/>
      <c r="K10632" s="7"/>
      <c r="L10632" s="7"/>
      <c r="M10632" s="55"/>
      <c r="N10632" s="7"/>
      <c r="O10632" s="5"/>
      <c r="U10632" s="31"/>
      <c r="AD10632" s="20"/>
    </row>
    <row r="10633" spans="4:30" x14ac:dyDescent="0.2">
      <c r="D10633" s="5"/>
      <c r="I10633" s="7"/>
      <c r="K10633" s="7"/>
      <c r="L10633" s="7"/>
      <c r="M10633" s="55"/>
      <c r="N10633" s="7"/>
      <c r="O10633" s="5"/>
      <c r="U10633" s="31"/>
      <c r="AD10633" s="20"/>
    </row>
    <row r="10634" spans="4:30" x14ac:dyDescent="0.2">
      <c r="D10634" s="5"/>
      <c r="I10634" s="7"/>
      <c r="K10634" s="7"/>
      <c r="L10634" s="7"/>
      <c r="M10634" s="55"/>
      <c r="N10634" s="7"/>
      <c r="O10634" s="5"/>
      <c r="U10634" s="31"/>
      <c r="AD10634" s="20"/>
    </row>
    <row r="10635" spans="4:30" x14ac:dyDescent="0.2">
      <c r="D10635" s="5"/>
      <c r="I10635" s="7"/>
      <c r="K10635" s="7"/>
      <c r="L10635" s="7"/>
      <c r="M10635" s="55"/>
      <c r="N10635" s="7"/>
      <c r="O10635" s="5"/>
      <c r="U10635" s="31"/>
      <c r="AD10635" s="20"/>
    </row>
    <row r="10636" spans="4:30" x14ac:dyDescent="0.2">
      <c r="D10636" s="5"/>
      <c r="I10636" s="7"/>
      <c r="K10636" s="7"/>
      <c r="L10636" s="7"/>
      <c r="M10636" s="55"/>
      <c r="N10636" s="7"/>
      <c r="O10636" s="5"/>
      <c r="U10636" s="31"/>
      <c r="AD10636" s="20"/>
    </row>
    <row r="10637" spans="4:30" x14ac:dyDescent="0.2">
      <c r="D10637" s="5"/>
      <c r="I10637" s="7"/>
      <c r="K10637" s="7"/>
      <c r="L10637" s="7"/>
      <c r="M10637" s="55"/>
      <c r="N10637" s="7"/>
      <c r="O10637" s="5"/>
      <c r="U10637" s="31"/>
      <c r="AD10637" s="20"/>
    </row>
    <row r="10638" spans="4:30" x14ac:dyDescent="0.2">
      <c r="D10638" s="5"/>
      <c r="I10638" s="7"/>
      <c r="K10638" s="7"/>
      <c r="L10638" s="7"/>
      <c r="M10638" s="55"/>
      <c r="N10638" s="7"/>
      <c r="O10638" s="5"/>
      <c r="U10638" s="31"/>
      <c r="AD10638" s="20"/>
    </row>
    <row r="10639" spans="4:30" x14ac:dyDescent="0.2">
      <c r="D10639" s="5"/>
      <c r="I10639" s="7"/>
      <c r="K10639" s="7"/>
      <c r="L10639" s="7"/>
      <c r="M10639" s="55"/>
      <c r="N10639" s="7"/>
      <c r="O10639" s="5"/>
      <c r="U10639" s="31"/>
      <c r="AD10639" s="20"/>
    </row>
    <row r="10640" spans="4:30" x14ac:dyDescent="0.2">
      <c r="D10640" s="5"/>
      <c r="I10640" s="7"/>
      <c r="K10640" s="7"/>
      <c r="L10640" s="7"/>
      <c r="M10640" s="55"/>
      <c r="N10640" s="7"/>
      <c r="O10640" s="5"/>
      <c r="U10640" s="31"/>
      <c r="AD10640" s="20"/>
    </row>
    <row r="10641" spans="4:30" x14ac:dyDescent="0.2">
      <c r="D10641" s="5"/>
      <c r="I10641" s="7"/>
      <c r="K10641" s="7"/>
      <c r="L10641" s="7"/>
      <c r="M10641" s="55"/>
      <c r="N10641" s="7"/>
      <c r="O10641" s="5"/>
      <c r="U10641" s="31"/>
      <c r="AD10641" s="20"/>
    </row>
    <row r="10642" spans="4:30" x14ac:dyDescent="0.2">
      <c r="D10642" s="5"/>
      <c r="I10642" s="7"/>
      <c r="K10642" s="7"/>
      <c r="L10642" s="7"/>
      <c r="M10642" s="55"/>
      <c r="N10642" s="7"/>
      <c r="O10642" s="5"/>
      <c r="U10642" s="31"/>
      <c r="AD10642" s="20"/>
    </row>
    <row r="10643" spans="4:30" x14ac:dyDescent="0.2">
      <c r="D10643" s="5"/>
      <c r="I10643" s="7"/>
      <c r="K10643" s="7"/>
      <c r="L10643" s="7"/>
      <c r="M10643" s="55"/>
      <c r="N10643" s="7"/>
      <c r="O10643" s="5"/>
      <c r="U10643" s="31"/>
      <c r="AD10643" s="20"/>
    </row>
    <row r="10644" spans="4:30" x14ac:dyDescent="0.2">
      <c r="D10644" s="5"/>
      <c r="I10644" s="7"/>
      <c r="K10644" s="7"/>
      <c r="L10644" s="7"/>
      <c r="M10644" s="55"/>
      <c r="N10644" s="7"/>
      <c r="O10644" s="5"/>
      <c r="U10644" s="31"/>
      <c r="AD10644" s="20"/>
    </row>
    <row r="10645" spans="4:30" x14ac:dyDescent="0.2">
      <c r="D10645" s="5"/>
      <c r="I10645" s="7"/>
      <c r="K10645" s="7"/>
      <c r="L10645" s="7"/>
      <c r="M10645" s="55"/>
      <c r="N10645" s="7"/>
      <c r="O10645" s="5"/>
      <c r="U10645" s="31"/>
      <c r="AD10645" s="20"/>
    </row>
    <row r="10646" spans="4:30" x14ac:dyDescent="0.2">
      <c r="D10646" s="5"/>
      <c r="I10646" s="7"/>
      <c r="K10646" s="7"/>
      <c r="L10646" s="7"/>
      <c r="M10646" s="55"/>
      <c r="N10646" s="7"/>
      <c r="O10646" s="5"/>
      <c r="U10646" s="31"/>
      <c r="AD10646" s="20"/>
    </row>
    <row r="10647" spans="4:30" x14ac:dyDescent="0.2">
      <c r="D10647" s="5"/>
      <c r="I10647" s="7"/>
      <c r="K10647" s="7"/>
      <c r="L10647" s="7"/>
      <c r="M10647" s="55"/>
      <c r="N10647" s="7"/>
      <c r="O10647" s="5"/>
      <c r="U10647" s="31"/>
      <c r="AD10647" s="20"/>
    </row>
    <row r="10648" spans="4:30" x14ac:dyDescent="0.2">
      <c r="D10648" s="5"/>
      <c r="I10648" s="7"/>
      <c r="K10648" s="7"/>
      <c r="L10648" s="7"/>
      <c r="M10648" s="55"/>
      <c r="N10648" s="7"/>
      <c r="O10648" s="5"/>
      <c r="U10648" s="31"/>
      <c r="AD10648" s="20"/>
    </row>
    <row r="10649" spans="4:30" x14ac:dyDescent="0.2">
      <c r="D10649" s="5"/>
      <c r="I10649" s="7"/>
      <c r="K10649" s="7"/>
      <c r="L10649" s="7"/>
      <c r="M10649" s="55"/>
      <c r="N10649" s="7"/>
      <c r="O10649" s="5"/>
      <c r="U10649" s="31"/>
      <c r="AD10649" s="20"/>
    </row>
    <row r="10650" spans="4:30" x14ac:dyDescent="0.2">
      <c r="D10650" s="5"/>
      <c r="I10650" s="7"/>
      <c r="K10650" s="7"/>
      <c r="L10650" s="7"/>
      <c r="M10650" s="55"/>
      <c r="N10650" s="7"/>
      <c r="O10650" s="5"/>
      <c r="U10650" s="31"/>
      <c r="AD10650" s="20"/>
    </row>
    <row r="10651" spans="4:30" x14ac:dyDescent="0.2">
      <c r="D10651" s="5"/>
      <c r="I10651" s="7"/>
      <c r="K10651" s="7"/>
      <c r="L10651" s="7"/>
      <c r="M10651" s="55"/>
      <c r="N10651" s="7"/>
      <c r="O10651" s="5"/>
      <c r="U10651" s="31"/>
      <c r="AD10651" s="20"/>
    </row>
    <row r="10652" spans="4:30" x14ac:dyDescent="0.2">
      <c r="D10652" s="5"/>
      <c r="I10652" s="7"/>
      <c r="K10652" s="7"/>
      <c r="L10652" s="7"/>
      <c r="M10652" s="55"/>
      <c r="N10652" s="7"/>
      <c r="O10652" s="5"/>
      <c r="U10652" s="31"/>
      <c r="AD10652" s="20"/>
    </row>
    <row r="10653" spans="4:30" x14ac:dyDescent="0.2">
      <c r="D10653" s="5"/>
      <c r="I10653" s="7"/>
      <c r="K10653" s="7"/>
      <c r="L10653" s="7"/>
      <c r="M10653" s="55"/>
      <c r="N10653" s="7"/>
      <c r="O10653" s="5"/>
      <c r="U10653" s="31"/>
      <c r="AD10653" s="20"/>
    </row>
    <row r="10654" spans="4:30" x14ac:dyDescent="0.2">
      <c r="D10654" s="5"/>
      <c r="I10654" s="7"/>
      <c r="K10654" s="7"/>
      <c r="L10654" s="7"/>
      <c r="M10654" s="55"/>
      <c r="N10654" s="7"/>
      <c r="O10654" s="5"/>
      <c r="U10654" s="31"/>
      <c r="AD10654" s="20"/>
    </row>
    <row r="10655" spans="4:30" x14ac:dyDescent="0.2">
      <c r="D10655" s="5"/>
      <c r="I10655" s="7"/>
      <c r="K10655" s="7"/>
      <c r="L10655" s="7"/>
      <c r="M10655" s="55"/>
      <c r="N10655" s="7"/>
      <c r="O10655" s="5"/>
      <c r="U10655" s="31"/>
      <c r="AD10655" s="20"/>
    </row>
    <row r="10656" spans="4:30" x14ac:dyDescent="0.2">
      <c r="D10656" s="5"/>
      <c r="I10656" s="7"/>
      <c r="K10656" s="7"/>
      <c r="L10656" s="7"/>
      <c r="M10656" s="55"/>
      <c r="N10656" s="7"/>
      <c r="O10656" s="5"/>
      <c r="U10656" s="31"/>
      <c r="AD10656" s="20"/>
    </row>
    <row r="10657" spans="4:30" x14ac:dyDescent="0.2">
      <c r="D10657" s="5"/>
      <c r="I10657" s="7"/>
      <c r="K10657" s="7"/>
      <c r="L10657" s="7"/>
      <c r="M10657" s="55"/>
      <c r="N10657" s="7"/>
      <c r="O10657" s="5"/>
      <c r="U10657" s="31"/>
      <c r="AD10657" s="20"/>
    </row>
    <row r="10658" spans="4:30" x14ac:dyDescent="0.2">
      <c r="D10658" s="5"/>
      <c r="I10658" s="7"/>
      <c r="K10658" s="7"/>
      <c r="L10658" s="7"/>
      <c r="M10658" s="55"/>
      <c r="N10658" s="7"/>
      <c r="O10658" s="5"/>
      <c r="U10658" s="31"/>
      <c r="AD10658" s="20"/>
    </row>
    <row r="10659" spans="4:30" x14ac:dyDescent="0.2">
      <c r="D10659" s="5"/>
      <c r="I10659" s="7"/>
      <c r="K10659" s="7"/>
      <c r="L10659" s="7"/>
      <c r="M10659" s="55"/>
      <c r="N10659" s="7"/>
      <c r="O10659" s="5"/>
      <c r="U10659" s="31"/>
      <c r="AD10659" s="20"/>
    </row>
    <row r="10660" spans="4:30" x14ac:dyDescent="0.2">
      <c r="D10660" s="5"/>
      <c r="I10660" s="7"/>
      <c r="K10660" s="7"/>
      <c r="L10660" s="7"/>
      <c r="M10660" s="55"/>
      <c r="N10660" s="7"/>
      <c r="O10660" s="5"/>
      <c r="U10660" s="31"/>
      <c r="AD10660" s="20"/>
    </row>
    <row r="10661" spans="4:30" x14ac:dyDescent="0.2">
      <c r="D10661" s="5"/>
      <c r="I10661" s="7"/>
      <c r="K10661" s="7"/>
      <c r="L10661" s="7"/>
      <c r="M10661" s="55"/>
      <c r="N10661" s="7"/>
      <c r="O10661" s="5"/>
      <c r="U10661" s="31"/>
      <c r="AD10661" s="20"/>
    </row>
    <row r="10662" spans="4:30" x14ac:dyDescent="0.2">
      <c r="D10662" s="5"/>
      <c r="I10662" s="7"/>
      <c r="K10662" s="7"/>
      <c r="L10662" s="7"/>
      <c r="M10662" s="55"/>
      <c r="N10662" s="7"/>
      <c r="O10662" s="5"/>
      <c r="U10662" s="31"/>
      <c r="AD10662" s="20"/>
    </row>
    <row r="10663" spans="4:30" x14ac:dyDescent="0.2">
      <c r="D10663" s="5"/>
      <c r="I10663" s="7"/>
      <c r="K10663" s="7"/>
      <c r="L10663" s="7"/>
      <c r="M10663" s="55"/>
      <c r="N10663" s="7"/>
      <c r="O10663" s="5"/>
      <c r="U10663" s="31"/>
      <c r="AD10663" s="20"/>
    </row>
    <row r="10664" spans="4:30" x14ac:dyDescent="0.2">
      <c r="D10664" s="5"/>
      <c r="I10664" s="7"/>
      <c r="K10664" s="7"/>
      <c r="L10664" s="7"/>
      <c r="M10664" s="55"/>
      <c r="N10664" s="7"/>
      <c r="O10664" s="5"/>
      <c r="U10664" s="31"/>
      <c r="AD10664" s="20"/>
    </row>
    <row r="10665" spans="4:30" x14ac:dyDescent="0.2">
      <c r="D10665" s="5"/>
      <c r="I10665" s="7"/>
      <c r="K10665" s="7"/>
      <c r="L10665" s="7"/>
      <c r="M10665" s="55"/>
      <c r="N10665" s="7"/>
      <c r="O10665" s="5"/>
      <c r="U10665" s="31"/>
      <c r="AD10665" s="20"/>
    </row>
    <row r="10666" spans="4:30" x14ac:dyDescent="0.2">
      <c r="D10666" s="5"/>
      <c r="I10666" s="7"/>
      <c r="K10666" s="7"/>
      <c r="L10666" s="7"/>
      <c r="M10666" s="55"/>
      <c r="N10666" s="7"/>
      <c r="O10666" s="5"/>
      <c r="U10666" s="31"/>
      <c r="AD10666" s="20"/>
    </row>
    <row r="10667" spans="4:30" x14ac:dyDescent="0.2">
      <c r="D10667" s="5"/>
      <c r="I10667" s="7"/>
      <c r="K10667" s="7"/>
      <c r="L10667" s="7"/>
      <c r="M10667" s="55"/>
      <c r="N10667" s="7"/>
      <c r="O10667" s="5"/>
      <c r="U10667" s="31"/>
      <c r="AD10667" s="20"/>
    </row>
    <row r="10668" spans="4:30" x14ac:dyDescent="0.2">
      <c r="D10668" s="5"/>
      <c r="I10668" s="7"/>
      <c r="K10668" s="7"/>
      <c r="L10668" s="7"/>
      <c r="M10668" s="55"/>
      <c r="N10668" s="7"/>
      <c r="O10668" s="5"/>
      <c r="U10668" s="31"/>
      <c r="AD10668" s="20"/>
    </row>
    <row r="10669" spans="4:30" x14ac:dyDescent="0.2">
      <c r="D10669" s="5"/>
      <c r="I10669" s="7"/>
      <c r="K10669" s="7"/>
      <c r="L10669" s="7"/>
      <c r="M10669" s="55"/>
      <c r="N10669" s="7"/>
      <c r="O10669" s="5"/>
      <c r="U10669" s="31"/>
      <c r="AD10669" s="20"/>
    </row>
    <row r="10670" spans="4:30" x14ac:dyDescent="0.2">
      <c r="D10670" s="5"/>
      <c r="I10670" s="7"/>
      <c r="K10670" s="7"/>
      <c r="L10670" s="7"/>
      <c r="M10670" s="55"/>
      <c r="N10670" s="7"/>
      <c r="O10670" s="5"/>
      <c r="U10670" s="31"/>
      <c r="AD10670" s="20"/>
    </row>
    <row r="10671" spans="4:30" x14ac:dyDescent="0.2">
      <c r="D10671" s="5"/>
      <c r="I10671" s="7"/>
      <c r="K10671" s="7"/>
      <c r="L10671" s="7"/>
      <c r="M10671" s="55"/>
      <c r="N10671" s="7"/>
      <c r="O10671" s="5"/>
      <c r="U10671" s="31"/>
      <c r="AD10671" s="20"/>
    </row>
    <row r="10672" spans="4:30" x14ac:dyDescent="0.2">
      <c r="D10672" s="5"/>
      <c r="I10672" s="7"/>
      <c r="K10672" s="7"/>
      <c r="L10672" s="7"/>
      <c r="M10672" s="55"/>
      <c r="N10672" s="7"/>
      <c r="O10672" s="5"/>
      <c r="U10672" s="31"/>
      <c r="AD10672" s="20"/>
    </row>
    <row r="10673" spans="4:30" x14ac:dyDescent="0.2">
      <c r="D10673" s="5"/>
      <c r="I10673" s="7"/>
      <c r="K10673" s="7"/>
      <c r="L10673" s="7"/>
      <c r="M10673" s="55"/>
      <c r="N10673" s="7"/>
      <c r="O10673" s="5"/>
      <c r="U10673" s="31"/>
      <c r="AD10673" s="20"/>
    </row>
    <row r="10674" spans="4:30" x14ac:dyDescent="0.2">
      <c r="D10674" s="5"/>
      <c r="I10674" s="7"/>
      <c r="K10674" s="7"/>
      <c r="L10674" s="7"/>
      <c r="M10674" s="55"/>
      <c r="N10674" s="7"/>
      <c r="O10674" s="5"/>
      <c r="U10674" s="31"/>
      <c r="AD10674" s="20"/>
    </row>
    <row r="10675" spans="4:30" x14ac:dyDescent="0.2">
      <c r="D10675" s="5"/>
      <c r="I10675" s="7"/>
      <c r="K10675" s="7"/>
      <c r="L10675" s="7"/>
      <c r="M10675" s="55"/>
      <c r="N10675" s="7"/>
      <c r="O10675" s="5"/>
      <c r="U10675" s="31"/>
      <c r="AD10675" s="20"/>
    </row>
    <row r="10676" spans="4:30" x14ac:dyDescent="0.2">
      <c r="D10676" s="5"/>
      <c r="I10676" s="7"/>
      <c r="K10676" s="7"/>
      <c r="L10676" s="7"/>
      <c r="M10676" s="55"/>
      <c r="N10676" s="7"/>
      <c r="O10676" s="5"/>
      <c r="U10676" s="31"/>
      <c r="AD10676" s="20"/>
    </row>
    <row r="10677" spans="4:30" x14ac:dyDescent="0.2">
      <c r="D10677" s="5"/>
      <c r="I10677" s="7"/>
      <c r="K10677" s="7"/>
      <c r="L10677" s="7"/>
      <c r="M10677" s="55"/>
      <c r="N10677" s="7"/>
      <c r="O10677" s="5"/>
      <c r="U10677" s="31"/>
      <c r="AD10677" s="20"/>
    </row>
    <row r="10678" spans="4:30" x14ac:dyDescent="0.2">
      <c r="D10678" s="5"/>
      <c r="I10678" s="7"/>
      <c r="K10678" s="7"/>
      <c r="L10678" s="7"/>
      <c r="M10678" s="55"/>
      <c r="N10678" s="7"/>
      <c r="O10678" s="5"/>
      <c r="U10678" s="31"/>
      <c r="AD10678" s="20"/>
    </row>
    <row r="10679" spans="4:30" x14ac:dyDescent="0.2">
      <c r="D10679" s="5"/>
      <c r="I10679" s="7"/>
      <c r="K10679" s="7"/>
      <c r="L10679" s="7"/>
      <c r="M10679" s="55"/>
      <c r="N10679" s="7"/>
      <c r="O10679" s="5"/>
      <c r="U10679" s="31"/>
      <c r="AD10679" s="20"/>
    </row>
    <row r="10680" spans="4:30" x14ac:dyDescent="0.2">
      <c r="D10680" s="5"/>
      <c r="I10680" s="7"/>
      <c r="K10680" s="7"/>
      <c r="L10680" s="7"/>
      <c r="M10680" s="55"/>
      <c r="N10680" s="7"/>
      <c r="O10680" s="5"/>
      <c r="U10680" s="31"/>
      <c r="AD10680" s="20"/>
    </row>
    <row r="10681" spans="4:30" x14ac:dyDescent="0.2">
      <c r="D10681" s="5"/>
      <c r="I10681" s="7"/>
      <c r="K10681" s="7"/>
      <c r="L10681" s="7"/>
      <c r="M10681" s="55"/>
      <c r="N10681" s="7"/>
      <c r="O10681" s="5"/>
      <c r="U10681" s="31"/>
      <c r="AD10681" s="20"/>
    </row>
    <row r="10682" spans="4:30" x14ac:dyDescent="0.2">
      <c r="D10682" s="5"/>
      <c r="I10682" s="7"/>
      <c r="K10682" s="7"/>
      <c r="L10682" s="7"/>
      <c r="M10682" s="55"/>
      <c r="N10682" s="7"/>
      <c r="O10682" s="5"/>
      <c r="U10682" s="31"/>
      <c r="AD10682" s="20"/>
    </row>
    <row r="10683" spans="4:30" x14ac:dyDescent="0.2">
      <c r="D10683" s="5"/>
      <c r="I10683" s="7"/>
      <c r="K10683" s="7"/>
      <c r="L10683" s="7"/>
      <c r="M10683" s="55"/>
      <c r="N10683" s="7"/>
      <c r="O10683" s="5"/>
      <c r="U10683" s="31"/>
      <c r="AD10683" s="20"/>
    </row>
    <row r="10684" spans="4:30" x14ac:dyDescent="0.2">
      <c r="D10684" s="5"/>
      <c r="I10684" s="7"/>
      <c r="K10684" s="7"/>
      <c r="L10684" s="7"/>
      <c r="M10684" s="55"/>
      <c r="N10684" s="7"/>
      <c r="O10684" s="5"/>
      <c r="U10684" s="31"/>
      <c r="AD10684" s="20"/>
    </row>
    <row r="10685" spans="4:30" x14ac:dyDescent="0.2">
      <c r="D10685" s="5"/>
      <c r="I10685" s="7"/>
      <c r="K10685" s="7"/>
      <c r="L10685" s="7"/>
      <c r="M10685" s="55"/>
      <c r="N10685" s="7"/>
      <c r="O10685" s="5"/>
      <c r="U10685" s="31"/>
      <c r="AD10685" s="20"/>
    </row>
    <row r="10686" spans="4:30" x14ac:dyDescent="0.2">
      <c r="D10686" s="5"/>
      <c r="I10686" s="7"/>
      <c r="K10686" s="7"/>
      <c r="L10686" s="7"/>
      <c r="M10686" s="55"/>
      <c r="N10686" s="7"/>
      <c r="O10686" s="5"/>
      <c r="U10686" s="31"/>
      <c r="AD10686" s="20"/>
    </row>
    <row r="10687" spans="4:30" x14ac:dyDescent="0.2">
      <c r="D10687" s="5"/>
      <c r="I10687" s="7"/>
      <c r="K10687" s="7"/>
      <c r="L10687" s="7"/>
      <c r="M10687" s="55"/>
      <c r="N10687" s="7"/>
      <c r="O10687" s="5"/>
      <c r="U10687" s="31"/>
      <c r="AD10687" s="20"/>
    </row>
    <row r="10688" spans="4:30" x14ac:dyDescent="0.2">
      <c r="D10688" s="5"/>
      <c r="I10688" s="7"/>
      <c r="K10688" s="7"/>
      <c r="L10688" s="7"/>
      <c r="M10688" s="55"/>
      <c r="N10688" s="7"/>
      <c r="O10688" s="5"/>
      <c r="U10688" s="31"/>
      <c r="AD10688" s="20"/>
    </row>
    <row r="10689" spans="4:30" x14ac:dyDescent="0.2">
      <c r="D10689" s="5"/>
      <c r="I10689" s="7"/>
      <c r="K10689" s="7"/>
      <c r="L10689" s="7"/>
      <c r="M10689" s="55"/>
      <c r="N10689" s="7"/>
      <c r="O10689" s="5"/>
      <c r="U10689" s="31"/>
      <c r="AD10689" s="20"/>
    </row>
    <row r="10690" spans="4:30" x14ac:dyDescent="0.2">
      <c r="D10690" s="5"/>
      <c r="I10690" s="7"/>
      <c r="K10690" s="7"/>
      <c r="L10690" s="7"/>
      <c r="M10690" s="55"/>
      <c r="N10690" s="7"/>
      <c r="O10690" s="5"/>
      <c r="U10690" s="31"/>
      <c r="AD10690" s="20"/>
    </row>
    <row r="10691" spans="4:30" x14ac:dyDescent="0.2">
      <c r="D10691" s="5"/>
      <c r="I10691" s="7"/>
      <c r="K10691" s="7"/>
      <c r="L10691" s="7"/>
      <c r="M10691" s="55"/>
      <c r="N10691" s="7"/>
      <c r="O10691" s="5"/>
      <c r="U10691" s="31"/>
      <c r="AD10691" s="20"/>
    </row>
    <row r="10692" spans="4:30" x14ac:dyDescent="0.2">
      <c r="D10692" s="5"/>
      <c r="I10692" s="7"/>
      <c r="K10692" s="7"/>
      <c r="L10692" s="7"/>
      <c r="M10692" s="55"/>
      <c r="N10692" s="7"/>
      <c r="O10692" s="5"/>
      <c r="U10692" s="31"/>
      <c r="AD10692" s="20"/>
    </row>
    <row r="10693" spans="4:30" x14ac:dyDescent="0.2">
      <c r="D10693" s="5"/>
      <c r="I10693" s="7"/>
      <c r="K10693" s="7"/>
      <c r="L10693" s="7"/>
      <c r="M10693" s="55"/>
      <c r="N10693" s="7"/>
      <c r="O10693" s="5"/>
      <c r="U10693" s="31"/>
      <c r="AD10693" s="20"/>
    </row>
    <row r="10694" spans="4:30" x14ac:dyDescent="0.2">
      <c r="D10694" s="5"/>
      <c r="I10694" s="7"/>
      <c r="K10694" s="7"/>
      <c r="L10694" s="7"/>
      <c r="M10694" s="55"/>
      <c r="N10694" s="7"/>
      <c r="O10694" s="5"/>
      <c r="U10694" s="31"/>
      <c r="AD10694" s="20"/>
    </row>
    <row r="10695" spans="4:30" x14ac:dyDescent="0.2">
      <c r="D10695" s="5"/>
      <c r="I10695" s="7"/>
      <c r="K10695" s="7"/>
      <c r="L10695" s="7"/>
      <c r="M10695" s="55"/>
      <c r="N10695" s="7"/>
      <c r="O10695" s="5"/>
      <c r="U10695" s="31"/>
      <c r="AD10695" s="20"/>
    </row>
    <row r="10696" spans="4:30" x14ac:dyDescent="0.2">
      <c r="D10696" s="5"/>
      <c r="I10696" s="7"/>
      <c r="K10696" s="7"/>
      <c r="L10696" s="7"/>
      <c r="M10696" s="55"/>
      <c r="N10696" s="7"/>
      <c r="O10696" s="5"/>
      <c r="U10696" s="31"/>
      <c r="AD10696" s="20"/>
    </row>
    <row r="10697" spans="4:30" x14ac:dyDescent="0.2">
      <c r="D10697" s="5"/>
      <c r="I10697" s="7"/>
      <c r="K10697" s="7"/>
      <c r="L10697" s="7"/>
      <c r="M10697" s="55"/>
      <c r="N10697" s="7"/>
      <c r="O10697" s="5"/>
      <c r="U10697" s="31"/>
      <c r="AD10697" s="20"/>
    </row>
    <row r="10698" spans="4:30" x14ac:dyDescent="0.2">
      <c r="D10698" s="5"/>
      <c r="I10698" s="7"/>
      <c r="K10698" s="7"/>
      <c r="L10698" s="7"/>
      <c r="M10698" s="55"/>
      <c r="N10698" s="7"/>
      <c r="O10698" s="5"/>
      <c r="U10698" s="31"/>
      <c r="AD10698" s="20"/>
    </row>
    <row r="10699" spans="4:30" x14ac:dyDescent="0.2">
      <c r="D10699" s="5"/>
      <c r="I10699" s="7"/>
      <c r="K10699" s="7"/>
      <c r="L10699" s="7"/>
      <c r="M10699" s="55"/>
      <c r="N10699" s="7"/>
      <c r="O10699" s="5"/>
      <c r="U10699" s="31"/>
      <c r="AD10699" s="20"/>
    </row>
    <row r="10700" spans="4:30" x14ac:dyDescent="0.2">
      <c r="D10700" s="5"/>
      <c r="I10700" s="7"/>
      <c r="K10700" s="7"/>
      <c r="L10700" s="7"/>
      <c r="M10700" s="55"/>
      <c r="N10700" s="7"/>
      <c r="O10700" s="5"/>
      <c r="U10700" s="31"/>
      <c r="AD10700" s="20"/>
    </row>
    <row r="10701" spans="4:30" x14ac:dyDescent="0.2">
      <c r="D10701" s="5"/>
      <c r="I10701" s="7"/>
      <c r="K10701" s="7"/>
      <c r="L10701" s="7"/>
      <c r="M10701" s="55"/>
      <c r="N10701" s="7"/>
      <c r="O10701" s="5"/>
      <c r="U10701" s="31"/>
      <c r="AD10701" s="20"/>
    </row>
    <row r="10702" spans="4:30" x14ac:dyDescent="0.2">
      <c r="D10702" s="5"/>
      <c r="I10702" s="7"/>
      <c r="K10702" s="7"/>
      <c r="L10702" s="7"/>
      <c r="M10702" s="55"/>
      <c r="N10702" s="7"/>
      <c r="O10702" s="5"/>
      <c r="U10702" s="31"/>
      <c r="AD10702" s="20"/>
    </row>
    <row r="10703" spans="4:30" x14ac:dyDescent="0.2">
      <c r="D10703" s="5"/>
      <c r="I10703" s="7"/>
      <c r="K10703" s="7"/>
      <c r="L10703" s="7"/>
      <c r="M10703" s="55"/>
      <c r="N10703" s="7"/>
      <c r="O10703" s="5"/>
      <c r="U10703" s="31"/>
      <c r="AD10703" s="20"/>
    </row>
    <row r="10704" spans="4:30" x14ac:dyDescent="0.2">
      <c r="D10704" s="5"/>
      <c r="I10704" s="7"/>
      <c r="K10704" s="7"/>
      <c r="L10704" s="7"/>
      <c r="M10704" s="55"/>
      <c r="N10704" s="7"/>
      <c r="O10704" s="5"/>
      <c r="U10704" s="31"/>
      <c r="AD10704" s="20"/>
    </row>
    <row r="10705" spans="4:30" x14ac:dyDescent="0.2">
      <c r="D10705" s="5"/>
      <c r="I10705" s="7"/>
      <c r="K10705" s="7"/>
      <c r="L10705" s="7"/>
      <c r="M10705" s="55"/>
      <c r="N10705" s="7"/>
      <c r="O10705" s="5"/>
      <c r="U10705" s="31"/>
      <c r="AD10705" s="20"/>
    </row>
    <row r="10706" spans="4:30" x14ac:dyDescent="0.2">
      <c r="D10706" s="5"/>
      <c r="I10706" s="7"/>
      <c r="K10706" s="7"/>
      <c r="L10706" s="7"/>
      <c r="M10706" s="55"/>
      <c r="N10706" s="7"/>
      <c r="O10706" s="5"/>
      <c r="U10706" s="31"/>
      <c r="AD10706" s="20"/>
    </row>
    <row r="10707" spans="4:30" x14ac:dyDescent="0.2">
      <c r="D10707" s="5"/>
      <c r="I10707" s="7"/>
      <c r="K10707" s="7"/>
      <c r="L10707" s="7"/>
      <c r="M10707" s="55"/>
      <c r="N10707" s="7"/>
      <c r="O10707" s="5"/>
      <c r="U10707" s="31"/>
      <c r="AD10707" s="20"/>
    </row>
    <row r="10708" spans="4:30" x14ac:dyDescent="0.2">
      <c r="D10708" s="5"/>
      <c r="I10708" s="7"/>
      <c r="K10708" s="7"/>
      <c r="L10708" s="7"/>
      <c r="M10708" s="55"/>
      <c r="N10708" s="7"/>
      <c r="O10708" s="5"/>
      <c r="U10708" s="31"/>
      <c r="AD10708" s="20"/>
    </row>
    <row r="10709" spans="4:30" x14ac:dyDescent="0.2">
      <c r="D10709" s="5"/>
      <c r="I10709" s="7"/>
      <c r="K10709" s="7"/>
      <c r="L10709" s="7"/>
      <c r="M10709" s="55"/>
      <c r="N10709" s="7"/>
      <c r="O10709" s="5"/>
      <c r="U10709" s="31"/>
      <c r="AD10709" s="20"/>
    </row>
    <row r="10710" spans="4:30" x14ac:dyDescent="0.2">
      <c r="D10710" s="5"/>
      <c r="I10710" s="7"/>
      <c r="K10710" s="7"/>
      <c r="L10710" s="7"/>
      <c r="M10710" s="55"/>
      <c r="N10710" s="7"/>
      <c r="O10710" s="5"/>
      <c r="U10710" s="31"/>
      <c r="AD10710" s="20"/>
    </row>
    <row r="10711" spans="4:30" x14ac:dyDescent="0.2">
      <c r="D10711" s="5"/>
      <c r="I10711" s="7"/>
      <c r="K10711" s="7"/>
      <c r="L10711" s="7"/>
      <c r="M10711" s="55"/>
      <c r="N10711" s="7"/>
      <c r="O10711" s="5"/>
      <c r="U10711" s="31"/>
      <c r="AD10711" s="20"/>
    </row>
    <row r="10712" spans="4:30" x14ac:dyDescent="0.2">
      <c r="D10712" s="5"/>
      <c r="I10712" s="7"/>
      <c r="K10712" s="7"/>
      <c r="L10712" s="7"/>
      <c r="M10712" s="55"/>
      <c r="N10712" s="7"/>
      <c r="O10712" s="5"/>
      <c r="U10712" s="31"/>
      <c r="AD10712" s="20"/>
    </row>
    <row r="10713" spans="4:30" x14ac:dyDescent="0.2">
      <c r="D10713" s="5"/>
      <c r="I10713" s="7"/>
      <c r="K10713" s="7"/>
      <c r="L10713" s="7"/>
      <c r="M10713" s="55"/>
      <c r="N10713" s="7"/>
      <c r="O10713" s="5"/>
      <c r="U10713" s="31"/>
      <c r="AD10713" s="20"/>
    </row>
    <row r="10714" spans="4:30" x14ac:dyDescent="0.2">
      <c r="D10714" s="5"/>
      <c r="I10714" s="7"/>
      <c r="K10714" s="7"/>
      <c r="L10714" s="7"/>
      <c r="M10714" s="55"/>
      <c r="N10714" s="7"/>
      <c r="O10714" s="5"/>
      <c r="U10714" s="31"/>
      <c r="AD10714" s="20"/>
    </row>
    <row r="10715" spans="4:30" x14ac:dyDescent="0.2">
      <c r="D10715" s="5"/>
      <c r="I10715" s="7"/>
      <c r="K10715" s="7"/>
      <c r="L10715" s="7"/>
      <c r="M10715" s="55"/>
      <c r="N10715" s="7"/>
      <c r="O10715" s="5"/>
      <c r="U10715" s="31"/>
      <c r="AD10715" s="20"/>
    </row>
    <row r="10716" spans="4:30" x14ac:dyDescent="0.2">
      <c r="D10716" s="5"/>
      <c r="I10716" s="7"/>
      <c r="K10716" s="7"/>
      <c r="L10716" s="7"/>
      <c r="M10716" s="55"/>
      <c r="N10716" s="7"/>
      <c r="O10716" s="5"/>
      <c r="U10716" s="31"/>
      <c r="AD10716" s="20"/>
    </row>
    <row r="10717" spans="4:30" x14ac:dyDescent="0.2">
      <c r="D10717" s="5"/>
      <c r="I10717" s="7"/>
      <c r="K10717" s="7"/>
      <c r="L10717" s="7"/>
      <c r="M10717" s="55"/>
      <c r="N10717" s="7"/>
      <c r="O10717" s="5"/>
      <c r="U10717" s="31"/>
      <c r="AD10717" s="20"/>
    </row>
    <row r="10718" spans="4:30" x14ac:dyDescent="0.2">
      <c r="D10718" s="5"/>
      <c r="I10718" s="7"/>
      <c r="K10718" s="7"/>
      <c r="L10718" s="7"/>
      <c r="M10718" s="55"/>
      <c r="N10718" s="7"/>
      <c r="O10718" s="5"/>
      <c r="U10718" s="31"/>
      <c r="AD10718" s="20"/>
    </row>
    <row r="10719" spans="4:30" x14ac:dyDescent="0.2">
      <c r="D10719" s="5"/>
      <c r="I10719" s="7"/>
      <c r="K10719" s="7"/>
      <c r="L10719" s="7"/>
      <c r="M10719" s="55"/>
      <c r="N10719" s="7"/>
      <c r="O10719" s="5"/>
      <c r="U10719" s="31"/>
      <c r="AD10719" s="20"/>
    </row>
    <row r="10720" spans="4:30" x14ac:dyDescent="0.2">
      <c r="D10720" s="5"/>
      <c r="I10720" s="7"/>
      <c r="K10720" s="7"/>
      <c r="L10720" s="7"/>
      <c r="M10720" s="55"/>
      <c r="N10720" s="7"/>
      <c r="O10720" s="5"/>
      <c r="U10720" s="31"/>
      <c r="AD10720" s="20"/>
    </row>
    <row r="10721" spans="4:30" x14ac:dyDescent="0.2">
      <c r="D10721" s="5"/>
      <c r="I10721" s="7"/>
      <c r="K10721" s="7"/>
      <c r="L10721" s="7"/>
      <c r="M10721" s="55"/>
      <c r="N10721" s="7"/>
      <c r="O10721" s="5"/>
      <c r="U10721" s="31"/>
      <c r="AD10721" s="20"/>
    </row>
    <row r="10722" spans="4:30" x14ac:dyDescent="0.2">
      <c r="D10722" s="5"/>
      <c r="I10722" s="7"/>
      <c r="K10722" s="7"/>
      <c r="L10722" s="7"/>
      <c r="M10722" s="55"/>
      <c r="N10722" s="7"/>
      <c r="O10722" s="5"/>
      <c r="U10722" s="31"/>
      <c r="AD10722" s="20"/>
    </row>
    <row r="10723" spans="4:30" x14ac:dyDescent="0.2">
      <c r="D10723" s="5"/>
      <c r="I10723" s="7"/>
      <c r="K10723" s="7"/>
      <c r="L10723" s="7"/>
      <c r="M10723" s="55"/>
      <c r="N10723" s="7"/>
      <c r="O10723" s="5"/>
      <c r="U10723" s="31"/>
      <c r="AD10723" s="20"/>
    </row>
    <row r="10724" spans="4:30" x14ac:dyDescent="0.2">
      <c r="D10724" s="5"/>
      <c r="I10724" s="7"/>
      <c r="K10724" s="7"/>
      <c r="L10724" s="7"/>
      <c r="M10724" s="55"/>
      <c r="N10724" s="7"/>
      <c r="O10724" s="5"/>
      <c r="U10724" s="31"/>
      <c r="AD10724" s="20"/>
    </row>
    <row r="10725" spans="4:30" x14ac:dyDescent="0.2">
      <c r="D10725" s="5"/>
      <c r="I10725" s="7"/>
      <c r="K10725" s="7"/>
      <c r="L10725" s="7"/>
      <c r="M10725" s="55"/>
      <c r="N10725" s="7"/>
      <c r="O10725" s="5"/>
      <c r="U10725" s="31"/>
      <c r="AD10725" s="20"/>
    </row>
    <row r="10726" spans="4:30" x14ac:dyDescent="0.2">
      <c r="D10726" s="5"/>
      <c r="I10726" s="7"/>
      <c r="K10726" s="7"/>
      <c r="L10726" s="7"/>
      <c r="M10726" s="55"/>
      <c r="N10726" s="7"/>
      <c r="O10726" s="5"/>
      <c r="U10726" s="31"/>
      <c r="AD10726" s="20"/>
    </row>
    <row r="10727" spans="4:30" x14ac:dyDescent="0.2">
      <c r="D10727" s="5"/>
      <c r="I10727" s="7"/>
      <c r="K10727" s="7"/>
      <c r="L10727" s="7"/>
      <c r="M10727" s="55"/>
      <c r="N10727" s="7"/>
      <c r="O10727" s="5"/>
      <c r="U10727" s="31"/>
      <c r="AD10727" s="20"/>
    </row>
    <row r="10728" spans="4:30" x14ac:dyDescent="0.2">
      <c r="D10728" s="5"/>
      <c r="I10728" s="7"/>
      <c r="K10728" s="7"/>
      <c r="L10728" s="7"/>
      <c r="M10728" s="55"/>
      <c r="N10728" s="7"/>
      <c r="O10728" s="5"/>
      <c r="U10728" s="31"/>
      <c r="AD10728" s="20"/>
    </row>
    <row r="10729" spans="4:30" x14ac:dyDescent="0.2">
      <c r="D10729" s="5"/>
      <c r="I10729" s="7"/>
      <c r="K10729" s="7"/>
      <c r="L10729" s="7"/>
      <c r="M10729" s="55"/>
      <c r="N10729" s="7"/>
      <c r="O10729" s="5"/>
      <c r="U10729" s="31"/>
      <c r="AD10729" s="20"/>
    </row>
    <row r="10730" spans="4:30" x14ac:dyDescent="0.2">
      <c r="D10730" s="5"/>
      <c r="I10730" s="7"/>
      <c r="K10730" s="7"/>
      <c r="L10730" s="7"/>
      <c r="M10730" s="55"/>
      <c r="N10730" s="7"/>
      <c r="O10730" s="5"/>
      <c r="U10730" s="31"/>
      <c r="AD10730" s="20"/>
    </row>
    <row r="10731" spans="4:30" x14ac:dyDescent="0.2">
      <c r="D10731" s="5"/>
      <c r="I10731" s="7"/>
      <c r="K10731" s="7"/>
      <c r="L10731" s="7"/>
      <c r="M10731" s="55"/>
      <c r="N10731" s="7"/>
      <c r="O10731" s="5"/>
      <c r="U10731" s="31"/>
      <c r="AD10731" s="20"/>
    </row>
    <row r="10732" spans="4:30" x14ac:dyDescent="0.2">
      <c r="D10732" s="5"/>
      <c r="I10732" s="7"/>
      <c r="K10732" s="7"/>
      <c r="L10732" s="7"/>
      <c r="M10732" s="55"/>
      <c r="N10732" s="7"/>
      <c r="O10732" s="5"/>
      <c r="U10732" s="31"/>
      <c r="AD10732" s="20"/>
    </row>
    <row r="10733" spans="4:30" x14ac:dyDescent="0.2">
      <c r="D10733" s="5"/>
      <c r="I10733" s="7"/>
      <c r="K10733" s="7"/>
      <c r="L10733" s="7"/>
      <c r="M10733" s="55"/>
      <c r="N10733" s="7"/>
      <c r="O10733" s="5"/>
      <c r="U10733" s="31"/>
      <c r="AD10733" s="20"/>
    </row>
    <row r="10734" spans="4:30" x14ac:dyDescent="0.2">
      <c r="D10734" s="5"/>
      <c r="I10734" s="7"/>
      <c r="K10734" s="7"/>
      <c r="L10734" s="7"/>
      <c r="M10734" s="55"/>
      <c r="N10734" s="7"/>
      <c r="O10734" s="5"/>
      <c r="U10734" s="31"/>
      <c r="AD10734" s="20"/>
    </row>
    <row r="10735" spans="4:30" x14ac:dyDescent="0.2">
      <c r="D10735" s="5"/>
      <c r="I10735" s="7"/>
      <c r="K10735" s="7"/>
      <c r="L10735" s="7"/>
      <c r="M10735" s="55"/>
      <c r="N10735" s="7"/>
      <c r="O10735" s="5"/>
      <c r="U10735" s="31"/>
      <c r="AD10735" s="20"/>
    </row>
    <row r="10736" spans="4:30" x14ac:dyDescent="0.2">
      <c r="D10736" s="5"/>
      <c r="I10736" s="7"/>
      <c r="K10736" s="7"/>
      <c r="L10736" s="7"/>
      <c r="M10736" s="55"/>
      <c r="N10736" s="7"/>
      <c r="O10736" s="5"/>
      <c r="U10736" s="31"/>
      <c r="AD10736" s="20"/>
    </row>
    <row r="10737" spans="4:30" x14ac:dyDescent="0.2">
      <c r="D10737" s="5"/>
      <c r="I10737" s="7"/>
      <c r="K10737" s="7"/>
      <c r="L10737" s="7"/>
      <c r="M10737" s="55"/>
      <c r="N10737" s="7"/>
      <c r="O10737" s="5"/>
      <c r="U10737" s="31"/>
      <c r="AD10737" s="20"/>
    </row>
    <row r="10738" spans="4:30" x14ac:dyDescent="0.2">
      <c r="D10738" s="5"/>
      <c r="I10738" s="7"/>
      <c r="K10738" s="7"/>
      <c r="L10738" s="7"/>
      <c r="M10738" s="55"/>
      <c r="N10738" s="7"/>
      <c r="O10738" s="5"/>
      <c r="U10738" s="31"/>
      <c r="AD10738" s="20"/>
    </row>
    <row r="10739" spans="4:30" x14ac:dyDescent="0.2">
      <c r="D10739" s="5"/>
      <c r="I10739" s="7"/>
      <c r="K10739" s="7"/>
      <c r="L10739" s="7"/>
      <c r="M10739" s="55"/>
      <c r="N10739" s="7"/>
      <c r="O10739" s="5"/>
      <c r="U10739" s="31"/>
      <c r="AD10739" s="20"/>
    </row>
    <row r="10740" spans="4:30" x14ac:dyDescent="0.2">
      <c r="D10740" s="5"/>
      <c r="I10740" s="7"/>
      <c r="K10740" s="7"/>
      <c r="L10740" s="7"/>
      <c r="M10740" s="55"/>
      <c r="N10740" s="7"/>
      <c r="O10740" s="5"/>
      <c r="U10740" s="31"/>
      <c r="AD10740" s="20"/>
    </row>
    <row r="10741" spans="4:30" x14ac:dyDescent="0.2">
      <c r="D10741" s="5"/>
      <c r="I10741" s="7"/>
      <c r="K10741" s="7"/>
      <c r="L10741" s="7"/>
      <c r="M10741" s="55"/>
      <c r="N10741" s="7"/>
      <c r="O10741" s="5"/>
      <c r="U10741" s="31"/>
      <c r="AD10741" s="20"/>
    </row>
    <row r="10742" spans="4:30" x14ac:dyDescent="0.2">
      <c r="D10742" s="5"/>
      <c r="I10742" s="7"/>
      <c r="K10742" s="7"/>
      <c r="L10742" s="7"/>
      <c r="M10742" s="55"/>
      <c r="N10742" s="7"/>
      <c r="O10742" s="5"/>
      <c r="U10742" s="31"/>
      <c r="AD10742" s="20"/>
    </row>
    <row r="10743" spans="4:30" x14ac:dyDescent="0.2">
      <c r="D10743" s="5"/>
      <c r="I10743" s="7"/>
      <c r="K10743" s="7"/>
      <c r="L10743" s="7"/>
      <c r="M10743" s="55"/>
      <c r="N10743" s="7"/>
      <c r="O10743" s="5"/>
      <c r="U10743" s="31"/>
      <c r="AD10743" s="20"/>
    </row>
    <row r="10744" spans="4:30" x14ac:dyDescent="0.2">
      <c r="D10744" s="5"/>
      <c r="I10744" s="7"/>
      <c r="K10744" s="7"/>
      <c r="L10744" s="7"/>
      <c r="M10744" s="55"/>
      <c r="N10744" s="7"/>
      <c r="O10744" s="5"/>
      <c r="U10744" s="31"/>
      <c r="AD10744" s="20"/>
    </row>
    <row r="10745" spans="4:30" x14ac:dyDescent="0.2">
      <c r="D10745" s="5"/>
      <c r="I10745" s="7"/>
      <c r="K10745" s="7"/>
      <c r="L10745" s="7"/>
      <c r="M10745" s="55"/>
      <c r="N10745" s="7"/>
      <c r="O10745" s="5"/>
      <c r="U10745" s="31"/>
      <c r="AD10745" s="20"/>
    </row>
    <row r="10746" spans="4:30" x14ac:dyDescent="0.2">
      <c r="D10746" s="5"/>
      <c r="I10746" s="7"/>
      <c r="K10746" s="7"/>
      <c r="L10746" s="7"/>
      <c r="M10746" s="55"/>
      <c r="N10746" s="7"/>
      <c r="O10746" s="5"/>
      <c r="U10746" s="31"/>
      <c r="AD10746" s="20"/>
    </row>
    <row r="10747" spans="4:30" x14ac:dyDescent="0.2">
      <c r="D10747" s="5"/>
      <c r="I10747" s="7"/>
      <c r="K10747" s="7"/>
      <c r="L10747" s="7"/>
      <c r="M10747" s="55"/>
      <c r="N10747" s="7"/>
      <c r="O10747" s="5"/>
      <c r="U10747" s="31"/>
      <c r="AD10747" s="20"/>
    </row>
    <row r="10748" spans="4:30" x14ac:dyDescent="0.2">
      <c r="D10748" s="5"/>
      <c r="I10748" s="7"/>
      <c r="K10748" s="7"/>
      <c r="L10748" s="7"/>
      <c r="M10748" s="55"/>
      <c r="N10748" s="7"/>
      <c r="O10748" s="5"/>
      <c r="U10748" s="31"/>
      <c r="AD10748" s="20"/>
    </row>
    <row r="10749" spans="4:30" x14ac:dyDescent="0.2">
      <c r="D10749" s="5"/>
      <c r="I10749" s="7"/>
      <c r="K10749" s="7"/>
      <c r="L10749" s="7"/>
      <c r="M10749" s="55"/>
      <c r="N10749" s="7"/>
      <c r="O10749" s="5"/>
      <c r="U10749" s="31"/>
      <c r="AD10749" s="20"/>
    </row>
    <row r="10750" spans="4:30" x14ac:dyDescent="0.2">
      <c r="D10750" s="5"/>
      <c r="I10750" s="7"/>
      <c r="K10750" s="7"/>
      <c r="L10750" s="7"/>
      <c r="M10750" s="55"/>
      <c r="N10750" s="7"/>
      <c r="O10750" s="5"/>
      <c r="U10750" s="31"/>
      <c r="AD10750" s="20"/>
    </row>
    <row r="10751" spans="4:30" x14ac:dyDescent="0.2">
      <c r="D10751" s="5"/>
      <c r="I10751" s="7"/>
      <c r="K10751" s="7"/>
      <c r="L10751" s="7"/>
      <c r="M10751" s="55"/>
      <c r="N10751" s="7"/>
      <c r="O10751" s="5"/>
      <c r="U10751" s="31"/>
      <c r="AD10751" s="20"/>
    </row>
    <row r="10752" spans="4:30" x14ac:dyDescent="0.2">
      <c r="D10752" s="5"/>
      <c r="I10752" s="7"/>
      <c r="K10752" s="7"/>
      <c r="L10752" s="7"/>
      <c r="M10752" s="55"/>
      <c r="N10752" s="7"/>
      <c r="O10752" s="5"/>
      <c r="U10752" s="31"/>
      <c r="AD10752" s="20"/>
    </row>
    <row r="10753" spans="4:30" x14ac:dyDescent="0.2">
      <c r="D10753" s="5"/>
      <c r="I10753" s="7"/>
      <c r="K10753" s="7"/>
      <c r="L10753" s="7"/>
      <c r="M10753" s="55"/>
      <c r="N10753" s="7"/>
      <c r="O10753" s="5"/>
      <c r="U10753" s="31"/>
      <c r="AD10753" s="20"/>
    </row>
    <row r="10754" spans="4:30" x14ac:dyDescent="0.2">
      <c r="D10754" s="5"/>
      <c r="I10754" s="7"/>
      <c r="K10754" s="7"/>
      <c r="L10754" s="7"/>
      <c r="M10754" s="55"/>
      <c r="N10754" s="7"/>
      <c r="O10754" s="5"/>
      <c r="U10754" s="31"/>
      <c r="AD10754" s="20"/>
    </row>
    <row r="10755" spans="4:30" x14ac:dyDescent="0.2">
      <c r="D10755" s="5"/>
      <c r="I10755" s="7"/>
      <c r="K10755" s="7"/>
      <c r="L10755" s="7"/>
      <c r="M10755" s="55"/>
      <c r="N10755" s="7"/>
      <c r="O10755" s="5"/>
      <c r="U10755" s="31"/>
      <c r="AD10755" s="20"/>
    </row>
    <row r="10756" spans="4:30" x14ac:dyDescent="0.2">
      <c r="D10756" s="5"/>
      <c r="I10756" s="7"/>
      <c r="K10756" s="7"/>
      <c r="L10756" s="7"/>
      <c r="M10756" s="55"/>
      <c r="N10756" s="7"/>
      <c r="O10756" s="5"/>
      <c r="U10756" s="31"/>
      <c r="AD10756" s="20"/>
    </row>
    <row r="10757" spans="4:30" x14ac:dyDescent="0.2">
      <c r="D10757" s="5"/>
      <c r="I10757" s="7"/>
      <c r="K10757" s="7"/>
      <c r="L10757" s="7"/>
      <c r="M10757" s="55"/>
      <c r="N10757" s="7"/>
      <c r="O10757" s="5"/>
      <c r="U10757" s="31"/>
      <c r="AD10757" s="20"/>
    </row>
    <row r="10758" spans="4:30" x14ac:dyDescent="0.2">
      <c r="D10758" s="5"/>
      <c r="I10758" s="7"/>
      <c r="K10758" s="7"/>
      <c r="L10758" s="7"/>
      <c r="M10758" s="55"/>
      <c r="N10758" s="7"/>
      <c r="O10758" s="5"/>
      <c r="U10758" s="31"/>
      <c r="AD10758" s="20"/>
    </row>
    <row r="10759" spans="4:30" x14ac:dyDescent="0.2">
      <c r="D10759" s="5"/>
      <c r="I10759" s="7"/>
      <c r="K10759" s="7"/>
      <c r="L10759" s="7"/>
      <c r="M10759" s="55"/>
      <c r="N10759" s="7"/>
      <c r="O10759" s="5"/>
      <c r="U10759" s="31"/>
      <c r="AD10759" s="20"/>
    </row>
    <row r="10760" spans="4:30" x14ac:dyDescent="0.2">
      <c r="D10760" s="5"/>
      <c r="I10760" s="7"/>
      <c r="K10760" s="7"/>
      <c r="L10760" s="7"/>
      <c r="M10760" s="55"/>
      <c r="N10760" s="7"/>
      <c r="O10760" s="5"/>
      <c r="U10760" s="31"/>
      <c r="AD10760" s="20"/>
    </row>
    <row r="10761" spans="4:30" x14ac:dyDescent="0.2">
      <c r="D10761" s="5"/>
      <c r="I10761" s="7"/>
      <c r="K10761" s="7"/>
      <c r="L10761" s="7"/>
      <c r="M10761" s="55"/>
      <c r="N10761" s="7"/>
      <c r="O10761" s="5"/>
      <c r="U10761" s="31"/>
      <c r="AD10761" s="20"/>
    </row>
    <row r="10762" spans="4:30" x14ac:dyDescent="0.2">
      <c r="D10762" s="5"/>
      <c r="I10762" s="7"/>
      <c r="K10762" s="7"/>
      <c r="L10762" s="7"/>
      <c r="M10762" s="55"/>
      <c r="N10762" s="7"/>
      <c r="O10762" s="5"/>
      <c r="U10762" s="31"/>
      <c r="AD10762" s="20"/>
    </row>
    <row r="10763" spans="4:30" x14ac:dyDescent="0.2">
      <c r="D10763" s="5"/>
      <c r="I10763" s="7"/>
      <c r="K10763" s="7"/>
      <c r="L10763" s="7"/>
      <c r="M10763" s="55"/>
      <c r="N10763" s="7"/>
      <c r="O10763" s="5"/>
      <c r="U10763" s="31"/>
      <c r="AD10763" s="20"/>
    </row>
    <row r="10764" spans="4:30" x14ac:dyDescent="0.2">
      <c r="D10764" s="5"/>
      <c r="I10764" s="7"/>
      <c r="K10764" s="7"/>
      <c r="L10764" s="7"/>
      <c r="M10764" s="55"/>
      <c r="N10764" s="7"/>
      <c r="O10764" s="5"/>
      <c r="U10764" s="31"/>
      <c r="AD10764" s="20"/>
    </row>
    <row r="10765" spans="4:30" x14ac:dyDescent="0.2">
      <c r="D10765" s="5"/>
      <c r="I10765" s="7"/>
      <c r="K10765" s="7"/>
      <c r="L10765" s="7"/>
      <c r="M10765" s="55"/>
      <c r="N10765" s="7"/>
      <c r="O10765" s="5"/>
      <c r="U10765" s="31"/>
      <c r="AD10765" s="20"/>
    </row>
    <row r="10766" spans="4:30" x14ac:dyDescent="0.2">
      <c r="D10766" s="5"/>
      <c r="I10766" s="7"/>
      <c r="K10766" s="7"/>
      <c r="L10766" s="7"/>
      <c r="M10766" s="55"/>
      <c r="N10766" s="7"/>
      <c r="O10766" s="5"/>
      <c r="U10766" s="31"/>
      <c r="AD10766" s="20"/>
    </row>
    <row r="10767" spans="4:30" x14ac:dyDescent="0.2">
      <c r="D10767" s="5"/>
      <c r="I10767" s="7"/>
      <c r="K10767" s="7"/>
      <c r="L10767" s="7"/>
      <c r="M10767" s="55"/>
      <c r="N10767" s="7"/>
      <c r="O10767" s="5"/>
      <c r="U10767" s="31"/>
      <c r="AD10767" s="20"/>
    </row>
    <row r="10768" spans="4:30" x14ac:dyDescent="0.2">
      <c r="D10768" s="5"/>
      <c r="I10768" s="7"/>
      <c r="K10768" s="7"/>
      <c r="L10768" s="7"/>
      <c r="M10768" s="55"/>
      <c r="N10768" s="7"/>
      <c r="O10768" s="5"/>
      <c r="U10768" s="31"/>
      <c r="AD10768" s="20"/>
    </row>
    <row r="10769" spans="4:30" x14ac:dyDescent="0.2">
      <c r="D10769" s="5"/>
      <c r="I10769" s="7"/>
      <c r="K10769" s="7"/>
      <c r="L10769" s="7"/>
      <c r="M10769" s="55"/>
      <c r="N10769" s="7"/>
      <c r="O10769" s="5"/>
      <c r="U10769" s="31"/>
      <c r="AD10769" s="20"/>
    </row>
    <row r="10770" spans="4:30" x14ac:dyDescent="0.2">
      <c r="D10770" s="5"/>
      <c r="I10770" s="7"/>
      <c r="K10770" s="7"/>
      <c r="L10770" s="7"/>
      <c r="M10770" s="55"/>
      <c r="N10770" s="7"/>
      <c r="O10770" s="5"/>
      <c r="U10770" s="31"/>
      <c r="AD10770" s="20"/>
    </row>
    <row r="10771" spans="4:30" x14ac:dyDescent="0.2">
      <c r="D10771" s="5"/>
      <c r="I10771" s="7"/>
      <c r="K10771" s="7"/>
      <c r="L10771" s="7"/>
      <c r="M10771" s="55"/>
      <c r="N10771" s="7"/>
      <c r="O10771" s="5"/>
      <c r="U10771" s="31"/>
      <c r="AD10771" s="20"/>
    </row>
    <row r="10772" spans="4:30" x14ac:dyDescent="0.2">
      <c r="D10772" s="5"/>
      <c r="I10772" s="7"/>
      <c r="K10772" s="7"/>
      <c r="L10772" s="7"/>
      <c r="M10772" s="55"/>
      <c r="N10772" s="7"/>
      <c r="O10772" s="5"/>
      <c r="U10772" s="31"/>
      <c r="AD10772" s="20"/>
    </row>
    <row r="10773" spans="4:30" x14ac:dyDescent="0.2">
      <c r="D10773" s="5"/>
      <c r="I10773" s="7"/>
      <c r="K10773" s="7"/>
      <c r="L10773" s="7"/>
      <c r="M10773" s="55"/>
      <c r="N10773" s="7"/>
      <c r="O10773" s="5"/>
      <c r="U10773" s="31"/>
      <c r="AD10773" s="20"/>
    </row>
    <row r="10774" spans="4:30" x14ac:dyDescent="0.2">
      <c r="D10774" s="5"/>
      <c r="I10774" s="7"/>
      <c r="K10774" s="7"/>
      <c r="L10774" s="7"/>
      <c r="M10774" s="55"/>
      <c r="N10774" s="7"/>
      <c r="O10774" s="5"/>
      <c r="U10774" s="31"/>
      <c r="AD10774" s="20"/>
    </row>
    <row r="10775" spans="4:30" x14ac:dyDescent="0.2">
      <c r="D10775" s="5"/>
      <c r="I10775" s="7"/>
      <c r="K10775" s="7"/>
      <c r="L10775" s="7"/>
      <c r="M10775" s="55"/>
      <c r="N10775" s="7"/>
      <c r="O10775" s="5"/>
      <c r="U10775" s="31"/>
      <c r="AD10775" s="20"/>
    </row>
    <row r="10776" spans="4:30" x14ac:dyDescent="0.2">
      <c r="D10776" s="5"/>
      <c r="I10776" s="7"/>
      <c r="K10776" s="7"/>
      <c r="L10776" s="7"/>
      <c r="M10776" s="55"/>
      <c r="N10776" s="7"/>
      <c r="O10776" s="5"/>
      <c r="U10776" s="31"/>
      <c r="AD10776" s="20"/>
    </row>
    <row r="10777" spans="4:30" x14ac:dyDescent="0.2">
      <c r="D10777" s="5"/>
      <c r="I10777" s="7"/>
      <c r="K10777" s="7"/>
      <c r="L10777" s="7"/>
      <c r="M10777" s="55"/>
      <c r="N10777" s="7"/>
      <c r="O10777" s="5"/>
      <c r="U10777" s="31"/>
      <c r="AD10777" s="20"/>
    </row>
    <row r="10778" spans="4:30" x14ac:dyDescent="0.2">
      <c r="D10778" s="5"/>
      <c r="I10778" s="7"/>
      <c r="K10778" s="7"/>
      <c r="L10778" s="7"/>
      <c r="M10778" s="55"/>
      <c r="N10778" s="7"/>
      <c r="O10778" s="5"/>
      <c r="U10778" s="31"/>
      <c r="AD10778" s="20"/>
    </row>
    <row r="10779" spans="4:30" x14ac:dyDescent="0.2">
      <c r="D10779" s="5"/>
      <c r="I10779" s="7"/>
      <c r="K10779" s="7"/>
      <c r="L10779" s="7"/>
      <c r="M10779" s="55"/>
      <c r="N10779" s="7"/>
      <c r="O10779" s="5"/>
      <c r="U10779" s="31"/>
      <c r="AD10779" s="20"/>
    </row>
    <row r="10780" spans="4:30" x14ac:dyDescent="0.2">
      <c r="D10780" s="5"/>
      <c r="I10780" s="7"/>
      <c r="K10780" s="7"/>
      <c r="L10780" s="7"/>
      <c r="M10780" s="55"/>
      <c r="N10780" s="7"/>
      <c r="O10780" s="5"/>
      <c r="U10780" s="31"/>
      <c r="AD10780" s="20"/>
    </row>
    <row r="10781" spans="4:30" x14ac:dyDescent="0.2">
      <c r="D10781" s="5"/>
      <c r="I10781" s="7"/>
      <c r="K10781" s="7"/>
      <c r="L10781" s="7"/>
      <c r="M10781" s="55"/>
      <c r="N10781" s="7"/>
      <c r="O10781" s="5"/>
      <c r="U10781" s="31"/>
      <c r="AD10781" s="20"/>
    </row>
    <row r="10782" spans="4:30" x14ac:dyDescent="0.2">
      <c r="D10782" s="5"/>
      <c r="I10782" s="7"/>
      <c r="K10782" s="7"/>
      <c r="L10782" s="7"/>
      <c r="M10782" s="55"/>
      <c r="N10782" s="7"/>
      <c r="O10782" s="5"/>
      <c r="U10782" s="31"/>
      <c r="AD10782" s="20"/>
    </row>
    <row r="10783" spans="4:30" x14ac:dyDescent="0.2">
      <c r="D10783" s="5"/>
      <c r="I10783" s="7"/>
      <c r="K10783" s="7"/>
      <c r="L10783" s="7"/>
      <c r="M10783" s="55"/>
      <c r="N10783" s="7"/>
      <c r="O10783" s="5"/>
      <c r="U10783" s="31"/>
      <c r="AD10783" s="20"/>
    </row>
    <row r="10784" spans="4:30" x14ac:dyDescent="0.2">
      <c r="D10784" s="5"/>
      <c r="I10784" s="7"/>
      <c r="K10784" s="7"/>
      <c r="L10784" s="7"/>
      <c r="M10784" s="55"/>
      <c r="N10784" s="7"/>
      <c r="O10784" s="5"/>
      <c r="U10784" s="31"/>
      <c r="AD10784" s="20"/>
    </row>
    <row r="10785" spans="4:30" x14ac:dyDescent="0.2">
      <c r="D10785" s="5"/>
      <c r="I10785" s="7"/>
      <c r="K10785" s="7"/>
      <c r="L10785" s="7"/>
      <c r="M10785" s="55"/>
      <c r="N10785" s="7"/>
      <c r="O10785" s="5"/>
      <c r="U10785" s="31"/>
      <c r="AD10785" s="20"/>
    </row>
    <row r="10786" spans="4:30" x14ac:dyDescent="0.2">
      <c r="D10786" s="5"/>
      <c r="I10786" s="7"/>
      <c r="K10786" s="7"/>
      <c r="L10786" s="7"/>
      <c r="M10786" s="55"/>
      <c r="N10786" s="7"/>
      <c r="O10786" s="5"/>
      <c r="U10786" s="31"/>
      <c r="AD10786" s="20"/>
    </row>
    <row r="10787" spans="4:30" x14ac:dyDescent="0.2">
      <c r="D10787" s="5"/>
      <c r="I10787" s="7"/>
      <c r="K10787" s="7"/>
      <c r="L10787" s="7"/>
      <c r="M10787" s="55"/>
      <c r="N10787" s="7"/>
      <c r="O10787" s="5"/>
      <c r="U10787" s="31"/>
      <c r="AD10787" s="20"/>
    </row>
    <row r="10788" spans="4:30" x14ac:dyDescent="0.2">
      <c r="D10788" s="5"/>
      <c r="I10788" s="7"/>
      <c r="K10788" s="7"/>
      <c r="L10788" s="7"/>
      <c r="M10788" s="55"/>
      <c r="N10788" s="7"/>
      <c r="O10788" s="5"/>
      <c r="U10788" s="31"/>
      <c r="AD10788" s="20"/>
    </row>
    <row r="10789" spans="4:30" x14ac:dyDescent="0.2">
      <c r="D10789" s="5"/>
      <c r="I10789" s="7"/>
      <c r="K10789" s="7"/>
      <c r="L10789" s="7"/>
      <c r="M10789" s="55"/>
      <c r="N10789" s="7"/>
      <c r="O10789" s="5"/>
      <c r="U10789" s="31"/>
      <c r="AD10789" s="20"/>
    </row>
    <row r="10790" spans="4:30" x14ac:dyDescent="0.2">
      <c r="D10790" s="5"/>
      <c r="I10790" s="7"/>
      <c r="K10790" s="7"/>
      <c r="L10790" s="7"/>
      <c r="M10790" s="55"/>
      <c r="N10790" s="7"/>
      <c r="O10790" s="5"/>
      <c r="U10790" s="31"/>
      <c r="AD10790" s="20"/>
    </row>
    <row r="10791" spans="4:30" x14ac:dyDescent="0.2">
      <c r="D10791" s="5"/>
      <c r="I10791" s="7"/>
      <c r="K10791" s="7"/>
      <c r="L10791" s="7"/>
      <c r="M10791" s="55"/>
      <c r="N10791" s="7"/>
      <c r="O10791" s="5"/>
      <c r="U10791" s="31"/>
      <c r="AD10791" s="20"/>
    </row>
    <row r="10792" spans="4:30" x14ac:dyDescent="0.2">
      <c r="D10792" s="5"/>
      <c r="I10792" s="7"/>
      <c r="K10792" s="7"/>
      <c r="L10792" s="7"/>
      <c r="M10792" s="55"/>
      <c r="N10792" s="7"/>
      <c r="O10792" s="5"/>
      <c r="U10792" s="31"/>
      <c r="AD10792" s="20"/>
    </row>
    <row r="10793" spans="4:30" x14ac:dyDescent="0.2">
      <c r="D10793" s="5"/>
      <c r="I10793" s="7"/>
      <c r="K10793" s="7"/>
      <c r="L10793" s="7"/>
      <c r="M10793" s="55"/>
      <c r="N10793" s="7"/>
      <c r="O10793" s="5"/>
      <c r="U10793" s="31"/>
      <c r="AD10793" s="20"/>
    </row>
    <row r="10794" spans="4:30" x14ac:dyDescent="0.2">
      <c r="D10794" s="5"/>
      <c r="I10794" s="7"/>
      <c r="K10794" s="7"/>
      <c r="L10794" s="7"/>
      <c r="M10794" s="55"/>
      <c r="N10794" s="7"/>
      <c r="O10794" s="5"/>
      <c r="U10794" s="31"/>
      <c r="AD10794" s="20"/>
    </row>
    <row r="10795" spans="4:30" x14ac:dyDescent="0.2">
      <c r="D10795" s="5"/>
      <c r="I10795" s="7"/>
      <c r="K10795" s="7"/>
      <c r="L10795" s="7"/>
      <c r="M10795" s="55"/>
      <c r="N10795" s="7"/>
      <c r="O10795" s="5"/>
      <c r="U10795" s="31"/>
      <c r="AD10795" s="20"/>
    </row>
    <row r="10796" spans="4:30" x14ac:dyDescent="0.2">
      <c r="D10796" s="5"/>
      <c r="I10796" s="7"/>
      <c r="K10796" s="7"/>
      <c r="L10796" s="7"/>
      <c r="M10796" s="55"/>
      <c r="N10796" s="7"/>
      <c r="O10796" s="5"/>
      <c r="U10796" s="31"/>
      <c r="AD10796" s="20"/>
    </row>
    <row r="10797" spans="4:30" x14ac:dyDescent="0.2">
      <c r="D10797" s="5"/>
      <c r="I10797" s="7"/>
      <c r="K10797" s="7"/>
      <c r="L10797" s="7"/>
      <c r="M10797" s="55"/>
      <c r="N10797" s="7"/>
      <c r="O10797" s="5"/>
      <c r="U10797" s="31"/>
      <c r="AD10797" s="20"/>
    </row>
    <row r="10798" spans="4:30" x14ac:dyDescent="0.2">
      <c r="D10798" s="5"/>
      <c r="I10798" s="7"/>
      <c r="K10798" s="7"/>
      <c r="L10798" s="7"/>
      <c r="M10798" s="55"/>
      <c r="N10798" s="7"/>
      <c r="O10798" s="5"/>
      <c r="U10798" s="31"/>
      <c r="AD10798" s="20"/>
    </row>
    <row r="10799" spans="4:30" x14ac:dyDescent="0.2">
      <c r="D10799" s="5"/>
      <c r="I10799" s="7"/>
      <c r="K10799" s="7"/>
      <c r="L10799" s="7"/>
      <c r="M10799" s="55"/>
      <c r="N10799" s="7"/>
      <c r="O10799" s="5"/>
      <c r="U10799" s="31"/>
      <c r="AD10799" s="20"/>
    </row>
    <row r="10800" spans="4:30" x14ac:dyDescent="0.2">
      <c r="D10800" s="5"/>
      <c r="I10800" s="7"/>
      <c r="K10800" s="7"/>
      <c r="L10800" s="7"/>
      <c r="M10800" s="55"/>
      <c r="N10800" s="7"/>
      <c r="O10800" s="5"/>
      <c r="U10800" s="31"/>
      <c r="AD10800" s="20"/>
    </row>
    <row r="10801" spans="4:30" x14ac:dyDescent="0.2">
      <c r="D10801" s="5"/>
      <c r="I10801" s="7"/>
      <c r="K10801" s="7"/>
      <c r="L10801" s="7"/>
      <c r="M10801" s="55"/>
      <c r="N10801" s="7"/>
      <c r="O10801" s="5"/>
      <c r="U10801" s="31"/>
      <c r="AD10801" s="20"/>
    </row>
    <row r="10802" spans="4:30" x14ac:dyDescent="0.2">
      <c r="D10802" s="5"/>
      <c r="I10802" s="7"/>
      <c r="K10802" s="7"/>
      <c r="L10802" s="7"/>
      <c r="M10802" s="55"/>
      <c r="N10802" s="7"/>
      <c r="O10802" s="5"/>
      <c r="U10802" s="31"/>
      <c r="AD10802" s="20"/>
    </row>
    <row r="10803" spans="4:30" x14ac:dyDescent="0.2">
      <c r="D10803" s="5"/>
      <c r="I10803" s="7"/>
      <c r="K10803" s="7"/>
      <c r="L10803" s="7"/>
      <c r="M10803" s="55"/>
      <c r="N10803" s="7"/>
      <c r="O10803" s="5"/>
      <c r="U10803" s="31"/>
      <c r="AD10803" s="20"/>
    </row>
    <row r="10804" spans="4:30" x14ac:dyDescent="0.2">
      <c r="D10804" s="5"/>
      <c r="I10804" s="7"/>
      <c r="K10804" s="7"/>
      <c r="L10804" s="7"/>
      <c r="M10804" s="55"/>
      <c r="N10804" s="7"/>
      <c r="O10804" s="5"/>
      <c r="U10804" s="31"/>
      <c r="AD10804" s="20"/>
    </row>
    <row r="10805" spans="4:30" x14ac:dyDescent="0.2">
      <c r="D10805" s="5"/>
      <c r="I10805" s="7"/>
      <c r="K10805" s="7"/>
      <c r="L10805" s="7"/>
      <c r="M10805" s="55"/>
      <c r="N10805" s="7"/>
      <c r="O10805" s="5"/>
      <c r="U10805" s="31"/>
      <c r="AD10805" s="20"/>
    </row>
    <row r="10806" spans="4:30" x14ac:dyDescent="0.2">
      <c r="D10806" s="5"/>
      <c r="I10806" s="7"/>
      <c r="K10806" s="7"/>
      <c r="L10806" s="7"/>
      <c r="M10806" s="55"/>
      <c r="N10806" s="7"/>
      <c r="O10806" s="5"/>
      <c r="U10806" s="31"/>
      <c r="AD10806" s="20"/>
    </row>
    <row r="10807" spans="4:30" x14ac:dyDescent="0.2">
      <c r="D10807" s="5"/>
      <c r="I10807" s="7"/>
      <c r="K10807" s="7"/>
      <c r="L10807" s="7"/>
      <c r="M10807" s="55"/>
      <c r="N10807" s="7"/>
      <c r="O10807" s="5"/>
      <c r="U10807" s="31"/>
      <c r="AD10807" s="20"/>
    </row>
    <row r="10808" spans="4:30" x14ac:dyDescent="0.2">
      <c r="D10808" s="5"/>
      <c r="I10808" s="7"/>
      <c r="K10808" s="7"/>
      <c r="L10808" s="7"/>
      <c r="M10808" s="55"/>
      <c r="N10808" s="7"/>
      <c r="O10808" s="5"/>
      <c r="U10808" s="31"/>
      <c r="AD10808" s="20"/>
    </row>
    <row r="10809" spans="4:30" x14ac:dyDescent="0.2">
      <c r="D10809" s="5"/>
      <c r="I10809" s="7"/>
      <c r="K10809" s="7"/>
      <c r="L10809" s="7"/>
      <c r="M10809" s="55"/>
      <c r="N10809" s="7"/>
      <c r="O10809" s="5"/>
      <c r="U10809" s="31"/>
      <c r="AD10809" s="20"/>
    </row>
    <row r="10810" spans="4:30" x14ac:dyDescent="0.2">
      <c r="D10810" s="5"/>
      <c r="I10810" s="7"/>
      <c r="K10810" s="7"/>
      <c r="L10810" s="7"/>
      <c r="M10810" s="55"/>
      <c r="N10810" s="7"/>
      <c r="O10810" s="5"/>
      <c r="U10810" s="31"/>
      <c r="AD10810" s="20"/>
    </row>
    <row r="10811" spans="4:30" x14ac:dyDescent="0.2">
      <c r="D10811" s="5"/>
      <c r="I10811" s="7"/>
      <c r="K10811" s="7"/>
      <c r="L10811" s="7"/>
      <c r="M10811" s="55"/>
      <c r="N10811" s="7"/>
      <c r="O10811" s="5"/>
      <c r="U10811" s="31"/>
      <c r="AD10811" s="20"/>
    </row>
    <row r="10812" spans="4:30" x14ac:dyDescent="0.2">
      <c r="D10812" s="5"/>
      <c r="I10812" s="7"/>
      <c r="K10812" s="7"/>
      <c r="L10812" s="7"/>
      <c r="M10812" s="55"/>
      <c r="N10812" s="7"/>
      <c r="O10812" s="5"/>
      <c r="U10812" s="31"/>
      <c r="AD10812" s="20"/>
    </row>
    <row r="10813" spans="4:30" x14ac:dyDescent="0.2">
      <c r="D10813" s="5"/>
      <c r="I10813" s="7"/>
      <c r="K10813" s="7"/>
      <c r="L10813" s="7"/>
      <c r="M10813" s="55"/>
      <c r="N10813" s="7"/>
      <c r="O10813" s="5"/>
      <c r="U10813" s="31"/>
      <c r="AD10813" s="20"/>
    </row>
    <row r="10814" spans="4:30" x14ac:dyDescent="0.2">
      <c r="D10814" s="5"/>
      <c r="I10814" s="7"/>
      <c r="K10814" s="7"/>
      <c r="L10814" s="7"/>
      <c r="M10814" s="55"/>
      <c r="N10814" s="7"/>
      <c r="O10814" s="5"/>
      <c r="U10814" s="31"/>
      <c r="AD10814" s="20"/>
    </row>
    <row r="10815" spans="4:30" x14ac:dyDescent="0.2">
      <c r="D10815" s="5"/>
      <c r="I10815" s="7"/>
      <c r="K10815" s="7"/>
      <c r="L10815" s="7"/>
      <c r="M10815" s="55"/>
      <c r="N10815" s="7"/>
      <c r="O10815" s="5"/>
      <c r="U10815" s="31"/>
      <c r="AD10815" s="20"/>
    </row>
    <row r="10816" spans="4:30" x14ac:dyDescent="0.2">
      <c r="D10816" s="5"/>
      <c r="I10816" s="7"/>
      <c r="K10816" s="7"/>
      <c r="L10816" s="7"/>
      <c r="M10816" s="55"/>
      <c r="N10816" s="7"/>
      <c r="O10816" s="5"/>
      <c r="U10816" s="31"/>
      <c r="AD10816" s="20"/>
    </row>
    <row r="10817" spans="4:30" x14ac:dyDescent="0.2">
      <c r="D10817" s="5"/>
      <c r="I10817" s="7"/>
      <c r="K10817" s="7"/>
      <c r="L10817" s="7"/>
      <c r="M10817" s="55"/>
      <c r="N10817" s="7"/>
      <c r="O10817" s="5"/>
      <c r="U10817" s="31"/>
      <c r="AD10817" s="20"/>
    </row>
    <row r="10818" spans="4:30" x14ac:dyDescent="0.2">
      <c r="D10818" s="5"/>
      <c r="I10818" s="7"/>
      <c r="K10818" s="7"/>
      <c r="L10818" s="7"/>
      <c r="M10818" s="55"/>
      <c r="N10818" s="7"/>
      <c r="O10818" s="5"/>
      <c r="U10818" s="31"/>
      <c r="AD10818" s="20"/>
    </row>
    <row r="10819" spans="4:30" x14ac:dyDescent="0.2">
      <c r="D10819" s="5"/>
      <c r="I10819" s="7"/>
      <c r="K10819" s="7"/>
      <c r="L10819" s="7"/>
      <c r="M10819" s="55"/>
      <c r="N10819" s="7"/>
      <c r="O10819" s="5"/>
      <c r="U10819" s="31"/>
      <c r="AD10819" s="20"/>
    </row>
    <row r="10820" spans="4:30" x14ac:dyDescent="0.2">
      <c r="D10820" s="5"/>
      <c r="I10820" s="7"/>
      <c r="K10820" s="7"/>
      <c r="L10820" s="7"/>
      <c r="M10820" s="55"/>
      <c r="N10820" s="7"/>
      <c r="O10820" s="5"/>
      <c r="U10820" s="31"/>
      <c r="AD10820" s="20"/>
    </row>
    <row r="10821" spans="4:30" x14ac:dyDescent="0.2">
      <c r="D10821" s="5"/>
      <c r="I10821" s="7"/>
      <c r="K10821" s="7"/>
      <c r="L10821" s="7"/>
      <c r="M10821" s="55"/>
      <c r="N10821" s="7"/>
      <c r="O10821" s="5"/>
      <c r="U10821" s="31"/>
      <c r="AD10821" s="20"/>
    </row>
    <row r="10822" spans="4:30" x14ac:dyDescent="0.2">
      <c r="D10822" s="5"/>
      <c r="I10822" s="7"/>
      <c r="K10822" s="7"/>
      <c r="L10822" s="7"/>
      <c r="M10822" s="55"/>
      <c r="N10822" s="7"/>
      <c r="O10822" s="5"/>
      <c r="U10822" s="31"/>
      <c r="AD10822" s="20"/>
    </row>
    <row r="10823" spans="4:30" x14ac:dyDescent="0.2">
      <c r="D10823" s="5"/>
      <c r="I10823" s="7"/>
      <c r="K10823" s="7"/>
      <c r="L10823" s="7"/>
      <c r="M10823" s="55"/>
      <c r="N10823" s="7"/>
      <c r="O10823" s="5"/>
      <c r="U10823" s="31"/>
      <c r="AD10823" s="20"/>
    </row>
    <row r="10824" spans="4:30" x14ac:dyDescent="0.2">
      <c r="D10824" s="5"/>
      <c r="I10824" s="7"/>
      <c r="K10824" s="7"/>
      <c r="L10824" s="7"/>
      <c r="M10824" s="55"/>
      <c r="N10824" s="7"/>
      <c r="O10824" s="5"/>
      <c r="U10824" s="31"/>
      <c r="AD10824" s="20"/>
    </row>
    <row r="10825" spans="4:30" x14ac:dyDescent="0.2">
      <c r="D10825" s="5"/>
      <c r="I10825" s="7"/>
      <c r="K10825" s="7"/>
      <c r="L10825" s="7"/>
      <c r="M10825" s="55"/>
      <c r="N10825" s="7"/>
      <c r="O10825" s="5"/>
      <c r="U10825" s="31"/>
      <c r="AD10825" s="20"/>
    </row>
    <row r="10826" spans="4:30" x14ac:dyDescent="0.2">
      <c r="D10826" s="5"/>
      <c r="I10826" s="7"/>
      <c r="K10826" s="7"/>
      <c r="L10826" s="7"/>
      <c r="M10826" s="55"/>
      <c r="N10826" s="7"/>
      <c r="O10826" s="5"/>
      <c r="U10826" s="31"/>
      <c r="AD10826" s="20"/>
    </row>
    <row r="10827" spans="4:30" x14ac:dyDescent="0.2">
      <c r="D10827" s="5"/>
      <c r="I10827" s="7"/>
      <c r="K10827" s="7"/>
      <c r="L10827" s="7"/>
      <c r="M10827" s="55"/>
      <c r="N10827" s="7"/>
      <c r="O10827" s="5"/>
      <c r="U10827" s="31"/>
      <c r="AD10827" s="20"/>
    </row>
    <row r="10828" spans="4:30" x14ac:dyDescent="0.2">
      <c r="D10828" s="5"/>
      <c r="I10828" s="7"/>
      <c r="K10828" s="7"/>
      <c r="L10828" s="7"/>
      <c r="M10828" s="55"/>
      <c r="N10828" s="7"/>
      <c r="O10828" s="5"/>
      <c r="U10828" s="31"/>
      <c r="AD10828" s="20"/>
    </row>
    <row r="10829" spans="4:30" x14ac:dyDescent="0.2">
      <c r="D10829" s="5"/>
      <c r="I10829" s="7"/>
      <c r="K10829" s="7"/>
      <c r="L10829" s="7"/>
      <c r="M10829" s="55"/>
      <c r="N10829" s="7"/>
      <c r="O10829" s="5"/>
      <c r="U10829" s="31"/>
      <c r="AD10829" s="20"/>
    </row>
    <row r="10830" spans="4:30" x14ac:dyDescent="0.2">
      <c r="D10830" s="5"/>
      <c r="I10830" s="7"/>
      <c r="K10830" s="7"/>
      <c r="L10830" s="7"/>
      <c r="M10830" s="55"/>
      <c r="N10830" s="7"/>
      <c r="O10830" s="5"/>
      <c r="U10830" s="31"/>
      <c r="AD10830" s="20"/>
    </row>
    <row r="10831" spans="4:30" x14ac:dyDescent="0.2">
      <c r="D10831" s="5"/>
      <c r="I10831" s="7"/>
      <c r="K10831" s="7"/>
      <c r="L10831" s="7"/>
      <c r="M10831" s="55"/>
      <c r="N10831" s="7"/>
      <c r="O10831" s="5"/>
      <c r="U10831" s="31"/>
      <c r="AD10831" s="20"/>
    </row>
    <row r="10832" spans="4:30" x14ac:dyDescent="0.2">
      <c r="D10832" s="5"/>
      <c r="I10832" s="7"/>
      <c r="K10832" s="7"/>
      <c r="L10832" s="7"/>
      <c r="M10832" s="55"/>
      <c r="N10832" s="7"/>
      <c r="O10832" s="5"/>
      <c r="U10832" s="31"/>
      <c r="AD10832" s="20"/>
    </row>
    <row r="10833" spans="4:30" x14ac:dyDescent="0.2">
      <c r="D10833" s="5"/>
      <c r="I10833" s="7"/>
      <c r="K10833" s="7"/>
      <c r="L10833" s="7"/>
      <c r="M10833" s="55"/>
      <c r="N10833" s="7"/>
      <c r="O10833" s="5"/>
      <c r="U10833" s="31"/>
      <c r="AD10833" s="20"/>
    </row>
    <row r="10834" spans="4:30" x14ac:dyDescent="0.2">
      <c r="D10834" s="5"/>
      <c r="I10834" s="7"/>
      <c r="K10834" s="7"/>
      <c r="L10834" s="7"/>
      <c r="M10834" s="55"/>
      <c r="N10834" s="7"/>
      <c r="O10834" s="5"/>
      <c r="U10834" s="31"/>
      <c r="AD10834" s="20"/>
    </row>
    <row r="10835" spans="4:30" x14ac:dyDescent="0.2">
      <c r="D10835" s="5"/>
      <c r="I10835" s="7"/>
      <c r="K10835" s="7"/>
      <c r="L10835" s="7"/>
      <c r="M10835" s="55"/>
      <c r="N10835" s="7"/>
      <c r="O10835" s="5"/>
      <c r="U10835" s="31"/>
      <c r="AD10835" s="20"/>
    </row>
    <row r="10836" spans="4:30" x14ac:dyDescent="0.2">
      <c r="D10836" s="5"/>
      <c r="I10836" s="7"/>
      <c r="K10836" s="7"/>
      <c r="L10836" s="7"/>
      <c r="M10836" s="55"/>
      <c r="N10836" s="7"/>
      <c r="O10836" s="5"/>
      <c r="U10836" s="31"/>
      <c r="AD10836" s="20"/>
    </row>
    <row r="10837" spans="4:30" x14ac:dyDescent="0.2">
      <c r="D10837" s="5"/>
      <c r="I10837" s="7"/>
      <c r="K10837" s="7"/>
      <c r="L10837" s="7"/>
      <c r="M10837" s="55"/>
      <c r="N10837" s="7"/>
      <c r="O10837" s="5"/>
      <c r="U10837" s="31"/>
      <c r="AD10837" s="20"/>
    </row>
    <row r="10838" spans="4:30" x14ac:dyDescent="0.2">
      <c r="D10838" s="5"/>
      <c r="I10838" s="7"/>
      <c r="K10838" s="7"/>
      <c r="L10838" s="7"/>
      <c r="M10838" s="55"/>
      <c r="N10838" s="7"/>
      <c r="O10838" s="5"/>
      <c r="U10838" s="31"/>
      <c r="AD10838" s="20"/>
    </row>
    <row r="10839" spans="4:30" x14ac:dyDescent="0.2">
      <c r="D10839" s="5"/>
      <c r="I10839" s="7"/>
      <c r="K10839" s="7"/>
      <c r="L10839" s="7"/>
      <c r="M10839" s="55"/>
      <c r="N10839" s="7"/>
      <c r="O10839" s="5"/>
      <c r="U10839" s="31"/>
      <c r="AD10839" s="20"/>
    </row>
    <row r="10840" spans="4:30" x14ac:dyDescent="0.2">
      <c r="D10840" s="5"/>
      <c r="I10840" s="7"/>
      <c r="K10840" s="7"/>
      <c r="L10840" s="7"/>
      <c r="M10840" s="55"/>
      <c r="N10840" s="7"/>
      <c r="O10840" s="5"/>
      <c r="U10840" s="31"/>
      <c r="AD10840" s="20"/>
    </row>
    <row r="10841" spans="4:30" x14ac:dyDescent="0.2">
      <c r="D10841" s="5"/>
      <c r="I10841" s="7"/>
      <c r="K10841" s="7"/>
      <c r="L10841" s="7"/>
      <c r="M10841" s="55"/>
      <c r="N10841" s="7"/>
      <c r="O10841" s="5"/>
      <c r="U10841" s="31"/>
      <c r="AD10841" s="20"/>
    </row>
    <row r="10842" spans="4:30" x14ac:dyDescent="0.2">
      <c r="D10842" s="5"/>
      <c r="I10842" s="7"/>
      <c r="K10842" s="7"/>
      <c r="L10842" s="7"/>
      <c r="M10842" s="55"/>
      <c r="N10842" s="7"/>
      <c r="O10842" s="5"/>
      <c r="U10842" s="31"/>
      <c r="AD10842" s="20"/>
    </row>
    <row r="10843" spans="4:30" x14ac:dyDescent="0.2">
      <c r="D10843" s="5"/>
      <c r="I10843" s="7"/>
      <c r="K10843" s="7"/>
      <c r="L10843" s="7"/>
      <c r="M10843" s="55"/>
      <c r="N10843" s="7"/>
      <c r="O10843" s="5"/>
      <c r="U10843" s="31"/>
      <c r="AD10843" s="20"/>
    </row>
    <row r="10844" spans="4:30" x14ac:dyDescent="0.2">
      <c r="D10844" s="5"/>
      <c r="I10844" s="7"/>
      <c r="K10844" s="7"/>
      <c r="L10844" s="7"/>
      <c r="M10844" s="55"/>
      <c r="N10844" s="7"/>
      <c r="O10844" s="5"/>
      <c r="U10844" s="31"/>
      <c r="AD10844" s="20"/>
    </row>
    <row r="10845" spans="4:30" x14ac:dyDescent="0.2">
      <c r="D10845" s="5"/>
      <c r="I10845" s="7"/>
      <c r="K10845" s="7"/>
      <c r="L10845" s="7"/>
      <c r="M10845" s="55"/>
      <c r="N10845" s="7"/>
      <c r="O10845" s="5"/>
      <c r="U10845" s="31"/>
      <c r="AD10845" s="20"/>
    </row>
    <row r="10846" spans="4:30" x14ac:dyDescent="0.2">
      <c r="D10846" s="5"/>
      <c r="I10846" s="7"/>
      <c r="K10846" s="7"/>
      <c r="L10846" s="7"/>
      <c r="M10846" s="55"/>
      <c r="N10846" s="7"/>
      <c r="O10846" s="5"/>
      <c r="U10846" s="31"/>
      <c r="AD10846" s="20"/>
    </row>
    <row r="10847" spans="4:30" x14ac:dyDescent="0.2">
      <c r="D10847" s="5"/>
      <c r="I10847" s="7"/>
      <c r="K10847" s="7"/>
      <c r="L10847" s="7"/>
      <c r="M10847" s="55"/>
      <c r="N10847" s="7"/>
      <c r="O10847" s="5"/>
      <c r="U10847" s="31"/>
      <c r="AD10847" s="20"/>
    </row>
    <row r="10848" spans="4:30" x14ac:dyDescent="0.2">
      <c r="D10848" s="5"/>
      <c r="I10848" s="7"/>
      <c r="K10848" s="7"/>
      <c r="L10848" s="7"/>
      <c r="M10848" s="55"/>
      <c r="N10848" s="7"/>
      <c r="O10848" s="5"/>
      <c r="U10848" s="31"/>
      <c r="AD10848" s="20"/>
    </row>
    <row r="10849" spans="4:30" x14ac:dyDescent="0.2">
      <c r="D10849" s="5"/>
      <c r="I10849" s="7"/>
      <c r="K10849" s="7"/>
      <c r="L10849" s="7"/>
      <c r="M10849" s="55"/>
      <c r="N10849" s="7"/>
      <c r="O10849" s="5"/>
      <c r="U10849" s="31"/>
      <c r="AD10849" s="20"/>
    </row>
    <row r="10850" spans="4:30" x14ac:dyDescent="0.2">
      <c r="D10850" s="5"/>
      <c r="I10850" s="7"/>
      <c r="K10850" s="7"/>
      <c r="L10850" s="7"/>
      <c r="M10850" s="55"/>
      <c r="N10850" s="7"/>
      <c r="O10850" s="5"/>
      <c r="U10850" s="31"/>
      <c r="AD10850" s="20"/>
    </row>
    <row r="10851" spans="4:30" x14ac:dyDescent="0.2">
      <c r="D10851" s="5"/>
      <c r="I10851" s="7"/>
      <c r="K10851" s="7"/>
      <c r="L10851" s="7"/>
      <c r="M10851" s="55"/>
      <c r="N10851" s="7"/>
      <c r="O10851" s="5"/>
      <c r="U10851" s="31"/>
      <c r="AD10851" s="20"/>
    </row>
    <row r="10852" spans="4:30" x14ac:dyDescent="0.2">
      <c r="D10852" s="5"/>
      <c r="I10852" s="7"/>
      <c r="K10852" s="7"/>
      <c r="L10852" s="7"/>
      <c r="M10852" s="55"/>
      <c r="N10852" s="7"/>
      <c r="O10852" s="5"/>
      <c r="U10852" s="31"/>
      <c r="AD10852" s="20"/>
    </row>
    <row r="10853" spans="4:30" x14ac:dyDescent="0.2">
      <c r="D10853" s="5"/>
      <c r="I10853" s="7"/>
      <c r="K10853" s="7"/>
      <c r="L10853" s="7"/>
      <c r="M10853" s="55"/>
      <c r="N10853" s="7"/>
      <c r="O10853" s="5"/>
      <c r="U10853" s="31"/>
      <c r="AD10853" s="20"/>
    </row>
    <row r="10854" spans="4:30" x14ac:dyDescent="0.2">
      <c r="D10854" s="5"/>
      <c r="I10854" s="7"/>
      <c r="K10854" s="7"/>
      <c r="L10854" s="7"/>
      <c r="M10854" s="55"/>
      <c r="N10854" s="7"/>
      <c r="O10854" s="5"/>
      <c r="U10854" s="31"/>
      <c r="AD10854" s="20"/>
    </row>
    <row r="10855" spans="4:30" x14ac:dyDescent="0.2">
      <c r="D10855" s="5"/>
      <c r="I10855" s="7"/>
      <c r="K10855" s="7"/>
      <c r="L10855" s="7"/>
      <c r="M10855" s="55"/>
      <c r="N10855" s="7"/>
      <c r="O10855" s="5"/>
      <c r="U10855" s="31"/>
      <c r="AD10855" s="20"/>
    </row>
    <row r="10856" spans="4:30" x14ac:dyDescent="0.2">
      <c r="D10856" s="5"/>
      <c r="I10856" s="7"/>
      <c r="K10856" s="7"/>
      <c r="L10856" s="7"/>
      <c r="M10856" s="55"/>
      <c r="N10856" s="7"/>
      <c r="O10856" s="5"/>
      <c r="U10856" s="31"/>
      <c r="AD10856" s="20"/>
    </row>
    <row r="10857" spans="4:30" x14ac:dyDescent="0.2">
      <c r="D10857" s="5"/>
      <c r="I10857" s="7"/>
      <c r="K10857" s="7"/>
      <c r="L10857" s="7"/>
      <c r="M10857" s="55"/>
      <c r="N10857" s="7"/>
      <c r="O10857" s="5"/>
      <c r="U10857" s="31"/>
      <c r="AD10857" s="20"/>
    </row>
    <row r="10858" spans="4:30" x14ac:dyDescent="0.2">
      <c r="D10858" s="5"/>
      <c r="I10858" s="7"/>
      <c r="K10858" s="7"/>
      <c r="L10858" s="7"/>
      <c r="M10858" s="55"/>
      <c r="N10858" s="7"/>
      <c r="O10858" s="5"/>
      <c r="U10858" s="31"/>
      <c r="AD10858" s="20"/>
    </row>
    <row r="10859" spans="4:30" x14ac:dyDescent="0.2">
      <c r="D10859" s="5"/>
      <c r="I10859" s="7"/>
      <c r="K10859" s="7"/>
      <c r="L10859" s="7"/>
      <c r="M10859" s="55"/>
      <c r="N10859" s="7"/>
      <c r="O10859" s="5"/>
      <c r="U10859" s="31"/>
      <c r="AD10859" s="20"/>
    </row>
    <row r="10860" spans="4:30" x14ac:dyDescent="0.2">
      <c r="D10860" s="5"/>
      <c r="I10860" s="7"/>
      <c r="K10860" s="7"/>
      <c r="L10860" s="7"/>
      <c r="M10860" s="55"/>
      <c r="N10860" s="7"/>
      <c r="O10860" s="5"/>
      <c r="U10860" s="31"/>
      <c r="AD10860" s="20"/>
    </row>
    <row r="10861" spans="4:30" x14ac:dyDescent="0.2">
      <c r="D10861" s="5"/>
      <c r="I10861" s="7"/>
      <c r="K10861" s="7"/>
      <c r="L10861" s="7"/>
      <c r="M10861" s="55"/>
      <c r="N10861" s="7"/>
      <c r="O10861" s="5"/>
      <c r="U10861" s="31"/>
      <c r="AD10861" s="20"/>
    </row>
    <row r="10862" spans="4:30" x14ac:dyDescent="0.2">
      <c r="D10862" s="5"/>
      <c r="I10862" s="7"/>
      <c r="K10862" s="7"/>
      <c r="L10862" s="7"/>
      <c r="M10862" s="55"/>
      <c r="N10862" s="7"/>
      <c r="O10862" s="5"/>
      <c r="U10862" s="31"/>
      <c r="AD10862" s="20"/>
    </row>
    <row r="10863" spans="4:30" x14ac:dyDescent="0.2">
      <c r="D10863" s="5"/>
      <c r="I10863" s="7"/>
      <c r="K10863" s="7"/>
      <c r="L10863" s="7"/>
      <c r="M10863" s="55"/>
      <c r="N10863" s="7"/>
      <c r="O10863" s="5"/>
      <c r="U10863" s="31"/>
      <c r="AD10863" s="20"/>
    </row>
    <row r="10864" spans="4:30" x14ac:dyDescent="0.2">
      <c r="D10864" s="5"/>
      <c r="I10864" s="7"/>
      <c r="K10864" s="7"/>
      <c r="L10864" s="7"/>
      <c r="M10864" s="55"/>
      <c r="N10864" s="7"/>
      <c r="O10864" s="5"/>
      <c r="U10864" s="31"/>
      <c r="AD10864" s="20"/>
    </row>
    <row r="10865" spans="4:30" x14ac:dyDescent="0.2">
      <c r="D10865" s="5"/>
      <c r="I10865" s="7"/>
      <c r="K10865" s="7"/>
      <c r="L10865" s="7"/>
      <c r="M10865" s="55"/>
      <c r="N10865" s="7"/>
      <c r="O10865" s="5"/>
      <c r="U10865" s="31"/>
      <c r="AD10865" s="20"/>
    </row>
    <row r="10866" spans="4:30" x14ac:dyDescent="0.2">
      <c r="D10866" s="5"/>
      <c r="I10866" s="7"/>
      <c r="K10866" s="7"/>
      <c r="L10866" s="7"/>
      <c r="M10866" s="55"/>
      <c r="N10866" s="7"/>
      <c r="O10866" s="5"/>
      <c r="U10866" s="31"/>
      <c r="AD10866" s="20"/>
    </row>
    <row r="10867" spans="4:30" x14ac:dyDescent="0.2">
      <c r="D10867" s="5"/>
      <c r="I10867" s="7"/>
      <c r="K10867" s="7"/>
      <c r="L10867" s="7"/>
      <c r="M10867" s="55"/>
      <c r="N10867" s="7"/>
      <c r="O10867" s="5"/>
      <c r="U10867" s="31"/>
      <c r="AD10867" s="20"/>
    </row>
    <row r="10868" spans="4:30" x14ac:dyDescent="0.2">
      <c r="D10868" s="5"/>
      <c r="I10868" s="7"/>
      <c r="K10868" s="7"/>
      <c r="L10868" s="7"/>
      <c r="M10868" s="55"/>
      <c r="N10868" s="7"/>
      <c r="O10868" s="5"/>
      <c r="U10868" s="31"/>
      <c r="AD10868" s="20"/>
    </row>
    <row r="10869" spans="4:30" x14ac:dyDescent="0.2">
      <c r="D10869" s="5"/>
      <c r="I10869" s="7"/>
      <c r="K10869" s="7"/>
      <c r="L10869" s="7"/>
      <c r="M10869" s="55"/>
      <c r="N10869" s="7"/>
      <c r="O10869" s="5"/>
      <c r="U10869" s="31"/>
      <c r="AD10869" s="20"/>
    </row>
    <row r="10870" spans="4:30" x14ac:dyDescent="0.2">
      <c r="D10870" s="5"/>
      <c r="I10870" s="7"/>
      <c r="K10870" s="7"/>
      <c r="L10870" s="7"/>
      <c r="M10870" s="55"/>
      <c r="N10870" s="7"/>
      <c r="O10870" s="5"/>
      <c r="U10870" s="31"/>
      <c r="AD10870" s="20"/>
    </row>
    <row r="10871" spans="4:30" x14ac:dyDescent="0.2">
      <c r="D10871" s="5"/>
      <c r="I10871" s="7"/>
      <c r="K10871" s="7"/>
      <c r="L10871" s="7"/>
      <c r="M10871" s="55"/>
      <c r="N10871" s="7"/>
      <c r="O10871" s="5"/>
      <c r="U10871" s="31"/>
      <c r="AD10871" s="20"/>
    </row>
    <row r="10872" spans="4:30" x14ac:dyDescent="0.2">
      <c r="D10872" s="5"/>
      <c r="I10872" s="7"/>
      <c r="K10872" s="7"/>
      <c r="L10872" s="7"/>
      <c r="M10872" s="55"/>
      <c r="N10872" s="7"/>
      <c r="O10872" s="5"/>
      <c r="U10872" s="31"/>
      <c r="AD10872" s="20"/>
    </row>
    <row r="10873" spans="4:30" x14ac:dyDescent="0.2">
      <c r="D10873" s="5"/>
      <c r="I10873" s="7"/>
      <c r="K10873" s="7"/>
      <c r="L10873" s="7"/>
      <c r="M10873" s="55"/>
      <c r="N10873" s="7"/>
      <c r="O10873" s="5"/>
      <c r="U10873" s="31"/>
      <c r="AD10873" s="20"/>
    </row>
    <row r="10874" spans="4:30" x14ac:dyDescent="0.2">
      <c r="D10874" s="5"/>
      <c r="I10874" s="7"/>
      <c r="K10874" s="7"/>
      <c r="L10874" s="7"/>
      <c r="M10874" s="55"/>
      <c r="N10874" s="7"/>
      <c r="O10874" s="5"/>
      <c r="U10874" s="31"/>
      <c r="AD10874" s="20"/>
    </row>
    <row r="10875" spans="4:30" x14ac:dyDescent="0.2">
      <c r="D10875" s="5"/>
      <c r="I10875" s="7"/>
      <c r="K10875" s="7"/>
      <c r="L10875" s="7"/>
      <c r="M10875" s="55"/>
      <c r="N10875" s="7"/>
      <c r="O10875" s="5"/>
      <c r="U10875" s="31"/>
      <c r="AD10875" s="20"/>
    </row>
    <row r="10876" spans="4:30" x14ac:dyDescent="0.2">
      <c r="D10876" s="5"/>
      <c r="I10876" s="7"/>
      <c r="K10876" s="7"/>
      <c r="L10876" s="7"/>
      <c r="M10876" s="55"/>
      <c r="N10876" s="7"/>
      <c r="O10876" s="5"/>
      <c r="U10876" s="31"/>
      <c r="AD10876" s="20"/>
    </row>
    <row r="10877" spans="4:30" x14ac:dyDescent="0.2">
      <c r="D10877" s="5"/>
      <c r="I10877" s="7"/>
      <c r="K10877" s="7"/>
      <c r="L10877" s="7"/>
      <c r="M10877" s="55"/>
      <c r="N10877" s="7"/>
      <c r="O10877" s="5"/>
      <c r="U10877" s="31"/>
      <c r="AD10877" s="20"/>
    </row>
    <row r="10878" spans="4:30" x14ac:dyDescent="0.2">
      <c r="D10878" s="5"/>
      <c r="I10878" s="7"/>
      <c r="K10878" s="7"/>
      <c r="L10878" s="7"/>
      <c r="M10878" s="55"/>
      <c r="N10878" s="7"/>
      <c r="O10878" s="5"/>
      <c r="U10878" s="31"/>
      <c r="AD10878" s="20"/>
    </row>
    <row r="10879" spans="4:30" x14ac:dyDescent="0.2">
      <c r="D10879" s="5"/>
      <c r="I10879" s="7"/>
      <c r="K10879" s="7"/>
      <c r="L10879" s="7"/>
      <c r="M10879" s="55"/>
      <c r="N10879" s="7"/>
      <c r="O10879" s="5"/>
      <c r="U10879" s="31"/>
      <c r="AD10879" s="20"/>
    </row>
    <row r="10880" spans="4:30" x14ac:dyDescent="0.2">
      <c r="D10880" s="5"/>
      <c r="I10880" s="7"/>
      <c r="K10880" s="7"/>
      <c r="L10880" s="7"/>
      <c r="M10880" s="55"/>
      <c r="N10880" s="7"/>
      <c r="O10880" s="5"/>
      <c r="U10880" s="31"/>
      <c r="AD10880" s="20"/>
    </row>
    <row r="10881" spans="4:30" x14ac:dyDescent="0.2">
      <c r="D10881" s="5"/>
      <c r="I10881" s="7"/>
      <c r="K10881" s="7"/>
      <c r="L10881" s="7"/>
      <c r="M10881" s="55"/>
      <c r="N10881" s="7"/>
      <c r="O10881" s="5"/>
      <c r="U10881" s="31"/>
      <c r="AD10881" s="20"/>
    </row>
    <row r="10882" spans="4:30" x14ac:dyDescent="0.2">
      <c r="D10882" s="5"/>
      <c r="I10882" s="7"/>
      <c r="K10882" s="7"/>
      <c r="L10882" s="7"/>
      <c r="M10882" s="55"/>
      <c r="N10882" s="7"/>
      <c r="O10882" s="5"/>
      <c r="U10882" s="31"/>
      <c r="AD10882" s="20"/>
    </row>
    <row r="10883" spans="4:30" x14ac:dyDescent="0.2">
      <c r="D10883" s="5"/>
      <c r="I10883" s="7"/>
      <c r="K10883" s="7"/>
      <c r="L10883" s="7"/>
      <c r="M10883" s="55"/>
      <c r="N10883" s="7"/>
      <c r="O10883" s="5"/>
      <c r="U10883" s="31"/>
      <c r="AD10883" s="20"/>
    </row>
    <row r="10884" spans="4:30" x14ac:dyDescent="0.2">
      <c r="D10884" s="5"/>
      <c r="I10884" s="7"/>
      <c r="K10884" s="7"/>
      <c r="L10884" s="7"/>
      <c r="M10884" s="55"/>
      <c r="N10884" s="7"/>
      <c r="O10884" s="5"/>
      <c r="U10884" s="31"/>
      <c r="AD10884" s="20"/>
    </row>
    <row r="10885" spans="4:30" x14ac:dyDescent="0.2">
      <c r="D10885" s="5"/>
      <c r="I10885" s="7"/>
      <c r="K10885" s="7"/>
      <c r="L10885" s="7"/>
      <c r="M10885" s="55"/>
      <c r="N10885" s="7"/>
      <c r="O10885" s="5"/>
      <c r="U10885" s="31"/>
      <c r="AD10885" s="20"/>
    </row>
    <row r="10886" spans="4:30" x14ac:dyDescent="0.2">
      <c r="D10886" s="5"/>
      <c r="I10886" s="7"/>
      <c r="K10886" s="7"/>
      <c r="L10886" s="7"/>
      <c r="M10886" s="55"/>
      <c r="N10886" s="7"/>
      <c r="O10886" s="5"/>
      <c r="U10886" s="31"/>
      <c r="AD10886" s="20"/>
    </row>
    <row r="10887" spans="4:30" x14ac:dyDescent="0.2">
      <c r="D10887" s="5"/>
      <c r="I10887" s="7"/>
      <c r="K10887" s="7"/>
      <c r="L10887" s="7"/>
      <c r="M10887" s="55"/>
      <c r="N10887" s="7"/>
      <c r="O10887" s="5"/>
      <c r="U10887" s="31"/>
      <c r="AD10887" s="20"/>
    </row>
    <row r="10888" spans="4:30" x14ac:dyDescent="0.2">
      <c r="D10888" s="5"/>
      <c r="I10888" s="7"/>
      <c r="K10888" s="7"/>
      <c r="L10888" s="7"/>
      <c r="M10888" s="55"/>
      <c r="N10888" s="7"/>
      <c r="O10888" s="5"/>
      <c r="U10888" s="31"/>
      <c r="AD10888" s="20"/>
    </row>
    <row r="10889" spans="4:30" x14ac:dyDescent="0.2">
      <c r="D10889" s="5"/>
      <c r="I10889" s="7"/>
      <c r="K10889" s="7"/>
      <c r="L10889" s="7"/>
      <c r="M10889" s="55"/>
      <c r="N10889" s="7"/>
      <c r="O10889" s="5"/>
      <c r="U10889" s="31"/>
      <c r="AD10889" s="20"/>
    </row>
    <row r="10890" spans="4:30" x14ac:dyDescent="0.2">
      <c r="D10890" s="5"/>
      <c r="I10890" s="7"/>
      <c r="K10890" s="7"/>
      <c r="L10890" s="7"/>
      <c r="M10890" s="55"/>
      <c r="N10890" s="7"/>
      <c r="O10890" s="5"/>
      <c r="U10890" s="31"/>
      <c r="AD10890" s="20"/>
    </row>
    <row r="10891" spans="4:30" x14ac:dyDescent="0.2">
      <c r="D10891" s="5"/>
      <c r="I10891" s="7"/>
      <c r="K10891" s="7"/>
      <c r="L10891" s="7"/>
      <c r="M10891" s="55"/>
      <c r="N10891" s="7"/>
      <c r="O10891" s="5"/>
      <c r="U10891" s="31"/>
      <c r="AD10891" s="20"/>
    </row>
    <row r="10892" spans="4:30" x14ac:dyDescent="0.2">
      <c r="D10892" s="5"/>
      <c r="I10892" s="7"/>
      <c r="K10892" s="7"/>
      <c r="L10892" s="7"/>
      <c r="M10892" s="55"/>
      <c r="N10892" s="7"/>
      <c r="O10892" s="5"/>
      <c r="U10892" s="31"/>
      <c r="AD10892" s="20"/>
    </row>
    <row r="10893" spans="4:30" x14ac:dyDescent="0.2">
      <c r="D10893" s="5"/>
      <c r="I10893" s="7"/>
      <c r="K10893" s="7"/>
      <c r="L10893" s="7"/>
      <c r="M10893" s="55"/>
      <c r="N10893" s="7"/>
      <c r="O10893" s="5"/>
      <c r="U10893" s="31"/>
      <c r="AD10893" s="20"/>
    </row>
    <row r="10894" spans="4:30" x14ac:dyDescent="0.2">
      <c r="D10894" s="5"/>
      <c r="I10894" s="7"/>
      <c r="K10894" s="7"/>
      <c r="L10894" s="7"/>
      <c r="M10894" s="55"/>
      <c r="N10894" s="7"/>
      <c r="O10894" s="5"/>
      <c r="U10894" s="31"/>
      <c r="AD10894" s="20"/>
    </row>
    <row r="10895" spans="4:30" x14ac:dyDescent="0.2">
      <c r="D10895" s="5"/>
      <c r="I10895" s="7"/>
      <c r="K10895" s="7"/>
      <c r="L10895" s="7"/>
      <c r="M10895" s="55"/>
      <c r="N10895" s="7"/>
      <c r="O10895" s="5"/>
      <c r="U10895" s="31"/>
      <c r="AD10895" s="20"/>
    </row>
    <row r="10896" spans="4:30" x14ac:dyDescent="0.2">
      <c r="D10896" s="5"/>
      <c r="I10896" s="7"/>
      <c r="K10896" s="7"/>
      <c r="L10896" s="7"/>
      <c r="M10896" s="55"/>
      <c r="N10896" s="7"/>
      <c r="O10896" s="5"/>
      <c r="U10896" s="31"/>
      <c r="AD10896" s="20"/>
    </row>
    <row r="10897" spans="4:30" x14ac:dyDescent="0.2">
      <c r="D10897" s="5"/>
      <c r="I10897" s="7"/>
      <c r="K10897" s="7"/>
      <c r="L10897" s="7"/>
      <c r="M10897" s="55"/>
      <c r="N10897" s="7"/>
      <c r="O10897" s="5"/>
      <c r="U10897" s="31"/>
      <c r="AD10897" s="20"/>
    </row>
    <row r="10898" spans="4:30" x14ac:dyDescent="0.2">
      <c r="D10898" s="5"/>
      <c r="I10898" s="7"/>
      <c r="K10898" s="7"/>
      <c r="L10898" s="7"/>
      <c r="M10898" s="55"/>
      <c r="N10898" s="7"/>
      <c r="O10898" s="5"/>
      <c r="U10898" s="31"/>
      <c r="AD10898" s="20"/>
    </row>
    <row r="10899" spans="4:30" x14ac:dyDescent="0.2">
      <c r="D10899" s="5"/>
      <c r="I10899" s="7"/>
      <c r="K10899" s="7"/>
      <c r="L10899" s="7"/>
      <c r="M10899" s="55"/>
      <c r="N10899" s="7"/>
      <c r="O10899" s="5"/>
      <c r="U10899" s="31"/>
      <c r="AD10899" s="20"/>
    </row>
    <row r="10900" spans="4:30" x14ac:dyDescent="0.2">
      <c r="D10900" s="5"/>
      <c r="I10900" s="7"/>
      <c r="K10900" s="7"/>
      <c r="L10900" s="7"/>
      <c r="M10900" s="55"/>
      <c r="N10900" s="7"/>
      <c r="O10900" s="5"/>
      <c r="U10900" s="31"/>
      <c r="AD10900" s="20"/>
    </row>
    <row r="10901" spans="4:30" x14ac:dyDescent="0.2">
      <c r="D10901" s="5"/>
      <c r="I10901" s="7"/>
      <c r="K10901" s="7"/>
      <c r="L10901" s="7"/>
      <c r="M10901" s="55"/>
      <c r="N10901" s="7"/>
      <c r="O10901" s="5"/>
      <c r="U10901" s="31"/>
      <c r="AD10901" s="20"/>
    </row>
    <row r="10902" spans="4:30" x14ac:dyDescent="0.2">
      <c r="D10902" s="5"/>
      <c r="I10902" s="7"/>
      <c r="K10902" s="7"/>
      <c r="L10902" s="7"/>
      <c r="M10902" s="55"/>
      <c r="N10902" s="7"/>
      <c r="O10902" s="5"/>
      <c r="U10902" s="31"/>
      <c r="AD10902" s="20"/>
    </row>
    <row r="10903" spans="4:30" x14ac:dyDescent="0.2">
      <c r="D10903" s="5"/>
      <c r="I10903" s="7"/>
      <c r="K10903" s="7"/>
      <c r="L10903" s="7"/>
      <c r="M10903" s="55"/>
      <c r="N10903" s="7"/>
      <c r="O10903" s="5"/>
      <c r="U10903" s="31"/>
      <c r="AD10903" s="20"/>
    </row>
    <row r="10904" spans="4:30" x14ac:dyDescent="0.2">
      <c r="D10904" s="5"/>
      <c r="I10904" s="7"/>
      <c r="K10904" s="7"/>
      <c r="L10904" s="7"/>
      <c r="M10904" s="55"/>
      <c r="N10904" s="7"/>
      <c r="O10904" s="5"/>
      <c r="U10904" s="31"/>
      <c r="AD10904" s="20"/>
    </row>
    <row r="10905" spans="4:30" x14ac:dyDescent="0.2">
      <c r="D10905" s="5"/>
      <c r="I10905" s="7"/>
      <c r="K10905" s="7"/>
      <c r="L10905" s="7"/>
      <c r="M10905" s="55"/>
      <c r="N10905" s="7"/>
      <c r="O10905" s="5"/>
      <c r="U10905" s="31"/>
      <c r="AD10905" s="20"/>
    </row>
    <row r="10906" spans="4:30" x14ac:dyDescent="0.2">
      <c r="D10906" s="5"/>
      <c r="I10906" s="7"/>
      <c r="K10906" s="7"/>
      <c r="L10906" s="7"/>
      <c r="M10906" s="55"/>
      <c r="N10906" s="7"/>
      <c r="O10906" s="5"/>
      <c r="U10906" s="31"/>
      <c r="AD10906" s="20"/>
    </row>
    <row r="10907" spans="4:30" x14ac:dyDescent="0.2">
      <c r="D10907" s="5"/>
      <c r="I10907" s="7"/>
      <c r="K10907" s="7"/>
      <c r="L10907" s="7"/>
      <c r="M10907" s="55"/>
      <c r="N10907" s="7"/>
      <c r="O10907" s="5"/>
      <c r="U10907" s="31"/>
      <c r="AD10907" s="20"/>
    </row>
    <row r="10908" spans="4:30" x14ac:dyDescent="0.2">
      <c r="D10908" s="5"/>
      <c r="I10908" s="7"/>
      <c r="K10908" s="7"/>
      <c r="L10908" s="7"/>
      <c r="M10908" s="55"/>
      <c r="N10908" s="7"/>
      <c r="O10908" s="5"/>
      <c r="U10908" s="31"/>
      <c r="AD10908" s="20"/>
    </row>
    <row r="10909" spans="4:30" x14ac:dyDescent="0.2">
      <c r="D10909" s="5"/>
      <c r="I10909" s="7"/>
      <c r="K10909" s="7"/>
      <c r="L10909" s="7"/>
      <c r="M10909" s="55"/>
      <c r="N10909" s="7"/>
      <c r="O10909" s="5"/>
      <c r="U10909" s="31"/>
      <c r="AD10909" s="20"/>
    </row>
    <row r="10910" spans="4:30" x14ac:dyDescent="0.2">
      <c r="D10910" s="5"/>
      <c r="I10910" s="7"/>
      <c r="K10910" s="7"/>
      <c r="L10910" s="7"/>
      <c r="M10910" s="55"/>
      <c r="N10910" s="7"/>
      <c r="O10910" s="5"/>
      <c r="U10910" s="31"/>
      <c r="AD10910" s="20"/>
    </row>
    <row r="10911" spans="4:30" x14ac:dyDescent="0.2">
      <c r="D10911" s="5"/>
      <c r="I10911" s="7"/>
      <c r="K10911" s="7"/>
      <c r="L10911" s="7"/>
      <c r="M10911" s="55"/>
      <c r="N10911" s="7"/>
      <c r="O10911" s="5"/>
      <c r="U10911" s="31"/>
      <c r="AD10911" s="20"/>
    </row>
    <row r="10912" spans="4:30" x14ac:dyDescent="0.2">
      <c r="D10912" s="5"/>
      <c r="I10912" s="7"/>
      <c r="K10912" s="7"/>
      <c r="L10912" s="7"/>
      <c r="M10912" s="55"/>
      <c r="N10912" s="7"/>
      <c r="O10912" s="5"/>
      <c r="U10912" s="31"/>
      <c r="AD10912" s="20"/>
    </row>
    <row r="10913" spans="4:30" x14ac:dyDescent="0.2">
      <c r="D10913" s="5"/>
      <c r="I10913" s="7"/>
      <c r="K10913" s="7"/>
      <c r="L10913" s="7"/>
      <c r="M10913" s="55"/>
      <c r="N10913" s="7"/>
      <c r="O10913" s="5"/>
      <c r="U10913" s="31"/>
      <c r="AD10913" s="20"/>
    </row>
    <row r="10914" spans="4:30" x14ac:dyDescent="0.2">
      <c r="D10914" s="5"/>
      <c r="I10914" s="7"/>
      <c r="K10914" s="7"/>
      <c r="L10914" s="7"/>
      <c r="M10914" s="55"/>
      <c r="N10914" s="7"/>
      <c r="O10914" s="5"/>
      <c r="U10914" s="31"/>
      <c r="AD10914" s="20"/>
    </row>
    <row r="10915" spans="4:30" x14ac:dyDescent="0.2">
      <c r="D10915" s="5"/>
      <c r="I10915" s="7"/>
      <c r="K10915" s="7"/>
      <c r="L10915" s="7"/>
      <c r="M10915" s="55"/>
      <c r="N10915" s="7"/>
      <c r="O10915" s="5"/>
      <c r="U10915" s="31"/>
      <c r="AD10915" s="20"/>
    </row>
    <row r="10916" spans="4:30" x14ac:dyDescent="0.2">
      <c r="D10916" s="5"/>
      <c r="I10916" s="7"/>
      <c r="K10916" s="7"/>
      <c r="L10916" s="7"/>
      <c r="M10916" s="55"/>
      <c r="N10916" s="7"/>
      <c r="O10916" s="5"/>
      <c r="U10916" s="31"/>
      <c r="AD10916" s="20"/>
    </row>
    <row r="10917" spans="4:30" x14ac:dyDescent="0.2">
      <c r="D10917" s="5"/>
      <c r="I10917" s="7"/>
      <c r="K10917" s="7"/>
      <c r="L10917" s="7"/>
      <c r="M10917" s="55"/>
      <c r="N10917" s="7"/>
      <c r="O10917" s="5"/>
      <c r="U10917" s="31"/>
      <c r="AD10917" s="20"/>
    </row>
    <row r="10918" spans="4:30" x14ac:dyDescent="0.2">
      <c r="D10918" s="5"/>
      <c r="I10918" s="7"/>
      <c r="K10918" s="7"/>
      <c r="L10918" s="7"/>
      <c r="M10918" s="55"/>
      <c r="N10918" s="7"/>
      <c r="O10918" s="5"/>
      <c r="U10918" s="31"/>
      <c r="AD10918" s="20"/>
    </row>
    <row r="10919" spans="4:30" x14ac:dyDescent="0.2">
      <c r="D10919" s="5"/>
      <c r="I10919" s="7"/>
      <c r="K10919" s="7"/>
      <c r="L10919" s="7"/>
      <c r="M10919" s="55"/>
      <c r="N10919" s="7"/>
      <c r="O10919" s="5"/>
      <c r="U10919" s="31"/>
      <c r="AD10919" s="20"/>
    </row>
    <row r="10920" spans="4:30" x14ac:dyDescent="0.2">
      <c r="D10920" s="5"/>
      <c r="I10920" s="7"/>
      <c r="K10920" s="7"/>
      <c r="L10920" s="7"/>
      <c r="M10920" s="55"/>
      <c r="N10920" s="7"/>
      <c r="O10920" s="5"/>
      <c r="U10920" s="31"/>
      <c r="AD10920" s="20"/>
    </row>
    <row r="10921" spans="4:30" x14ac:dyDescent="0.2">
      <c r="D10921" s="5"/>
      <c r="I10921" s="7"/>
      <c r="K10921" s="7"/>
      <c r="L10921" s="7"/>
      <c r="M10921" s="55"/>
      <c r="N10921" s="7"/>
      <c r="O10921" s="5"/>
      <c r="U10921" s="31"/>
      <c r="AD10921" s="20"/>
    </row>
    <row r="10922" spans="4:30" x14ac:dyDescent="0.2">
      <c r="D10922" s="5"/>
      <c r="I10922" s="7"/>
      <c r="K10922" s="7"/>
      <c r="L10922" s="7"/>
      <c r="M10922" s="55"/>
      <c r="N10922" s="7"/>
      <c r="O10922" s="5"/>
      <c r="U10922" s="31"/>
      <c r="AD10922" s="20"/>
    </row>
    <row r="10923" spans="4:30" x14ac:dyDescent="0.2">
      <c r="D10923" s="5"/>
      <c r="I10923" s="7"/>
      <c r="K10923" s="7"/>
      <c r="L10923" s="7"/>
      <c r="M10923" s="55"/>
      <c r="N10923" s="7"/>
      <c r="O10923" s="5"/>
      <c r="U10923" s="31"/>
      <c r="AD10923" s="20"/>
    </row>
    <row r="10924" spans="4:30" x14ac:dyDescent="0.2">
      <c r="D10924" s="5"/>
      <c r="I10924" s="7"/>
      <c r="K10924" s="7"/>
      <c r="L10924" s="7"/>
      <c r="M10924" s="55"/>
      <c r="N10924" s="7"/>
      <c r="O10924" s="5"/>
      <c r="U10924" s="31"/>
      <c r="AD10924" s="20"/>
    </row>
    <row r="10925" spans="4:30" x14ac:dyDescent="0.2">
      <c r="D10925" s="5"/>
      <c r="I10925" s="7"/>
      <c r="K10925" s="7"/>
      <c r="L10925" s="7"/>
      <c r="M10925" s="55"/>
      <c r="N10925" s="7"/>
      <c r="O10925" s="5"/>
      <c r="U10925" s="31"/>
      <c r="AD10925" s="20"/>
    </row>
    <row r="10926" spans="4:30" x14ac:dyDescent="0.2">
      <c r="D10926" s="5"/>
      <c r="I10926" s="7"/>
      <c r="K10926" s="7"/>
      <c r="L10926" s="7"/>
      <c r="M10926" s="55"/>
      <c r="N10926" s="7"/>
      <c r="O10926" s="5"/>
      <c r="U10926" s="31"/>
      <c r="AD10926" s="20"/>
    </row>
    <row r="10927" spans="4:30" x14ac:dyDescent="0.2">
      <c r="D10927" s="5"/>
      <c r="I10927" s="7"/>
      <c r="K10927" s="7"/>
      <c r="L10927" s="7"/>
      <c r="M10927" s="55"/>
      <c r="N10927" s="7"/>
      <c r="O10927" s="5"/>
      <c r="U10927" s="31"/>
      <c r="AD10927" s="20"/>
    </row>
    <row r="10928" spans="4:30" x14ac:dyDescent="0.2">
      <c r="D10928" s="5"/>
      <c r="I10928" s="7"/>
      <c r="K10928" s="7"/>
      <c r="L10928" s="7"/>
      <c r="M10928" s="55"/>
      <c r="N10928" s="7"/>
      <c r="O10928" s="5"/>
      <c r="U10928" s="31"/>
      <c r="AD10928" s="20"/>
    </row>
    <row r="10929" spans="4:30" x14ac:dyDescent="0.2">
      <c r="D10929" s="5"/>
      <c r="I10929" s="7"/>
      <c r="K10929" s="7"/>
      <c r="L10929" s="7"/>
      <c r="M10929" s="55"/>
      <c r="N10929" s="7"/>
      <c r="O10929" s="5"/>
      <c r="U10929" s="31"/>
      <c r="AD10929" s="20"/>
    </row>
    <row r="10930" spans="4:30" x14ac:dyDescent="0.2">
      <c r="D10930" s="5"/>
      <c r="I10930" s="7"/>
      <c r="K10930" s="7"/>
      <c r="L10930" s="7"/>
      <c r="M10930" s="55"/>
      <c r="N10930" s="7"/>
      <c r="O10930" s="5"/>
      <c r="U10930" s="31"/>
      <c r="AD10930" s="20"/>
    </row>
    <row r="10931" spans="4:30" x14ac:dyDescent="0.2">
      <c r="D10931" s="5"/>
      <c r="I10931" s="7"/>
      <c r="K10931" s="7"/>
      <c r="L10931" s="7"/>
      <c r="M10931" s="55"/>
      <c r="N10931" s="7"/>
      <c r="O10931" s="5"/>
      <c r="U10931" s="31"/>
      <c r="AD10931" s="20"/>
    </row>
    <row r="10932" spans="4:30" x14ac:dyDescent="0.2">
      <c r="D10932" s="5"/>
      <c r="I10932" s="7"/>
      <c r="K10932" s="7"/>
      <c r="L10932" s="7"/>
      <c r="M10932" s="55"/>
      <c r="N10932" s="7"/>
      <c r="O10932" s="5"/>
      <c r="U10932" s="31"/>
      <c r="AD10932" s="20"/>
    </row>
    <row r="10933" spans="4:30" x14ac:dyDescent="0.2">
      <c r="D10933" s="5"/>
      <c r="I10933" s="7"/>
      <c r="K10933" s="7"/>
      <c r="L10933" s="7"/>
      <c r="M10933" s="55"/>
      <c r="N10933" s="7"/>
      <c r="O10933" s="5"/>
      <c r="U10933" s="31"/>
      <c r="AD10933" s="20"/>
    </row>
    <row r="10934" spans="4:30" x14ac:dyDescent="0.2">
      <c r="D10934" s="5"/>
      <c r="I10934" s="7"/>
      <c r="K10934" s="7"/>
      <c r="L10934" s="7"/>
      <c r="M10934" s="55"/>
      <c r="N10934" s="7"/>
      <c r="O10934" s="5"/>
      <c r="U10934" s="31"/>
      <c r="AD10934" s="20"/>
    </row>
    <row r="10935" spans="4:30" x14ac:dyDescent="0.2">
      <c r="D10935" s="5"/>
      <c r="I10935" s="7"/>
      <c r="K10935" s="7"/>
      <c r="L10935" s="7"/>
      <c r="M10935" s="55"/>
      <c r="N10935" s="7"/>
      <c r="O10935" s="5"/>
      <c r="U10935" s="31"/>
      <c r="AD10935" s="20"/>
    </row>
    <row r="10936" spans="4:30" x14ac:dyDescent="0.2">
      <c r="D10936" s="5"/>
      <c r="I10936" s="7"/>
      <c r="K10936" s="7"/>
      <c r="L10936" s="7"/>
      <c r="M10936" s="55"/>
      <c r="N10936" s="7"/>
      <c r="O10936" s="5"/>
      <c r="U10936" s="31"/>
      <c r="AD10936" s="20"/>
    </row>
    <row r="10937" spans="4:30" x14ac:dyDescent="0.2">
      <c r="D10937" s="5"/>
      <c r="I10937" s="7"/>
      <c r="K10937" s="7"/>
      <c r="L10937" s="7"/>
      <c r="M10937" s="55"/>
      <c r="N10937" s="7"/>
      <c r="O10937" s="5"/>
      <c r="U10937" s="31"/>
      <c r="AD10937" s="20"/>
    </row>
    <row r="10938" spans="4:30" x14ac:dyDescent="0.2">
      <c r="D10938" s="5"/>
      <c r="I10938" s="7"/>
      <c r="K10938" s="7"/>
      <c r="L10938" s="7"/>
      <c r="M10938" s="55"/>
      <c r="N10938" s="7"/>
      <c r="O10938" s="5"/>
      <c r="U10938" s="31"/>
      <c r="AD10938" s="20"/>
    </row>
    <row r="10939" spans="4:30" x14ac:dyDescent="0.2">
      <c r="D10939" s="5"/>
      <c r="I10939" s="7"/>
      <c r="K10939" s="7"/>
      <c r="L10939" s="7"/>
      <c r="M10939" s="55"/>
      <c r="N10939" s="7"/>
      <c r="O10939" s="5"/>
      <c r="U10939" s="31"/>
      <c r="AD10939" s="20"/>
    </row>
    <row r="10940" spans="4:30" x14ac:dyDescent="0.2">
      <c r="D10940" s="5"/>
      <c r="I10940" s="7"/>
      <c r="K10940" s="7"/>
      <c r="L10940" s="7"/>
      <c r="M10940" s="55"/>
      <c r="N10940" s="7"/>
      <c r="O10940" s="5"/>
      <c r="U10940" s="31"/>
      <c r="AD10940" s="20"/>
    </row>
    <row r="10941" spans="4:30" x14ac:dyDescent="0.2">
      <c r="D10941" s="5"/>
      <c r="I10941" s="7"/>
      <c r="K10941" s="7"/>
      <c r="L10941" s="7"/>
      <c r="M10941" s="55"/>
      <c r="N10941" s="7"/>
      <c r="O10941" s="5"/>
      <c r="U10941" s="31"/>
      <c r="AD10941" s="20"/>
    </row>
    <row r="10942" spans="4:30" x14ac:dyDescent="0.2">
      <c r="D10942" s="5"/>
      <c r="I10942" s="7"/>
      <c r="K10942" s="7"/>
      <c r="L10942" s="7"/>
      <c r="M10942" s="55"/>
      <c r="N10942" s="7"/>
      <c r="O10942" s="5"/>
      <c r="U10942" s="31"/>
      <c r="AD10942" s="20"/>
    </row>
    <row r="10943" spans="4:30" x14ac:dyDescent="0.2">
      <c r="D10943" s="5"/>
      <c r="I10943" s="7"/>
      <c r="K10943" s="7"/>
      <c r="L10943" s="7"/>
      <c r="M10943" s="55"/>
      <c r="N10943" s="7"/>
      <c r="O10943" s="5"/>
      <c r="U10943" s="31"/>
      <c r="AD10943" s="20"/>
    </row>
    <row r="10944" spans="4:30" x14ac:dyDescent="0.2">
      <c r="D10944" s="5"/>
      <c r="I10944" s="7"/>
      <c r="K10944" s="7"/>
      <c r="L10944" s="7"/>
      <c r="M10944" s="55"/>
      <c r="N10944" s="7"/>
      <c r="O10944" s="5"/>
      <c r="U10944" s="31"/>
      <c r="AD10944" s="20"/>
    </row>
    <row r="10945" spans="4:30" x14ac:dyDescent="0.2">
      <c r="D10945" s="5"/>
      <c r="I10945" s="7"/>
      <c r="K10945" s="7"/>
      <c r="L10945" s="7"/>
      <c r="M10945" s="55"/>
      <c r="N10945" s="7"/>
      <c r="O10945" s="5"/>
      <c r="U10945" s="31"/>
      <c r="AD10945" s="20"/>
    </row>
    <row r="10946" spans="4:30" x14ac:dyDescent="0.2">
      <c r="D10946" s="5"/>
      <c r="I10946" s="7"/>
      <c r="K10946" s="7"/>
      <c r="L10946" s="7"/>
      <c r="M10946" s="55"/>
      <c r="N10946" s="7"/>
      <c r="O10946" s="5"/>
      <c r="U10946" s="31"/>
      <c r="AD10946" s="20"/>
    </row>
    <row r="10947" spans="4:30" x14ac:dyDescent="0.2">
      <c r="D10947" s="5"/>
      <c r="I10947" s="7"/>
      <c r="K10947" s="7"/>
      <c r="L10947" s="7"/>
      <c r="M10947" s="55"/>
      <c r="N10947" s="7"/>
      <c r="O10947" s="5"/>
      <c r="U10947" s="31"/>
      <c r="AD10947" s="20"/>
    </row>
    <row r="10948" spans="4:30" x14ac:dyDescent="0.2">
      <c r="D10948" s="5"/>
      <c r="I10948" s="7"/>
      <c r="K10948" s="7"/>
      <c r="L10948" s="7"/>
      <c r="M10948" s="55"/>
      <c r="N10948" s="7"/>
      <c r="O10948" s="5"/>
      <c r="U10948" s="31"/>
      <c r="AD10948" s="20"/>
    </row>
    <row r="10949" spans="4:30" x14ac:dyDescent="0.2">
      <c r="D10949" s="5"/>
      <c r="I10949" s="7"/>
      <c r="K10949" s="7"/>
      <c r="L10949" s="7"/>
      <c r="M10949" s="55"/>
      <c r="N10949" s="7"/>
      <c r="O10949" s="5"/>
      <c r="U10949" s="31"/>
      <c r="AD10949" s="20"/>
    </row>
    <row r="10950" spans="4:30" x14ac:dyDescent="0.2">
      <c r="D10950" s="5"/>
      <c r="I10950" s="7"/>
      <c r="K10950" s="7"/>
      <c r="L10950" s="7"/>
      <c r="M10950" s="55"/>
      <c r="N10950" s="7"/>
      <c r="O10950" s="5"/>
      <c r="U10950" s="31"/>
      <c r="AD10950" s="20"/>
    </row>
    <row r="10951" spans="4:30" x14ac:dyDescent="0.2">
      <c r="D10951" s="5"/>
      <c r="I10951" s="7"/>
      <c r="K10951" s="7"/>
      <c r="L10951" s="7"/>
      <c r="M10951" s="55"/>
      <c r="N10951" s="7"/>
      <c r="O10951" s="5"/>
      <c r="U10951" s="31"/>
      <c r="AD10951" s="20"/>
    </row>
    <row r="10952" spans="4:30" x14ac:dyDescent="0.2">
      <c r="D10952" s="5"/>
      <c r="I10952" s="7"/>
      <c r="K10952" s="7"/>
      <c r="L10952" s="7"/>
      <c r="M10952" s="55"/>
      <c r="N10952" s="7"/>
      <c r="O10952" s="5"/>
      <c r="U10952" s="31"/>
      <c r="AD10952" s="20"/>
    </row>
    <row r="10953" spans="4:30" x14ac:dyDescent="0.2">
      <c r="D10953" s="5"/>
      <c r="I10953" s="7"/>
      <c r="K10953" s="7"/>
      <c r="L10953" s="7"/>
      <c r="M10953" s="55"/>
      <c r="N10953" s="7"/>
      <c r="O10953" s="5"/>
      <c r="U10953" s="31"/>
      <c r="AD10953" s="20"/>
    </row>
    <row r="10954" spans="4:30" x14ac:dyDescent="0.2">
      <c r="D10954" s="5"/>
      <c r="I10954" s="7"/>
      <c r="K10954" s="7"/>
      <c r="L10954" s="7"/>
      <c r="M10954" s="55"/>
      <c r="N10954" s="7"/>
      <c r="O10954" s="5"/>
      <c r="U10954" s="31"/>
      <c r="AD10954" s="20"/>
    </row>
    <row r="10955" spans="4:30" x14ac:dyDescent="0.2">
      <c r="D10955" s="5"/>
      <c r="I10955" s="7"/>
      <c r="K10955" s="7"/>
      <c r="L10955" s="7"/>
      <c r="M10955" s="55"/>
      <c r="N10955" s="7"/>
      <c r="O10955" s="5"/>
      <c r="U10955" s="31"/>
      <c r="AD10955" s="20"/>
    </row>
    <row r="10956" spans="4:30" x14ac:dyDescent="0.2">
      <c r="D10956" s="5"/>
      <c r="I10956" s="7"/>
      <c r="K10956" s="7"/>
      <c r="L10956" s="7"/>
      <c r="M10956" s="55"/>
      <c r="N10956" s="7"/>
      <c r="O10956" s="5"/>
      <c r="U10956" s="31"/>
      <c r="AD10956" s="20"/>
    </row>
    <row r="10957" spans="4:30" x14ac:dyDescent="0.2">
      <c r="D10957" s="5"/>
      <c r="I10957" s="7"/>
      <c r="K10957" s="7"/>
      <c r="L10957" s="7"/>
      <c r="M10957" s="55"/>
      <c r="N10957" s="7"/>
      <c r="O10957" s="5"/>
      <c r="U10957" s="31"/>
      <c r="AD10957" s="20"/>
    </row>
    <row r="10958" spans="4:30" x14ac:dyDescent="0.2">
      <c r="D10958" s="5"/>
      <c r="I10958" s="7"/>
      <c r="K10958" s="7"/>
      <c r="L10958" s="7"/>
      <c r="M10958" s="55"/>
      <c r="N10958" s="7"/>
      <c r="O10958" s="5"/>
      <c r="U10958" s="31"/>
      <c r="AD10958" s="20"/>
    </row>
    <row r="10959" spans="4:30" x14ac:dyDescent="0.2">
      <c r="D10959" s="5"/>
      <c r="I10959" s="7"/>
      <c r="K10959" s="7"/>
      <c r="L10959" s="7"/>
      <c r="M10959" s="55"/>
      <c r="N10959" s="7"/>
      <c r="O10959" s="5"/>
      <c r="U10959" s="31"/>
      <c r="AD10959" s="20"/>
    </row>
    <row r="10960" spans="4:30" x14ac:dyDescent="0.2">
      <c r="D10960" s="5"/>
      <c r="I10960" s="7"/>
      <c r="K10960" s="7"/>
      <c r="L10960" s="7"/>
      <c r="M10960" s="55"/>
      <c r="N10960" s="7"/>
      <c r="O10960" s="5"/>
      <c r="U10960" s="31"/>
      <c r="AD10960" s="20"/>
    </row>
    <row r="10961" spans="4:30" x14ac:dyDescent="0.2">
      <c r="D10961" s="5"/>
      <c r="I10961" s="7"/>
      <c r="K10961" s="7"/>
      <c r="L10961" s="7"/>
      <c r="M10961" s="55"/>
      <c r="N10961" s="7"/>
      <c r="O10961" s="5"/>
      <c r="U10961" s="31"/>
      <c r="AD10961" s="20"/>
    </row>
    <row r="10962" spans="4:30" x14ac:dyDescent="0.2">
      <c r="D10962" s="5"/>
      <c r="I10962" s="7"/>
      <c r="K10962" s="7"/>
      <c r="L10962" s="7"/>
      <c r="M10962" s="55"/>
      <c r="N10962" s="7"/>
      <c r="O10962" s="5"/>
      <c r="U10962" s="31"/>
      <c r="AD10962" s="20"/>
    </row>
    <row r="10963" spans="4:30" x14ac:dyDescent="0.2">
      <c r="D10963" s="5"/>
      <c r="I10963" s="7"/>
      <c r="K10963" s="7"/>
      <c r="L10963" s="7"/>
      <c r="M10963" s="55"/>
      <c r="N10963" s="7"/>
      <c r="O10963" s="5"/>
      <c r="U10963" s="31"/>
      <c r="AD10963" s="20"/>
    </row>
    <row r="10964" spans="4:30" x14ac:dyDescent="0.2">
      <c r="D10964" s="5"/>
      <c r="I10964" s="7"/>
      <c r="K10964" s="7"/>
      <c r="L10964" s="7"/>
      <c r="M10964" s="55"/>
      <c r="N10964" s="7"/>
      <c r="O10964" s="5"/>
      <c r="U10964" s="31"/>
      <c r="AD10964" s="20"/>
    </row>
    <row r="10965" spans="4:30" x14ac:dyDescent="0.2">
      <c r="D10965" s="5"/>
      <c r="I10965" s="7"/>
      <c r="K10965" s="7"/>
      <c r="L10965" s="7"/>
      <c r="M10965" s="55"/>
      <c r="N10965" s="7"/>
      <c r="O10965" s="5"/>
      <c r="U10965" s="31"/>
      <c r="AD10965" s="20"/>
    </row>
    <row r="10966" spans="4:30" x14ac:dyDescent="0.2">
      <c r="D10966" s="5"/>
      <c r="I10966" s="7"/>
      <c r="K10966" s="7"/>
      <c r="L10966" s="7"/>
      <c r="M10966" s="55"/>
      <c r="N10966" s="7"/>
      <c r="O10966" s="5"/>
      <c r="U10966" s="31"/>
      <c r="AD10966" s="20"/>
    </row>
    <row r="10967" spans="4:30" x14ac:dyDescent="0.2">
      <c r="D10967" s="5"/>
      <c r="I10967" s="7"/>
      <c r="K10967" s="7"/>
      <c r="L10967" s="7"/>
      <c r="M10967" s="55"/>
      <c r="N10967" s="7"/>
      <c r="O10967" s="5"/>
      <c r="U10967" s="31"/>
      <c r="AD10967" s="20"/>
    </row>
    <row r="10968" spans="4:30" x14ac:dyDescent="0.2">
      <c r="D10968" s="5"/>
      <c r="I10968" s="7"/>
      <c r="K10968" s="7"/>
      <c r="L10968" s="7"/>
      <c r="M10968" s="55"/>
      <c r="N10968" s="7"/>
      <c r="O10968" s="5"/>
      <c r="U10968" s="31"/>
      <c r="AD10968" s="20"/>
    </row>
    <row r="10969" spans="4:30" x14ac:dyDescent="0.2">
      <c r="D10969" s="5"/>
      <c r="I10969" s="7"/>
      <c r="K10969" s="7"/>
      <c r="L10969" s="7"/>
      <c r="M10969" s="55"/>
      <c r="N10969" s="7"/>
      <c r="O10969" s="5"/>
      <c r="U10969" s="31"/>
      <c r="AD10969" s="20"/>
    </row>
    <row r="10970" spans="4:30" x14ac:dyDescent="0.2">
      <c r="D10970" s="5"/>
      <c r="I10970" s="7"/>
      <c r="K10970" s="7"/>
      <c r="L10970" s="7"/>
      <c r="M10970" s="55"/>
      <c r="N10970" s="7"/>
      <c r="O10970" s="5"/>
      <c r="U10970" s="31"/>
      <c r="AD10970" s="20"/>
    </row>
    <row r="10971" spans="4:30" x14ac:dyDescent="0.2">
      <c r="D10971" s="5"/>
      <c r="I10971" s="7"/>
      <c r="K10971" s="7"/>
      <c r="L10971" s="7"/>
      <c r="M10971" s="55"/>
      <c r="N10971" s="7"/>
      <c r="O10971" s="5"/>
      <c r="U10971" s="31"/>
      <c r="AD10971" s="20"/>
    </row>
    <row r="10972" spans="4:30" x14ac:dyDescent="0.2">
      <c r="D10972" s="5"/>
      <c r="I10972" s="7"/>
      <c r="K10972" s="7"/>
      <c r="L10972" s="7"/>
      <c r="M10972" s="55"/>
      <c r="N10972" s="7"/>
      <c r="O10972" s="5"/>
      <c r="U10972" s="31"/>
      <c r="AD10972" s="20"/>
    </row>
    <row r="10973" spans="4:30" x14ac:dyDescent="0.2">
      <c r="D10973" s="5"/>
      <c r="I10973" s="7"/>
      <c r="K10973" s="7"/>
      <c r="L10973" s="7"/>
      <c r="M10973" s="55"/>
      <c r="N10973" s="7"/>
      <c r="O10973" s="5"/>
      <c r="U10973" s="31"/>
      <c r="AD10973" s="20"/>
    </row>
    <row r="10974" spans="4:30" x14ac:dyDescent="0.2">
      <c r="D10974" s="5"/>
      <c r="I10974" s="7"/>
      <c r="K10974" s="7"/>
      <c r="L10974" s="7"/>
      <c r="M10974" s="55"/>
      <c r="N10974" s="7"/>
      <c r="O10974" s="5"/>
      <c r="U10974" s="31"/>
      <c r="AD10974" s="20"/>
    </row>
    <row r="10975" spans="4:30" x14ac:dyDescent="0.2">
      <c r="D10975" s="5"/>
      <c r="I10975" s="7"/>
      <c r="K10975" s="7"/>
      <c r="L10975" s="7"/>
      <c r="M10975" s="55"/>
      <c r="N10975" s="7"/>
      <c r="O10975" s="5"/>
      <c r="U10975" s="31"/>
      <c r="AD10975" s="20"/>
    </row>
    <row r="10976" spans="4:30" x14ac:dyDescent="0.2">
      <c r="D10976" s="5"/>
      <c r="I10976" s="7"/>
      <c r="K10976" s="7"/>
      <c r="L10976" s="7"/>
      <c r="M10976" s="55"/>
      <c r="N10976" s="7"/>
      <c r="O10976" s="5"/>
      <c r="U10976" s="31"/>
      <c r="AD10976" s="20"/>
    </row>
    <row r="10977" spans="4:30" x14ac:dyDescent="0.2">
      <c r="D10977" s="5"/>
      <c r="I10977" s="7"/>
      <c r="K10977" s="7"/>
      <c r="L10977" s="7"/>
      <c r="M10977" s="55"/>
      <c r="N10977" s="7"/>
      <c r="O10977" s="5"/>
      <c r="U10977" s="31"/>
      <c r="AD10977" s="20"/>
    </row>
    <row r="10978" spans="4:30" x14ac:dyDescent="0.2">
      <c r="D10978" s="5"/>
      <c r="I10978" s="7"/>
      <c r="K10978" s="7"/>
      <c r="L10978" s="7"/>
      <c r="M10978" s="55"/>
      <c r="N10978" s="7"/>
      <c r="O10978" s="5"/>
      <c r="U10978" s="31"/>
      <c r="AD10978" s="20"/>
    </row>
    <row r="10979" spans="4:30" x14ac:dyDescent="0.2">
      <c r="D10979" s="5"/>
      <c r="I10979" s="7"/>
      <c r="K10979" s="7"/>
      <c r="L10979" s="7"/>
      <c r="M10979" s="55"/>
      <c r="N10979" s="7"/>
      <c r="O10979" s="5"/>
      <c r="U10979" s="31"/>
      <c r="AD10979" s="20"/>
    </row>
    <row r="10980" spans="4:30" x14ac:dyDescent="0.2">
      <c r="D10980" s="5"/>
      <c r="I10980" s="7"/>
      <c r="K10980" s="7"/>
      <c r="L10980" s="7"/>
      <c r="M10980" s="55"/>
      <c r="N10980" s="7"/>
      <c r="O10980" s="5"/>
      <c r="U10980" s="31"/>
      <c r="AD10980" s="20"/>
    </row>
    <row r="10981" spans="4:30" x14ac:dyDescent="0.2">
      <c r="D10981" s="5"/>
      <c r="I10981" s="7"/>
      <c r="K10981" s="7"/>
      <c r="L10981" s="7"/>
      <c r="M10981" s="55"/>
      <c r="N10981" s="7"/>
      <c r="O10981" s="5"/>
      <c r="U10981" s="31"/>
      <c r="AD10981" s="20"/>
    </row>
    <row r="10982" spans="4:30" x14ac:dyDescent="0.2">
      <c r="D10982" s="5"/>
      <c r="I10982" s="7"/>
      <c r="K10982" s="7"/>
      <c r="L10982" s="7"/>
      <c r="M10982" s="55"/>
      <c r="N10982" s="7"/>
      <c r="O10982" s="5"/>
      <c r="U10982" s="31"/>
      <c r="AD10982" s="20"/>
    </row>
    <row r="10983" spans="4:30" x14ac:dyDescent="0.2">
      <c r="D10983" s="5"/>
      <c r="I10983" s="7"/>
      <c r="K10983" s="7"/>
      <c r="L10983" s="7"/>
      <c r="M10983" s="55"/>
      <c r="N10983" s="7"/>
      <c r="O10983" s="5"/>
      <c r="U10983" s="31"/>
      <c r="AD10983" s="20"/>
    </row>
    <row r="10984" spans="4:30" x14ac:dyDescent="0.2">
      <c r="D10984" s="5"/>
      <c r="I10984" s="7"/>
      <c r="K10984" s="7"/>
      <c r="L10984" s="7"/>
      <c r="M10984" s="55"/>
      <c r="N10984" s="7"/>
      <c r="O10984" s="5"/>
      <c r="U10984" s="31"/>
      <c r="AD10984" s="20"/>
    </row>
    <row r="10985" spans="4:30" x14ac:dyDescent="0.2">
      <c r="D10985" s="5"/>
      <c r="I10985" s="7"/>
      <c r="K10985" s="7"/>
      <c r="L10985" s="7"/>
      <c r="M10985" s="55"/>
      <c r="N10985" s="7"/>
      <c r="O10985" s="5"/>
      <c r="U10985" s="31"/>
      <c r="AD10985" s="20"/>
    </row>
    <row r="10986" spans="4:30" x14ac:dyDescent="0.2">
      <c r="D10986" s="5"/>
      <c r="I10986" s="7"/>
      <c r="K10986" s="7"/>
      <c r="L10986" s="7"/>
      <c r="M10986" s="55"/>
      <c r="N10986" s="7"/>
      <c r="O10986" s="5"/>
      <c r="U10986" s="31"/>
      <c r="AD10986" s="20"/>
    </row>
    <row r="10987" spans="4:30" x14ac:dyDescent="0.2">
      <c r="D10987" s="5"/>
      <c r="I10987" s="7"/>
      <c r="K10987" s="7"/>
      <c r="L10987" s="7"/>
      <c r="M10987" s="55"/>
      <c r="N10987" s="7"/>
      <c r="O10987" s="5"/>
      <c r="U10987" s="31"/>
      <c r="AD10987" s="20"/>
    </row>
    <row r="10988" spans="4:30" x14ac:dyDescent="0.2">
      <c r="D10988" s="5"/>
      <c r="I10988" s="7"/>
      <c r="K10988" s="7"/>
      <c r="L10988" s="7"/>
      <c r="M10988" s="55"/>
      <c r="N10988" s="7"/>
      <c r="O10988" s="5"/>
      <c r="U10988" s="31"/>
      <c r="AD10988" s="20"/>
    </row>
    <row r="10989" spans="4:30" x14ac:dyDescent="0.2">
      <c r="D10989" s="5"/>
      <c r="I10989" s="7"/>
      <c r="K10989" s="7"/>
      <c r="L10989" s="7"/>
      <c r="M10989" s="55"/>
      <c r="N10989" s="7"/>
      <c r="O10989" s="5"/>
      <c r="U10989" s="31"/>
      <c r="AD10989" s="20"/>
    </row>
    <row r="10990" spans="4:30" x14ac:dyDescent="0.2">
      <c r="D10990" s="5"/>
      <c r="I10990" s="7"/>
      <c r="K10990" s="7"/>
      <c r="L10990" s="7"/>
      <c r="M10990" s="55"/>
      <c r="N10990" s="7"/>
      <c r="O10990" s="5"/>
      <c r="U10990" s="31"/>
      <c r="AD10990" s="20"/>
    </row>
    <row r="10991" spans="4:30" x14ac:dyDescent="0.2">
      <c r="D10991" s="5"/>
      <c r="I10991" s="7"/>
      <c r="K10991" s="7"/>
      <c r="L10991" s="7"/>
      <c r="M10991" s="55"/>
      <c r="N10991" s="7"/>
      <c r="O10991" s="5"/>
      <c r="U10991" s="31"/>
      <c r="AD10991" s="20"/>
    </row>
    <row r="10992" spans="4:30" x14ac:dyDescent="0.2">
      <c r="D10992" s="5"/>
      <c r="I10992" s="7"/>
      <c r="K10992" s="7"/>
      <c r="L10992" s="7"/>
      <c r="M10992" s="55"/>
      <c r="N10992" s="7"/>
      <c r="O10992" s="5"/>
      <c r="U10992" s="31"/>
      <c r="AD10992" s="20"/>
    </row>
    <row r="10993" spans="4:30" x14ac:dyDescent="0.2">
      <c r="D10993" s="5"/>
      <c r="I10993" s="7"/>
      <c r="K10993" s="7"/>
      <c r="L10993" s="7"/>
      <c r="M10993" s="55"/>
      <c r="N10993" s="7"/>
      <c r="O10993" s="5"/>
      <c r="U10993" s="31"/>
      <c r="AD10993" s="20"/>
    </row>
    <row r="10994" spans="4:30" x14ac:dyDescent="0.2">
      <c r="D10994" s="5"/>
      <c r="I10994" s="7"/>
      <c r="K10994" s="7"/>
      <c r="L10994" s="7"/>
      <c r="M10994" s="55"/>
      <c r="N10994" s="7"/>
      <c r="O10994" s="5"/>
      <c r="U10994" s="31"/>
      <c r="AD10994" s="20"/>
    </row>
    <row r="10995" spans="4:30" x14ac:dyDescent="0.2">
      <c r="D10995" s="5"/>
      <c r="I10995" s="7"/>
      <c r="K10995" s="7"/>
      <c r="L10995" s="7"/>
      <c r="M10995" s="55"/>
      <c r="N10995" s="7"/>
      <c r="O10995" s="5"/>
      <c r="U10995" s="31"/>
      <c r="AD10995" s="20"/>
    </row>
    <row r="10996" spans="4:30" x14ac:dyDescent="0.2">
      <c r="D10996" s="5"/>
      <c r="I10996" s="7"/>
      <c r="K10996" s="7"/>
      <c r="L10996" s="7"/>
      <c r="M10996" s="55"/>
      <c r="N10996" s="7"/>
      <c r="O10996" s="5"/>
      <c r="U10996" s="31"/>
      <c r="AD10996" s="20"/>
    </row>
    <row r="10997" spans="4:30" x14ac:dyDescent="0.2">
      <c r="D10997" s="5"/>
      <c r="I10997" s="7"/>
      <c r="K10997" s="7"/>
      <c r="L10997" s="7"/>
      <c r="M10997" s="55"/>
      <c r="N10997" s="7"/>
      <c r="O10997" s="5"/>
      <c r="U10997" s="31"/>
      <c r="AD10997" s="20"/>
    </row>
    <row r="10998" spans="4:30" x14ac:dyDescent="0.2">
      <c r="D10998" s="5"/>
      <c r="I10998" s="7"/>
      <c r="K10998" s="7"/>
      <c r="L10998" s="7"/>
      <c r="M10998" s="55"/>
      <c r="N10998" s="7"/>
      <c r="O10998" s="5"/>
      <c r="U10998" s="31"/>
      <c r="AD10998" s="20"/>
    </row>
    <row r="10999" spans="4:30" x14ac:dyDescent="0.2">
      <c r="D10999" s="5"/>
      <c r="I10999" s="7"/>
      <c r="K10999" s="7"/>
      <c r="L10999" s="7"/>
      <c r="M10999" s="55"/>
      <c r="N10999" s="7"/>
      <c r="O10999" s="5"/>
      <c r="U10999" s="31"/>
      <c r="AD10999" s="20"/>
    </row>
    <row r="11000" spans="4:30" x14ac:dyDescent="0.2">
      <c r="D11000" s="5"/>
      <c r="I11000" s="7"/>
      <c r="K11000" s="7"/>
      <c r="L11000" s="7"/>
      <c r="M11000" s="55"/>
      <c r="N11000" s="7"/>
      <c r="O11000" s="5"/>
      <c r="U11000" s="31"/>
      <c r="AD11000" s="20"/>
    </row>
    <row r="11001" spans="4:30" x14ac:dyDescent="0.2">
      <c r="D11001" s="5"/>
      <c r="I11001" s="7"/>
      <c r="K11001" s="7"/>
      <c r="L11001" s="7"/>
      <c r="M11001" s="55"/>
      <c r="N11001" s="7"/>
      <c r="O11001" s="5"/>
      <c r="U11001" s="31"/>
      <c r="AD11001" s="20"/>
    </row>
    <row r="11002" spans="4:30" x14ac:dyDescent="0.2">
      <c r="D11002" s="5"/>
      <c r="I11002" s="7"/>
      <c r="K11002" s="7"/>
      <c r="L11002" s="7"/>
      <c r="M11002" s="55"/>
      <c r="N11002" s="7"/>
      <c r="O11002" s="5"/>
      <c r="U11002" s="31"/>
      <c r="AD11002" s="20"/>
    </row>
    <row r="11003" spans="4:30" x14ac:dyDescent="0.2">
      <c r="D11003" s="5"/>
      <c r="I11003" s="7"/>
      <c r="K11003" s="7"/>
      <c r="L11003" s="7"/>
      <c r="M11003" s="55"/>
      <c r="N11003" s="7"/>
      <c r="O11003" s="5"/>
      <c r="U11003" s="31"/>
      <c r="AD11003" s="20"/>
    </row>
    <row r="11004" spans="4:30" x14ac:dyDescent="0.2">
      <c r="D11004" s="5"/>
      <c r="I11004" s="7"/>
      <c r="K11004" s="7"/>
      <c r="L11004" s="7"/>
      <c r="M11004" s="55"/>
      <c r="N11004" s="7"/>
      <c r="O11004" s="5"/>
      <c r="U11004" s="31"/>
      <c r="AD11004" s="20"/>
    </row>
    <row r="11005" spans="4:30" x14ac:dyDescent="0.2">
      <c r="D11005" s="5"/>
      <c r="I11005" s="7"/>
      <c r="K11005" s="7"/>
      <c r="L11005" s="7"/>
      <c r="M11005" s="55"/>
      <c r="N11005" s="7"/>
      <c r="O11005" s="5"/>
      <c r="U11005" s="31"/>
      <c r="AD11005" s="20"/>
    </row>
    <row r="11006" spans="4:30" x14ac:dyDescent="0.2">
      <c r="D11006" s="5"/>
      <c r="I11006" s="7"/>
      <c r="K11006" s="7"/>
      <c r="L11006" s="7"/>
      <c r="M11006" s="55"/>
      <c r="N11006" s="7"/>
      <c r="O11006" s="5"/>
      <c r="U11006" s="31"/>
      <c r="AD11006" s="20"/>
    </row>
    <row r="11007" spans="4:30" x14ac:dyDescent="0.2">
      <c r="D11007" s="5"/>
      <c r="I11007" s="7"/>
      <c r="K11007" s="7"/>
      <c r="L11007" s="7"/>
      <c r="M11007" s="55"/>
      <c r="N11007" s="7"/>
      <c r="O11007" s="5"/>
      <c r="U11007" s="31"/>
      <c r="AD11007" s="20"/>
    </row>
    <row r="11008" spans="4:30" x14ac:dyDescent="0.2">
      <c r="D11008" s="5"/>
      <c r="I11008" s="7"/>
      <c r="K11008" s="7"/>
      <c r="L11008" s="7"/>
      <c r="M11008" s="55"/>
      <c r="N11008" s="7"/>
      <c r="O11008" s="5"/>
      <c r="U11008" s="31"/>
      <c r="AD11008" s="20"/>
    </row>
    <row r="11009" spans="4:30" x14ac:dyDescent="0.2">
      <c r="D11009" s="5"/>
      <c r="I11009" s="7"/>
      <c r="K11009" s="7"/>
      <c r="L11009" s="7"/>
      <c r="M11009" s="55"/>
      <c r="N11009" s="7"/>
      <c r="O11009" s="5"/>
      <c r="U11009" s="31"/>
      <c r="AD11009" s="20"/>
    </row>
    <row r="11010" spans="4:30" x14ac:dyDescent="0.2">
      <c r="D11010" s="5"/>
      <c r="I11010" s="7"/>
      <c r="K11010" s="7"/>
      <c r="L11010" s="7"/>
      <c r="M11010" s="55"/>
      <c r="N11010" s="7"/>
      <c r="O11010" s="5"/>
      <c r="U11010" s="31"/>
      <c r="AD11010" s="20"/>
    </row>
    <row r="11011" spans="4:30" x14ac:dyDescent="0.2">
      <c r="D11011" s="5"/>
      <c r="I11011" s="7"/>
      <c r="K11011" s="7"/>
      <c r="L11011" s="7"/>
      <c r="M11011" s="55"/>
      <c r="N11011" s="7"/>
      <c r="O11011" s="5"/>
      <c r="U11011" s="31"/>
      <c r="AD11011" s="20"/>
    </row>
    <row r="11012" spans="4:30" x14ac:dyDescent="0.2">
      <c r="D11012" s="5"/>
      <c r="I11012" s="7"/>
      <c r="K11012" s="7"/>
      <c r="L11012" s="7"/>
      <c r="M11012" s="55"/>
      <c r="N11012" s="7"/>
      <c r="O11012" s="5"/>
      <c r="U11012" s="31"/>
      <c r="AD11012" s="20"/>
    </row>
    <row r="11013" spans="4:30" x14ac:dyDescent="0.2">
      <c r="D11013" s="5"/>
      <c r="I11013" s="7"/>
      <c r="K11013" s="7"/>
      <c r="L11013" s="7"/>
      <c r="M11013" s="55"/>
      <c r="N11013" s="7"/>
      <c r="O11013" s="5"/>
      <c r="U11013" s="31"/>
      <c r="AD11013" s="20"/>
    </row>
    <row r="11014" spans="4:30" x14ac:dyDescent="0.2">
      <c r="D11014" s="5"/>
      <c r="I11014" s="7"/>
      <c r="K11014" s="7"/>
      <c r="L11014" s="7"/>
      <c r="M11014" s="55"/>
      <c r="N11014" s="7"/>
      <c r="O11014" s="5"/>
      <c r="U11014" s="31"/>
      <c r="AD11014" s="20"/>
    </row>
    <row r="11015" spans="4:30" x14ac:dyDescent="0.2">
      <c r="D11015" s="5"/>
      <c r="I11015" s="7"/>
      <c r="K11015" s="7"/>
      <c r="L11015" s="7"/>
      <c r="M11015" s="55"/>
      <c r="N11015" s="7"/>
      <c r="O11015" s="5"/>
      <c r="U11015" s="31"/>
      <c r="AD11015" s="20"/>
    </row>
    <row r="11016" spans="4:30" x14ac:dyDescent="0.2">
      <c r="D11016" s="5"/>
      <c r="I11016" s="7"/>
      <c r="K11016" s="7"/>
      <c r="L11016" s="7"/>
      <c r="M11016" s="55"/>
      <c r="N11016" s="7"/>
      <c r="O11016" s="5"/>
      <c r="U11016" s="31"/>
      <c r="AD11016" s="20"/>
    </row>
    <row r="11017" spans="4:30" x14ac:dyDescent="0.2">
      <c r="D11017" s="5"/>
      <c r="I11017" s="7"/>
      <c r="K11017" s="7"/>
      <c r="L11017" s="7"/>
      <c r="M11017" s="55"/>
      <c r="N11017" s="7"/>
      <c r="O11017" s="5"/>
      <c r="U11017" s="31"/>
      <c r="AD11017" s="20"/>
    </row>
    <row r="11018" spans="4:30" x14ac:dyDescent="0.2">
      <c r="D11018" s="5"/>
      <c r="I11018" s="7"/>
      <c r="K11018" s="7"/>
      <c r="L11018" s="7"/>
      <c r="M11018" s="55"/>
      <c r="N11018" s="7"/>
      <c r="O11018" s="5"/>
      <c r="U11018" s="31"/>
      <c r="AD11018" s="20"/>
    </row>
    <row r="11019" spans="4:30" x14ac:dyDescent="0.2">
      <c r="D11019" s="5"/>
      <c r="I11019" s="7"/>
      <c r="K11019" s="7"/>
      <c r="L11019" s="7"/>
      <c r="M11019" s="55"/>
      <c r="N11019" s="7"/>
      <c r="O11019" s="5"/>
      <c r="U11019" s="31"/>
      <c r="AD11019" s="20"/>
    </row>
    <row r="11020" spans="4:30" x14ac:dyDescent="0.2">
      <c r="D11020" s="5"/>
      <c r="I11020" s="7"/>
      <c r="K11020" s="7"/>
      <c r="L11020" s="7"/>
      <c r="M11020" s="55"/>
      <c r="N11020" s="7"/>
      <c r="O11020" s="5"/>
      <c r="U11020" s="31"/>
      <c r="AD11020" s="20"/>
    </row>
    <row r="11021" spans="4:30" x14ac:dyDescent="0.2">
      <c r="D11021" s="5"/>
      <c r="I11021" s="7"/>
      <c r="K11021" s="7"/>
      <c r="L11021" s="7"/>
      <c r="M11021" s="55"/>
      <c r="N11021" s="7"/>
      <c r="O11021" s="5"/>
      <c r="U11021" s="31"/>
      <c r="AD11021" s="20"/>
    </row>
    <row r="11022" spans="4:30" x14ac:dyDescent="0.2">
      <c r="D11022" s="5"/>
      <c r="I11022" s="7"/>
      <c r="K11022" s="7"/>
      <c r="L11022" s="7"/>
      <c r="M11022" s="55"/>
      <c r="N11022" s="7"/>
      <c r="O11022" s="5"/>
      <c r="U11022" s="31"/>
      <c r="AD11022" s="20"/>
    </row>
    <row r="11023" spans="4:30" x14ac:dyDescent="0.2">
      <c r="D11023" s="5"/>
      <c r="I11023" s="7"/>
      <c r="K11023" s="7"/>
      <c r="L11023" s="7"/>
      <c r="M11023" s="55"/>
      <c r="N11023" s="7"/>
      <c r="O11023" s="5"/>
      <c r="U11023" s="31"/>
      <c r="AD11023" s="20"/>
    </row>
    <row r="11024" spans="4:30" x14ac:dyDescent="0.2">
      <c r="D11024" s="5"/>
      <c r="I11024" s="7"/>
      <c r="K11024" s="7"/>
      <c r="L11024" s="7"/>
      <c r="M11024" s="55"/>
      <c r="N11024" s="7"/>
      <c r="O11024" s="5"/>
      <c r="U11024" s="31"/>
      <c r="AD11024" s="20"/>
    </row>
    <row r="11025" spans="4:30" x14ac:dyDescent="0.2">
      <c r="D11025" s="5"/>
      <c r="I11025" s="7"/>
      <c r="K11025" s="7"/>
      <c r="L11025" s="7"/>
      <c r="M11025" s="55"/>
      <c r="N11025" s="7"/>
      <c r="O11025" s="5"/>
      <c r="U11025" s="31"/>
      <c r="AD11025" s="20"/>
    </row>
    <row r="11026" spans="4:30" x14ac:dyDescent="0.2">
      <c r="D11026" s="5"/>
      <c r="I11026" s="7"/>
      <c r="K11026" s="7"/>
      <c r="L11026" s="7"/>
      <c r="M11026" s="55"/>
      <c r="N11026" s="7"/>
      <c r="O11026" s="5"/>
      <c r="U11026" s="31"/>
      <c r="AD11026" s="20"/>
    </row>
    <row r="11027" spans="4:30" x14ac:dyDescent="0.2">
      <c r="D11027" s="5"/>
      <c r="I11027" s="7"/>
      <c r="K11027" s="7"/>
      <c r="L11027" s="7"/>
      <c r="M11027" s="55"/>
      <c r="N11027" s="7"/>
      <c r="O11027" s="5"/>
      <c r="U11027" s="31"/>
      <c r="AD11027" s="20"/>
    </row>
    <row r="11028" spans="4:30" x14ac:dyDescent="0.2">
      <c r="D11028" s="5"/>
      <c r="I11028" s="7"/>
      <c r="K11028" s="7"/>
      <c r="L11028" s="7"/>
      <c r="M11028" s="55"/>
      <c r="N11028" s="7"/>
      <c r="O11028" s="5"/>
      <c r="U11028" s="31"/>
      <c r="AD11028" s="20"/>
    </row>
    <row r="11029" spans="4:30" x14ac:dyDescent="0.2">
      <c r="D11029" s="5"/>
      <c r="I11029" s="7"/>
      <c r="K11029" s="7"/>
      <c r="L11029" s="7"/>
      <c r="M11029" s="55"/>
      <c r="N11029" s="7"/>
      <c r="O11029" s="5"/>
      <c r="U11029" s="31"/>
      <c r="AD11029" s="20"/>
    </row>
    <row r="11030" spans="4:30" x14ac:dyDescent="0.2">
      <c r="D11030" s="5"/>
      <c r="I11030" s="7"/>
      <c r="K11030" s="7"/>
      <c r="L11030" s="7"/>
      <c r="M11030" s="55"/>
      <c r="N11030" s="7"/>
      <c r="O11030" s="5"/>
      <c r="U11030" s="31"/>
      <c r="AD11030" s="20"/>
    </row>
    <row r="11031" spans="4:30" x14ac:dyDescent="0.2">
      <c r="D11031" s="5"/>
      <c r="I11031" s="7"/>
      <c r="K11031" s="7"/>
      <c r="L11031" s="7"/>
      <c r="M11031" s="55"/>
      <c r="N11031" s="7"/>
      <c r="O11031" s="5"/>
      <c r="U11031" s="31"/>
      <c r="AD11031" s="20"/>
    </row>
    <row r="11032" spans="4:30" x14ac:dyDescent="0.2">
      <c r="D11032" s="5"/>
      <c r="I11032" s="7"/>
      <c r="K11032" s="7"/>
      <c r="L11032" s="7"/>
      <c r="M11032" s="55"/>
      <c r="N11032" s="7"/>
      <c r="O11032" s="5"/>
      <c r="U11032" s="31"/>
      <c r="AD11032" s="20"/>
    </row>
    <row r="11033" spans="4:30" x14ac:dyDescent="0.2">
      <c r="D11033" s="5"/>
      <c r="I11033" s="7"/>
      <c r="K11033" s="7"/>
      <c r="L11033" s="7"/>
      <c r="M11033" s="55"/>
      <c r="N11033" s="7"/>
      <c r="O11033" s="5"/>
      <c r="U11033" s="31"/>
      <c r="AD11033" s="20"/>
    </row>
    <row r="11034" spans="4:30" x14ac:dyDescent="0.2">
      <c r="D11034" s="5"/>
      <c r="I11034" s="7"/>
      <c r="K11034" s="7"/>
      <c r="L11034" s="7"/>
      <c r="M11034" s="55"/>
      <c r="N11034" s="7"/>
      <c r="O11034" s="5"/>
      <c r="U11034" s="31"/>
      <c r="AD11034" s="20"/>
    </row>
    <row r="11035" spans="4:30" x14ac:dyDescent="0.2">
      <c r="D11035" s="5"/>
      <c r="I11035" s="7"/>
      <c r="K11035" s="7"/>
      <c r="L11035" s="7"/>
      <c r="M11035" s="55"/>
      <c r="N11035" s="7"/>
      <c r="O11035" s="5"/>
      <c r="U11035" s="31"/>
      <c r="AD11035" s="20"/>
    </row>
    <row r="11036" spans="4:30" x14ac:dyDescent="0.2">
      <c r="D11036" s="5"/>
      <c r="I11036" s="7"/>
      <c r="K11036" s="7"/>
      <c r="L11036" s="7"/>
      <c r="M11036" s="55"/>
      <c r="N11036" s="7"/>
      <c r="O11036" s="5"/>
      <c r="U11036" s="31"/>
      <c r="AD11036" s="20"/>
    </row>
    <row r="11037" spans="4:30" x14ac:dyDescent="0.2">
      <c r="D11037" s="5"/>
      <c r="I11037" s="7"/>
      <c r="K11037" s="7"/>
      <c r="L11037" s="7"/>
      <c r="M11037" s="55"/>
      <c r="N11037" s="7"/>
      <c r="O11037" s="5"/>
      <c r="U11037" s="31"/>
      <c r="AD11037" s="20"/>
    </row>
    <row r="11038" spans="4:30" x14ac:dyDescent="0.2">
      <c r="D11038" s="5"/>
      <c r="I11038" s="7"/>
      <c r="K11038" s="7"/>
      <c r="L11038" s="7"/>
      <c r="M11038" s="55"/>
      <c r="N11038" s="7"/>
      <c r="O11038" s="5"/>
      <c r="U11038" s="31"/>
      <c r="AD11038" s="20"/>
    </row>
    <row r="11039" spans="4:30" x14ac:dyDescent="0.2">
      <c r="D11039" s="5"/>
      <c r="I11039" s="7"/>
      <c r="K11039" s="7"/>
      <c r="L11039" s="7"/>
      <c r="M11039" s="55"/>
      <c r="N11039" s="7"/>
      <c r="O11039" s="5"/>
      <c r="U11039" s="31"/>
      <c r="AD11039" s="20"/>
    </row>
    <row r="11040" spans="4:30" x14ac:dyDescent="0.2">
      <c r="D11040" s="5"/>
      <c r="I11040" s="7"/>
      <c r="K11040" s="7"/>
      <c r="L11040" s="7"/>
      <c r="M11040" s="55"/>
      <c r="N11040" s="7"/>
      <c r="O11040" s="5"/>
      <c r="U11040" s="31"/>
      <c r="AD11040" s="20"/>
    </row>
    <row r="11041" spans="4:30" x14ac:dyDescent="0.2">
      <c r="D11041" s="5"/>
      <c r="I11041" s="7"/>
      <c r="K11041" s="7"/>
      <c r="L11041" s="7"/>
      <c r="M11041" s="55"/>
      <c r="N11041" s="7"/>
      <c r="O11041" s="5"/>
      <c r="U11041" s="31"/>
      <c r="AD11041" s="20"/>
    </row>
    <row r="11042" spans="4:30" x14ac:dyDescent="0.2">
      <c r="D11042" s="5"/>
      <c r="I11042" s="7"/>
      <c r="K11042" s="7"/>
      <c r="L11042" s="7"/>
      <c r="M11042" s="55"/>
      <c r="N11042" s="7"/>
      <c r="O11042" s="5"/>
      <c r="U11042" s="31"/>
      <c r="AD11042" s="20"/>
    </row>
    <row r="11043" spans="4:30" x14ac:dyDescent="0.2">
      <c r="D11043" s="5"/>
      <c r="I11043" s="7"/>
      <c r="K11043" s="7"/>
      <c r="L11043" s="7"/>
      <c r="M11043" s="55"/>
      <c r="N11043" s="7"/>
      <c r="O11043" s="5"/>
      <c r="U11043" s="31"/>
      <c r="AD11043" s="20"/>
    </row>
    <row r="11044" spans="4:30" x14ac:dyDescent="0.2">
      <c r="D11044" s="5"/>
      <c r="I11044" s="7"/>
      <c r="K11044" s="7"/>
      <c r="L11044" s="7"/>
      <c r="M11044" s="55"/>
      <c r="N11044" s="7"/>
      <c r="O11044" s="5"/>
      <c r="U11044" s="31"/>
      <c r="AD11044" s="20"/>
    </row>
    <row r="11045" spans="4:30" x14ac:dyDescent="0.2">
      <c r="D11045" s="5"/>
      <c r="I11045" s="7"/>
      <c r="K11045" s="7"/>
      <c r="L11045" s="7"/>
      <c r="M11045" s="55"/>
      <c r="N11045" s="7"/>
      <c r="O11045" s="5"/>
      <c r="U11045" s="31"/>
      <c r="AD11045" s="20"/>
    </row>
    <row r="11046" spans="4:30" x14ac:dyDescent="0.2">
      <c r="D11046" s="5"/>
      <c r="I11046" s="7"/>
      <c r="K11046" s="7"/>
      <c r="L11046" s="7"/>
      <c r="M11046" s="55"/>
      <c r="N11046" s="7"/>
      <c r="O11046" s="5"/>
      <c r="U11046" s="31"/>
      <c r="AD11046" s="20"/>
    </row>
    <row r="11047" spans="4:30" x14ac:dyDescent="0.2">
      <c r="D11047" s="5"/>
      <c r="I11047" s="7"/>
      <c r="K11047" s="7"/>
      <c r="L11047" s="7"/>
      <c r="M11047" s="55"/>
      <c r="N11047" s="7"/>
      <c r="O11047" s="5"/>
      <c r="U11047" s="31"/>
      <c r="AD11047" s="20"/>
    </row>
    <row r="11048" spans="4:30" x14ac:dyDescent="0.2">
      <c r="D11048" s="5"/>
      <c r="I11048" s="7"/>
      <c r="K11048" s="7"/>
      <c r="L11048" s="7"/>
      <c r="M11048" s="55"/>
      <c r="N11048" s="7"/>
      <c r="O11048" s="5"/>
      <c r="U11048" s="31"/>
      <c r="AD11048" s="20"/>
    </row>
    <row r="11049" spans="4:30" x14ac:dyDescent="0.2">
      <c r="D11049" s="5"/>
      <c r="I11049" s="7"/>
      <c r="K11049" s="7"/>
      <c r="L11049" s="7"/>
      <c r="M11049" s="55"/>
      <c r="N11049" s="7"/>
      <c r="O11049" s="5"/>
      <c r="U11049" s="31"/>
      <c r="AD11049" s="20"/>
    </row>
    <row r="11050" spans="4:30" x14ac:dyDescent="0.2">
      <c r="D11050" s="5"/>
      <c r="I11050" s="7"/>
      <c r="K11050" s="7"/>
      <c r="L11050" s="7"/>
      <c r="M11050" s="55"/>
      <c r="N11050" s="7"/>
      <c r="O11050" s="5"/>
      <c r="U11050" s="31"/>
      <c r="AD11050" s="20"/>
    </row>
    <row r="11051" spans="4:30" x14ac:dyDescent="0.2">
      <c r="D11051" s="5"/>
      <c r="I11051" s="7"/>
      <c r="K11051" s="7"/>
      <c r="L11051" s="7"/>
      <c r="M11051" s="55"/>
      <c r="N11051" s="7"/>
      <c r="O11051" s="5"/>
      <c r="U11051" s="31"/>
      <c r="AD11051" s="20"/>
    </row>
    <row r="11052" spans="4:30" x14ac:dyDescent="0.2">
      <c r="D11052" s="5"/>
      <c r="I11052" s="7"/>
      <c r="K11052" s="7"/>
      <c r="L11052" s="7"/>
      <c r="M11052" s="55"/>
      <c r="N11052" s="7"/>
      <c r="O11052" s="5"/>
      <c r="U11052" s="31"/>
      <c r="AD11052" s="20"/>
    </row>
    <row r="11053" spans="4:30" x14ac:dyDescent="0.2">
      <c r="D11053" s="5"/>
      <c r="I11053" s="7"/>
      <c r="K11053" s="7"/>
      <c r="L11053" s="7"/>
      <c r="M11053" s="55"/>
      <c r="N11053" s="7"/>
      <c r="O11053" s="5"/>
      <c r="U11053" s="31"/>
      <c r="AD11053" s="20"/>
    </row>
    <row r="11054" spans="4:30" x14ac:dyDescent="0.2">
      <c r="D11054" s="5"/>
      <c r="I11054" s="7"/>
      <c r="K11054" s="7"/>
      <c r="L11054" s="7"/>
      <c r="M11054" s="55"/>
      <c r="N11054" s="7"/>
      <c r="O11054" s="5"/>
      <c r="U11054" s="31"/>
      <c r="AD11054" s="20"/>
    </row>
    <row r="11055" spans="4:30" x14ac:dyDescent="0.2">
      <c r="D11055" s="5"/>
      <c r="I11055" s="7"/>
      <c r="K11055" s="7"/>
      <c r="L11055" s="7"/>
      <c r="M11055" s="55"/>
      <c r="N11055" s="7"/>
      <c r="O11055" s="5"/>
      <c r="U11055" s="31"/>
      <c r="AD11055" s="20"/>
    </row>
    <row r="11056" spans="4:30" x14ac:dyDescent="0.2">
      <c r="D11056" s="5"/>
      <c r="I11056" s="7"/>
      <c r="K11056" s="7"/>
      <c r="L11056" s="7"/>
      <c r="M11056" s="55"/>
      <c r="N11056" s="7"/>
      <c r="O11056" s="5"/>
      <c r="U11056" s="31"/>
      <c r="AD11056" s="20"/>
    </row>
    <row r="11057" spans="4:30" x14ac:dyDescent="0.2">
      <c r="D11057" s="5"/>
      <c r="I11057" s="7"/>
      <c r="K11057" s="7"/>
      <c r="L11057" s="7"/>
      <c r="M11057" s="55"/>
      <c r="N11057" s="7"/>
      <c r="O11057" s="5"/>
      <c r="U11057" s="31"/>
      <c r="AD11057" s="20"/>
    </row>
    <row r="11058" spans="4:30" x14ac:dyDescent="0.2">
      <c r="D11058" s="5"/>
      <c r="I11058" s="7"/>
      <c r="K11058" s="7"/>
      <c r="L11058" s="7"/>
      <c r="M11058" s="55"/>
      <c r="N11058" s="7"/>
      <c r="O11058" s="5"/>
      <c r="U11058" s="31"/>
      <c r="AD11058" s="20"/>
    </row>
    <row r="11059" spans="4:30" x14ac:dyDescent="0.2">
      <c r="D11059" s="5"/>
      <c r="I11059" s="7"/>
      <c r="K11059" s="7"/>
      <c r="L11059" s="7"/>
      <c r="M11059" s="55"/>
      <c r="N11059" s="7"/>
      <c r="O11059" s="5"/>
      <c r="U11059" s="31"/>
      <c r="AD11059" s="20"/>
    </row>
    <row r="11060" spans="4:30" x14ac:dyDescent="0.2">
      <c r="D11060" s="5"/>
      <c r="I11060" s="7"/>
      <c r="K11060" s="7"/>
      <c r="L11060" s="7"/>
      <c r="M11060" s="55"/>
      <c r="N11060" s="7"/>
      <c r="O11060" s="5"/>
      <c r="U11060" s="31"/>
      <c r="AD11060" s="20"/>
    </row>
    <row r="11061" spans="4:30" x14ac:dyDescent="0.2">
      <c r="D11061" s="5"/>
      <c r="I11061" s="7"/>
      <c r="K11061" s="7"/>
      <c r="L11061" s="7"/>
      <c r="M11061" s="55"/>
      <c r="N11061" s="7"/>
      <c r="O11061" s="5"/>
      <c r="U11061" s="31"/>
      <c r="AD11061" s="20"/>
    </row>
    <row r="11062" spans="4:30" x14ac:dyDescent="0.2">
      <c r="D11062" s="5"/>
      <c r="I11062" s="7"/>
      <c r="K11062" s="7"/>
      <c r="L11062" s="7"/>
      <c r="M11062" s="55"/>
      <c r="N11062" s="7"/>
      <c r="O11062" s="5"/>
      <c r="U11062" s="31"/>
      <c r="AD11062" s="20"/>
    </row>
    <row r="11063" spans="4:30" x14ac:dyDescent="0.2">
      <c r="D11063" s="5"/>
      <c r="I11063" s="7"/>
      <c r="K11063" s="7"/>
      <c r="L11063" s="7"/>
      <c r="M11063" s="55"/>
      <c r="N11063" s="7"/>
      <c r="O11063" s="5"/>
      <c r="U11063" s="31"/>
      <c r="AD11063" s="20"/>
    </row>
    <row r="11064" spans="4:30" x14ac:dyDescent="0.2">
      <c r="D11064" s="5"/>
      <c r="I11064" s="7"/>
      <c r="K11064" s="7"/>
      <c r="L11064" s="7"/>
      <c r="M11064" s="55"/>
      <c r="N11064" s="7"/>
      <c r="O11064" s="5"/>
      <c r="U11064" s="31"/>
      <c r="AD11064" s="20"/>
    </row>
    <row r="11065" spans="4:30" x14ac:dyDescent="0.2">
      <c r="D11065" s="5"/>
      <c r="I11065" s="7"/>
      <c r="K11065" s="7"/>
      <c r="L11065" s="7"/>
      <c r="M11065" s="55"/>
      <c r="N11065" s="7"/>
      <c r="O11065" s="5"/>
      <c r="U11065" s="31"/>
      <c r="AD11065" s="20"/>
    </row>
    <row r="11066" spans="4:30" x14ac:dyDescent="0.2">
      <c r="D11066" s="5"/>
      <c r="I11066" s="7"/>
      <c r="K11066" s="7"/>
      <c r="L11066" s="7"/>
      <c r="M11066" s="55"/>
      <c r="N11066" s="7"/>
      <c r="O11066" s="5"/>
      <c r="U11066" s="31"/>
      <c r="AD11066" s="20"/>
    </row>
    <row r="11067" spans="4:30" x14ac:dyDescent="0.2">
      <c r="D11067" s="5"/>
      <c r="I11067" s="7"/>
      <c r="K11067" s="7"/>
      <c r="L11067" s="7"/>
      <c r="M11067" s="55"/>
      <c r="N11067" s="7"/>
      <c r="O11067" s="5"/>
      <c r="U11067" s="31"/>
      <c r="AD11067" s="20"/>
    </row>
    <row r="11068" spans="4:30" x14ac:dyDescent="0.2">
      <c r="D11068" s="5"/>
      <c r="I11068" s="7"/>
      <c r="K11068" s="7"/>
      <c r="L11068" s="7"/>
      <c r="M11068" s="55"/>
      <c r="N11068" s="7"/>
      <c r="O11068" s="5"/>
      <c r="U11068" s="31"/>
      <c r="AD11068" s="20"/>
    </row>
    <row r="11069" spans="4:30" x14ac:dyDescent="0.2">
      <c r="D11069" s="5"/>
      <c r="I11069" s="7"/>
      <c r="K11069" s="7"/>
      <c r="L11069" s="7"/>
      <c r="M11069" s="55"/>
      <c r="N11069" s="7"/>
      <c r="O11069" s="5"/>
      <c r="U11069" s="31"/>
      <c r="AD11069" s="20"/>
    </row>
    <row r="11070" spans="4:30" x14ac:dyDescent="0.2">
      <c r="D11070" s="5"/>
      <c r="I11070" s="7"/>
      <c r="K11070" s="7"/>
      <c r="L11070" s="7"/>
      <c r="M11070" s="55"/>
      <c r="N11070" s="7"/>
      <c r="O11070" s="5"/>
      <c r="U11070" s="31"/>
      <c r="AD11070" s="20"/>
    </row>
    <row r="11071" spans="4:30" x14ac:dyDescent="0.2">
      <c r="D11071" s="5"/>
      <c r="I11071" s="7"/>
      <c r="K11071" s="7"/>
      <c r="L11071" s="7"/>
      <c r="M11071" s="55"/>
      <c r="N11071" s="7"/>
      <c r="O11071" s="5"/>
      <c r="U11071" s="31"/>
      <c r="AD11071" s="20"/>
    </row>
    <row r="11072" spans="4:30" x14ac:dyDescent="0.2">
      <c r="D11072" s="5"/>
      <c r="I11072" s="7"/>
      <c r="K11072" s="7"/>
      <c r="L11072" s="7"/>
      <c r="M11072" s="55"/>
      <c r="N11072" s="7"/>
      <c r="O11072" s="5"/>
      <c r="U11072" s="31"/>
      <c r="AD11072" s="20"/>
    </row>
    <row r="11073" spans="4:30" x14ac:dyDescent="0.2">
      <c r="D11073" s="5"/>
      <c r="I11073" s="7"/>
      <c r="K11073" s="7"/>
      <c r="L11073" s="7"/>
      <c r="M11073" s="55"/>
      <c r="N11073" s="7"/>
      <c r="O11073" s="5"/>
      <c r="U11073" s="31"/>
      <c r="AD11073" s="20"/>
    </row>
    <row r="11074" spans="4:30" x14ac:dyDescent="0.2">
      <c r="D11074" s="5"/>
      <c r="I11074" s="7"/>
      <c r="K11074" s="7"/>
      <c r="L11074" s="7"/>
      <c r="M11074" s="55"/>
      <c r="N11074" s="7"/>
      <c r="O11074" s="5"/>
      <c r="U11074" s="31"/>
      <c r="AD11074" s="20"/>
    </row>
    <row r="11075" spans="4:30" x14ac:dyDescent="0.2">
      <c r="D11075" s="5"/>
      <c r="I11075" s="7"/>
      <c r="K11075" s="7"/>
      <c r="L11075" s="7"/>
      <c r="M11075" s="55"/>
      <c r="N11075" s="7"/>
      <c r="O11075" s="5"/>
      <c r="U11075" s="31"/>
      <c r="AD11075" s="20"/>
    </row>
    <row r="11076" spans="4:30" x14ac:dyDescent="0.2">
      <c r="D11076" s="5"/>
      <c r="I11076" s="7"/>
      <c r="K11076" s="7"/>
      <c r="L11076" s="7"/>
      <c r="M11076" s="55"/>
      <c r="N11076" s="7"/>
      <c r="O11076" s="5"/>
      <c r="U11076" s="31"/>
      <c r="AD11076" s="20"/>
    </row>
    <row r="11077" spans="4:30" x14ac:dyDescent="0.2">
      <c r="D11077" s="5"/>
      <c r="I11077" s="7"/>
      <c r="K11077" s="7"/>
      <c r="L11077" s="7"/>
      <c r="M11077" s="55"/>
      <c r="N11077" s="7"/>
      <c r="O11077" s="5"/>
      <c r="U11077" s="31"/>
      <c r="AD11077" s="20"/>
    </row>
    <row r="11078" spans="4:30" x14ac:dyDescent="0.2">
      <c r="D11078" s="5"/>
      <c r="I11078" s="7"/>
      <c r="K11078" s="7"/>
      <c r="L11078" s="7"/>
      <c r="M11078" s="55"/>
      <c r="N11078" s="7"/>
      <c r="O11078" s="5"/>
      <c r="U11078" s="31"/>
      <c r="AD11078" s="20"/>
    </row>
    <row r="11079" spans="4:30" x14ac:dyDescent="0.2">
      <c r="D11079" s="5"/>
      <c r="I11079" s="7"/>
      <c r="K11079" s="7"/>
      <c r="L11079" s="7"/>
      <c r="M11079" s="55"/>
      <c r="N11079" s="7"/>
      <c r="O11079" s="5"/>
      <c r="U11079" s="31"/>
      <c r="AD11079" s="20"/>
    </row>
    <row r="11080" spans="4:30" x14ac:dyDescent="0.2">
      <c r="D11080" s="5"/>
      <c r="I11080" s="7"/>
      <c r="K11080" s="7"/>
      <c r="L11080" s="7"/>
      <c r="M11080" s="55"/>
      <c r="N11080" s="7"/>
      <c r="O11080" s="5"/>
      <c r="U11080" s="31"/>
      <c r="AD11080" s="20"/>
    </row>
    <row r="11081" spans="4:30" x14ac:dyDescent="0.2">
      <c r="D11081" s="5"/>
      <c r="I11081" s="7"/>
      <c r="K11081" s="7"/>
      <c r="L11081" s="7"/>
      <c r="M11081" s="55"/>
      <c r="N11081" s="7"/>
      <c r="O11081" s="5"/>
      <c r="U11081" s="31"/>
      <c r="AD11081" s="20"/>
    </row>
    <row r="11082" spans="4:30" x14ac:dyDescent="0.2">
      <c r="D11082" s="5"/>
      <c r="I11082" s="7"/>
      <c r="K11082" s="7"/>
      <c r="L11082" s="7"/>
      <c r="M11082" s="55"/>
      <c r="N11082" s="7"/>
      <c r="O11082" s="5"/>
      <c r="U11082" s="31"/>
      <c r="AD11082" s="20"/>
    </row>
    <row r="11083" spans="4:30" x14ac:dyDescent="0.2">
      <c r="D11083" s="5"/>
      <c r="I11083" s="7"/>
      <c r="K11083" s="7"/>
      <c r="L11083" s="7"/>
      <c r="M11083" s="55"/>
      <c r="N11083" s="7"/>
      <c r="O11083" s="5"/>
      <c r="U11083" s="31"/>
      <c r="AD11083" s="20"/>
    </row>
    <row r="11084" spans="4:30" x14ac:dyDescent="0.2">
      <c r="D11084" s="5"/>
      <c r="I11084" s="7"/>
      <c r="K11084" s="7"/>
      <c r="L11084" s="7"/>
      <c r="M11084" s="55"/>
      <c r="N11084" s="7"/>
      <c r="O11084" s="5"/>
      <c r="U11084" s="31"/>
      <c r="AD11084" s="20"/>
    </row>
    <row r="11085" spans="4:30" x14ac:dyDescent="0.2">
      <c r="D11085" s="5"/>
      <c r="I11085" s="7"/>
      <c r="K11085" s="7"/>
      <c r="L11085" s="7"/>
      <c r="M11085" s="55"/>
      <c r="N11085" s="7"/>
      <c r="O11085" s="5"/>
      <c r="U11085" s="31"/>
      <c r="AD11085" s="20"/>
    </row>
    <row r="11086" spans="4:30" x14ac:dyDescent="0.2">
      <c r="D11086" s="5"/>
      <c r="I11086" s="7"/>
      <c r="K11086" s="7"/>
      <c r="L11086" s="7"/>
      <c r="M11086" s="55"/>
      <c r="N11086" s="7"/>
      <c r="O11086" s="5"/>
      <c r="U11086" s="31"/>
      <c r="AD11086" s="20"/>
    </row>
    <row r="11087" spans="4:30" x14ac:dyDescent="0.2">
      <c r="D11087" s="5"/>
      <c r="I11087" s="7"/>
      <c r="K11087" s="7"/>
      <c r="L11087" s="7"/>
      <c r="M11087" s="55"/>
      <c r="N11087" s="7"/>
      <c r="O11087" s="5"/>
      <c r="U11087" s="31"/>
      <c r="AD11087" s="20"/>
    </row>
    <row r="11088" spans="4:30" x14ac:dyDescent="0.2">
      <c r="D11088" s="5"/>
      <c r="I11088" s="7"/>
      <c r="K11088" s="7"/>
      <c r="L11088" s="7"/>
      <c r="M11088" s="55"/>
      <c r="N11088" s="7"/>
      <c r="O11088" s="5"/>
      <c r="U11088" s="31"/>
      <c r="AD11088" s="20"/>
    </row>
    <row r="11089" spans="4:30" x14ac:dyDescent="0.2">
      <c r="D11089" s="5"/>
      <c r="I11089" s="7"/>
      <c r="K11089" s="7"/>
      <c r="L11089" s="7"/>
      <c r="M11089" s="55"/>
      <c r="N11089" s="7"/>
      <c r="O11089" s="5"/>
      <c r="U11089" s="31"/>
      <c r="AD11089" s="20"/>
    </row>
    <row r="11090" spans="4:30" x14ac:dyDescent="0.2">
      <c r="D11090" s="5"/>
      <c r="I11090" s="7"/>
      <c r="K11090" s="7"/>
      <c r="L11090" s="7"/>
      <c r="M11090" s="55"/>
      <c r="N11090" s="7"/>
      <c r="O11090" s="5"/>
      <c r="U11090" s="31"/>
      <c r="AD11090" s="20"/>
    </row>
    <row r="11091" spans="4:30" x14ac:dyDescent="0.2">
      <c r="D11091" s="5"/>
      <c r="I11091" s="7"/>
      <c r="K11091" s="7"/>
      <c r="L11091" s="7"/>
      <c r="M11091" s="55"/>
      <c r="N11091" s="7"/>
      <c r="O11091" s="5"/>
      <c r="U11091" s="31"/>
      <c r="AD11091" s="20"/>
    </row>
    <row r="11092" spans="4:30" x14ac:dyDescent="0.2">
      <c r="D11092" s="5"/>
      <c r="I11092" s="7"/>
      <c r="K11092" s="7"/>
      <c r="L11092" s="7"/>
      <c r="M11092" s="55"/>
      <c r="N11092" s="7"/>
      <c r="O11092" s="5"/>
      <c r="U11092" s="31"/>
      <c r="AD11092" s="20"/>
    </row>
    <row r="11093" spans="4:30" x14ac:dyDescent="0.2">
      <c r="D11093" s="5"/>
      <c r="I11093" s="7"/>
      <c r="K11093" s="7"/>
      <c r="L11093" s="7"/>
      <c r="M11093" s="55"/>
      <c r="N11093" s="7"/>
      <c r="O11093" s="5"/>
      <c r="U11093" s="31"/>
      <c r="AD11093" s="20"/>
    </row>
    <row r="11094" spans="4:30" x14ac:dyDescent="0.2">
      <c r="D11094" s="5"/>
      <c r="I11094" s="7"/>
      <c r="K11094" s="7"/>
      <c r="L11094" s="7"/>
      <c r="M11094" s="55"/>
      <c r="N11094" s="7"/>
      <c r="O11094" s="5"/>
      <c r="U11094" s="31"/>
      <c r="AD11094" s="20"/>
    </row>
    <row r="11095" spans="4:30" x14ac:dyDescent="0.2">
      <c r="D11095" s="5"/>
      <c r="I11095" s="7"/>
      <c r="K11095" s="7"/>
      <c r="L11095" s="7"/>
      <c r="M11095" s="55"/>
      <c r="N11095" s="7"/>
      <c r="O11095" s="5"/>
      <c r="U11095" s="31"/>
      <c r="AD11095" s="20"/>
    </row>
    <row r="11096" spans="4:30" x14ac:dyDescent="0.2">
      <c r="D11096" s="5"/>
      <c r="I11096" s="7"/>
      <c r="K11096" s="7"/>
      <c r="L11096" s="7"/>
      <c r="M11096" s="55"/>
      <c r="N11096" s="7"/>
      <c r="O11096" s="5"/>
      <c r="U11096" s="31"/>
      <c r="AD11096" s="20"/>
    </row>
    <row r="11097" spans="4:30" x14ac:dyDescent="0.2">
      <c r="D11097" s="5"/>
      <c r="I11097" s="7"/>
      <c r="K11097" s="7"/>
      <c r="L11097" s="7"/>
      <c r="M11097" s="55"/>
      <c r="N11097" s="7"/>
      <c r="O11097" s="5"/>
      <c r="U11097" s="31"/>
      <c r="AD11097" s="20"/>
    </row>
    <row r="11098" spans="4:30" x14ac:dyDescent="0.2">
      <c r="D11098" s="5"/>
      <c r="I11098" s="7"/>
      <c r="K11098" s="7"/>
      <c r="L11098" s="7"/>
      <c r="M11098" s="55"/>
      <c r="N11098" s="7"/>
      <c r="O11098" s="5"/>
      <c r="U11098" s="31"/>
      <c r="AD11098" s="20"/>
    </row>
    <row r="11099" spans="4:30" x14ac:dyDescent="0.2">
      <c r="D11099" s="5"/>
      <c r="I11099" s="7"/>
      <c r="K11099" s="7"/>
      <c r="L11099" s="7"/>
      <c r="M11099" s="55"/>
      <c r="N11099" s="7"/>
      <c r="O11099" s="5"/>
      <c r="U11099" s="31"/>
      <c r="AD11099" s="20"/>
    </row>
    <row r="11100" spans="4:30" x14ac:dyDescent="0.2">
      <c r="D11100" s="5"/>
      <c r="I11100" s="7"/>
      <c r="K11100" s="7"/>
      <c r="L11100" s="7"/>
      <c r="M11100" s="55"/>
      <c r="N11100" s="7"/>
      <c r="O11100" s="5"/>
      <c r="U11100" s="31"/>
      <c r="AD11100" s="20"/>
    </row>
    <row r="11101" spans="4:30" x14ac:dyDescent="0.2">
      <c r="D11101" s="5"/>
      <c r="I11101" s="7"/>
      <c r="K11101" s="7"/>
      <c r="L11101" s="7"/>
      <c r="M11101" s="55"/>
      <c r="N11101" s="7"/>
      <c r="O11101" s="5"/>
      <c r="U11101" s="31"/>
      <c r="AD11101" s="20"/>
    </row>
    <row r="11102" spans="4:30" x14ac:dyDescent="0.2">
      <c r="D11102" s="5"/>
      <c r="I11102" s="7"/>
      <c r="K11102" s="7"/>
      <c r="L11102" s="7"/>
      <c r="M11102" s="55"/>
      <c r="N11102" s="7"/>
      <c r="O11102" s="5"/>
      <c r="U11102" s="31"/>
      <c r="AD11102" s="20"/>
    </row>
    <row r="11103" spans="4:30" x14ac:dyDescent="0.2">
      <c r="D11103" s="5"/>
      <c r="I11103" s="7"/>
      <c r="K11103" s="7"/>
      <c r="L11103" s="7"/>
      <c r="M11103" s="55"/>
      <c r="N11103" s="7"/>
      <c r="O11103" s="5"/>
      <c r="U11103" s="31"/>
      <c r="AD11103" s="20"/>
    </row>
    <row r="11104" spans="4:30" x14ac:dyDescent="0.2">
      <c r="D11104" s="5"/>
      <c r="I11104" s="7"/>
      <c r="K11104" s="7"/>
      <c r="L11104" s="7"/>
      <c r="M11104" s="55"/>
      <c r="N11104" s="7"/>
      <c r="O11104" s="5"/>
      <c r="U11104" s="31"/>
      <c r="AD11104" s="20"/>
    </row>
    <row r="11105" spans="4:30" x14ac:dyDescent="0.2">
      <c r="D11105" s="5"/>
      <c r="I11105" s="7"/>
      <c r="K11105" s="7"/>
      <c r="L11105" s="7"/>
      <c r="M11105" s="55"/>
      <c r="N11105" s="7"/>
      <c r="O11105" s="5"/>
      <c r="U11105" s="31"/>
      <c r="AD11105" s="20"/>
    </row>
    <row r="11106" spans="4:30" x14ac:dyDescent="0.2">
      <c r="D11106" s="5"/>
      <c r="I11106" s="7"/>
      <c r="K11106" s="7"/>
      <c r="L11106" s="7"/>
      <c r="M11106" s="55"/>
      <c r="N11106" s="7"/>
      <c r="O11106" s="5"/>
      <c r="U11106" s="31"/>
      <c r="AD11106" s="20"/>
    </row>
    <row r="11107" spans="4:30" x14ac:dyDescent="0.2">
      <c r="D11107" s="5"/>
      <c r="I11107" s="7"/>
      <c r="K11107" s="7"/>
      <c r="L11107" s="7"/>
      <c r="M11107" s="55"/>
      <c r="N11107" s="7"/>
      <c r="O11107" s="5"/>
      <c r="U11107" s="31"/>
      <c r="AD11107" s="20"/>
    </row>
    <row r="11108" spans="4:30" x14ac:dyDescent="0.2">
      <c r="D11108" s="5"/>
      <c r="I11108" s="7"/>
      <c r="K11108" s="7"/>
      <c r="L11108" s="7"/>
      <c r="M11108" s="55"/>
      <c r="N11108" s="7"/>
      <c r="O11108" s="5"/>
      <c r="U11108" s="31"/>
      <c r="AD11108" s="20"/>
    </row>
    <row r="11109" spans="4:30" x14ac:dyDescent="0.2">
      <c r="D11109" s="5"/>
      <c r="I11109" s="7"/>
      <c r="K11109" s="7"/>
      <c r="L11109" s="7"/>
      <c r="M11109" s="55"/>
      <c r="N11109" s="7"/>
      <c r="O11109" s="5"/>
      <c r="U11109" s="31"/>
      <c r="AD11109" s="20"/>
    </row>
    <row r="11110" spans="4:30" x14ac:dyDescent="0.2">
      <c r="D11110" s="5"/>
      <c r="I11110" s="7"/>
      <c r="K11110" s="7"/>
      <c r="L11110" s="7"/>
      <c r="M11110" s="55"/>
      <c r="N11110" s="7"/>
      <c r="O11110" s="5"/>
      <c r="U11110" s="31"/>
      <c r="AD11110" s="20"/>
    </row>
    <row r="11111" spans="4:30" x14ac:dyDescent="0.2">
      <c r="D11111" s="5"/>
      <c r="I11111" s="7"/>
      <c r="K11111" s="7"/>
      <c r="L11111" s="7"/>
      <c r="M11111" s="55"/>
      <c r="N11111" s="7"/>
      <c r="O11111" s="5"/>
      <c r="U11111" s="31"/>
      <c r="AD11111" s="20"/>
    </row>
    <row r="11112" spans="4:30" x14ac:dyDescent="0.2">
      <c r="D11112" s="5"/>
      <c r="I11112" s="7"/>
      <c r="K11112" s="7"/>
      <c r="L11112" s="7"/>
      <c r="M11112" s="55"/>
      <c r="N11112" s="7"/>
      <c r="O11112" s="5"/>
      <c r="U11112" s="31"/>
      <c r="AD11112" s="20"/>
    </row>
    <row r="11113" spans="4:30" x14ac:dyDescent="0.2">
      <c r="D11113" s="5"/>
      <c r="I11113" s="7"/>
      <c r="K11113" s="7"/>
      <c r="L11113" s="7"/>
      <c r="M11113" s="55"/>
      <c r="N11113" s="7"/>
      <c r="O11113" s="5"/>
      <c r="U11113" s="31"/>
      <c r="AD11113" s="20"/>
    </row>
    <row r="11114" spans="4:30" x14ac:dyDescent="0.2">
      <c r="D11114" s="5"/>
      <c r="I11114" s="7"/>
      <c r="K11114" s="7"/>
      <c r="L11114" s="7"/>
      <c r="M11114" s="55"/>
      <c r="N11114" s="7"/>
      <c r="O11114" s="5"/>
      <c r="U11114" s="31"/>
      <c r="AD11114" s="20"/>
    </row>
    <row r="11115" spans="4:30" x14ac:dyDescent="0.2">
      <c r="D11115" s="5"/>
      <c r="I11115" s="7"/>
      <c r="K11115" s="7"/>
      <c r="L11115" s="7"/>
      <c r="M11115" s="55"/>
      <c r="N11115" s="7"/>
      <c r="O11115" s="5"/>
      <c r="U11115" s="31"/>
      <c r="AD11115" s="20"/>
    </row>
    <row r="11116" spans="4:30" x14ac:dyDescent="0.2">
      <c r="D11116" s="5"/>
      <c r="I11116" s="7"/>
      <c r="K11116" s="7"/>
      <c r="L11116" s="7"/>
      <c r="M11116" s="55"/>
      <c r="N11116" s="7"/>
      <c r="O11116" s="5"/>
      <c r="U11116" s="31"/>
      <c r="AD11116" s="20"/>
    </row>
    <row r="11117" spans="4:30" x14ac:dyDescent="0.2">
      <c r="D11117" s="5"/>
      <c r="I11117" s="7"/>
      <c r="K11117" s="7"/>
      <c r="L11117" s="7"/>
      <c r="M11117" s="55"/>
      <c r="N11117" s="7"/>
      <c r="O11117" s="5"/>
      <c r="U11117" s="31"/>
      <c r="AD11117" s="20"/>
    </row>
    <row r="11118" spans="4:30" x14ac:dyDescent="0.2">
      <c r="D11118" s="5"/>
      <c r="I11118" s="7"/>
      <c r="K11118" s="7"/>
      <c r="L11118" s="7"/>
      <c r="M11118" s="55"/>
      <c r="N11118" s="7"/>
      <c r="O11118" s="5"/>
      <c r="U11118" s="31"/>
      <c r="AD11118" s="20"/>
    </row>
    <row r="11119" spans="4:30" x14ac:dyDescent="0.2">
      <c r="D11119" s="5"/>
      <c r="I11119" s="7"/>
      <c r="K11119" s="7"/>
      <c r="L11119" s="7"/>
      <c r="M11119" s="55"/>
      <c r="N11119" s="7"/>
      <c r="O11119" s="5"/>
      <c r="U11119" s="31"/>
      <c r="AD11119" s="20"/>
    </row>
    <row r="11120" spans="4:30" x14ac:dyDescent="0.2">
      <c r="D11120" s="5"/>
      <c r="I11120" s="7"/>
      <c r="K11120" s="7"/>
      <c r="L11120" s="7"/>
      <c r="M11120" s="55"/>
      <c r="N11120" s="7"/>
      <c r="O11120" s="5"/>
      <c r="U11120" s="31"/>
      <c r="AD11120" s="20"/>
    </row>
    <row r="11121" spans="4:30" x14ac:dyDescent="0.2">
      <c r="D11121" s="5"/>
      <c r="I11121" s="7"/>
      <c r="K11121" s="7"/>
      <c r="L11121" s="7"/>
      <c r="M11121" s="55"/>
      <c r="N11121" s="7"/>
      <c r="O11121" s="5"/>
      <c r="U11121" s="31"/>
      <c r="AD11121" s="20"/>
    </row>
    <row r="11122" spans="4:30" x14ac:dyDescent="0.2">
      <c r="D11122" s="5"/>
      <c r="I11122" s="7"/>
      <c r="K11122" s="7"/>
      <c r="L11122" s="7"/>
      <c r="M11122" s="55"/>
      <c r="N11122" s="7"/>
      <c r="O11122" s="5"/>
      <c r="U11122" s="31"/>
      <c r="AD11122" s="20"/>
    </row>
    <row r="11123" spans="4:30" x14ac:dyDescent="0.2">
      <c r="D11123" s="5"/>
      <c r="I11123" s="7"/>
      <c r="K11123" s="7"/>
      <c r="L11123" s="7"/>
      <c r="M11123" s="55"/>
      <c r="N11123" s="7"/>
      <c r="O11123" s="5"/>
      <c r="U11123" s="31"/>
      <c r="AD11123" s="20"/>
    </row>
    <row r="11124" spans="4:30" x14ac:dyDescent="0.2">
      <c r="D11124" s="5"/>
      <c r="I11124" s="7"/>
      <c r="K11124" s="7"/>
      <c r="L11124" s="7"/>
      <c r="M11124" s="55"/>
      <c r="N11124" s="7"/>
      <c r="O11124" s="5"/>
      <c r="U11124" s="31"/>
      <c r="AD11124" s="20"/>
    </row>
    <row r="11125" spans="4:30" x14ac:dyDescent="0.2">
      <c r="D11125" s="5"/>
      <c r="I11125" s="7"/>
      <c r="K11125" s="7"/>
      <c r="L11125" s="7"/>
      <c r="M11125" s="55"/>
      <c r="N11125" s="7"/>
      <c r="O11125" s="5"/>
      <c r="U11125" s="31"/>
      <c r="AD11125" s="20"/>
    </row>
    <row r="11126" spans="4:30" x14ac:dyDescent="0.2">
      <c r="D11126" s="5"/>
      <c r="I11126" s="7"/>
      <c r="K11126" s="7"/>
      <c r="L11126" s="7"/>
      <c r="M11126" s="55"/>
      <c r="N11126" s="7"/>
      <c r="O11126" s="5"/>
      <c r="U11126" s="31"/>
      <c r="AD11126" s="20"/>
    </row>
    <row r="11127" spans="4:30" x14ac:dyDescent="0.2">
      <c r="D11127" s="5"/>
      <c r="I11127" s="7"/>
      <c r="K11127" s="7"/>
      <c r="L11127" s="7"/>
      <c r="M11127" s="55"/>
      <c r="N11127" s="7"/>
      <c r="O11127" s="5"/>
      <c r="U11127" s="31"/>
      <c r="AD11127" s="20"/>
    </row>
    <row r="11128" spans="4:30" x14ac:dyDescent="0.2">
      <c r="D11128" s="5"/>
      <c r="I11128" s="7"/>
      <c r="K11128" s="7"/>
      <c r="L11128" s="7"/>
      <c r="M11128" s="55"/>
      <c r="N11128" s="7"/>
      <c r="O11128" s="5"/>
      <c r="U11128" s="31"/>
      <c r="AD11128" s="20"/>
    </row>
    <row r="11129" spans="4:30" x14ac:dyDescent="0.2">
      <c r="D11129" s="5"/>
      <c r="I11129" s="7"/>
      <c r="K11129" s="7"/>
      <c r="L11129" s="7"/>
      <c r="M11129" s="55"/>
      <c r="N11129" s="7"/>
      <c r="O11129" s="5"/>
      <c r="U11129" s="31"/>
      <c r="AD11129" s="20"/>
    </row>
    <row r="11130" spans="4:30" x14ac:dyDescent="0.2">
      <c r="D11130" s="5"/>
      <c r="I11130" s="7"/>
      <c r="K11130" s="7"/>
      <c r="L11130" s="7"/>
      <c r="M11130" s="55"/>
      <c r="N11130" s="7"/>
      <c r="O11130" s="5"/>
      <c r="U11130" s="31"/>
      <c r="AD11130" s="20"/>
    </row>
    <row r="11131" spans="4:30" x14ac:dyDescent="0.2">
      <c r="D11131" s="5"/>
      <c r="I11131" s="7"/>
      <c r="K11131" s="7"/>
      <c r="L11131" s="7"/>
      <c r="M11131" s="55"/>
      <c r="N11131" s="7"/>
      <c r="O11131" s="5"/>
      <c r="U11131" s="31"/>
      <c r="AD11131" s="20"/>
    </row>
    <row r="11132" spans="4:30" x14ac:dyDescent="0.2">
      <c r="D11132" s="5"/>
      <c r="I11132" s="7"/>
      <c r="K11132" s="7"/>
      <c r="L11132" s="7"/>
      <c r="M11132" s="55"/>
      <c r="N11132" s="7"/>
      <c r="O11132" s="5"/>
      <c r="U11132" s="31"/>
      <c r="AD11132" s="20"/>
    </row>
    <row r="11133" spans="4:30" x14ac:dyDescent="0.2">
      <c r="D11133" s="5"/>
      <c r="I11133" s="7"/>
      <c r="K11133" s="7"/>
      <c r="L11133" s="7"/>
      <c r="M11133" s="55"/>
      <c r="N11133" s="7"/>
      <c r="O11133" s="5"/>
      <c r="U11133" s="31"/>
      <c r="AD11133" s="20"/>
    </row>
    <row r="11134" spans="4:30" x14ac:dyDescent="0.2">
      <c r="D11134" s="5"/>
      <c r="I11134" s="7"/>
      <c r="K11134" s="7"/>
      <c r="L11134" s="7"/>
      <c r="M11134" s="55"/>
      <c r="N11134" s="7"/>
      <c r="O11134" s="5"/>
      <c r="U11134" s="31"/>
      <c r="AD11134" s="20"/>
    </row>
    <row r="11135" spans="4:30" x14ac:dyDescent="0.2">
      <c r="D11135" s="5"/>
      <c r="I11135" s="7"/>
      <c r="K11135" s="7"/>
      <c r="L11135" s="7"/>
      <c r="M11135" s="55"/>
      <c r="N11135" s="7"/>
      <c r="O11135" s="5"/>
      <c r="U11135" s="31"/>
      <c r="AD11135" s="20"/>
    </row>
    <row r="11136" spans="4:30" x14ac:dyDescent="0.2">
      <c r="D11136" s="5"/>
      <c r="I11136" s="7"/>
      <c r="K11136" s="7"/>
      <c r="L11136" s="7"/>
      <c r="M11136" s="55"/>
      <c r="N11136" s="7"/>
      <c r="O11136" s="5"/>
      <c r="U11136" s="31"/>
      <c r="AD11136" s="20"/>
    </row>
    <row r="11137" spans="4:30" x14ac:dyDescent="0.2">
      <c r="D11137" s="5"/>
      <c r="I11137" s="7"/>
      <c r="K11137" s="7"/>
      <c r="L11137" s="7"/>
      <c r="M11137" s="55"/>
      <c r="N11137" s="7"/>
      <c r="O11137" s="5"/>
      <c r="U11137" s="31"/>
      <c r="AD11137" s="20"/>
    </row>
    <row r="11138" spans="4:30" x14ac:dyDescent="0.2">
      <c r="D11138" s="5"/>
      <c r="I11138" s="7"/>
      <c r="K11138" s="7"/>
      <c r="L11138" s="7"/>
      <c r="M11138" s="55"/>
      <c r="N11138" s="7"/>
      <c r="O11138" s="5"/>
      <c r="U11138" s="31"/>
      <c r="AD11138" s="20"/>
    </row>
    <row r="11139" spans="4:30" x14ac:dyDescent="0.2">
      <c r="D11139" s="5"/>
      <c r="I11139" s="7"/>
      <c r="K11139" s="7"/>
      <c r="L11139" s="7"/>
      <c r="M11139" s="55"/>
      <c r="N11139" s="7"/>
      <c r="O11139" s="5"/>
      <c r="U11139" s="31"/>
      <c r="AD11139" s="20"/>
    </row>
    <row r="11140" spans="4:30" x14ac:dyDescent="0.2">
      <c r="D11140" s="5"/>
      <c r="I11140" s="7"/>
      <c r="K11140" s="7"/>
      <c r="L11140" s="7"/>
      <c r="M11140" s="55"/>
      <c r="N11140" s="7"/>
      <c r="O11140" s="5"/>
      <c r="U11140" s="31"/>
      <c r="AD11140" s="20"/>
    </row>
    <row r="11141" spans="4:30" x14ac:dyDescent="0.2">
      <c r="D11141" s="5"/>
      <c r="I11141" s="7"/>
      <c r="K11141" s="7"/>
      <c r="L11141" s="7"/>
      <c r="M11141" s="55"/>
      <c r="N11141" s="7"/>
      <c r="O11141" s="5"/>
      <c r="U11141" s="31"/>
      <c r="AD11141" s="20"/>
    </row>
    <row r="11142" spans="4:30" x14ac:dyDescent="0.2">
      <c r="D11142" s="5"/>
      <c r="I11142" s="7"/>
      <c r="K11142" s="7"/>
      <c r="L11142" s="7"/>
      <c r="M11142" s="55"/>
      <c r="N11142" s="7"/>
      <c r="O11142" s="5"/>
      <c r="U11142" s="31"/>
      <c r="AD11142" s="20"/>
    </row>
    <row r="11143" spans="4:30" x14ac:dyDescent="0.2">
      <c r="D11143" s="5"/>
      <c r="I11143" s="7"/>
      <c r="K11143" s="7"/>
      <c r="L11143" s="7"/>
      <c r="M11143" s="55"/>
      <c r="N11143" s="7"/>
      <c r="O11143" s="5"/>
      <c r="U11143" s="31"/>
      <c r="AD11143" s="20"/>
    </row>
    <row r="11144" spans="4:30" x14ac:dyDescent="0.2">
      <c r="D11144" s="5"/>
      <c r="I11144" s="7"/>
      <c r="K11144" s="7"/>
      <c r="L11144" s="7"/>
      <c r="M11144" s="55"/>
      <c r="N11144" s="7"/>
      <c r="O11144" s="5"/>
      <c r="U11144" s="31"/>
      <c r="AD11144" s="20"/>
    </row>
    <row r="11145" spans="4:30" x14ac:dyDescent="0.2">
      <c r="D11145" s="5"/>
      <c r="I11145" s="7"/>
      <c r="K11145" s="7"/>
      <c r="L11145" s="7"/>
      <c r="M11145" s="55"/>
      <c r="N11145" s="7"/>
      <c r="O11145" s="5"/>
      <c r="U11145" s="31"/>
      <c r="AD11145" s="20"/>
    </row>
    <row r="11146" spans="4:30" x14ac:dyDescent="0.2">
      <c r="D11146" s="5"/>
      <c r="I11146" s="7"/>
      <c r="K11146" s="7"/>
      <c r="L11146" s="7"/>
      <c r="M11146" s="55"/>
      <c r="N11146" s="7"/>
      <c r="O11146" s="5"/>
      <c r="U11146" s="31"/>
      <c r="AD11146" s="20"/>
    </row>
    <row r="11147" spans="4:30" x14ac:dyDescent="0.2">
      <c r="D11147" s="5"/>
      <c r="I11147" s="7"/>
      <c r="K11147" s="7"/>
      <c r="L11147" s="7"/>
      <c r="M11147" s="55"/>
      <c r="N11147" s="7"/>
      <c r="O11147" s="5"/>
      <c r="U11147" s="31"/>
      <c r="AD11147" s="20"/>
    </row>
    <row r="11148" spans="4:30" x14ac:dyDescent="0.2">
      <c r="D11148" s="5"/>
      <c r="I11148" s="7"/>
      <c r="K11148" s="7"/>
      <c r="L11148" s="7"/>
      <c r="M11148" s="55"/>
      <c r="N11148" s="7"/>
      <c r="O11148" s="5"/>
      <c r="U11148" s="31"/>
      <c r="AD11148" s="20"/>
    </row>
    <row r="11149" spans="4:30" x14ac:dyDescent="0.2">
      <c r="D11149" s="5"/>
      <c r="I11149" s="7"/>
      <c r="K11149" s="7"/>
      <c r="L11149" s="7"/>
      <c r="M11149" s="55"/>
      <c r="N11149" s="7"/>
      <c r="O11149" s="5"/>
      <c r="U11149" s="31"/>
      <c r="AD11149" s="20"/>
    </row>
    <row r="11150" spans="4:30" x14ac:dyDescent="0.2">
      <c r="D11150" s="5"/>
      <c r="I11150" s="7"/>
      <c r="K11150" s="7"/>
      <c r="L11150" s="7"/>
      <c r="M11150" s="55"/>
      <c r="N11150" s="7"/>
      <c r="O11150" s="5"/>
      <c r="U11150" s="31"/>
      <c r="AD11150" s="20"/>
    </row>
    <row r="11151" spans="4:30" x14ac:dyDescent="0.2">
      <c r="D11151" s="5"/>
      <c r="I11151" s="7"/>
      <c r="K11151" s="7"/>
      <c r="L11151" s="7"/>
      <c r="M11151" s="55"/>
      <c r="N11151" s="7"/>
      <c r="O11151" s="5"/>
      <c r="U11151" s="31"/>
      <c r="AD11151" s="20"/>
    </row>
    <row r="11152" spans="4:30" x14ac:dyDescent="0.2">
      <c r="D11152" s="5"/>
      <c r="I11152" s="7"/>
      <c r="K11152" s="7"/>
      <c r="L11152" s="7"/>
      <c r="M11152" s="55"/>
      <c r="N11152" s="7"/>
      <c r="O11152" s="5"/>
      <c r="U11152" s="31"/>
      <c r="AD11152" s="20"/>
    </row>
    <row r="11153" spans="4:30" x14ac:dyDescent="0.2">
      <c r="D11153" s="5"/>
      <c r="I11153" s="7"/>
      <c r="K11153" s="7"/>
      <c r="L11153" s="7"/>
      <c r="M11153" s="55"/>
      <c r="N11153" s="7"/>
      <c r="O11153" s="5"/>
      <c r="U11153" s="31"/>
      <c r="AD11153" s="20"/>
    </row>
    <row r="11154" spans="4:30" x14ac:dyDescent="0.2">
      <c r="D11154" s="5"/>
      <c r="I11154" s="7"/>
      <c r="K11154" s="7"/>
      <c r="L11154" s="7"/>
      <c r="M11154" s="55"/>
      <c r="N11154" s="7"/>
      <c r="O11154" s="5"/>
      <c r="U11154" s="31"/>
      <c r="AD11154" s="20"/>
    </row>
    <row r="11155" spans="4:30" x14ac:dyDescent="0.2">
      <c r="D11155" s="5"/>
      <c r="I11155" s="7"/>
      <c r="K11155" s="7"/>
      <c r="L11155" s="7"/>
      <c r="M11155" s="55"/>
      <c r="N11155" s="7"/>
      <c r="O11155" s="5"/>
      <c r="U11155" s="31"/>
      <c r="AD11155" s="20"/>
    </row>
    <row r="11156" spans="4:30" x14ac:dyDescent="0.2">
      <c r="D11156" s="5"/>
      <c r="I11156" s="7"/>
      <c r="K11156" s="7"/>
      <c r="L11156" s="7"/>
      <c r="M11156" s="55"/>
      <c r="N11156" s="7"/>
      <c r="O11156" s="5"/>
      <c r="U11156" s="31"/>
      <c r="AD11156" s="20"/>
    </row>
    <row r="11157" spans="4:30" x14ac:dyDescent="0.2">
      <c r="D11157" s="5"/>
      <c r="I11157" s="7"/>
      <c r="K11157" s="7"/>
      <c r="L11157" s="7"/>
      <c r="M11157" s="55"/>
      <c r="N11157" s="7"/>
      <c r="O11157" s="5"/>
      <c r="U11157" s="31"/>
      <c r="AD11157" s="20"/>
    </row>
    <row r="11158" spans="4:30" x14ac:dyDescent="0.2">
      <c r="D11158" s="5"/>
      <c r="I11158" s="7"/>
      <c r="K11158" s="7"/>
      <c r="L11158" s="7"/>
      <c r="M11158" s="55"/>
      <c r="N11158" s="7"/>
      <c r="O11158" s="5"/>
      <c r="U11158" s="31"/>
      <c r="AD11158" s="20"/>
    </row>
    <row r="11159" spans="4:30" x14ac:dyDescent="0.2">
      <c r="D11159" s="5"/>
      <c r="I11159" s="7"/>
      <c r="K11159" s="7"/>
      <c r="L11159" s="7"/>
      <c r="M11159" s="55"/>
      <c r="N11159" s="7"/>
      <c r="O11159" s="5"/>
      <c r="U11159" s="31"/>
      <c r="AD11159" s="20"/>
    </row>
    <row r="11160" spans="4:30" x14ac:dyDescent="0.2">
      <c r="D11160" s="5"/>
      <c r="I11160" s="7"/>
      <c r="K11160" s="7"/>
      <c r="L11160" s="7"/>
      <c r="M11160" s="55"/>
      <c r="N11160" s="7"/>
      <c r="O11160" s="5"/>
      <c r="U11160" s="31"/>
      <c r="AD11160" s="20"/>
    </row>
    <row r="11161" spans="4:30" x14ac:dyDescent="0.2">
      <c r="D11161" s="5"/>
      <c r="I11161" s="7"/>
      <c r="K11161" s="7"/>
      <c r="L11161" s="7"/>
      <c r="M11161" s="55"/>
      <c r="N11161" s="7"/>
      <c r="O11161" s="5"/>
      <c r="U11161" s="31"/>
      <c r="AD11161" s="20"/>
    </row>
    <row r="11162" spans="4:30" x14ac:dyDescent="0.2">
      <c r="D11162" s="5"/>
      <c r="I11162" s="7"/>
      <c r="K11162" s="7"/>
      <c r="L11162" s="7"/>
      <c r="M11162" s="55"/>
      <c r="N11162" s="7"/>
      <c r="O11162" s="5"/>
      <c r="U11162" s="31"/>
      <c r="AD11162" s="20"/>
    </row>
    <row r="11163" spans="4:30" x14ac:dyDescent="0.2">
      <c r="D11163" s="5"/>
      <c r="I11163" s="7"/>
      <c r="K11163" s="7"/>
      <c r="L11163" s="7"/>
      <c r="M11163" s="55"/>
      <c r="N11163" s="7"/>
      <c r="O11163" s="5"/>
      <c r="U11163" s="31"/>
      <c r="AD11163" s="20"/>
    </row>
    <row r="11164" spans="4:30" x14ac:dyDescent="0.2">
      <c r="D11164" s="5"/>
      <c r="I11164" s="7"/>
      <c r="K11164" s="7"/>
      <c r="L11164" s="7"/>
      <c r="M11164" s="55"/>
      <c r="N11164" s="7"/>
      <c r="O11164" s="5"/>
      <c r="U11164" s="31"/>
      <c r="AD11164" s="20"/>
    </row>
    <row r="11165" spans="4:30" x14ac:dyDescent="0.2">
      <c r="D11165" s="5"/>
      <c r="I11165" s="7"/>
      <c r="K11165" s="7"/>
      <c r="L11165" s="7"/>
      <c r="M11165" s="55"/>
      <c r="N11165" s="7"/>
      <c r="O11165" s="5"/>
      <c r="U11165" s="31"/>
      <c r="AD11165" s="20"/>
    </row>
    <row r="11166" spans="4:30" x14ac:dyDescent="0.2">
      <c r="D11166" s="5"/>
      <c r="I11166" s="7"/>
      <c r="K11166" s="7"/>
      <c r="L11166" s="7"/>
      <c r="M11166" s="55"/>
      <c r="N11166" s="7"/>
      <c r="O11166" s="5"/>
      <c r="U11166" s="31"/>
      <c r="AD11166" s="20"/>
    </row>
    <row r="11167" spans="4:30" x14ac:dyDescent="0.2">
      <c r="D11167" s="5"/>
      <c r="I11167" s="7"/>
      <c r="K11167" s="7"/>
      <c r="L11167" s="7"/>
      <c r="M11167" s="55"/>
      <c r="N11167" s="7"/>
      <c r="O11167" s="5"/>
      <c r="U11167" s="31"/>
      <c r="AD11167" s="20"/>
    </row>
    <row r="11168" spans="4:30" x14ac:dyDescent="0.2">
      <c r="D11168" s="5"/>
      <c r="I11168" s="7"/>
      <c r="K11168" s="7"/>
      <c r="L11168" s="7"/>
      <c r="M11168" s="55"/>
      <c r="N11168" s="7"/>
      <c r="O11168" s="5"/>
      <c r="U11168" s="31"/>
      <c r="AD11168" s="20"/>
    </row>
    <row r="11169" spans="4:30" x14ac:dyDescent="0.2">
      <c r="D11169" s="5"/>
      <c r="I11169" s="7"/>
      <c r="K11169" s="7"/>
      <c r="L11169" s="7"/>
      <c r="M11169" s="55"/>
      <c r="N11169" s="7"/>
      <c r="O11169" s="5"/>
      <c r="U11169" s="31"/>
      <c r="AD11169" s="20"/>
    </row>
    <row r="11170" spans="4:30" x14ac:dyDescent="0.2">
      <c r="D11170" s="5"/>
      <c r="I11170" s="7"/>
      <c r="K11170" s="7"/>
      <c r="L11170" s="7"/>
      <c r="M11170" s="55"/>
      <c r="N11170" s="7"/>
      <c r="O11170" s="5"/>
      <c r="U11170" s="31"/>
      <c r="AD11170" s="20"/>
    </row>
    <row r="11171" spans="4:30" x14ac:dyDescent="0.2">
      <c r="D11171" s="5"/>
      <c r="I11171" s="7"/>
      <c r="K11171" s="7"/>
      <c r="L11171" s="7"/>
      <c r="M11171" s="55"/>
      <c r="N11171" s="7"/>
      <c r="O11171" s="5"/>
      <c r="U11171" s="31"/>
      <c r="AD11171" s="20"/>
    </row>
    <row r="11172" spans="4:30" x14ac:dyDescent="0.2">
      <c r="D11172" s="5"/>
      <c r="I11172" s="7"/>
      <c r="K11172" s="7"/>
      <c r="L11172" s="7"/>
      <c r="M11172" s="55"/>
      <c r="N11172" s="7"/>
      <c r="O11172" s="5"/>
      <c r="U11172" s="31"/>
      <c r="AD11172" s="20"/>
    </row>
    <row r="11173" spans="4:30" x14ac:dyDescent="0.2">
      <c r="D11173" s="5"/>
      <c r="I11173" s="7"/>
      <c r="K11173" s="7"/>
      <c r="L11173" s="7"/>
      <c r="M11173" s="55"/>
      <c r="N11173" s="7"/>
      <c r="O11173" s="5"/>
      <c r="U11173" s="31"/>
      <c r="AD11173" s="20"/>
    </row>
    <row r="11174" spans="4:30" x14ac:dyDescent="0.2">
      <c r="D11174" s="5"/>
      <c r="I11174" s="7"/>
      <c r="K11174" s="7"/>
      <c r="L11174" s="7"/>
      <c r="M11174" s="55"/>
      <c r="N11174" s="7"/>
      <c r="O11174" s="5"/>
      <c r="U11174" s="31"/>
      <c r="AD11174" s="20"/>
    </row>
    <row r="11175" spans="4:30" x14ac:dyDescent="0.2">
      <c r="D11175" s="5"/>
      <c r="I11175" s="7"/>
      <c r="K11175" s="7"/>
      <c r="L11175" s="7"/>
      <c r="M11175" s="55"/>
      <c r="N11175" s="7"/>
      <c r="O11175" s="5"/>
      <c r="U11175" s="31"/>
      <c r="AD11175" s="20"/>
    </row>
    <row r="11176" spans="4:30" x14ac:dyDescent="0.2">
      <c r="D11176" s="5"/>
      <c r="I11176" s="7"/>
      <c r="K11176" s="7"/>
      <c r="L11176" s="7"/>
      <c r="M11176" s="55"/>
      <c r="N11176" s="7"/>
      <c r="O11176" s="5"/>
      <c r="U11176" s="31"/>
      <c r="AD11176" s="20"/>
    </row>
    <row r="11177" spans="4:30" x14ac:dyDescent="0.2">
      <c r="D11177" s="5"/>
      <c r="I11177" s="7"/>
      <c r="K11177" s="7"/>
      <c r="L11177" s="7"/>
      <c r="M11177" s="55"/>
      <c r="N11177" s="7"/>
      <c r="O11177" s="5"/>
      <c r="U11177" s="31"/>
      <c r="AD11177" s="20"/>
    </row>
    <row r="11178" spans="4:30" x14ac:dyDescent="0.2">
      <c r="D11178" s="5"/>
      <c r="I11178" s="7"/>
      <c r="K11178" s="7"/>
      <c r="L11178" s="7"/>
      <c r="M11178" s="55"/>
      <c r="N11178" s="7"/>
      <c r="O11178" s="5"/>
      <c r="U11178" s="31"/>
      <c r="AD11178" s="20"/>
    </row>
    <row r="11179" spans="4:30" x14ac:dyDescent="0.2">
      <c r="D11179" s="5"/>
      <c r="I11179" s="7"/>
      <c r="K11179" s="7"/>
      <c r="L11179" s="7"/>
      <c r="M11179" s="55"/>
      <c r="N11179" s="7"/>
      <c r="O11179" s="5"/>
      <c r="U11179" s="31"/>
      <c r="AD11179" s="20"/>
    </row>
    <row r="11180" spans="4:30" x14ac:dyDescent="0.2">
      <c r="D11180" s="5"/>
      <c r="I11180" s="7"/>
      <c r="K11180" s="7"/>
      <c r="L11180" s="7"/>
      <c r="M11180" s="55"/>
      <c r="N11180" s="7"/>
      <c r="O11180" s="5"/>
      <c r="U11180" s="31"/>
      <c r="AD11180" s="20"/>
    </row>
    <row r="11181" spans="4:30" x14ac:dyDescent="0.2">
      <c r="D11181" s="5"/>
      <c r="I11181" s="7"/>
      <c r="K11181" s="7"/>
      <c r="L11181" s="7"/>
      <c r="M11181" s="55"/>
      <c r="N11181" s="7"/>
      <c r="O11181" s="5"/>
      <c r="U11181" s="31"/>
      <c r="AD11181" s="20"/>
    </row>
    <row r="11182" spans="4:30" x14ac:dyDescent="0.2">
      <c r="D11182" s="5"/>
      <c r="I11182" s="7"/>
      <c r="K11182" s="7"/>
      <c r="L11182" s="7"/>
      <c r="M11182" s="55"/>
      <c r="N11182" s="7"/>
      <c r="O11182" s="5"/>
      <c r="U11182" s="31"/>
      <c r="AD11182" s="20"/>
    </row>
    <row r="11183" spans="4:30" x14ac:dyDescent="0.2">
      <c r="D11183" s="5"/>
      <c r="I11183" s="7"/>
      <c r="K11183" s="7"/>
      <c r="L11183" s="7"/>
      <c r="M11183" s="55"/>
      <c r="N11183" s="7"/>
      <c r="O11183" s="5"/>
      <c r="U11183" s="31"/>
      <c r="AD11183" s="20"/>
    </row>
    <row r="11184" spans="4:30" x14ac:dyDescent="0.2">
      <c r="D11184" s="5"/>
      <c r="I11184" s="7"/>
      <c r="K11184" s="7"/>
      <c r="L11184" s="7"/>
      <c r="M11184" s="55"/>
      <c r="N11184" s="7"/>
      <c r="O11184" s="5"/>
      <c r="U11184" s="31"/>
      <c r="AD11184" s="20"/>
    </row>
    <row r="11185" spans="4:30" x14ac:dyDescent="0.2">
      <c r="D11185" s="5"/>
      <c r="I11185" s="7"/>
      <c r="K11185" s="7"/>
      <c r="L11185" s="7"/>
      <c r="M11185" s="55"/>
      <c r="N11185" s="7"/>
      <c r="O11185" s="5"/>
      <c r="U11185" s="31"/>
      <c r="AD11185" s="20"/>
    </row>
    <row r="11186" spans="4:30" x14ac:dyDescent="0.2">
      <c r="D11186" s="5"/>
      <c r="I11186" s="7"/>
      <c r="K11186" s="7"/>
      <c r="L11186" s="7"/>
      <c r="M11186" s="55"/>
      <c r="N11186" s="7"/>
      <c r="O11186" s="5"/>
      <c r="U11186" s="31"/>
      <c r="AD11186" s="20"/>
    </row>
    <row r="11187" spans="4:30" x14ac:dyDescent="0.2">
      <c r="D11187" s="5"/>
      <c r="I11187" s="7"/>
      <c r="K11187" s="7"/>
      <c r="L11187" s="7"/>
      <c r="M11187" s="55"/>
      <c r="N11187" s="7"/>
      <c r="O11187" s="5"/>
      <c r="U11187" s="31"/>
      <c r="AD11187" s="20"/>
    </row>
    <row r="11188" spans="4:30" x14ac:dyDescent="0.2">
      <c r="D11188" s="5"/>
      <c r="I11188" s="7"/>
      <c r="K11188" s="7"/>
      <c r="L11188" s="7"/>
      <c r="M11188" s="55"/>
      <c r="N11188" s="7"/>
      <c r="O11188" s="5"/>
      <c r="U11188" s="31"/>
      <c r="AD11188" s="20"/>
    </row>
    <row r="11189" spans="4:30" x14ac:dyDescent="0.2">
      <c r="D11189" s="5"/>
      <c r="I11189" s="7"/>
      <c r="K11189" s="7"/>
      <c r="L11189" s="7"/>
      <c r="M11189" s="55"/>
      <c r="N11189" s="7"/>
      <c r="O11189" s="5"/>
      <c r="U11189" s="31"/>
      <c r="AD11189" s="20"/>
    </row>
    <row r="11190" spans="4:30" x14ac:dyDescent="0.2">
      <c r="D11190" s="5"/>
      <c r="I11190" s="7"/>
      <c r="K11190" s="7"/>
      <c r="L11190" s="7"/>
      <c r="M11190" s="55"/>
      <c r="N11190" s="7"/>
      <c r="O11190" s="5"/>
      <c r="U11190" s="31"/>
      <c r="AD11190" s="20"/>
    </row>
    <row r="11191" spans="4:30" x14ac:dyDescent="0.2">
      <c r="D11191" s="5"/>
      <c r="I11191" s="7"/>
      <c r="K11191" s="7"/>
      <c r="L11191" s="7"/>
      <c r="M11191" s="55"/>
      <c r="N11191" s="7"/>
      <c r="O11191" s="5"/>
      <c r="U11191" s="31"/>
      <c r="AD11191" s="20"/>
    </row>
    <row r="11192" spans="4:30" x14ac:dyDescent="0.2">
      <c r="D11192" s="5"/>
      <c r="I11192" s="7"/>
      <c r="K11192" s="7"/>
      <c r="L11192" s="7"/>
      <c r="M11192" s="55"/>
      <c r="N11192" s="7"/>
      <c r="O11192" s="5"/>
      <c r="U11192" s="31"/>
      <c r="AD11192" s="20"/>
    </row>
    <row r="11193" spans="4:30" x14ac:dyDescent="0.2">
      <c r="D11193" s="5"/>
      <c r="I11193" s="7"/>
      <c r="K11193" s="7"/>
      <c r="L11193" s="7"/>
      <c r="M11193" s="55"/>
      <c r="N11193" s="7"/>
      <c r="O11193" s="5"/>
      <c r="U11193" s="31"/>
      <c r="AD11193" s="20"/>
    </row>
    <row r="11194" spans="4:30" x14ac:dyDescent="0.2">
      <c r="D11194" s="5"/>
      <c r="I11194" s="7"/>
      <c r="K11194" s="7"/>
      <c r="L11194" s="7"/>
      <c r="M11194" s="55"/>
      <c r="N11194" s="7"/>
      <c r="O11194" s="5"/>
      <c r="U11194" s="31"/>
      <c r="AD11194" s="20"/>
    </row>
    <row r="11195" spans="4:30" x14ac:dyDescent="0.2">
      <c r="D11195" s="5"/>
      <c r="I11195" s="7"/>
      <c r="K11195" s="7"/>
      <c r="L11195" s="7"/>
      <c r="M11195" s="55"/>
      <c r="N11195" s="7"/>
      <c r="O11195" s="5"/>
      <c r="U11195" s="31"/>
      <c r="AD11195" s="20"/>
    </row>
    <row r="11196" spans="4:30" x14ac:dyDescent="0.2">
      <c r="D11196" s="5"/>
      <c r="I11196" s="7"/>
      <c r="K11196" s="7"/>
      <c r="L11196" s="7"/>
      <c r="M11196" s="55"/>
      <c r="N11196" s="7"/>
      <c r="O11196" s="5"/>
      <c r="U11196" s="31"/>
      <c r="AD11196" s="20"/>
    </row>
    <row r="11197" spans="4:30" x14ac:dyDescent="0.2">
      <c r="D11197" s="5"/>
      <c r="I11197" s="7"/>
      <c r="K11197" s="7"/>
      <c r="L11197" s="7"/>
      <c r="M11197" s="55"/>
      <c r="N11197" s="7"/>
      <c r="O11197" s="5"/>
      <c r="U11197" s="31"/>
      <c r="AD11197" s="20"/>
    </row>
    <row r="11198" spans="4:30" x14ac:dyDescent="0.2">
      <c r="D11198" s="5"/>
      <c r="I11198" s="7"/>
      <c r="K11198" s="7"/>
      <c r="L11198" s="7"/>
      <c r="M11198" s="55"/>
      <c r="N11198" s="7"/>
      <c r="O11198" s="5"/>
      <c r="U11198" s="31"/>
      <c r="AD11198" s="20"/>
    </row>
    <row r="11199" spans="4:30" x14ac:dyDescent="0.2">
      <c r="D11199" s="5"/>
      <c r="I11199" s="7"/>
      <c r="K11199" s="7"/>
      <c r="L11199" s="7"/>
      <c r="M11199" s="55"/>
      <c r="N11199" s="7"/>
      <c r="O11199" s="5"/>
      <c r="U11199" s="31"/>
      <c r="AD11199" s="20"/>
    </row>
    <row r="11200" spans="4:30" x14ac:dyDescent="0.2">
      <c r="D11200" s="5"/>
      <c r="I11200" s="7"/>
      <c r="K11200" s="7"/>
      <c r="L11200" s="7"/>
      <c r="M11200" s="55"/>
      <c r="N11200" s="7"/>
      <c r="O11200" s="5"/>
      <c r="U11200" s="31"/>
      <c r="AD11200" s="20"/>
    </row>
    <row r="11201" spans="4:30" x14ac:dyDescent="0.2">
      <c r="D11201" s="5"/>
      <c r="I11201" s="7"/>
      <c r="K11201" s="7"/>
      <c r="L11201" s="7"/>
      <c r="M11201" s="55"/>
      <c r="N11201" s="7"/>
      <c r="O11201" s="5"/>
      <c r="U11201" s="31"/>
      <c r="AD11201" s="20"/>
    </row>
    <row r="11202" spans="4:30" x14ac:dyDescent="0.2">
      <c r="D11202" s="5"/>
      <c r="I11202" s="7"/>
      <c r="K11202" s="7"/>
      <c r="L11202" s="7"/>
      <c r="M11202" s="55"/>
      <c r="N11202" s="7"/>
      <c r="O11202" s="5"/>
      <c r="U11202" s="31"/>
      <c r="AD11202" s="20"/>
    </row>
    <row r="11203" spans="4:30" x14ac:dyDescent="0.2">
      <c r="D11203" s="5"/>
      <c r="I11203" s="7"/>
      <c r="K11203" s="7"/>
      <c r="L11203" s="7"/>
      <c r="M11203" s="55"/>
      <c r="N11203" s="7"/>
      <c r="O11203" s="5"/>
      <c r="U11203" s="31"/>
      <c r="AD11203" s="20"/>
    </row>
    <row r="11204" spans="4:30" x14ac:dyDescent="0.2">
      <c r="D11204" s="5"/>
      <c r="I11204" s="7"/>
      <c r="K11204" s="7"/>
      <c r="L11204" s="7"/>
      <c r="M11204" s="55"/>
      <c r="N11204" s="7"/>
      <c r="O11204" s="5"/>
      <c r="U11204" s="31"/>
      <c r="AD11204" s="20"/>
    </row>
    <row r="11205" spans="4:30" x14ac:dyDescent="0.2">
      <c r="D11205" s="5"/>
      <c r="I11205" s="7"/>
      <c r="K11205" s="7"/>
      <c r="L11205" s="7"/>
      <c r="M11205" s="55"/>
      <c r="N11205" s="7"/>
      <c r="O11205" s="5"/>
      <c r="U11205" s="31"/>
      <c r="AD11205" s="20"/>
    </row>
    <row r="11206" spans="4:30" x14ac:dyDescent="0.2">
      <c r="D11206" s="5"/>
      <c r="I11206" s="7"/>
      <c r="K11206" s="7"/>
      <c r="L11206" s="7"/>
      <c r="M11206" s="55"/>
      <c r="N11206" s="7"/>
      <c r="O11206" s="5"/>
      <c r="U11206" s="31"/>
      <c r="AD11206" s="20"/>
    </row>
    <row r="11207" spans="4:30" x14ac:dyDescent="0.2">
      <c r="D11207" s="5"/>
      <c r="I11207" s="7"/>
      <c r="K11207" s="7"/>
      <c r="L11207" s="7"/>
      <c r="M11207" s="55"/>
      <c r="N11207" s="7"/>
      <c r="O11207" s="5"/>
      <c r="U11207" s="31"/>
      <c r="AD11207" s="20"/>
    </row>
    <row r="11208" spans="4:30" x14ac:dyDescent="0.2">
      <c r="D11208" s="5"/>
      <c r="I11208" s="7"/>
      <c r="K11208" s="7"/>
      <c r="L11208" s="7"/>
      <c r="M11208" s="55"/>
      <c r="N11208" s="7"/>
      <c r="O11208" s="5"/>
      <c r="U11208" s="31"/>
      <c r="AD11208" s="20"/>
    </row>
    <row r="11209" spans="4:30" x14ac:dyDescent="0.2">
      <c r="D11209" s="5"/>
      <c r="I11209" s="7"/>
      <c r="K11209" s="7"/>
      <c r="L11209" s="7"/>
      <c r="M11209" s="55"/>
      <c r="N11209" s="7"/>
      <c r="O11209" s="5"/>
      <c r="U11209" s="31"/>
      <c r="AD11209" s="20"/>
    </row>
    <row r="11210" spans="4:30" x14ac:dyDescent="0.2">
      <c r="D11210" s="5"/>
      <c r="I11210" s="7"/>
      <c r="K11210" s="7"/>
      <c r="L11210" s="7"/>
      <c r="M11210" s="55"/>
      <c r="N11210" s="7"/>
      <c r="O11210" s="5"/>
      <c r="U11210" s="31"/>
      <c r="AD11210" s="20"/>
    </row>
    <row r="11211" spans="4:30" x14ac:dyDescent="0.2">
      <c r="D11211" s="5"/>
      <c r="I11211" s="7"/>
      <c r="K11211" s="7"/>
      <c r="L11211" s="7"/>
      <c r="M11211" s="55"/>
      <c r="N11211" s="7"/>
      <c r="O11211" s="5"/>
      <c r="U11211" s="31"/>
      <c r="AD11211" s="20"/>
    </row>
    <row r="11212" spans="4:30" x14ac:dyDescent="0.2">
      <c r="D11212" s="5"/>
      <c r="I11212" s="7"/>
      <c r="K11212" s="7"/>
      <c r="L11212" s="7"/>
      <c r="M11212" s="55"/>
      <c r="N11212" s="7"/>
      <c r="O11212" s="5"/>
      <c r="U11212" s="31"/>
      <c r="AD11212" s="20"/>
    </row>
    <row r="11213" spans="4:30" x14ac:dyDescent="0.2">
      <c r="D11213" s="5"/>
      <c r="I11213" s="7"/>
      <c r="K11213" s="7"/>
      <c r="L11213" s="7"/>
      <c r="M11213" s="55"/>
      <c r="N11213" s="7"/>
      <c r="O11213" s="5"/>
      <c r="U11213" s="31"/>
      <c r="AD11213" s="20"/>
    </row>
    <row r="11214" spans="4:30" x14ac:dyDescent="0.2">
      <c r="D11214" s="5"/>
      <c r="I11214" s="7"/>
      <c r="K11214" s="7"/>
      <c r="L11214" s="7"/>
      <c r="M11214" s="55"/>
      <c r="N11214" s="7"/>
      <c r="O11214" s="5"/>
      <c r="U11214" s="31"/>
      <c r="AD11214" s="20"/>
    </row>
    <row r="11215" spans="4:30" x14ac:dyDescent="0.2">
      <c r="D11215" s="5"/>
      <c r="I11215" s="7"/>
      <c r="K11215" s="7"/>
      <c r="L11215" s="7"/>
      <c r="M11215" s="55"/>
      <c r="N11215" s="7"/>
      <c r="O11215" s="5"/>
      <c r="U11215" s="31"/>
      <c r="AD11215" s="20"/>
    </row>
    <row r="11216" spans="4:30" x14ac:dyDescent="0.2">
      <c r="D11216" s="5"/>
      <c r="I11216" s="7"/>
      <c r="K11216" s="7"/>
      <c r="L11216" s="7"/>
      <c r="M11216" s="55"/>
      <c r="N11216" s="7"/>
      <c r="O11216" s="5"/>
      <c r="U11216" s="31"/>
      <c r="AD11216" s="20"/>
    </row>
    <row r="11217" spans="4:30" x14ac:dyDescent="0.2">
      <c r="D11217" s="5"/>
      <c r="I11217" s="7"/>
      <c r="K11217" s="7"/>
      <c r="L11217" s="7"/>
      <c r="M11217" s="55"/>
      <c r="N11217" s="7"/>
      <c r="O11217" s="5"/>
      <c r="U11217" s="31"/>
      <c r="AD11217" s="20"/>
    </row>
    <row r="11218" spans="4:30" x14ac:dyDescent="0.2">
      <c r="D11218" s="5"/>
      <c r="I11218" s="7"/>
      <c r="K11218" s="7"/>
      <c r="L11218" s="7"/>
      <c r="M11218" s="55"/>
      <c r="N11218" s="7"/>
      <c r="O11218" s="5"/>
      <c r="U11218" s="31"/>
      <c r="AD11218" s="20"/>
    </row>
    <row r="11219" spans="4:30" x14ac:dyDescent="0.2">
      <c r="D11219" s="5"/>
      <c r="I11219" s="7"/>
      <c r="K11219" s="7"/>
      <c r="L11219" s="7"/>
      <c r="M11219" s="55"/>
      <c r="N11219" s="7"/>
      <c r="O11219" s="5"/>
      <c r="U11219" s="31"/>
      <c r="AD11219" s="20"/>
    </row>
    <row r="11220" spans="4:30" x14ac:dyDescent="0.2">
      <c r="D11220" s="5"/>
      <c r="I11220" s="7"/>
      <c r="K11220" s="7"/>
      <c r="L11220" s="7"/>
      <c r="M11220" s="55"/>
      <c r="N11220" s="7"/>
      <c r="O11220" s="5"/>
      <c r="U11220" s="31"/>
      <c r="AD11220" s="20"/>
    </row>
    <row r="11221" spans="4:30" x14ac:dyDescent="0.2">
      <c r="D11221" s="5"/>
      <c r="I11221" s="7"/>
      <c r="K11221" s="7"/>
      <c r="L11221" s="7"/>
      <c r="M11221" s="55"/>
      <c r="N11221" s="7"/>
      <c r="O11221" s="5"/>
      <c r="U11221" s="31"/>
      <c r="AD11221" s="20"/>
    </row>
    <row r="11222" spans="4:30" x14ac:dyDescent="0.2">
      <c r="D11222" s="5"/>
      <c r="I11222" s="7"/>
      <c r="K11222" s="7"/>
      <c r="L11222" s="7"/>
      <c r="M11222" s="55"/>
      <c r="N11222" s="7"/>
      <c r="O11222" s="5"/>
      <c r="U11222" s="31"/>
      <c r="AD11222" s="20"/>
    </row>
    <row r="11223" spans="4:30" x14ac:dyDescent="0.2">
      <c r="D11223" s="5"/>
      <c r="I11223" s="7"/>
      <c r="K11223" s="7"/>
      <c r="L11223" s="7"/>
      <c r="M11223" s="55"/>
      <c r="N11223" s="7"/>
      <c r="O11223" s="5"/>
      <c r="U11223" s="31"/>
      <c r="AD11223" s="20"/>
    </row>
    <row r="11224" spans="4:30" x14ac:dyDescent="0.2">
      <c r="D11224" s="5"/>
      <c r="I11224" s="7"/>
      <c r="K11224" s="7"/>
      <c r="L11224" s="7"/>
      <c r="M11224" s="55"/>
      <c r="N11224" s="7"/>
      <c r="O11224" s="5"/>
      <c r="U11224" s="31"/>
      <c r="AD11224" s="20"/>
    </row>
    <row r="11225" spans="4:30" x14ac:dyDescent="0.2">
      <c r="D11225" s="5"/>
      <c r="I11225" s="7"/>
      <c r="K11225" s="7"/>
      <c r="L11225" s="7"/>
      <c r="M11225" s="55"/>
      <c r="N11225" s="7"/>
      <c r="O11225" s="5"/>
      <c r="U11225" s="31"/>
      <c r="AD11225" s="20"/>
    </row>
    <row r="11226" spans="4:30" x14ac:dyDescent="0.2">
      <c r="D11226" s="5"/>
      <c r="I11226" s="7"/>
      <c r="K11226" s="7"/>
      <c r="L11226" s="7"/>
      <c r="M11226" s="55"/>
      <c r="N11226" s="7"/>
      <c r="O11226" s="5"/>
      <c r="U11226" s="31"/>
      <c r="AD11226" s="20"/>
    </row>
    <row r="11227" spans="4:30" x14ac:dyDescent="0.2">
      <c r="D11227" s="5"/>
      <c r="I11227" s="7"/>
      <c r="K11227" s="7"/>
      <c r="L11227" s="7"/>
      <c r="M11227" s="55"/>
      <c r="N11227" s="7"/>
      <c r="O11227" s="5"/>
      <c r="U11227" s="31"/>
      <c r="AD11227" s="20"/>
    </row>
    <row r="11228" spans="4:30" x14ac:dyDescent="0.2">
      <c r="D11228" s="5"/>
      <c r="I11228" s="7"/>
      <c r="K11228" s="7"/>
      <c r="L11228" s="7"/>
      <c r="M11228" s="55"/>
      <c r="N11228" s="7"/>
      <c r="O11228" s="5"/>
      <c r="U11228" s="31"/>
      <c r="AD11228" s="20"/>
    </row>
    <row r="11229" spans="4:30" x14ac:dyDescent="0.2">
      <c r="D11229" s="5"/>
      <c r="I11229" s="7"/>
      <c r="K11229" s="7"/>
      <c r="L11229" s="7"/>
      <c r="M11229" s="55"/>
      <c r="N11229" s="7"/>
      <c r="O11229" s="5"/>
      <c r="U11229" s="31"/>
      <c r="AD11229" s="20"/>
    </row>
    <row r="11230" spans="4:30" x14ac:dyDescent="0.2">
      <c r="D11230" s="5"/>
      <c r="I11230" s="7"/>
      <c r="K11230" s="7"/>
      <c r="L11230" s="7"/>
      <c r="M11230" s="55"/>
      <c r="N11230" s="7"/>
      <c r="O11230" s="5"/>
      <c r="U11230" s="31"/>
      <c r="AD11230" s="20"/>
    </row>
    <row r="11231" spans="4:30" x14ac:dyDescent="0.2">
      <c r="D11231" s="5"/>
      <c r="I11231" s="7"/>
      <c r="K11231" s="7"/>
      <c r="L11231" s="7"/>
      <c r="M11231" s="55"/>
      <c r="N11231" s="7"/>
      <c r="O11231" s="5"/>
      <c r="U11231" s="31"/>
      <c r="AD11231" s="20"/>
    </row>
    <row r="11232" spans="4:30" x14ac:dyDescent="0.2">
      <c r="D11232" s="5"/>
      <c r="I11232" s="7"/>
      <c r="K11232" s="7"/>
      <c r="L11232" s="7"/>
      <c r="M11232" s="55"/>
      <c r="N11232" s="7"/>
      <c r="O11232" s="5"/>
      <c r="U11232" s="31"/>
      <c r="AD11232" s="20"/>
    </row>
    <row r="11233" spans="4:30" x14ac:dyDescent="0.2">
      <c r="D11233" s="5"/>
      <c r="I11233" s="7"/>
      <c r="K11233" s="7"/>
      <c r="L11233" s="7"/>
      <c r="M11233" s="55"/>
      <c r="N11233" s="7"/>
      <c r="O11233" s="5"/>
      <c r="U11233" s="31"/>
      <c r="AD11233" s="20"/>
    </row>
    <row r="11234" spans="4:30" x14ac:dyDescent="0.2">
      <c r="D11234" s="5"/>
      <c r="I11234" s="7"/>
      <c r="K11234" s="7"/>
      <c r="L11234" s="7"/>
      <c r="M11234" s="55"/>
      <c r="N11234" s="7"/>
      <c r="O11234" s="5"/>
      <c r="U11234" s="31"/>
      <c r="AD11234" s="20"/>
    </row>
    <row r="11235" spans="4:30" x14ac:dyDescent="0.2">
      <c r="D11235" s="5"/>
      <c r="I11235" s="7"/>
      <c r="K11235" s="7"/>
      <c r="L11235" s="7"/>
      <c r="M11235" s="55"/>
      <c r="N11235" s="7"/>
      <c r="O11235" s="5"/>
      <c r="U11235" s="31"/>
      <c r="AD11235" s="20"/>
    </row>
    <row r="11236" spans="4:30" x14ac:dyDescent="0.2">
      <c r="D11236" s="5"/>
      <c r="I11236" s="7"/>
      <c r="K11236" s="7"/>
      <c r="L11236" s="7"/>
      <c r="M11236" s="55"/>
      <c r="N11236" s="7"/>
      <c r="O11236" s="5"/>
      <c r="U11236" s="31"/>
      <c r="AD11236" s="20"/>
    </row>
    <row r="11237" spans="4:30" x14ac:dyDescent="0.2">
      <c r="D11237" s="5"/>
      <c r="I11237" s="7"/>
      <c r="K11237" s="7"/>
      <c r="L11237" s="7"/>
      <c r="M11237" s="55"/>
      <c r="N11237" s="7"/>
      <c r="O11237" s="5"/>
      <c r="U11237" s="31"/>
      <c r="AD11237" s="20"/>
    </row>
    <row r="11238" spans="4:30" x14ac:dyDescent="0.2">
      <c r="D11238" s="5"/>
      <c r="I11238" s="7"/>
      <c r="K11238" s="7"/>
      <c r="L11238" s="7"/>
      <c r="M11238" s="55"/>
      <c r="N11238" s="7"/>
      <c r="O11238" s="5"/>
      <c r="U11238" s="31"/>
      <c r="AD11238" s="20"/>
    </row>
    <row r="11239" spans="4:30" x14ac:dyDescent="0.2">
      <c r="D11239" s="5"/>
      <c r="I11239" s="7"/>
      <c r="K11239" s="7"/>
      <c r="L11239" s="7"/>
      <c r="M11239" s="55"/>
      <c r="N11239" s="7"/>
      <c r="O11239" s="5"/>
      <c r="U11239" s="31"/>
      <c r="AD11239" s="20"/>
    </row>
    <row r="11240" spans="4:30" x14ac:dyDescent="0.2">
      <c r="D11240" s="5"/>
      <c r="I11240" s="7"/>
      <c r="K11240" s="7"/>
      <c r="L11240" s="7"/>
      <c r="M11240" s="55"/>
      <c r="N11240" s="7"/>
      <c r="O11240" s="5"/>
      <c r="U11240" s="31"/>
      <c r="AD11240" s="20"/>
    </row>
    <row r="11241" spans="4:30" x14ac:dyDescent="0.2">
      <c r="D11241" s="5"/>
      <c r="I11241" s="7"/>
      <c r="K11241" s="7"/>
      <c r="L11241" s="7"/>
      <c r="M11241" s="55"/>
      <c r="N11241" s="7"/>
      <c r="O11241" s="5"/>
      <c r="U11241" s="31"/>
      <c r="AD11241" s="20"/>
    </row>
    <row r="11242" spans="4:30" x14ac:dyDescent="0.2">
      <c r="D11242" s="5"/>
      <c r="I11242" s="7"/>
      <c r="K11242" s="7"/>
      <c r="L11242" s="7"/>
      <c r="M11242" s="55"/>
      <c r="N11242" s="7"/>
      <c r="O11242" s="5"/>
      <c r="U11242" s="31"/>
      <c r="AD11242" s="20"/>
    </row>
    <row r="11243" spans="4:30" x14ac:dyDescent="0.2">
      <c r="D11243" s="5"/>
      <c r="I11243" s="7"/>
      <c r="K11243" s="7"/>
      <c r="L11243" s="7"/>
      <c r="M11243" s="55"/>
      <c r="N11243" s="7"/>
      <c r="O11243" s="5"/>
      <c r="U11243" s="31"/>
      <c r="AD11243" s="20"/>
    </row>
    <row r="11244" spans="4:30" x14ac:dyDescent="0.2">
      <c r="D11244" s="5"/>
      <c r="I11244" s="7"/>
      <c r="K11244" s="7"/>
      <c r="L11244" s="7"/>
      <c r="M11244" s="55"/>
      <c r="N11244" s="7"/>
      <c r="O11244" s="5"/>
      <c r="U11244" s="31"/>
      <c r="AD11244" s="20"/>
    </row>
    <row r="11245" spans="4:30" x14ac:dyDescent="0.2">
      <c r="D11245" s="5"/>
      <c r="I11245" s="7"/>
      <c r="K11245" s="7"/>
      <c r="L11245" s="7"/>
      <c r="M11245" s="55"/>
      <c r="N11245" s="7"/>
      <c r="O11245" s="5"/>
      <c r="U11245" s="31"/>
      <c r="AD11245" s="20"/>
    </row>
    <row r="11246" spans="4:30" x14ac:dyDescent="0.2">
      <c r="D11246" s="5"/>
      <c r="I11246" s="7"/>
      <c r="K11246" s="7"/>
      <c r="L11246" s="7"/>
      <c r="M11246" s="55"/>
      <c r="N11246" s="7"/>
      <c r="O11246" s="5"/>
      <c r="U11246" s="31"/>
      <c r="AD11246" s="20"/>
    </row>
    <row r="11247" spans="4:30" x14ac:dyDescent="0.2">
      <c r="D11247" s="5"/>
      <c r="I11247" s="7"/>
      <c r="K11247" s="7"/>
      <c r="L11247" s="7"/>
      <c r="M11247" s="55"/>
      <c r="N11247" s="7"/>
      <c r="O11247" s="5"/>
      <c r="U11247" s="31"/>
      <c r="AD11247" s="20"/>
    </row>
    <row r="11248" spans="4:30" x14ac:dyDescent="0.2">
      <c r="D11248" s="5"/>
      <c r="I11248" s="7"/>
      <c r="K11248" s="7"/>
      <c r="L11248" s="7"/>
      <c r="M11248" s="55"/>
      <c r="N11248" s="7"/>
      <c r="O11248" s="5"/>
      <c r="U11248" s="31"/>
      <c r="AD11248" s="20"/>
    </row>
    <row r="11249" spans="4:30" x14ac:dyDescent="0.2">
      <c r="D11249" s="5"/>
      <c r="I11249" s="7"/>
      <c r="K11249" s="7"/>
      <c r="L11249" s="7"/>
      <c r="M11249" s="55"/>
      <c r="N11249" s="7"/>
      <c r="O11249" s="5"/>
      <c r="U11249" s="31"/>
      <c r="AD11249" s="20"/>
    </row>
    <row r="11250" spans="4:30" x14ac:dyDescent="0.2">
      <c r="D11250" s="5"/>
      <c r="I11250" s="7"/>
      <c r="K11250" s="7"/>
      <c r="L11250" s="7"/>
      <c r="M11250" s="55"/>
      <c r="N11250" s="7"/>
      <c r="O11250" s="5"/>
      <c r="U11250" s="31"/>
      <c r="AD11250" s="20"/>
    </row>
    <row r="11251" spans="4:30" x14ac:dyDescent="0.2">
      <c r="D11251" s="5"/>
      <c r="I11251" s="7"/>
      <c r="K11251" s="7"/>
      <c r="L11251" s="7"/>
      <c r="M11251" s="55"/>
      <c r="N11251" s="7"/>
      <c r="O11251" s="5"/>
      <c r="U11251" s="31"/>
      <c r="AD11251" s="20"/>
    </row>
    <row r="11252" spans="4:30" x14ac:dyDescent="0.2">
      <c r="D11252" s="5"/>
      <c r="I11252" s="7"/>
      <c r="K11252" s="7"/>
      <c r="L11252" s="7"/>
      <c r="M11252" s="55"/>
      <c r="N11252" s="7"/>
      <c r="O11252" s="5"/>
      <c r="U11252" s="31"/>
      <c r="AD11252" s="20"/>
    </row>
    <row r="11253" spans="4:30" x14ac:dyDescent="0.2">
      <c r="D11253" s="5"/>
      <c r="I11253" s="7"/>
      <c r="K11253" s="7"/>
      <c r="L11253" s="7"/>
      <c r="M11253" s="55"/>
      <c r="N11253" s="7"/>
      <c r="O11253" s="5"/>
      <c r="U11253" s="31"/>
      <c r="AD11253" s="20"/>
    </row>
    <row r="11254" spans="4:30" x14ac:dyDescent="0.2">
      <c r="D11254" s="5"/>
      <c r="I11254" s="7"/>
      <c r="K11254" s="7"/>
      <c r="L11254" s="7"/>
      <c r="M11254" s="55"/>
      <c r="N11254" s="7"/>
      <c r="O11254" s="5"/>
      <c r="U11254" s="31"/>
      <c r="AD11254" s="20"/>
    </row>
    <row r="11255" spans="4:30" x14ac:dyDescent="0.2">
      <c r="D11255" s="5"/>
      <c r="I11255" s="7"/>
      <c r="K11255" s="7"/>
      <c r="L11255" s="7"/>
      <c r="M11255" s="55"/>
      <c r="N11255" s="7"/>
      <c r="O11255" s="5"/>
      <c r="U11255" s="31"/>
      <c r="AD11255" s="20"/>
    </row>
    <row r="11256" spans="4:30" x14ac:dyDescent="0.2">
      <c r="D11256" s="5"/>
      <c r="I11256" s="7"/>
      <c r="K11256" s="7"/>
      <c r="L11256" s="7"/>
      <c r="M11256" s="55"/>
      <c r="N11256" s="7"/>
      <c r="O11256" s="5"/>
      <c r="U11256" s="31"/>
      <c r="AD11256" s="20"/>
    </row>
    <row r="11257" spans="4:30" x14ac:dyDescent="0.2">
      <c r="D11257" s="5"/>
      <c r="I11257" s="7"/>
      <c r="K11257" s="7"/>
      <c r="L11257" s="7"/>
      <c r="M11257" s="55"/>
      <c r="N11257" s="7"/>
      <c r="O11257" s="5"/>
      <c r="U11257" s="31"/>
      <c r="AD11257" s="20"/>
    </row>
    <row r="11258" spans="4:30" x14ac:dyDescent="0.2">
      <c r="D11258" s="5"/>
      <c r="I11258" s="7"/>
      <c r="K11258" s="7"/>
      <c r="L11258" s="7"/>
      <c r="M11258" s="55"/>
      <c r="N11258" s="7"/>
      <c r="O11258" s="5"/>
      <c r="U11258" s="31"/>
      <c r="AD11258" s="20"/>
    </row>
    <row r="11259" spans="4:30" x14ac:dyDescent="0.2">
      <c r="D11259" s="5"/>
      <c r="I11259" s="7"/>
      <c r="K11259" s="7"/>
      <c r="L11259" s="7"/>
      <c r="M11259" s="55"/>
      <c r="N11259" s="7"/>
      <c r="O11259" s="5"/>
      <c r="U11259" s="31"/>
      <c r="AD11259" s="20"/>
    </row>
    <row r="11260" spans="4:30" x14ac:dyDescent="0.2">
      <c r="D11260" s="5"/>
      <c r="I11260" s="7"/>
      <c r="K11260" s="7"/>
      <c r="L11260" s="7"/>
      <c r="M11260" s="55"/>
      <c r="N11260" s="7"/>
      <c r="O11260" s="5"/>
      <c r="U11260" s="31"/>
      <c r="AD11260" s="20"/>
    </row>
    <row r="11261" spans="4:30" x14ac:dyDescent="0.2">
      <c r="D11261" s="5"/>
      <c r="I11261" s="7"/>
      <c r="K11261" s="7"/>
      <c r="L11261" s="7"/>
      <c r="M11261" s="55"/>
      <c r="N11261" s="7"/>
      <c r="O11261" s="5"/>
      <c r="U11261" s="31"/>
      <c r="AD11261" s="20"/>
    </row>
    <row r="11262" spans="4:30" x14ac:dyDescent="0.2">
      <c r="D11262" s="5"/>
      <c r="I11262" s="7"/>
      <c r="K11262" s="7"/>
      <c r="L11262" s="7"/>
      <c r="M11262" s="55"/>
      <c r="N11262" s="7"/>
      <c r="O11262" s="5"/>
      <c r="U11262" s="31"/>
      <c r="AD11262" s="20"/>
    </row>
    <row r="11263" spans="4:30" x14ac:dyDescent="0.2">
      <c r="D11263" s="5"/>
      <c r="I11263" s="7"/>
      <c r="K11263" s="7"/>
      <c r="L11263" s="7"/>
      <c r="M11263" s="55"/>
      <c r="N11263" s="7"/>
      <c r="O11263" s="5"/>
      <c r="U11263" s="31"/>
      <c r="AD11263" s="20"/>
    </row>
    <row r="11264" spans="4:30" x14ac:dyDescent="0.2">
      <c r="D11264" s="5"/>
      <c r="I11264" s="7"/>
      <c r="K11264" s="7"/>
      <c r="L11264" s="7"/>
      <c r="M11264" s="55"/>
      <c r="N11264" s="7"/>
      <c r="O11264" s="5"/>
      <c r="U11264" s="31"/>
      <c r="AD11264" s="20"/>
    </row>
    <row r="11265" spans="4:30" x14ac:dyDescent="0.2">
      <c r="D11265" s="5"/>
      <c r="I11265" s="7"/>
      <c r="K11265" s="7"/>
      <c r="L11265" s="7"/>
      <c r="M11265" s="55"/>
      <c r="N11265" s="7"/>
      <c r="O11265" s="5"/>
      <c r="U11265" s="31"/>
      <c r="AD11265" s="20"/>
    </row>
    <row r="11266" spans="4:30" x14ac:dyDescent="0.2">
      <c r="D11266" s="5"/>
      <c r="I11266" s="7"/>
      <c r="K11266" s="7"/>
      <c r="L11266" s="7"/>
      <c r="M11266" s="55"/>
      <c r="N11266" s="7"/>
      <c r="O11266" s="5"/>
      <c r="U11266" s="31"/>
      <c r="AD11266" s="20"/>
    </row>
    <row r="11267" spans="4:30" x14ac:dyDescent="0.2">
      <c r="D11267" s="5"/>
      <c r="I11267" s="7"/>
      <c r="K11267" s="7"/>
      <c r="L11267" s="7"/>
      <c r="M11267" s="55"/>
      <c r="N11267" s="7"/>
      <c r="O11267" s="5"/>
      <c r="U11267" s="31"/>
      <c r="AD11267" s="20"/>
    </row>
    <row r="11268" spans="4:30" x14ac:dyDescent="0.2">
      <c r="D11268" s="5"/>
      <c r="I11268" s="7"/>
      <c r="K11268" s="7"/>
      <c r="L11268" s="7"/>
      <c r="M11268" s="55"/>
      <c r="N11268" s="7"/>
      <c r="O11268" s="5"/>
      <c r="U11268" s="31"/>
      <c r="AD11268" s="20"/>
    </row>
    <row r="11269" spans="4:30" x14ac:dyDescent="0.2">
      <c r="D11269" s="5"/>
      <c r="I11269" s="7"/>
      <c r="K11269" s="7"/>
      <c r="L11269" s="7"/>
      <c r="M11269" s="55"/>
      <c r="N11269" s="7"/>
      <c r="O11269" s="5"/>
      <c r="U11269" s="31"/>
      <c r="AD11269" s="20"/>
    </row>
    <row r="11270" spans="4:30" x14ac:dyDescent="0.2">
      <c r="D11270" s="5"/>
      <c r="I11270" s="7"/>
      <c r="K11270" s="7"/>
      <c r="L11270" s="7"/>
      <c r="M11270" s="55"/>
      <c r="N11270" s="7"/>
      <c r="O11270" s="5"/>
      <c r="U11270" s="31"/>
      <c r="AD11270" s="20"/>
    </row>
    <row r="11271" spans="4:30" x14ac:dyDescent="0.2">
      <c r="D11271" s="5"/>
      <c r="I11271" s="7"/>
      <c r="K11271" s="7"/>
      <c r="L11271" s="7"/>
      <c r="M11271" s="55"/>
      <c r="N11271" s="7"/>
      <c r="O11271" s="5"/>
      <c r="U11271" s="31"/>
      <c r="AD11271" s="20"/>
    </row>
    <row r="11272" spans="4:30" x14ac:dyDescent="0.2">
      <c r="D11272" s="5"/>
      <c r="I11272" s="7"/>
      <c r="K11272" s="7"/>
      <c r="L11272" s="7"/>
      <c r="M11272" s="55"/>
      <c r="N11272" s="7"/>
      <c r="O11272" s="5"/>
      <c r="U11272" s="31"/>
      <c r="AD11272" s="20"/>
    </row>
    <row r="11273" spans="4:30" x14ac:dyDescent="0.2">
      <c r="D11273" s="5"/>
      <c r="I11273" s="7"/>
      <c r="K11273" s="7"/>
      <c r="L11273" s="7"/>
      <c r="M11273" s="55"/>
      <c r="N11273" s="7"/>
      <c r="O11273" s="5"/>
      <c r="U11273" s="31"/>
      <c r="AD11273" s="20"/>
    </row>
    <row r="11274" spans="4:30" x14ac:dyDescent="0.2">
      <c r="D11274" s="5"/>
      <c r="I11274" s="7"/>
      <c r="K11274" s="7"/>
      <c r="L11274" s="7"/>
      <c r="M11274" s="55"/>
      <c r="N11274" s="7"/>
      <c r="O11274" s="5"/>
      <c r="U11274" s="31"/>
      <c r="AD11274" s="20"/>
    </row>
    <row r="11275" spans="4:30" x14ac:dyDescent="0.2">
      <c r="D11275" s="5"/>
      <c r="I11275" s="7"/>
      <c r="K11275" s="7"/>
      <c r="L11275" s="7"/>
      <c r="M11275" s="55"/>
      <c r="N11275" s="7"/>
      <c r="O11275" s="5"/>
      <c r="U11275" s="31"/>
      <c r="AD11275" s="20"/>
    </row>
    <row r="11276" spans="4:30" x14ac:dyDescent="0.2">
      <c r="D11276" s="5"/>
      <c r="I11276" s="7"/>
      <c r="K11276" s="7"/>
      <c r="L11276" s="7"/>
      <c r="M11276" s="55"/>
      <c r="N11276" s="7"/>
      <c r="O11276" s="5"/>
      <c r="U11276" s="31"/>
      <c r="AD11276" s="20"/>
    </row>
    <row r="11277" spans="4:30" x14ac:dyDescent="0.2">
      <c r="D11277" s="5"/>
      <c r="I11277" s="7"/>
      <c r="K11277" s="7"/>
      <c r="L11277" s="7"/>
      <c r="M11277" s="55"/>
      <c r="N11277" s="7"/>
      <c r="O11277" s="5"/>
      <c r="U11277" s="31"/>
      <c r="AD11277" s="20"/>
    </row>
    <row r="11278" spans="4:30" x14ac:dyDescent="0.2">
      <c r="D11278" s="5"/>
      <c r="I11278" s="7"/>
      <c r="K11278" s="7"/>
      <c r="L11278" s="7"/>
      <c r="M11278" s="55"/>
      <c r="N11278" s="7"/>
      <c r="O11278" s="5"/>
      <c r="U11278" s="31"/>
      <c r="AD11278" s="20"/>
    </row>
    <row r="11279" spans="4:30" x14ac:dyDescent="0.2">
      <c r="D11279" s="5"/>
      <c r="I11279" s="7"/>
      <c r="K11279" s="7"/>
      <c r="L11279" s="7"/>
      <c r="M11279" s="55"/>
      <c r="N11279" s="7"/>
      <c r="O11279" s="5"/>
      <c r="U11279" s="31"/>
      <c r="AD11279" s="20"/>
    </row>
    <row r="11280" spans="4:30" x14ac:dyDescent="0.2">
      <c r="D11280" s="5"/>
      <c r="I11280" s="7"/>
      <c r="K11280" s="7"/>
      <c r="L11280" s="7"/>
      <c r="M11280" s="55"/>
      <c r="N11280" s="7"/>
      <c r="O11280" s="5"/>
      <c r="U11280" s="31"/>
      <c r="AD11280" s="20"/>
    </row>
    <row r="11281" spans="4:30" x14ac:dyDescent="0.2">
      <c r="D11281" s="5"/>
      <c r="I11281" s="7"/>
      <c r="K11281" s="7"/>
      <c r="L11281" s="7"/>
      <c r="M11281" s="55"/>
      <c r="N11281" s="7"/>
      <c r="O11281" s="5"/>
      <c r="U11281" s="31"/>
      <c r="AD11281" s="20"/>
    </row>
    <row r="11282" spans="4:30" x14ac:dyDescent="0.2">
      <c r="D11282" s="5"/>
      <c r="I11282" s="7"/>
      <c r="K11282" s="7"/>
      <c r="L11282" s="7"/>
      <c r="M11282" s="55"/>
      <c r="N11282" s="7"/>
      <c r="O11282" s="5"/>
      <c r="U11282" s="31"/>
      <c r="AD11282" s="20"/>
    </row>
    <row r="11283" spans="4:30" x14ac:dyDescent="0.2">
      <c r="D11283" s="5"/>
      <c r="I11283" s="7"/>
      <c r="K11283" s="7"/>
      <c r="L11283" s="7"/>
      <c r="M11283" s="55"/>
      <c r="N11283" s="7"/>
      <c r="O11283" s="5"/>
      <c r="U11283" s="31"/>
      <c r="AD11283" s="20"/>
    </row>
    <row r="11284" spans="4:30" x14ac:dyDescent="0.2">
      <c r="D11284" s="5"/>
      <c r="I11284" s="7"/>
      <c r="K11284" s="7"/>
      <c r="L11284" s="7"/>
      <c r="M11284" s="55"/>
      <c r="N11284" s="7"/>
      <c r="O11284" s="5"/>
      <c r="U11284" s="31"/>
      <c r="AD11284" s="20"/>
    </row>
    <row r="11285" spans="4:30" x14ac:dyDescent="0.2">
      <c r="D11285" s="5"/>
      <c r="I11285" s="7"/>
      <c r="K11285" s="7"/>
      <c r="L11285" s="7"/>
      <c r="M11285" s="55"/>
      <c r="N11285" s="7"/>
      <c r="O11285" s="5"/>
      <c r="U11285" s="31"/>
      <c r="AD11285" s="20"/>
    </row>
    <row r="11286" spans="4:30" x14ac:dyDescent="0.2">
      <c r="D11286" s="5"/>
      <c r="I11286" s="7"/>
      <c r="K11286" s="7"/>
      <c r="L11286" s="7"/>
      <c r="M11286" s="55"/>
      <c r="N11286" s="7"/>
      <c r="O11286" s="5"/>
      <c r="U11286" s="31"/>
      <c r="AD11286" s="20"/>
    </row>
    <row r="11287" spans="4:30" x14ac:dyDescent="0.2">
      <c r="D11287" s="5"/>
      <c r="I11287" s="7"/>
      <c r="K11287" s="7"/>
      <c r="L11287" s="7"/>
      <c r="M11287" s="55"/>
      <c r="N11287" s="7"/>
      <c r="O11287" s="5"/>
      <c r="U11287" s="31"/>
      <c r="AD11287" s="20"/>
    </row>
    <row r="11288" spans="4:30" x14ac:dyDescent="0.2">
      <c r="D11288" s="5"/>
      <c r="I11288" s="7"/>
      <c r="K11288" s="7"/>
      <c r="L11288" s="7"/>
      <c r="M11288" s="55"/>
      <c r="N11288" s="7"/>
      <c r="O11288" s="5"/>
      <c r="U11288" s="31"/>
      <c r="AD11288" s="20"/>
    </row>
    <row r="11289" spans="4:30" x14ac:dyDescent="0.2">
      <c r="D11289" s="5"/>
      <c r="I11289" s="7"/>
      <c r="K11289" s="7"/>
      <c r="L11289" s="7"/>
      <c r="M11289" s="55"/>
      <c r="N11289" s="7"/>
      <c r="O11289" s="5"/>
      <c r="U11289" s="31"/>
      <c r="AD11289" s="20"/>
    </row>
    <row r="11290" spans="4:30" x14ac:dyDescent="0.2">
      <c r="D11290" s="5"/>
      <c r="I11290" s="7"/>
      <c r="K11290" s="7"/>
      <c r="L11290" s="7"/>
      <c r="M11290" s="55"/>
      <c r="N11290" s="7"/>
      <c r="O11290" s="5"/>
      <c r="U11290" s="31"/>
      <c r="AD11290" s="20"/>
    </row>
    <row r="11291" spans="4:30" x14ac:dyDescent="0.2">
      <c r="D11291" s="5"/>
      <c r="I11291" s="7"/>
      <c r="K11291" s="7"/>
      <c r="L11291" s="7"/>
      <c r="M11291" s="55"/>
      <c r="N11291" s="7"/>
      <c r="O11291" s="5"/>
      <c r="U11291" s="31"/>
      <c r="AD11291" s="20"/>
    </row>
    <row r="11292" spans="4:30" x14ac:dyDescent="0.2">
      <c r="D11292" s="5"/>
      <c r="I11292" s="7"/>
      <c r="K11292" s="7"/>
      <c r="L11292" s="7"/>
      <c r="M11292" s="55"/>
      <c r="N11292" s="7"/>
      <c r="O11292" s="5"/>
      <c r="U11292" s="31"/>
      <c r="AD11292" s="20"/>
    </row>
    <row r="11293" spans="4:30" x14ac:dyDescent="0.2">
      <c r="D11293" s="5"/>
      <c r="I11293" s="7"/>
      <c r="K11293" s="7"/>
      <c r="L11293" s="7"/>
      <c r="M11293" s="55"/>
      <c r="N11293" s="7"/>
      <c r="O11293" s="5"/>
      <c r="U11293" s="31"/>
      <c r="AD11293" s="20"/>
    </row>
    <row r="11294" spans="4:30" x14ac:dyDescent="0.2">
      <c r="D11294" s="5"/>
      <c r="I11294" s="7"/>
      <c r="K11294" s="7"/>
      <c r="L11294" s="7"/>
      <c r="M11294" s="55"/>
      <c r="N11294" s="7"/>
      <c r="O11294" s="5"/>
      <c r="U11294" s="31"/>
      <c r="AD11294" s="20"/>
    </row>
    <row r="11295" spans="4:30" x14ac:dyDescent="0.2">
      <c r="D11295" s="5"/>
      <c r="I11295" s="7"/>
      <c r="K11295" s="7"/>
      <c r="L11295" s="7"/>
      <c r="M11295" s="55"/>
      <c r="N11295" s="7"/>
      <c r="O11295" s="5"/>
      <c r="U11295" s="31"/>
      <c r="AD11295" s="20"/>
    </row>
    <row r="11296" spans="4:30" x14ac:dyDescent="0.2">
      <c r="D11296" s="5"/>
      <c r="I11296" s="7"/>
      <c r="K11296" s="7"/>
      <c r="L11296" s="7"/>
      <c r="M11296" s="55"/>
      <c r="N11296" s="7"/>
      <c r="O11296" s="5"/>
      <c r="U11296" s="31"/>
      <c r="AD11296" s="20"/>
    </row>
    <row r="11297" spans="4:30" x14ac:dyDescent="0.2">
      <c r="D11297" s="5"/>
      <c r="I11297" s="7"/>
      <c r="K11297" s="7"/>
      <c r="L11297" s="7"/>
      <c r="M11297" s="55"/>
      <c r="N11297" s="7"/>
      <c r="O11297" s="5"/>
      <c r="U11297" s="31"/>
      <c r="AD11297" s="20"/>
    </row>
    <row r="11298" spans="4:30" x14ac:dyDescent="0.2">
      <c r="D11298" s="5"/>
      <c r="I11298" s="7"/>
      <c r="K11298" s="7"/>
      <c r="L11298" s="7"/>
      <c r="M11298" s="55"/>
      <c r="N11298" s="7"/>
      <c r="O11298" s="5"/>
      <c r="U11298" s="31"/>
      <c r="AD11298" s="20"/>
    </row>
    <row r="11299" spans="4:30" x14ac:dyDescent="0.2">
      <c r="D11299" s="5"/>
      <c r="I11299" s="7"/>
      <c r="K11299" s="7"/>
      <c r="L11299" s="7"/>
      <c r="M11299" s="55"/>
      <c r="N11299" s="7"/>
      <c r="O11299" s="5"/>
      <c r="U11299" s="31"/>
      <c r="AD11299" s="20"/>
    </row>
    <row r="11300" spans="4:30" x14ac:dyDescent="0.2">
      <c r="D11300" s="5"/>
      <c r="I11300" s="7"/>
      <c r="K11300" s="7"/>
      <c r="L11300" s="7"/>
      <c r="M11300" s="55"/>
      <c r="N11300" s="7"/>
      <c r="O11300" s="5"/>
      <c r="U11300" s="31"/>
      <c r="AD11300" s="20"/>
    </row>
    <row r="11301" spans="4:30" x14ac:dyDescent="0.2">
      <c r="D11301" s="5"/>
      <c r="I11301" s="7"/>
      <c r="K11301" s="7"/>
      <c r="L11301" s="7"/>
      <c r="M11301" s="55"/>
      <c r="N11301" s="7"/>
      <c r="O11301" s="5"/>
      <c r="U11301" s="31"/>
      <c r="AD11301" s="20"/>
    </row>
    <row r="11302" spans="4:30" x14ac:dyDescent="0.2">
      <c r="D11302" s="5"/>
      <c r="I11302" s="7"/>
      <c r="K11302" s="7"/>
      <c r="L11302" s="7"/>
      <c r="M11302" s="55"/>
      <c r="N11302" s="7"/>
      <c r="O11302" s="5"/>
      <c r="U11302" s="31"/>
      <c r="AD11302" s="20"/>
    </row>
    <row r="11303" spans="4:30" x14ac:dyDescent="0.2">
      <c r="D11303" s="5"/>
      <c r="I11303" s="7"/>
      <c r="K11303" s="7"/>
      <c r="L11303" s="7"/>
      <c r="M11303" s="55"/>
      <c r="N11303" s="7"/>
      <c r="O11303" s="5"/>
      <c r="U11303" s="31"/>
      <c r="AD11303" s="20"/>
    </row>
    <row r="11304" spans="4:30" x14ac:dyDescent="0.2">
      <c r="D11304" s="5"/>
      <c r="I11304" s="7"/>
      <c r="K11304" s="7"/>
      <c r="L11304" s="7"/>
      <c r="M11304" s="55"/>
      <c r="N11304" s="7"/>
      <c r="O11304" s="5"/>
      <c r="U11304" s="31"/>
      <c r="AD11304" s="20"/>
    </row>
    <row r="11305" spans="4:30" x14ac:dyDescent="0.2">
      <c r="D11305" s="5"/>
      <c r="I11305" s="7"/>
      <c r="K11305" s="7"/>
      <c r="L11305" s="7"/>
      <c r="M11305" s="55"/>
      <c r="N11305" s="7"/>
      <c r="O11305" s="5"/>
      <c r="U11305" s="31"/>
      <c r="AD11305" s="20"/>
    </row>
    <row r="11306" spans="4:30" x14ac:dyDescent="0.2">
      <c r="D11306" s="5"/>
      <c r="I11306" s="7"/>
      <c r="K11306" s="7"/>
      <c r="L11306" s="7"/>
      <c r="M11306" s="55"/>
      <c r="N11306" s="7"/>
      <c r="O11306" s="5"/>
      <c r="U11306" s="31"/>
      <c r="AD11306" s="20"/>
    </row>
    <row r="11307" spans="4:30" x14ac:dyDescent="0.2">
      <c r="D11307" s="5"/>
      <c r="I11307" s="7"/>
      <c r="K11307" s="7"/>
      <c r="L11307" s="7"/>
      <c r="M11307" s="55"/>
      <c r="N11307" s="7"/>
      <c r="O11307" s="5"/>
      <c r="U11307" s="31"/>
      <c r="AD11307" s="20"/>
    </row>
    <row r="11308" spans="4:30" x14ac:dyDescent="0.2">
      <c r="D11308" s="5"/>
      <c r="I11308" s="7"/>
      <c r="K11308" s="7"/>
      <c r="L11308" s="7"/>
      <c r="M11308" s="55"/>
      <c r="N11308" s="7"/>
      <c r="O11308" s="5"/>
      <c r="U11308" s="31"/>
      <c r="AD11308" s="20"/>
    </row>
    <row r="11309" spans="4:30" x14ac:dyDescent="0.2">
      <c r="D11309" s="5"/>
      <c r="I11309" s="7"/>
      <c r="K11309" s="7"/>
      <c r="L11309" s="7"/>
      <c r="M11309" s="55"/>
      <c r="N11309" s="7"/>
      <c r="O11309" s="5"/>
      <c r="U11309" s="31"/>
      <c r="AD11309" s="20"/>
    </row>
    <row r="11310" spans="4:30" x14ac:dyDescent="0.2">
      <c r="D11310" s="5"/>
      <c r="I11310" s="7"/>
      <c r="K11310" s="7"/>
      <c r="L11310" s="7"/>
      <c r="M11310" s="55"/>
      <c r="N11310" s="7"/>
      <c r="O11310" s="5"/>
      <c r="U11310" s="31"/>
      <c r="AD11310" s="20"/>
    </row>
    <row r="11311" spans="4:30" x14ac:dyDescent="0.2">
      <c r="D11311" s="5"/>
      <c r="I11311" s="7"/>
      <c r="K11311" s="7"/>
      <c r="L11311" s="7"/>
      <c r="M11311" s="55"/>
      <c r="N11311" s="7"/>
      <c r="O11311" s="5"/>
      <c r="U11311" s="31"/>
      <c r="AD11311" s="20"/>
    </row>
    <row r="11312" spans="4:30" x14ac:dyDescent="0.2">
      <c r="D11312" s="5"/>
      <c r="I11312" s="7"/>
      <c r="K11312" s="7"/>
      <c r="L11312" s="7"/>
      <c r="M11312" s="55"/>
      <c r="N11312" s="7"/>
      <c r="O11312" s="5"/>
      <c r="U11312" s="31"/>
      <c r="AD11312" s="20"/>
    </row>
    <row r="11313" spans="4:30" x14ac:dyDescent="0.2">
      <c r="D11313" s="5"/>
      <c r="I11313" s="7"/>
      <c r="K11313" s="7"/>
      <c r="L11313" s="7"/>
      <c r="M11313" s="55"/>
      <c r="N11313" s="7"/>
      <c r="O11313" s="5"/>
      <c r="U11313" s="31"/>
      <c r="AD11313" s="20"/>
    </row>
    <row r="11314" spans="4:30" x14ac:dyDescent="0.2">
      <c r="D11314" s="5"/>
      <c r="I11314" s="7"/>
      <c r="K11314" s="7"/>
      <c r="L11314" s="7"/>
      <c r="M11314" s="55"/>
      <c r="N11314" s="7"/>
      <c r="O11314" s="5"/>
      <c r="U11314" s="31"/>
      <c r="AD11314" s="20"/>
    </row>
    <row r="11315" spans="4:30" x14ac:dyDescent="0.2">
      <c r="D11315" s="5"/>
      <c r="I11315" s="7"/>
      <c r="K11315" s="7"/>
      <c r="L11315" s="7"/>
      <c r="M11315" s="55"/>
      <c r="N11315" s="7"/>
      <c r="O11315" s="5"/>
      <c r="U11315" s="31"/>
      <c r="AD11315" s="20"/>
    </row>
    <row r="11316" spans="4:30" x14ac:dyDescent="0.2">
      <c r="D11316" s="5"/>
      <c r="I11316" s="7"/>
      <c r="K11316" s="7"/>
      <c r="L11316" s="7"/>
      <c r="M11316" s="55"/>
      <c r="N11316" s="7"/>
      <c r="O11316" s="5"/>
      <c r="U11316" s="31"/>
      <c r="AD11316" s="20"/>
    </row>
    <row r="11317" spans="4:30" x14ac:dyDescent="0.2">
      <c r="D11317" s="5"/>
      <c r="I11317" s="7"/>
      <c r="K11317" s="7"/>
      <c r="L11317" s="7"/>
      <c r="M11317" s="55"/>
      <c r="N11317" s="7"/>
      <c r="O11317" s="5"/>
      <c r="U11317" s="31"/>
      <c r="AD11317" s="20"/>
    </row>
    <row r="11318" spans="4:30" x14ac:dyDescent="0.2">
      <c r="D11318" s="5"/>
      <c r="I11318" s="7"/>
      <c r="K11318" s="7"/>
      <c r="L11318" s="7"/>
      <c r="M11318" s="55"/>
      <c r="N11318" s="7"/>
      <c r="O11318" s="5"/>
      <c r="U11318" s="31"/>
      <c r="AD11318" s="20"/>
    </row>
    <row r="11319" spans="4:30" x14ac:dyDescent="0.2">
      <c r="D11319" s="5"/>
      <c r="I11319" s="7"/>
      <c r="K11319" s="7"/>
      <c r="L11319" s="7"/>
      <c r="M11319" s="55"/>
      <c r="N11319" s="7"/>
      <c r="O11319" s="5"/>
      <c r="U11319" s="31"/>
      <c r="AD11319" s="20"/>
    </row>
    <row r="11320" spans="4:30" x14ac:dyDescent="0.2">
      <c r="D11320" s="5"/>
      <c r="I11320" s="7"/>
      <c r="K11320" s="7"/>
      <c r="L11320" s="7"/>
      <c r="M11320" s="55"/>
      <c r="N11320" s="7"/>
      <c r="O11320" s="5"/>
      <c r="U11320" s="31"/>
      <c r="AD11320" s="20"/>
    </row>
    <row r="11321" spans="4:30" x14ac:dyDescent="0.2">
      <c r="D11321" s="5"/>
      <c r="I11321" s="7"/>
      <c r="K11321" s="7"/>
      <c r="L11321" s="7"/>
      <c r="M11321" s="55"/>
      <c r="N11321" s="7"/>
      <c r="O11321" s="5"/>
      <c r="U11321" s="31"/>
      <c r="AD11321" s="20"/>
    </row>
    <row r="11322" spans="4:30" x14ac:dyDescent="0.2">
      <c r="D11322" s="5"/>
      <c r="I11322" s="7"/>
      <c r="K11322" s="7"/>
      <c r="L11322" s="7"/>
      <c r="M11322" s="55"/>
      <c r="N11322" s="7"/>
      <c r="O11322" s="5"/>
      <c r="U11322" s="31"/>
      <c r="AD11322" s="20"/>
    </row>
    <row r="11323" spans="4:30" x14ac:dyDescent="0.2">
      <c r="D11323" s="5"/>
      <c r="I11323" s="7"/>
      <c r="K11323" s="7"/>
      <c r="L11323" s="7"/>
      <c r="M11323" s="55"/>
      <c r="N11323" s="7"/>
      <c r="O11323" s="5"/>
      <c r="U11323" s="31"/>
      <c r="AD11323" s="20"/>
    </row>
    <row r="11324" spans="4:30" x14ac:dyDescent="0.2">
      <c r="D11324" s="5"/>
      <c r="I11324" s="7"/>
      <c r="K11324" s="7"/>
      <c r="L11324" s="7"/>
      <c r="M11324" s="55"/>
      <c r="N11324" s="7"/>
      <c r="O11324" s="5"/>
      <c r="U11324" s="31"/>
      <c r="AD11324" s="20"/>
    </row>
    <row r="11325" spans="4:30" x14ac:dyDescent="0.2">
      <c r="D11325" s="5"/>
      <c r="I11325" s="7"/>
      <c r="K11325" s="7"/>
      <c r="L11325" s="7"/>
      <c r="M11325" s="55"/>
      <c r="N11325" s="7"/>
      <c r="O11325" s="5"/>
      <c r="U11325" s="31"/>
      <c r="AD11325" s="20"/>
    </row>
    <row r="11326" spans="4:30" x14ac:dyDescent="0.2">
      <c r="D11326" s="5"/>
      <c r="I11326" s="7"/>
      <c r="K11326" s="7"/>
      <c r="L11326" s="7"/>
      <c r="M11326" s="55"/>
      <c r="N11326" s="7"/>
      <c r="O11326" s="5"/>
      <c r="U11326" s="31"/>
      <c r="AD11326" s="20"/>
    </row>
    <row r="11327" spans="4:30" x14ac:dyDescent="0.2">
      <c r="D11327" s="5"/>
      <c r="I11327" s="7"/>
      <c r="K11327" s="7"/>
      <c r="L11327" s="7"/>
      <c r="M11327" s="55"/>
      <c r="N11327" s="7"/>
      <c r="O11327" s="5"/>
      <c r="U11327" s="31"/>
      <c r="AD11327" s="20"/>
    </row>
    <row r="11328" spans="4:30" x14ac:dyDescent="0.2">
      <c r="D11328" s="5"/>
      <c r="I11328" s="7"/>
      <c r="K11328" s="7"/>
      <c r="L11328" s="7"/>
      <c r="M11328" s="55"/>
      <c r="N11328" s="7"/>
      <c r="O11328" s="5"/>
      <c r="U11328" s="31"/>
      <c r="AD11328" s="20"/>
    </row>
    <row r="11329" spans="4:30" x14ac:dyDescent="0.2">
      <c r="D11329" s="5"/>
      <c r="I11329" s="7"/>
      <c r="K11329" s="7"/>
      <c r="L11329" s="7"/>
      <c r="M11329" s="55"/>
      <c r="N11329" s="7"/>
      <c r="O11329" s="5"/>
      <c r="U11329" s="31"/>
      <c r="AD11329" s="20"/>
    </row>
    <row r="11330" spans="4:30" x14ac:dyDescent="0.2">
      <c r="D11330" s="5"/>
      <c r="I11330" s="7"/>
      <c r="K11330" s="7"/>
      <c r="L11330" s="7"/>
      <c r="M11330" s="55"/>
      <c r="N11330" s="7"/>
      <c r="O11330" s="5"/>
      <c r="U11330" s="31"/>
      <c r="AD11330" s="20"/>
    </row>
    <row r="11331" spans="4:30" x14ac:dyDescent="0.2">
      <c r="D11331" s="5"/>
      <c r="I11331" s="7"/>
      <c r="K11331" s="7"/>
      <c r="L11331" s="7"/>
      <c r="M11331" s="55"/>
      <c r="N11331" s="7"/>
      <c r="O11331" s="5"/>
      <c r="U11331" s="31"/>
      <c r="AD11331" s="20"/>
    </row>
    <row r="11332" spans="4:30" x14ac:dyDescent="0.2">
      <c r="D11332" s="5"/>
      <c r="I11332" s="7"/>
      <c r="K11332" s="7"/>
      <c r="L11332" s="7"/>
      <c r="M11332" s="55"/>
      <c r="N11332" s="7"/>
      <c r="O11332" s="5"/>
      <c r="U11332" s="31"/>
      <c r="AD11332" s="20"/>
    </row>
    <row r="11333" spans="4:30" x14ac:dyDescent="0.2">
      <c r="D11333" s="5"/>
      <c r="I11333" s="7"/>
      <c r="K11333" s="7"/>
      <c r="L11333" s="7"/>
      <c r="M11333" s="55"/>
      <c r="N11333" s="7"/>
      <c r="O11333" s="5"/>
      <c r="U11333" s="31"/>
      <c r="AD11333" s="20"/>
    </row>
    <row r="11334" spans="4:30" x14ac:dyDescent="0.2">
      <c r="D11334" s="5"/>
      <c r="I11334" s="7"/>
      <c r="K11334" s="7"/>
      <c r="L11334" s="7"/>
      <c r="M11334" s="55"/>
      <c r="N11334" s="7"/>
      <c r="O11334" s="5"/>
      <c r="U11334" s="31"/>
      <c r="AD11334" s="20"/>
    </row>
    <row r="11335" spans="4:30" x14ac:dyDescent="0.2">
      <c r="D11335" s="5"/>
      <c r="I11335" s="7"/>
      <c r="K11335" s="7"/>
      <c r="L11335" s="7"/>
      <c r="M11335" s="55"/>
      <c r="N11335" s="7"/>
      <c r="O11335" s="5"/>
      <c r="U11335" s="31"/>
      <c r="AD11335" s="20"/>
    </row>
    <row r="11336" spans="4:30" x14ac:dyDescent="0.2">
      <c r="D11336" s="5"/>
      <c r="I11336" s="7"/>
      <c r="K11336" s="7"/>
      <c r="L11336" s="7"/>
      <c r="M11336" s="55"/>
      <c r="N11336" s="7"/>
      <c r="O11336" s="5"/>
      <c r="U11336" s="31"/>
      <c r="AD11336" s="20"/>
    </row>
    <row r="11337" spans="4:30" x14ac:dyDescent="0.2">
      <c r="D11337" s="5"/>
      <c r="I11337" s="7"/>
      <c r="K11337" s="7"/>
      <c r="L11337" s="7"/>
      <c r="M11337" s="55"/>
      <c r="N11337" s="7"/>
      <c r="O11337" s="5"/>
      <c r="U11337" s="31"/>
      <c r="AD11337" s="20"/>
    </row>
    <row r="11338" spans="4:30" x14ac:dyDescent="0.2">
      <c r="D11338" s="5"/>
      <c r="I11338" s="7"/>
      <c r="K11338" s="7"/>
      <c r="L11338" s="7"/>
      <c r="M11338" s="55"/>
      <c r="N11338" s="7"/>
      <c r="O11338" s="5"/>
      <c r="U11338" s="31"/>
      <c r="AD11338" s="20"/>
    </row>
    <row r="11339" spans="4:30" x14ac:dyDescent="0.2">
      <c r="D11339" s="5"/>
      <c r="I11339" s="7"/>
      <c r="K11339" s="7"/>
      <c r="L11339" s="7"/>
      <c r="M11339" s="55"/>
      <c r="N11339" s="7"/>
      <c r="O11339" s="5"/>
      <c r="U11339" s="31"/>
      <c r="AD11339" s="20"/>
    </row>
    <row r="11340" spans="4:30" x14ac:dyDescent="0.2">
      <c r="D11340" s="5"/>
      <c r="I11340" s="7"/>
      <c r="K11340" s="7"/>
      <c r="L11340" s="7"/>
      <c r="M11340" s="55"/>
      <c r="N11340" s="7"/>
      <c r="O11340" s="5"/>
      <c r="U11340" s="31"/>
      <c r="AD11340" s="20"/>
    </row>
    <row r="11341" spans="4:30" x14ac:dyDescent="0.2">
      <c r="D11341" s="5"/>
      <c r="I11341" s="7"/>
      <c r="K11341" s="7"/>
      <c r="L11341" s="7"/>
      <c r="M11341" s="55"/>
      <c r="N11341" s="7"/>
      <c r="O11341" s="5"/>
      <c r="U11341" s="31"/>
      <c r="AD11341" s="20"/>
    </row>
    <row r="11342" spans="4:30" x14ac:dyDescent="0.2">
      <c r="D11342" s="5"/>
      <c r="I11342" s="7"/>
      <c r="K11342" s="7"/>
      <c r="L11342" s="7"/>
      <c r="M11342" s="55"/>
      <c r="N11342" s="7"/>
      <c r="O11342" s="5"/>
      <c r="U11342" s="31"/>
      <c r="AD11342" s="20"/>
    </row>
    <row r="11343" spans="4:30" x14ac:dyDescent="0.2">
      <c r="D11343" s="5"/>
      <c r="I11343" s="7"/>
      <c r="K11343" s="7"/>
      <c r="L11343" s="7"/>
      <c r="M11343" s="55"/>
      <c r="N11343" s="7"/>
      <c r="O11343" s="5"/>
      <c r="U11343" s="31"/>
      <c r="AD11343" s="20"/>
    </row>
    <row r="11344" spans="4:30" x14ac:dyDescent="0.2">
      <c r="D11344" s="5"/>
      <c r="I11344" s="7"/>
      <c r="K11344" s="7"/>
      <c r="L11344" s="7"/>
      <c r="M11344" s="55"/>
      <c r="N11344" s="7"/>
      <c r="O11344" s="5"/>
      <c r="U11344" s="31"/>
      <c r="AD11344" s="20"/>
    </row>
    <row r="11345" spans="4:30" x14ac:dyDescent="0.2">
      <c r="D11345" s="5"/>
      <c r="I11345" s="7"/>
      <c r="K11345" s="7"/>
      <c r="L11345" s="7"/>
      <c r="M11345" s="55"/>
      <c r="N11345" s="7"/>
      <c r="O11345" s="5"/>
      <c r="U11345" s="31"/>
      <c r="AD11345" s="20"/>
    </row>
    <row r="11346" spans="4:30" x14ac:dyDescent="0.2">
      <c r="D11346" s="5"/>
      <c r="I11346" s="7"/>
      <c r="K11346" s="7"/>
      <c r="L11346" s="7"/>
      <c r="M11346" s="55"/>
      <c r="N11346" s="7"/>
      <c r="O11346" s="5"/>
      <c r="U11346" s="31"/>
      <c r="AD11346" s="20"/>
    </row>
    <row r="11347" spans="4:30" x14ac:dyDescent="0.2">
      <c r="D11347" s="5"/>
      <c r="I11347" s="7"/>
      <c r="K11347" s="7"/>
      <c r="L11347" s="7"/>
      <c r="M11347" s="55"/>
      <c r="N11347" s="7"/>
      <c r="O11347" s="5"/>
      <c r="U11347" s="31"/>
      <c r="AD11347" s="20"/>
    </row>
    <row r="11348" spans="4:30" x14ac:dyDescent="0.2">
      <c r="D11348" s="5"/>
      <c r="I11348" s="7"/>
      <c r="K11348" s="7"/>
      <c r="L11348" s="7"/>
      <c r="M11348" s="55"/>
      <c r="N11348" s="7"/>
      <c r="O11348" s="5"/>
      <c r="U11348" s="31"/>
      <c r="AD11348" s="20"/>
    </row>
    <row r="11349" spans="4:30" x14ac:dyDescent="0.2">
      <c r="D11349" s="5"/>
      <c r="I11349" s="7"/>
      <c r="K11349" s="7"/>
      <c r="L11349" s="7"/>
      <c r="M11349" s="55"/>
      <c r="N11349" s="7"/>
      <c r="O11349" s="5"/>
      <c r="U11349" s="31"/>
      <c r="AD11349" s="20"/>
    </row>
    <row r="11350" spans="4:30" x14ac:dyDescent="0.2">
      <c r="D11350" s="5"/>
      <c r="I11350" s="7"/>
      <c r="K11350" s="7"/>
      <c r="L11350" s="7"/>
      <c r="M11350" s="55"/>
      <c r="N11350" s="7"/>
      <c r="O11350" s="5"/>
      <c r="U11350" s="31"/>
      <c r="AD11350" s="20"/>
    </row>
    <row r="11351" spans="4:30" x14ac:dyDescent="0.2">
      <c r="D11351" s="5"/>
      <c r="I11351" s="7"/>
      <c r="K11351" s="7"/>
      <c r="L11351" s="7"/>
      <c r="M11351" s="55"/>
      <c r="N11351" s="7"/>
      <c r="O11351" s="5"/>
      <c r="U11351" s="31"/>
      <c r="AD11351" s="20"/>
    </row>
    <row r="11352" spans="4:30" x14ac:dyDescent="0.2">
      <c r="D11352" s="5"/>
      <c r="I11352" s="7"/>
      <c r="K11352" s="7"/>
      <c r="L11352" s="7"/>
      <c r="M11352" s="55"/>
      <c r="N11352" s="7"/>
      <c r="O11352" s="5"/>
      <c r="U11352" s="31"/>
      <c r="AD11352" s="20"/>
    </row>
    <row r="11353" spans="4:30" x14ac:dyDescent="0.2">
      <c r="D11353" s="5"/>
      <c r="I11353" s="7"/>
      <c r="K11353" s="7"/>
      <c r="L11353" s="7"/>
      <c r="M11353" s="55"/>
      <c r="N11353" s="7"/>
      <c r="O11353" s="5"/>
      <c r="U11353" s="31"/>
      <c r="AD11353" s="20"/>
    </row>
    <row r="11354" spans="4:30" x14ac:dyDescent="0.2">
      <c r="D11354" s="5"/>
      <c r="I11354" s="7"/>
      <c r="K11354" s="7"/>
      <c r="L11354" s="7"/>
      <c r="M11354" s="55"/>
      <c r="N11354" s="7"/>
      <c r="O11354" s="5"/>
      <c r="U11354" s="31"/>
      <c r="AD11354" s="20"/>
    </row>
    <row r="11355" spans="4:30" x14ac:dyDescent="0.2">
      <c r="D11355" s="5"/>
      <c r="I11355" s="7"/>
      <c r="K11355" s="7"/>
      <c r="L11355" s="7"/>
      <c r="M11355" s="55"/>
      <c r="N11355" s="7"/>
      <c r="O11355" s="5"/>
      <c r="U11355" s="31"/>
      <c r="AD11355" s="20"/>
    </row>
    <row r="11356" spans="4:30" x14ac:dyDescent="0.2">
      <c r="D11356" s="5"/>
      <c r="I11356" s="7"/>
      <c r="K11356" s="7"/>
      <c r="L11356" s="7"/>
      <c r="M11356" s="55"/>
      <c r="N11356" s="7"/>
      <c r="O11356" s="5"/>
      <c r="U11356" s="31"/>
      <c r="AD11356" s="20"/>
    </row>
    <row r="11357" spans="4:30" x14ac:dyDescent="0.2">
      <c r="D11357" s="5"/>
      <c r="I11357" s="7"/>
      <c r="K11357" s="7"/>
      <c r="L11357" s="7"/>
      <c r="M11357" s="55"/>
      <c r="N11357" s="7"/>
      <c r="O11357" s="5"/>
      <c r="U11357" s="31"/>
      <c r="AD11357" s="20"/>
    </row>
    <row r="11358" spans="4:30" x14ac:dyDescent="0.2">
      <c r="D11358" s="5"/>
      <c r="I11358" s="7"/>
      <c r="K11358" s="7"/>
      <c r="L11358" s="7"/>
      <c r="M11358" s="55"/>
      <c r="N11358" s="7"/>
      <c r="O11358" s="5"/>
      <c r="U11358" s="31"/>
      <c r="AD11358" s="20"/>
    </row>
    <row r="11359" spans="4:30" x14ac:dyDescent="0.2">
      <c r="D11359" s="5"/>
      <c r="I11359" s="7"/>
      <c r="K11359" s="7"/>
      <c r="L11359" s="7"/>
      <c r="M11359" s="55"/>
      <c r="N11359" s="7"/>
      <c r="O11359" s="5"/>
      <c r="U11359" s="31"/>
      <c r="AD11359" s="20"/>
    </row>
    <row r="11360" spans="4:30" x14ac:dyDescent="0.2">
      <c r="D11360" s="5"/>
      <c r="I11360" s="7"/>
      <c r="K11360" s="7"/>
      <c r="L11360" s="7"/>
      <c r="M11360" s="55"/>
      <c r="N11360" s="7"/>
      <c r="O11360" s="5"/>
      <c r="U11360" s="31"/>
      <c r="AD11360" s="20"/>
    </row>
    <row r="11361" spans="4:30" x14ac:dyDescent="0.2">
      <c r="D11361" s="5"/>
      <c r="I11361" s="7"/>
      <c r="K11361" s="7"/>
      <c r="L11361" s="7"/>
      <c r="M11361" s="55"/>
      <c r="N11361" s="7"/>
      <c r="O11361" s="5"/>
      <c r="U11361" s="31"/>
      <c r="AD11361" s="20"/>
    </row>
    <row r="11362" spans="4:30" x14ac:dyDescent="0.2">
      <c r="D11362" s="5"/>
      <c r="I11362" s="7"/>
      <c r="K11362" s="7"/>
      <c r="L11362" s="7"/>
      <c r="M11362" s="55"/>
      <c r="N11362" s="7"/>
      <c r="O11362" s="5"/>
      <c r="U11362" s="31"/>
      <c r="AD11362" s="20"/>
    </row>
    <row r="11363" spans="4:30" x14ac:dyDescent="0.2">
      <c r="D11363" s="5"/>
      <c r="I11363" s="7"/>
      <c r="K11363" s="7"/>
      <c r="L11363" s="7"/>
      <c r="M11363" s="55"/>
      <c r="N11363" s="7"/>
      <c r="O11363" s="5"/>
      <c r="U11363" s="31"/>
      <c r="AD11363" s="20"/>
    </row>
    <row r="11364" spans="4:30" x14ac:dyDescent="0.2">
      <c r="D11364" s="5"/>
      <c r="I11364" s="7"/>
      <c r="K11364" s="7"/>
      <c r="L11364" s="7"/>
      <c r="M11364" s="55"/>
      <c r="N11364" s="7"/>
      <c r="O11364" s="5"/>
      <c r="U11364" s="31"/>
      <c r="AD11364" s="20"/>
    </row>
    <row r="11365" spans="4:30" x14ac:dyDescent="0.2">
      <c r="D11365" s="5"/>
      <c r="I11365" s="7"/>
      <c r="K11365" s="7"/>
      <c r="L11365" s="7"/>
      <c r="M11365" s="55"/>
      <c r="N11365" s="7"/>
      <c r="O11365" s="5"/>
      <c r="U11365" s="31"/>
      <c r="AD11365" s="20"/>
    </row>
    <row r="11366" spans="4:30" x14ac:dyDescent="0.2">
      <c r="D11366" s="5"/>
      <c r="I11366" s="7"/>
      <c r="K11366" s="7"/>
      <c r="L11366" s="7"/>
      <c r="M11366" s="55"/>
      <c r="N11366" s="7"/>
      <c r="O11366" s="5"/>
      <c r="U11366" s="31"/>
      <c r="AD11366" s="20"/>
    </row>
    <row r="11367" spans="4:30" x14ac:dyDescent="0.2">
      <c r="D11367" s="5"/>
      <c r="I11367" s="7"/>
      <c r="K11367" s="7"/>
      <c r="L11367" s="7"/>
      <c r="M11367" s="55"/>
      <c r="N11367" s="7"/>
      <c r="O11367" s="5"/>
      <c r="U11367" s="31"/>
      <c r="AD11367" s="20"/>
    </row>
    <row r="11368" spans="4:30" x14ac:dyDescent="0.2">
      <c r="D11368" s="5"/>
      <c r="I11368" s="7"/>
      <c r="K11368" s="7"/>
      <c r="L11368" s="7"/>
      <c r="M11368" s="55"/>
      <c r="N11368" s="7"/>
      <c r="O11368" s="5"/>
      <c r="U11368" s="31"/>
      <c r="AD11368" s="20"/>
    </row>
    <row r="11369" spans="4:30" x14ac:dyDescent="0.2">
      <c r="D11369" s="5"/>
      <c r="I11369" s="7"/>
      <c r="K11369" s="7"/>
      <c r="L11369" s="7"/>
      <c r="M11369" s="55"/>
      <c r="N11369" s="7"/>
      <c r="O11369" s="5"/>
      <c r="U11369" s="31"/>
      <c r="AD11369" s="20"/>
    </row>
    <row r="11370" spans="4:30" x14ac:dyDescent="0.2">
      <c r="D11370" s="5"/>
      <c r="I11370" s="7"/>
      <c r="K11370" s="7"/>
      <c r="L11370" s="7"/>
      <c r="M11370" s="55"/>
      <c r="N11370" s="7"/>
      <c r="O11370" s="5"/>
      <c r="U11370" s="31"/>
      <c r="AD11370" s="20"/>
    </row>
    <row r="11371" spans="4:30" x14ac:dyDescent="0.2">
      <c r="D11371" s="5"/>
      <c r="I11371" s="7"/>
      <c r="K11371" s="7"/>
      <c r="L11371" s="7"/>
      <c r="M11371" s="55"/>
      <c r="N11371" s="7"/>
      <c r="O11371" s="5"/>
      <c r="U11371" s="31"/>
      <c r="AD11371" s="20"/>
    </row>
    <row r="11372" spans="4:30" x14ac:dyDescent="0.2">
      <c r="D11372" s="5"/>
      <c r="I11372" s="7"/>
      <c r="K11372" s="7"/>
      <c r="L11372" s="7"/>
      <c r="M11372" s="55"/>
      <c r="N11372" s="7"/>
      <c r="O11372" s="5"/>
      <c r="U11372" s="31"/>
      <c r="AD11372" s="20"/>
    </row>
    <row r="11373" spans="4:30" x14ac:dyDescent="0.2">
      <c r="D11373" s="5"/>
      <c r="I11373" s="7"/>
      <c r="K11373" s="7"/>
      <c r="L11373" s="7"/>
      <c r="M11373" s="55"/>
      <c r="N11373" s="7"/>
      <c r="O11373" s="5"/>
      <c r="U11373" s="31"/>
      <c r="AD11373" s="20"/>
    </row>
    <row r="11374" spans="4:30" x14ac:dyDescent="0.2">
      <c r="D11374" s="5"/>
      <c r="I11374" s="7"/>
      <c r="K11374" s="7"/>
      <c r="L11374" s="7"/>
      <c r="M11374" s="55"/>
      <c r="N11374" s="7"/>
      <c r="O11374" s="5"/>
      <c r="U11374" s="31"/>
      <c r="AD11374" s="20"/>
    </row>
    <row r="11375" spans="4:30" x14ac:dyDescent="0.2">
      <c r="D11375" s="5"/>
      <c r="I11375" s="7"/>
      <c r="K11375" s="7"/>
      <c r="L11375" s="7"/>
      <c r="M11375" s="55"/>
      <c r="N11375" s="7"/>
      <c r="O11375" s="5"/>
      <c r="U11375" s="31"/>
      <c r="AD11375" s="20"/>
    </row>
    <row r="11376" spans="4:30" x14ac:dyDescent="0.2">
      <c r="D11376" s="5"/>
      <c r="I11376" s="7"/>
      <c r="K11376" s="7"/>
      <c r="L11376" s="7"/>
      <c r="M11376" s="55"/>
      <c r="N11376" s="7"/>
      <c r="O11376" s="5"/>
      <c r="U11376" s="31"/>
      <c r="AD11376" s="20"/>
    </row>
    <row r="11377" spans="4:30" x14ac:dyDescent="0.2">
      <c r="D11377" s="5"/>
      <c r="I11377" s="7"/>
      <c r="K11377" s="7"/>
      <c r="L11377" s="7"/>
      <c r="M11377" s="55"/>
      <c r="N11377" s="7"/>
      <c r="O11377" s="5"/>
      <c r="U11377" s="31"/>
      <c r="AD11377" s="20"/>
    </row>
    <row r="11378" spans="4:30" x14ac:dyDescent="0.2">
      <c r="D11378" s="5"/>
      <c r="I11378" s="7"/>
      <c r="K11378" s="7"/>
      <c r="L11378" s="7"/>
      <c r="M11378" s="55"/>
      <c r="N11378" s="7"/>
      <c r="O11378" s="5"/>
      <c r="U11378" s="31"/>
      <c r="AD11378" s="20"/>
    </row>
    <row r="11379" spans="4:30" x14ac:dyDescent="0.2">
      <c r="D11379" s="5"/>
      <c r="I11379" s="7"/>
      <c r="K11379" s="7"/>
      <c r="L11379" s="7"/>
      <c r="M11379" s="55"/>
      <c r="N11379" s="7"/>
      <c r="O11379" s="5"/>
      <c r="U11379" s="31"/>
      <c r="AD11379" s="20"/>
    </row>
    <row r="11380" spans="4:30" x14ac:dyDescent="0.2">
      <c r="D11380" s="5"/>
      <c r="I11380" s="7"/>
      <c r="K11380" s="7"/>
      <c r="L11380" s="7"/>
      <c r="M11380" s="55"/>
      <c r="N11380" s="7"/>
      <c r="O11380" s="5"/>
      <c r="U11380" s="31"/>
      <c r="AD11380" s="20"/>
    </row>
    <row r="11381" spans="4:30" x14ac:dyDescent="0.2">
      <c r="D11381" s="5"/>
      <c r="I11381" s="7"/>
      <c r="K11381" s="7"/>
      <c r="L11381" s="7"/>
      <c r="M11381" s="55"/>
      <c r="N11381" s="7"/>
      <c r="O11381" s="5"/>
      <c r="U11381" s="31"/>
      <c r="AD11381" s="20"/>
    </row>
    <row r="11382" spans="4:30" x14ac:dyDescent="0.2">
      <c r="D11382" s="5"/>
      <c r="I11382" s="7"/>
      <c r="K11382" s="7"/>
      <c r="L11382" s="7"/>
      <c r="M11382" s="55"/>
      <c r="N11382" s="7"/>
      <c r="O11382" s="5"/>
      <c r="U11382" s="31"/>
      <c r="AD11382" s="20"/>
    </row>
    <row r="11383" spans="4:30" x14ac:dyDescent="0.2">
      <c r="D11383" s="5"/>
      <c r="I11383" s="7"/>
      <c r="K11383" s="7"/>
      <c r="L11383" s="7"/>
      <c r="M11383" s="55"/>
      <c r="N11383" s="7"/>
      <c r="O11383" s="5"/>
      <c r="U11383" s="31"/>
      <c r="AD11383" s="20"/>
    </row>
    <row r="11384" spans="4:30" x14ac:dyDescent="0.2">
      <c r="D11384" s="5"/>
      <c r="I11384" s="7"/>
      <c r="K11384" s="7"/>
      <c r="L11384" s="7"/>
      <c r="M11384" s="55"/>
      <c r="N11384" s="7"/>
      <c r="O11384" s="5"/>
      <c r="U11384" s="31"/>
      <c r="AD11384" s="20"/>
    </row>
    <row r="11385" spans="4:30" x14ac:dyDescent="0.2">
      <c r="D11385" s="5"/>
      <c r="I11385" s="7"/>
      <c r="K11385" s="7"/>
      <c r="L11385" s="7"/>
      <c r="M11385" s="55"/>
      <c r="N11385" s="7"/>
      <c r="O11385" s="5"/>
      <c r="U11385" s="31"/>
      <c r="AD11385" s="20"/>
    </row>
    <row r="11386" spans="4:30" x14ac:dyDescent="0.2">
      <c r="D11386" s="5"/>
      <c r="I11386" s="7"/>
      <c r="K11386" s="7"/>
      <c r="L11386" s="7"/>
      <c r="M11386" s="55"/>
      <c r="N11386" s="7"/>
      <c r="O11386" s="5"/>
      <c r="U11386" s="31"/>
      <c r="AD11386" s="20"/>
    </row>
    <row r="11387" spans="4:30" x14ac:dyDescent="0.2">
      <c r="D11387" s="5"/>
      <c r="I11387" s="7"/>
      <c r="K11387" s="7"/>
      <c r="L11387" s="7"/>
      <c r="M11387" s="55"/>
      <c r="N11387" s="7"/>
      <c r="O11387" s="5"/>
      <c r="U11387" s="31"/>
      <c r="AD11387" s="20"/>
    </row>
    <row r="11388" spans="4:30" x14ac:dyDescent="0.2">
      <c r="D11388" s="5"/>
      <c r="I11388" s="7"/>
      <c r="K11388" s="7"/>
      <c r="L11388" s="7"/>
      <c r="M11388" s="55"/>
      <c r="N11388" s="7"/>
      <c r="O11388" s="5"/>
      <c r="U11388" s="31"/>
      <c r="AD11388" s="20"/>
    </row>
    <row r="11389" spans="4:30" x14ac:dyDescent="0.2">
      <c r="D11389" s="5"/>
      <c r="I11389" s="7"/>
      <c r="K11389" s="7"/>
      <c r="L11389" s="7"/>
      <c r="M11389" s="55"/>
      <c r="N11389" s="7"/>
      <c r="O11389" s="5"/>
      <c r="U11389" s="31"/>
      <c r="AD11389" s="20"/>
    </row>
    <row r="11390" spans="4:30" x14ac:dyDescent="0.2">
      <c r="D11390" s="5"/>
      <c r="I11390" s="7"/>
      <c r="K11390" s="7"/>
      <c r="L11390" s="7"/>
      <c r="M11390" s="55"/>
      <c r="N11390" s="7"/>
      <c r="O11390" s="5"/>
      <c r="U11390" s="31"/>
      <c r="AD11390" s="20"/>
    </row>
    <row r="11391" spans="4:30" x14ac:dyDescent="0.2">
      <c r="D11391" s="5"/>
      <c r="I11391" s="7"/>
      <c r="K11391" s="7"/>
      <c r="L11391" s="7"/>
      <c r="M11391" s="55"/>
      <c r="N11391" s="7"/>
      <c r="O11391" s="5"/>
      <c r="U11391" s="31"/>
      <c r="AD11391" s="20"/>
    </row>
    <row r="11392" spans="4:30" x14ac:dyDescent="0.2">
      <c r="D11392" s="5"/>
      <c r="I11392" s="7"/>
      <c r="K11392" s="7"/>
      <c r="L11392" s="7"/>
      <c r="M11392" s="55"/>
      <c r="N11392" s="7"/>
      <c r="O11392" s="5"/>
      <c r="U11392" s="31"/>
      <c r="AD11392" s="20"/>
    </row>
    <row r="11393" spans="4:30" x14ac:dyDescent="0.2">
      <c r="D11393" s="5"/>
      <c r="I11393" s="7"/>
      <c r="K11393" s="7"/>
      <c r="L11393" s="7"/>
      <c r="M11393" s="55"/>
      <c r="N11393" s="7"/>
      <c r="O11393" s="5"/>
      <c r="U11393" s="31"/>
      <c r="AD11393" s="20"/>
    </row>
    <row r="11394" spans="4:30" x14ac:dyDescent="0.2">
      <c r="D11394" s="5"/>
      <c r="I11394" s="7"/>
      <c r="K11394" s="7"/>
      <c r="L11394" s="7"/>
      <c r="M11394" s="55"/>
      <c r="N11394" s="7"/>
      <c r="O11394" s="5"/>
      <c r="U11394" s="31"/>
      <c r="AD11394" s="20"/>
    </row>
    <row r="11395" spans="4:30" x14ac:dyDescent="0.2">
      <c r="D11395" s="5"/>
      <c r="I11395" s="7"/>
      <c r="K11395" s="7"/>
      <c r="L11395" s="7"/>
      <c r="M11395" s="55"/>
      <c r="N11395" s="7"/>
      <c r="O11395" s="5"/>
      <c r="U11395" s="31"/>
      <c r="AD11395" s="20"/>
    </row>
    <row r="11396" spans="4:30" x14ac:dyDescent="0.2">
      <c r="D11396" s="5"/>
      <c r="I11396" s="7"/>
      <c r="K11396" s="7"/>
      <c r="L11396" s="7"/>
      <c r="M11396" s="55"/>
      <c r="N11396" s="7"/>
      <c r="O11396" s="5"/>
      <c r="U11396" s="31"/>
      <c r="AD11396" s="20"/>
    </row>
    <row r="11397" spans="4:30" x14ac:dyDescent="0.2">
      <c r="D11397" s="5"/>
      <c r="I11397" s="7"/>
      <c r="K11397" s="7"/>
      <c r="L11397" s="7"/>
      <c r="M11397" s="55"/>
      <c r="N11397" s="7"/>
      <c r="O11397" s="5"/>
      <c r="U11397" s="31"/>
      <c r="AD11397" s="20"/>
    </row>
    <row r="11398" spans="4:30" x14ac:dyDescent="0.2">
      <c r="D11398" s="5"/>
      <c r="I11398" s="7"/>
      <c r="K11398" s="7"/>
      <c r="L11398" s="7"/>
      <c r="M11398" s="55"/>
      <c r="N11398" s="7"/>
      <c r="O11398" s="5"/>
      <c r="U11398" s="31"/>
      <c r="AD11398" s="20"/>
    </row>
    <row r="11399" spans="4:30" x14ac:dyDescent="0.2">
      <c r="D11399" s="5"/>
      <c r="I11399" s="7"/>
      <c r="K11399" s="7"/>
      <c r="L11399" s="7"/>
      <c r="M11399" s="55"/>
      <c r="N11399" s="7"/>
      <c r="O11399" s="5"/>
      <c r="U11399" s="31"/>
      <c r="AD11399" s="20"/>
    </row>
    <row r="11400" spans="4:30" x14ac:dyDescent="0.2">
      <c r="D11400" s="5"/>
      <c r="I11400" s="7"/>
      <c r="K11400" s="7"/>
      <c r="L11400" s="7"/>
      <c r="M11400" s="55"/>
      <c r="N11400" s="7"/>
      <c r="O11400" s="5"/>
      <c r="U11400" s="31"/>
      <c r="AD11400" s="20"/>
    </row>
    <row r="11401" spans="4:30" x14ac:dyDescent="0.2">
      <c r="D11401" s="5"/>
      <c r="I11401" s="7"/>
      <c r="K11401" s="7"/>
      <c r="L11401" s="7"/>
      <c r="M11401" s="55"/>
      <c r="N11401" s="7"/>
      <c r="O11401" s="5"/>
      <c r="U11401" s="31"/>
      <c r="AD11401" s="20"/>
    </row>
    <row r="11402" spans="4:30" x14ac:dyDescent="0.2">
      <c r="D11402" s="5"/>
      <c r="I11402" s="7"/>
      <c r="K11402" s="7"/>
      <c r="L11402" s="7"/>
      <c r="M11402" s="55"/>
      <c r="N11402" s="7"/>
      <c r="O11402" s="5"/>
      <c r="U11402" s="31"/>
      <c r="AD11402" s="20"/>
    </row>
    <row r="11403" spans="4:30" x14ac:dyDescent="0.2">
      <c r="D11403" s="5"/>
      <c r="I11403" s="7"/>
      <c r="K11403" s="7"/>
      <c r="L11403" s="7"/>
      <c r="M11403" s="55"/>
      <c r="N11403" s="7"/>
      <c r="O11403" s="5"/>
      <c r="U11403" s="31"/>
      <c r="AD11403" s="20"/>
    </row>
    <row r="11404" spans="4:30" x14ac:dyDescent="0.2">
      <c r="D11404" s="5"/>
      <c r="I11404" s="7"/>
      <c r="K11404" s="7"/>
      <c r="L11404" s="7"/>
      <c r="M11404" s="55"/>
      <c r="N11404" s="7"/>
      <c r="O11404" s="5"/>
      <c r="U11404" s="31"/>
      <c r="AD11404" s="20"/>
    </row>
    <row r="11405" spans="4:30" x14ac:dyDescent="0.2">
      <c r="D11405" s="5"/>
      <c r="I11405" s="7"/>
      <c r="K11405" s="7"/>
      <c r="L11405" s="7"/>
      <c r="M11405" s="55"/>
      <c r="N11405" s="7"/>
      <c r="O11405" s="5"/>
      <c r="U11405" s="31"/>
      <c r="AD11405" s="20"/>
    </row>
    <row r="11406" spans="4:30" x14ac:dyDescent="0.2">
      <c r="D11406" s="5"/>
      <c r="I11406" s="7"/>
      <c r="K11406" s="7"/>
      <c r="L11406" s="7"/>
      <c r="M11406" s="55"/>
      <c r="N11406" s="7"/>
      <c r="O11406" s="5"/>
      <c r="U11406" s="31"/>
      <c r="AD11406" s="20"/>
    </row>
    <row r="11407" spans="4:30" x14ac:dyDescent="0.2">
      <c r="D11407" s="5"/>
      <c r="I11407" s="7"/>
      <c r="K11407" s="7"/>
      <c r="L11407" s="7"/>
      <c r="M11407" s="55"/>
      <c r="N11407" s="7"/>
      <c r="O11407" s="5"/>
      <c r="U11407" s="31"/>
      <c r="AD11407" s="20"/>
    </row>
    <row r="11408" spans="4:30" x14ac:dyDescent="0.2">
      <c r="D11408" s="5"/>
      <c r="I11408" s="7"/>
      <c r="K11408" s="7"/>
      <c r="L11408" s="7"/>
      <c r="M11408" s="55"/>
      <c r="N11408" s="7"/>
      <c r="O11408" s="5"/>
      <c r="U11408" s="31"/>
      <c r="AD11408" s="20"/>
    </row>
    <row r="11409" spans="4:30" x14ac:dyDescent="0.2">
      <c r="D11409" s="5"/>
      <c r="I11409" s="7"/>
      <c r="K11409" s="7"/>
      <c r="L11409" s="7"/>
      <c r="M11409" s="55"/>
      <c r="N11409" s="7"/>
      <c r="O11409" s="5"/>
      <c r="U11409" s="31"/>
      <c r="AD11409" s="20"/>
    </row>
    <row r="11410" spans="4:30" x14ac:dyDescent="0.2">
      <c r="D11410" s="5"/>
      <c r="I11410" s="7"/>
      <c r="K11410" s="7"/>
      <c r="L11410" s="7"/>
      <c r="M11410" s="55"/>
      <c r="N11410" s="7"/>
      <c r="O11410" s="5"/>
      <c r="U11410" s="31"/>
      <c r="AD11410" s="20"/>
    </row>
    <row r="11411" spans="4:30" x14ac:dyDescent="0.2">
      <c r="D11411" s="5"/>
      <c r="I11411" s="7"/>
      <c r="K11411" s="7"/>
      <c r="L11411" s="7"/>
      <c r="M11411" s="55"/>
      <c r="N11411" s="7"/>
      <c r="O11411" s="5"/>
      <c r="U11411" s="31"/>
      <c r="AD11411" s="20"/>
    </row>
    <row r="11412" spans="4:30" x14ac:dyDescent="0.2">
      <c r="D11412" s="5"/>
      <c r="I11412" s="7"/>
      <c r="K11412" s="7"/>
      <c r="L11412" s="7"/>
      <c r="M11412" s="55"/>
      <c r="N11412" s="7"/>
      <c r="O11412" s="5"/>
      <c r="U11412" s="31"/>
      <c r="AD11412" s="20"/>
    </row>
    <row r="11413" spans="4:30" x14ac:dyDescent="0.2">
      <c r="D11413" s="5"/>
      <c r="I11413" s="7"/>
      <c r="K11413" s="7"/>
      <c r="L11413" s="7"/>
      <c r="M11413" s="55"/>
      <c r="N11413" s="7"/>
      <c r="O11413" s="5"/>
      <c r="U11413" s="31"/>
      <c r="AD11413" s="20"/>
    </row>
    <row r="11414" spans="4:30" x14ac:dyDescent="0.2">
      <c r="D11414" s="5"/>
      <c r="I11414" s="7"/>
      <c r="K11414" s="7"/>
      <c r="L11414" s="7"/>
      <c r="M11414" s="55"/>
      <c r="N11414" s="7"/>
      <c r="O11414" s="5"/>
      <c r="U11414" s="31"/>
      <c r="AD11414" s="20"/>
    </row>
    <row r="11415" spans="4:30" x14ac:dyDescent="0.2">
      <c r="D11415" s="5"/>
      <c r="I11415" s="7"/>
      <c r="K11415" s="7"/>
      <c r="L11415" s="7"/>
      <c r="M11415" s="55"/>
      <c r="N11415" s="7"/>
      <c r="O11415" s="5"/>
      <c r="U11415" s="31"/>
      <c r="AD11415" s="20"/>
    </row>
    <row r="11416" spans="4:30" x14ac:dyDescent="0.2">
      <c r="D11416" s="5"/>
      <c r="I11416" s="7"/>
      <c r="K11416" s="7"/>
      <c r="L11416" s="7"/>
      <c r="M11416" s="55"/>
      <c r="N11416" s="7"/>
      <c r="O11416" s="5"/>
      <c r="U11416" s="31"/>
      <c r="AD11416" s="20"/>
    </row>
    <row r="11417" spans="4:30" x14ac:dyDescent="0.2">
      <c r="D11417" s="5"/>
      <c r="I11417" s="7"/>
      <c r="K11417" s="7"/>
      <c r="L11417" s="7"/>
      <c r="M11417" s="55"/>
      <c r="N11417" s="7"/>
      <c r="O11417" s="5"/>
      <c r="U11417" s="31"/>
      <c r="AD11417" s="20"/>
    </row>
    <row r="11418" spans="4:30" x14ac:dyDescent="0.2">
      <c r="D11418" s="5"/>
      <c r="I11418" s="7"/>
      <c r="K11418" s="7"/>
      <c r="L11418" s="7"/>
      <c r="M11418" s="55"/>
      <c r="N11418" s="7"/>
      <c r="O11418" s="5"/>
      <c r="U11418" s="31"/>
      <c r="AD11418" s="20"/>
    </row>
    <row r="11419" spans="4:30" x14ac:dyDescent="0.2">
      <c r="D11419" s="5"/>
      <c r="I11419" s="7"/>
      <c r="K11419" s="7"/>
      <c r="L11419" s="7"/>
      <c r="M11419" s="55"/>
      <c r="N11419" s="7"/>
      <c r="O11419" s="5"/>
      <c r="U11419" s="31"/>
      <c r="AD11419" s="20"/>
    </row>
    <row r="11420" spans="4:30" x14ac:dyDescent="0.2">
      <c r="D11420" s="5"/>
      <c r="I11420" s="7"/>
      <c r="K11420" s="7"/>
      <c r="L11420" s="7"/>
      <c r="M11420" s="55"/>
      <c r="N11420" s="7"/>
      <c r="O11420" s="5"/>
      <c r="U11420" s="31"/>
      <c r="AD11420" s="20"/>
    </row>
    <row r="11421" spans="4:30" x14ac:dyDescent="0.2">
      <c r="D11421" s="5"/>
      <c r="I11421" s="7"/>
      <c r="K11421" s="7"/>
      <c r="L11421" s="7"/>
      <c r="M11421" s="55"/>
      <c r="N11421" s="7"/>
      <c r="O11421" s="5"/>
      <c r="U11421" s="31"/>
      <c r="AD11421" s="20"/>
    </row>
    <row r="11422" spans="4:30" x14ac:dyDescent="0.2">
      <c r="D11422" s="5"/>
      <c r="I11422" s="7"/>
      <c r="K11422" s="7"/>
      <c r="L11422" s="7"/>
      <c r="M11422" s="55"/>
      <c r="N11422" s="7"/>
      <c r="O11422" s="5"/>
      <c r="U11422" s="31"/>
      <c r="AD11422" s="20"/>
    </row>
    <row r="11423" spans="4:30" x14ac:dyDescent="0.2">
      <c r="D11423" s="5"/>
      <c r="I11423" s="7"/>
      <c r="K11423" s="7"/>
      <c r="L11423" s="7"/>
      <c r="M11423" s="55"/>
      <c r="N11423" s="7"/>
      <c r="O11423" s="5"/>
      <c r="U11423" s="31"/>
      <c r="AD11423" s="20"/>
    </row>
    <row r="11424" spans="4:30" x14ac:dyDescent="0.2">
      <c r="D11424" s="5"/>
      <c r="I11424" s="7"/>
      <c r="K11424" s="7"/>
      <c r="L11424" s="7"/>
      <c r="M11424" s="55"/>
      <c r="N11424" s="7"/>
      <c r="O11424" s="5"/>
      <c r="U11424" s="31"/>
      <c r="AD11424" s="20"/>
    </row>
    <row r="11425" spans="4:30" x14ac:dyDescent="0.2">
      <c r="D11425" s="5"/>
      <c r="I11425" s="7"/>
      <c r="K11425" s="7"/>
      <c r="L11425" s="7"/>
      <c r="M11425" s="55"/>
      <c r="N11425" s="7"/>
      <c r="O11425" s="5"/>
      <c r="U11425" s="31"/>
      <c r="AD11425" s="20"/>
    </row>
    <row r="11426" spans="4:30" x14ac:dyDescent="0.2">
      <c r="D11426" s="5"/>
      <c r="I11426" s="7"/>
      <c r="K11426" s="7"/>
      <c r="L11426" s="7"/>
      <c r="M11426" s="55"/>
      <c r="N11426" s="7"/>
      <c r="O11426" s="5"/>
      <c r="U11426" s="31"/>
      <c r="AD11426" s="20"/>
    </row>
    <row r="11427" spans="4:30" x14ac:dyDescent="0.2">
      <c r="D11427" s="5"/>
      <c r="I11427" s="7"/>
      <c r="K11427" s="7"/>
      <c r="L11427" s="7"/>
      <c r="M11427" s="55"/>
      <c r="N11427" s="7"/>
      <c r="O11427" s="5"/>
      <c r="U11427" s="31"/>
      <c r="AD11427" s="20"/>
    </row>
    <row r="11428" spans="4:30" x14ac:dyDescent="0.2">
      <c r="D11428" s="5"/>
      <c r="I11428" s="7"/>
      <c r="K11428" s="7"/>
      <c r="L11428" s="7"/>
      <c r="M11428" s="55"/>
      <c r="N11428" s="7"/>
      <c r="O11428" s="5"/>
      <c r="U11428" s="31"/>
      <c r="AD11428" s="20"/>
    </row>
    <row r="11429" spans="4:30" x14ac:dyDescent="0.2">
      <c r="D11429" s="5"/>
      <c r="I11429" s="7"/>
      <c r="K11429" s="7"/>
      <c r="L11429" s="7"/>
      <c r="M11429" s="55"/>
      <c r="N11429" s="7"/>
      <c r="O11429" s="5"/>
      <c r="U11429" s="31"/>
      <c r="AD11429" s="20"/>
    </row>
    <row r="11430" spans="4:30" x14ac:dyDescent="0.2">
      <c r="D11430" s="5"/>
      <c r="I11430" s="7"/>
      <c r="K11430" s="7"/>
      <c r="L11430" s="7"/>
      <c r="M11430" s="55"/>
      <c r="N11430" s="7"/>
      <c r="O11430" s="5"/>
      <c r="U11430" s="31"/>
      <c r="AD11430" s="20"/>
    </row>
    <row r="11431" spans="4:30" x14ac:dyDescent="0.2">
      <c r="D11431" s="5"/>
      <c r="I11431" s="7"/>
      <c r="K11431" s="7"/>
      <c r="L11431" s="7"/>
      <c r="M11431" s="55"/>
      <c r="N11431" s="7"/>
      <c r="O11431" s="5"/>
      <c r="U11431" s="31"/>
      <c r="AD11431" s="20"/>
    </row>
    <row r="11432" spans="4:30" x14ac:dyDescent="0.2">
      <c r="D11432" s="5"/>
      <c r="I11432" s="7"/>
      <c r="K11432" s="7"/>
      <c r="L11432" s="7"/>
      <c r="M11432" s="55"/>
      <c r="N11432" s="7"/>
      <c r="O11432" s="5"/>
      <c r="U11432" s="31"/>
      <c r="AD11432" s="20"/>
    </row>
    <row r="11433" spans="4:30" x14ac:dyDescent="0.2">
      <c r="D11433" s="5"/>
      <c r="I11433" s="7"/>
      <c r="K11433" s="7"/>
      <c r="L11433" s="7"/>
      <c r="M11433" s="55"/>
      <c r="N11433" s="7"/>
      <c r="O11433" s="5"/>
      <c r="U11433" s="31"/>
      <c r="AD11433" s="20"/>
    </row>
    <row r="11434" spans="4:30" x14ac:dyDescent="0.2">
      <c r="D11434" s="5"/>
      <c r="I11434" s="7"/>
      <c r="K11434" s="7"/>
      <c r="L11434" s="7"/>
      <c r="M11434" s="55"/>
      <c r="N11434" s="7"/>
      <c r="O11434" s="5"/>
      <c r="U11434" s="31"/>
      <c r="AD11434" s="20"/>
    </row>
    <row r="11435" spans="4:30" x14ac:dyDescent="0.2">
      <c r="D11435" s="5"/>
      <c r="I11435" s="7"/>
      <c r="K11435" s="7"/>
      <c r="L11435" s="7"/>
      <c r="M11435" s="55"/>
      <c r="N11435" s="7"/>
      <c r="O11435" s="5"/>
      <c r="U11435" s="31"/>
      <c r="AD11435" s="20"/>
    </row>
    <row r="11436" spans="4:30" x14ac:dyDescent="0.2">
      <c r="D11436" s="5"/>
      <c r="I11436" s="7"/>
      <c r="K11436" s="7"/>
      <c r="L11436" s="7"/>
      <c r="M11436" s="55"/>
      <c r="N11436" s="7"/>
      <c r="O11436" s="5"/>
      <c r="U11436" s="31"/>
      <c r="AD11436" s="20"/>
    </row>
    <row r="11437" spans="4:30" x14ac:dyDescent="0.2">
      <c r="D11437" s="5"/>
      <c r="I11437" s="7"/>
      <c r="K11437" s="7"/>
      <c r="L11437" s="7"/>
      <c r="M11437" s="55"/>
      <c r="N11437" s="7"/>
      <c r="O11437" s="5"/>
      <c r="U11437" s="31"/>
      <c r="AD11437" s="20"/>
    </row>
    <row r="11438" spans="4:30" x14ac:dyDescent="0.2">
      <c r="D11438" s="5"/>
      <c r="I11438" s="7"/>
      <c r="K11438" s="7"/>
      <c r="L11438" s="7"/>
      <c r="M11438" s="55"/>
      <c r="N11438" s="7"/>
      <c r="O11438" s="5"/>
      <c r="U11438" s="31"/>
      <c r="AD11438" s="20"/>
    </row>
    <row r="11439" spans="4:30" x14ac:dyDescent="0.2">
      <c r="D11439" s="5"/>
      <c r="I11439" s="7"/>
      <c r="K11439" s="7"/>
      <c r="L11439" s="7"/>
      <c r="M11439" s="55"/>
      <c r="N11439" s="7"/>
      <c r="O11439" s="5"/>
      <c r="U11439" s="31"/>
      <c r="AD11439" s="20"/>
    </row>
    <row r="11440" spans="4:30" x14ac:dyDescent="0.2">
      <c r="D11440" s="5"/>
      <c r="I11440" s="7"/>
      <c r="K11440" s="7"/>
      <c r="L11440" s="7"/>
      <c r="M11440" s="55"/>
      <c r="N11440" s="7"/>
      <c r="O11440" s="5"/>
      <c r="U11440" s="31"/>
      <c r="AD11440" s="20"/>
    </row>
    <row r="11441" spans="4:30" x14ac:dyDescent="0.2">
      <c r="D11441" s="5"/>
      <c r="I11441" s="7"/>
      <c r="K11441" s="7"/>
      <c r="L11441" s="7"/>
      <c r="M11441" s="55"/>
      <c r="N11441" s="7"/>
      <c r="O11441" s="5"/>
      <c r="U11441" s="31"/>
      <c r="AD11441" s="20"/>
    </row>
    <row r="11442" spans="4:30" x14ac:dyDescent="0.2">
      <c r="D11442" s="5"/>
      <c r="I11442" s="7"/>
      <c r="K11442" s="7"/>
      <c r="L11442" s="7"/>
      <c r="M11442" s="55"/>
      <c r="N11442" s="7"/>
      <c r="O11442" s="5"/>
      <c r="U11442" s="31"/>
      <c r="AD11442" s="20"/>
    </row>
    <row r="11443" spans="4:30" x14ac:dyDescent="0.2">
      <c r="D11443" s="5"/>
      <c r="I11443" s="7"/>
      <c r="K11443" s="7"/>
      <c r="L11443" s="7"/>
      <c r="M11443" s="55"/>
      <c r="N11443" s="7"/>
      <c r="O11443" s="5"/>
      <c r="U11443" s="31"/>
      <c r="AD11443" s="20"/>
    </row>
    <row r="11444" spans="4:30" x14ac:dyDescent="0.2">
      <c r="D11444" s="5"/>
      <c r="I11444" s="7"/>
      <c r="K11444" s="7"/>
      <c r="L11444" s="7"/>
      <c r="M11444" s="55"/>
      <c r="N11444" s="7"/>
      <c r="O11444" s="5"/>
      <c r="U11444" s="31"/>
      <c r="AD11444" s="20"/>
    </row>
    <row r="11445" spans="4:30" x14ac:dyDescent="0.2">
      <c r="D11445" s="5"/>
      <c r="I11445" s="7"/>
      <c r="K11445" s="7"/>
      <c r="L11445" s="7"/>
      <c r="M11445" s="55"/>
      <c r="N11445" s="7"/>
      <c r="O11445" s="5"/>
      <c r="U11445" s="31"/>
      <c r="AD11445" s="20"/>
    </row>
    <row r="11446" spans="4:30" x14ac:dyDescent="0.2">
      <c r="D11446" s="5"/>
      <c r="I11446" s="7"/>
      <c r="K11446" s="7"/>
      <c r="L11446" s="7"/>
      <c r="M11446" s="55"/>
      <c r="N11446" s="7"/>
      <c r="O11446" s="5"/>
      <c r="U11446" s="31"/>
      <c r="AD11446" s="20"/>
    </row>
    <row r="11447" spans="4:30" x14ac:dyDescent="0.2">
      <c r="D11447" s="5"/>
      <c r="I11447" s="7"/>
      <c r="K11447" s="7"/>
      <c r="L11447" s="7"/>
      <c r="M11447" s="55"/>
      <c r="N11447" s="7"/>
      <c r="O11447" s="5"/>
      <c r="U11447" s="31"/>
      <c r="AD11447" s="20"/>
    </row>
    <row r="11448" spans="4:30" x14ac:dyDescent="0.2">
      <c r="D11448" s="5"/>
      <c r="I11448" s="7"/>
      <c r="K11448" s="7"/>
      <c r="L11448" s="7"/>
      <c r="M11448" s="55"/>
      <c r="N11448" s="7"/>
      <c r="O11448" s="5"/>
      <c r="U11448" s="31"/>
      <c r="AD11448" s="20"/>
    </row>
    <row r="11449" spans="4:30" x14ac:dyDescent="0.2">
      <c r="D11449" s="5"/>
      <c r="I11449" s="7"/>
      <c r="K11449" s="7"/>
      <c r="L11449" s="7"/>
      <c r="M11449" s="55"/>
      <c r="N11449" s="7"/>
      <c r="O11449" s="5"/>
      <c r="U11449" s="31"/>
      <c r="AD11449" s="20"/>
    </row>
    <row r="11450" spans="4:30" x14ac:dyDescent="0.2">
      <c r="D11450" s="5"/>
      <c r="I11450" s="7"/>
      <c r="K11450" s="7"/>
      <c r="L11450" s="7"/>
      <c r="M11450" s="55"/>
      <c r="N11450" s="7"/>
      <c r="O11450" s="5"/>
      <c r="U11450" s="31"/>
      <c r="AD11450" s="20"/>
    </row>
    <row r="11451" spans="4:30" x14ac:dyDescent="0.2">
      <c r="D11451" s="5"/>
      <c r="I11451" s="7"/>
      <c r="K11451" s="7"/>
      <c r="L11451" s="7"/>
      <c r="M11451" s="55"/>
      <c r="N11451" s="7"/>
      <c r="O11451" s="5"/>
      <c r="U11451" s="31"/>
      <c r="AD11451" s="20"/>
    </row>
    <row r="11452" spans="4:30" x14ac:dyDescent="0.2">
      <c r="D11452" s="5"/>
      <c r="I11452" s="7"/>
      <c r="K11452" s="7"/>
      <c r="L11452" s="7"/>
      <c r="M11452" s="55"/>
      <c r="N11452" s="7"/>
      <c r="O11452" s="5"/>
      <c r="U11452" s="31"/>
      <c r="AD11452" s="20"/>
    </row>
    <row r="11453" spans="4:30" x14ac:dyDescent="0.2">
      <c r="D11453" s="5"/>
      <c r="I11453" s="7"/>
      <c r="K11453" s="7"/>
      <c r="L11453" s="7"/>
      <c r="M11453" s="55"/>
      <c r="N11453" s="7"/>
      <c r="O11453" s="5"/>
      <c r="U11453" s="31"/>
      <c r="AD11453" s="20"/>
    </row>
    <row r="11454" spans="4:30" x14ac:dyDescent="0.2">
      <c r="D11454" s="5"/>
      <c r="I11454" s="7"/>
      <c r="K11454" s="7"/>
      <c r="L11454" s="7"/>
      <c r="M11454" s="55"/>
      <c r="N11454" s="7"/>
      <c r="O11454" s="5"/>
      <c r="U11454" s="31"/>
      <c r="AD11454" s="20"/>
    </row>
    <row r="11455" spans="4:30" x14ac:dyDescent="0.2">
      <c r="D11455" s="5"/>
      <c r="I11455" s="7"/>
      <c r="K11455" s="7"/>
      <c r="L11455" s="7"/>
      <c r="M11455" s="55"/>
      <c r="N11455" s="7"/>
      <c r="O11455" s="5"/>
      <c r="U11455" s="31"/>
      <c r="AD11455" s="20"/>
    </row>
    <row r="11456" spans="4:30" x14ac:dyDescent="0.2">
      <c r="D11456" s="5"/>
      <c r="I11456" s="7"/>
      <c r="K11456" s="7"/>
      <c r="L11456" s="7"/>
      <c r="M11456" s="55"/>
      <c r="N11456" s="7"/>
      <c r="O11456" s="5"/>
      <c r="U11456" s="31"/>
      <c r="AD11456" s="20"/>
    </row>
    <row r="11457" spans="4:30" x14ac:dyDescent="0.2">
      <c r="D11457" s="5"/>
      <c r="I11457" s="7"/>
      <c r="K11457" s="7"/>
      <c r="L11457" s="7"/>
      <c r="M11457" s="55"/>
      <c r="N11457" s="7"/>
      <c r="O11457" s="5"/>
      <c r="U11457" s="31"/>
      <c r="AD11457" s="20"/>
    </row>
    <row r="11458" spans="4:30" x14ac:dyDescent="0.2">
      <c r="D11458" s="5"/>
      <c r="I11458" s="7"/>
      <c r="K11458" s="7"/>
      <c r="L11458" s="7"/>
      <c r="M11458" s="55"/>
      <c r="N11458" s="7"/>
      <c r="O11458" s="5"/>
      <c r="U11458" s="31"/>
      <c r="AD11458" s="20"/>
    </row>
    <row r="11459" spans="4:30" x14ac:dyDescent="0.2">
      <c r="D11459" s="5"/>
      <c r="I11459" s="7"/>
      <c r="K11459" s="7"/>
      <c r="L11459" s="7"/>
      <c r="M11459" s="55"/>
      <c r="N11459" s="7"/>
      <c r="O11459" s="5"/>
      <c r="U11459" s="31"/>
      <c r="AD11459" s="20"/>
    </row>
    <row r="11460" spans="4:30" x14ac:dyDescent="0.2">
      <c r="D11460" s="5"/>
      <c r="I11460" s="7"/>
      <c r="K11460" s="7"/>
      <c r="L11460" s="7"/>
      <c r="M11460" s="55"/>
      <c r="N11460" s="7"/>
      <c r="O11460" s="5"/>
      <c r="U11460" s="31"/>
      <c r="AD11460" s="20"/>
    </row>
    <row r="11461" spans="4:30" x14ac:dyDescent="0.2">
      <c r="D11461" s="5"/>
      <c r="I11461" s="7"/>
      <c r="K11461" s="7"/>
      <c r="L11461" s="7"/>
      <c r="M11461" s="55"/>
      <c r="N11461" s="7"/>
      <c r="O11461" s="5"/>
      <c r="U11461" s="31"/>
      <c r="AD11461" s="20"/>
    </row>
    <row r="11462" spans="4:30" x14ac:dyDescent="0.2">
      <c r="D11462" s="5"/>
      <c r="I11462" s="7"/>
      <c r="K11462" s="7"/>
      <c r="L11462" s="7"/>
      <c r="M11462" s="55"/>
      <c r="N11462" s="7"/>
      <c r="O11462" s="5"/>
      <c r="U11462" s="31"/>
      <c r="AD11462" s="20"/>
    </row>
    <row r="11463" spans="4:30" x14ac:dyDescent="0.2">
      <c r="D11463" s="5"/>
      <c r="I11463" s="7"/>
      <c r="K11463" s="7"/>
      <c r="L11463" s="7"/>
      <c r="M11463" s="55"/>
      <c r="N11463" s="7"/>
      <c r="O11463" s="5"/>
      <c r="U11463" s="31"/>
      <c r="AD11463" s="20"/>
    </row>
    <row r="11464" spans="4:30" x14ac:dyDescent="0.2">
      <c r="D11464" s="5"/>
      <c r="I11464" s="7"/>
      <c r="K11464" s="7"/>
      <c r="L11464" s="7"/>
      <c r="M11464" s="55"/>
      <c r="N11464" s="7"/>
      <c r="O11464" s="5"/>
      <c r="U11464" s="31"/>
      <c r="AD11464" s="20"/>
    </row>
    <row r="11465" spans="4:30" x14ac:dyDescent="0.2">
      <c r="D11465" s="5"/>
      <c r="I11465" s="7"/>
      <c r="K11465" s="7"/>
      <c r="L11465" s="7"/>
      <c r="M11465" s="55"/>
      <c r="N11465" s="7"/>
      <c r="O11465" s="5"/>
      <c r="U11465" s="31"/>
      <c r="AD11465" s="20"/>
    </row>
    <row r="11466" spans="4:30" x14ac:dyDescent="0.2">
      <c r="D11466" s="5"/>
      <c r="I11466" s="7"/>
      <c r="K11466" s="7"/>
      <c r="L11466" s="7"/>
      <c r="M11466" s="55"/>
      <c r="N11466" s="7"/>
      <c r="O11466" s="5"/>
      <c r="U11466" s="31"/>
      <c r="AD11466" s="20"/>
    </row>
    <row r="11467" spans="4:30" x14ac:dyDescent="0.2">
      <c r="D11467" s="5"/>
      <c r="I11467" s="7"/>
      <c r="K11467" s="7"/>
      <c r="L11467" s="7"/>
      <c r="M11467" s="55"/>
      <c r="N11467" s="7"/>
      <c r="O11467" s="5"/>
      <c r="U11467" s="31"/>
      <c r="AD11467" s="20"/>
    </row>
    <row r="11468" spans="4:30" x14ac:dyDescent="0.2">
      <c r="D11468" s="5"/>
      <c r="I11468" s="7"/>
      <c r="K11468" s="7"/>
      <c r="L11468" s="7"/>
      <c r="M11468" s="55"/>
      <c r="N11468" s="7"/>
      <c r="O11468" s="5"/>
      <c r="U11468" s="31"/>
      <c r="AD11468" s="20"/>
    </row>
    <row r="11469" spans="4:30" x14ac:dyDescent="0.2">
      <c r="D11469" s="5"/>
      <c r="I11469" s="7"/>
      <c r="K11469" s="7"/>
      <c r="L11469" s="7"/>
      <c r="M11469" s="55"/>
      <c r="N11469" s="7"/>
      <c r="O11469" s="5"/>
      <c r="U11469" s="31"/>
      <c r="AD11469" s="20"/>
    </row>
    <row r="11470" spans="4:30" x14ac:dyDescent="0.2">
      <c r="D11470" s="5"/>
      <c r="I11470" s="7"/>
      <c r="K11470" s="7"/>
      <c r="L11470" s="7"/>
      <c r="M11470" s="55"/>
      <c r="N11470" s="7"/>
      <c r="O11470" s="5"/>
      <c r="U11470" s="31"/>
      <c r="AD11470" s="20"/>
    </row>
    <row r="11471" spans="4:30" x14ac:dyDescent="0.2">
      <c r="D11471" s="5"/>
      <c r="I11471" s="7"/>
      <c r="K11471" s="7"/>
      <c r="L11471" s="7"/>
      <c r="M11471" s="55"/>
      <c r="N11471" s="7"/>
      <c r="O11471" s="5"/>
      <c r="U11471" s="31"/>
      <c r="AD11471" s="20"/>
    </row>
    <row r="11472" spans="4:30" x14ac:dyDescent="0.2">
      <c r="D11472" s="5"/>
      <c r="I11472" s="7"/>
      <c r="K11472" s="7"/>
      <c r="L11472" s="7"/>
      <c r="M11472" s="55"/>
      <c r="N11472" s="7"/>
      <c r="O11472" s="5"/>
      <c r="U11472" s="31"/>
      <c r="AD11472" s="20"/>
    </row>
    <row r="11473" spans="4:30" x14ac:dyDescent="0.2">
      <c r="D11473" s="5"/>
      <c r="I11473" s="7"/>
      <c r="K11473" s="7"/>
      <c r="L11473" s="7"/>
      <c r="M11473" s="55"/>
      <c r="N11473" s="7"/>
      <c r="O11473" s="5"/>
      <c r="U11473" s="31"/>
      <c r="AD11473" s="20"/>
    </row>
    <row r="11474" spans="4:30" x14ac:dyDescent="0.2">
      <c r="D11474" s="5"/>
      <c r="I11474" s="7"/>
      <c r="K11474" s="7"/>
      <c r="L11474" s="7"/>
      <c r="M11474" s="55"/>
      <c r="N11474" s="7"/>
      <c r="O11474" s="5"/>
      <c r="U11474" s="31"/>
      <c r="AD11474" s="20"/>
    </row>
    <row r="11475" spans="4:30" x14ac:dyDescent="0.2">
      <c r="D11475" s="5"/>
      <c r="I11475" s="7"/>
      <c r="K11475" s="7"/>
      <c r="L11475" s="7"/>
      <c r="M11475" s="55"/>
      <c r="N11475" s="7"/>
      <c r="O11475" s="5"/>
      <c r="U11475" s="31"/>
      <c r="AD11475" s="20"/>
    </row>
    <row r="11476" spans="4:30" x14ac:dyDescent="0.2">
      <c r="D11476" s="5"/>
      <c r="I11476" s="7"/>
      <c r="K11476" s="7"/>
      <c r="L11476" s="7"/>
      <c r="M11476" s="55"/>
      <c r="N11476" s="7"/>
      <c r="O11476" s="5"/>
      <c r="U11476" s="31"/>
      <c r="AD11476" s="20"/>
    </row>
    <row r="11477" spans="4:30" x14ac:dyDescent="0.2">
      <c r="D11477" s="5"/>
      <c r="I11477" s="7"/>
      <c r="K11477" s="7"/>
      <c r="L11477" s="7"/>
      <c r="M11477" s="55"/>
      <c r="N11477" s="7"/>
      <c r="O11477" s="5"/>
      <c r="U11477" s="31"/>
      <c r="AD11477" s="20"/>
    </row>
    <row r="11478" spans="4:30" x14ac:dyDescent="0.2">
      <c r="D11478" s="5"/>
      <c r="I11478" s="7"/>
      <c r="K11478" s="7"/>
      <c r="L11478" s="7"/>
      <c r="M11478" s="55"/>
      <c r="N11478" s="7"/>
      <c r="O11478" s="5"/>
      <c r="U11478" s="31"/>
      <c r="AD11478" s="20"/>
    </row>
    <row r="11479" spans="4:30" x14ac:dyDescent="0.2">
      <c r="D11479" s="5"/>
      <c r="I11479" s="7"/>
      <c r="K11479" s="7"/>
      <c r="L11479" s="7"/>
      <c r="M11479" s="55"/>
      <c r="N11479" s="7"/>
      <c r="O11479" s="5"/>
      <c r="U11479" s="31"/>
      <c r="AD11479" s="20"/>
    </row>
    <row r="11480" spans="4:30" x14ac:dyDescent="0.2">
      <c r="D11480" s="5"/>
      <c r="I11480" s="7"/>
      <c r="K11480" s="7"/>
      <c r="L11480" s="7"/>
      <c r="M11480" s="55"/>
      <c r="N11480" s="7"/>
      <c r="O11480" s="5"/>
      <c r="U11480" s="31"/>
      <c r="AD11480" s="20"/>
    </row>
    <row r="11481" spans="4:30" x14ac:dyDescent="0.2">
      <c r="D11481" s="5"/>
      <c r="I11481" s="7"/>
      <c r="K11481" s="7"/>
      <c r="L11481" s="7"/>
      <c r="M11481" s="55"/>
      <c r="N11481" s="7"/>
      <c r="O11481" s="5"/>
      <c r="U11481" s="31"/>
      <c r="AD11481" s="20"/>
    </row>
    <row r="11482" spans="4:30" x14ac:dyDescent="0.2">
      <c r="D11482" s="5"/>
      <c r="I11482" s="7"/>
      <c r="K11482" s="7"/>
      <c r="L11482" s="7"/>
      <c r="M11482" s="55"/>
      <c r="N11482" s="7"/>
      <c r="O11482" s="5"/>
      <c r="U11482" s="31"/>
      <c r="AD11482" s="20"/>
    </row>
    <row r="11483" spans="4:30" x14ac:dyDescent="0.2">
      <c r="D11483" s="5"/>
      <c r="I11483" s="7"/>
      <c r="K11483" s="7"/>
      <c r="L11483" s="7"/>
      <c r="M11483" s="55"/>
      <c r="N11483" s="7"/>
      <c r="O11483" s="5"/>
      <c r="U11483" s="31"/>
      <c r="AD11483" s="20"/>
    </row>
    <row r="11484" spans="4:30" x14ac:dyDescent="0.2">
      <c r="D11484" s="5"/>
      <c r="I11484" s="7"/>
      <c r="K11484" s="7"/>
      <c r="L11484" s="7"/>
      <c r="M11484" s="55"/>
      <c r="N11484" s="7"/>
      <c r="O11484" s="5"/>
      <c r="U11484" s="31"/>
      <c r="AD11484" s="20"/>
    </row>
    <row r="11485" spans="4:30" x14ac:dyDescent="0.2">
      <c r="D11485" s="5"/>
      <c r="I11485" s="7"/>
      <c r="K11485" s="7"/>
      <c r="L11485" s="7"/>
      <c r="M11485" s="55"/>
      <c r="N11485" s="7"/>
      <c r="O11485" s="5"/>
      <c r="U11485" s="31"/>
      <c r="AD11485" s="20"/>
    </row>
    <row r="11486" spans="4:30" x14ac:dyDescent="0.2">
      <c r="D11486" s="5"/>
      <c r="I11486" s="7"/>
      <c r="K11486" s="7"/>
      <c r="L11486" s="7"/>
      <c r="M11486" s="55"/>
      <c r="N11486" s="7"/>
      <c r="O11486" s="5"/>
      <c r="U11486" s="31"/>
      <c r="AD11486" s="20"/>
    </row>
    <row r="11487" spans="4:30" x14ac:dyDescent="0.2">
      <c r="D11487" s="5"/>
      <c r="I11487" s="7"/>
      <c r="K11487" s="7"/>
      <c r="L11487" s="7"/>
      <c r="M11487" s="55"/>
      <c r="N11487" s="7"/>
      <c r="O11487" s="5"/>
      <c r="U11487" s="31"/>
      <c r="AD11487" s="20"/>
    </row>
    <row r="11488" spans="4:30" x14ac:dyDescent="0.2">
      <c r="D11488" s="5"/>
      <c r="I11488" s="7"/>
      <c r="K11488" s="7"/>
      <c r="L11488" s="7"/>
      <c r="M11488" s="55"/>
      <c r="N11488" s="7"/>
      <c r="O11488" s="5"/>
      <c r="U11488" s="31"/>
      <c r="AD11488" s="20"/>
    </row>
    <row r="11489" spans="4:30" x14ac:dyDescent="0.2">
      <c r="D11489" s="5"/>
      <c r="I11489" s="7"/>
      <c r="K11489" s="7"/>
      <c r="L11489" s="7"/>
      <c r="M11489" s="55"/>
      <c r="N11489" s="7"/>
      <c r="O11489" s="5"/>
      <c r="U11489" s="31"/>
      <c r="AD11489" s="20"/>
    </row>
    <row r="11490" spans="4:30" x14ac:dyDescent="0.2">
      <c r="D11490" s="5"/>
      <c r="I11490" s="7"/>
      <c r="K11490" s="7"/>
      <c r="L11490" s="7"/>
      <c r="M11490" s="55"/>
      <c r="N11490" s="7"/>
      <c r="O11490" s="5"/>
      <c r="U11490" s="31"/>
      <c r="AD11490" s="20"/>
    </row>
    <row r="11491" spans="4:30" x14ac:dyDescent="0.2">
      <c r="D11491" s="5"/>
      <c r="I11491" s="7"/>
      <c r="K11491" s="7"/>
      <c r="L11491" s="7"/>
      <c r="M11491" s="55"/>
      <c r="N11491" s="7"/>
      <c r="O11491" s="5"/>
      <c r="U11491" s="31"/>
      <c r="AD11491" s="20"/>
    </row>
    <row r="11492" spans="4:30" x14ac:dyDescent="0.2">
      <c r="D11492" s="5"/>
      <c r="I11492" s="7"/>
      <c r="K11492" s="7"/>
      <c r="L11492" s="7"/>
      <c r="M11492" s="55"/>
      <c r="N11492" s="7"/>
      <c r="O11492" s="5"/>
      <c r="U11492" s="31"/>
      <c r="AD11492" s="20"/>
    </row>
    <row r="11493" spans="4:30" x14ac:dyDescent="0.2">
      <c r="D11493" s="5"/>
      <c r="I11493" s="7"/>
      <c r="K11493" s="7"/>
      <c r="L11493" s="7"/>
      <c r="M11493" s="55"/>
      <c r="N11493" s="7"/>
      <c r="O11493" s="5"/>
      <c r="U11493" s="31"/>
      <c r="AD11493" s="20"/>
    </row>
    <row r="11494" spans="4:30" x14ac:dyDescent="0.2">
      <c r="D11494" s="5"/>
      <c r="I11494" s="7"/>
      <c r="K11494" s="7"/>
      <c r="L11494" s="7"/>
      <c r="M11494" s="55"/>
      <c r="N11494" s="7"/>
      <c r="O11494" s="5"/>
      <c r="U11494" s="31"/>
      <c r="AD11494" s="20"/>
    </row>
    <row r="11495" spans="4:30" x14ac:dyDescent="0.2">
      <c r="D11495" s="5"/>
      <c r="I11495" s="7"/>
      <c r="K11495" s="7"/>
      <c r="L11495" s="7"/>
      <c r="M11495" s="55"/>
      <c r="N11495" s="7"/>
      <c r="O11495" s="5"/>
      <c r="U11495" s="31"/>
      <c r="AD11495" s="20"/>
    </row>
    <row r="11496" spans="4:30" x14ac:dyDescent="0.2">
      <c r="D11496" s="5"/>
      <c r="I11496" s="7"/>
      <c r="K11496" s="7"/>
      <c r="L11496" s="7"/>
      <c r="M11496" s="55"/>
      <c r="N11496" s="7"/>
      <c r="O11496" s="5"/>
      <c r="U11496" s="31"/>
      <c r="AD11496" s="20"/>
    </row>
    <row r="11497" spans="4:30" x14ac:dyDescent="0.2">
      <c r="D11497" s="5"/>
      <c r="I11497" s="7"/>
      <c r="K11497" s="7"/>
      <c r="L11497" s="7"/>
      <c r="M11497" s="55"/>
      <c r="N11497" s="7"/>
      <c r="O11497" s="5"/>
      <c r="U11497" s="31"/>
      <c r="AD11497" s="20"/>
    </row>
    <row r="11498" spans="4:30" x14ac:dyDescent="0.2">
      <c r="D11498" s="5"/>
      <c r="I11498" s="7"/>
      <c r="K11498" s="7"/>
      <c r="L11498" s="7"/>
      <c r="M11498" s="55"/>
      <c r="N11498" s="7"/>
      <c r="O11498" s="5"/>
      <c r="U11498" s="31"/>
      <c r="AD11498" s="20"/>
    </row>
    <row r="11499" spans="4:30" x14ac:dyDescent="0.2">
      <c r="D11499" s="5"/>
      <c r="I11499" s="7"/>
      <c r="K11499" s="7"/>
      <c r="L11499" s="7"/>
      <c r="M11499" s="55"/>
      <c r="N11499" s="7"/>
      <c r="O11499" s="5"/>
      <c r="U11499" s="31"/>
      <c r="AD11499" s="20"/>
    </row>
    <row r="11500" spans="4:30" x14ac:dyDescent="0.2">
      <c r="D11500" s="5"/>
      <c r="I11500" s="7"/>
      <c r="K11500" s="7"/>
      <c r="L11500" s="7"/>
      <c r="M11500" s="55"/>
      <c r="N11500" s="7"/>
      <c r="O11500" s="5"/>
      <c r="U11500" s="31"/>
      <c r="AD11500" s="20"/>
    </row>
    <row r="11501" spans="4:30" x14ac:dyDescent="0.2">
      <c r="D11501" s="5"/>
      <c r="I11501" s="7"/>
      <c r="K11501" s="7"/>
      <c r="L11501" s="7"/>
      <c r="M11501" s="55"/>
      <c r="N11501" s="7"/>
      <c r="O11501" s="5"/>
      <c r="U11501" s="31"/>
      <c r="AD11501" s="20"/>
    </row>
    <row r="11502" spans="4:30" x14ac:dyDescent="0.2">
      <c r="D11502" s="5"/>
      <c r="I11502" s="7"/>
      <c r="K11502" s="7"/>
      <c r="L11502" s="7"/>
      <c r="M11502" s="55"/>
      <c r="N11502" s="7"/>
      <c r="O11502" s="5"/>
      <c r="U11502" s="31"/>
      <c r="AD11502" s="20"/>
    </row>
    <row r="11503" spans="4:30" x14ac:dyDescent="0.2">
      <c r="D11503" s="5"/>
      <c r="I11503" s="7"/>
      <c r="K11503" s="7"/>
      <c r="L11503" s="7"/>
      <c r="M11503" s="55"/>
      <c r="N11503" s="7"/>
      <c r="O11503" s="5"/>
      <c r="U11503" s="31"/>
      <c r="AD11503" s="20"/>
    </row>
    <row r="11504" spans="4:30" x14ac:dyDescent="0.2">
      <c r="D11504" s="5"/>
      <c r="I11504" s="7"/>
      <c r="K11504" s="7"/>
      <c r="L11504" s="7"/>
      <c r="M11504" s="55"/>
      <c r="N11504" s="7"/>
      <c r="O11504" s="5"/>
      <c r="U11504" s="31"/>
      <c r="AD11504" s="20"/>
    </row>
    <row r="11505" spans="4:30" x14ac:dyDescent="0.2">
      <c r="D11505" s="5"/>
      <c r="I11505" s="7"/>
      <c r="K11505" s="7"/>
      <c r="L11505" s="7"/>
      <c r="M11505" s="55"/>
      <c r="N11505" s="7"/>
      <c r="O11505" s="5"/>
      <c r="U11505" s="31"/>
      <c r="AD11505" s="20"/>
    </row>
    <row r="11506" spans="4:30" x14ac:dyDescent="0.2">
      <c r="D11506" s="5"/>
      <c r="I11506" s="7"/>
      <c r="K11506" s="7"/>
      <c r="L11506" s="7"/>
      <c r="M11506" s="55"/>
      <c r="N11506" s="7"/>
      <c r="O11506" s="5"/>
      <c r="U11506" s="31"/>
      <c r="AD11506" s="20"/>
    </row>
    <row r="11507" spans="4:30" x14ac:dyDescent="0.2">
      <c r="D11507" s="5"/>
      <c r="I11507" s="7"/>
      <c r="K11507" s="7"/>
      <c r="L11507" s="7"/>
      <c r="M11507" s="55"/>
      <c r="N11507" s="7"/>
      <c r="O11507" s="5"/>
      <c r="U11507" s="31"/>
      <c r="AD11507" s="20"/>
    </row>
    <row r="11508" spans="4:30" x14ac:dyDescent="0.2">
      <c r="D11508" s="5"/>
      <c r="I11508" s="7"/>
      <c r="K11508" s="7"/>
      <c r="L11508" s="7"/>
      <c r="M11508" s="55"/>
      <c r="N11508" s="7"/>
      <c r="O11508" s="5"/>
      <c r="U11508" s="31"/>
      <c r="AD11508" s="20"/>
    </row>
    <row r="11509" spans="4:30" x14ac:dyDescent="0.2">
      <c r="D11509" s="5"/>
      <c r="I11509" s="7"/>
      <c r="K11509" s="7"/>
      <c r="L11509" s="7"/>
      <c r="M11509" s="55"/>
      <c r="N11509" s="7"/>
      <c r="O11509" s="5"/>
      <c r="U11509" s="31"/>
      <c r="AD11509" s="20"/>
    </row>
    <row r="11510" spans="4:30" x14ac:dyDescent="0.2">
      <c r="D11510" s="5"/>
      <c r="I11510" s="7"/>
      <c r="K11510" s="7"/>
      <c r="L11510" s="7"/>
      <c r="M11510" s="55"/>
      <c r="N11510" s="7"/>
      <c r="O11510" s="5"/>
      <c r="U11510" s="31"/>
      <c r="AD11510" s="20"/>
    </row>
    <row r="11511" spans="4:30" x14ac:dyDescent="0.2">
      <c r="D11511" s="5"/>
      <c r="I11511" s="7"/>
      <c r="K11511" s="7"/>
      <c r="L11511" s="7"/>
      <c r="M11511" s="55"/>
      <c r="N11511" s="7"/>
      <c r="O11511" s="5"/>
      <c r="U11511" s="31"/>
      <c r="AD11511" s="20"/>
    </row>
    <row r="11512" spans="4:30" x14ac:dyDescent="0.2">
      <c r="D11512" s="5"/>
      <c r="I11512" s="7"/>
      <c r="K11512" s="7"/>
      <c r="L11512" s="7"/>
      <c r="M11512" s="55"/>
      <c r="N11512" s="7"/>
      <c r="O11512" s="5"/>
      <c r="U11512" s="31"/>
      <c r="AD11512" s="20"/>
    </row>
    <row r="11513" spans="4:30" x14ac:dyDescent="0.2">
      <c r="D11513" s="5"/>
      <c r="I11513" s="7"/>
      <c r="K11513" s="7"/>
      <c r="L11513" s="7"/>
      <c r="M11513" s="55"/>
      <c r="N11513" s="7"/>
      <c r="O11513" s="5"/>
      <c r="U11513" s="31"/>
      <c r="AD11513" s="20"/>
    </row>
    <row r="11514" spans="4:30" x14ac:dyDescent="0.2">
      <c r="D11514" s="5"/>
      <c r="I11514" s="7"/>
      <c r="K11514" s="7"/>
      <c r="L11514" s="7"/>
      <c r="M11514" s="55"/>
      <c r="N11514" s="7"/>
      <c r="O11514" s="5"/>
      <c r="U11514" s="31"/>
      <c r="AD11514" s="20"/>
    </row>
    <row r="11515" spans="4:30" x14ac:dyDescent="0.2">
      <c r="D11515" s="5"/>
      <c r="I11515" s="7"/>
      <c r="K11515" s="7"/>
      <c r="L11515" s="7"/>
      <c r="M11515" s="55"/>
      <c r="N11515" s="7"/>
      <c r="O11515" s="5"/>
      <c r="U11515" s="31"/>
      <c r="AD11515" s="20"/>
    </row>
    <row r="11516" spans="4:30" x14ac:dyDescent="0.2">
      <c r="D11516" s="5"/>
      <c r="I11516" s="7"/>
      <c r="K11516" s="7"/>
      <c r="L11516" s="7"/>
      <c r="M11516" s="55"/>
      <c r="N11516" s="7"/>
      <c r="O11516" s="5"/>
      <c r="U11516" s="31"/>
      <c r="AD11516" s="20"/>
    </row>
    <row r="11517" spans="4:30" x14ac:dyDescent="0.2">
      <c r="D11517" s="5"/>
      <c r="I11517" s="7"/>
      <c r="K11517" s="7"/>
      <c r="L11517" s="7"/>
      <c r="M11517" s="55"/>
      <c r="N11517" s="7"/>
      <c r="O11517" s="5"/>
      <c r="U11517" s="31"/>
      <c r="AD11517" s="20"/>
    </row>
    <row r="11518" spans="4:30" x14ac:dyDescent="0.2">
      <c r="D11518" s="5"/>
      <c r="I11518" s="7"/>
      <c r="K11518" s="7"/>
      <c r="L11518" s="7"/>
      <c r="M11518" s="55"/>
      <c r="N11518" s="7"/>
      <c r="O11518" s="5"/>
      <c r="U11518" s="31"/>
      <c r="AD11518" s="20"/>
    </row>
    <row r="11519" spans="4:30" x14ac:dyDescent="0.2">
      <c r="D11519" s="5"/>
      <c r="I11519" s="7"/>
      <c r="K11519" s="7"/>
      <c r="L11519" s="7"/>
      <c r="M11519" s="55"/>
      <c r="N11519" s="7"/>
      <c r="O11519" s="5"/>
      <c r="U11519" s="31"/>
      <c r="AD11519" s="20"/>
    </row>
    <row r="11520" spans="4:30" x14ac:dyDescent="0.2">
      <c r="D11520" s="5"/>
      <c r="I11520" s="7"/>
      <c r="K11520" s="7"/>
      <c r="L11520" s="7"/>
      <c r="M11520" s="55"/>
      <c r="N11520" s="7"/>
      <c r="O11520" s="5"/>
      <c r="U11520" s="31"/>
      <c r="AD11520" s="20"/>
    </row>
    <row r="11521" spans="4:30" x14ac:dyDescent="0.2">
      <c r="D11521" s="5"/>
      <c r="I11521" s="7"/>
      <c r="K11521" s="7"/>
      <c r="L11521" s="7"/>
      <c r="M11521" s="55"/>
      <c r="N11521" s="7"/>
      <c r="O11521" s="5"/>
      <c r="U11521" s="31"/>
      <c r="AD11521" s="20"/>
    </row>
    <row r="11522" spans="4:30" x14ac:dyDescent="0.2">
      <c r="D11522" s="5"/>
      <c r="I11522" s="7"/>
      <c r="K11522" s="7"/>
      <c r="L11522" s="7"/>
      <c r="M11522" s="55"/>
      <c r="N11522" s="7"/>
      <c r="O11522" s="5"/>
      <c r="U11522" s="31"/>
      <c r="AD11522" s="20"/>
    </row>
    <row r="11523" spans="4:30" x14ac:dyDescent="0.2">
      <c r="D11523" s="5"/>
      <c r="I11523" s="7"/>
      <c r="K11523" s="7"/>
      <c r="L11523" s="7"/>
      <c r="M11523" s="55"/>
      <c r="N11523" s="7"/>
      <c r="O11523" s="5"/>
      <c r="U11523" s="31"/>
      <c r="AD11523" s="20"/>
    </row>
    <row r="11524" spans="4:30" x14ac:dyDescent="0.2">
      <c r="D11524" s="5"/>
      <c r="I11524" s="7"/>
      <c r="K11524" s="7"/>
      <c r="L11524" s="7"/>
      <c r="M11524" s="55"/>
      <c r="N11524" s="7"/>
      <c r="O11524" s="5"/>
      <c r="U11524" s="31"/>
      <c r="AD11524" s="20"/>
    </row>
    <row r="11525" spans="4:30" x14ac:dyDescent="0.2">
      <c r="D11525" s="5"/>
      <c r="I11525" s="7"/>
      <c r="K11525" s="7"/>
      <c r="L11525" s="7"/>
      <c r="M11525" s="55"/>
      <c r="N11525" s="7"/>
      <c r="O11525" s="5"/>
      <c r="U11525" s="31"/>
      <c r="AD11525" s="20"/>
    </row>
    <row r="11526" spans="4:30" x14ac:dyDescent="0.2">
      <c r="D11526" s="5"/>
      <c r="I11526" s="7"/>
      <c r="K11526" s="7"/>
      <c r="L11526" s="7"/>
      <c r="M11526" s="55"/>
      <c r="N11526" s="7"/>
      <c r="O11526" s="5"/>
      <c r="U11526" s="31"/>
      <c r="AD11526" s="20"/>
    </row>
    <row r="11527" spans="4:30" x14ac:dyDescent="0.2">
      <c r="D11527" s="5"/>
      <c r="I11527" s="7"/>
      <c r="K11527" s="7"/>
      <c r="L11527" s="7"/>
      <c r="M11527" s="55"/>
      <c r="N11527" s="7"/>
      <c r="O11527" s="5"/>
      <c r="U11527" s="31"/>
      <c r="AD11527" s="20"/>
    </row>
    <row r="11528" spans="4:30" x14ac:dyDescent="0.2">
      <c r="D11528" s="5"/>
      <c r="I11528" s="7"/>
      <c r="K11528" s="7"/>
      <c r="L11528" s="7"/>
      <c r="M11528" s="55"/>
      <c r="N11528" s="7"/>
      <c r="O11528" s="5"/>
      <c r="U11528" s="31"/>
      <c r="AD11528" s="20"/>
    </row>
    <row r="11529" spans="4:30" x14ac:dyDescent="0.2">
      <c r="D11529" s="5"/>
      <c r="I11529" s="7"/>
      <c r="K11529" s="7"/>
      <c r="L11529" s="7"/>
      <c r="M11529" s="55"/>
      <c r="N11529" s="7"/>
      <c r="O11529" s="5"/>
      <c r="U11529" s="31"/>
      <c r="AD11529" s="20"/>
    </row>
    <row r="11530" spans="4:30" x14ac:dyDescent="0.2">
      <c r="D11530" s="5"/>
      <c r="I11530" s="7"/>
      <c r="K11530" s="7"/>
      <c r="L11530" s="7"/>
      <c r="M11530" s="55"/>
      <c r="N11530" s="7"/>
      <c r="O11530" s="5"/>
      <c r="U11530" s="31"/>
      <c r="AD11530" s="20"/>
    </row>
    <row r="11531" spans="4:30" x14ac:dyDescent="0.2">
      <c r="D11531" s="5"/>
      <c r="I11531" s="7"/>
      <c r="K11531" s="7"/>
      <c r="L11531" s="7"/>
      <c r="M11531" s="55"/>
      <c r="N11531" s="7"/>
      <c r="O11531" s="5"/>
      <c r="U11531" s="31"/>
      <c r="AD11531" s="20"/>
    </row>
    <row r="11532" spans="4:30" x14ac:dyDescent="0.2">
      <c r="D11532" s="5"/>
      <c r="I11532" s="7"/>
      <c r="K11532" s="7"/>
      <c r="L11532" s="7"/>
      <c r="M11532" s="55"/>
      <c r="N11532" s="7"/>
      <c r="O11532" s="5"/>
      <c r="U11532" s="31"/>
      <c r="AD11532" s="20"/>
    </row>
    <row r="11533" spans="4:30" x14ac:dyDescent="0.2">
      <c r="D11533" s="5"/>
      <c r="I11533" s="7"/>
      <c r="K11533" s="7"/>
      <c r="L11533" s="7"/>
      <c r="M11533" s="55"/>
      <c r="N11533" s="7"/>
      <c r="O11533" s="5"/>
      <c r="U11533" s="31"/>
      <c r="AD11533" s="20"/>
    </row>
    <row r="11534" spans="4:30" x14ac:dyDescent="0.2">
      <c r="D11534" s="5"/>
      <c r="I11534" s="7"/>
      <c r="K11534" s="7"/>
      <c r="L11534" s="7"/>
      <c r="M11534" s="55"/>
      <c r="N11534" s="7"/>
      <c r="O11534" s="5"/>
      <c r="U11534" s="31"/>
      <c r="AD11534" s="20"/>
    </row>
    <row r="11535" spans="4:30" x14ac:dyDescent="0.2">
      <c r="D11535" s="5"/>
      <c r="I11535" s="7"/>
      <c r="K11535" s="7"/>
      <c r="L11535" s="7"/>
      <c r="M11535" s="55"/>
      <c r="N11535" s="7"/>
      <c r="O11535" s="5"/>
      <c r="U11535" s="31"/>
      <c r="AD11535" s="20"/>
    </row>
    <row r="11536" spans="4:30" x14ac:dyDescent="0.2">
      <c r="D11536" s="5"/>
      <c r="I11536" s="7"/>
      <c r="K11536" s="7"/>
      <c r="L11536" s="7"/>
      <c r="M11536" s="55"/>
      <c r="N11536" s="7"/>
      <c r="O11536" s="5"/>
      <c r="U11536" s="31"/>
      <c r="AD11536" s="20"/>
    </row>
    <row r="11537" spans="4:30" x14ac:dyDescent="0.2">
      <c r="D11537" s="5"/>
      <c r="I11537" s="7"/>
      <c r="K11537" s="7"/>
      <c r="L11537" s="7"/>
      <c r="M11537" s="55"/>
      <c r="N11537" s="7"/>
      <c r="O11537" s="5"/>
      <c r="U11537" s="31"/>
      <c r="AD11537" s="20"/>
    </row>
    <row r="11538" spans="4:30" x14ac:dyDescent="0.2">
      <c r="D11538" s="5"/>
      <c r="I11538" s="7"/>
      <c r="K11538" s="7"/>
      <c r="L11538" s="7"/>
      <c r="M11538" s="55"/>
      <c r="N11538" s="7"/>
      <c r="O11538" s="5"/>
      <c r="U11538" s="31"/>
      <c r="AD11538" s="20"/>
    </row>
    <row r="11539" spans="4:30" x14ac:dyDescent="0.2">
      <c r="D11539" s="5"/>
      <c r="I11539" s="7"/>
      <c r="K11539" s="7"/>
      <c r="L11539" s="7"/>
      <c r="M11539" s="55"/>
      <c r="N11539" s="7"/>
      <c r="O11539" s="5"/>
      <c r="U11539" s="31"/>
      <c r="AD11539" s="20"/>
    </row>
    <row r="11540" spans="4:30" x14ac:dyDescent="0.2">
      <c r="D11540" s="5"/>
      <c r="I11540" s="7"/>
      <c r="K11540" s="7"/>
      <c r="L11540" s="7"/>
      <c r="M11540" s="55"/>
      <c r="N11540" s="7"/>
      <c r="O11540" s="5"/>
      <c r="U11540" s="31"/>
      <c r="AD11540" s="20"/>
    </row>
    <row r="11541" spans="4:30" x14ac:dyDescent="0.2">
      <c r="D11541" s="5"/>
      <c r="I11541" s="7"/>
      <c r="K11541" s="7"/>
      <c r="L11541" s="7"/>
      <c r="M11541" s="55"/>
      <c r="N11541" s="7"/>
      <c r="O11541" s="5"/>
      <c r="U11541" s="31"/>
      <c r="AD11541" s="20"/>
    </row>
    <row r="11542" spans="4:30" x14ac:dyDescent="0.2">
      <c r="D11542" s="5"/>
      <c r="I11542" s="7"/>
      <c r="K11542" s="7"/>
      <c r="L11542" s="7"/>
      <c r="M11542" s="55"/>
      <c r="N11542" s="7"/>
      <c r="O11542" s="5"/>
      <c r="U11542" s="31"/>
      <c r="AD11542" s="20"/>
    </row>
    <row r="11543" spans="4:30" x14ac:dyDescent="0.2">
      <c r="D11543" s="5"/>
      <c r="I11543" s="7"/>
      <c r="K11543" s="7"/>
      <c r="L11543" s="7"/>
      <c r="M11543" s="55"/>
      <c r="N11543" s="7"/>
      <c r="O11543" s="5"/>
      <c r="U11543" s="31"/>
      <c r="AD11543" s="20"/>
    </row>
    <row r="11544" spans="4:30" x14ac:dyDescent="0.2">
      <c r="D11544" s="5"/>
      <c r="I11544" s="7"/>
      <c r="K11544" s="7"/>
      <c r="L11544" s="7"/>
      <c r="M11544" s="55"/>
      <c r="N11544" s="7"/>
      <c r="O11544" s="5"/>
      <c r="U11544" s="31"/>
      <c r="AD11544" s="20"/>
    </row>
    <row r="11545" spans="4:30" x14ac:dyDescent="0.2">
      <c r="D11545" s="5"/>
      <c r="I11545" s="7"/>
      <c r="K11545" s="7"/>
      <c r="L11545" s="7"/>
      <c r="M11545" s="55"/>
      <c r="N11545" s="7"/>
      <c r="O11545" s="5"/>
      <c r="U11545" s="31"/>
      <c r="AD11545" s="20"/>
    </row>
    <row r="11546" spans="4:30" x14ac:dyDescent="0.2">
      <c r="D11546" s="5"/>
      <c r="I11546" s="7"/>
      <c r="K11546" s="7"/>
      <c r="L11546" s="7"/>
      <c r="M11546" s="55"/>
      <c r="N11546" s="7"/>
      <c r="O11546" s="5"/>
      <c r="U11546" s="31"/>
      <c r="AD11546" s="20"/>
    </row>
    <row r="11547" spans="4:30" x14ac:dyDescent="0.2">
      <c r="D11547" s="5"/>
      <c r="I11547" s="7"/>
      <c r="K11547" s="7"/>
      <c r="L11547" s="7"/>
      <c r="M11547" s="55"/>
      <c r="N11547" s="7"/>
      <c r="O11547" s="5"/>
      <c r="U11547" s="31"/>
      <c r="AD11547" s="20"/>
    </row>
    <row r="11548" spans="4:30" x14ac:dyDescent="0.2">
      <c r="D11548" s="5"/>
      <c r="I11548" s="7"/>
      <c r="K11548" s="7"/>
      <c r="L11548" s="7"/>
      <c r="M11548" s="55"/>
      <c r="N11548" s="7"/>
      <c r="O11548" s="5"/>
      <c r="U11548" s="31"/>
      <c r="AD11548" s="20"/>
    </row>
    <row r="11549" spans="4:30" x14ac:dyDescent="0.2">
      <c r="D11549" s="5"/>
      <c r="I11549" s="7"/>
      <c r="K11549" s="7"/>
      <c r="L11549" s="7"/>
      <c r="M11549" s="55"/>
      <c r="N11549" s="7"/>
      <c r="O11549" s="5"/>
      <c r="U11549" s="31"/>
      <c r="AD11549" s="20"/>
    </row>
    <row r="11550" spans="4:30" x14ac:dyDescent="0.2">
      <c r="D11550" s="5"/>
      <c r="I11550" s="7"/>
      <c r="K11550" s="7"/>
      <c r="L11550" s="7"/>
      <c r="M11550" s="55"/>
      <c r="N11550" s="7"/>
      <c r="O11550" s="5"/>
      <c r="U11550" s="31"/>
      <c r="AD11550" s="20"/>
    </row>
    <row r="11551" spans="4:30" x14ac:dyDescent="0.2">
      <c r="D11551" s="5"/>
      <c r="I11551" s="7"/>
      <c r="K11551" s="7"/>
      <c r="L11551" s="7"/>
      <c r="M11551" s="55"/>
      <c r="N11551" s="7"/>
      <c r="O11551" s="5"/>
      <c r="U11551" s="31"/>
      <c r="AD11551" s="20"/>
    </row>
    <row r="11552" spans="4:30" x14ac:dyDescent="0.2">
      <c r="D11552" s="5"/>
      <c r="I11552" s="7"/>
      <c r="K11552" s="7"/>
      <c r="L11552" s="7"/>
      <c r="M11552" s="55"/>
      <c r="N11552" s="7"/>
      <c r="O11552" s="5"/>
      <c r="U11552" s="31"/>
      <c r="AD11552" s="20"/>
    </row>
    <row r="11553" spans="4:30" x14ac:dyDescent="0.2">
      <c r="D11553" s="5"/>
      <c r="I11553" s="7"/>
      <c r="K11553" s="7"/>
      <c r="L11553" s="7"/>
      <c r="M11553" s="55"/>
      <c r="N11553" s="7"/>
      <c r="O11553" s="5"/>
      <c r="U11553" s="31"/>
      <c r="AD11553" s="20"/>
    </row>
    <row r="11554" spans="4:30" x14ac:dyDescent="0.2">
      <c r="D11554" s="5"/>
      <c r="I11554" s="7"/>
      <c r="K11554" s="7"/>
      <c r="L11554" s="7"/>
      <c r="M11554" s="55"/>
      <c r="N11554" s="7"/>
      <c r="O11554" s="5"/>
      <c r="U11554" s="31"/>
      <c r="AD11554" s="20"/>
    </row>
    <row r="11555" spans="4:30" x14ac:dyDescent="0.2">
      <c r="D11555" s="5"/>
      <c r="I11555" s="7"/>
      <c r="K11555" s="7"/>
      <c r="L11555" s="7"/>
      <c r="M11555" s="55"/>
      <c r="N11555" s="7"/>
      <c r="O11555" s="5"/>
      <c r="U11555" s="31"/>
      <c r="AD11555" s="20"/>
    </row>
    <row r="11556" spans="4:30" x14ac:dyDescent="0.2">
      <c r="D11556" s="5"/>
      <c r="I11556" s="7"/>
      <c r="K11556" s="7"/>
      <c r="L11556" s="7"/>
      <c r="M11556" s="55"/>
      <c r="N11556" s="7"/>
      <c r="O11556" s="5"/>
      <c r="U11556" s="31"/>
      <c r="AD11556" s="20"/>
    </row>
    <row r="11557" spans="4:30" x14ac:dyDescent="0.2">
      <c r="D11557" s="5"/>
      <c r="I11557" s="7"/>
      <c r="K11557" s="7"/>
      <c r="L11557" s="7"/>
      <c r="M11557" s="55"/>
      <c r="N11557" s="7"/>
      <c r="O11557" s="5"/>
      <c r="U11557" s="31"/>
      <c r="AD11557" s="20"/>
    </row>
    <row r="11558" spans="4:30" x14ac:dyDescent="0.2">
      <c r="D11558" s="5"/>
      <c r="I11558" s="7"/>
      <c r="K11558" s="7"/>
      <c r="L11558" s="7"/>
      <c r="M11558" s="55"/>
      <c r="N11558" s="7"/>
      <c r="O11558" s="5"/>
      <c r="U11558" s="31"/>
      <c r="AD11558" s="20"/>
    </row>
    <row r="11559" spans="4:30" x14ac:dyDescent="0.2">
      <c r="D11559" s="5"/>
      <c r="I11559" s="7"/>
      <c r="K11559" s="7"/>
      <c r="L11559" s="7"/>
      <c r="M11559" s="55"/>
      <c r="N11559" s="7"/>
      <c r="O11559" s="5"/>
      <c r="U11559" s="31"/>
      <c r="AD11559" s="20"/>
    </row>
    <row r="11560" spans="4:30" x14ac:dyDescent="0.2">
      <c r="D11560" s="5"/>
      <c r="I11560" s="7"/>
      <c r="K11560" s="7"/>
      <c r="L11560" s="7"/>
      <c r="M11560" s="55"/>
      <c r="N11560" s="7"/>
      <c r="O11560" s="5"/>
      <c r="U11560" s="31"/>
      <c r="AD11560" s="20"/>
    </row>
    <row r="11561" spans="4:30" x14ac:dyDescent="0.2">
      <c r="D11561" s="5"/>
      <c r="I11561" s="7"/>
      <c r="K11561" s="7"/>
      <c r="L11561" s="7"/>
      <c r="M11561" s="55"/>
      <c r="N11561" s="7"/>
      <c r="O11561" s="5"/>
      <c r="U11561" s="31"/>
      <c r="AD11561" s="20"/>
    </row>
    <row r="11562" spans="4:30" x14ac:dyDescent="0.2">
      <c r="D11562" s="5"/>
      <c r="I11562" s="7"/>
      <c r="K11562" s="7"/>
      <c r="L11562" s="7"/>
      <c r="M11562" s="55"/>
      <c r="N11562" s="7"/>
      <c r="O11562" s="5"/>
      <c r="U11562" s="31"/>
      <c r="AD11562" s="20"/>
    </row>
    <row r="11563" spans="4:30" x14ac:dyDescent="0.2">
      <c r="D11563" s="5"/>
      <c r="I11563" s="7"/>
      <c r="K11563" s="7"/>
      <c r="L11563" s="7"/>
      <c r="M11563" s="55"/>
      <c r="N11563" s="7"/>
      <c r="O11563" s="5"/>
      <c r="U11563" s="31"/>
      <c r="AD11563" s="20"/>
    </row>
    <row r="11564" spans="4:30" x14ac:dyDescent="0.2">
      <c r="D11564" s="5"/>
      <c r="I11564" s="7"/>
      <c r="K11564" s="7"/>
      <c r="L11564" s="7"/>
      <c r="M11564" s="55"/>
      <c r="N11564" s="7"/>
      <c r="O11564" s="5"/>
      <c r="U11564" s="31"/>
      <c r="AD11564" s="20"/>
    </row>
    <row r="11565" spans="4:30" x14ac:dyDescent="0.2">
      <c r="D11565" s="5"/>
      <c r="I11565" s="7"/>
      <c r="K11565" s="7"/>
      <c r="L11565" s="7"/>
      <c r="M11565" s="55"/>
      <c r="N11565" s="7"/>
      <c r="O11565" s="5"/>
      <c r="U11565" s="31"/>
      <c r="AD11565" s="20"/>
    </row>
    <row r="11566" spans="4:30" x14ac:dyDescent="0.2">
      <c r="D11566" s="5"/>
      <c r="I11566" s="7"/>
      <c r="K11566" s="7"/>
      <c r="L11566" s="7"/>
      <c r="M11566" s="55"/>
      <c r="N11566" s="7"/>
      <c r="O11566" s="5"/>
      <c r="U11566" s="31"/>
      <c r="AD11566" s="20"/>
    </row>
    <row r="11567" spans="4:30" x14ac:dyDescent="0.2">
      <c r="D11567" s="5"/>
      <c r="I11567" s="7"/>
      <c r="K11567" s="7"/>
      <c r="L11567" s="7"/>
      <c r="M11567" s="55"/>
      <c r="N11567" s="7"/>
      <c r="O11567" s="5"/>
      <c r="U11567" s="31"/>
      <c r="AD11567" s="20"/>
    </row>
    <row r="11568" spans="4:30" x14ac:dyDescent="0.2">
      <c r="D11568" s="5"/>
      <c r="I11568" s="7"/>
      <c r="K11568" s="7"/>
      <c r="L11568" s="7"/>
      <c r="M11568" s="55"/>
      <c r="N11568" s="7"/>
      <c r="O11568" s="5"/>
      <c r="U11568" s="31"/>
      <c r="AD11568" s="20"/>
    </row>
    <row r="11569" spans="4:30" x14ac:dyDescent="0.2">
      <c r="D11569" s="5"/>
      <c r="I11569" s="7"/>
      <c r="K11569" s="7"/>
      <c r="L11569" s="7"/>
      <c r="M11569" s="55"/>
      <c r="N11569" s="7"/>
      <c r="O11569" s="5"/>
      <c r="U11569" s="31"/>
      <c r="AD11569" s="20"/>
    </row>
    <row r="11570" spans="4:30" x14ac:dyDescent="0.2">
      <c r="D11570" s="5"/>
      <c r="I11570" s="7"/>
      <c r="K11570" s="7"/>
      <c r="L11570" s="7"/>
      <c r="M11570" s="55"/>
      <c r="N11570" s="7"/>
      <c r="O11570" s="5"/>
      <c r="U11570" s="31"/>
      <c r="AD11570" s="20"/>
    </row>
    <row r="11571" spans="4:30" x14ac:dyDescent="0.2">
      <c r="D11571" s="5"/>
      <c r="I11571" s="7"/>
      <c r="K11571" s="7"/>
      <c r="L11571" s="7"/>
      <c r="M11571" s="55"/>
      <c r="N11571" s="7"/>
      <c r="O11571" s="5"/>
      <c r="U11571" s="31"/>
      <c r="AD11571" s="20"/>
    </row>
    <row r="11572" spans="4:30" x14ac:dyDescent="0.2">
      <c r="D11572" s="5"/>
      <c r="I11572" s="7"/>
      <c r="K11572" s="7"/>
      <c r="L11572" s="7"/>
      <c r="M11572" s="55"/>
      <c r="N11572" s="7"/>
      <c r="O11572" s="5"/>
      <c r="U11572" s="31"/>
      <c r="AD11572" s="20"/>
    </row>
    <row r="11573" spans="4:30" x14ac:dyDescent="0.2">
      <c r="D11573" s="5"/>
      <c r="I11573" s="7"/>
      <c r="K11573" s="7"/>
      <c r="L11573" s="7"/>
      <c r="M11573" s="55"/>
      <c r="N11573" s="7"/>
      <c r="O11573" s="5"/>
      <c r="U11573" s="31"/>
      <c r="AD11573" s="20"/>
    </row>
    <row r="11574" spans="4:30" x14ac:dyDescent="0.2">
      <c r="D11574" s="5"/>
      <c r="I11574" s="7"/>
      <c r="K11574" s="7"/>
      <c r="L11574" s="7"/>
      <c r="M11574" s="55"/>
      <c r="N11574" s="7"/>
      <c r="O11574" s="5"/>
      <c r="U11574" s="31"/>
      <c r="AD11574" s="20"/>
    </row>
    <row r="11575" spans="4:30" x14ac:dyDescent="0.2">
      <c r="D11575" s="5"/>
      <c r="I11575" s="7"/>
      <c r="K11575" s="7"/>
      <c r="L11575" s="7"/>
      <c r="M11575" s="55"/>
      <c r="N11575" s="7"/>
      <c r="O11575" s="5"/>
      <c r="U11575" s="31"/>
      <c r="AD11575" s="20"/>
    </row>
    <row r="11576" spans="4:30" x14ac:dyDescent="0.2">
      <c r="D11576" s="5"/>
      <c r="I11576" s="7"/>
      <c r="K11576" s="7"/>
      <c r="L11576" s="7"/>
      <c r="M11576" s="55"/>
      <c r="N11576" s="7"/>
      <c r="O11576" s="5"/>
      <c r="U11576" s="31"/>
      <c r="AD11576" s="20"/>
    </row>
    <row r="11577" spans="4:30" x14ac:dyDescent="0.2">
      <c r="D11577" s="5"/>
      <c r="I11577" s="7"/>
      <c r="K11577" s="7"/>
      <c r="L11577" s="7"/>
      <c r="M11577" s="55"/>
      <c r="N11577" s="7"/>
      <c r="O11577" s="5"/>
      <c r="U11577" s="31"/>
      <c r="AD11577" s="20"/>
    </row>
    <row r="11578" spans="4:30" x14ac:dyDescent="0.2">
      <c r="D11578" s="5"/>
      <c r="I11578" s="7"/>
      <c r="K11578" s="7"/>
      <c r="L11578" s="7"/>
      <c r="M11578" s="55"/>
      <c r="N11578" s="7"/>
      <c r="O11578" s="5"/>
      <c r="U11578" s="31"/>
      <c r="AD11578" s="20"/>
    </row>
    <row r="11579" spans="4:30" x14ac:dyDescent="0.2">
      <c r="D11579" s="5"/>
      <c r="I11579" s="7"/>
      <c r="K11579" s="7"/>
      <c r="L11579" s="7"/>
      <c r="M11579" s="55"/>
      <c r="N11579" s="7"/>
      <c r="O11579" s="5"/>
      <c r="U11579" s="31"/>
      <c r="AD11579" s="20"/>
    </row>
    <row r="11580" spans="4:30" x14ac:dyDescent="0.2">
      <c r="D11580" s="5"/>
      <c r="I11580" s="7"/>
      <c r="K11580" s="7"/>
      <c r="L11580" s="7"/>
      <c r="M11580" s="55"/>
      <c r="N11580" s="7"/>
      <c r="O11580" s="5"/>
      <c r="U11580" s="31"/>
      <c r="AD11580" s="20"/>
    </row>
    <row r="11581" spans="4:30" x14ac:dyDescent="0.2">
      <c r="D11581" s="5"/>
      <c r="I11581" s="7"/>
      <c r="K11581" s="7"/>
      <c r="L11581" s="7"/>
      <c r="M11581" s="55"/>
      <c r="N11581" s="7"/>
      <c r="O11581" s="5"/>
      <c r="U11581" s="31"/>
      <c r="AD11581" s="20"/>
    </row>
    <row r="11582" spans="4:30" x14ac:dyDescent="0.2">
      <c r="D11582" s="5"/>
      <c r="I11582" s="7"/>
      <c r="K11582" s="7"/>
      <c r="L11582" s="7"/>
      <c r="M11582" s="55"/>
      <c r="N11582" s="7"/>
      <c r="O11582" s="5"/>
      <c r="U11582" s="31"/>
      <c r="AD11582" s="20"/>
    </row>
    <row r="11583" spans="4:30" x14ac:dyDescent="0.2">
      <c r="D11583" s="5"/>
      <c r="I11583" s="7"/>
      <c r="K11583" s="7"/>
      <c r="L11583" s="7"/>
      <c r="M11583" s="55"/>
      <c r="N11583" s="7"/>
      <c r="O11583" s="5"/>
      <c r="U11583" s="31"/>
      <c r="AD11583" s="20"/>
    </row>
    <row r="11584" spans="4:30" x14ac:dyDescent="0.2">
      <c r="D11584" s="5"/>
      <c r="I11584" s="7"/>
      <c r="K11584" s="7"/>
      <c r="L11584" s="7"/>
      <c r="M11584" s="55"/>
      <c r="N11584" s="7"/>
      <c r="O11584" s="5"/>
      <c r="U11584" s="31"/>
      <c r="AD11584" s="20"/>
    </row>
    <row r="11585" spans="4:30" x14ac:dyDescent="0.2">
      <c r="D11585" s="5"/>
      <c r="I11585" s="7"/>
      <c r="K11585" s="7"/>
      <c r="L11585" s="7"/>
      <c r="M11585" s="55"/>
      <c r="N11585" s="7"/>
      <c r="O11585" s="5"/>
      <c r="U11585" s="31"/>
      <c r="AD11585" s="20"/>
    </row>
    <row r="11586" spans="4:30" x14ac:dyDescent="0.2">
      <c r="D11586" s="5"/>
      <c r="I11586" s="7"/>
      <c r="K11586" s="7"/>
      <c r="L11586" s="7"/>
      <c r="M11586" s="55"/>
      <c r="N11586" s="7"/>
      <c r="O11586" s="5"/>
      <c r="U11586" s="31"/>
      <c r="AD11586" s="20"/>
    </row>
    <row r="11587" spans="4:30" x14ac:dyDescent="0.2">
      <c r="D11587" s="5"/>
      <c r="I11587" s="7"/>
      <c r="K11587" s="7"/>
      <c r="L11587" s="7"/>
      <c r="M11587" s="55"/>
      <c r="N11587" s="7"/>
      <c r="O11587" s="5"/>
      <c r="U11587" s="31"/>
      <c r="AD11587" s="20"/>
    </row>
    <row r="11588" spans="4:30" x14ac:dyDescent="0.2">
      <c r="D11588" s="5"/>
      <c r="I11588" s="7"/>
      <c r="K11588" s="7"/>
      <c r="L11588" s="7"/>
      <c r="M11588" s="55"/>
      <c r="N11588" s="7"/>
      <c r="O11588" s="5"/>
      <c r="U11588" s="31"/>
      <c r="AD11588" s="20"/>
    </row>
    <row r="11589" spans="4:30" x14ac:dyDescent="0.2">
      <c r="D11589" s="5"/>
      <c r="I11589" s="7"/>
      <c r="K11589" s="7"/>
      <c r="L11589" s="7"/>
      <c r="M11589" s="55"/>
      <c r="N11589" s="7"/>
      <c r="O11589" s="5"/>
      <c r="U11589" s="31"/>
      <c r="AD11589" s="20"/>
    </row>
    <row r="11590" spans="4:30" x14ac:dyDescent="0.2">
      <c r="D11590" s="5"/>
      <c r="I11590" s="7"/>
      <c r="K11590" s="7"/>
      <c r="L11590" s="7"/>
      <c r="M11590" s="55"/>
      <c r="N11590" s="7"/>
      <c r="O11590" s="5"/>
      <c r="U11590" s="31"/>
      <c r="AD11590" s="20"/>
    </row>
    <row r="11591" spans="4:30" x14ac:dyDescent="0.2">
      <c r="D11591" s="5"/>
      <c r="I11591" s="7"/>
      <c r="K11591" s="7"/>
      <c r="L11591" s="7"/>
      <c r="M11591" s="55"/>
      <c r="N11591" s="7"/>
      <c r="O11591" s="5"/>
      <c r="U11591" s="31"/>
      <c r="AD11591" s="20"/>
    </row>
    <row r="11592" spans="4:30" x14ac:dyDescent="0.2">
      <c r="D11592" s="5"/>
      <c r="I11592" s="7"/>
      <c r="K11592" s="7"/>
      <c r="L11592" s="7"/>
      <c r="M11592" s="55"/>
      <c r="N11592" s="7"/>
      <c r="O11592" s="5"/>
      <c r="U11592" s="31"/>
      <c r="AD11592" s="20"/>
    </row>
    <row r="11593" spans="4:30" x14ac:dyDescent="0.2">
      <c r="D11593" s="5"/>
      <c r="I11593" s="7"/>
      <c r="K11593" s="7"/>
      <c r="L11593" s="7"/>
      <c r="M11593" s="55"/>
      <c r="N11593" s="7"/>
      <c r="O11593" s="5"/>
      <c r="U11593" s="31"/>
      <c r="AD11593" s="20"/>
    </row>
    <row r="11594" spans="4:30" x14ac:dyDescent="0.2">
      <c r="D11594" s="5"/>
      <c r="I11594" s="7"/>
      <c r="K11594" s="7"/>
      <c r="L11594" s="7"/>
      <c r="M11594" s="55"/>
      <c r="N11594" s="7"/>
      <c r="O11594" s="5"/>
      <c r="U11594" s="31"/>
      <c r="AD11594" s="20"/>
    </row>
    <row r="11595" spans="4:30" x14ac:dyDescent="0.2">
      <c r="D11595" s="5"/>
      <c r="I11595" s="7"/>
      <c r="K11595" s="7"/>
      <c r="L11595" s="7"/>
      <c r="M11595" s="55"/>
      <c r="N11595" s="7"/>
      <c r="O11595" s="5"/>
      <c r="U11595" s="31"/>
      <c r="AD11595" s="20"/>
    </row>
    <row r="11596" spans="4:30" x14ac:dyDescent="0.2">
      <c r="D11596" s="5"/>
      <c r="I11596" s="7"/>
      <c r="K11596" s="7"/>
      <c r="L11596" s="7"/>
      <c r="M11596" s="55"/>
      <c r="N11596" s="7"/>
      <c r="O11596" s="5"/>
      <c r="U11596" s="31"/>
      <c r="AD11596" s="20"/>
    </row>
    <row r="11597" spans="4:30" x14ac:dyDescent="0.2">
      <c r="D11597" s="5"/>
      <c r="I11597" s="7"/>
      <c r="K11597" s="7"/>
      <c r="L11597" s="7"/>
      <c r="M11597" s="55"/>
      <c r="N11597" s="7"/>
      <c r="O11597" s="5"/>
      <c r="U11597" s="31"/>
      <c r="AD11597" s="20"/>
    </row>
    <row r="11598" spans="4:30" x14ac:dyDescent="0.2">
      <c r="D11598" s="5"/>
      <c r="I11598" s="7"/>
      <c r="K11598" s="7"/>
      <c r="L11598" s="7"/>
      <c r="M11598" s="55"/>
      <c r="N11598" s="7"/>
      <c r="O11598" s="5"/>
      <c r="U11598" s="31"/>
      <c r="AD11598" s="20"/>
    </row>
    <row r="11599" spans="4:30" x14ac:dyDescent="0.2">
      <c r="D11599" s="5"/>
      <c r="I11599" s="7"/>
      <c r="K11599" s="7"/>
      <c r="L11599" s="7"/>
      <c r="M11599" s="55"/>
      <c r="N11599" s="7"/>
      <c r="O11599" s="5"/>
      <c r="U11599" s="31"/>
      <c r="AD11599" s="20"/>
    </row>
    <row r="11600" spans="4:30" x14ac:dyDescent="0.2">
      <c r="D11600" s="5"/>
      <c r="I11600" s="7"/>
      <c r="K11600" s="7"/>
      <c r="L11600" s="7"/>
      <c r="M11600" s="55"/>
      <c r="N11600" s="7"/>
      <c r="O11600" s="5"/>
      <c r="U11600" s="31"/>
      <c r="AD11600" s="20"/>
    </row>
    <row r="11601" spans="4:30" x14ac:dyDescent="0.2">
      <c r="D11601" s="5"/>
      <c r="I11601" s="7"/>
      <c r="K11601" s="7"/>
      <c r="L11601" s="7"/>
      <c r="M11601" s="55"/>
      <c r="N11601" s="7"/>
      <c r="O11601" s="5"/>
      <c r="U11601" s="31"/>
      <c r="AD11601" s="20"/>
    </row>
    <row r="11602" spans="4:30" x14ac:dyDescent="0.2">
      <c r="D11602" s="5"/>
      <c r="I11602" s="7"/>
      <c r="K11602" s="7"/>
      <c r="L11602" s="7"/>
      <c r="M11602" s="55"/>
      <c r="N11602" s="7"/>
      <c r="O11602" s="5"/>
      <c r="U11602" s="31"/>
      <c r="AD11602" s="20"/>
    </row>
    <row r="11603" spans="4:30" x14ac:dyDescent="0.2">
      <c r="D11603" s="5"/>
      <c r="I11603" s="7"/>
      <c r="K11603" s="7"/>
      <c r="L11603" s="7"/>
      <c r="M11603" s="55"/>
      <c r="N11603" s="7"/>
      <c r="O11603" s="5"/>
      <c r="U11603" s="31"/>
      <c r="AD11603" s="20"/>
    </row>
    <row r="11604" spans="4:30" x14ac:dyDescent="0.2">
      <c r="D11604" s="5"/>
      <c r="I11604" s="7"/>
      <c r="K11604" s="7"/>
      <c r="L11604" s="7"/>
      <c r="M11604" s="55"/>
      <c r="N11604" s="7"/>
      <c r="O11604" s="5"/>
      <c r="U11604" s="31"/>
      <c r="AD11604" s="20"/>
    </row>
    <row r="11605" spans="4:30" x14ac:dyDescent="0.2">
      <c r="D11605" s="5"/>
      <c r="I11605" s="7"/>
      <c r="K11605" s="7"/>
      <c r="L11605" s="7"/>
      <c r="M11605" s="55"/>
      <c r="N11605" s="7"/>
      <c r="O11605" s="5"/>
      <c r="U11605" s="31"/>
      <c r="AD11605" s="20"/>
    </row>
    <row r="11606" spans="4:30" x14ac:dyDescent="0.2">
      <c r="D11606" s="5"/>
      <c r="I11606" s="7"/>
      <c r="K11606" s="7"/>
      <c r="L11606" s="7"/>
      <c r="M11606" s="55"/>
      <c r="N11606" s="7"/>
      <c r="O11606" s="5"/>
      <c r="U11606" s="31"/>
      <c r="AD11606" s="20"/>
    </row>
    <row r="11607" spans="4:30" x14ac:dyDescent="0.2">
      <c r="D11607" s="5"/>
      <c r="I11607" s="7"/>
      <c r="K11607" s="7"/>
      <c r="L11607" s="7"/>
      <c r="M11607" s="55"/>
      <c r="N11607" s="7"/>
      <c r="O11607" s="5"/>
      <c r="U11607" s="31"/>
      <c r="AD11607" s="20"/>
    </row>
    <row r="11608" spans="4:30" x14ac:dyDescent="0.2">
      <c r="D11608" s="5"/>
      <c r="I11608" s="7"/>
      <c r="K11608" s="7"/>
      <c r="L11608" s="7"/>
      <c r="M11608" s="55"/>
      <c r="N11608" s="7"/>
      <c r="O11608" s="5"/>
      <c r="U11608" s="31"/>
      <c r="AD11608" s="20"/>
    </row>
    <row r="11609" spans="4:30" x14ac:dyDescent="0.2">
      <c r="D11609" s="5"/>
      <c r="I11609" s="7"/>
      <c r="K11609" s="7"/>
      <c r="L11609" s="7"/>
      <c r="M11609" s="55"/>
      <c r="N11609" s="7"/>
      <c r="O11609" s="5"/>
      <c r="U11609" s="31"/>
      <c r="AD11609" s="20"/>
    </row>
    <row r="11610" spans="4:30" x14ac:dyDescent="0.2">
      <c r="D11610" s="5"/>
      <c r="I11610" s="7"/>
      <c r="K11610" s="7"/>
      <c r="L11610" s="7"/>
      <c r="M11610" s="55"/>
      <c r="N11610" s="7"/>
      <c r="O11610" s="5"/>
      <c r="U11610" s="31"/>
      <c r="AD11610" s="20"/>
    </row>
    <row r="11611" spans="4:30" x14ac:dyDescent="0.2">
      <c r="D11611" s="5"/>
      <c r="I11611" s="7"/>
      <c r="K11611" s="7"/>
      <c r="L11611" s="7"/>
      <c r="M11611" s="55"/>
      <c r="N11611" s="7"/>
      <c r="O11611" s="5"/>
      <c r="U11611" s="31"/>
      <c r="AD11611" s="20"/>
    </row>
    <row r="11612" spans="4:30" x14ac:dyDescent="0.2">
      <c r="D11612" s="5"/>
      <c r="I11612" s="7"/>
      <c r="K11612" s="7"/>
      <c r="L11612" s="7"/>
      <c r="M11612" s="55"/>
      <c r="N11612" s="7"/>
      <c r="O11612" s="5"/>
      <c r="U11612" s="31"/>
      <c r="AD11612" s="20"/>
    </row>
    <row r="11613" spans="4:30" x14ac:dyDescent="0.2">
      <c r="D11613" s="5"/>
      <c r="I11613" s="7"/>
      <c r="K11613" s="7"/>
      <c r="L11613" s="7"/>
      <c r="M11613" s="55"/>
      <c r="N11613" s="7"/>
      <c r="O11613" s="5"/>
      <c r="U11613" s="31"/>
      <c r="AD11613" s="20"/>
    </row>
    <row r="11614" spans="4:30" x14ac:dyDescent="0.2">
      <c r="D11614" s="5"/>
      <c r="I11614" s="7"/>
      <c r="K11614" s="7"/>
      <c r="L11614" s="7"/>
      <c r="M11614" s="55"/>
      <c r="N11614" s="7"/>
      <c r="O11614" s="5"/>
      <c r="U11614" s="31"/>
      <c r="AD11614" s="20"/>
    </row>
    <row r="11615" spans="4:30" x14ac:dyDescent="0.2">
      <c r="D11615" s="5"/>
      <c r="I11615" s="7"/>
      <c r="K11615" s="7"/>
      <c r="L11615" s="7"/>
      <c r="M11615" s="55"/>
      <c r="N11615" s="7"/>
      <c r="O11615" s="5"/>
      <c r="U11615" s="31"/>
      <c r="AD11615" s="20"/>
    </row>
    <row r="11616" spans="4:30" x14ac:dyDescent="0.2">
      <c r="D11616" s="5"/>
      <c r="I11616" s="7"/>
      <c r="K11616" s="7"/>
      <c r="L11616" s="7"/>
      <c r="M11616" s="55"/>
      <c r="N11616" s="7"/>
      <c r="O11616" s="5"/>
      <c r="U11616" s="31"/>
      <c r="AD11616" s="20"/>
    </row>
    <row r="11617" spans="4:30" x14ac:dyDescent="0.2">
      <c r="D11617" s="5"/>
      <c r="I11617" s="7"/>
      <c r="K11617" s="7"/>
      <c r="L11617" s="7"/>
      <c r="M11617" s="55"/>
      <c r="N11617" s="7"/>
      <c r="O11617" s="5"/>
      <c r="U11617" s="31"/>
      <c r="AD11617" s="20"/>
    </row>
    <row r="11618" spans="4:30" x14ac:dyDescent="0.2">
      <c r="D11618" s="5"/>
      <c r="I11618" s="7"/>
      <c r="K11618" s="7"/>
      <c r="L11618" s="7"/>
      <c r="M11618" s="55"/>
      <c r="N11618" s="7"/>
      <c r="O11618" s="5"/>
      <c r="U11618" s="31"/>
      <c r="AD11618" s="20"/>
    </row>
    <row r="11619" spans="4:30" x14ac:dyDescent="0.2">
      <c r="D11619" s="5"/>
      <c r="I11619" s="7"/>
      <c r="K11619" s="7"/>
      <c r="L11619" s="7"/>
      <c r="M11619" s="55"/>
      <c r="N11619" s="7"/>
      <c r="O11619" s="5"/>
      <c r="U11619" s="31"/>
      <c r="AD11619" s="20"/>
    </row>
    <row r="11620" spans="4:30" x14ac:dyDescent="0.2">
      <c r="D11620" s="5"/>
      <c r="I11620" s="7"/>
      <c r="K11620" s="7"/>
      <c r="L11620" s="7"/>
      <c r="M11620" s="55"/>
      <c r="N11620" s="7"/>
      <c r="O11620" s="5"/>
      <c r="U11620" s="31"/>
      <c r="AD11620" s="20"/>
    </row>
    <row r="11621" spans="4:30" x14ac:dyDescent="0.2">
      <c r="D11621" s="5"/>
      <c r="I11621" s="7"/>
      <c r="K11621" s="7"/>
      <c r="L11621" s="7"/>
      <c r="M11621" s="55"/>
      <c r="N11621" s="7"/>
      <c r="O11621" s="5"/>
      <c r="U11621" s="31"/>
      <c r="AD11621" s="20"/>
    </row>
    <row r="11622" spans="4:30" x14ac:dyDescent="0.2">
      <c r="D11622" s="5"/>
      <c r="I11622" s="7"/>
      <c r="K11622" s="7"/>
      <c r="L11622" s="7"/>
      <c r="M11622" s="55"/>
      <c r="N11622" s="7"/>
      <c r="O11622" s="5"/>
      <c r="U11622" s="31"/>
      <c r="AD11622" s="20"/>
    </row>
    <row r="11623" spans="4:30" x14ac:dyDescent="0.2">
      <c r="D11623" s="5"/>
      <c r="I11623" s="7"/>
      <c r="K11623" s="7"/>
      <c r="L11623" s="7"/>
      <c r="M11623" s="55"/>
      <c r="N11623" s="7"/>
      <c r="O11623" s="5"/>
      <c r="U11623" s="31"/>
      <c r="AD11623" s="20"/>
    </row>
    <row r="11624" spans="4:30" x14ac:dyDescent="0.2">
      <c r="D11624" s="5"/>
      <c r="I11624" s="7"/>
      <c r="K11624" s="7"/>
      <c r="L11624" s="7"/>
      <c r="M11624" s="55"/>
      <c r="N11624" s="7"/>
      <c r="O11624" s="5"/>
      <c r="U11624" s="31"/>
      <c r="AD11624" s="20"/>
    </row>
    <row r="11625" spans="4:30" x14ac:dyDescent="0.2">
      <c r="D11625" s="5"/>
      <c r="I11625" s="7"/>
      <c r="K11625" s="7"/>
      <c r="L11625" s="7"/>
      <c r="M11625" s="55"/>
      <c r="N11625" s="7"/>
      <c r="O11625" s="5"/>
      <c r="U11625" s="31"/>
      <c r="AD11625" s="20"/>
    </row>
    <row r="11626" spans="4:30" x14ac:dyDescent="0.2">
      <c r="D11626" s="5"/>
      <c r="I11626" s="7"/>
      <c r="K11626" s="7"/>
      <c r="L11626" s="7"/>
      <c r="M11626" s="55"/>
      <c r="N11626" s="7"/>
      <c r="O11626" s="5"/>
      <c r="U11626" s="31"/>
      <c r="AD11626" s="20"/>
    </row>
    <row r="11627" spans="4:30" x14ac:dyDescent="0.2">
      <c r="D11627" s="5"/>
      <c r="I11627" s="7"/>
      <c r="K11627" s="7"/>
      <c r="L11627" s="7"/>
      <c r="M11627" s="55"/>
      <c r="N11627" s="7"/>
      <c r="O11627" s="5"/>
      <c r="U11627" s="31"/>
      <c r="AD11627" s="20"/>
    </row>
    <row r="11628" spans="4:30" x14ac:dyDescent="0.2">
      <c r="D11628" s="5"/>
      <c r="I11628" s="7"/>
      <c r="K11628" s="7"/>
      <c r="L11628" s="7"/>
      <c r="M11628" s="55"/>
      <c r="N11628" s="7"/>
      <c r="O11628" s="5"/>
      <c r="U11628" s="31"/>
      <c r="AD11628" s="20"/>
    </row>
    <row r="11629" spans="4:30" x14ac:dyDescent="0.2">
      <c r="D11629" s="5"/>
      <c r="I11629" s="7"/>
      <c r="K11629" s="7"/>
      <c r="L11629" s="7"/>
      <c r="M11629" s="55"/>
      <c r="N11629" s="7"/>
      <c r="O11629" s="5"/>
      <c r="U11629" s="31"/>
      <c r="AD11629" s="20"/>
    </row>
    <row r="11630" spans="4:30" x14ac:dyDescent="0.2">
      <c r="D11630" s="5"/>
      <c r="I11630" s="7"/>
      <c r="K11630" s="7"/>
      <c r="L11630" s="7"/>
      <c r="M11630" s="55"/>
      <c r="N11630" s="7"/>
      <c r="O11630" s="5"/>
      <c r="U11630" s="31"/>
      <c r="AD11630" s="20"/>
    </row>
    <row r="11631" spans="4:30" x14ac:dyDescent="0.2">
      <c r="D11631" s="5"/>
      <c r="I11631" s="7"/>
      <c r="K11631" s="7"/>
      <c r="L11631" s="7"/>
      <c r="M11631" s="55"/>
      <c r="N11631" s="7"/>
      <c r="O11631" s="5"/>
      <c r="U11631" s="31"/>
      <c r="AD11631" s="20"/>
    </row>
    <row r="11632" spans="4:30" x14ac:dyDescent="0.2">
      <c r="D11632" s="5"/>
      <c r="I11632" s="7"/>
      <c r="K11632" s="7"/>
      <c r="L11632" s="7"/>
      <c r="M11632" s="55"/>
      <c r="N11632" s="7"/>
      <c r="O11632" s="5"/>
      <c r="U11632" s="31"/>
      <c r="AD11632" s="20"/>
    </row>
    <row r="11633" spans="4:30" x14ac:dyDescent="0.2">
      <c r="D11633" s="5"/>
      <c r="I11633" s="7"/>
      <c r="K11633" s="7"/>
      <c r="L11633" s="7"/>
      <c r="M11633" s="55"/>
      <c r="N11633" s="7"/>
      <c r="O11633" s="5"/>
      <c r="U11633" s="31"/>
      <c r="AD11633" s="20"/>
    </row>
    <row r="11634" spans="4:30" x14ac:dyDescent="0.2">
      <c r="D11634" s="5"/>
      <c r="I11634" s="7"/>
      <c r="K11634" s="7"/>
      <c r="L11634" s="7"/>
      <c r="M11634" s="55"/>
      <c r="N11634" s="7"/>
      <c r="O11634" s="5"/>
      <c r="U11634" s="31"/>
      <c r="AD11634" s="20"/>
    </row>
    <row r="11635" spans="4:30" x14ac:dyDescent="0.2">
      <c r="D11635" s="5"/>
      <c r="I11635" s="7"/>
      <c r="K11635" s="7"/>
      <c r="L11635" s="7"/>
      <c r="M11635" s="55"/>
      <c r="N11635" s="7"/>
      <c r="O11635" s="5"/>
      <c r="U11635" s="31"/>
      <c r="AD11635" s="20"/>
    </row>
    <row r="11636" spans="4:30" x14ac:dyDescent="0.2">
      <c r="D11636" s="5"/>
      <c r="I11636" s="7"/>
      <c r="K11636" s="7"/>
      <c r="L11636" s="7"/>
      <c r="M11636" s="55"/>
      <c r="N11636" s="7"/>
      <c r="O11636" s="5"/>
      <c r="U11636" s="31"/>
      <c r="AD11636" s="20"/>
    </row>
    <row r="11637" spans="4:30" x14ac:dyDescent="0.2">
      <c r="D11637" s="5"/>
      <c r="I11637" s="7"/>
      <c r="K11637" s="7"/>
      <c r="L11637" s="7"/>
      <c r="M11637" s="55"/>
      <c r="N11637" s="7"/>
      <c r="O11637" s="5"/>
      <c r="U11637" s="31"/>
      <c r="AD11637" s="20"/>
    </row>
    <row r="11638" spans="4:30" x14ac:dyDescent="0.2">
      <c r="D11638" s="5"/>
      <c r="I11638" s="7"/>
      <c r="K11638" s="7"/>
      <c r="L11638" s="7"/>
      <c r="M11638" s="55"/>
      <c r="N11638" s="7"/>
      <c r="O11638" s="5"/>
      <c r="U11638" s="31"/>
      <c r="AD11638" s="20"/>
    </row>
    <row r="11639" spans="4:30" x14ac:dyDescent="0.2">
      <c r="D11639" s="5"/>
      <c r="I11639" s="7"/>
      <c r="K11639" s="7"/>
      <c r="L11639" s="7"/>
      <c r="M11639" s="55"/>
      <c r="N11639" s="7"/>
      <c r="O11639" s="5"/>
      <c r="U11639" s="31"/>
      <c r="AD11639" s="20"/>
    </row>
    <row r="11640" spans="4:30" x14ac:dyDescent="0.2">
      <c r="D11640" s="5"/>
      <c r="I11640" s="7"/>
      <c r="K11640" s="7"/>
      <c r="L11640" s="7"/>
      <c r="M11640" s="55"/>
      <c r="N11640" s="7"/>
      <c r="O11640" s="5"/>
      <c r="U11640" s="31"/>
      <c r="AD11640" s="20"/>
    </row>
    <row r="11641" spans="4:30" x14ac:dyDescent="0.2">
      <c r="D11641" s="5"/>
      <c r="I11641" s="7"/>
      <c r="K11641" s="7"/>
      <c r="L11641" s="7"/>
      <c r="M11641" s="55"/>
      <c r="N11641" s="7"/>
      <c r="O11641" s="5"/>
      <c r="U11641" s="31"/>
      <c r="AD11641" s="20"/>
    </row>
    <row r="11642" spans="4:30" x14ac:dyDescent="0.2">
      <c r="D11642" s="5"/>
      <c r="I11642" s="7"/>
      <c r="K11642" s="7"/>
      <c r="L11642" s="7"/>
      <c r="M11642" s="55"/>
      <c r="N11642" s="7"/>
      <c r="O11642" s="5"/>
      <c r="U11642" s="31"/>
      <c r="AD11642" s="20"/>
    </row>
    <row r="11643" spans="4:30" x14ac:dyDescent="0.2">
      <c r="D11643" s="5"/>
      <c r="I11643" s="7"/>
      <c r="K11643" s="7"/>
      <c r="L11643" s="7"/>
      <c r="M11643" s="55"/>
      <c r="N11643" s="7"/>
      <c r="O11643" s="5"/>
      <c r="U11643" s="31"/>
      <c r="AD11643" s="20"/>
    </row>
    <row r="11644" spans="4:30" x14ac:dyDescent="0.2">
      <c r="D11644" s="5"/>
      <c r="I11644" s="7"/>
      <c r="K11644" s="7"/>
      <c r="L11644" s="7"/>
      <c r="M11644" s="55"/>
      <c r="N11644" s="7"/>
      <c r="O11644" s="5"/>
      <c r="U11644" s="31"/>
      <c r="AD11644" s="20"/>
    </row>
    <row r="11645" spans="4:30" x14ac:dyDescent="0.2">
      <c r="D11645" s="5"/>
      <c r="I11645" s="7"/>
      <c r="K11645" s="7"/>
      <c r="L11645" s="7"/>
      <c r="M11645" s="55"/>
      <c r="N11645" s="7"/>
      <c r="O11645" s="5"/>
      <c r="U11645" s="31"/>
      <c r="AD11645" s="20"/>
    </row>
    <row r="11646" spans="4:30" x14ac:dyDescent="0.2">
      <c r="D11646" s="5"/>
      <c r="I11646" s="7"/>
      <c r="K11646" s="7"/>
      <c r="L11646" s="7"/>
      <c r="M11646" s="55"/>
      <c r="N11646" s="7"/>
      <c r="O11646" s="5"/>
      <c r="U11646" s="31"/>
      <c r="AD11646" s="20"/>
    </row>
    <row r="11647" spans="4:30" x14ac:dyDescent="0.2">
      <c r="D11647" s="5"/>
      <c r="I11647" s="7"/>
      <c r="K11647" s="7"/>
      <c r="L11647" s="7"/>
      <c r="M11647" s="55"/>
      <c r="N11647" s="7"/>
      <c r="O11647" s="5"/>
      <c r="U11647" s="31"/>
      <c r="AD11647" s="20"/>
    </row>
    <row r="11648" spans="4:30" x14ac:dyDescent="0.2">
      <c r="D11648" s="5"/>
      <c r="I11648" s="7"/>
      <c r="K11648" s="7"/>
      <c r="L11648" s="7"/>
      <c r="M11648" s="55"/>
      <c r="N11648" s="7"/>
      <c r="O11648" s="5"/>
      <c r="U11648" s="31"/>
      <c r="AD11648" s="20"/>
    </row>
    <row r="11649" spans="4:30" x14ac:dyDescent="0.2">
      <c r="D11649" s="5"/>
      <c r="I11649" s="7"/>
      <c r="K11649" s="7"/>
      <c r="L11649" s="7"/>
      <c r="M11649" s="55"/>
      <c r="N11649" s="7"/>
      <c r="O11649" s="5"/>
      <c r="U11649" s="31"/>
      <c r="AD11649" s="20"/>
    </row>
    <row r="11650" spans="4:30" x14ac:dyDescent="0.2">
      <c r="D11650" s="5"/>
      <c r="I11650" s="7"/>
      <c r="K11650" s="7"/>
      <c r="L11650" s="7"/>
      <c r="M11650" s="55"/>
      <c r="N11650" s="7"/>
      <c r="O11650" s="5"/>
      <c r="U11650" s="31"/>
      <c r="AD11650" s="20"/>
    </row>
    <row r="11651" spans="4:30" x14ac:dyDescent="0.2">
      <c r="D11651" s="5"/>
      <c r="I11651" s="7"/>
      <c r="K11651" s="7"/>
      <c r="L11651" s="7"/>
      <c r="M11651" s="55"/>
      <c r="N11651" s="7"/>
      <c r="O11651" s="5"/>
      <c r="U11651" s="31"/>
      <c r="AD11651" s="20"/>
    </row>
    <row r="11652" spans="4:30" x14ac:dyDescent="0.2">
      <c r="D11652" s="5"/>
      <c r="I11652" s="7"/>
      <c r="K11652" s="7"/>
      <c r="L11652" s="7"/>
      <c r="M11652" s="55"/>
      <c r="N11652" s="7"/>
      <c r="O11652" s="5"/>
      <c r="U11652" s="31"/>
      <c r="AD11652" s="20"/>
    </row>
    <row r="11653" spans="4:30" x14ac:dyDescent="0.2">
      <c r="D11653" s="5"/>
      <c r="I11653" s="7"/>
      <c r="K11653" s="7"/>
      <c r="L11653" s="7"/>
      <c r="M11653" s="55"/>
      <c r="N11653" s="7"/>
      <c r="O11653" s="5"/>
      <c r="U11653" s="31"/>
      <c r="AD11653" s="20"/>
    </row>
    <row r="11654" spans="4:30" x14ac:dyDescent="0.2">
      <c r="D11654" s="5"/>
      <c r="I11654" s="7"/>
      <c r="K11654" s="7"/>
      <c r="L11654" s="7"/>
      <c r="M11654" s="55"/>
      <c r="N11654" s="7"/>
      <c r="O11654" s="5"/>
      <c r="U11654" s="31"/>
      <c r="AD11654" s="20"/>
    </row>
    <row r="11655" spans="4:30" x14ac:dyDescent="0.2">
      <c r="D11655" s="5"/>
      <c r="I11655" s="7"/>
      <c r="K11655" s="7"/>
      <c r="L11655" s="7"/>
      <c r="M11655" s="55"/>
      <c r="N11655" s="7"/>
      <c r="O11655" s="5"/>
      <c r="U11655" s="31"/>
      <c r="AD11655" s="20"/>
    </row>
    <row r="11656" spans="4:30" x14ac:dyDescent="0.2">
      <c r="D11656" s="5"/>
      <c r="I11656" s="7"/>
      <c r="K11656" s="7"/>
      <c r="L11656" s="7"/>
      <c r="M11656" s="55"/>
      <c r="N11656" s="7"/>
      <c r="O11656" s="5"/>
      <c r="U11656" s="31"/>
      <c r="AD11656" s="20"/>
    </row>
    <row r="11657" spans="4:30" x14ac:dyDescent="0.2">
      <c r="D11657" s="5"/>
      <c r="I11657" s="7"/>
      <c r="K11657" s="7"/>
      <c r="L11657" s="7"/>
      <c r="M11657" s="55"/>
      <c r="N11657" s="7"/>
      <c r="O11657" s="5"/>
      <c r="U11657" s="31"/>
      <c r="AD11657" s="20"/>
    </row>
    <row r="11658" spans="4:30" x14ac:dyDescent="0.2">
      <c r="D11658" s="5"/>
      <c r="I11658" s="7"/>
      <c r="K11658" s="7"/>
      <c r="L11658" s="7"/>
      <c r="M11658" s="55"/>
      <c r="N11658" s="7"/>
      <c r="O11658" s="5"/>
      <c r="U11658" s="31"/>
      <c r="AD11658" s="20"/>
    </row>
    <row r="11659" spans="4:30" x14ac:dyDescent="0.2">
      <c r="D11659" s="5"/>
      <c r="I11659" s="7"/>
      <c r="K11659" s="7"/>
      <c r="L11659" s="7"/>
      <c r="M11659" s="55"/>
      <c r="N11659" s="7"/>
      <c r="O11659" s="5"/>
      <c r="U11659" s="31"/>
      <c r="AD11659" s="20"/>
    </row>
    <row r="11660" spans="4:30" x14ac:dyDescent="0.2">
      <c r="D11660" s="5"/>
      <c r="I11660" s="7"/>
      <c r="K11660" s="7"/>
      <c r="L11660" s="7"/>
      <c r="M11660" s="55"/>
      <c r="N11660" s="7"/>
      <c r="O11660" s="5"/>
      <c r="U11660" s="31"/>
      <c r="AD11660" s="20"/>
    </row>
    <row r="11661" spans="4:30" x14ac:dyDescent="0.2">
      <c r="D11661" s="5"/>
      <c r="I11661" s="7"/>
      <c r="K11661" s="7"/>
      <c r="L11661" s="7"/>
      <c r="M11661" s="55"/>
      <c r="N11661" s="7"/>
      <c r="O11661" s="5"/>
      <c r="U11661" s="31"/>
      <c r="AD11661" s="20"/>
    </row>
    <row r="11662" spans="4:30" x14ac:dyDescent="0.2">
      <c r="D11662" s="5"/>
      <c r="I11662" s="7"/>
      <c r="K11662" s="7"/>
      <c r="L11662" s="7"/>
      <c r="M11662" s="55"/>
      <c r="N11662" s="7"/>
      <c r="O11662" s="5"/>
      <c r="U11662" s="31"/>
      <c r="AD11662" s="20"/>
    </row>
    <row r="11663" spans="4:30" x14ac:dyDescent="0.2">
      <c r="D11663" s="5"/>
      <c r="I11663" s="7"/>
      <c r="K11663" s="7"/>
      <c r="L11663" s="7"/>
      <c r="M11663" s="55"/>
      <c r="N11663" s="7"/>
      <c r="O11663" s="5"/>
      <c r="U11663" s="31"/>
      <c r="AD11663" s="20"/>
    </row>
    <row r="11664" spans="4:30" x14ac:dyDescent="0.2">
      <c r="D11664" s="5"/>
      <c r="I11664" s="7"/>
      <c r="K11664" s="7"/>
      <c r="L11664" s="7"/>
      <c r="M11664" s="55"/>
      <c r="N11664" s="7"/>
      <c r="O11664" s="5"/>
      <c r="U11664" s="31"/>
      <c r="AD11664" s="20"/>
    </row>
    <row r="11665" spans="4:30" x14ac:dyDescent="0.2">
      <c r="D11665" s="5"/>
      <c r="I11665" s="7"/>
      <c r="K11665" s="7"/>
      <c r="L11665" s="7"/>
      <c r="M11665" s="55"/>
      <c r="N11665" s="7"/>
      <c r="O11665" s="5"/>
      <c r="U11665" s="31"/>
      <c r="AD11665" s="20"/>
    </row>
    <row r="11666" spans="4:30" x14ac:dyDescent="0.2">
      <c r="D11666" s="5"/>
      <c r="I11666" s="7"/>
      <c r="K11666" s="7"/>
      <c r="L11666" s="7"/>
      <c r="M11666" s="55"/>
      <c r="N11666" s="7"/>
      <c r="O11666" s="5"/>
      <c r="U11666" s="31"/>
      <c r="AD11666" s="20"/>
    </row>
    <row r="11667" spans="4:30" x14ac:dyDescent="0.2">
      <c r="D11667" s="5"/>
      <c r="I11667" s="7"/>
      <c r="K11667" s="7"/>
      <c r="L11667" s="7"/>
      <c r="M11667" s="55"/>
      <c r="N11667" s="7"/>
      <c r="O11667" s="5"/>
      <c r="U11667" s="31"/>
      <c r="AD11667" s="20"/>
    </row>
    <row r="11668" spans="4:30" x14ac:dyDescent="0.2">
      <c r="D11668" s="5"/>
      <c r="I11668" s="7"/>
      <c r="K11668" s="7"/>
      <c r="L11668" s="7"/>
      <c r="M11668" s="55"/>
      <c r="N11668" s="7"/>
      <c r="O11668" s="5"/>
      <c r="U11668" s="31"/>
      <c r="AD11668" s="20"/>
    </row>
    <row r="11669" spans="4:30" x14ac:dyDescent="0.2">
      <c r="D11669" s="5"/>
      <c r="I11669" s="7"/>
      <c r="K11669" s="7"/>
      <c r="L11669" s="7"/>
      <c r="M11669" s="55"/>
      <c r="N11669" s="7"/>
      <c r="O11669" s="5"/>
      <c r="U11669" s="31"/>
      <c r="AD11669" s="20"/>
    </row>
    <row r="11670" spans="4:30" x14ac:dyDescent="0.2">
      <c r="D11670" s="5"/>
      <c r="I11670" s="7"/>
      <c r="K11670" s="7"/>
      <c r="L11670" s="7"/>
      <c r="M11670" s="55"/>
      <c r="N11670" s="7"/>
      <c r="O11670" s="5"/>
      <c r="U11670" s="31"/>
      <c r="AD11670" s="20"/>
    </row>
    <row r="11671" spans="4:30" x14ac:dyDescent="0.2">
      <c r="D11671" s="5"/>
      <c r="I11671" s="7"/>
      <c r="K11671" s="7"/>
      <c r="L11671" s="7"/>
      <c r="M11671" s="55"/>
      <c r="N11671" s="7"/>
      <c r="O11671" s="5"/>
      <c r="U11671" s="31"/>
      <c r="AD11671" s="20"/>
    </row>
    <row r="11672" spans="4:30" x14ac:dyDescent="0.2">
      <c r="D11672" s="5"/>
      <c r="I11672" s="7"/>
      <c r="K11672" s="7"/>
      <c r="L11672" s="7"/>
      <c r="M11672" s="55"/>
      <c r="N11672" s="7"/>
      <c r="O11672" s="5"/>
      <c r="U11672" s="31"/>
      <c r="AD11672" s="20"/>
    </row>
    <row r="11673" spans="4:30" x14ac:dyDescent="0.2">
      <c r="D11673" s="5"/>
      <c r="I11673" s="7"/>
      <c r="K11673" s="7"/>
      <c r="L11673" s="7"/>
      <c r="M11673" s="55"/>
      <c r="N11673" s="7"/>
      <c r="O11673" s="5"/>
      <c r="U11673" s="31"/>
      <c r="AD11673" s="20"/>
    </row>
    <row r="11674" spans="4:30" x14ac:dyDescent="0.2">
      <c r="D11674" s="5"/>
      <c r="I11674" s="7"/>
      <c r="K11674" s="7"/>
      <c r="L11674" s="7"/>
      <c r="M11674" s="55"/>
      <c r="N11674" s="7"/>
      <c r="O11674" s="5"/>
      <c r="U11674" s="31"/>
      <c r="AD11674" s="20"/>
    </row>
    <row r="11675" spans="4:30" x14ac:dyDescent="0.2">
      <c r="D11675" s="5"/>
      <c r="I11675" s="7"/>
      <c r="K11675" s="7"/>
      <c r="L11675" s="7"/>
      <c r="M11675" s="55"/>
      <c r="N11675" s="7"/>
      <c r="O11675" s="5"/>
      <c r="U11675" s="31"/>
      <c r="AD11675" s="20"/>
    </row>
    <row r="11676" spans="4:30" x14ac:dyDescent="0.2">
      <c r="D11676" s="5"/>
      <c r="I11676" s="7"/>
      <c r="K11676" s="7"/>
      <c r="L11676" s="7"/>
      <c r="M11676" s="55"/>
      <c r="N11676" s="7"/>
      <c r="O11676" s="5"/>
      <c r="U11676" s="31"/>
      <c r="AD11676" s="20"/>
    </row>
    <row r="11677" spans="4:30" x14ac:dyDescent="0.2">
      <c r="D11677" s="5"/>
      <c r="I11677" s="7"/>
      <c r="K11677" s="7"/>
      <c r="L11677" s="7"/>
      <c r="M11677" s="55"/>
      <c r="N11677" s="7"/>
      <c r="O11677" s="5"/>
      <c r="U11677" s="31"/>
      <c r="AD11677" s="20"/>
    </row>
    <row r="11678" spans="4:30" x14ac:dyDescent="0.2">
      <c r="D11678" s="5"/>
      <c r="I11678" s="7"/>
      <c r="K11678" s="7"/>
      <c r="L11678" s="7"/>
      <c r="M11678" s="55"/>
      <c r="N11678" s="7"/>
      <c r="O11678" s="5"/>
      <c r="U11678" s="31"/>
      <c r="AD11678" s="20"/>
    </row>
    <row r="11679" spans="4:30" x14ac:dyDescent="0.2">
      <c r="D11679" s="5"/>
      <c r="I11679" s="7"/>
      <c r="K11679" s="7"/>
      <c r="L11679" s="7"/>
      <c r="M11679" s="55"/>
      <c r="N11679" s="7"/>
      <c r="O11679" s="5"/>
      <c r="U11679" s="31"/>
      <c r="AD11679" s="20"/>
    </row>
    <row r="11680" spans="4:30" x14ac:dyDescent="0.2">
      <c r="D11680" s="5"/>
      <c r="I11680" s="7"/>
      <c r="K11680" s="7"/>
      <c r="L11680" s="7"/>
      <c r="M11680" s="55"/>
      <c r="N11680" s="7"/>
      <c r="O11680" s="5"/>
      <c r="U11680" s="31"/>
      <c r="AD11680" s="20"/>
    </row>
    <row r="11681" spans="4:30" x14ac:dyDescent="0.2">
      <c r="D11681" s="5"/>
      <c r="I11681" s="7"/>
      <c r="K11681" s="7"/>
      <c r="L11681" s="7"/>
      <c r="M11681" s="55"/>
      <c r="N11681" s="7"/>
      <c r="O11681" s="5"/>
      <c r="U11681" s="31"/>
      <c r="AD11681" s="20"/>
    </row>
    <row r="11682" spans="4:30" x14ac:dyDescent="0.2">
      <c r="D11682" s="5"/>
      <c r="I11682" s="7"/>
      <c r="K11682" s="7"/>
      <c r="L11682" s="7"/>
      <c r="M11682" s="55"/>
      <c r="N11682" s="7"/>
      <c r="O11682" s="5"/>
      <c r="U11682" s="31"/>
      <c r="AD11682" s="20"/>
    </row>
    <row r="11683" spans="4:30" x14ac:dyDescent="0.2">
      <c r="D11683" s="5"/>
      <c r="I11683" s="7"/>
      <c r="K11683" s="7"/>
      <c r="L11683" s="7"/>
      <c r="M11683" s="55"/>
      <c r="N11683" s="7"/>
      <c r="O11683" s="5"/>
      <c r="U11683" s="31"/>
      <c r="AD11683" s="20"/>
    </row>
    <row r="11684" spans="4:30" x14ac:dyDescent="0.2">
      <c r="D11684" s="5"/>
      <c r="I11684" s="7"/>
      <c r="K11684" s="7"/>
      <c r="L11684" s="7"/>
      <c r="M11684" s="55"/>
      <c r="N11684" s="7"/>
      <c r="O11684" s="5"/>
      <c r="U11684" s="31"/>
      <c r="AD11684" s="20"/>
    </row>
    <row r="11685" spans="4:30" x14ac:dyDescent="0.2">
      <c r="D11685" s="5"/>
      <c r="I11685" s="7"/>
      <c r="K11685" s="7"/>
      <c r="L11685" s="7"/>
      <c r="M11685" s="55"/>
      <c r="N11685" s="7"/>
      <c r="O11685" s="5"/>
      <c r="U11685" s="31"/>
      <c r="AD11685" s="20"/>
    </row>
    <row r="11686" spans="4:30" x14ac:dyDescent="0.2">
      <c r="D11686" s="5"/>
      <c r="I11686" s="7"/>
      <c r="K11686" s="7"/>
      <c r="L11686" s="7"/>
      <c r="M11686" s="55"/>
      <c r="N11686" s="7"/>
      <c r="O11686" s="5"/>
      <c r="U11686" s="31"/>
      <c r="AD11686" s="20"/>
    </row>
    <row r="11687" spans="4:30" x14ac:dyDescent="0.2">
      <c r="D11687" s="5"/>
      <c r="I11687" s="7"/>
      <c r="K11687" s="7"/>
      <c r="L11687" s="7"/>
      <c r="M11687" s="55"/>
      <c r="N11687" s="7"/>
      <c r="O11687" s="5"/>
      <c r="U11687" s="31"/>
      <c r="AD11687" s="20"/>
    </row>
    <row r="11688" spans="4:30" x14ac:dyDescent="0.2">
      <c r="D11688" s="5"/>
      <c r="I11688" s="7"/>
      <c r="K11688" s="7"/>
      <c r="L11688" s="7"/>
      <c r="M11688" s="55"/>
      <c r="N11688" s="7"/>
      <c r="O11688" s="5"/>
      <c r="U11688" s="31"/>
      <c r="AD11688" s="20"/>
    </row>
    <row r="11689" spans="4:30" x14ac:dyDescent="0.2">
      <c r="D11689" s="5"/>
      <c r="I11689" s="7"/>
      <c r="K11689" s="7"/>
      <c r="L11689" s="7"/>
      <c r="M11689" s="55"/>
      <c r="N11689" s="7"/>
      <c r="O11689" s="5"/>
      <c r="U11689" s="31"/>
      <c r="AD11689" s="20"/>
    </row>
    <row r="11690" spans="4:30" x14ac:dyDescent="0.2">
      <c r="D11690" s="5"/>
      <c r="I11690" s="7"/>
      <c r="K11690" s="7"/>
      <c r="L11690" s="7"/>
      <c r="M11690" s="55"/>
      <c r="N11690" s="7"/>
      <c r="O11690" s="5"/>
      <c r="U11690" s="31"/>
      <c r="AD11690" s="20"/>
    </row>
    <row r="11691" spans="4:30" x14ac:dyDescent="0.2">
      <c r="D11691" s="5"/>
      <c r="I11691" s="7"/>
      <c r="K11691" s="7"/>
      <c r="L11691" s="7"/>
      <c r="M11691" s="55"/>
      <c r="N11691" s="7"/>
      <c r="O11691" s="5"/>
      <c r="U11691" s="31"/>
      <c r="AD11691" s="20"/>
    </row>
    <row r="11692" spans="4:30" x14ac:dyDescent="0.2">
      <c r="D11692" s="5"/>
      <c r="I11692" s="7"/>
      <c r="K11692" s="7"/>
      <c r="L11692" s="7"/>
      <c r="M11692" s="55"/>
      <c r="N11692" s="7"/>
      <c r="O11692" s="5"/>
      <c r="U11692" s="31"/>
      <c r="AD11692" s="20"/>
    </row>
    <row r="11693" spans="4:30" x14ac:dyDescent="0.2">
      <c r="D11693" s="5"/>
      <c r="I11693" s="7"/>
      <c r="K11693" s="7"/>
      <c r="L11693" s="7"/>
      <c r="M11693" s="55"/>
      <c r="N11693" s="7"/>
      <c r="O11693" s="5"/>
      <c r="U11693" s="31"/>
      <c r="AD11693" s="20"/>
    </row>
    <row r="11694" spans="4:30" x14ac:dyDescent="0.2">
      <c r="D11694" s="5"/>
      <c r="I11694" s="7"/>
      <c r="K11694" s="7"/>
      <c r="L11694" s="7"/>
      <c r="M11694" s="55"/>
      <c r="N11694" s="7"/>
      <c r="O11694" s="5"/>
      <c r="U11694" s="31"/>
      <c r="AD11694" s="20"/>
    </row>
    <row r="11695" spans="4:30" x14ac:dyDescent="0.2">
      <c r="D11695" s="5"/>
      <c r="I11695" s="7"/>
      <c r="K11695" s="7"/>
      <c r="L11695" s="7"/>
      <c r="M11695" s="55"/>
      <c r="N11695" s="7"/>
      <c r="O11695" s="5"/>
      <c r="U11695" s="31"/>
      <c r="AD11695" s="20"/>
    </row>
    <row r="11696" spans="4:30" x14ac:dyDescent="0.2">
      <c r="D11696" s="5"/>
      <c r="I11696" s="7"/>
      <c r="K11696" s="7"/>
      <c r="L11696" s="7"/>
      <c r="M11696" s="55"/>
      <c r="N11696" s="7"/>
      <c r="O11696" s="5"/>
      <c r="U11696" s="31"/>
      <c r="AD11696" s="20"/>
    </row>
    <row r="11697" spans="4:30" x14ac:dyDescent="0.2">
      <c r="D11697" s="5"/>
      <c r="I11697" s="7"/>
      <c r="K11697" s="7"/>
      <c r="L11697" s="7"/>
      <c r="M11697" s="55"/>
      <c r="N11697" s="7"/>
      <c r="O11697" s="5"/>
      <c r="U11697" s="31"/>
      <c r="AD11697" s="20"/>
    </row>
    <row r="11698" spans="4:30" x14ac:dyDescent="0.2">
      <c r="D11698" s="5"/>
      <c r="I11698" s="7"/>
      <c r="K11698" s="7"/>
      <c r="L11698" s="7"/>
      <c r="M11698" s="55"/>
      <c r="N11698" s="7"/>
      <c r="O11698" s="5"/>
      <c r="U11698" s="31"/>
      <c r="AD11698" s="20"/>
    </row>
    <row r="11699" spans="4:30" x14ac:dyDescent="0.2">
      <c r="D11699" s="5"/>
      <c r="I11699" s="7"/>
      <c r="K11699" s="7"/>
      <c r="L11699" s="7"/>
      <c r="M11699" s="55"/>
      <c r="N11699" s="7"/>
      <c r="O11699" s="5"/>
      <c r="U11699" s="31"/>
      <c r="AD11699" s="20"/>
    </row>
    <row r="11700" spans="4:30" x14ac:dyDescent="0.2">
      <c r="D11700" s="5"/>
      <c r="I11700" s="7"/>
      <c r="K11700" s="7"/>
      <c r="L11700" s="7"/>
      <c r="M11700" s="55"/>
      <c r="N11700" s="7"/>
      <c r="O11700" s="5"/>
      <c r="U11700" s="31"/>
      <c r="AD11700" s="20"/>
    </row>
    <row r="11701" spans="4:30" x14ac:dyDescent="0.2">
      <c r="D11701" s="5"/>
      <c r="I11701" s="7"/>
      <c r="K11701" s="7"/>
      <c r="L11701" s="7"/>
      <c r="M11701" s="55"/>
      <c r="N11701" s="7"/>
      <c r="O11701" s="5"/>
      <c r="U11701" s="31"/>
      <c r="AD11701" s="20"/>
    </row>
    <row r="11702" spans="4:30" x14ac:dyDescent="0.2">
      <c r="D11702" s="5"/>
      <c r="I11702" s="7"/>
      <c r="K11702" s="7"/>
      <c r="L11702" s="7"/>
      <c r="M11702" s="55"/>
      <c r="N11702" s="7"/>
      <c r="O11702" s="5"/>
      <c r="U11702" s="31"/>
      <c r="AD11702" s="20"/>
    </row>
    <row r="11703" spans="4:30" x14ac:dyDescent="0.2">
      <c r="D11703" s="5"/>
      <c r="I11703" s="7"/>
      <c r="K11703" s="7"/>
      <c r="L11703" s="7"/>
      <c r="M11703" s="55"/>
      <c r="N11703" s="7"/>
      <c r="O11703" s="5"/>
      <c r="U11703" s="31"/>
      <c r="AD11703" s="20"/>
    </row>
    <row r="11704" spans="4:30" x14ac:dyDescent="0.2">
      <c r="D11704" s="5"/>
      <c r="I11704" s="7"/>
      <c r="K11704" s="7"/>
      <c r="L11704" s="7"/>
      <c r="M11704" s="55"/>
      <c r="N11704" s="7"/>
      <c r="O11704" s="5"/>
      <c r="U11704" s="31"/>
      <c r="AD11704" s="20"/>
    </row>
    <row r="11705" spans="4:30" x14ac:dyDescent="0.2">
      <c r="D11705" s="5"/>
      <c r="I11705" s="7"/>
      <c r="K11705" s="7"/>
      <c r="L11705" s="7"/>
      <c r="M11705" s="55"/>
      <c r="N11705" s="7"/>
      <c r="O11705" s="5"/>
      <c r="U11705" s="31"/>
      <c r="AD11705" s="20"/>
    </row>
    <row r="11706" spans="4:30" x14ac:dyDescent="0.2">
      <c r="D11706" s="5"/>
      <c r="I11706" s="7"/>
      <c r="K11706" s="7"/>
      <c r="L11706" s="7"/>
      <c r="M11706" s="55"/>
      <c r="N11706" s="7"/>
      <c r="O11706" s="5"/>
      <c r="U11706" s="31"/>
      <c r="AD11706" s="20"/>
    </row>
    <row r="11707" spans="4:30" x14ac:dyDescent="0.2">
      <c r="D11707" s="5"/>
      <c r="I11707" s="7"/>
      <c r="K11707" s="7"/>
      <c r="L11707" s="7"/>
      <c r="M11707" s="55"/>
      <c r="N11707" s="7"/>
      <c r="O11707" s="5"/>
      <c r="U11707" s="31"/>
      <c r="AD11707" s="20"/>
    </row>
    <row r="11708" spans="4:30" x14ac:dyDescent="0.2">
      <c r="D11708" s="5"/>
      <c r="I11708" s="7"/>
      <c r="K11708" s="7"/>
      <c r="L11708" s="7"/>
      <c r="M11708" s="55"/>
      <c r="N11708" s="7"/>
      <c r="O11708" s="5"/>
      <c r="U11708" s="31"/>
      <c r="AD11708" s="20"/>
    </row>
    <row r="11709" spans="4:30" x14ac:dyDescent="0.2">
      <c r="D11709" s="5"/>
      <c r="I11709" s="7"/>
      <c r="K11709" s="7"/>
      <c r="L11709" s="7"/>
      <c r="M11709" s="55"/>
      <c r="N11709" s="7"/>
      <c r="O11709" s="5"/>
      <c r="U11709" s="31"/>
      <c r="AD11709" s="20"/>
    </row>
    <row r="11710" spans="4:30" x14ac:dyDescent="0.2">
      <c r="D11710" s="5"/>
      <c r="I11710" s="7"/>
      <c r="K11710" s="7"/>
      <c r="L11710" s="7"/>
      <c r="M11710" s="55"/>
      <c r="N11710" s="7"/>
      <c r="O11710" s="5"/>
      <c r="U11710" s="31"/>
      <c r="AD11710" s="20"/>
    </row>
    <row r="11711" spans="4:30" x14ac:dyDescent="0.2">
      <c r="D11711" s="5"/>
      <c r="I11711" s="7"/>
      <c r="K11711" s="7"/>
      <c r="L11711" s="7"/>
      <c r="M11711" s="55"/>
      <c r="N11711" s="7"/>
      <c r="O11711" s="5"/>
      <c r="U11711" s="31"/>
      <c r="AD11711" s="20"/>
    </row>
    <row r="11712" spans="4:30" x14ac:dyDescent="0.2">
      <c r="D11712" s="5"/>
      <c r="I11712" s="7"/>
      <c r="K11712" s="7"/>
      <c r="L11712" s="7"/>
      <c r="M11712" s="55"/>
      <c r="N11712" s="7"/>
      <c r="O11712" s="5"/>
      <c r="U11712" s="31"/>
      <c r="AD11712" s="20"/>
    </row>
    <row r="11713" spans="4:30" x14ac:dyDescent="0.2">
      <c r="D11713" s="5"/>
      <c r="I11713" s="7"/>
      <c r="K11713" s="7"/>
      <c r="L11713" s="7"/>
      <c r="M11713" s="55"/>
      <c r="N11713" s="7"/>
      <c r="O11713" s="5"/>
      <c r="U11713" s="31"/>
      <c r="AD11713" s="20"/>
    </row>
    <row r="11714" spans="4:30" x14ac:dyDescent="0.2">
      <c r="D11714" s="5"/>
      <c r="I11714" s="7"/>
      <c r="K11714" s="7"/>
      <c r="L11714" s="7"/>
      <c r="M11714" s="55"/>
      <c r="N11714" s="7"/>
      <c r="O11714" s="5"/>
      <c r="U11714" s="31"/>
      <c r="AD11714" s="20"/>
    </row>
    <row r="11715" spans="4:30" x14ac:dyDescent="0.2">
      <c r="D11715" s="5"/>
      <c r="I11715" s="7"/>
      <c r="K11715" s="7"/>
      <c r="L11715" s="7"/>
      <c r="M11715" s="55"/>
      <c r="N11715" s="7"/>
      <c r="O11715" s="5"/>
      <c r="U11715" s="31"/>
      <c r="AD11715" s="20"/>
    </row>
    <row r="11716" spans="4:30" x14ac:dyDescent="0.2">
      <c r="D11716" s="5"/>
      <c r="I11716" s="7"/>
      <c r="K11716" s="7"/>
      <c r="L11716" s="7"/>
      <c r="M11716" s="55"/>
      <c r="N11716" s="7"/>
      <c r="O11716" s="5"/>
      <c r="U11716" s="31"/>
      <c r="AD11716" s="20"/>
    </row>
    <row r="11717" spans="4:30" x14ac:dyDescent="0.2">
      <c r="D11717" s="5"/>
      <c r="I11717" s="7"/>
      <c r="K11717" s="7"/>
      <c r="L11717" s="7"/>
      <c r="M11717" s="55"/>
      <c r="N11717" s="7"/>
      <c r="O11717" s="5"/>
      <c r="U11717" s="31"/>
      <c r="AD11717" s="20"/>
    </row>
    <row r="11718" spans="4:30" x14ac:dyDescent="0.2">
      <c r="D11718" s="5"/>
      <c r="I11718" s="7"/>
      <c r="K11718" s="7"/>
      <c r="L11718" s="7"/>
      <c r="M11718" s="55"/>
      <c r="N11718" s="7"/>
      <c r="O11718" s="5"/>
      <c r="U11718" s="31"/>
      <c r="AD11718" s="20"/>
    </row>
    <row r="11719" spans="4:30" x14ac:dyDescent="0.2">
      <c r="D11719" s="5"/>
      <c r="I11719" s="7"/>
      <c r="K11719" s="7"/>
      <c r="L11719" s="7"/>
      <c r="M11719" s="55"/>
      <c r="N11719" s="7"/>
      <c r="O11719" s="5"/>
      <c r="U11719" s="31"/>
      <c r="AD11719" s="20"/>
    </row>
    <row r="11720" spans="4:30" x14ac:dyDescent="0.2">
      <c r="D11720" s="5"/>
      <c r="I11720" s="7"/>
      <c r="K11720" s="7"/>
      <c r="L11720" s="7"/>
      <c r="M11720" s="55"/>
      <c r="N11720" s="7"/>
      <c r="O11720" s="5"/>
      <c r="U11720" s="31"/>
      <c r="AD11720" s="20"/>
    </row>
    <row r="11721" spans="4:30" x14ac:dyDescent="0.2">
      <c r="D11721" s="5"/>
      <c r="I11721" s="7"/>
      <c r="K11721" s="7"/>
      <c r="L11721" s="7"/>
      <c r="M11721" s="55"/>
      <c r="N11721" s="7"/>
      <c r="O11721" s="5"/>
      <c r="U11721" s="31"/>
      <c r="AD11721" s="20"/>
    </row>
    <row r="11722" spans="4:30" x14ac:dyDescent="0.2">
      <c r="D11722" s="5"/>
      <c r="I11722" s="7"/>
      <c r="K11722" s="7"/>
      <c r="L11722" s="7"/>
      <c r="M11722" s="55"/>
      <c r="N11722" s="7"/>
      <c r="O11722" s="5"/>
      <c r="U11722" s="31"/>
      <c r="AD11722" s="20"/>
    </row>
    <row r="11723" spans="4:30" x14ac:dyDescent="0.2">
      <c r="D11723" s="5"/>
      <c r="I11723" s="7"/>
      <c r="K11723" s="7"/>
      <c r="L11723" s="7"/>
      <c r="M11723" s="55"/>
      <c r="N11723" s="7"/>
      <c r="O11723" s="5"/>
      <c r="U11723" s="31"/>
      <c r="AD11723" s="20"/>
    </row>
    <row r="11724" spans="4:30" x14ac:dyDescent="0.2">
      <c r="D11724" s="5"/>
      <c r="I11724" s="7"/>
      <c r="K11724" s="7"/>
      <c r="L11724" s="7"/>
      <c r="M11724" s="55"/>
      <c r="N11724" s="7"/>
      <c r="O11724" s="5"/>
      <c r="U11724" s="31"/>
      <c r="AD11724" s="20"/>
    </row>
    <row r="11725" spans="4:30" x14ac:dyDescent="0.2">
      <c r="D11725" s="5"/>
      <c r="I11725" s="7"/>
      <c r="K11725" s="7"/>
      <c r="L11725" s="7"/>
      <c r="M11725" s="55"/>
      <c r="N11725" s="7"/>
      <c r="O11725" s="5"/>
      <c r="U11725" s="31"/>
      <c r="AD11725" s="20"/>
    </row>
    <row r="11726" spans="4:30" x14ac:dyDescent="0.2">
      <c r="D11726" s="5"/>
      <c r="I11726" s="7"/>
      <c r="K11726" s="7"/>
      <c r="L11726" s="7"/>
      <c r="M11726" s="55"/>
      <c r="N11726" s="7"/>
      <c r="O11726" s="5"/>
      <c r="U11726" s="31"/>
      <c r="AD11726" s="20"/>
    </row>
    <row r="11727" spans="4:30" x14ac:dyDescent="0.2">
      <c r="D11727" s="5"/>
      <c r="I11727" s="7"/>
      <c r="K11727" s="7"/>
      <c r="L11727" s="7"/>
      <c r="M11727" s="55"/>
      <c r="N11727" s="7"/>
      <c r="O11727" s="5"/>
      <c r="U11727" s="31"/>
      <c r="AD11727" s="20"/>
    </row>
    <row r="11728" spans="4:30" x14ac:dyDescent="0.2">
      <c r="D11728" s="5"/>
      <c r="I11728" s="7"/>
      <c r="K11728" s="7"/>
      <c r="L11728" s="7"/>
      <c r="M11728" s="55"/>
      <c r="N11728" s="7"/>
      <c r="O11728" s="5"/>
      <c r="U11728" s="31"/>
      <c r="AD11728" s="20"/>
    </row>
    <row r="11729" spans="4:30" x14ac:dyDescent="0.2">
      <c r="D11729" s="5"/>
      <c r="I11729" s="7"/>
      <c r="K11729" s="7"/>
      <c r="L11729" s="7"/>
      <c r="M11729" s="55"/>
      <c r="N11729" s="7"/>
      <c r="O11729" s="5"/>
      <c r="U11729" s="31"/>
      <c r="AD11729" s="20"/>
    </row>
    <row r="11730" spans="4:30" x14ac:dyDescent="0.2">
      <c r="D11730" s="5"/>
      <c r="I11730" s="7"/>
      <c r="K11730" s="7"/>
      <c r="L11730" s="7"/>
      <c r="M11730" s="55"/>
      <c r="N11730" s="7"/>
      <c r="O11730" s="5"/>
      <c r="U11730" s="31"/>
      <c r="AD11730" s="20"/>
    </row>
    <row r="11731" spans="4:30" x14ac:dyDescent="0.2">
      <c r="D11731" s="5"/>
      <c r="I11731" s="7"/>
      <c r="K11731" s="7"/>
      <c r="L11731" s="7"/>
      <c r="M11731" s="55"/>
      <c r="N11731" s="7"/>
      <c r="O11731" s="5"/>
      <c r="U11731" s="31"/>
      <c r="AD11731" s="20"/>
    </row>
    <row r="11732" spans="4:30" x14ac:dyDescent="0.2">
      <c r="D11732" s="5"/>
      <c r="I11732" s="7"/>
      <c r="K11732" s="7"/>
      <c r="L11732" s="7"/>
      <c r="M11732" s="55"/>
      <c r="N11732" s="7"/>
      <c r="O11732" s="5"/>
      <c r="U11732" s="31"/>
      <c r="AD11732" s="20"/>
    </row>
    <row r="11733" spans="4:30" x14ac:dyDescent="0.2">
      <c r="D11733" s="5"/>
      <c r="I11733" s="7"/>
      <c r="K11733" s="7"/>
      <c r="L11733" s="7"/>
      <c r="M11733" s="55"/>
      <c r="N11733" s="7"/>
      <c r="O11733" s="5"/>
      <c r="U11733" s="31"/>
      <c r="AD11733" s="20"/>
    </row>
    <row r="11734" spans="4:30" x14ac:dyDescent="0.2">
      <c r="D11734" s="5"/>
      <c r="I11734" s="7"/>
      <c r="K11734" s="7"/>
      <c r="L11734" s="7"/>
      <c r="M11734" s="55"/>
      <c r="N11734" s="7"/>
      <c r="O11734" s="5"/>
      <c r="U11734" s="31"/>
      <c r="AD11734" s="20"/>
    </row>
    <row r="11735" spans="4:30" x14ac:dyDescent="0.2">
      <c r="D11735" s="5"/>
      <c r="I11735" s="7"/>
      <c r="K11735" s="7"/>
      <c r="L11735" s="7"/>
      <c r="M11735" s="55"/>
      <c r="N11735" s="7"/>
      <c r="O11735" s="5"/>
      <c r="U11735" s="31"/>
      <c r="AD11735" s="20"/>
    </row>
    <row r="11736" spans="4:30" x14ac:dyDescent="0.2">
      <c r="D11736" s="5"/>
      <c r="I11736" s="7"/>
      <c r="K11736" s="7"/>
      <c r="L11736" s="7"/>
      <c r="M11736" s="55"/>
      <c r="N11736" s="7"/>
      <c r="O11736" s="5"/>
      <c r="U11736" s="31"/>
      <c r="AD11736" s="20"/>
    </row>
    <row r="11737" spans="4:30" x14ac:dyDescent="0.2">
      <c r="D11737" s="5"/>
      <c r="I11737" s="7"/>
      <c r="K11737" s="7"/>
      <c r="L11737" s="7"/>
      <c r="M11737" s="55"/>
      <c r="N11737" s="7"/>
      <c r="O11737" s="5"/>
      <c r="U11737" s="31"/>
      <c r="AD11737" s="20"/>
    </row>
    <row r="11738" spans="4:30" x14ac:dyDescent="0.2">
      <c r="D11738" s="5"/>
      <c r="I11738" s="7"/>
      <c r="K11738" s="7"/>
      <c r="L11738" s="7"/>
      <c r="M11738" s="55"/>
      <c r="N11738" s="7"/>
      <c r="O11738" s="5"/>
      <c r="U11738" s="31"/>
      <c r="AD11738" s="20"/>
    </row>
    <row r="11739" spans="4:30" x14ac:dyDescent="0.2">
      <c r="D11739" s="5"/>
      <c r="I11739" s="7"/>
      <c r="K11739" s="7"/>
      <c r="L11739" s="7"/>
      <c r="M11739" s="55"/>
      <c r="N11739" s="7"/>
      <c r="O11739" s="5"/>
      <c r="U11739" s="31"/>
      <c r="AD11739" s="20"/>
    </row>
    <row r="11740" spans="4:30" x14ac:dyDescent="0.2">
      <c r="D11740" s="5"/>
      <c r="I11740" s="7"/>
      <c r="K11740" s="7"/>
      <c r="L11740" s="7"/>
      <c r="M11740" s="55"/>
      <c r="N11740" s="7"/>
      <c r="O11740" s="5"/>
      <c r="U11740" s="31"/>
      <c r="AD11740" s="20"/>
    </row>
    <row r="11741" spans="4:30" x14ac:dyDescent="0.2">
      <c r="D11741" s="5"/>
      <c r="I11741" s="7"/>
      <c r="K11741" s="7"/>
      <c r="L11741" s="7"/>
      <c r="M11741" s="55"/>
      <c r="N11741" s="7"/>
      <c r="O11741" s="5"/>
      <c r="U11741" s="31"/>
      <c r="AD11741" s="20"/>
    </row>
    <row r="11742" spans="4:30" x14ac:dyDescent="0.2">
      <c r="D11742" s="5"/>
      <c r="I11742" s="7"/>
      <c r="K11742" s="7"/>
      <c r="L11742" s="7"/>
      <c r="M11742" s="55"/>
      <c r="N11742" s="7"/>
      <c r="O11742" s="5"/>
      <c r="U11742" s="31"/>
      <c r="AD11742" s="20"/>
    </row>
    <row r="11743" spans="4:30" x14ac:dyDescent="0.2">
      <c r="D11743" s="5"/>
      <c r="I11743" s="7"/>
      <c r="K11743" s="7"/>
      <c r="L11743" s="7"/>
      <c r="M11743" s="55"/>
      <c r="N11743" s="7"/>
      <c r="O11743" s="5"/>
      <c r="U11743" s="31"/>
      <c r="AD11743" s="20"/>
    </row>
    <row r="11744" spans="4:30" x14ac:dyDescent="0.2">
      <c r="D11744" s="5"/>
      <c r="I11744" s="7"/>
      <c r="K11744" s="7"/>
      <c r="L11744" s="7"/>
      <c r="M11744" s="55"/>
      <c r="N11744" s="7"/>
      <c r="O11744" s="5"/>
      <c r="U11744" s="31"/>
      <c r="AD11744" s="20"/>
    </row>
    <row r="11745" spans="4:30" x14ac:dyDescent="0.2">
      <c r="D11745" s="5"/>
      <c r="I11745" s="7"/>
      <c r="K11745" s="7"/>
      <c r="L11745" s="7"/>
      <c r="M11745" s="55"/>
      <c r="N11745" s="7"/>
      <c r="O11745" s="5"/>
      <c r="U11745" s="31"/>
      <c r="AD11745" s="20"/>
    </row>
    <row r="11746" spans="4:30" x14ac:dyDescent="0.2">
      <c r="D11746" s="5"/>
      <c r="I11746" s="7"/>
      <c r="K11746" s="7"/>
      <c r="L11746" s="7"/>
      <c r="M11746" s="55"/>
      <c r="N11746" s="7"/>
      <c r="O11746" s="5"/>
      <c r="U11746" s="31"/>
      <c r="AD11746" s="20"/>
    </row>
    <row r="11747" spans="4:30" x14ac:dyDescent="0.2">
      <c r="D11747" s="5"/>
      <c r="I11747" s="7"/>
      <c r="K11747" s="7"/>
      <c r="L11747" s="7"/>
      <c r="M11747" s="55"/>
      <c r="N11747" s="7"/>
      <c r="O11747" s="5"/>
      <c r="U11747" s="31"/>
      <c r="AD11747" s="20"/>
    </row>
    <row r="11748" spans="4:30" x14ac:dyDescent="0.2">
      <c r="D11748" s="5"/>
      <c r="I11748" s="7"/>
      <c r="K11748" s="7"/>
      <c r="L11748" s="7"/>
      <c r="M11748" s="55"/>
      <c r="N11748" s="7"/>
      <c r="O11748" s="5"/>
      <c r="U11748" s="31"/>
      <c r="AD11748" s="20"/>
    </row>
    <row r="11749" spans="4:30" x14ac:dyDescent="0.2">
      <c r="D11749" s="5"/>
      <c r="I11749" s="7"/>
      <c r="K11749" s="7"/>
      <c r="L11749" s="7"/>
      <c r="M11749" s="55"/>
      <c r="N11749" s="7"/>
      <c r="O11749" s="5"/>
      <c r="U11749" s="31"/>
      <c r="AD11749" s="20"/>
    </row>
    <row r="11750" spans="4:30" x14ac:dyDescent="0.2">
      <c r="D11750" s="5"/>
      <c r="I11750" s="7"/>
      <c r="K11750" s="7"/>
      <c r="L11750" s="7"/>
      <c r="M11750" s="55"/>
      <c r="N11750" s="7"/>
      <c r="O11750" s="5"/>
      <c r="U11750" s="31"/>
      <c r="AD11750" s="20"/>
    </row>
    <row r="11751" spans="4:30" x14ac:dyDescent="0.2">
      <c r="D11751" s="5"/>
      <c r="I11751" s="7"/>
      <c r="K11751" s="7"/>
      <c r="L11751" s="7"/>
      <c r="M11751" s="55"/>
      <c r="N11751" s="7"/>
      <c r="O11751" s="5"/>
      <c r="U11751" s="31"/>
      <c r="AD11751" s="20"/>
    </row>
    <row r="11752" spans="4:30" x14ac:dyDescent="0.2">
      <c r="D11752" s="5"/>
      <c r="I11752" s="7"/>
      <c r="K11752" s="7"/>
      <c r="L11752" s="7"/>
      <c r="M11752" s="55"/>
      <c r="N11752" s="7"/>
      <c r="O11752" s="5"/>
      <c r="U11752" s="31"/>
      <c r="AD11752" s="20"/>
    </row>
    <row r="11753" spans="4:30" x14ac:dyDescent="0.2">
      <c r="D11753" s="5"/>
      <c r="I11753" s="7"/>
      <c r="K11753" s="7"/>
      <c r="L11753" s="7"/>
      <c r="M11753" s="55"/>
      <c r="N11753" s="7"/>
      <c r="O11753" s="5"/>
      <c r="U11753" s="31"/>
      <c r="AD11753" s="20"/>
    </row>
    <row r="11754" spans="4:30" x14ac:dyDescent="0.2">
      <c r="D11754" s="5"/>
      <c r="I11754" s="7"/>
      <c r="K11754" s="7"/>
      <c r="L11754" s="7"/>
      <c r="M11754" s="55"/>
      <c r="N11754" s="7"/>
      <c r="O11754" s="5"/>
      <c r="U11754" s="31"/>
      <c r="AD11754" s="20"/>
    </row>
    <row r="11755" spans="4:30" x14ac:dyDescent="0.2">
      <c r="D11755" s="5"/>
      <c r="I11755" s="7"/>
      <c r="K11755" s="7"/>
      <c r="L11755" s="7"/>
      <c r="M11755" s="55"/>
      <c r="N11755" s="7"/>
      <c r="O11755" s="5"/>
      <c r="U11755" s="31"/>
      <c r="AD11755" s="20"/>
    </row>
    <row r="11756" spans="4:30" x14ac:dyDescent="0.2">
      <c r="D11756" s="5"/>
      <c r="I11756" s="7"/>
      <c r="K11756" s="7"/>
      <c r="L11756" s="7"/>
      <c r="M11756" s="55"/>
      <c r="N11756" s="7"/>
      <c r="O11756" s="5"/>
      <c r="U11756" s="31"/>
      <c r="AD11756" s="20"/>
    </row>
    <row r="11757" spans="4:30" x14ac:dyDescent="0.2">
      <c r="D11757" s="5"/>
      <c r="I11757" s="7"/>
      <c r="K11757" s="7"/>
      <c r="L11757" s="7"/>
      <c r="M11757" s="55"/>
      <c r="N11757" s="7"/>
      <c r="O11757" s="5"/>
      <c r="U11757" s="31"/>
      <c r="AD11757" s="20"/>
    </row>
    <row r="11758" spans="4:30" x14ac:dyDescent="0.2">
      <c r="D11758" s="5"/>
      <c r="I11758" s="7"/>
      <c r="K11758" s="7"/>
      <c r="L11758" s="7"/>
      <c r="M11758" s="55"/>
      <c r="N11758" s="7"/>
      <c r="O11758" s="5"/>
      <c r="U11758" s="31"/>
      <c r="AD11758" s="20"/>
    </row>
    <row r="11759" spans="4:30" x14ac:dyDescent="0.2">
      <c r="D11759" s="5"/>
      <c r="I11759" s="7"/>
      <c r="K11759" s="7"/>
      <c r="L11759" s="7"/>
      <c r="M11759" s="55"/>
      <c r="N11759" s="7"/>
      <c r="O11759" s="5"/>
      <c r="U11759" s="31"/>
      <c r="AD11759" s="20"/>
    </row>
    <row r="11760" spans="4:30" x14ac:dyDescent="0.2">
      <c r="D11760" s="5"/>
      <c r="I11760" s="7"/>
      <c r="K11760" s="7"/>
      <c r="L11760" s="7"/>
      <c r="M11760" s="55"/>
      <c r="N11760" s="7"/>
      <c r="O11760" s="5"/>
      <c r="U11760" s="31"/>
      <c r="AD11760" s="20"/>
    </row>
    <row r="11761" spans="4:30" x14ac:dyDescent="0.2">
      <c r="D11761" s="5"/>
      <c r="I11761" s="7"/>
      <c r="K11761" s="7"/>
      <c r="L11761" s="7"/>
      <c r="M11761" s="55"/>
      <c r="N11761" s="7"/>
      <c r="O11761" s="5"/>
      <c r="U11761" s="31"/>
      <c r="AD11761" s="20"/>
    </row>
    <row r="11762" spans="4:30" x14ac:dyDescent="0.2">
      <c r="D11762" s="5"/>
      <c r="I11762" s="7"/>
      <c r="K11762" s="7"/>
      <c r="L11762" s="7"/>
      <c r="M11762" s="55"/>
      <c r="N11762" s="7"/>
      <c r="O11762" s="5"/>
      <c r="U11762" s="31"/>
      <c r="AD11762" s="20"/>
    </row>
    <row r="11763" spans="4:30" x14ac:dyDescent="0.2">
      <c r="D11763" s="5"/>
      <c r="I11763" s="7"/>
      <c r="K11763" s="7"/>
      <c r="L11763" s="7"/>
      <c r="M11763" s="55"/>
      <c r="N11763" s="7"/>
      <c r="O11763" s="5"/>
      <c r="U11763" s="31"/>
      <c r="AD11763" s="20"/>
    </row>
    <row r="11764" spans="4:30" x14ac:dyDescent="0.2">
      <c r="D11764" s="5"/>
      <c r="I11764" s="7"/>
      <c r="K11764" s="7"/>
      <c r="L11764" s="7"/>
      <c r="M11764" s="55"/>
      <c r="N11764" s="7"/>
      <c r="O11764" s="5"/>
      <c r="U11764" s="31"/>
      <c r="AD11764" s="20"/>
    </row>
    <row r="11765" spans="4:30" x14ac:dyDescent="0.2">
      <c r="D11765" s="5"/>
      <c r="I11765" s="7"/>
      <c r="K11765" s="7"/>
      <c r="L11765" s="7"/>
      <c r="M11765" s="55"/>
      <c r="N11765" s="7"/>
      <c r="O11765" s="5"/>
      <c r="U11765" s="31"/>
      <c r="AD11765" s="20"/>
    </row>
    <row r="11766" spans="4:30" x14ac:dyDescent="0.2">
      <c r="D11766" s="5"/>
      <c r="I11766" s="7"/>
      <c r="K11766" s="7"/>
      <c r="L11766" s="7"/>
      <c r="M11766" s="55"/>
      <c r="N11766" s="7"/>
      <c r="O11766" s="5"/>
      <c r="U11766" s="31"/>
      <c r="AD11766" s="20"/>
    </row>
    <row r="11767" spans="4:30" x14ac:dyDescent="0.2">
      <c r="D11767" s="5"/>
      <c r="I11767" s="7"/>
      <c r="K11767" s="7"/>
      <c r="L11767" s="7"/>
      <c r="M11767" s="55"/>
      <c r="N11767" s="7"/>
      <c r="O11767" s="5"/>
      <c r="U11767" s="31"/>
      <c r="AD11767" s="20"/>
    </row>
    <row r="11768" spans="4:30" x14ac:dyDescent="0.2">
      <c r="D11768" s="5"/>
      <c r="I11768" s="7"/>
      <c r="K11768" s="7"/>
      <c r="L11768" s="7"/>
      <c r="M11768" s="55"/>
      <c r="N11768" s="7"/>
      <c r="O11768" s="5"/>
      <c r="U11768" s="31"/>
      <c r="AD11768" s="20"/>
    </row>
    <row r="11769" spans="4:30" x14ac:dyDescent="0.2">
      <c r="D11769" s="5"/>
      <c r="I11769" s="7"/>
      <c r="K11769" s="7"/>
      <c r="L11769" s="7"/>
      <c r="M11769" s="55"/>
      <c r="N11769" s="7"/>
      <c r="O11769" s="5"/>
      <c r="U11769" s="31"/>
      <c r="AD11769" s="20"/>
    </row>
    <row r="11770" spans="4:30" x14ac:dyDescent="0.2">
      <c r="D11770" s="5"/>
      <c r="I11770" s="7"/>
      <c r="K11770" s="7"/>
      <c r="L11770" s="7"/>
      <c r="M11770" s="55"/>
      <c r="N11770" s="7"/>
      <c r="O11770" s="5"/>
      <c r="U11770" s="31"/>
      <c r="AD11770" s="20"/>
    </row>
    <row r="11771" spans="4:30" x14ac:dyDescent="0.2">
      <c r="D11771" s="5"/>
      <c r="I11771" s="7"/>
      <c r="K11771" s="7"/>
      <c r="L11771" s="7"/>
      <c r="M11771" s="55"/>
      <c r="N11771" s="7"/>
      <c r="O11771" s="5"/>
      <c r="U11771" s="31"/>
      <c r="AD11771" s="20"/>
    </row>
    <row r="11772" spans="4:30" x14ac:dyDescent="0.2">
      <c r="D11772" s="5"/>
      <c r="I11772" s="7"/>
      <c r="K11772" s="7"/>
      <c r="L11772" s="7"/>
      <c r="M11772" s="55"/>
      <c r="N11772" s="7"/>
      <c r="O11772" s="5"/>
      <c r="U11772" s="31"/>
      <c r="AD11772" s="20"/>
    </row>
    <row r="11773" spans="4:30" x14ac:dyDescent="0.2">
      <c r="D11773" s="5"/>
      <c r="I11773" s="7"/>
      <c r="K11773" s="7"/>
      <c r="L11773" s="7"/>
      <c r="M11773" s="55"/>
      <c r="N11773" s="7"/>
      <c r="O11773" s="5"/>
      <c r="U11773" s="31"/>
      <c r="AD11773" s="20"/>
    </row>
    <row r="11774" spans="4:30" x14ac:dyDescent="0.2">
      <c r="D11774" s="5"/>
      <c r="I11774" s="7"/>
      <c r="K11774" s="7"/>
      <c r="L11774" s="7"/>
      <c r="M11774" s="55"/>
      <c r="N11774" s="7"/>
      <c r="O11774" s="5"/>
      <c r="U11774" s="31"/>
      <c r="AD11774" s="20"/>
    </row>
    <row r="11775" spans="4:30" x14ac:dyDescent="0.2">
      <c r="D11775" s="5"/>
      <c r="I11775" s="7"/>
      <c r="K11775" s="7"/>
      <c r="L11775" s="7"/>
      <c r="M11775" s="55"/>
      <c r="N11775" s="7"/>
      <c r="O11775" s="5"/>
      <c r="U11775" s="31"/>
      <c r="AD11775" s="20"/>
    </row>
    <row r="11776" spans="4:30" x14ac:dyDescent="0.2">
      <c r="D11776" s="5"/>
      <c r="I11776" s="7"/>
      <c r="K11776" s="7"/>
      <c r="L11776" s="7"/>
      <c r="M11776" s="55"/>
      <c r="N11776" s="7"/>
      <c r="O11776" s="5"/>
      <c r="U11776" s="31"/>
      <c r="AD11776" s="20"/>
    </row>
    <row r="11777" spans="4:30" x14ac:dyDescent="0.2">
      <c r="D11777" s="5"/>
      <c r="I11777" s="7"/>
      <c r="K11777" s="7"/>
      <c r="L11777" s="7"/>
      <c r="M11777" s="55"/>
      <c r="N11777" s="7"/>
      <c r="O11777" s="5"/>
      <c r="U11777" s="31"/>
      <c r="AD11777" s="20"/>
    </row>
    <row r="11778" spans="4:30" x14ac:dyDescent="0.2">
      <c r="D11778" s="5"/>
      <c r="I11778" s="7"/>
      <c r="K11778" s="7"/>
      <c r="L11778" s="7"/>
      <c r="M11778" s="55"/>
      <c r="N11778" s="7"/>
      <c r="O11778" s="5"/>
      <c r="U11778" s="31"/>
      <c r="AD11778" s="20"/>
    </row>
    <row r="11779" spans="4:30" x14ac:dyDescent="0.2">
      <c r="D11779" s="5"/>
      <c r="I11779" s="7"/>
      <c r="K11779" s="7"/>
      <c r="L11779" s="7"/>
      <c r="M11779" s="55"/>
      <c r="N11779" s="7"/>
      <c r="O11779" s="5"/>
      <c r="U11779" s="31"/>
      <c r="AD11779" s="20"/>
    </row>
    <row r="11780" spans="4:30" x14ac:dyDescent="0.2">
      <c r="D11780" s="5"/>
      <c r="I11780" s="7"/>
      <c r="K11780" s="7"/>
      <c r="L11780" s="7"/>
      <c r="M11780" s="55"/>
      <c r="N11780" s="7"/>
      <c r="O11780" s="5"/>
      <c r="U11780" s="31"/>
      <c r="AD11780" s="20"/>
    </row>
    <row r="11781" spans="4:30" x14ac:dyDescent="0.2">
      <c r="D11781" s="5"/>
      <c r="I11781" s="7"/>
      <c r="K11781" s="7"/>
      <c r="L11781" s="7"/>
      <c r="M11781" s="55"/>
      <c r="N11781" s="7"/>
      <c r="O11781" s="5"/>
      <c r="U11781" s="31"/>
      <c r="AD11781" s="20"/>
    </row>
    <row r="11782" spans="4:30" x14ac:dyDescent="0.2">
      <c r="D11782" s="5"/>
      <c r="I11782" s="7"/>
      <c r="K11782" s="7"/>
      <c r="L11782" s="7"/>
      <c r="M11782" s="55"/>
      <c r="N11782" s="7"/>
      <c r="O11782" s="5"/>
      <c r="U11782" s="31"/>
      <c r="AD11782" s="20"/>
    </row>
    <row r="11783" spans="4:30" x14ac:dyDescent="0.2">
      <c r="D11783" s="5"/>
      <c r="I11783" s="7"/>
      <c r="K11783" s="7"/>
      <c r="L11783" s="7"/>
      <c r="M11783" s="55"/>
      <c r="N11783" s="7"/>
      <c r="O11783" s="5"/>
      <c r="U11783" s="31"/>
      <c r="AD11783" s="20"/>
    </row>
    <row r="11784" spans="4:30" x14ac:dyDescent="0.2">
      <c r="D11784" s="5"/>
      <c r="I11784" s="7"/>
      <c r="K11784" s="7"/>
      <c r="L11784" s="7"/>
      <c r="M11784" s="55"/>
      <c r="N11784" s="7"/>
      <c r="O11784" s="5"/>
      <c r="U11784" s="31"/>
      <c r="AD11784" s="20"/>
    </row>
    <row r="11785" spans="4:30" x14ac:dyDescent="0.2">
      <c r="D11785" s="5"/>
      <c r="I11785" s="7"/>
      <c r="K11785" s="7"/>
      <c r="L11785" s="7"/>
      <c r="M11785" s="55"/>
      <c r="N11785" s="7"/>
      <c r="O11785" s="5"/>
      <c r="U11785" s="31"/>
      <c r="AD11785" s="20"/>
    </row>
    <row r="11786" spans="4:30" x14ac:dyDescent="0.2">
      <c r="D11786" s="5"/>
      <c r="I11786" s="7"/>
      <c r="K11786" s="7"/>
      <c r="L11786" s="7"/>
      <c r="M11786" s="55"/>
      <c r="N11786" s="7"/>
      <c r="O11786" s="5"/>
      <c r="U11786" s="31"/>
      <c r="AD11786" s="20"/>
    </row>
    <row r="11787" spans="4:30" x14ac:dyDescent="0.2">
      <c r="D11787" s="5"/>
      <c r="I11787" s="7"/>
      <c r="K11787" s="7"/>
      <c r="L11787" s="7"/>
      <c r="M11787" s="55"/>
      <c r="N11787" s="7"/>
      <c r="O11787" s="5"/>
      <c r="U11787" s="31"/>
      <c r="AD11787" s="20"/>
    </row>
    <row r="11788" spans="4:30" x14ac:dyDescent="0.2">
      <c r="D11788" s="5"/>
      <c r="I11788" s="7"/>
      <c r="K11788" s="7"/>
      <c r="L11788" s="7"/>
      <c r="M11788" s="55"/>
      <c r="N11788" s="7"/>
      <c r="O11788" s="5"/>
      <c r="U11788" s="31"/>
      <c r="AD11788" s="20"/>
    </row>
    <row r="11789" spans="4:30" x14ac:dyDescent="0.2">
      <c r="D11789" s="5"/>
      <c r="I11789" s="7"/>
      <c r="K11789" s="7"/>
      <c r="L11789" s="7"/>
      <c r="M11789" s="55"/>
      <c r="N11789" s="7"/>
      <c r="O11789" s="5"/>
      <c r="U11789" s="31"/>
      <c r="AD11789" s="20"/>
    </row>
    <row r="11790" spans="4:30" x14ac:dyDescent="0.2">
      <c r="D11790" s="5"/>
      <c r="I11790" s="7"/>
      <c r="K11790" s="7"/>
      <c r="L11790" s="7"/>
      <c r="M11790" s="55"/>
      <c r="N11790" s="7"/>
      <c r="O11790" s="5"/>
      <c r="U11790" s="31"/>
      <c r="AD11790" s="20"/>
    </row>
    <row r="11791" spans="4:30" x14ac:dyDescent="0.2">
      <c r="D11791" s="5"/>
      <c r="I11791" s="7"/>
      <c r="K11791" s="7"/>
      <c r="L11791" s="7"/>
      <c r="M11791" s="55"/>
      <c r="N11791" s="7"/>
      <c r="O11791" s="5"/>
      <c r="U11791" s="31"/>
      <c r="AD11791" s="20"/>
    </row>
    <row r="11792" spans="4:30" x14ac:dyDescent="0.2">
      <c r="D11792" s="5"/>
      <c r="I11792" s="7"/>
      <c r="K11792" s="7"/>
      <c r="L11792" s="7"/>
      <c r="M11792" s="55"/>
      <c r="N11792" s="7"/>
      <c r="O11792" s="5"/>
      <c r="U11792" s="31"/>
      <c r="AD11792" s="20"/>
    </row>
    <row r="11793" spans="4:30" x14ac:dyDescent="0.2">
      <c r="D11793" s="5"/>
      <c r="I11793" s="7"/>
      <c r="K11793" s="7"/>
      <c r="L11793" s="7"/>
      <c r="M11793" s="55"/>
      <c r="N11793" s="7"/>
      <c r="O11793" s="5"/>
      <c r="U11793" s="31"/>
      <c r="AD11793" s="20"/>
    </row>
    <row r="11794" spans="4:30" x14ac:dyDescent="0.2">
      <c r="D11794" s="5"/>
      <c r="I11794" s="7"/>
      <c r="K11794" s="7"/>
      <c r="L11794" s="7"/>
      <c r="M11794" s="55"/>
      <c r="N11794" s="7"/>
      <c r="O11794" s="5"/>
      <c r="U11794" s="31"/>
      <c r="AD11794" s="20"/>
    </row>
    <row r="11795" spans="4:30" x14ac:dyDescent="0.2">
      <c r="D11795" s="5"/>
      <c r="I11795" s="7"/>
      <c r="K11795" s="7"/>
      <c r="L11795" s="7"/>
      <c r="M11795" s="55"/>
      <c r="N11795" s="7"/>
      <c r="O11795" s="5"/>
      <c r="U11795" s="31"/>
      <c r="AD11795" s="20"/>
    </row>
    <row r="11796" spans="4:30" x14ac:dyDescent="0.2">
      <c r="D11796" s="5"/>
      <c r="I11796" s="7"/>
      <c r="K11796" s="7"/>
      <c r="L11796" s="7"/>
      <c r="M11796" s="55"/>
      <c r="N11796" s="7"/>
      <c r="O11796" s="5"/>
      <c r="U11796" s="31"/>
      <c r="AD11796" s="20"/>
    </row>
    <row r="11797" spans="4:30" x14ac:dyDescent="0.2">
      <c r="D11797" s="5"/>
      <c r="I11797" s="7"/>
      <c r="K11797" s="7"/>
      <c r="L11797" s="7"/>
      <c r="M11797" s="55"/>
      <c r="N11797" s="7"/>
      <c r="O11797" s="5"/>
      <c r="U11797" s="31"/>
      <c r="AD11797" s="20"/>
    </row>
    <row r="11798" spans="4:30" x14ac:dyDescent="0.2">
      <c r="D11798" s="5"/>
      <c r="I11798" s="7"/>
      <c r="K11798" s="7"/>
      <c r="L11798" s="7"/>
      <c r="M11798" s="55"/>
      <c r="N11798" s="7"/>
      <c r="O11798" s="5"/>
      <c r="U11798" s="31"/>
      <c r="AD11798" s="20"/>
    </row>
    <row r="11799" spans="4:30" x14ac:dyDescent="0.2">
      <c r="D11799" s="5"/>
      <c r="I11799" s="7"/>
      <c r="K11799" s="7"/>
      <c r="L11799" s="7"/>
      <c r="M11799" s="55"/>
      <c r="N11799" s="7"/>
      <c r="O11799" s="5"/>
      <c r="U11799" s="31"/>
      <c r="AD11799" s="20"/>
    </row>
    <row r="11800" spans="4:30" x14ac:dyDescent="0.2">
      <c r="D11800" s="5"/>
      <c r="I11800" s="7"/>
      <c r="K11800" s="7"/>
      <c r="L11800" s="7"/>
      <c r="M11800" s="55"/>
      <c r="N11800" s="7"/>
      <c r="O11800" s="5"/>
      <c r="U11800" s="31"/>
      <c r="AD11800" s="20"/>
    </row>
    <row r="11801" spans="4:30" x14ac:dyDescent="0.2">
      <c r="D11801" s="5"/>
      <c r="I11801" s="7"/>
      <c r="K11801" s="7"/>
      <c r="L11801" s="7"/>
      <c r="M11801" s="55"/>
      <c r="N11801" s="7"/>
      <c r="O11801" s="5"/>
      <c r="U11801" s="31"/>
      <c r="AD11801" s="20"/>
    </row>
    <row r="11802" spans="4:30" x14ac:dyDescent="0.2">
      <c r="D11802" s="5"/>
      <c r="I11802" s="7"/>
      <c r="K11802" s="7"/>
      <c r="L11802" s="7"/>
      <c r="M11802" s="55"/>
      <c r="N11802" s="7"/>
      <c r="O11802" s="5"/>
      <c r="U11802" s="31"/>
      <c r="AD11802" s="20"/>
    </row>
    <row r="11803" spans="4:30" x14ac:dyDescent="0.2">
      <c r="D11803" s="5"/>
      <c r="I11803" s="7"/>
      <c r="K11803" s="7"/>
      <c r="L11803" s="7"/>
      <c r="M11803" s="55"/>
      <c r="N11803" s="7"/>
      <c r="O11803" s="5"/>
      <c r="U11803" s="31"/>
      <c r="AD11803" s="20"/>
    </row>
    <row r="11804" spans="4:30" x14ac:dyDescent="0.2">
      <c r="D11804" s="5"/>
      <c r="I11804" s="7"/>
      <c r="K11804" s="7"/>
      <c r="L11804" s="7"/>
      <c r="M11804" s="55"/>
      <c r="N11804" s="7"/>
      <c r="O11804" s="5"/>
      <c r="U11804" s="31"/>
      <c r="AD11804" s="20"/>
    </row>
    <row r="11805" spans="4:30" x14ac:dyDescent="0.2">
      <c r="D11805" s="5"/>
      <c r="I11805" s="7"/>
      <c r="K11805" s="7"/>
      <c r="L11805" s="7"/>
      <c r="M11805" s="55"/>
      <c r="N11805" s="7"/>
      <c r="O11805" s="5"/>
      <c r="U11805" s="31"/>
      <c r="AD11805" s="20"/>
    </row>
    <row r="11806" spans="4:30" x14ac:dyDescent="0.2">
      <c r="D11806" s="5"/>
      <c r="I11806" s="7"/>
      <c r="K11806" s="7"/>
      <c r="L11806" s="7"/>
      <c r="M11806" s="55"/>
      <c r="N11806" s="7"/>
      <c r="O11806" s="5"/>
      <c r="U11806" s="31"/>
      <c r="AD11806" s="20"/>
    </row>
    <row r="11807" spans="4:30" x14ac:dyDescent="0.2">
      <c r="D11807" s="5"/>
      <c r="I11807" s="7"/>
      <c r="K11807" s="7"/>
      <c r="L11807" s="7"/>
      <c r="M11807" s="55"/>
      <c r="N11807" s="7"/>
      <c r="O11807" s="5"/>
      <c r="U11807" s="31"/>
      <c r="AD11807" s="20"/>
    </row>
    <row r="11808" spans="4:30" x14ac:dyDescent="0.2">
      <c r="D11808" s="5"/>
      <c r="I11808" s="7"/>
      <c r="K11808" s="7"/>
      <c r="L11808" s="7"/>
      <c r="M11808" s="55"/>
      <c r="N11808" s="7"/>
      <c r="O11808" s="5"/>
      <c r="U11808" s="31"/>
      <c r="AD11808" s="20"/>
    </row>
    <row r="11809" spans="4:30" x14ac:dyDescent="0.2">
      <c r="D11809" s="5"/>
      <c r="I11809" s="7"/>
      <c r="K11809" s="7"/>
      <c r="L11809" s="7"/>
      <c r="M11809" s="55"/>
      <c r="N11809" s="7"/>
      <c r="O11809" s="5"/>
      <c r="U11809" s="31"/>
      <c r="AD11809" s="20"/>
    </row>
    <row r="11810" spans="4:30" x14ac:dyDescent="0.2">
      <c r="D11810" s="5"/>
      <c r="I11810" s="7"/>
      <c r="K11810" s="7"/>
      <c r="L11810" s="7"/>
      <c r="M11810" s="55"/>
      <c r="N11810" s="7"/>
      <c r="O11810" s="5"/>
      <c r="U11810" s="31"/>
      <c r="AD11810" s="20"/>
    </row>
    <row r="11811" spans="4:30" x14ac:dyDescent="0.2">
      <c r="D11811" s="5"/>
      <c r="I11811" s="7"/>
      <c r="K11811" s="7"/>
      <c r="L11811" s="7"/>
      <c r="M11811" s="55"/>
      <c r="N11811" s="7"/>
      <c r="O11811" s="5"/>
      <c r="U11811" s="31"/>
      <c r="AD11811" s="20"/>
    </row>
    <row r="11812" spans="4:30" x14ac:dyDescent="0.2">
      <c r="D11812" s="5"/>
      <c r="I11812" s="7"/>
      <c r="K11812" s="7"/>
      <c r="L11812" s="7"/>
      <c r="M11812" s="55"/>
      <c r="N11812" s="7"/>
      <c r="O11812" s="5"/>
      <c r="U11812" s="31"/>
      <c r="AD11812" s="20"/>
    </row>
    <row r="11813" spans="4:30" x14ac:dyDescent="0.2">
      <c r="D11813" s="5"/>
      <c r="I11813" s="7"/>
      <c r="K11813" s="7"/>
      <c r="L11813" s="7"/>
      <c r="M11813" s="55"/>
      <c r="N11813" s="7"/>
      <c r="O11813" s="5"/>
      <c r="U11813" s="31"/>
      <c r="AD11813" s="20"/>
    </row>
    <row r="11814" spans="4:30" x14ac:dyDescent="0.2">
      <c r="D11814" s="5"/>
      <c r="I11814" s="7"/>
      <c r="K11814" s="7"/>
      <c r="L11814" s="7"/>
      <c r="M11814" s="55"/>
      <c r="N11814" s="7"/>
      <c r="O11814" s="5"/>
      <c r="U11814" s="31"/>
      <c r="AD11814" s="20"/>
    </row>
    <row r="11815" spans="4:30" x14ac:dyDescent="0.2">
      <c r="D11815" s="5"/>
      <c r="I11815" s="7"/>
      <c r="K11815" s="7"/>
      <c r="L11815" s="7"/>
      <c r="M11815" s="55"/>
      <c r="N11815" s="7"/>
      <c r="O11815" s="5"/>
      <c r="U11815" s="31"/>
      <c r="AD11815" s="20"/>
    </row>
    <row r="11816" spans="4:30" x14ac:dyDescent="0.2">
      <c r="D11816" s="5"/>
      <c r="I11816" s="7"/>
      <c r="K11816" s="7"/>
      <c r="L11816" s="7"/>
      <c r="M11816" s="55"/>
      <c r="N11816" s="7"/>
      <c r="O11816" s="5"/>
      <c r="U11816" s="31"/>
      <c r="AD11816" s="20"/>
    </row>
    <row r="11817" spans="4:30" x14ac:dyDescent="0.2">
      <c r="D11817" s="5"/>
      <c r="I11817" s="7"/>
      <c r="K11817" s="7"/>
      <c r="L11817" s="7"/>
      <c r="M11817" s="55"/>
      <c r="N11817" s="7"/>
      <c r="O11817" s="5"/>
      <c r="U11817" s="31"/>
      <c r="AD11817" s="20"/>
    </row>
    <row r="11818" spans="4:30" x14ac:dyDescent="0.2">
      <c r="D11818" s="5"/>
      <c r="I11818" s="7"/>
      <c r="K11818" s="7"/>
      <c r="L11818" s="7"/>
      <c r="M11818" s="55"/>
      <c r="N11818" s="7"/>
      <c r="O11818" s="5"/>
      <c r="U11818" s="31"/>
      <c r="AD11818" s="20"/>
    </row>
    <row r="11819" spans="4:30" x14ac:dyDescent="0.2">
      <c r="D11819" s="5"/>
      <c r="I11819" s="7"/>
      <c r="K11819" s="7"/>
      <c r="L11819" s="7"/>
      <c r="M11819" s="55"/>
      <c r="N11819" s="7"/>
      <c r="O11819" s="5"/>
      <c r="U11819" s="31"/>
      <c r="AD11819" s="20"/>
    </row>
    <row r="11820" spans="4:30" x14ac:dyDescent="0.2">
      <c r="D11820" s="5"/>
      <c r="I11820" s="7"/>
      <c r="K11820" s="7"/>
      <c r="L11820" s="7"/>
      <c r="M11820" s="55"/>
      <c r="N11820" s="7"/>
      <c r="O11820" s="5"/>
      <c r="U11820" s="31"/>
      <c r="AD11820" s="20"/>
    </row>
    <row r="11821" spans="4:30" x14ac:dyDescent="0.2">
      <c r="D11821" s="5"/>
      <c r="I11821" s="7"/>
      <c r="K11821" s="7"/>
      <c r="L11821" s="7"/>
      <c r="M11821" s="55"/>
      <c r="N11821" s="7"/>
      <c r="O11821" s="5"/>
      <c r="U11821" s="31"/>
      <c r="AD11821" s="20"/>
    </row>
    <row r="11822" spans="4:30" x14ac:dyDescent="0.2">
      <c r="D11822" s="5"/>
      <c r="I11822" s="7"/>
      <c r="K11822" s="7"/>
      <c r="L11822" s="7"/>
      <c r="M11822" s="55"/>
      <c r="N11822" s="7"/>
      <c r="O11822" s="5"/>
      <c r="U11822" s="31"/>
      <c r="AD11822" s="20"/>
    </row>
    <row r="11823" spans="4:30" x14ac:dyDescent="0.2">
      <c r="D11823" s="5"/>
      <c r="I11823" s="7"/>
      <c r="K11823" s="7"/>
      <c r="L11823" s="7"/>
      <c r="M11823" s="55"/>
      <c r="N11823" s="7"/>
      <c r="O11823" s="5"/>
      <c r="U11823" s="31"/>
      <c r="AD11823" s="20"/>
    </row>
    <row r="11824" spans="4:30" x14ac:dyDescent="0.2">
      <c r="D11824" s="5"/>
      <c r="I11824" s="7"/>
      <c r="K11824" s="7"/>
      <c r="L11824" s="7"/>
      <c r="M11824" s="55"/>
      <c r="N11824" s="7"/>
      <c r="O11824" s="5"/>
      <c r="U11824" s="31"/>
      <c r="AD11824" s="20"/>
    </row>
    <row r="11825" spans="4:30" x14ac:dyDescent="0.2">
      <c r="D11825" s="5"/>
      <c r="I11825" s="7"/>
      <c r="K11825" s="7"/>
      <c r="L11825" s="7"/>
      <c r="M11825" s="55"/>
      <c r="N11825" s="7"/>
      <c r="O11825" s="5"/>
      <c r="U11825" s="31"/>
      <c r="AD11825" s="20"/>
    </row>
    <row r="11826" spans="4:30" x14ac:dyDescent="0.2">
      <c r="D11826" s="5"/>
      <c r="I11826" s="7"/>
      <c r="K11826" s="7"/>
      <c r="L11826" s="7"/>
      <c r="M11826" s="55"/>
      <c r="N11826" s="7"/>
      <c r="O11826" s="5"/>
      <c r="U11826" s="31"/>
      <c r="AD11826" s="20"/>
    </row>
    <row r="11827" spans="4:30" x14ac:dyDescent="0.2">
      <c r="D11827" s="5"/>
      <c r="I11827" s="7"/>
      <c r="K11827" s="7"/>
      <c r="L11827" s="7"/>
      <c r="M11827" s="55"/>
      <c r="N11827" s="7"/>
      <c r="O11827" s="5"/>
      <c r="U11827" s="31"/>
      <c r="AD11827" s="20"/>
    </row>
    <row r="11828" spans="4:30" x14ac:dyDescent="0.2">
      <c r="D11828" s="5"/>
      <c r="I11828" s="7"/>
      <c r="K11828" s="7"/>
      <c r="L11828" s="7"/>
      <c r="M11828" s="55"/>
      <c r="N11828" s="7"/>
      <c r="O11828" s="5"/>
      <c r="U11828" s="31"/>
      <c r="AD11828" s="20"/>
    </row>
    <row r="11829" spans="4:30" x14ac:dyDescent="0.2">
      <c r="D11829" s="5"/>
      <c r="I11829" s="7"/>
      <c r="K11829" s="7"/>
      <c r="L11829" s="7"/>
      <c r="M11829" s="55"/>
      <c r="N11829" s="7"/>
      <c r="O11829" s="5"/>
      <c r="U11829" s="31"/>
      <c r="AD11829" s="20"/>
    </row>
    <row r="11830" spans="4:30" x14ac:dyDescent="0.2">
      <c r="D11830" s="5"/>
      <c r="I11830" s="7"/>
      <c r="K11830" s="7"/>
      <c r="L11830" s="7"/>
      <c r="M11830" s="55"/>
      <c r="N11830" s="7"/>
      <c r="O11830" s="5"/>
      <c r="U11830" s="31"/>
      <c r="AD11830" s="20"/>
    </row>
    <row r="11831" spans="4:30" x14ac:dyDescent="0.2">
      <c r="D11831" s="5"/>
      <c r="I11831" s="7"/>
      <c r="K11831" s="7"/>
      <c r="L11831" s="7"/>
      <c r="M11831" s="55"/>
      <c r="N11831" s="7"/>
      <c r="O11831" s="5"/>
      <c r="U11831" s="31"/>
      <c r="AD11831" s="20"/>
    </row>
    <row r="11832" spans="4:30" x14ac:dyDescent="0.2">
      <c r="D11832" s="5"/>
      <c r="I11832" s="7"/>
      <c r="K11832" s="7"/>
      <c r="L11832" s="7"/>
      <c r="M11832" s="55"/>
      <c r="N11832" s="7"/>
      <c r="O11832" s="5"/>
      <c r="U11832" s="31"/>
      <c r="AD11832" s="20"/>
    </row>
    <row r="11833" spans="4:30" x14ac:dyDescent="0.2">
      <c r="D11833" s="5"/>
      <c r="I11833" s="7"/>
      <c r="K11833" s="7"/>
      <c r="L11833" s="7"/>
      <c r="M11833" s="55"/>
      <c r="N11833" s="7"/>
      <c r="O11833" s="5"/>
      <c r="U11833" s="31"/>
      <c r="AD11833" s="20"/>
    </row>
    <row r="11834" spans="4:30" x14ac:dyDescent="0.2">
      <c r="D11834" s="5"/>
      <c r="I11834" s="7"/>
      <c r="K11834" s="7"/>
      <c r="L11834" s="7"/>
      <c r="M11834" s="55"/>
      <c r="N11834" s="7"/>
      <c r="O11834" s="5"/>
      <c r="U11834" s="31"/>
      <c r="AD11834" s="20"/>
    </row>
    <row r="11835" spans="4:30" x14ac:dyDescent="0.2">
      <c r="D11835" s="5"/>
      <c r="I11835" s="7"/>
      <c r="K11835" s="7"/>
      <c r="L11835" s="7"/>
      <c r="M11835" s="55"/>
      <c r="N11835" s="7"/>
      <c r="O11835" s="5"/>
      <c r="U11835" s="31"/>
      <c r="AD11835" s="20"/>
    </row>
    <row r="11836" spans="4:30" x14ac:dyDescent="0.2">
      <c r="D11836" s="5"/>
      <c r="I11836" s="7"/>
      <c r="K11836" s="7"/>
      <c r="L11836" s="7"/>
      <c r="M11836" s="55"/>
      <c r="N11836" s="7"/>
      <c r="O11836" s="5"/>
      <c r="U11836" s="31"/>
      <c r="AD11836" s="20"/>
    </row>
    <row r="11837" spans="4:30" x14ac:dyDescent="0.2">
      <c r="D11837" s="5"/>
      <c r="I11837" s="7"/>
      <c r="K11837" s="7"/>
      <c r="L11837" s="7"/>
      <c r="M11837" s="55"/>
      <c r="N11837" s="7"/>
      <c r="O11837" s="5"/>
      <c r="U11837" s="31"/>
      <c r="AD11837" s="20"/>
    </row>
    <row r="11838" spans="4:30" x14ac:dyDescent="0.2">
      <c r="D11838" s="5"/>
      <c r="I11838" s="7"/>
      <c r="K11838" s="7"/>
      <c r="L11838" s="7"/>
      <c r="M11838" s="55"/>
      <c r="N11838" s="7"/>
      <c r="O11838" s="5"/>
      <c r="U11838" s="31"/>
      <c r="AD11838" s="20"/>
    </row>
    <row r="11839" spans="4:30" x14ac:dyDescent="0.2">
      <c r="D11839" s="5"/>
      <c r="I11839" s="7"/>
      <c r="K11839" s="7"/>
      <c r="L11839" s="7"/>
      <c r="M11839" s="55"/>
      <c r="N11839" s="7"/>
      <c r="O11839" s="5"/>
      <c r="U11839" s="31"/>
      <c r="AD11839" s="20"/>
    </row>
    <row r="11840" spans="4:30" x14ac:dyDescent="0.2">
      <c r="D11840" s="5"/>
      <c r="I11840" s="7"/>
      <c r="K11840" s="7"/>
      <c r="L11840" s="7"/>
      <c r="M11840" s="55"/>
      <c r="N11840" s="7"/>
      <c r="O11840" s="5"/>
      <c r="U11840" s="31"/>
      <c r="AD11840" s="20"/>
    </row>
    <row r="11841" spans="4:30" x14ac:dyDescent="0.2">
      <c r="D11841" s="5"/>
      <c r="I11841" s="7"/>
      <c r="K11841" s="7"/>
      <c r="L11841" s="7"/>
      <c r="M11841" s="55"/>
      <c r="N11841" s="7"/>
      <c r="O11841" s="5"/>
      <c r="U11841" s="31"/>
      <c r="AD11841" s="20"/>
    </row>
    <row r="11842" spans="4:30" x14ac:dyDescent="0.2">
      <c r="D11842" s="5"/>
      <c r="I11842" s="7"/>
      <c r="K11842" s="7"/>
      <c r="L11842" s="7"/>
      <c r="M11842" s="55"/>
      <c r="N11842" s="7"/>
      <c r="O11842" s="5"/>
      <c r="U11842" s="31"/>
      <c r="AD11842" s="20"/>
    </row>
    <row r="11843" spans="4:30" x14ac:dyDescent="0.2">
      <c r="D11843" s="5"/>
      <c r="I11843" s="7"/>
      <c r="K11843" s="7"/>
      <c r="L11843" s="7"/>
      <c r="M11843" s="55"/>
      <c r="N11843" s="7"/>
      <c r="O11843" s="5"/>
      <c r="U11843" s="31"/>
      <c r="AD11843" s="20"/>
    </row>
    <row r="11844" spans="4:30" x14ac:dyDescent="0.2">
      <c r="D11844" s="5"/>
      <c r="I11844" s="7"/>
      <c r="K11844" s="7"/>
      <c r="L11844" s="7"/>
      <c r="M11844" s="55"/>
      <c r="N11844" s="7"/>
      <c r="O11844" s="5"/>
      <c r="U11844" s="31"/>
      <c r="AD11844" s="20"/>
    </row>
    <row r="11845" spans="4:30" x14ac:dyDescent="0.2">
      <c r="D11845" s="5"/>
      <c r="I11845" s="7"/>
      <c r="K11845" s="7"/>
      <c r="L11845" s="7"/>
      <c r="M11845" s="55"/>
      <c r="N11845" s="7"/>
      <c r="O11845" s="5"/>
      <c r="U11845" s="31"/>
      <c r="AD11845" s="20"/>
    </row>
    <row r="11846" spans="4:30" x14ac:dyDescent="0.2">
      <c r="D11846" s="5"/>
      <c r="I11846" s="7"/>
      <c r="K11846" s="7"/>
      <c r="L11846" s="7"/>
      <c r="M11846" s="55"/>
      <c r="N11846" s="7"/>
      <c r="O11846" s="5"/>
      <c r="U11846" s="31"/>
      <c r="AD11846" s="20"/>
    </row>
    <row r="11847" spans="4:30" x14ac:dyDescent="0.2">
      <c r="D11847" s="5"/>
      <c r="I11847" s="7"/>
      <c r="K11847" s="7"/>
      <c r="L11847" s="7"/>
      <c r="M11847" s="55"/>
      <c r="N11847" s="7"/>
      <c r="O11847" s="5"/>
      <c r="U11847" s="31"/>
      <c r="AD11847" s="20"/>
    </row>
    <row r="11848" spans="4:30" x14ac:dyDescent="0.2">
      <c r="D11848" s="5"/>
      <c r="I11848" s="7"/>
      <c r="K11848" s="7"/>
      <c r="L11848" s="7"/>
      <c r="M11848" s="55"/>
      <c r="N11848" s="7"/>
      <c r="O11848" s="5"/>
      <c r="U11848" s="31"/>
      <c r="AD11848" s="20"/>
    </row>
    <row r="11849" spans="4:30" x14ac:dyDescent="0.2">
      <c r="D11849" s="5"/>
      <c r="I11849" s="7"/>
      <c r="K11849" s="7"/>
      <c r="L11849" s="7"/>
      <c r="M11849" s="55"/>
      <c r="N11849" s="7"/>
      <c r="O11849" s="5"/>
      <c r="U11849" s="31"/>
      <c r="AD11849" s="20"/>
    </row>
    <row r="11850" spans="4:30" x14ac:dyDescent="0.2">
      <c r="D11850" s="5"/>
      <c r="I11850" s="7"/>
      <c r="K11850" s="7"/>
      <c r="L11850" s="7"/>
      <c r="M11850" s="55"/>
      <c r="N11850" s="7"/>
      <c r="O11850" s="5"/>
      <c r="U11850" s="31"/>
      <c r="AD11850" s="20"/>
    </row>
    <row r="11851" spans="4:30" x14ac:dyDescent="0.2">
      <c r="D11851" s="5"/>
      <c r="I11851" s="7"/>
      <c r="K11851" s="7"/>
      <c r="L11851" s="7"/>
      <c r="M11851" s="55"/>
      <c r="N11851" s="7"/>
      <c r="O11851" s="5"/>
      <c r="U11851" s="31"/>
      <c r="AD11851" s="20"/>
    </row>
    <row r="11852" spans="4:30" x14ac:dyDescent="0.2">
      <c r="D11852" s="5"/>
      <c r="I11852" s="7"/>
      <c r="K11852" s="7"/>
      <c r="L11852" s="7"/>
      <c r="M11852" s="55"/>
      <c r="N11852" s="7"/>
      <c r="O11852" s="5"/>
      <c r="U11852" s="31"/>
      <c r="AD11852" s="20"/>
    </row>
    <row r="11853" spans="4:30" x14ac:dyDescent="0.2">
      <c r="D11853" s="5"/>
      <c r="I11853" s="7"/>
      <c r="K11853" s="7"/>
      <c r="L11853" s="7"/>
      <c r="M11853" s="55"/>
      <c r="N11853" s="7"/>
      <c r="O11853" s="5"/>
      <c r="U11853" s="31"/>
      <c r="AD11853" s="20"/>
    </row>
    <row r="11854" spans="4:30" x14ac:dyDescent="0.2">
      <c r="D11854" s="5"/>
      <c r="I11854" s="7"/>
      <c r="K11854" s="7"/>
      <c r="L11854" s="7"/>
      <c r="M11854" s="55"/>
      <c r="N11854" s="7"/>
      <c r="O11854" s="5"/>
      <c r="U11854" s="31"/>
      <c r="AD11854" s="20"/>
    </row>
    <row r="11855" spans="4:30" x14ac:dyDescent="0.2">
      <c r="D11855" s="5"/>
      <c r="I11855" s="7"/>
      <c r="K11855" s="7"/>
      <c r="L11855" s="7"/>
      <c r="M11855" s="55"/>
      <c r="N11855" s="7"/>
      <c r="O11855" s="5"/>
      <c r="U11855" s="31"/>
      <c r="AD11855" s="20"/>
    </row>
    <row r="11856" spans="4:30" x14ac:dyDescent="0.2">
      <c r="D11856" s="5"/>
      <c r="I11856" s="7"/>
      <c r="K11856" s="7"/>
      <c r="L11856" s="7"/>
      <c r="M11856" s="55"/>
      <c r="N11856" s="7"/>
      <c r="O11856" s="5"/>
      <c r="U11856" s="31"/>
      <c r="AD11856" s="20"/>
    </row>
    <row r="11857" spans="4:30" x14ac:dyDescent="0.2">
      <c r="D11857" s="5"/>
      <c r="I11857" s="7"/>
      <c r="K11857" s="7"/>
      <c r="L11857" s="7"/>
      <c r="M11857" s="55"/>
      <c r="N11857" s="7"/>
      <c r="O11857" s="5"/>
      <c r="U11857" s="31"/>
      <c r="AD11857" s="20"/>
    </row>
    <row r="11858" spans="4:30" x14ac:dyDescent="0.2">
      <c r="D11858" s="5"/>
      <c r="I11858" s="7"/>
      <c r="K11858" s="7"/>
      <c r="L11858" s="7"/>
      <c r="M11858" s="55"/>
      <c r="N11858" s="7"/>
      <c r="O11858" s="5"/>
      <c r="U11858" s="31"/>
      <c r="AD11858" s="20"/>
    </row>
    <row r="11859" spans="4:30" x14ac:dyDescent="0.2">
      <c r="D11859" s="5"/>
      <c r="I11859" s="7"/>
      <c r="K11859" s="7"/>
      <c r="L11859" s="7"/>
      <c r="M11859" s="55"/>
      <c r="N11859" s="7"/>
      <c r="O11859" s="5"/>
      <c r="U11859" s="31"/>
      <c r="AD11859" s="20"/>
    </row>
    <row r="11860" spans="4:30" x14ac:dyDescent="0.2">
      <c r="D11860" s="5"/>
      <c r="I11860" s="7"/>
      <c r="K11860" s="7"/>
      <c r="L11860" s="7"/>
      <c r="M11860" s="55"/>
      <c r="N11860" s="7"/>
      <c r="O11860" s="5"/>
      <c r="U11860" s="31"/>
      <c r="AD11860" s="20"/>
    </row>
    <row r="11861" spans="4:30" x14ac:dyDescent="0.2">
      <c r="D11861" s="5"/>
      <c r="I11861" s="7"/>
      <c r="K11861" s="7"/>
      <c r="L11861" s="7"/>
      <c r="M11861" s="55"/>
      <c r="N11861" s="7"/>
      <c r="O11861" s="5"/>
      <c r="U11861" s="31"/>
      <c r="AD11861" s="20"/>
    </row>
    <row r="11862" spans="4:30" x14ac:dyDescent="0.2">
      <c r="D11862" s="5"/>
      <c r="I11862" s="7"/>
      <c r="K11862" s="7"/>
      <c r="L11862" s="7"/>
      <c r="M11862" s="55"/>
      <c r="N11862" s="7"/>
      <c r="O11862" s="5"/>
      <c r="U11862" s="31"/>
      <c r="AD11862" s="20"/>
    </row>
    <row r="11863" spans="4:30" x14ac:dyDescent="0.2">
      <c r="D11863" s="5"/>
      <c r="I11863" s="7"/>
      <c r="K11863" s="7"/>
      <c r="L11863" s="7"/>
      <c r="M11863" s="55"/>
      <c r="N11863" s="7"/>
      <c r="O11863" s="5"/>
      <c r="U11863" s="31"/>
      <c r="AD11863" s="20"/>
    </row>
    <row r="11864" spans="4:30" x14ac:dyDescent="0.2">
      <c r="D11864" s="5"/>
      <c r="I11864" s="7"/>
      <c r="K11864" s="7"/>
      <c r="L11864" s="7"/>
      <c r="M11864" s="55"/>
      <c r="N11864" s="7"/>
      <c r="O11864" s="5"/>
      <c r="U11864" s="31"/>
      <c r="AD11864" s="20"/>
    </row>
    <row r="11865" spans="4:30" x14ac:dyDescent="0.2">
      <c r="D11865" s="5"/>
      <c r="I11865" s="7"/>
      <c r="K11865" s="7"/>
      <c r="L11865" s="7"/>
      <c r="M11865" s="55"/>
      <c r="N11865" s="7"/>
      <c r="O11865" s="5"/>
      <c r="U11865" s="31"/>
      <c r="AD11865" s="20"/>
    </row>
    <row r="11866" spans="4:30" x14ac:dyDescent="0.2">
      <c r="D11866" s="5"/>
      <c r="I11866" s="7"/>
      <c r="K11866" s="7"/>
      <c r="L11866" s="7"/>
      <c r="M11866" s="55"/>
      <c r="N11866" s="7"/>
      <c r="O11866" s="5"/>
      <c r="U11866" s="31"/>
      <c r="AD11866" s="20"/>
    </row>
    <row r="11867" spans="4:30" x14ac:dyDescent="0.2">
      <c r="D11867" s="5"/>
      <c r="I11867" s="7"/>
      <c r="K11867" s="7"/>
      <c r="L11867" s="7"/>
      <c r="M11867" s="55"/>
      <c r="N11867" s="7"/>
      <c r="O11867" s="5"/>
      <c r="U11867" s="31"/>
      <c r="AD11867" s="20"/>
    </row>
    <row r="11868" spans="4:30" x14ac:dyDescent="0.2">
      <c r="D11868" s="5"/>
      <c r="I11868" s="7"/>
      <c r="K11868" s="7"/>
      <c r="L11868" s="7"/>
      <c r="M11868" s="55"/>
      <c r="N11868" s="7"/>
      <c r="O11868" s="5"/>
      <c r="U11868" s="31"/>
      <c r="AD11868" s="20"/>
    </row>
    <row r="11869" spans="4:30" x14ac:dyDescent="0.2">
      <c r="D11869" s="5"/>
      <c r="I11869" s="7"/>
      <c r="K11869" s="7"/>
      <c r="L11869" s="7"/>
      <c r="M11869" s="55"/>
      <c r="N11869" s="7"/>
      <c r="O11869" s="5"/>
      <c r="U11869" s="31"/>
      <c r="AD11869" s="20"/>
    </row>
    <row r="11870" spans="4:30" x14ac:dyDescent="0.2">
      <c r="D11870" s="5"/>
      <c r="I11870" s="7"/>
      <c r="K11870" s="7"/>
      <c r="L11870" s="7"/>
      <c r="M11870" s="55"/>
      <c r="N11870" s="7"/>
      <c r="O11870" s="5"/>
      <c r="U11870" s="31"/>
      <c r="AD11870" s="20"/>
    </row>
    <row r="11871" spans="4:30" x14ac:dyDescent="0.2">
      <c r="D11871" s="5"/>
      <c r="I11871" s="7"/>
      <c r="K11871" s="7"/>
      <c r="L11871" s="7"/>
      <c r="M11871" s="55"/>
      <c r="N11871" s="7"/>
      <c r="O11871" s="5"/>
      <c r="U11871" s="31"/>
      <c r="AD11871" s="20"/>
    </row>
    <row r="11872" spans="4:30" x14ac:dyDescent="0.2">
      <c r="D11872" s="5"/>
      <c r="I11872" s="7"/>
      <c r="K11872" s="7"/>
      <c r="L11872" s="7"/>
      <c r="M11872" s="55"/>
      <c r="N11872" s="7"/>
      <c r="O11872" s="5"/>
      <c r="U11872" s="31"/>
      <c r="AD11872" s="20"/>
    </row>
    <row r="11873" spans="4:30" x14ac:dyDescent="0.2">
      <c r="D11873" s="5"/>
      <c r="I11873" s="7"/>
      <c r="K11873" s="7"/>
      <c r="L11873" s="7"/>
      <c r="M11873" s="55"/>
      <c r="N11873" s="7"/>
      <c r="O11873" s="5"/>
      <c r="U11873" s="31"/>
      <c r="AD11873" s="20"/>
    </row>
    <row r="11874" spans="4:30" x14ac:dyDescent="0.2">
      <c r="D11874" s="5"/>
      <c r="I11874" s="7"/>
      <c r="K11874" s="7"/>
      <c r="L11874" s="7"/>
      <c r="M11874" s="55"/>
      <c r="N11874" s="7"/>
      <c r="O11874" s="5"/>
      <c r="U11874" s="31"/>
      <c r="AD11874" s="20"/>
    </row>
    <row r="11875" spans="4:30" x14ac:dyDescent="0.2">
      <c r="D11875" s="5"/>
      <c r="I11875" s="7"/>
      <c r="K11875" s="7"/>
      <c r="L11875" s="7"/>
      <c r="M11875" s="55"/>
      <c r="N11875" s="7"/>
      <c r="O11875" s="5"/>
      <c r="U11875" s="31"/>
      <c r="AD11875" s="20"/>
    </row>
    <row r="11876" spans="4:30" x14ac:dyDescent="0.2">
      <c r="D11876" s="5"/>
      <c r="I11876" s="7"/>
      <c r="K11876" s="7"/>
      <c r="L11876" s="7"/>
      <c r="M11876" s="55"/>
      <c r="N11876" s="7"/>
      <c r="O11876" s="5"/>
      <c r="U11876" s="31"/>
      <c r="AD11876" s="20"/>
    </row>
    <row r="11877" spans="4:30" x14ac:dyDescent="0.2">
      <c r="D11877" s="5"/>
      <c r="I11877" s="7"/>
      <c r="K11877" s="7"/>
      <c r="L11877" s="7"/>
      <c r="M11877" s="55"/>
      <c r="N11877" s="7"/>
      <c r="O11877" s="5"/>
      <c r="U11877" s="31"/>
      <c r="AD11877" s="20"/>
    </row>
    <row r="11878" spans="4:30" x14ac:dyDescent="0.2">
      <c r="D11878" s="5"/>
      <c r="I11878" s="7"/>
      <c r="K11878" s="7"/>
      <c r="L11878" s="7"/>
      <c r="M11878" s="55"/>
      <c r="N11878" s="7"/>
      <c r="O11878" s="5"/>
      <c r="U11878" s="31"/>
      <c r="AD11878" s="20"/>
    </row>
    <row r="11879" spans="4:30" x14ac:dyDescent="0.2">
      <c r="D11879" s="5"/>
      <c r="I11879" s="7"/>
      <c r="K11879" s="7"/>
      <c r="L11879" s="7"/>
      <c r="M11879" s="55"/>
      <c r="N11879" s="7"/>
      <c r="O11879" s="5"/>
      <c r="U11879" s="31"/>
      <c r="AD11879" s="20"/>
    </row>
    <row r="11880" spans="4:30" x14ac:dyDescent="0.2">
      <c r="D11880" s="5"/>
      <c r="I11880" s="7"/>
      <c r="K11880" s="7"/>
      <c r="L11880" s="7"/>
      <c r="M11880" s="55"/>
      <c r="N11880" s="7"/>
      <c r="O11880" s="5"/>
      <c r="U11880" s="31"/>
      <c r="AD11880" s="20"/>
    </row>
    <row r="11881" spans="4:30" x14ac:dyDescent="0.2">
      <c r="D11881" s="5"/>
      <c r="I11881" s="7"/>
      <c r="K11881" s="7"/>
      <c r="L11881" s="7"/>
      <c r="M11881" s="55"/>
      <c r="N11881" s="7"/>
      <c r="O11881" s="5"/>
      <c r="U11881" s="31"/>
      <c r="AD11881" s="20"/>
    </row>
    <row r="11882" spans="4:30" x14ac:dyDescent="0.2">
      <c r="D11882" s="5"/>
      <c r="I11882" s="7"/>
      <c r="K11882" s="7"/>
      <c r="L11882" s="7"/>
      <c r="M11882" s="55"/>
      <c r="N11882" s="7"/>
      <c r="O11882" s="5"/>
      <c r="U11882" s="31"/>
      <c r="AD11882" s="20"/>
    </row>
    <row r="11883" spans="4:30" x14ac:dyDescent="0.2">
      <c r="D11883" s="5"/>
      <c r="I11883" s="7"/>
      <c r="K11883" s="7"/>
      <c r="L11883" s="7"/>
      <c r="M11883" s="55"/>
      <c r="N11883" s="7"/>
      <c r="O11883" s="5"/>
      <c r="U11883" s="31"/>
      <c r="AD11883" s="20"/>
    </row>
    <row r="11884" spans="4:30" x14ac:dyDescent="0.2">
      <c r="D11884" s="5"/>
      <c r="I11884" s="7"/>
      <c r="K11884" s="7"/>
      <c r="L11884" s="7"/>
      <c r="M11884" s="55"/>
      <c r="N11884" s="7"/>
      <c r="O11884" s="5"/>
      <c r="U11884" s="31"/>
      <c r="AD11884" s="20"/>
    </row>
    <row r="11885" spans="4:30" x14ac:dyDescent="0.2">
      <c r="D11885" s="5"/>
      <c r="I11885" s="7"/>
      <c r="K11885" s="7"/>
      <c r="L11885" s="7"/>
      <c r="M11885" s="55"/>
      <c r="N11885" s="7"/>
      <c r="O11885" s="5"/>
      <c r="U11885" s="31"/>
      <c r="AD11885" s="20"/>
    </row>
    <row r="11886" spans="4:30" x14ac:dyDescent="0.2">
      <c r="D11886" s="5"/>
      <c r="I11886" s="7"/>
      <c r="K11886" s="7"/>
      <c r="L11886" s="7"/>
      <c r="M11886" s="55"/>
      <c r="N11886" s="7"/>
      <c r="O11886" s="5"/>
      <c r="U11886" s="31"/>
      <c r="AD11886" s="20"/>
    </row>
    <row r="11887" spans="4:30" x14ac:dyDescent="0.2">
      <c r="D11887" s="5"/>
      <c r="I11887" s="7"/>
      <c r="K11887" s="7"/>
      <c r="L11887" s="7"/>
      <c r="M11887" s="55"/>
      <c r="N11887" s="7"/>
      <c r="O11887" s="5"/>
      <c r="U11887" s="31"/>
      <c r="AD11887" s="20"/>
    </row>
    <row r="11888" spans="4:30" x14ac:dyDescent="0.2">
      <c r="D11888" s="5"/>
      <c r="I11888" s="7"/>
      <c r="K11888" s="7"/>
      <c r="L11888" s="7"/>
      <c r="M11888" s="55"/>
      <c r="N11888" s="7"/>
      <c r="O11888" s="5"/>
      <c r="U11888" s="31"/>
      <c r="AD11888" s="20"/>
    </row>
    <row r="11889" spans="4:30" x14ac:dyDescent="0.2">
      <c r="D11889" s="5"/>
      <c r="I11889" s="7"/>
      <c r="K11889" s="7"/>
      <c r="L11889" s="7"/>
      <c r="M11889" s="55"/>
      <c r="N11889" s="7"/>
      <c r="O11889" s="5"/>
      <c r="U11889" s="31"/>
      <c r="AD11889" s="20"/>
    </row>
    <row r="11890" spans="4:30" x14ac:dyDescent="0.2">
      <c r="D11890" s="5"/>
      <c r="I11890" s="7"/>
      <c r="K11890" s="7"/>
      <c r="L11890" s="7"/>
      <c r="M11890" s="55"/>
      <c r="N11890" s="7"/>
      <c r="O11890" s="5"/>
      <c r="U11890" s="31"/>
      <c r="AD11890" s="20"/>
    </row>
    <row r="11891" spans="4:30" x14ac:dyDescent="0.2">
      <c r="D11891" s="5"/>
      <c r="I11891" s="7"/>
      <c r="K11891" s="7"/>
      <c r="L11891" s="7"/>
      <c r="M11891" s="55"/>
      <c r="N11891" s="7"/>
      <c r="O11891" s="5"/>
      <c r="U11891" s="31"/>
      <c r="AD11891" s="20"/>
    </row>
    <row r="11892" spans="4:30" x14ac:dyDescent="0.2">
      <c r="D11892" s="5"/>
      <c r="I11892" s="7"/>
      <c r="K11892" s="7"/>
      <c r="L11892" s="7"/>
      <c r="M11892" s="55"/>
      <c r="N11892" s="7"/>
      <c r="O11892" s="5"/>
      <c r="U11892" s="31"/>
      <c r="AD11892" s="20"/>
    </row>
    <row r="11893" spans="4:30" x14ac:dyDescent="0.2">
      <c r="D11893" s="5"/>
      <c r="I11893" s="7"/>
      <c r="K11893" s="7"/>
      <c r="L11893" s="7"/>
      <c r="M11893" s="55"/>
      <c r="N11893" s="7"/>
      <c r="O11893" s="5"/>
      <c r="U11893" s="31"/>
      <c r="AD11893" s="20"/>
    </row>
    <row r="11894" spans="4:30" x14ac:dyDescent="0.2">
      <c r="D11894" s="5"/>
      <c r="I11894" s="7"/>
      <c r="K11894" s="7"/>
      <c r="L11894" s="7"/>
      <c r="M11894" s="55"/>
      <c r="N11894" s="7"/>
      <c r="O11894" s="5"/>
      <c r="U11894" s="31"/>
      <c r="AD11894" s="20"/>
    </row>
    <row r="11895" spans="4:30" x14ac:dyDescent="0.2">
      <c r="D11895" s="5"/>
      <c r="I11895" s="7"/>
      <c r="K11895" s="7"/>
      <c r="L11895" s="7"/>
      <c r="M11895" s="55"/>
      <c r="N11895" s="7"/>
      <c r="O11895" s="5"/>
      <c r="U11895" s="31"/>
      <c r="AD11895" s="20"/>
    </row>
    <row r="11896" spans="4:30" x14ac:dyDescent="0.2">
      <c r="D11896" s="5"/>
      <c r="I11896" s="7"/>
      <c r="K11896" s="7"/>
      <c r="L11896" s="7"/>
      <c r="M11896" s="55"/>
      <c r="N11896" s="7"/>
      <c r="O11896" s="5"/>
      <c r="U11896" s="31"/>
      <c r="AD11896" s="20"/>
    </row>
    <row r="11897" spans="4:30" x14ac:dyDescent="0.2">
      <c r="D11897" s="5"/>
      <c r="I11897" s="7"/>
      <c r="K11897" s="7"/>
      <c r="L11897" s="7"/>
      <c r="M11897" s="55"/>
      <c r="N11897" s="7"/>
      <c r="O11897" s="5"/>
      <c r="U11897" s="31"/>
      <c r="AD11897" s="20"/>
    </row>
    <row r="11898" spans="4:30" x14ac:dyDescent="0.2">
      <c r="D11898" s="5"/>
      <c r="I11898" s="7"/>
      <c r="K11898" s="7"/>
      <c r="L11898" s="7"/>
      <c r="M11898" s="55"/>
      <c r="N11898" s="7"/>
      <c r="O11898" s="5"/>
      <c r="U11898" s="31"/>
      <c r="AD11898" s="20"/>
    </row>
    <row r="11899" spans="4:30" x14ac:dyDescent="0.2">
      <c r="D11899" s="5"/>
      <c r="I11899" s="7"/>
      <c r="K11899" s="7"/>
      <c r="L11899" s="7"/>
      <c r="M11899" s="55"/>
      <c r="N11899" s="7"/>
      <c r="O11899" s="5"/>
      <c r="U11899" s="31"/>
      <c r="AD11899" s="20"/>
    </row>
    <row r="11900" spans="4:30" x14ac:dyDescent="0.2">
      <c r="D11900" s="5"/>
      <c r="I11900" s="7"/>
      <c r="K11900" s="7"/>
      <c r="L11900" s="7"/>
      <c r="M11900" s="55"/>
      <c r="N11900" s="7"/>
      <c r="O11900" s="5"/>
      <c r="U11900" s="31"/>
      <c r="AD11900" s="20"/>
    </row>
    <row r="11901" spans="4:30" x14ac:dyDescent="0.2">
      <c r="D11901" s="5"/>
      <c r="I11901" s="7"/>
      <c r="K11901" s="7"/>
      <c r="L11901" s="7"/>
      <c r="M11901" s="55"/>
      <c r="N11901" s="7"/>
      <c r="O11901" s="5"/>
      <c r="U11901" s="31"/>
      <c r="AD11901" s="20"/>
    </row>
    <row r="11902" spans="4:30" x14ac:dyDescent="0.2">
      <c r="D11902" s="5"/>
      <c r="I11902" s="7"/>
      <c r="K11902" s="7"/>
      <c r="L11902" s="7"/>
      <c r="M11902" s="55"/>
      <c r="N11902" s="7"/>
      <c r="O11902" s="5"/>
      <c r="U11902" s="31"/>
      <c r="AD11902" s="20"/>
    </row>
    <row r="11903" spans="4:30" x14ac:dyDescent="0.2">
      <c r="D11903" s="5"/>
      <c r="I11903" s="7"/>
      <c r="K11903" s="7"/>
      <c r="L11903" s="7"/>
      <c r="M11903" s="55"/>
      <c r="N11903" s="7"/>
      <c r="O11903" s="5"/>
      <c r="U11903" s="31"/>
      <c r="AD11903" s="20"/>
    </row>
    <row r="11904" spans="4:30" x14ac:dyDescent="0.2">
      <c r="D11904" s="5"/>
      <c r="I11904" s="7"/>
      <c r="K11904" s="7"/>
      <c r="L11904" s="7"/>
      <c r="M11904" s="55"/>
      <c r="N11904" s="7"/>
      <c r="O11904" s="5"/>
      <c r="U11904" s="31"/>
      <c r="AD11904" s="20"/>
    </row>
    <row r="11905" spans="4:30" x14ac:dyDescent="0.2">
      <c r="D11905" s="5"/>
      <c r="I11905" s="7"/>
      <c r="K11905" s="7"/>
      <c r="L11905" s="7"/>
      <c r="M11905" s="55"/>
      <c r="N11905" s="7"/>
      <c r="O11905" s="5"/>
      <c r="U11905" s="31"/>
      <c r="AD11905" s="20"/>
    </row>
    <row r="11906" spans="4:30" x14ac:dyDescent="0.2">
      <c r="D11906" s="5"/>
      <c r="I11906" s="7"/>
      <c r="K11906" s="7"/>
      <c r="L11906" s="7"/>
      <c r="M11906" s="55"/>
      <c r="N11906" s="7"/>
      <c r="O11906" s="5"/>
      <c r="U11906" s="31"/>
      <c r="AD11906" s="20"/>
    </row>
    <row r="11907" spans="4:30" x14ac:dyDescent="0.2">
      <c r="D11907" s="5"/>
      <c r="I11907" s="7"/>
      <c r="K11907" s="7"/>
      <c r="L11907" s="7"/>
      <c r="M11907" s="55"/>
      <c r="N11907" s="7"/>
      <c r="O11907" s="5"/>
      <c r="U11907" s="31"/>
      <c r="AD11907" s="20"/>
    </row>
    <row r="11908" spans="4:30" x14ac:dyDescent="0.2">
      <c r="D11908" s="5"/>
      <c r="I11908" s="7"/>
      <c r="K11908" s="7"/>
      <c r="L11908" s="7"/>
      <c r="M11908" s="55"/>
      <c r="N11908" s="7"/>
      <c r="O11908" s="5"/>
      <c r="U11908" s="31"/>
      <c r="AD11908" s="20"/>
    </row>
    <row r="11909" spans="4:30" x14ac:dyDescent="0.2">
      <c r="D11909" s="5"/>
      <c r="I11909" s="7"/>
      <c r="K11909" s="7"/>
      <c r="L11909" s="7"/>
      <c r="M11909" s="55"/>
      <c r="N11909" s="7"/>
      <c r="O11909" s="5"/>
      <c r="U11909" s="31"/>
      <c r="AD11909" s="20"/>
    </row>
    <row r="11910" spans="4:30" x14ac:dyDescent="0.2">
      <c r="D11910" s="5"/>
      <c r="I11910" s="7"/>
      <c r="K11910" s="7"/>
      <c r="L11910" s="7"/>
      <c r="M11910" s="55"/>
      <c r="N11910" s="7"/>
      <c r="O11910" s="5"/>
      <c r="U11910" s="31"/>
      <c r="AD11910" s="20"/>
    </row>
    <row r="11911" spans="4:30" x14ac:dyDescent="0.2">
      <c r="D11911" s="5"/>
      <c r="I11911" s="7"/>
      <c r="K11911" s="7"/>
      <c r="L11911" s="7"/>
      <c r="M11911" s="55"/>
      <c r="N11911" s="7"/>
      <c r="O11911" s="5"/>
      <c r="U11911" s="31"/>
      <c r="AD11911" s="20"/>
    </row>
    <row r="11912" spans="4:30" x14ac:dyDescent="0.2">
      <c r="D11912" s="5"/>
      <c r="I11912" s="7"/>
      <c r="K11912" s="7"/>
      <c r="L11912" s="7"/>
      <c r="M11912" s="55"/>
      <c r="N11912" s="7"/>
      <c r="O11912" s="5"/>
      <c r="U11912" s="31"/>
      <c r="AD11912" s="20"/>
    </row>
    <row r="11913" spans="4:30" x14ac:dyDescent="0.2">
      <c r="D11913" s="5"/>
      <c r="I11913" s="7"/>
      <c r="K11913" s="7"/>
      <c r="L11913" s="7"/>
      <c r="M11913" s="55"/>
      <c r="N11913" s="7"/>
      <c r="O11913" s="5"/>
      <c r="U11913" s="31"/>
      <c r="AD11913" s="20"/>
    </row>
    <row r="11914" spans="4:30" x14ac:dyDescent="0.2">
      <c r="D11914" s="5"/>
      <c r="I11914" s="7"/>
      <c r="K11914" s="7"/>
      <c r="L11914" s="7"/>
      <c r="M11914" s="55"/>
      <c r="N11914" s="7"/>
      <c r="O11914" s="5"/>
      <c r="U11914" s="31"/>
      <c r="AD11914" s="20"/>
    </row>
    <row r="11915" spans="4:30" x14ac:dyDescent="0.2">
      <c r="D11915" s="5"/>
      <c r="I11915" s="7"/>
      <c r="K11915" s="7"/>
      <c r="L11915" s="7"/>
      <c r="M11915" s="55"/>
      <c r="N11915" s="7"/>
      <c r="O11915" s="5"/>
      <c r="U11915" s="31"/>
      <c r="AD11915" s="20"/>
    </row>
    <row r="11916" spans="4:30" x14ac:dyDescent="0.2">
      <c r="D11916" s="5"/>
      <c r="I11916" s="7"/>
      <c r="K11916" s="7"/>
      <c r="L11916" s="7"/>
      <c r="M11916" s="55"/>
      <c r="N11916" s="7"/>
      <c r="O11916" s="5"/>
      <c r="U11916" s="31"/>
      <c r="AD11916" s="20"/>
    </row>
    <row r="11917" spans="4:30" x14ac:dyDescent="0.2">
      <c r="D11917" s="5"/>
      <c r="I11917" s="7"/>
      <c r="K11917" s="7"/>
      <c r="L11917" s="7"/>
      <c r="M11917" s="55"/>
      <c r="N11917" s="7"/>
      <c r="O11917" s="5"/>
      <c r="U11917" s="31"/>
      <c r="AD11917" s="20"/>
    </row>
    <row r="11918" spans="4:30" x14ac:dyDescent="0.2">
      <c r="D11918" s="5"/>
      <c r="I11918" s="7"/>
      <c r="K11918" s="7"/>
      <c r="L11918" s="7"/>
      <c r="M11918" s="55"/>
      <c r="N11918" s="7"/>
      <c r="O11918" s="5"/>
      <c r="U11918" s="31"/>
      <c r="AD11918" s="20"/>
    </row>
    <row r="11919" spans="4:30" x14ac:dyDescent="0.2">
      <c r="D11919" s="5"/>
      <c r="I11919" s="7"/>
      <c r="K11919" s="7"/>
      <c r="L11919" s="7"/>
      <c r="M11919" s="55"/>
      <c r="N11919" s="7"/>
      <c r="O11919" s="5"/>
      <c r="U11919" s="31"/>
      <c r="AD11919" s="20"/>
    </row>
    <row r="11920" spans="4:30" x14ac:dyDescent="0.2">
      <c r="D11920" s="5"/>
      <c r="I11920" s="7"/>
      <c r="K11920" s="7"/>
      <c r="L11920" s="7"/>
      <c r="M11920" s="55"/>
      <c r="N11920" s="7"/>
      <c r="O11920" s="5"/>
      <c r="U11920" s="31"/>
      <c r="AD11920" s="20"/>
    </row>
    <row r="11921" spans="4:30" x14ac:dyDescent="0.2">
      <c r="D11921" s="5"/>
      <c r="I11921" s="7"/>
      <c r="K11921" s="7"/>
      <c r="L11921" s="7"/>
      <c r="M11921" s="55"/>
      <c r="N11921" s="7"/>
      <c r="O11921" s="5"/>
      <c r="U11921" s="31"/>
      <c r="AD11921" s="20"/>
    </row>
    <row r="11922" spans="4:30" x14ac:dyDescent="0.2">
      <c r="D11922" s="5"/>
      <c r="I11922" s="7"/>
      <c r="K11922" s="7"/>
      <c r="L11922" s="7"/>
      <c r="M11922" s="55"/>
      <c r="N11922" s="7"/>
      <c r="O11922" s="5"/>
      <c r="U11922" s="31"/>
      <c r="AD11922" s="20"/>
    </row>
    <row r="11923" spans="4:30" x14ac:dyDescent="0.2">
      <c r="D11923" s="5"/>
      <c r="I11923" s="7"/>
      <c r="K11923" s="7"/>
      <c r="L11923" s="7"/>
      <c r="M11923" s="55"/>
      <c r="N11923" s="7"/>
      <c r="O11923" s="5"/>
      <c r="U11923" s="31"/>
      <c r="AD11923" s="20"/>
    </row>
    <row r="11924" spans="4:30" x14ac:dyDescent="0.2">
      <c r="D11924" s="5"/>
      <c r="I11924" s="7"/>
      <c r="K11924" s="7"/>
      <c r="L11924" s="7"/>
      <c r="M11924" s="55"/>
      <c r="N11924" s="7"/>
      <c r="O11924" s="5"/>
      <c r="U11924" s="31"/>
      <c r="AD11924" s="20"/>
    </row>
    <row r="11925" spans="4:30" x14ac:dyDescent="0.2">
      <c r="D11925" s="5"/>
      <c r="I11925" s="7"/>
      <c r="K11925" s="7"/>
      <c r="L11925" s="7"/>
      <c r="M11925" s="55"/>
      <c r="N11925" s="7"/>
      <c r="O11925" s="5"/>
      <c r="U11925" s="31"/>
      <c r="AD11925" s="20"/>
    </row>
    <row r="11926" spans="4:30" x14ac:dyDescent="0.2">
      <c r="D11926" s="5"/>
      <c r="I11926" s="7"/>
      <c r="K11926" s="7"/>
      <c r="L11926" s="7"/>
      <c r="M11926" s="55"/>
      <c r="N11926" s="7"/>
      <c r="O11926" s="5"/>
      <c r="U11926" s="31"/>
      <c r="AD11926" s="20"/>
    </row>
    <row r="11927" spans="4:30" x14ac:dyDescent="0.2">
      <c r="D11927" s="5"/>
      <c r="I11927" s="7"/>
      <c r="K11927" s="7"/>
      <c r="L11927" s="7"/>
      <c r="M11927" s="55"/>
      <c r="N11927" s="7"/>
      <c r="O11927" s="5"/>
      <c r="U11927" s="31"/>
      <c r="AD11927" s="20"/>
    </row>
    <row r="11928" spans="4:30" x14ac:dyDescent="0.2">
      <c r="D11928" s="5"/>
      <c r="I11928" s="7"/>
      <c r="K11928" s="7"/>
      <c r="L11928" s="7"/>
      <c r="M11928" s="55"/>
      <c r="N11928" s="7"/>
      <c r="O11928" s="5"/>
      <c r="U11928" s="31"/>
      <c r="AD11928" s="20"/>
    </row>
    <row r="11929" spans="4:30" x14ac:dyDescent="0.2">
      <c r="D11929" s="5"/>
      <c r="I11929" s="7"/>
      <c r="K11929" s="7"/>
      <c r="L11929" s="7"/>
      <c r="M11929" s="55"/>
      <c r="N11929" s="7"/>
      <c r="O11929" s="5"/>
      <c r="U11929" s="31"/>
      <c r="AD11929" s="20"/>
    </row>
    <row r="11930" spans="4:30" x14ac:dyDescent="0.2">
      <c r="D11930" s="5"/>
      <c r="I11930" s="7"/>
      <c r="K11930" s="7"/>
      <c r="L11930" s="7"/>
      <c r="M11930" s="55"/>
      <c r="N11930" s="7"/>
      <c r="O11930" s="5"/>
      <c r="U11930" s="31"/>
      <c r="AD11930" s="20"/>
    </row>
    <row r="11931" spans="4:30" x14ac:dyDescent="0.2">
      <c r="D11931" s="5"/>
      <c r="I11931" s="7"/>
      <c r="K11931" s="7"/>
      <c r="L11931" s="7"/>
      <c r="M11931" s="55"/>
      <c r="N11931" s="7"/>
      <c r="O11931" s="5"/>
      <c r="U11931" s="31"/>
      <c r="AD11931" s="20"/>
    </row>
    <row r="11932" spans="4:30" x14ac:dyDescent="0.2">
      <c r="D11932" s="5"/>
      <c r="I11932" s="7"/>
      <c r="K11932" s="7"/>
      <c r="L11932" s="7"/>
      <c r="M11932" s="55"/>
      <c r="N11932" s="7"/>
      <c r="O11932" s="5"/>
      <c r="U11932" s="31"/>
      <c r="AD11932" s="20"/>
    </row>
    <row r="11933" spans="4:30" x14ac:dyDescent="0.2">
      <c r="D11933" s="5"/>
      <c r="I11933" s="7"/>
      <c r="K11933" s="7"/>
      <c r="L11933" s="7"/>
      <c r="M11933" s="55"/>
      <c r="N11933" s="7"/>
      <c r="O11933" s="5"/>
      <c r="U11933" s="31"/>
      <c r="AD11933" s="20"/>
    </row>
    <row r="11934" spans="4:30" x14ac:dyDescent="0.2">
      <c r="D11934" s="5"/>
      <c r="I11934" s="7"/>
      <c r="K11934" s="7"/>
      <c r="L11934" s="7"/>
      <c r="M11934" s="55"/>
      <c r="N11934" s="7"/>
      <c r="O11934" s="5"/>
      <c r="U11934" s="31"/>
      <c r="AD11934" s="20"/>
    </row>
    <row r="11935" spans="4:30" x14ac:dyDescent="0.2">
      <c r="D11935" s="5"/>
      <c r="I11935" s="7"/>
      <c r="K11935" s="7"/>
      <c r="L11935" s="7"/>
      <c r="M11935" s="55"/>
      <c r="N11935" s="7"/>
      <c r="O11935" s="5"/>
      <c r="U11935" s="31"/>
      <c r="AD11935" s="20"/>
    </row>
    <row r="11936" spans="4:30" x14ac:dyDescent="0.2">
      <c r="D11936" s="5"/>
      <c r="I11936" s="7"/>
      <c r="K11936" s="7"/>
      <c r="L11936" s="7"/>
      <c r="M11936" s="55"/>
      <c r="N11936" s="7"/>
      <c r="O11936" s="5"/>
      <c r="U11936" s="31"/>
      <c r="AD11936" s="20"/>
    </row>
    <row r="11937" spans="4:30" x14ac:dyDescent="0.2">
      <c r="D11937" s="5"/>
      <c r="I11937" s="7"/>
      <c r="K11937" s="7"/>
      <c r="L11937" s="7"/>
      <c r="M11937" s="55"/>
      <c r="N11937" s="7"/>
      <c r="O11937" s="5"/>
      <c r="U11937" s="31"/>
      <c r="AD11937" s="20"/>
    </row>
    <row r="11938" spans="4:30" x14ac:dyDescent="0.2">
      <c r="D11938" s="5"/>
      <c r="I11938" s="7"/>
      <c r="K11938" s="7"/>
      <c r="L11938" s="7"/>
      <c r="M11938" s="55"/>
      <c r="N11938" s="7"/>
      <c r="O11938" s="5"/>
      <c r="U11938" s="31"/>
      <c r="AD11938" s="20"/>
    </row>
    <row r="11939" spans="4:30" x14ac:dyDescent="0.2">
      <c r="D11939" s="5"/>
      <c r="I11939" s="7"/>
      <c r="K11939" s="7"/>
      <c r="L11939" s="7"/>
      <c r="M11939" s="55"/>
      <c r="N11939" s="7"/>
      <c r="O11939" s="5"/>
      <c r="U11939" s="31"/>
      <c r="AD11939" s="20"/>
    </row>
    <row r="11940" spans="4:30" x14ac:dyDescent="0.2">
      <c r="D11940" s="5"/>
      <c r="I11940" s="7"/>
      <c r="K11940" s="7"/>
      <c r="L11940" s="7"/>
      <c r="M11940" s="55"/>
      <c r="N11940" s="7"/>
      <c r="O11940" s="5"/>
      <c r="U11940" s="31"/>
      <c r="AD11940" s="20"/>
    </row>
    <row r="11941" spans="4:30" x14ac:dyDescent="0.2">
      <c r="D11941" s="5"/>
      <c r="I11941" s="7"/>
      <c r="K11941" s="7"/>
      <c r="L11941" s="7"/>
      <c r="M11941" s="55"/>
      <c r="N11941" s="7"/>
      <c r="O11941" s="5"/>
      <c r="U11941" s="31"/>
      <c r="AD11941" s="20"/>
    </row>
    <row r="11942" spans="4:30" x14ac:dyDescent="0.2">
      <c r="D11942" s="5"/>
      <c r="I11942" s="7"/>
      <c r="K11942" s="7"/>
      <c r="L11942" s="7"/>
      <c r="M11942" s="55"/>
      <c r="N11942" s="7"/>
      <c r="O11942" s="5"/>
      <c r="U11942" s="31"/>
      <c r="AD11942" s="20"/>
    </row>
    <row r="11943" spans="4:30" x14ac:dyDescent="0.2">
      <c r="D11943" s="5"/>
      <c r="I11943" s="7"/>
      <c r="K11943" s="7"/>
      <c r="L11943" s="7"/>
      <c r="M11943" s="55"/>
      <c r="N11943" s="7"/>
      <c r="O11943" s="5"/>
      <c r="U11943" s="31"/>
      <c r="AD11943" s="20"/>
    </row>
    <row r="11944" spans="4:30" x14ac:dyDescent="0.2">
      <c r="D11944" s="5"/>
      <c r="I11944" s="7"/>
      <c r="K11944" s="7"/>
      <c r="L11944" s="7"/>
      <c r="M11944" s="55"/>
      <c r="N11944" s="7"/>
      <c r="O11944" s="5"/>
      <c r="U11944" s="31"/>
      <c r="AD11944" s="20"/>
    </row>
    <row r="11945" spans="4:30" x14ac:dyDescent="0.2">
      <c r="D11945" s="5"/>
      <c r="I11945" s="7"/>
      <c r="K11945" s="7"/>
      <c r="L11945" s="7"/>
      <c r="M11945" s="55"/>
      <c r="N11945" s="7"/>
      <c r="O11945" s="5"/>
      <c r="U11945" s="31"/>
      <c r="AD11945" s="20"/>
    </row>
    <row r="11946" spans="4:30" x14ac:dyDescent="0.2">
      <c r="D11946" s="5"/>
      <c r="I11946" s="7"/>
      <c r="K11946" s="7"/>
      <c r="L11946" s="7"/>
      <c r="M11946" s="55"/>
      <c r="N11946" s="7"/>
      <c r="O11946" s="5"/>
      <c r="U11946" s="31"/>
      <c r="AD11946" s="20"/>
    </row>
    <row r="11947" spans="4:30" x14ac:dyDescent="0.2">
      <c r="D11947" s="5"/>
      <c r="I11947" s="7"/>
      <c r="K11947" s="7"/>
      <c r="L11947" s="7"/>
      <c r="M11947" s="55"/>
      <c r="N11947" s="7"/>
      <c r="O11947" s="5"/>
      <c r="U11947" s="31"/>
      <c r="AD11947" s="20"/>
    </row>
    <row r="11948" spans="4:30" x14ac:dyDescent="0.2">
      <c r="D11948" s="5"/>
      <c r="I11948" s="7"/>
      <c r="K11948" s="7"/>
      <c r="L11948" s="7"/>
      <c r="M11948" s="55"/>
      <c r="N11948" s="7"/>
      <c r="O11948" s="5"/>
      <c r="U11948" s="31"/>
      <c r="AD11948" s="20"/>
    </row>
    <row r="11949" spans="4:30" x14ac:dyDescent="0.2">
      <c r="D11949" s="5"/>
      <c r="I11949" s="7"/>
      <c r="K11949" s="7"/>
      <c r="L11949" s="7"/>
      <c r="M11949" s="55"/>
      <c r="N11949" s="7"/>
      <c r="O11949" s="5"/>
      <c r="U11949" s="31"/>
      <c r="AD11949" s="20"/>
    </row>
    <row r="11950" spans="4:30" x14ac:dyDescent="0.2">
      <c r="D11950" s="5"/>
      <c r="I11950" s="7"/>
      <c r="K11950" s="7"/>
      <c r="L11950" s="7"/>
      <c r="M11950" s="55"/>
      <c r="N11950" s="7"/>
      <c r="O11950" s="5"/>
      <c r="U11950" s="31"/>
      <c r="AD11950" s="20"/>
    </row>
    <row r="11951" spans="4:30" x14ac:dyDescent="0.2">
      <c r="D11951" s="5"/>
      <c r="I11951" s="7"/>
      <c r="K11951" s="7"/>
      <c r="L11951" s="7"/>
      <c r="M11951" s="55"/>
      <c r="N11951" s="7"/>
      <c r="O11951" s="5"/>
      <c r="U11951" s="31"/>
      <c r="AD11951" s="20"/>
    </row>
    <row r="11952" spans="4:30" x14ac:dyDescent="0.2">
      <c r="D11952" s="5"/>
      <c r="I11952" s="7"/>
      <c r="K11952" s="7"/>
      <c r="L11952" s="7"/>
      <c r="M11952" s="55"/>
      <c r="N11952" s="7"/>
      <c r="O11952" s="5"/>
      <c r="U11952" s="31"/>
      <c r="AD11952" s="20"/>
    </row>
    <row r="11953" spans="4:30" x14ac:dyDescent="0.2">
      <c r="D11953" s="5"/>
      <c r="I11953" s="7"/>
      <c r="K11953" s="7"/>
      <c r="L11953" s="7"/>
      <c r="M11953" s="55"/>
      <c r="N11953" s="7"/>
      <c r="O11953" s="5"/>
      <c r="U11953" s="31"/>
      <c r="AD11953" s="20"/>
    </row>
    <row r="11954" spans="4:30" x14ac:dyDescent="0.2">
      <c r="D11954" s="5"/>
      <c r="I11954" s="7"/>
      <c r="K11954" s="7"/>
      <c r="L11954" s="7"/>
      <c r="M11954" s="55"/>
      <c r="N11954" s="7"/>
      <c r="O11954" s="5"/>
      <c r="U11954" s="31"/>
      <c r="AD11954" s="20"/>
    </row>
    <row r="11955" spans="4:30" x14ac:dyDescent="0.2">
      <c r="D11955" s="5"/>
      <c r="I11955" s="7"/>
      <c r="K11955" s="7"/>
      <c r="L11955" s="7"/>
      <c r="M11955" s="55"/>
      <c r="N11955" s="7"/>
      <c r="O11955" s="5"/>
      <c r="U11955" s="31"/>
      <c r="AD11955" s="20"/>
    </row>
    <row r="11956" spans="4:30" x14ac:dyDescent="0.2">
      <c r="D11956" s="5"/>
      <c r="I11956" s="7"/>
      <c r="K11956" s="7"/>
      <c r="L11956" s="7"/>
      <c r="M11956" s="55"/>
      <c r="N11956" s="7"/>
      <c r="O11956" s="5"/>
      <c r="U11956" s="31"/>
      <c r="AD11956" s="20"/>
    </row>
    <row r="11957" spans="4:30" x14ac:dyDescent="0.2">
      <c r="D11957" s="5"/>
      <c r="I11957" s="7"/>
      <c r="K11957" s="7"/>
      <c r="L11957" s="7"/>
      <c r="M11957" s="55"/>
      <c r="N11957" s="7"/>
      <c r="O11957" s="5"/>
      <c r="U11957" s="31"/>
      <c r="AD11957" s="20"/>
    </row>
    <row r="11958" spans="4:30" x14ac:dyDescent="0.2">
      <c r="D11958" s="5"/>
      <c r="I11958" s="7"/>
      <c r="K11958" s="7"/>
      <c r="L11958" s="7"/>
      <c r="M11958" s="55"/>
      <c r="N11958" s="7"/>
      <c r="O11958" s="5"/>
      <c r="U11958" s="31"/>
      <c r="AD11958" s="20"/>
    </row>
    <row r="11959" spans="4:30" x14ac:dyDescent="0.2">
      <c r="D11959" s="5"/>
      <c r="I11959" s="7"/>
      <c r="K11959" s="7"/>
      <c r="L11959" s="7"/>
      <c r="M11959" s="55"/>
      <c r="N11959" s="7"/>
      <c r="O11959" s="5"/>
      <c r="U11959" s="31"/>
      <c r="AD11959" s="20"/>
    </row>
    <row r="11960" spans="4:30" x14ac:dyDescent="0.2">
      <c r="D11960" s="5"/>
      <c r="I11960" s="7"/>
      <c r="K11960" s="7"/>
      <c r="L11960" s="7"/>
      <c r="M11960" s="55"/>
      <c r="N11960" s="7"/>
      <c r="O11960" s="5"/>
      <c r="U11960" s="31"/>
      <c r="AD11960" s="20"/>
    </row>
    <row r="11961" spans="4:30" x14ac:dyDescent="0.2">
      <c r="D11961" s="5"/>
      <c r="I11961" s="7"/>
      <c r="K11961" s="7"/>
      <c r="L11961" s="7"/>
      <c r="M11961" s="55"/>
      <c r="N11961" s="7"/>
      <c r="O11961" s="5"/>
      <c r="U11961" s="31"/>
      <c r="AD11961" s="20"/>
    </row>
    <row r="11962" spans="4:30" x14ac:dyDescent="0.2">
      <c r="D11962" s="5"/>
      <c r="I11962" s="7"/>
      <c r="K11962" s="7"/>
      <c r="L11962" s="7"/>
      <c r="M11962" s="55"/>
      <c r="N11962" s="7"/>
      <c r="O11962" s="5"/>
      <c r="U11962" s="31"/>
      <c r="AD11962" s="20"/>
    </row>
    <row r="11963" spans="4:30" x14ac:dyDescent="0.2">
      <c r="D11963" s="5"/>
      <c r="I11963" s="7"/>
      <c r="K11963" s="7"/>
      <c r="L11963" s="7"/>
      <c r="M11963" s="55"/>
      <c r="N11963" s="7"/>
      <c r="O11963" s="5"/>
      <c r="U11963" s="31"/>
      <c r="AD11963" s="20"/>
    </row>
    <row r="11964" spans="4:30" x14ac:dyDescent="0.2">
      <c r="D11964" s="5"/>
      <c r="I11964" s="7"/>
      <c r="K11964" s="7"/>
      <c r="L11964" s="7"/>
      <c r="M11964" s="55"/>
      <c r="N11964" s="7"/>
      <c r="O11964" s="5"/>
      <c r="U11964" s="31"/>
      <c r="AD11964" s="20"/>
    </row>
    <row r="11965" spans="4:30" x14ac:dyDescent="0.2">
      <c r="D11965" s="5"/>
      <c r="I11965" s="7"/>
      <c r="K11965" s="7"/>
      <c r="L11965" s="7"/>
      <c r="M11965" s="55"/>
      <c r="N11965" s="7"/>
      <c r="O11965" s="5"/>
      <c r="U11965" s="31"/>
      <c r="AD11965" s="20"/>
    </row>
    <row r="11966" spans="4:30" x14ac:dyDescent="0.2">
      <c r="D11966" s="5"/>
      <c r="I11966" s="7"/>
      <c r="K11966" s="7"/>
      <c r="L11966" s="7"/>
      <c r="M11966" s="55"/>
      <c r="N11966" s="7"/>
      <c r="O11966" s="5"/>
      <c r="U11966" s="31"/>
      <c r="AD11966" s="20"/>
    </row>
    <row r="11967" spans="4:30" x14ac:dyDescent="0.2">
      <c r="D11967" s="5"/>
      <c r="I11967" s="7"/>
      <c r="K11967" s="7"/>
      <c r="L11967" s="7"/>
      <c r="M11967" s="55"/>
      <c r="N11967" s="7"/>
      <c r="O11967" s="5"/>
      <c r="U11967" s="31"/>
      <c r="AD11967" s="20"/>
    </row>
    <row r="11968" spans="4:30" x14ac:dyDescent="0.2">
      <c r="D11968" s="5"/>
      <c r="I11968" s="7"/>
      <c r="K11968" s="7"/>
      <c r="L11968" s="7"/>
      <c r="M11968" s="55"/>
      <c r="N11968" s="7"/>
      <c r="O11968" s="5"/>
      <c r="U11968" s="31"/>
      <c r="AD11968" s="20"/>
    </row>
    <row r="11969" spans="4:30" x14ac:dyDescent="0.2">
      <c r="D11969" s="5"/>
      <c r="I11969" s="7"/>
      <c r="K11969" s="7"/>
      <c r="L11969" s="7"/>
      <c r="M11969" s="55"/>
      <c r="N11969" s="7"/>
      <c r="O11969" s="5"/>
      <c r="U11969" s="31"/>
      <c r="AD11969" s="20"/>
    </row>
    <row r="11970" spans="4:30" x14ac:dyDescent="0.2">
      <c r="D11970" s="5"/>
      <c r="I11970" s="7"/>
      <c r="K11970" s="7"/>
      <c r="L11970" s="7"/>
      <c r="M11970" s="55"/>
      <c r="N11970" s="7"/>
      <c r="O11970" s="5"/>
      <c r="U11970" s="31"/>
      <c r="AD11970" s="20"/>
    </row>
    <row r="11971" spans="4:30" x14ac:dyDescent="0.2">
      <c r="D11971" s="5"/>
      <c r="I11971" s="7"/>
      <c r="K11971" s="7"/>
      <c r="L11971" s="7"/>
      <c r="M11971" s="55"/>
      <c r="N11971" s="7"/>
      <c r="O11971" s="5"/>
      <c r="U11971" s="31"/>
      <c r="AD11971" s="20"/>
    </row>
    <row r="11972" spans="4:30" x14ac:dyDescent="0.2">
      <c r="D11972" s="5"/>
      <c r="I11972" s="7"/>
      <c r="K11972" s="7"/>
      <c r="L11972" s="7"/>
      <c r="M11972" s="55"/>
      <c r="N11972" s="7"/>
      <c r="O11972" s="5"/>
      <c r="U11972" s="31"/>
      <c r="AD11972" s="20"/>
    </row>
    <row r="11973" spans="4:30" x14ac:dyDescent="0.2">
      <c r="D11973" s="5"/>
      <c r="I11973" s="7"/>
      <c r="K11973" s="7"/>
      <c r="L11973" s="7"/>
      <c r="M11973" s="55"/>
      <c r="N11973" s="7"/>
      <c r="O11973" s="5"/>
      <c r="U11973" s="31"/>
      <c r="AD11973" s="20"/>
    </row>
    <row r="11974" spans="4:30" x14ac:dyDescent="0.2">
      <c r="D11974" s="5"/>
      <c r="I11974" s="7"/>
      <c r="K11974" s="7"/>
      <c r="L11974" s="7"/>
      <c r="M11974" s="55"/>
      <c r="N11974" s="7"/>
      <c r="O11974" s="5"/>
      <c r="U11974" s="31"/>
      <c r="AD11974" s="20"/>
    </row>
    <row r="11975" spans="4:30" x14ac:dyDescent="0.2">
      <c r="D11975" s="5"/>
      <c r="I11975" s="7"/>
      <c r="K11975" s="7"/>
      <c r="L11975" s="7"/>
      <c r="M11975" s="55"/>
      <c r="N11975" s="7"/>
      <c r="O11975" s="5"/>
      <c r="U11975" s="31"/>
      <c r="AD11975" s="20"/>
    </row>
    <row r="11976" spans="4:30" x14ac:dyDescent="0.2">
      <c r="D11976" s="5"/>
      <c r="I11976" s="7"/>
      <c r="K11976" s="7"/>
      <c r="L11976" s="7"/>
      <c r="M11976" s="55"/>
      <c r="N11976" s="7"/>
      <c r="O11976" s="5"/>
      <c r="U11976" s="31"/>
      <c r="AD11976" s="20"/>
    </row>
    <row r="11977" spans="4:30" x14ac:dyDescent="0.2">
      <c r="D11977" s="5"/>
      <c r="I11977" s="7"/>
      <c r="K11977" s="7"/>
      <c r="L11977" s="7"/>
      <c r="M11977" s="55"/>
      <c r="N11977" s="7"/>
      <c r="O11977" s="5"/>
      <c r="U11977" s="31"/>
      <c r="AD11977" s="20"/>
    </row>
    <row r="11978" spans="4:30" x14ac:dyDescent="0.2">
      <c r="D11978" s="5"/>
      <c r="I11978" s="7"/>
      <c r="K11978" s="7"/>
      <c r="L11978" s="7"/>
      <c r="M11978" s="55"/>
      <c r="N11978" s="7"/>
      <c r="O11978" s="5"/>
      <c r="U11978" s="31"/>
      <c r="AD11978" s="20"/>
    </row>
    <row r="11979" spans="4:30" x14ac:dyDescent="0.2">
      <c r="D11979" s="5"/>
      <c r="I11979" s="7"/>
      <c r="K11979" s="7"/>
      <c r="L11979" s="7"/>
      <c r="M11979" s="55"/>
      <c r="N11979" s="7"/>
      <c r="O11979" s="5"/>
      <c r="U11979" s="31"/>
      <c r="AD11979" s="20"/>
    </row>
    <row r="11980" spans="4:30" x14ac:dyDescent="0.2">
      <c r="D11980" s="5"/>
      <c r="I11980" s="7"/>
      <c r="K11980" s="7"/>
      <c r="L11980" s="7"/>
      <c r="M11980" s="55"/>
      <c r="N11980" s="7"/>
      <c r="O11980" s="5"/>
      <c r="U11980" s="31"/>
      <c r="AD11980" s="20"/>
    </row>
    <row r="11981" spans="4:30" x14ac:dyDescent="0.2">
      <c r="D11981" s="5"/>
      <c r="I11981" s="7"/>
      <c r="K11981" s="7"/>
      <c r="L11981" s="7"/>
      <c r="M11981" s="55"/>
      <c r="N11981" s="7"/>
      <c r="O11981" s="5"/>
      <c r="U11981" s="31"/>
      <c r="AD11981" s="20"/>
    </row>
    <row r="11982" spans="4:30" x14ac:dyDescent="0.2">
      <c r="D11982" s="5"/>
      <c r="I11982" s="7"/>
      <c r="K11982" s="7"/>
      <c r="L11982" s="7"/>
      <c r="M11982" s="55"/>
      <c r="N11982" s="7"/>
      <c r="O11982" s="5"/>
      <c r="U11982" s="31"/>
      <c r="AD11982" s="20"/>
    </row>
    <row r="11983" spans="4:30" x14ac:dyDescent="0.2">
      <c r="D11983" s="5"/>
      <c r="I11983" s="7"/>
      <c r="K11983" s="7"/>
      <c r="L11983" s="7"/>
      <c r="M11983" s="55"/>
      <c r="N11983" s="7"/>
      <c r="O11983" s="5"/>
      <c r="U11983" s="31"/>
      <c r="AD11983" s="20"/>
    </row>
    <row r="11984" spans="4:30" x14ac:dyDescent="0.2">
      <c r="D11984" s="5"/>
      <c r="I11984" s="7"/>
      <c r="K11984" s="7"/>
      <c r="L11984" s="7"/>
      <c r="M11984" s="55"/>
      <c r="N11984" s="7"/>
      <c r="O11984" s="5"/>
      <c r="U11984" s="31"/>
      <c r="AD11984" s="20"/>
    </row>
    <row r="11985" spans="4:30" x14ac:dyDescent="0.2">
      <c r="D11985" s="5"/>
      <c r="I11985" s="7"/>
      <c r="K11985" s="7"/>
      <c r="L11985" s="7"/>
      <c r="M11985" s="55"/>
      <c r="N11985" s="7"/>
      <c r="O11985" s="5"/>
      <c r="U11985" s="31"/>
      <c r="AD11985" s="20"/>
    </row>
    <row r="11986" spans="4:30" x14ac:dyDescent="0.2">
      <c r="D11986" s="5"/>
      <c r="I11986" s="7"/>
      <c r="K11986" s="7"/>
      <c r="L11986" s="7"/>
      <c r="M11986" s="55"/>
      <c r="N11986" s="7"/>
      <c r="O11986" s="5"/>
      <c r="U11986" s="31"/>
      <c r="AD11986" s="20"/>
    </row>
    <row r="11987" spans="4:30" x14ac:dyDescent="0.2">
      <c r="D11987" s="5"/>
      <c r="I11987" s="7"/>
      <c r="K11987" s="7"/>
      <c r="L11987" s="7"/>
      <c r="M11987" s="55"/>
      <c r="N11987" s="7"/>
      <c r="O11987" s="5"/>
      <c r="U11987" s="31"/>
      <c r="AD11987" s="20"/>
    </row>
    <row r="11988" spans="4:30" x14ac:dyDescent="0.2">
      <c r="D11988" s="5"/>
      <c r="I11988" s="7"/>
      <c r="K11988" s="7"/>
      <c r="L11988" s="7"/>
      <c r="M11988" s="55"/>
      <c r="N11988" s="7"/>
      <c r="O11988" s="5"/>
      <c r="U11988" s="31"/>
      <c r="AD11988" s="20"/>
    </row>
    <row r="11989" spans="4:30" x14ac:dyDescent="0.2">
      <c r="D11989" s="5"/>
      <c r="I11989" s="7"/>
      <c r="K11989" s="7"/>
      <c r="L11989" s="7"/>
      <c r="M11989" s="55"/>
      <c r="N11989" s="7"/>
      <c r="O11989" s="5"/>
      <c r="U11989" s="31"/>
      <c r="AD11989" s="20"/>
    </row>
    <row r="11990" spans="4:30" x14ac:dyDescent="0.2">
      <c r="D11990" s="5"/>
      <c r="I11990" s="7"/>
      <c r="K11990" s="7"/>
      <c r="L11990" s="7"/>
      <c r="M11990" s="55"/>
      <c r="N11990" s="7"/>
      <c r="O11990" s="5"/>
      <c r="U11990" s="31"/>
      <c r="AD11990" s="20"/>
    </row>
    <row r="11991" spans="4:30" x14ac:dyDescent="0.2">
      <c r="D11991" s="5"/>
      <c r="I11991" s="7"/>
      <c r="K11991" s="7"/>
      <c r="L11991" s="7"/>
      <c r="M11991" s="55"/>
      <c r="N11991" s="7"/>
      <c r="O11991" s="5"/>
      <c r="U11991" s="31"/>
      <c r="AD11991" s="20"/>
    </row>
    <row r="11992" spans="4:30" x14ac:dyDescent="0.2">
      <c r="D11992" s="5"/>
      <c r="I11992" s="7"/>
      <c r="K11992" s="7"/>
      <c r="L11992" s="7"/>
      <c r="M11992" s="55"/>
      <c r="N11992" s="7"/>
      <c r="O11992" s="5"/>
      <c r="U11992" s="31"/>
      <c r="AD11992" s="20"/>
    </row>
    <row r="11993" spans="4:30" x14ac:dyDescent="0.2">
      <c r="D11993" s="5"/>
      <c r="I11993" s="7"/>
      <c r="K11993" s="7"/>
      <c r="L11993" s="7"/>
      <c r="M11993" s="55"/>
      <c r="N11993" s="7"/>
      <c r="O11993" s="5"/>
      <c r="U11993" s="31"/>
      <c r="AD11993" s="20"/>
    </row>
    <row r="11994" spans="4:30" x14ac:dyDescent="0.2">
      <c r="D11994" s="5"/>
      <c r="I11994" s="7"/>
      <c r="K11994" s="7"/>
      <c r="L11994" s="7"/>
      <c r="M11994" s="55"/>
      <c r="N11994" s="7"/>
      <c r="O11994" s="5"/>
      <c r="U11994" s="31"/>
      <c r="AD11994" s="20"/>
    </row>
    <row r="11995" spans="4:30" x14ac:dyDescent="0.2">
      <c r="D11995" s="5"/>
      <c r="I11995" s="7"/>
      <c r="K11995" s="7"/>
      <c r="L11995" s="7"/>
      <c r="M11995" s="55"/>
      <c r="N11995" s="7"/>
      <c r="O11995" s="5"/>
      <c r="U11995" s="31"/>
      <c r="AD11995" s="20"/>
    </row>
    <row r="11996" spans="4:30" x14ac:dyDescent="0.2">
      <c r="D11996" s="5"/>
      <c r="I11996" s="7"/>
      <c r="K11996" s="7"/>
      <c r="L11996" s="7"/>
      <c r="M11996" s="55"/>
      <c r="N11996" s="7"/>
      <c r="O11996" s="5"/>
      <c r="U11996" s="31"/>
      <c r="AD11996" s="20"/>
    </row>
    <row r="11997" spans="4:30" x14ac:dyDescent="0.2">
      <c r="D11997" s="5"/>
      <c r="I11997" s="7"/>
      <c r="K11997" s="7"/>
      <c r="L11997" s="7"/>
      <c r="M11997" s="55"/>
      <c r="N11997" s="7"/>
      <c r="O11997" s="5"/>
      <c r="U11997" s="31"/>
      <c r="AD11997" s="20"/>
    </row>
    <row r="11998" spans="4:30" x14ac:dyDescent="0.2">
      <c r="D11998" s="5"/>
      <c r="I11998" s="7"/>
      <c r="K11998" s="7"/>
      <c r="L11998" s="7"/>
      <c r="M11998" s="55"/>
      <c r="N11998" s="7"/>
      <c r="O11998" s="5"/>
      <c r="U11998" s="31"/>
      <c r="AD11998" s="20"/>
    </row>
    <row r="11999" spans="4:30" x14ac:dyDescent="0.2">
      <c r="D11999" s="5"/>
      <c r="I11999" s="7"/>
      <c r="K11999" s="7"/>
      <c r="L11999" s="7"/>
      <c r="M11999" s="55"/>
      <c r="N11999" s="7"/>
      <c r="O11999" s="5"/>
      <c r="U11999" s="31"/>
      <c r="AD11999" s="20"/>
    </row>
    <row r="12000" spans="4:30" x14ac:dyDescent="0.2">
      <c r="D12000" s="5"/>
      <c r="I12000" s="7"/>
      <c r="K12000" s="7"/>
      <c r="L12000" s="7"/>
      <c r="M12000" s="55"/>
      <c r="N12000" s="7"/>
      <c r="O12000" s="5"/>
      <c r="U12000" s="31"/>
      <c r="AD12000" s="20"/>
    </row>
    <row r="12001" spans="4:30" x14ac:dyDescent="0.2">
      <c r="D12001" s="5"/>
      <c r="I12001" s="7"/>
      <c r="K12001" s="7"/>
      <c r="L12001" s="7"/>
      <c r="M12001" s="55"/>
      <c r="N12001" s="7"/>
      <c r="O12001" s="5"/>
      <c r="U12001" s="31"/>
      <c r="AD12001" s="20"/>
    </row>
    <row r="12002" spans="4:30" x14ac:dyDescent="0.2">
      <c r="D12002" s="5"/>
      <c r="I12002" s="7"/>
      <c r="K12002" s="7"/>
      <c r="L12002" s="7"/>
      <c r="M12002" s="55"/>
      <c r="N12002" s="7"/>
      <c r="O12002" s="5"/>
      <c r="U12002" s="31"/>
      <c r="AD12002" s="20"/>
    </row>
    <row r="12003" spans="4:30" x14ac:dyDescent="0.2">
      <c r="D12003" s="5"/>
      <c r="I12003" s="7"/>
      <c r="K12003" s="7"/>
      <c r="L12003" s="7"/>
      <c r="M12003" s="55"/>
      <c r="N12003" s="7"/>
      <c r="O12003" s="5"/>
      <c r="U12003" s="31"/>
      <c r="AD12003" s="20"/>
    </row>
    <row r="12004" spans="4:30" x14ac:dyDescent="0.2">
      <c r="D12004" s="5"/>
      <c r="I12004" s="7"/>
      <c r="K12004" s="7"/>
      <c r="L12004" s="7"/>
      <c r="M12004" s="55"/>
      <c r="N12004" s="7"/>
      <c r="O12004" s="5"/>
      <c r="U12004" s="31"/>
      <c r="AD12004" s="20"/>
    </row>
    <row r="12005" spans="4:30" x14ac:dyDescent="0.2">
      <c r="D12005" s="5"/>
      <c r="I12005" s="7"/>
      <c r="K12005" s="7"/>
      <c r="L12005" s="7"/>
      <c r="M12005" s="55"/>
      <c r="N12005" s="7"/>
      <c r="O12005" s="5"/>
      <c r="U12005" s="31"/>
      <c r="AD12005" s="20"/>
    </row>
    <row r="12006" spans="4:30" x14ac:dyDescent="0.2">
      <c r="D12006" s="5"/>
      <c r="I12006" s="7"/>
      <c r="K12006" s="7"/>
      <c r="L12006" s="7"/>
      <c r="M12006" s="55"/>
      <c r="N12006" s="7"/>
      <c r="O12006" s="5"/>
      <c r="U12006" s="31"/>
      <c r="AD12006" s="20"/>
    </row>
    <row r="12007" spans="4:30" x14ac:dyDescent="0.2">
      <c r="D12007" s="5"/>
      <c r="I12007" s="7"/>
      <c r="K12007" s="7"/>
      <c r="L12007" s="7"/>
      <c r="M12007" s="55"/>
      <c r="N12007" s="7"/>
      <c r="O12007" s="5"/>
      <c r="U12007" s="31"/>
      <c r="AD12007" s="20"/>
    </row>
    <row r="12008" spans="4:30" x14ac:dyDescent="0.2">
      <c r="D12008" s="5"/>
      <c r="I12008" s="7"/>
      <c r="K12008" s="7"/>
      <c r="L12008" s="7"/>
      <c r="M12008" s="55"/>
      <c r="N12008" s="7"/>
      <c r="O12008" s="5"/>
      <c r="U12008" s="31"/>
      <c r="AD12008" s="20"/>
    </row>
    <row r="12009" spans="4:30" x14ac:dyDescent="0.2">
      <c r="D12009" s="5"/>
      <c r="I12009" s="7"/>
      <c r="K12009" s="7"/>
      <c r="L12009" s="7"/>
      <c r="M12009" s="55"/>
      <c r="N12009" s="7"/>
      <c r="O12009" s="5"/>
      <c r="U12009" s="31"/>
      <c r="AD12009" s="20"/>
    </row>
    <row r="12010" spans="4:30" x14ac:dyDescent="0.2">
      <c r="D12010" s="5"/>
      <c r="I12010" s="7"/>
      <c r="K12010" s="7"/>
      <c r="L12010" s="7"/>
      <c r="M12010" s="55"/>
      <c r="N12010" s="7"/>
      <c r="O12010" s="5"/>
      <c r="U12010" s="31"/>
      <c r="AD12010" s="20"/>
    </row>
    <row r="12011" spans="4:30" x14ac:dyDescent="0.2">
      <c r="D12011" s="5"/>
      <c r="I12011" s="7"/>
      <c r="K12011" s="7"/>
      <c r="L12011" s="7"/>
      <c r="M12011" s="55"/>
      <c r="N12011" s="7"/>
      <c r="O12011" s="5"/>
      <c r="U12011" s="31"/>
      <c r="AD12011" s="20"/>
    </row>
    <row r="12012" spans="4:30" x14ac:dyDescent="0.2">
      <c r="D12012" s="5"/>
      <c r="I12012" s="7"/>
      <c r="K12012" s="7"/>
      <c r="L12012" s="7"/>
      <c r="M12012" s="55"/>
      <c r="N12012" s="7"/>
      <c r="O12012" s="5"/>
      <c r="U12012" s="31"/>
      <c r="AD12012" s="20"/>
    </row>
    <row r="12013" spans="4:30" x14ac:dyDescent="0.2">
      <c r="D12013" s="5"/>
      <c r="I12013" s="7"/>
      <c r="K12013" s="7"/>
      <c r="L12013" s="7"/>
      <c r="M12013" s="55"/>
      <c r="N12013" s="7"/>
      <c r="O12013" s="5"/>
      <c r="U12013" s="31"/>
      <c r="AD12013" s="20"/>
    </row>
    <row r="12014" spans="4:30" x14ac:dyDescent="0.2">
      <c r="D12014" s="5"/>
      <c r="I12014" s="7"/>
      <c r="K12014" s="7"/>
      <c r="L12014" s="7"/>
      <c r="M12014" s="55"/>
      <c r="N12014" s="7"/>
      <c r="O12014" s="5"/>
      <c r="U12014" s="31"/>
      <c r="AD12014" s="20"/>
    </row>
    <row r="12015" spans="4:30" x14ac:dyDescent="0.2">
      <c r="D12015" s="5"/>
      <c r="I12015" s="7"/>
      <c r="K12015" s="7"/>
      <c r="L12015" s="7"/>
      <c r="M12015" s="55"/>
      <c r="N12015" s="7"/>
      <c r="O12015" s="5"/>
      <c r="U12015" s="31"/>
      <c r="AD12015" s="20"/>
    </row>
    <row r="12016" spans="4:30" x14ac:dyDescent="0.2">
      <c r="D12016" s="5"/>
      <c r="I12016" s="7"/>
      <c r="K12016" s="7"/>
      <c r="L12016" s="7"/>
      <c r="M12016" s="55"/>
      <c r="N12016" s="7"/>
      <c r="O12016" s="5"/>
      <c r="U12016" s="31"/>
      <c r="AD12016" s="20"/>
    </row>
    <row r="12017" spans="4:30" x14ac:dyDescent="0.2">
      <c r="D12017" s="5"/>
      <c r="I12017" s="7"/>
      <c r="K12017" s="7"/>
      <c r="L12017" s="7"/>
      <c r="M12017" s="55"/>
      <c r="N12017" s="7"/>
      <c r="O12017" s="5"/>
      <c r="U12017" s="31"/>
      <c r="AD12017" s="20"/>
    </row>
    <row r="12018" spans="4:30" x14ac:dyDescent="0.2">
      <c r="D12018" s="5"/>
      <c r="I12018" s="7"/>
      <c r="K12018" s="7"/>
      <c r="L12018" s="7"/>
      <c r="M12018" s="55"/>
      <c r="N12018" s="7"/>
      <c r="O12018" s="5"/>
      <c r="U12018" s="31"/>
      <c r="AD12018" s="20"/>
    </row>
    <row r="12019" spans="4:30" x14ac:dyDescent="0.2">
      <c r="D12019" s="5"/>
      <c r="I12019" s="7"/>
      <c r="K12019" s="7"/>
      <c r="L12019" s="7"/>
      <c r="M12019" s="55"/>
      <c r="N12019" s="7"/>
      <c r="O12019" s="5"/>
      <c r="U12019" s="31"/>
      <c r="AD12019" s="20"/>
    </row>
    <row r="12020" spans="4:30" x14ac:dyDescent="0.2">
      <c r="D12020" s="5"/>
      <c r="I12020" s="7"/>
      <c r="K12020" s="7"/>
      <c r="L12020" s="7"/>
      <c r="M12020" s="55"/>
      <c r="N12020" s="7"/>
      <c r="O12020" s="5"/>
      <c r="U12020" s="31"/>
      <c r="AD12020" s="20"/>
    </row>
    <row r="12021" spans="4:30" x14ac:dyDescent="0.2">
      <c r="D12021" s="5"/>
      <c r="I12021" s="7"/>
      <c r="K12021" s="7"/>
      <c r="L12021" s="7"/>
      <c r="M12021" s="55"/>
      <c r="N12021" s="7"/>
      <c r="O12021" s="5"/>
      <c r="U12021" s="31"/>
      <c r="AD12021" s="20"/>
    </row>
    <row r="12022" spans="4:30" x14ac:dyDescent="0.2">
      <c r="D12022" s="5"/>
      <c r="I12022" s="7"/>
      <c r="K12022" s="7"/>
      <c r="L12022" s="7"/>
      <c r="M12022" s="55"/>
      <c r="N12022" s="7"/>
      <c r="O12022" s="5"/>
      <c r="U12022" s="31"/>
      <c r="AD12022" s="20"/>
    </row>
    <row r="12023" spans="4:30" x14ac:dyDescent="0.2">
      <c r="D12023" s="5"/>
      <c r="I12023" s="7"/>
      <c r="K12023" s="7"/>
      <c r="L12023" s="7"/>
      <c r="M12023" s="55"/>
      <c r="N12023" s="7"/>
      <c r="O12023" s="5"/>
      <c r="U12023" s="31"/>
      <c r="AD12023" s="20"/>
    </row>
    <row r="12024" spans="4:30" x14ac:dyDescent="0.2">
      <c r="D12024" s="5"/>
      <c r="I12024" s="7"/>
      <c r="K12024" s="7"/>
      <c r="L12024" s="7"/>
      <c r="M12024" s="55"/>
      <c r="N12024" s="7"/>
      <c r="O12024" s="5"/>
      <c r="U12024" s="31"/>
      <c r="AD12024" s="20"/>
    </row>
    <row r="12025" spans="4:30" x14ac:dyDescent="0.2">
      <c r="D12025" s="5"/>
      <c r="I12025" s="7"/>
      <c r="K12025" s="7"/>
      <c r="L12025" s="7"/>
      <c r="M12025" s="55"/>
      <c r="N12025" s="7"/>
      <c r="O12025" s="5"/>
      <c r="U12025" s="31"/>
      <c r="AD12025" s="20"/>
    </row>
    <row r="12026" spans="4:30" x14ac:dyDescent="0.2">
      <c r="D12026" s="5"/>
      <c r="I12026" s="7"/>
      <c r="K12026" s="7"/>
      <c r="L12026" s="7"/>
      <c r="M12026" s="55"/>
      <c r="N12026" s="7"/>
      <c r="O12026" s="5"/>
      <c r="U12026" s="31"/>
      <c r="AD12026" s="20"/>
    </row>
    <row r="12027" spans="4:30" x14ac:dyDescent="0.2">
      <c r="D12027" s="5"/>
      <c r="I12027" s="7"/>
      <c r="K12027" s="7"/>
      <c r="L12027" s="7"/>
      <c r="M12027" s="55"/>
      <c r="N12027" s="7"/>
      <c r="O12027" s="5"/>
      <c r="U12027" s="31"/>
      <c r="AD12027" s="20"/>
    </row>
    <row r="12028" spans="4:30" x14ac:dyDescent="0.2">
      <c r="D12028" s="5"/>
      <c r="I12028" s="7"/>
      <c r="K12028" s="7"/>
      <c r="L12028" s="7"/>
      <c r="M12028" s="55"/>
      <c r="N12028" s="7"/>
      <c r="O12028" s="5"/>
      <c r="U12028" s="31"/>
      <c r="AD12028" s="20"/>
    </row>
    <row r="12029" spans="4:30" x14ac:dyDescent="0.2">
      <c r="D12029" s="5"/>
      <c r="I12029" s="7"/>
      <c r="K12029" s="7"/>
      <c r="L12029" s="7"/>
      <c r="M12029" s="55"/>
      <c r="N12029" s="7"/>
      <c r="O12029" s="5"/>
      <c r="U12029" s="31"/>
      <c r="AD12029" s="20"/>
    </row>
    <row r="12030" spans="4:30" x14ac:dyDescent="0.2">
      <c r="D12030" s="5"/>
      <c r="I12030" s="7"/>
      <c r="K12030" s="7"/>
      <c r="L12030" s="7"/>
      <c r="M12030" s="55"/>
      <c r="N12030" s="7"/>
      <c r="O12030" s="5"/>
      <c r="U12030" s="31"/>
      <c r="AD12030" s="20"/>
    </row>
    <row r="12031" spans="4:30" x14ac:dyDescent="0.2">
      <c r="D12031" s="5"/>
      <c r="I12031" s="7"/>
      <c r="K12031" s="7"/>
      <c r="L12031" s="7"/>
      <c r="M12031" s="55"/>
      <c r="N12031" s="7"/>
      <c r="O12031" s="5"/>
      <c r="U12031" s="31"/>
      <c r="AD12031" s="20"/>
    </row>
    <row r="12032" spans="4:30" x14ac:dyDescent="0.2">
      <c r="D12032" s="5"/>
      <c r="I12032" s="7"/>
      <c r="K12032" s="7"/>
      <c r="L12032" s="7"/>
      <c r="M12032" s="55"/>
      <c r="N12032" s="7"/>
      <c r="O12032" s="5"/>
      <c r="U12032" s="31"/>
      <c r="AD12032" s="20"/>
    </row>
    <row r="12033" spans="4:30" x14ac:dyDescent="0.2">
      <c r="D12033" s="5"/>
      <c r="I12033" s="7"/>
      <c r="K12033" s="7"/>
      <c r="L12033" s="7"/>
      <c r="M12033" s="55"/>
      <c r="N12033" s="7"/>
      <c r="O12033" s="5"/>
      <c r="U12033" s="31"/>
      <c r="AD12033" s="20"/>
    </row>
    <row r="12034" spans="4:30" x14ac:dyDescent="0.2">
      <c r="D12034" s="5"/>
      <c r="I12034" s="7"/>
      <c r="K12034" s="7"/>
      <c r="L12034" s="7"/>
      <c r="M12034" s="55"/>
      <c r="N12034" s="7"/>
      <c r="O12034" s="5"/>
      <c r="U12034" s="31"/>
      <c r="AD12034" s="20"/>
    </row>
    <row r="12035" spans="4:30" x14ac:dyDescent="0.2">
      <c r="D12035" s="5"/>
      <c r="I12035" s="7"/>
      <c r="K12035" s="7"/>
      <c r="L12035" s="7"/>
      <c r="M12035" s="55"/>
      <c r="N12035" s="7"/>
      <c r="O12035" s="5"/>
      <c r="U12035" s="31"/>
      <c r="AD12035" s="20"/>
    </row>
    <row r="12036" spans="4:30" x14ac:dyDescent="0.2">
      <c r="D12036" s="5"/>
      <c r="I12036" s="7"/>
      <c r="K12036" s="7"/>
      <c r="L12036" s="7"/>
      <c r="M12036" s="55"/>
      <c r="N12036" s="7"/>
      <c r="O12036" s="5"/>
      <c r="U12036" s="31"/>
      <c r="AD12036" s="20"/>
    </row>
    <row r="12037" spans="4:30" x14ac:dyDescent="0.2">
      <c r="D12037" s="5"/>
      <c r="I12037" s="7"/>
      <c r="K12037" s="7"/>
      <c r="L12037" s="7"/>
      <c r="M12037" s="55"/>
      <c r="N12037" s="7"/>
      <c r="O12037" s="5"/>
      <c r="U12037" s="31"/>
      <c r="AD12037" s="20"/>
    </row>
    <row r="12038" spans="4:30" x14ac:dyDescent="0.2">
      <c r="D12038" s="5"/>
      <c r="I12038" s="7"/>
      <c r="K12038" s="7"/>
      <c r="L12038" s="7"/>
      <c r="M12038" s="55"/>
      <c r="N12038" s="7"/>
      <c r="O12038" s="5"/>
      <c r="U12038" s="31"/>
      <c r="AD12038" s="20"/>
    </row>
    <row r="12039" spans="4:30" x14ac:dyDescent="0.2">
      <c r="D12039" s="5"/>
      <c r="I12039" s="7"/>
      <c r="K12039" s="7"/>
      <c r="L12039" s="7"/>
      <c r="M12039" s="55"/>
      <c r="N12039" s="7"/>
      <c r="O12039" s="5"/>
      <c r="U12039" s="31"/>
      <c r="AD12039" s="20"/>
    </row>
    <row r="12040" spans="4:30" x14ac:dyDescent="0.2">
      <c r="D12040" s="5"/>
      <c r="I12040" s="7"/>
      <c r="K12040" s="7"/>
      <c r="L12040" s="7"/>
      <c r="M12040" s="55"/>
      <c r="N12040" s="7"/>
      <c r="O12040" s="5"/>
      <c r="U12040" s="31"/>
      <c r="AD12040" s="20"/>
    </row>
    <row r="12041" spans="4:30" x14ac:dyDescent="0.2">
      <c r="D12041" s="5"/>
      <c r="I12041" s="7"/>
      <c r="K12041" s="7"/>
      <c r="L12041" s="7"/>
      <c r="M12041" s="55"/>
      <c r="N12041" s="7"/>
      <c r="O12041" s="5"/>
      <c r="U12041" s="31"/>
      <c r="AD12041" s="20"/>
    </row>
    <row r="12042" spans="4:30" x14ac:dyDescent="0.2">
      <c r="D12042" s="5"/>
      <c r="I12042" s="7"/>
      <c r="K12042" s="7"/>
      <c r="L12042" s="7"/>
      <c r="M12042" s="55"/>
      <c r="N12042" s="7"/>
      <c r="O12042" s="5"/>
      <c r="U12042" s="31"/>
      <c r="AD12042" s="20"/>
    </row>
    <row r="12043" spans="4:30" x14ac:dyDescent="0.2">
      <c r="D12043" s="5"/>
      <c r="I12043" s="7"/>
      <c r="K12043" s="7"/>
      <c r="L12043" s="7"/>
      <c r="M12043" s="55"/>
      <c r="N12043" s="7"/>
      <c r="O12043" s="5"/>
      <c r="U12043" s="31"/>
      <c r="AD12043" s="20"/>
    </row>
    <row r="12044" spans="4:30" x14ac:dyDescent="0.2">
      <c r="D12044" s="5"/>
      <c r="I12044" s="7"/>
      <c r="K12044" s="7"/>
      <c r="L12044" s="7"/>
      <c r="M12044" s="55"/>
      <c r="N12044" s="7"/>
      <c r="O12044" s="5"/>
      <c r="U12044" s="31"/>
      <c r="AD12044" s="20"/>
    </row>
    <row r="12045" spans="4:30" x14ac:dyDescent="0.2">
      <c r="D12045" s="5"/>
      <c r="I12045" s="7"/>
      <c r="K12045" s="7"/>
      <c r="L12045" s="7"/>
      <c r="M12045" s="55"/>
      <c r="N12045" s="7"/>
      <c r="O12045" s="5"/>
      <c r="U12045" s="31"/>
      <c r="AD12045" s="20"/>
    </row>
    <row r="12046" spans="4:30" x14ac:dyDescent="0.2">
      <c r="D12046" s="5"/>
      <c r="I12046" s="7"/>
      <c r="K12046" s="7"/>
      <c r="L12046" s="7"/>
      <c r="M12046" s="55"/>
      <c r="N12046" s="7"/>
      <c r="O12046" s="5"/>
      <c r="U12046" s="31"/>
      <c r="AD12046" s="20"/>
    </row>
    <row r="12047" spans="4:30" x14ac:dyDescent="0.2">
      <c r="D12047" s="5"/>
      <c r="I12047" s="7"/>
      <c r="K12047" s="7"/>
      <c r="L12047" s="7"/>
      <c r="M12047" s="55"/>
      <c r="N12047" s="7"/>
      <c r="O12047" s="5"/>
      <c r="U12047" s="31"/>
      <c r="AD12047" s="20"/>
    </row>
    <row r="12048" spans="4:30" x14ac:dyDescent="0.2">
      <c r="D12048" s="5"/>
      <c r="I12048" s="7"/>
      <c r="K12048" s="7"/>
      <c r="L12048" s="7"/>
      <c r="M12048" s="55"/>
      <c r="N12048" s="7"/>
      <c r="O12048" s="5"/>
      <c r="U12048" s="31"/>
      <c r="AD12048" s="20"/>
    </row>
    <row r="12049" spans="4:30" x14ac:dyDescent="0.2">
      <c r="D12049" s="5"/>
      <c r="I12049" s="7"/>
      <c r="K12049" s="7"/>
      <c r="L12049" s="7"/>
      <c r="M12049" s="55"/>
      <c r="N12049" s="7"/>
      <c r="O12049" s="5"/>
      <c r="U12049" s="31"/>
      <c r="AD12049" s="20"/>
    </row>
    <row r="12050" spans="4:30" x14ac:dyDescent="0.2">
      <c r="D12050" s="5"/>
      <c r="I12050" s="7"/>
      <c r="K12050" s="7"/>
      <c r="L12050" s="7"/>
      <c r="M12050" s="55"/>
      <c r="N12050" s="7"/>
      <c r="O12050" s="5"/>
      <c r="U12050" s="31"/>
      <c r="AD12050" s="20"/>
    </row>
    <row r="12051" spans="4:30" x14ac:dyDescent="0.2">
      <c r="D12051" s="5"/>
      <c r="I12051" s="7"/>
      <c r="K12051" s="7"/>
      <c r="L12051" s="7"/>
      <c r="M12051" s="55"/>
      <c r="N12051" s="7"/>
      <c r="O12051" s="5"/>
      <c r="U12051" s="31"/>
      <c r="AD12051" s="20"/>
    </row>
    <row r="12052" spans="4:30" x14ac:dyDescent="0.2">
      <c r="D12052" s="5"/>
      <c r="I12052" s="7"/>
      <c r="K12052" s="7"/>
      <c r="L12052" s="7"/>
      <c r="M12052" s="55"/>
      <c r="N12052" s="7"/>
      <c r="O12052" s="5"/>
      <c r="U12052" s="31"/>
      <c r="AD12052" s="20"/>
    </row>
    <row r="12053" spans="4:30" x14ac:dyDescent="0.2">
      <c r="D12053" s="5"/>
      <c r="I12053" s="7"/>
      <c r="K12053" s="7"/>
      <c r="L12053" s="7"/>
      <c r="M12053" s="55"/>
      <c r="N12053" s="7"/>
      <c r="O12053" s="5"/>
      <c r="U12053" s="31"/>
      <c r="AD12053" s="20"/>
    </row>
    <row r="12054" spans="4:30" x14ac:dyDescent="0.2">
      <c r="D12054" s="5"/>
      <c r="I12054" s="7"/>
      <c r="K12054" s="7"/>
      <c r="L12054" s="7"/>
      <c r="M12054" s="55"/>
      <c r="N12054" s="7"/>
      <c r="O12054" s="5"/>
      <c r="U12054" s="31"/>
      <c r="AD12054" s="20"/>
    </row>
    <row r="12055" spans="4:30" x14ac:dyDescent="0.2">
      <c r="D12055" s="5"/>
      <c r="I12055" s="7"/>
      <c r="K12055" s="7"/>
      <c r="L12055" s="7"/>
      <c r="M12055" s="55"/>
      <c r="N12055" s="7"/>
      <c r="O12055" s="5"/>
      <c r="U12055" s="31"/>
      <c r="AD12055" s="20"/>
    </row>
    <row r="12056" spans="4:30" x14ac:dyDescent="0.2">
      <c r="D12056" s="5"/>
      <c r="I12056" s="7"/>
      <c r="K12056" s="7"/>
      <c r="L12056" s="7"/>
      <c r="M12056" s="55"/>
      <c r="N12056" s="7"/>
      <c r="O12056" s="5"/>
      <c r="U12056" s="31"/>
      <c r="AD12056" s="20"/>
    </row>
    <row r="12057" spans="4:30" x14ac:dyDescent="0.2">
      <c r="D12057" s="5"/>
      <c r="I12057" s="7"/>
      <c r="K12057" s="7"/>
      <c r="L12057" s="7"/>
      <c r="M12057" s="55"/>
      <c r="N12057" s="7"/>
      <c r="O12057" s="5"/>
      <c r="U12057" s="31"/>
      <c r="AD12057" s="20"/>
    </row>
    <row r="12058" spans="4:30" x14ac:dyDescent="0.2">
      <c r="D12058" s="5"/>
      <c r="I12058" s="7"/>
      <c r="K12058" s="7"/>
      <c r="L12058" s="7"/>
      <c r="M12058" s="55"/>
      <c r="N12058" s="7"/>
      <c r="O12058" s="5"/>
      <c r="U12058" s="31"/>
      <c r="AD12058" s="20"/>
    </row>
    <row r="12059" spans="4:30" x14ac:dyDescent="0.2">
      <c r="D12059" s="5"/>
      <c r="I12059" s="7"/>
      <c r="K12059" s="7"/>
      <c r="L12059" s="7"/>
      <c r="M12059" s="55"/>
      <c r="N12059" s="7"/>
      <c r="O12059" s="5"/>
      <c r="U12059" s="31"/>
      <c r="AD12059" s="20"/>
    </row>
    <row r="12060" spans="4:30" x14ac:dyDescent="0.2">
      <c r="D12060" s="5"/>
      <c r="I12060" s="7"/>
      <c r="K12060" s="7"/>
      <c r="L12060" s="7"/>
      <c r="M12060" s="55"/>
      <c r="N12060" s="7"/>
      <c r="O12060" s="5"/>
      <c r="U12060" s="31"/>
      <c r="AD12060" s="20"/>
    </row>
    <row r="12061" spans="4:30" x14ac:dyDescent="0.2">
      <c r="D12061" s="5"/>
      <c r="I12061" s="7"/>
      <c r="K12061" s="7"/>
      <c r="L12061" s="7"/>
      <c r="M12061" s="55"/>
      <c r="N12061" s="7"/>
      <c r="O12061" s="5"/>
      <c r="U12061" s="31"/>
      <c r="AD12061" s="20"/>
    </row>
    <row r="12062" spans="4:30" x14ac:dyDescent="0.2">
      <c r="D12062" s="5"/>
      <c r="I12062" s="7"/>
      <c r="K12062" s="7"/>
      <c r="L12062" s="7"/>
      <c r="M12062" s="55"/>
      <c r="N12062" s="7"/>
      <c r="O12062" s="5"/>
      <c r="U12062" s="31"/>
      <c r="AD12062" s="20"/>
    </row>
    <row r="12063" spans="4:30" x14ac:dyDescent="0.2">
      <c r="D12063" s="5"/>
      <c r="I12063" s="7"/>
      <c r="K12063" s="7"/>
      <c r="L12063" s="7"/>
      <c r="M12063" s="55"/>
      <c r="N12063" s="7"/>
      <c r="O12063" s="5"/>
      <c r="U12063" s="31"/>
      <c r="AD12063" s="20"/>
    </row>
    <row r="12064" spans="4:30" x14ac:dyDescent="0.2">
      <c r="D12064" s="5"/>
      <c r="I12064" s="7"/>
      <c r="K12064" s="7"/>
      <c r="L12064" s="7"/>
      <c r="M12064" s="55"/>
      <c r="N12064" s="7"/>
      <c r="O12064" s="5"/>
      <c r="U12064" s="31"/>
      <c r="AD12064" s="20"/>
    </row>
    <row r="12065" spans="4:30" x14ac:dyDescent="0.2">
      <c r="D12065" s="5"/>
      <c r="I12065" s="7"/>
      <c r="K12065" s="7"/>
      <c r="L12065" s="7"/>
      <c r="M12065" s="55"/>
      <c r="N12065" s="7"/>
      <c r="O12065" s="5"/>
      <c r="U12065" s="31"/>
      <c r="AD12065" s="20"/>
    </row>
    <row r="12066" spans="4:30" x14ac:dyDescent="0.2">
      <c r="D12066" s="5"/>
      <c r="I12066" s="7"/>
      <c r="K12066" s="7"/>
      <c r="L12066" s="7"/>
      <c r="M12066" s="55"/>
      <c r="N12066" s="7"/>
      <c r="O12066" s="5"/>
      <c r="U12066" s="31"/>
      <c r="AD12066" s="20"/>
    </row>
    <row r="12067" spans="4:30" x14ac:dyDescent="0.2">
      <c r="D12067" s="5"/>
      <c r="I12067" s="7"/>
      <c r="K12067" s="7"/>
      <c r="L12067" s="7"/>
      <c r="M12067" s="55"/>
      <c r="N12067" s="7"/>
      <c r="O12067" s="5"/>
      <c r="U12067" s="31"/>
      <c r="AD12067" s="20"/>
    </row>
    <row r="12068" spans="4:30" x14ac:dyDescent="0.2">
      <c r="D12068" s="5"/>
      <c r="I12068" s="7"/>
      <c r="K12068" s="7"/>
      <c r="L12068" s="7"/>
      <c r="M12068" s="55"/>
      <c r="N12068" s="7"/>
      <c r="O12068" s="5"/>
      <c r="U12068" s="31"/>
      <c r="AD12068" s="20"/>
    </row>
    <row r="12069" spans="4:30" x14ac:dyDescent="0.2">
      <c r="D12069" s="5"/>
      <c r="I12069" s="7"/>
      <c r="K12069" s="7"/>
      <c r="L12069" s="7"/>
      <c r="M12069" s="55"/>
      <c r="N12069" s="7"/>
      <c r="O12069" s="5"/>
      <c r="U12069" s="31"/>
      <c r="AD12069" s="20"/>
    </row>
    <row r="12070" spans="4:30" x14ac:dyDescent="0.2">
      <c r="D12070" s="5"/>
      <c r="I12070" s="7"/>
      <c r="K12070" s="7"/>
      <c r="L12070" s="7"/>
      <c r="M12070" s="55"/>
      <c r="N12070" s="7"/>
      <c r="O12070" s="5"/>
      <c r="U12070" s="31"/>
      <c r="AD12070" s="20"/>
    </row>
    <row r="12071" spans="4:30" x14ac:dyDescent="0.2">
      <c r="D12071" s="5"/>
      <c r="I12071" s="7"/>
      <c r="K12071" s="7"/>
      <c r="L12071" s="7"/>
      <c r="M12071" s="55"/>
      <c r="N12071" s="7"/>
      <c r="O12071" s="5"/>
      <c r="U12071" s="31"/>
      <c r="AD12071" s="20"/>
    </row>
    <row r="12072" spans="4:30" x14ac:dyDescent="0.2">
      <c r="D12072" s="5"/>
      <c r="I12072" s="7"/>
      <c r="K12072" s="7"/>
      <c r="L12072" s="7"/>
      <c r="M12072" s="55"/>
      <c r="N12072" s="7"/>
      <c r="O12072" s="5"/>
      <c r="U12072" s="31"/>
      <c r="AD12072" s="20"/>
    </row>
    <row r="12073" spans="4:30" x14ac:dyDescent="0.2">
      <c r="D12073" s="5"/>
      <c r="I12073" s="7"/>
      <c r="K12073" s="7"/>
      <c r="L12073" s="7"/>
      <c r="M12073" s="55"/>
      <c r="N12073" s="7"/>
      <c r="O12073" s="5"/>
      <c r="U12073" s="31"/>
      <c r="AD12073" s="20"/>
    </row>
    <row r="12074" spans="4:30" x14ac:dyDescent="0.2">
      <c r="D12074" s="5"/>
      <c r="I12074" s="7"/>
      <c r="K12074" s="7"/>
      <c r="L12074" s="7"/>
      <c r="M12074" s="55"/>
      <c r="N12074" s="7"/>
      <c r="O12074" s="5"/>
      <c r="U12074" s="31"/>
      <c r="AD12074" s="20"/>
    </row>
    <row r="12075" spans="4:30" x14ac:dyDescent="0.2">
      <c r="D12075" s="5"/>
      <c r="I12075" s="7"/>
      <c r="K12075" s="7"/>
      <c r="L12075" s="7"/>
      <c r="M12075" s="55"/>
      <c r="N12075" s="7"/>
      <c r="O12075" s="5"/>
      <c r="U12075" s="31"/>
      <c r="AD12075" s="20"/>
    </row>
    <row r="12076" spans="4:30" x14ac:dyDescent="0.2">
      <c r="D12076" s="5"/>
      <c r="I12076" s="7"/>
      <c r="K12076" s="7"/>
      <c r="L12076" s="7"/>
      <c r="M12076" s="55"/>
      <c r="N12076" s="7"/>
      <c r="O12076" s="5"/>
      <c r="U12076" s="31"/>
      <c r="AD12076" s="20"/>
    </row>
    <row r="12077" spans="4:30" x14ac:dyDescent="0.2">
      <c r="D12077" s="5"/>
      <c r="I12077" s="7"/>
      <c r="K12077" s="7"/>
      <c r="L12077" s="7"/>
      <c r="M12077" s="55"/>
      <c r="N12077" s="7"/>
      <c r="O12077" s="5"/>
      <c r="U12077" s="31"/>
      <c r="AD12077" s="20"/>
    </row>
    <row r="12078" spans="4:30" x14ac:dyDescent="0.2">
      <c r="D12078" s="5"/>
      <c r="I12078" s="7"/>
      <c r="K12078" s="7"/>
      <c r="L12078" s="7"/>
      <c r="M12078" s="55"/>
      <c r="N12078" s="7"/>
      <c r="O12078" s="5"/>
      <c r="U12078" s="31"/>
      <c r="AD12078" s="20"/>
    </row>
    <row r="12079" spans="4:30" x14ac:dyDescent="0.2">
      <c r="D12079" s="5"/>
      <c r="I12079" s="7"/>
      <c r="K12079" s="7"/>
      <c r="L12079" s="7"/>
      <c r="M12079" s="55"/>
      <c r="N12079" s="7"/>
      <c r="O12079" s="5"/>
      <c r="U12079" s="31"/>
      <c r="AD12079" s="20"/>
    </row>
    <row r="12080" spans="4:30" x14ac:dyDescent="0.2">
      <c r="D12080" s="5"/>
      <c r="I12080" s="7"/>
      <c r="K12080" s="7"/>
      <c r="L12080" s="7"/>
      <c r="M12080" s="55"/>
      <c r="N12080" s="7"/>
      <c r="O12080" s="5"/>
      <c r="U12080" s="31"/>
      <c r="AD12080" s="20"/>
    </row>
    <row r="12081" spans="4:30" x14ac:dyDescent="0.2">
      <c r="D12081" s="5"/>
      <c r="I12081" s="7"/>
      <c r="K12081" s="7"/>
      <c r="L12081" s="7"/>
      <c r="M12081" s="55"/>
      <c r="N12081" s="7"/>
      <c r="O12081" s="5"/>
      <c r="U12081" s="31"/>
      <c r="AD12081" s="20"/>
    </row>
    <row r="12082" spans="4:30" x14ac:dyDescent="0.2">
      <c r="D12082" s="5"/>
      <c r="I12082" s="7"/>
      <c r="K12082" s="7"/>
      <c r="L12082" s="7"/>
      <c r="M12082" s="55"/>
      <c r="N12082" s="7"/>
      <c r="O12082" s="5"/>
      <c r="U12082" s="31"/>
      <c r="AD12082" s="20"/>
    </row>
    <row r="12083" spans="4:30" x14ac:dyDescent="0.2">
      <c r="D12083" s="5"/>
      <c r="I12083" s="7"/>
      <c r="K12083" s="7"/>
      <c r="L12083" s="7"/>
      <c r="M12083" s="55"/>
      <c r="N12083" s="7"/>
      <c r="O12083" s="5"/>
      <c r="U12083" s="31"/>
      <c r="AD12083" s="20"/>
    </row>
    <row r="12084" spans="4:30" x14ac:dyDescent="0.2">
      <c r="D12084" s="5"/>
      <c r="I12084" s="7"/>
      <c r="K12084" s="7"/>
      <c r="L12084" s="7"/>
      <c r="M12084" s="55"/>
      <c r="N12084" s="7"/>
      <c r="O12084" s="5"/>
      <c r="U12084" s="31"/>
      <c r="AD12084" s="20"/>
    </row>
    <row r="12085" spans="4:30" x14ac:dyDescent="0.2">
      <c r="D12085" s="5"/>
      <c r="I12085" s="7"/>
      <c r="K12085" s="7"/>
      <c r="L12085" s="7"/>
      <c r="M12085" s="55"/>
      <c r="N12085" s="7"/>
      <c r="O12085" s="5"/>
      <c r="U12085" s="31"/>
      <c r="AD12085" s="20"/>
    </row>
    <row r="12086" spans="4:30" x14ac:dyDescent="0.2">
      <c r="D12086" s="5"/>
      <c r="I12086" s="7"/>
      <c r="K12086" s="7"/>
      <c r="L12086" s="7"/>
      <c r="M12086" s="55"/>
      <c r="N12086" s="7"/>
      <c r="O12086" s="5"/>
      <c r="U12086" s="31"/>
      <c r="AD12086" s="20"/>
    </row>
    <row r="12087" spans="4:30" x14ac:dyDescent="0.2">
      <c r="D12087" s="5"/>
      <c r="I12087" s="7"/>
      <c r="K12087" s="7"/>
      <c r="L12087" s="7"/>
      <c r="M12087" s="55"/>
      <c r="N12087" s="7"/>
      <c r="O12087" s="5"/>
      <c r="U12087" s="31"/>
      <c r="AD12087" s="20"/>
    </row>
    <row r="12088" spans="4:30" x14ac:dyDescent="0.2">
      <c r="D12088" s="5"/>
      <c r="I12088" s="7"/>
      <c r="K12088" s="7"/>
      <c r="L12088" s="7"/>
      <c r="M12088" s="55"/>
      <c r="N12088" s="7"/>
      <c r="O12088" s="5"/>
      <c r="U12088" s="31"/>
      <c r="AD12088" s="20"/>
    </row>
    <row r="12089" spans="4:30" x14ac:dyDescent="0.2">
      <c r="D12089" s="5"/>
      <c r="I12089" s="7"/>
      <c r="K12089" s="7"/>
      <c r="L12089" s="7"/>
      <c r="M12089" s="55"/>
      <c r="N12089" s="7"/>
      <c r="O12089" s="5"/>
      <c r="U12089" s="31"/>
      <c r="AD12089" s="20"/>
    </row>
    <row r="12090" spans="4:30" x14ac:dyDescent="0.2">
      <c r="D12090" s="5"/>
      <c r="I12090" s="7"/>
      <c r="K12090" s="7"/>
      <c r="L12090" s="7"/>
      <c r="M12090" s="55"/>
      <c r="N12090" s="7"/>
      <c r="O12090" s="5"/>
      <c r="U12090" s="31"/>
      <c r="AD12090" s="20"/>
    </row>
    <row r="12091" spans="4:30" x14ac:dyDescent="0.2">
      <c r="D12091" s="5"/>
      <c r="I12091" s="7"/>
      <c r="K12091" s="7"/>
      <c r="L12091" s="7"/>
      <c r="M12091" s="55"/>
      <c r="N12091" s="7"/>
      <c r="O12091" s="5"/>
      <c r="U12091" s="31"/>
      <c r="AD12091" s="20"/>
    </row>
    <row r="12092" spans="4:30" x14ac:dyDescent="0.2">
      <c r="D12092" s="5"/>
      <c r="I12092" s="7"/>
      <c r="K12092" s="7"/>
      <c r="L12092" s="7"/>
      <c r="M12092" s="55"/>
      <c r="N12092" s="7"/>
      <c r="O12092" s="5"/>
      <c r="U12092" s="31"/>
      <c r="AD12092" s="20"/>
    </row>
    <row r="12093" spans="4:30" x14ac:dyDescent="0.2">
      <c r="D12093" s="5"/>
      <c r="I12093" s="7"/>
      <c r="K12093" s="7"/>
      <c r="L12093" s="7"/>
      <c r="M12093" s="55"/>
      <c r="N12093" s="7"/>
      <c r="O12093" s="5"/>
      <c r="U12093" s="31"/>
      <c r="AD12093" s="20"/>
    </row>
    <row r="12094" spans="4:30" x14ac:dyDescent="0.2">
      <c r="D12094" s="5"/>
      <c r="I12094" s="7"/>
      <c r="K12094" s="7"/>
      <c r="L12094" s="7"/>
      <c r="M12094" s="55"/>
      <c r="N12094" s="7"/>
      <c r="O12094" s="5"/>
      <c r="U12094" s="31"/>
      <c r="AD12094" s="20"/>
    </row>
    <row r="12095" spans="4:30" x14ac:dyDescent="0.2">
      <c r="D12095" s="5"/>
      <c r="I12095" s="7"/>
      <c r="K12095" s="7"/>
      <c r="L12095" s="7"/>
      <c r="M12095" s="55"/>
      <c r="N12095" s="7"/>
      <c r="O12095" s="5"/>
      <c r="U12095" s="31"/>
      <c r="AD12095" s="20"/>
    </row>
    <row r="12096" spans="4:30" x14ac:dyDescent="0.2">
      <c r="D12096" s="5"/>
      <c r="I12096" s="7"/>
      <c r="K12096" s="7"/>
      <c r="L12096" s="7"/>
      <c r="M12096" s="55"/>
      <c r="N12096" s="7"/>
      <c r="O12096" s="5"/>
      <c r="U12096" s="31"/>
      <c r="AD12096" s="20"/>
    </row>
    <row r="12097" spans="4:30" x14ac:dyDescent="0.2">
      <c r="D12097" s="5"/>
      <c r="I12097" s="7"/>
      <c r="K12097" s="7"/>
      <c r="L12097" s="7"/>
      <c r="M12097" s="55"/>
      <c r="N12097" s="7"/>
      <c r="O12097" s="5"/>
      <c r="U12097" s="31"/>
      <c r="AD12097" s="20"/>
    </row>
    <row r="12098" spans="4:30" x14ac:dyDescent="0.2">
      <c r="D12098" s="5"/>
      <c r="I12098" s="7"/>
      <c r="K12098" s="7"/>
      <c r="L12098" s="7"/>
      <c r="M12098" s="55"/>
      <c r="N12098" s="7"/>
      <c r="O12098" s="5"/>
      <c r="U12098" s="31"/>
      <c r="AD12098" s="20"/>
    </row>
    <row r="12099" spans="4:30" x14ac:dyDescent="0.2">
      <c r="D12099" s="5"/>
      <c r="I12099" s="7"/>
      <c r="K12099" s="7"/>
      <c r="L12099" s="7"/>
      <c r="M12099" s="55"/>
      <c r="N12099" s="7"/>
      <c r="O12099" s="5"/>
      <c r="U12099" s="31"/>
      <c r="AD12099" s="20"/>
    </row>
    <row r="12100" spans="4:30" x14ac:dyDescent="0.2">
      <c r="D12100" s="5"/>
      <c r="I12100" s="7"/>
      <c r="K12100" s="7"/>
      <c r="L12100" s="7"/>
      <c r="M12100" s="55"/>
      <c r="N12100" s="7"/>
      <c r="O12100" s="5"/>
      <c r="U12100" s="31"/>
      <c r="AD12100" s="20"/>
    </row>
    <row r="12101" spans="4:30" x14ac:dyDescent="0.2">
      <c r="D12101" s="5"/>
      <c r="I12101" s="7"/>
      <c r="K12101" s="7"/>
      <c r="L12101" s="7"/>
      <c r="M12101" s="55"/>
      <c r="N12101" s="7"/>
      <c r="O12101" s="5"/>
      <c r="U12101" s="31"/>
      <c r="AD12101" s="20"/>
    </row>
    <row r="12102" spans="4:30" x14ac:dyDescent="0.2">
      <c r="D12102" s="5"/>
      <c r="I12102" s="7"/>
      <c r="K12102" s="7"/>
      <c r="L12102" s="7"/>
      <c r="M12102" s="55"/>
      <c r="N12102" s="7"/>
      <c r="O12102" s="5"/>
      <c r="U12102" s="31"/>
      <c r="AD12102" s="20"/>
    </row>
    <row r="12103" spans="4:30" x14ac:dyDescent="0.2">
      <c r="D12103" s="5"/>
      <c r="I12103" s="7"/>
      <c r="K12103" s="7"/>
      <c r="L12103" s="7"/>
      <c r="M12103" s="55"/>
      <c r="N12103" s="7"/>
      <c r="O12103" s="5"/>
      <c r="U12103" s="31"/>
      <c r="AD12103" s="20"/>
    </row>
    <row r="12104" spans="4:30" x14ac:dyDescent="0.2">
      <c r="D12104" s="5"/>
      <c r="I12104" s="7"/>
      <c r="K12104" s="7"/>
      <c r="L12104" s="7"/>
      <c r="M12104" s="55"/>
      <c r="N12104" s="7"/>
      <c r="O12104" s="5"/>
      <c r="U12104" s="31"/>
      <c r="AD12104" s="20"/>
    </row>
    <row r="12105" spans="4:30" x14ac:dyDescent="0.2">
      <c r="D12105" s="5"/>
      <c r="I12105" s="7"/>
      <c r="K12105" s="7"/>
      <c r="L12105" s="7"/>
      <c r="M12105" s="55"/>
      <c r="N12105" s="7"/>
      <c r="O12105" s="5"/>
      <c r="U12105" s="31"/>
      <c r="AD12105" s="20"/>
    </row>
    <row r="12106" spans="4:30" x14ac:dyDescent="0.2">
      <c r="D12106" s="5"/>
      <c r="I12106" s="7"/>
      <c r="K12106" s="7"/>
      <c r="L12106" s="7"/>
      <c r="M12106" s="55"/>
      <c r="N12106" s="7"/>
      <c r="O12106" s="5"/>
      <c r="U12106" s="31"/>
      <c r="AD12106" s="20"/>
    </row>
    <row r="12107" spans="4:30" x14ac:dyDescent="0.2">
      <c r="D12107" s="5"/>
      <c r="I12107" s="7"/>
      <c r="K12107" s="7"/>
      <c r="L12107" s="7"/>
      <c r="M12107" s="55"/>
      <c r="N12107" s="7"/>
      <c r="O12107" s="5"/>
      <c r="U12107" s="31"/>
      <c r="AD12107" s="20"/>
    </row>
    <row r="12108" spans="4:30" x14ac:dyDescent="0.2">
      <c r="D12108" s="5"/>
      <c r="I12108" s="7"/>
      <c r="K12108" s="7"/>
      <c r="L12108" s="7"/>
      <c r="M12108" s="55"/>
      <c r="N12108" s="7"/>
      <c r="O12108" s="5"/>
      <c r="U12108" s="31"/>
      <c r="AD12108" s="20"/>
    </row>
    <row r="12109" spans="4:30" x14ac:dyDescent="0.2">
      <c r="D12109" s="5"/>
      <c r="I12109" s="7"/>
      <c r="K12109" s="7"/>
      <c r="L12109" s="7"/>
      <c r="M12109" s="55"/>
      <c r="N12109" s="7"/>
      <c r="O12109" s="5"/>
      <c r="U12109" s="31"/>
      <c r="AD12109" s="20"/>
    </row>
    <row r="12110" spans="4:30" x14ac:dyDescent="0.2">
      <c r="D12110" s="5"/>
      <c r="I12110" s="7"/>
      <c r="K12110" s="7"/>
      <c r="L12110" s="7"/>
      <c r="M12110" s="55"/>
      <c r="N12110" s="7"/>
      <c r="O12110" s="5"/>
      <c r="U12110" s="31"/>
      <c r="AD12110" s="20"/>
    </row>
    <row r="12111" spans="4:30" x14ac:dyDescent="0.2">
      <c r="D12111" s="5"/>
      <c r="I12111" s="7"/>
      <c r="K12111" s="7"/>
      <c r="L12111" s="7"/>
      <c r="M12111" s="55"/>
      <c r="N12111" s="7"/>
      <c r="O12111" s="5"/>
      <c r="U12111" s="31"/>
      <c r="AD12111" s="20"/>
    </row>
    <row r="12112" spans="4:30" x14ac:dyDescent="0.2">
      <c r="D12112" s="5"/>
      <c r="I12112" s="7"/>
      <c r="K12112" s="7"/>
      <c r="L12112" s="7"/>
      <c r="M12112" s="55"/>
      <c r="N12112" s="7"/>
      <c r="O12112" s="5"/>
      <c r="U12112" s="31"/>
      <c r="AD12112" s="20"/>
    </row>
    <row r="12113" spans="4:30" x14ac:dyDescent="0.2">
      <c r="D12113" s="5"/>
      <c r="I12113" s="7"/>
      <c r="K12113" s="7"/>
      <c r="L12113" s="7"/>
      <c r="M12113" s="55"/>
      <c r="N12113" s="7"/>
      <c r="O12113" s="5"/>
      <c r="U12113" s="31"/>
      <c r="AD12113" s="20"/>
    </row>
    <row r="12114" spans="4:30" x14ac:dyDescent="0.2">
      <c r="D12114" s="5"/>
      <c r="I12114" s="7"/>
      <c r="K12114" s="7"/>
      <c r="L12114" s="7"/>
      <c r="M12114" s="55"/>
      <c r="N12114" s="7"/>
      <c r="O12114" s="5"/>
      <c r="U12114" s="31"/>
      <c r="AD12114" s="20"/>
    </row>
    <row r="12115" spans="4:30" x14ac:dyDescent="0.2">
      <c r="D12115" s="5"/>
      <c r="I12115" s="7"/>
      <c r="K12115" s="7"/>
      <c r="L12115" s="7"/>
      <c r="M12115" s="55"/>
      <c r="N12115" s="7"/>
      <c r="O12115" s="5"/>
      <c r="U12115" s="31"/>
      <c r="AD12115" s="20"/>
    </row>
    <row r="12116" spans="4:30" x14ac:dyDescent="0.2">
      <c r="D12116" s="5"/>
      <c r="I12116" s="7"/>
      <c r="K12116" s="7"/>
      <c r="L12116" s="7"/>
      <c r="M12116" s="55"/>
      <c r="N12116" s="7"/>
      <c r="O12116" s="5"/>
      <c r="U12116" s="31"/>
      <c r="AD12116" s="20"/>
    </row>
    <row r="12117" spans="4:30" x14ac:dyDescent="0.2">
      <c r="D12117" s="5"/>
      <c r="I12117" s="7"/>
      <c r="K12117" s="7"/>
      <c r="L12117" s="7"/>
      <c r="M12117" s="55"/>
      <c r="N12117" s="7"/>
      <c r="O12117" s="5"/>
      <c r="U12117" s="31"/>
      <c r="AD12117" s="20"/>
    </row>
    <row r="12118" spans="4:30" x14ac:dyDescent="0.2">
      <c r="D12118" s="5"/>
      <c r="I12118" s="7"/>
      <c r="K12118" s="7"/>
      <c r="L12118" s="7"/>
      <c r="M12118" s="55"/>
      <c r="N12118" s="7"/>
      <c r="O12118" s="5"/>
      <c r="U12118" s="31"/>
      <c r="AD12118" s="20"/>
    </row>
    <row r="12119" spans="4:30" x14ac:dyDescent="0.2">
      <c r="D12119" s="5"/>
      <c r="I12119" s="7"/>
      <c r="K12119" s="7"/>
      <c r="L12119" s="7"/>
      <c r="M12119" s="55"/>
      <c r="N12119" s="7"/>
      <c r="O12119" s="5"/>
      <c r="U12119" s="31"/>
      <c r="AD12119" s="20"/>
    </row>
    <row r="12120" spans="4:30" x14ac:dyDescent="0.2">
      <c r="D12120" s="5"/>
      <c r="I12120" s="7"/>
      <c r="K12120" s="7"/>
      <c r="L12120" s="7"/>
      <c r="M12120" s="55"/>
      <c r="N12120" s="7"/>
      <c r="O12120" s="5"/>
      <c r="U12120" s="31"/>
      <c r="AD12120" s="20"/>
    </row>
    <row r="12121" spans="4:30" x14ac:dyDescent="0.2">
      <c r="D12121" s="5"/>
      <c r="I12121" s="7"/>
      <c r="K12121" s="7"/>
      <c r="L12121" s="7"/>
      <c r="M12121" s="55"/>
      <c r="N12121" s="7"/>
      <c r="O12121" s="5"/>
      <c r="U12121" s="31"/>
      <c r="AD12121" s="20"/>
    </row>
    <row r="12122" spans="4:30" x14ac:dyDescent="0.2">
      <c r="D12122" s="5"/>
      <c r="I12122" s="7"/>
      <c r="K12122" s="7"/>
      <c r="L12122" s="7"/>
      <c r="M12122" s="55"/>
      <c r="N12122" s="7"/>
      <c r="O12122" s="5"/>
      <c r="U12122" s="31"/>
      <c r="AD12122" s="20"/>
    </row>
    <row r="12123" spans="4:30" x14ac:dyDescent="0.2">
      <c r="D12123" s="5"/>
      <c r="I12123" s="7"/>
      <c r="K12123" s="7"/>
      <c r="L12123" s="7"/>
      <c r="M12123" s="55"/>
      <c r="N12123" s="7"/>
      <c r="O12123" s="5"/>
      <c r="U12123" s="31"/>
      <c r="AD12123" s="20"/>
    </row>
    <row r="12124" spans="4:30" x14ac:dyDescent="0.2">
      <c r="D12124" s="5"/>
      <c r="I12124" s="7"/>
      <c r="K12124" s="7"/>
      <c r="L12124" s="7"/>
      <c r="M12124" s="55"/>
      <c r="N12124" s="7"/>
      <c r="O12124" s="5"/>
      <c r="U12124" s="31"/>
      <c r="AD12124" s="20"/>
    </row>
    <row r="12125" spans="4:30" x14ac:dyDescent="0.2">
      <c r="D12125" s="5"/>
      <c r="I12125" s="7"/>
      <c r="K12125" s="7"/>
      <c r="L12125" s="7"/>
      <c r="M12125" s="55"/>
      <c r="N12125" s="7"/>
      <c r="O12125" s="5"/>
      <c r="U12125" s="31"/>
      <c r="AD12125" s="20"/>
    </row>
    <row r="12126" spans="4:30" x14ac:dyDescent="0.2">
      <c r="D12126" s="5"/>
      <c r="I12126" s="7"/>
      <c r="K12126" s="7"/>
      <c r="L12126" s="7"/>
      <c r="M12126" s="55"/>
      <c r="N12126" s="7"/>
      <c r="O12126" s="5"/>
      <c r="U12126" s="31"/>
      <c r="AD12126" s="20"/>
    </row>
    <row r="12127" spans="4:30" x14ac:dyDescent="0.2">
      <c r="D12127" s="5"/>
      <c r="I12127" s="7"/>
      <c r="K12127" s="7"/>
      <c r="L12127" s="7"/>
      <c r="M12127" s="55"/>
      <c r="N12127" s="7"/>
      <c r="O12127" s="5"/>
      <c r="U12127" s="31"/>
      <c r="AD12127" s="20"/>
    </row>
    <row r="12128" spans="4:30" x14ac:dyDescent="0.2">
      <c r="D12128" s="5"/>
      <c r="I12128" s="7"/>
      <c r="K12128" s="7"/>
      <c r="L12128" s="7"/>
      <c r="M12128" s="55"/>
      <c r="N12128" s="7"/>
      <c r="O12128" s="5"/>
      <c r="U12128" s="31"/>
      <c r="AD12128" s="20"/>
    </row>
    <row r="12129" spans="4:30" x14ac:dyDescent="0.2">
      <c r="D12129" s="5"/>
      <c r="I12129" s="7"/>
      <c r="K12129" s="7"/>
      <c r="L12129" s="7"/>
      <c r="M12129" s="55"/>
      <c r="N12129" s="7"/>
      <c r="O12129" s="5"/>
      <c r="U12129" s="31"/>
      <c r="AD12129" s="20"/>
    </row>
    <row r="12130" spans="4:30" x14ac:dyDescent="0.2">
      <c r="D12130" s="5"/>
      <c r="I12130" s="7"/>
      <c r="K12130" s="7"/>
      <c r="L12130" s="7"/>
      <c r="M12130" s="55"/>
      <c r="N12130" s="7"/>
      <c r="O12130" s="5"/>
      <c r="U12130" s="31"/>
      <c r="AD12130" s="20"/>
    </row>
    <row r="12131" spans="4:30" x14ac:dyDescent="0.2">
      <c r="D12131" s="5"/>
      <c r="I12131" s="7"/>
      <c r="K12131" s="7"/>
      <c r="L12131" s="7"/>
      <c r="M12131" s="55"/>
      <c r="N12131" s="7"/>
      <c r="O12131" s="5"/>
      <c r="U12131" s="31"/>
      <c r="AD12131" s="20"/>
    </row>
    <row r="12132" spans="4:30" x14ac:dyDescent="0.2">
      <c r="D12132" s="5"/>
      <c r="I12132" s="7"/>
      <c r="K12132" s="7"/>
      <c r="L12132" s="7"/>
      <c r="M12132" s="55"/>
      <c r="N12132" s="7"/>
      <c r="O12132" s="5"/>
      <c r="U12132" s="31"/>
      <c r="AD12132" s="20"/>
    </row>
    <row r="12133" spans="4:30" x14ac:dyDescent="0.2">
      <c r="D12133" s="5"/>
      <c r="I12133" s="7"/>
      <c r="K12133" s="7"/>
      <c r="L12133" s="7"/>
      <c r="M12133" s="55"/>
      <c r="N12133" s="7"/>
      <c r="O12133" s="5"/>
      <c r="U12133" s="31"/>
      <c r="AD12133" s="20"/>
    </row>
    <row r="12134" spans="4:30" x14ac:dyDescent="0.2">
      <c r="D12134" s="5"/>
      <c r="I12134" s="7"/>
      <c r="K12134" s="7"/>
      <c r="L12134" s="7"/>
      <c r="M12134" s="55"/>
      <c r="N12134" s="7"/>
      <c r="O12134" s="5"/>
      <c r="U12134" s="31"/>
      <c r="AD12134" s="20"/>
    </row>
    <row r="12135" spans="4:30" x14ac:dyDescent="0.2">
      <c r="D12135" s="5"/>
      <c r="I12135" s="7"/>
      <c r="K12135" s="7"/>
      <c r="L12135" s="7"/>
      <c r="M12135" s="55"/>
      <c r="N12135" s="7"/>
      <c r="O12135" s="5"/>
      <c r="U12135" s="31"/>
      <c r="AD12135" s="20"/>
    </row>
    <row r="12136" spans="4:30" x14ac:dyDescent="0.2">
      <c r="D12136" s="5"/>
      <c r="I12136" s="7"/>
      <c r="K12136" s="7"/>
      <c r="L12136" s="7"/>
      <c r="M12136" s="55"/>
      <c r="N12136" s="7"/>
      <c r="O12136" s="5"/>
      <c r="U12136" s="31"/>
      <c r="AD12136" s="20"/>
    </row>
    <row r="12137" spans="4:30" x14ac:dyDescent="0.2">
      <c r="D12137" s="5"/>
      <c r="I12137" s="7"/>
      <c r="K12137" s="7"/>
      <c r="L12137" s="7"/>
      <c r="M12137" s="55"/>
      <c r="N12137" s="7"/>
      <c r="O12137" s="5"/>
      <c r="U12137" s="31"/>
      <c r="AD12137" s="20"/>
    </row>
    <row r="12138" spans="4:30" x14ac:dyDescent="0.2">
      <c r="D12138" s="5"/>
      <c r="I12138" s="7"/>
      <c r="K12138" s="7"/>
      <c r="L12138" s="7"/>
      <c r="M12138" s="55"/>
      <c r="N12138" s="7"/>
      <c r="O12138" s="5"/>
      <c r="U12138" s="31"/>
      <c r="AD12138" s="20"/>
    </row>
    <row r="12139" spans="4:30" x14ac:dyDescent="0.2">
      <c r="D12139" s="5"/>
      <c r="I12139" s="7"/>
      <c r="K12139" s="7"/>
      <c r="L12139" s="7"/>
      <c r="M12139" s="55"/>
      <c r="N12139" s="7"/>
      <c r="O12139" s="5"/>
      <c r="U12139" s="31"/>
      <c r="AD12139" s="20"/>
    </row>
    <row r="12140" spans="4:30" x14ac:dyDescent="0.2">
      <c r="D12140" s="5"/>
      <c r="I12140" s="7"/>
      <c r="K12140" s="7"/>
      <c r="L12140" s="7"/>
      <c r="M12140" s="55"/>
      <c r="N12140" s="7"/>
      <c r="O12140" s="5"/>
      <c r="U12140" s="31"/>
      <c r="AD12140" s="20"/>
    </row>
    <row r="12141" spans="4:30" x14ac:dyDescent="0.2">
      <c r="D12141" s="5"/>
      <c r="I12141" s="7"/>
      <c r="K12141" s="7"/>
      <c r="L12141" s="7"/>
      <c r="M12141" s="55"/>
      <c r="N12141" s="7"/>
      <c r="O12141" s="5"/>
      <c r="U12141" s="31"/>
      <c r="AD12141" s="20"/>
    </row>
    <row r="12142" spans="4:30" x14ac:dyDescent="0.2">
      <c r="D12142" s="5"/>
      <c r="I12142" s="7"/>
      <c r="K12142" s="7"/>
      <c r="L12142" s="7"/>
      <c r="M12142" s="55"/>
      <c r="N12142" s="7"/>
      <c r="O12142" s="5"/>
      <c r="U12142" s="31"/>
      <c r="AD12142" s="20"/>
    </row>
    <row r="12143" spans="4:30" x14ac:dyDescent="0.2">
      <c r="D12143" s="5"/>
      <c r="I12143" s="7"/>
      <c r="K12143" s="7"/>
      <c r="L12143" s="7"/>
      <c r="M12143" s="55"/>
      <c r="N12143" s="7"/>
      <c r="O12143" s="5"/>
      <c r="U12143" s="31"/>
      <c r="AD12143" s="20"/>
    </row>
    <row r="12144" spans="4:30" x14ac:dyDescent="0.2">
      <c r="D12144" s="5"/>
      <c r="I12144" s="7"/>
      <c r="K12144" s="7"/>
      <c r="L12144" s="7"/>
      <c r="M12144" s="55"/>
      <c r="N12144" s="7"/>
      <c r="O12144" s="5"/>
      <c r="U12144" s="31"/>
      <c r="AD12144" s="20"/>
    </row>
    <row r="12145" spans="4:30" x14ac:dyDescent="0.2">
      <c r="D12145" s="5"/>
      <c r="I12145" s="7"/>
      <c r="K12145" s="7"/>
      <c r="L12145" s="7"/>
      <c r="M12145" s="55"/>
      <c r="N12145" s="7"/>
      <c r="O12145" s="5"/>
      <c r="U12145" s="31"/>
      <c r="AD12145" s="20"/>
    </row>
    <row r="12146" spans="4:30" x14ac:dyDescent="0.2">
      <c r="D12146" s="5"/>
      <c r="I12146" s="7"/>
      <c r="K12146" s="7"/>
      <c r="L12146" s="7"/>
      <c r="M12146" s="55"/>
      <c r="N12146" s="7"/>
      <c r="O12146" s="5"/>
      <c r="U12146" s="31"/>
      <c r="AD12146" s="20"/>
    </row>
    <row r="12147" spans="4:30" x14ac:dyDescent="0.2">
      <c r="D12147" s="5"/>
      <c r="I12147" s="7"/>
      <c r="K12147" s="7"/>
      <c r="L12147" s="7"/>
      <c r="M12147" s="55"/>
      <c r="N12147" s="7"/>
      <c r="O12147" s="5"/>
      <c r="U12147" s="31"/>
      <c r="AD12147" s="20"/>
    </row>
    <row r="12148" spans="4:30" x14ac:dyDescent="0.2">
      <c r="D12148" s="5"/>
      <c r="I12148" s="7"/>
      <c r="K12148" s="7"/>
      <c r="L12148" s="7"/>
      <c r="M12148" s="55"/>
      <c r="N12148" s="7"/>
      <c r="O12148" s="5"/>
      <c r="U12148" s="31"/>
      <c r="AD12148" s="20"/>
    </row>
    <row r="12149" spans="4:30" x14ac:dyDescent="0.2">
      <c r="D12149" s="5"/>
      <c r="I12149" s="7"/>
      <c r="K12149" s="7"/>
      <c r="L12149" s="7"/>
      <c r="M12149" s="55"/>
      <c r="N12149" s="7"/>
      <c r="O12149" s="5"/>
      <c r="U12149" s="31"/>
      <c r="AD12149" s="20"/>
    </row>
    <row r="12150" spans="4:30" x14ac:dyDescent="0.2">
      <c r="D12150" s="5"/>
      <c r="I12150" s="7"/>
      <c r="K12150" s="7"/>
      <c r="L12150" s="7"/>
      <c r="M12150" s="55"/>
      <c r="N12150" s="7"/>
      <c r="O12150" s="5"/>
      <c r="U12150" s="31"/>
      <c r="AD12150" s="20"/>
    </row>
    <row r="12151" spans="4:30" x14ac:dyDescent="0.2">
      <c r="D12151" s="5"/>
      <c r="I12151" s="7"/>
      <c r="K12151" s="7"/>
      <c r="L12151" s="7"/>
      <c r="M12151" s="55"/>
      <c r="N12151" s="7"/>
      <c r="O12151" s="5"/>
      <c r="U12151" s="31"/>
      <c r="AD12151" s="20"/>
    </row>
    <row r="12152" spans="4:30" x14ac:dyDescent="0.2">
      <c r="D12152" s="5"/>
      <c r="I12152" s="7"/>
      <c r="K12152" s="7"/>
      <c r="L12152" s="7"/>
      <c r="M12152" s="55"/>
      <c r="N12152" s="7"/>
      <c r="O12152" s="5"/>
      <c r="U12152" s="31"/>
      <c r="AD12152" s="20"/>
    </row>
    <row r="12153" spans="4:30" x14ac:dyDescent="0.2">
      <c r="D12153" s="5"/>
      <c r="I12153" s="7"/>
      <c r="K12153" s="7"/>
      <c r="L12153" s="7"/>
      <c r="M12153" s="55"/>
      <c r="N12153" s="7"/>
      <c r="O12153" s="5"/>
      <c r="U12153" s="31"/>
      <c r="AD12153" s="20"/>
    </row>
    <row r="12154" spans="4:30" x14ac:dyDescent="0.2">
      <c r="D12154" s="5"/>
      <c r="I12154" s="7"/>
      <c r="K12154" s="7"/>
      <c r="L12154" s="7"/>
      <c r="M12154" s="55"/>
      <c r="N12154" s="7"/>
      <c r="O12154" s="5"/>
      <c r="U12154" s="31"/>
      <c r="AD12154" s="20"/>
    </row>
    <row r="12155" spans="4:30" x14ac:dyDescent="0.2">
      <c r="D12155" s="5"/>
      <c r="I12155" s="7"/>
      <c r="K12155" s="7"/>
      <c r="L12155" s="7"/>
      <c r="M12155" s="55"/>
      <c r="N12155" s="7"/>
      <c r="O12155" s="5"/>
      <c r="U12155" s="31"/>
      <c r="AD12155" s="20"/>
    </row>
    <row r="12156" spans="4:30" x14ac:dyDescent="0.2">
      <c r="D12156" s="5"/>
      <c r="I12156" s="7"/>
      <c r="K12156" s="7"/>
      <c r="L12156" s="7"/>
      <c r="M12156" s="55"/>
      <c r="N12156" s="7"/>
      <c r="O12156" s="5"/>
      <c r="U12156" s="31"/>
      <c r="AD12156" s="20"/>
    </row>
    <row r="12157" spans="4:30" x14ac:dyDescent="0.2">
      <c r="D12157" s="5"/>
      <c r="I12157" s="7"/>
      <c r="K12157" s="7"/>
      <c r="L12157" s="7"/>
      <c r="M12157" s="55"/>
      <c r="N12157" s="7"/>
      <c r="O12157" s="5"/>
      <c r="U12157" s="31"/>
      <c r="AD12157" s="20"/>
    </row>
    <row r="12158" spans="4:30" x14ac:dyDescent="0.2">
      <c r="D12158" s="5"/>
      <c r="I12158" s="7"/>
      <c r="K12158" s="7"/>
      <c r="L12158" s="7"/>
      <c r="M12158" s="55"/>
      <c r="N12158" s="7"/>
      <c r="O12158" s="5"/>
      <c r="U12158" s="31"/>
      <c r="AD12158" s="20"/>
    </row>
    <row r="12159" spans="4:30" x14ac:dyDescent="0.2">
      <c r="D12159" s="5"/>
      <c r="I12159" s="7"/>
      <c r="K12159" s="7"/>
      <c r="L12159" s="7"/>
      <c r="M12159" s="55"/>
      <c r="N12159" s="7"/>
      <c r="O12159" s="5"/>
      <c r="U12159" s="31"/>
      <c r="AD12159" s="20"/>
    </row>
    <row r="12160" spans="4:30" x14ac:dyDescent="0.2">
      <c r="D12160" s="5"/>
      <c r="I12160" s="7"/>
      <c r="K12160" s="7"/>
      <c r="L12160" s="7"/>
      <c r="M12160" s="55"/>
      <c r="N12160" s="7"/>
      <c r="O12160" s="5"/>
      <c r="U12160" s="31"/>
      <c r="AD12160" s="20"/>
    </row>
    <row r="12161" spans="4:30" x14ac:dyDescent="0.2">
      <c r="D12161" s="5"/>
      <c r="I12161" s="7"/>
      <c r="K12161" s="7"/>
      <c r="L12161" s="7"/>
      <c r="M12161" s="55"/>
      <c r="N12161" s="7"/>
      <c r="O12161" s="5"/>
      <c r="U12161" s="31"/>
      <c r="AD12161" s="20"/>
    </row>
    <row r="12162" spans="4:30" x14ac:dyDescent="0.2">
      <c r="D12162" s="5"/>
      <c r="I12162" s="7"/>
      <c r="K12162" s="7"/>
      <c r="L12162" s="7"/>
      <c r="M12162" s="55"/>
      <c r="N12162" s="7"/>
      <c r="O12162" s="5"/>
      <c r="U12162" s="31"/>
      <c r="AD12162" s="20"/>
    </row>
    <row r="12163" spans="4:30" x14ac:dyDescent="0.2">
      <c r="D12163" s="5"/>
      <c r="I12163" s="7"/>
      <c r="K12163" s="7"/>
      <c r="L12163" s="7"/>
      <c r="M12163" s="55"/>
      <c r="N12163" s="7"/>
      <c r="O12163" s="5"/>
      <c r="U12163" s="31"/>
      <c r="AD12163" s="20"/>
    </row>
    <row r="12164" spans="4:30" x14ac:dyDescent="0.2">
      <c r="D12164" s="5"/>
      <c r="I12164" s="7"/>
      <c r="K12164" s="7"/>
      <c r="L12164" s="7"/>
      <c r="M12164" s="55"/>
      <c r="N12164" s="7"/>
      <c r="O12164" s="5"/>
      <c r="U12164" s="31"/>
      <c r="AD12164" s="20"/>
    </row>
    <row r="12165" spans="4:30" x14ac:dyDescent="0.2">
      <c r="D12165" s="5"/>
      <c r="I12165" s="7"/>
      <c r="K12165" s="7"/>
      <c r="L12165" s="7"/>
      <c r="M12165" s="55"/>
      <c r="N12165" s="7"/>
      <c r="O12165" s="5"/>
      <c r="U12165" s="31"/>
      <c r="AD12165" s="20"/>
    </row>
    <row r="12166" spans="4:30" x14ac:dyDescent="0.2">
      <c r="D12166" s="5"/>
      <c r="I12166" s="7"/>
      <c r="K12166" s="7"/>
      <c r="L12166" s="7"/>
      <c r="M12166" s="55"/>
      <c r="N12166" s="7"/>
      <c r="O12166" s="5"/>
      <c r="U12166" s="31"/>
      <c r="AD12166" s="20"/>
    </row>
    <row r="12167" spans="4:30" x14ac:dyDescent="0.2">
      <c r="D12167" s="5"/>
      <c r="I12167" s="7"/>
      <c r="K12167" s="7"/>
      <c r="L12167" s="7"/>
      <c r="M12167" s="55"/>
      <c r="N12167" s="7"/>
      <c r="O12167" s="5"/>
      <c r="U12167" s="31"/>
      <c r="AD12167" s="20"/>
    </row>
    <row r="12168" spans="4:30" x14ac:dyDescent="0.2">
      <c r="D12168" s="5"/>
      <c r="I12168" s="7"/>
      <c r="K12168" s="7"/>
      <c r="L12168" s="7"/>
      <c r="M12168" s="55"/>
      <c r="N12168" s="7"/>
      <c r="O12168" s="5"/>
      <c r="U12168" s="31"/>
      <c r="AD12168" s="20"/>
    </row>
    <row r="12169" spans="4:30" x14ac:dyDescent="0.2">
      <c r="D12169" s="5"/>
      <c r="I12169" s="7"/>
      <c r="K12169" s="7"/>
      <c r="L12169" s="7"/>
      <c r="M12169" s="55"/>
      <c r="N12169" s="7"/>
      <c r="O12169" s="5"/>
      <c r="U12169" s="31"/>
      <c r="AD12169" s="20"/>
    </row>
    <row r="12170" spans="4:30" x14ac:dyDescent="0.2">
      <c r="D12170" s="5"/>
      <c r="I12170" s="7"/>
      <c r="K12170" s="7"/>
      <c r="L12170" s="7"/>
      <c r="M12170" s="55"/>
      <c r="N12170" s="7"/>
      <c r="O12170" s="5"/>
      <c r="U12170" s="31"/>
      <c r="AD12170" s="20"/>
    </row>
    <row r="12171" spans="4:30" x14ac:dyDescent="0.2">
      <c r="D12171" s="5"/>
      <c r="I12171" s="7"/>
      <c r="K12171" s="7"/>
      <c r="L12171" s="7"/>
      <c r="M12171" s="55"/>
      <c r="N12171" s="7"/>
      <c r="O12171" s="5"/>
      <c r="U12171" s="31"/>
      <c r="AD12171" s="20"/>
    </row>
    <row r="12172" spans="4:30" x14ac:dyDescent="0.2">
      <c r="D12172" s="5"/>
      <c r="I12172" s="7"/>
      <c r="K12172" s="7"/>
      <c r="L12172" s="7"/>
      <c r="M12172" s="55"/>
      <c r="N12172" s="7"/>
      <c r="O12172" s="5"/>
      <c r="U12172" s="31"/>
      <c r="AD12172" s="20"/>
    </row>
    <row r="12173" spans="4:30" x14ac:dyDescent="0.2">
      <c r="D12173" s="5"/>
      <c r="I12173" s="7"/>
      <c r="K12173" s="7"/>
      <c r="L12173" s="7"/>
      <c r="M12173" s="55"/>
      <c r="N12173" s="7"/>
      <c r="O12173" s="5"/>
      <c r="U12173" s="31"/>
      <c r="AD12173" s="20"/>
    </row>
    <row r="12174" spans="4:30" x14ac:dyDescent="0.2">
      <c r="D12174" s="5"/>
      <c r="I12174" s="7"/>
      <c r="K12174" s="7"/>
      <c r="L12174" s="7"/>
      <c r="M12174" s="55"/>
      <c r="N12174" s="7"/>
      <c r="O12174" s="5"/>
      <c r="U12174" s="31"/>
      <c r="AD12174" s="20"/>
    </row>
    <row r="12175" spans="4:30" x14ac:dyDescent="0.2">
      <c r="D12175" s="5"/>
      <c r="I12175" s="7"/>
      <c r="K12175" s="7"/>
      <c r="L12175" s="7"/>
      <c r="M12175" s="55"/>
      <c r="N12175" s="7"/>
      <c r="O12175" s="5"/>
      <c r="U12175" s="31"/>
      <c r="AD12175" s="20"/>
    </row>
    <row r="12176" spans="4:30" x14ac:dyDescent="0.2">
      <c r="D12176" s="5"/>
      <c r="I12176" s="7"/>
      <c r="K12176" s="7"/>
      <c r="L12176" s="7"/>
      <c r="M12176" s="55"/>
      <c r="N12176" s="7"/>
      <c r="O12176" s="5"/>
      <c r="U12176" s="31"/>
      <c r="AD12176" s="20"/>
    </row>
    <row r="12177" spans="4:30" x14ac:dyDescent="0.2">
      <c r="D12177" s="5"/>
      <c r="I12177" s="7"/>
      <c r="K12177" s="7"/>
      <c r="L12177" s="7"/>
      <c r="M12177" s="55"/>
      <c r="N12177" s="7"/>
      <c r="O12177" s="5"/>
      <c r="U12177" s="31"/>
      <c r="AD12177" s="20"/>
    </row>
    <row r="12178" spans="4:30" x14ac:dyDescent="0.2">
      <c r="D12178" s="5"/>
      <c r="I12178" s="7"/>
      <c r="K12178" s="7"/>
      <c r="L12178" s="7"/>
      <c r="M12178" s="55"/>
      <c r="N12178" s="7"/>
      <c r="O12178" s="5"/>
      <c r="U12178" s="31"/>
      <c r="AD12178" s="20"/>
    </row>
    <row r="12179" spans="4:30" x14ac:dyDescent="0.2">
      <c r="D12179" s="5"/>
      <c r="I12179" s="7"/>
      <c r="K12179" s="7"/>
      <c r="L12179" s="7"/>
      <c r="M12179" s="55"/>
      <c r="N12179" s="7"/>
      <c r="O12179" s="5"/>
      <c r="U12179" s="31"/>
      <c r="AD12179" s="20"/>
    </row>
    <row r="12180" spans="4:30" x14ac:dyDescent="0.2">
      <c r="D12180" s="5"/>
      <c r="I12180" s="7"/>
      <c r="K12180" s="7"/>
      <c r="L12180" s="7"/>
      <c r="M12180" s="55"/>
      <c r="N12180" s="7"/>
      <c r="O12180" s="5"/>
      <c r="U12180" s="31"/>
      <c r="AD12180" s="20"/>
    </row>
    <row r="12181" spans="4:30" x14ac:dyDescent="0.2">
      <c r="D12181" s="5"/>
      <c r="I12181" s="7"/>
      <c r="K12181" s="7"/>
      <c r="L12181" s="7"/>
      <c r="M12181" s="55"/>
      <c r="N12181" s="7"/>
      <c r="O12181" s="5"/>
      <c r="U12181" s="31"/>
      <c r="AD12181" s="20"/>
    </row>
    <row r="12182" spans="4:30" x14ac:dyDescent="0.2">
      <c r="D12182" s="5"/>
      <c r="I12182" s="7"/>
      <c r="K12182" s="7"/>
      <c r="L12182" s="7"/>
      <c r="M12182" s="55"/>
      <c r="N12182" s="7"/>
      <c r="O12182" s="5"/>
      <c r="U12182" s="31"/>
      <c r="AD12182" s="20"/>
    </row>
    <row r="12183" spans="4:30" x14ac:dyDescent="0.2">
      <c r="D12183" s="5"/>
      <c r="I12183" s="7"/>
      <c r="K12183" s="7"/>
      <c r="L12183" s="7"/>
      <c r="M12183" s="55"/>
      <c r="N12183" s="7"/>
      <c r="O12183" s="5"/>
      <c r="U12183" s="31"/>
      <c r="AD12183" s="20"/>
    </row>
    <row r="12184" spans="4:30" x14ac:dyDescent="0.2">
      <c r="D12184" s="5"/>
      <c r="I12184" s="7"/>
      <c r="K12184" s="7"/>
      <c r="L12184" s="7"/>
      <c r="M12184" s="55"/>
      <c r="N12184" s="7"/>
      <c r="O12184" s="5"/>
      <c r="U12184" s="31"/>
      <c r="AD12184" s="20"/>
    </row>
    <row r="12185" spans="4:30" x14ac:dyDescent="0.2">
      <c r="D12185" s="5"/>
      <c r="I12185" s="7"/>
      <c r="K12185" s="7"/>
      <c r="L12185" s="7"/>
      <c r="M12185" s="55"/>
      <c r="N12185" s="7"/>
      <c r="O12185" s="5"/>
      <c r="U12185" s="31"/>
      <c r="AD12185" s="20"/>
    </row>
    <row r="12186" spans="4:30" x14ac:dyDescent="0.2">
      <c r="D12186" s="5"/>
      <c r="I12186" s="7"/>
      <c r="K12186" s="7"/>
      <c r="L12186" s="7"/>
      <c r="M12186" s="55"/>
      <c r="N12186" s="7"/>
      <c r="O12186" s="5"/>
      <c r="U12186" s="31"/>
      <c r="AD12186" s="20"/>
    </row>
    <row r="12187" spans="4:30" x14ac:dyDescent="0.2">
      <c r="D12187" s="5"/>
      <c r="I12187" s="7"/>
      <c r="K12187" s="7"/>
      <c r="L12187" s="7"/>
      <c r="M12187" s="55"/>
      <c r="N12187" s="7"/>
      <c r="O12187" s="5"/>
      <c r="U12187" s="31"/>
      <c r="AD12187" s="20"/>
    </row>
    <row r="12188" spans="4:30" x14ac:dyDescent="0.2">
      <c r="D12188" s="5"/>
      <c r="I12188" s="7"/>
      <c r="K12188" s="7"/>
      <c r="L12188" s="7"/>
      <c r="M12188" s="55"/>
      <c r="N12188" s="7"/>
      <c r="O12188" s="5"/>
      <c r="U12188" s="31"/>
      <c r="AD12188" s="20"/>
    </row>
    <row r="12189" spans="4:30" x14ac:dyDescent="0.2">
      <c r="D12189" s="5"/>
      <c r="I12189" s="7"/>
      <c r="K12189" s="7"/>
      <c r="L12189" s="7"/>
      <c r="M12189" s="55"/>
      <c r="N12189" s="7"/>
      <c r="O12189" s="5"/>
      <c r="U12189" s="31"/>
      <c r="AD12189" s="20"/>
    </row>
    <row r="12190" spans="4:30" x14ac:dyDescent="0.2">
      <c r="D12190" s="5"/>
      <c r="I12190" s="7"/>
      <c r="K12190" s="7"/>
      <c r="L12190" s="7"/>
      <c r="M12190" s="55"/>
      <c r="N12190" s="7"/>
      <c r="O12190" s="5"/>
      <c r="U12190" s="31"/>
      <c r="AD12190" s="20"/>
    </row>
    <row r="12191" spans="4:30" x14ac:dyDescent="0.2">
      <c r="D12191" s="5"/>
      <c r="I12191" s="7"/>
      <c r="K12191" s="7"/>
      <c r="L12191" s="7"/>
      <c r="M12191" s="55"/>
      <c r="N12191" s="7"/>
      <c r="O12191" s="5"/>
      <c r="U12191" s="31"/>
      <c r="AD12191" s="20"/>
    </row>
    <row r="12192" spans="4:30" x14ac:dyDescent="0.2">
      <c r="D12192" s="5"/>
      <c r="I12192" s="7"/>
      <c r="K12192" s="7"/>
      <c r="L12192" s="7"/>
      <c r="M12192" s="55"/>
      <c r="N12192" s="7"/>
      <c r="O12192" s="5"/>
      <c r="U12192" s="31"/>
      <c r="AD12192" s="20"/>
    </row>
    <row r="12193" spans="4:30" x14ac:dyDescent="0.2">
      <c r="D12193" s="5"/>
      <c r="I12193" s="7"/>
      <c r="K12193" s="7"/>
      <c r="L12193" s="7"/>
      <c r="M12193" s="55"/>
      <c r="N12193" s="7"/>
      <c r="O12193" s="5"/>
      <c r="U12193" s="31"/>
      <c r="AD12193" s="20"/>
    </row>
    <row r="12194" spans="4:30" x14ac:dyDescent="0.2">
      <c r="D12194" s="5"/>
      <c r="I12194" s="7"/>
      <c r="K12194" s="7"/>
      <c r="L12194" s="7"/>
      <c r="M12194" s="55"/>
      <c r="N12194" s="7"/>
      <c r="O12194" s="5"/>
      <c r="U12194" s="31"/>
      <c r="AD12194" s="20"/>
    </row>
    <row r="12195" spans="4:30" x14ac:dyDescent="0.2">
      <c r="D12195" s="5"/>
      <c r="I12195" s="7"/>
      <c r="K12195" s="7"/>
      <c r="L12195" s="7"/>
      <c r="M12195" s="55"/>
      <c r="N12195" s="7"/>
      <c r="O12195" s="5"/>
      <c r="U12195" s="31"/>
      <c r="AD12195" s="20"/>
    </row>
    <row r="12196" spans="4:30" x14ac:dyDescent="0.2">
      <c r="D12196" s="5"/>
      <c r="I12196" s="7"/>
      <c r="K12196" s="7"/>
      <c r="L12196" s="7"/>
      <c r="M12196" s="55"/>
      <c r="N12196" s="7"/>
      <c r="O12196" s="5"/>
      <c r="U12196" s="31"/>
      <c r="AD12196" s="20"/>
    </row>
    <row r="12197" spans="4:30" x14ac:dyDescent="0.2">
      <c r="D12197" s="5"/>
      <c r="I12197" s="7"/>
      <c r="K12197" s="7"/>
      <c r="L12197" s="7"/>
      <c r="M12197" s="55"/>
      <c r="N12197" s="7"/>
      <c r="O12197" s="5"/>
      <c r="U12197" s="31"/>
      <c r="AD12197" s="20"/>
    </row>
    <row r="12198" spans="4:30" x14ac:dyDescent="0.2">
      <c r="D12198" s="5"/>
      <c r="I12198" s="7"/>
      <c r="K12198" s="7"/>
      <c r="L12198" s="7"/>
      <c r="M12198" s="55"/>
      <c r="N12198" s="7"/>
      <c r="O12198" s="5"/>
      <c r="U12198" s="31"/>
      <c r="AD12198" s="20"/>
    </row>
    <row r="12199" spans="4:30" x14ac:dyDescent="0.2">
      <c r="D12199" s="5"/>
      <c r="I12199" s="7"/>
      <c r="K12199" s="7"/>
      <c r="L12199" s="7"/>
      <c r="M12199" s="55"/>
      <c r="N12199" s="7"/>
      <c r="O12199" s="5"/>
      <c r="U12199" s="31"/>
      <c r="AD12199" s="20"/>
    </row>
    <row r="12200" spans="4:30" x14ac:dyDescent="0.2">
      <c r="D12200" s="5"/>
      <c r="I12200" s="7"/>
      <c r="K12200" s="7"/>
      <c r="L12200" s="7"/>
      <c r="M12200" s="55"/>
      <c r="N12200" s="7"/>
      <c r="O12200" s="5"/>
      <c r="U12200" s="31"/>
      <c r="AD12200" s="20"/>
    </row>
    <row r="12201" spans="4:30" x14ac:dyDescent="0.2">
      <c r="D12201" s="5"/>
      <c r="I12201" s="7"/>
      <c r="K12201" s="7"/>
      <c r="L12201" s="7"/>
      <c r="M12201" s="55"/>
      <c r="N12201" s="7"/>
      <c r="O12201" s="5"/>
      <c r="U12201" s="31"/>
      <c r="AD12201" s="20"/>
    </row>
    <row r="12202" spans="4:30" x14ac:dyDescent="0.2">
      <c r="D12202" s="5"/>
      <c r="I12202" s="7"/>
      <c r="K12202" s="7"/>
      <c r="L12202" s="7"/>
      <c r="M12202" s="55"/>
      <c r="N12202" s="7"/>
      <c r="O12202" s="5"/>
      <c r="U12202" s="31"/>
      <c r="AD12202" s="20"/>
    </row>
    <row r="12203" spans="4:30" x14ac:dyDescent="0.2">
      <c r="D12203" s="5"/>
      <c r="I12203" s="7"/>
      <c r="K12203" s="7"/>
      <c r="L12203" s="7"/>
      <c r="M12203" s="55"/>
      <c r="N12203" s="7"/>
      <c r="O12203" s="5"/>
      <c r="U12203" s="31"/>
      <c r="AD12203" s="20"/>
    </row>
    <row r="12204" spans="4:30" x14ac:dyDescent="0.2">
      <c r="D12204" s="5"/>
      <c r="I12204" s="7"/>
      <c r="K12204" s="7"/>
      <c r="L12204" s="7"/>
      <c r="M12204" s="55"/>
      <c r="N12204" s="7"/>
      <c r="O12204" s="5"/>
      <c r="U12204" s="31"/>
      <c r="AD12204" s="20"/>
    </row>
    <row r="12205" spans="4:30" x14ac:dyDescent="0.2">
      <c r="D12205" s="5"/>
      <c r="I12205" s="7"/>
      <c r="K12205" s="7"/>
      <c r="L12205" s="7"/>
      <c r="M12205" s="55"/>
      <c r="N12205" s="7"/>
      <c r="O12205" s="5"/>
      <c r="U12205" s="31"/>
      <c r="AD12205" s="20"/>
    </row>
    <row r="12206" spans="4:30" x14ac:dyDescent="0.2">
      <c r="D12206" s="5"/>
      <c r="I12206" s="7"/>
      <c r="K12206" s="7"/>
      <c r="L12206" s="7"/>
      <c r="M12206" s="55"/>
      <c r="N12206" s="7"/>
      <c r="O12206" s="5"/>
      <c r="U12206" s="31"/>
      <c r="AD12206" s="20"/>
    </row>
    <row r="12207" spans="4:30" x14ac:dyDescent="0.2">
      <c r="D12207" s="5"/>
      <c r="I12207" s="7"/>
      <c r="K12207" s="7"/>
      <c r="L12207" s="7"/>
      <c r="M12207" s="55"/>
      <c r="N12207" s="7"/>
      <c r="O12207" s="5"/>
      <c r="U12207" s="31"/>
      <c r="AD12207" s="20"/>
    </row>
    <row r="12208" spans="4:30" x14ac:dyDescent="0.2">
      <c r="D12208" s="5"/>
      <c r="I12208" s="7"/>
      <c r="K12208" s="7"/>
      <c r="L12208" s="7"/>
      <c r="M12208" s="55"/>
      <c r="N12208" s="7"/>
      <c r="O12208" s="5"/>
      <c r="U12208" s="31"/>
      <c r="AD12208" s="20"/>
    </row>
    <row r="12209" spans="4:30" x14ac:dyDescent="0.2">
      <c r="D12209" s="5"/>
      <c r="I12209" s="7"/>
      <c r="K12209" s="7"/>
      <c r="L12209" s="7"/>
      <c r="M12209" s="55"/>
      <c r="N12209" s="7"/>
      <c r="O12209" s="5"/>
      <c r="U12209" s="31"/>
      <c r="AD12209" s="20"/>
    </row>
    <row r="12210" spans="4:30" x14ac:dyDescent="0.2">
      <c r="D12210" s="5"/>
      <c r="I12210" s="7"/>
      <c r="K12210" s="7"/>
      <c r="L12210" s="7"/>
      <c r="M12210" s="55"/>
      <c r="N12210" s="7"/>
      <c r="O12210" s="5"/>
      <c r="U12210" s="31"/>
      <c r="AD12210" s="20"/>
    </row>
    <row r="12211" spans="4:30" x14ac:dyDescent="0.2">
      <c r="D12211" s="5"/>
      <c r="I12211" s="7"/>
      <c r="K12211" s="7"/>
      <c r="L12211" s="7"/>
      <c r="M12211" s="55"/>
      <c r="N12211" s="7"/>
      <c r="O12211" s="5"/>
      <c r="U12211" s="31"/>
      <c r="AD12211" s="20"/>
    </row>
    <row r="12212" spans="4:30" x14ac:dyDescent="0.2">
      <c r="D12212" s="5"/>
      <c r="I12212" s="7"/>
      <c r="K12212" s="7"/>
      <c r="L12212" s="7"/>
      <c r="M12212" s="55"/>
      <c r="N12212" s="7"/>
      <c r="O12212" s="5"/>
      <c r="U12212" s="31"/>
      <c r="AD12212" s="20"/>
    </row>
    <row r="12213" spans="4:30" x14ac:dyDescent="0.2">
      <c r="D12213" s="5"/>
      <c r="I12213" s="7"/>
      <c r="K12213" s="7"/>
      <c r="L12213" s="7"/>
      <c r="M12213" s="55"/>
      <c r="N12213" s="7"/>
      <c r="O12213" s="5"/>
      <c r="U12213" s="31"/>
      <c r="AD12213" s="20"/>
    </row>
    <row r="12214" spans="4:30" x14ac:dyDescent="0.2">
      <c r="D12214" s="5"/>
      <c r="I12214" s="7"/>
      <c r="K12214" s="7"/>
      <c r="L12214" s="7"/>
      <c r="M12214" s="55"/>
      <c r="N12214" s="7"/>
      <c r="O12214" s="5"/>
      <c r="U12214" s="31"/>
      <c r="AD12214" s="20"/>
    </row>
    <row r="12215" spans="4:30" x14ac:dyDescent="0.2">
      <c r="D12215" s="5"/>
      <c r="I12215" s="7"/>
      <c r="K12215" s="7"/>
      <c r="L12215" s="7"/>
      <c r="M12215" s="55"/>
      <c r="N12215" s="7"/>
      <c r="O12215" s="5"/>
      <c r="U12215" s="31"/>
      <c r="AD12215" s="20"/>
    </row>
    <row r="12216" spans="4:30" x14ac:dyDescent="0.2">
      <c r="D12216" s="5"/>
      <c r="I12216" s="7"/>
      <c r="K12216" s="7"/>
      <c r="L12216" s="7"/>
      <c r="M12216" s="55"/>
      <c r="N12216" s="7"/>
      <c r="O12216" s="5"/>
      <c r="U12216" s="31"/>
      <c r="AD12216" s="20"/>
    </row>
    <row r="12217" spans="4:30" x14ac:dyDescent="0.2">
      <c r="D12217" s="5"/>
      <c r="I12217" s="7"/>
      <c r="K12217" s="7"/>
      <c r="L12217" s="7"/>
      <c r="M12217" s="55"/>
      <c r="N12217" s="7"/>
      <c r="O12217" s="5"/>
      <c r="U12217" s="31"/>
      <c r="AD12217" s="20"/>
    </row>
    <row r="12218" spans="4:30" x14ac:dyDescent="0.2">
      <c r="D12218" s="5"/>
      <c r="I12218" s="7"/>
      <c r="K12218" s="7"/>
      <c r="L12218" s="7"/>
      <c r="M12218" s="55"/>
      <c r="N12218" s="7"/>
      <c r="O12218" s="5"/>
      <c r="U12218" s="31"/>
      <c r="AD12218" s="20"/>
    </row>
    <row r="12219" spans="4:30" x14ac:dyDescent="0.2">
      <c r="D12219" s="5"/>
      <c r="I12219" s="7"/>
      <c r="K12219" s="7"/>
      <c r="L12219" s="7"/>
      <c r="M12219" s="55"/>
      <c r="N12219" s="7"/>
      <c r="O12219" s="5"/>
      <c r="U12219" s="31"/>
      <c r="AD12219" s="20"/>
    </row>
    <row r="12220" spans="4:30" x14ac:dyDescent="0.2">
      <c r="D12220" s="5"/>
      <c r="I12220" s="7"/>
      <c r="K12220" s="7"/>
      <c r="L12220" s="7"/>
      <c r="M12220" s="55"/>
      <c r="N12220" s="7"/>
      <c r="O12220" s="5"/>
      <c r="U12220" s="31"/>
      <c r="AD12220" s="20"/>
    </row>
    <row r="12221" spans="4:30" x14ac:dyDescent="0.2">
      <c r="D12221" s="5"/>
      <c r="I12221" s="7"/>
      <c r="K12221" s="7"/>
      <c r="L12221" s="7"/>
      <c r="M12221" s="55"/>
      <c r="N12221" s="7"/>
      <c r="O12221" s="5"/>
      <c r="U12221" s="31"/>
      <c r="AD12221" s="20"/>
    </row>
    <row r="12222" spans="4:30" x14ac:dyDescent="0.2">
      <c r="D12222" s="5"/>
      <c r="I12222" s="7"/>
      <c r="K12222" s="7"/>
      <c r="L12222" s="7"/>
      <c r="M12222" s="55"/>
      <c r="N12222" s="7"/>
      <c r="O12222" s="5"/>
      <c r="U12222" s="31"/>
      <c r="AD12222" s="20"/>
    </row>
    <row r="12223" spans="4:30" x14ac:dyDescent="0.2">
      <c r="D12223" s="5"/>
      <c r="I12223" s="7"/>
      <c r="K12223" s="7"/>
      <c r="L12223" s="7"/>
      <c r="M12223" s="55"/>
      <c r="N12223" s="7"/>
      <c r="O12223" s="5"/>
      <c r="U12223" s="31"/>
      <c r="AD12223" s="20"/>
    </row>
    <row r="12224" spans="4:30" x14ac:dyDescent="0.2">
      <c r="D12224" s="5"/>
      <c r="I12224" s="7"/>
      <c r="K12224" s="7"/>
      <c r="L12224" s="7"/>
      <c r="M12224" s="55"/>
      <c r="N12224" s="7"/>
      <c r="O12224" s="5"/>
      <c r="U12224" s="31"/>
      <c r="AD12224" s="20"/>
    </row>
    <row r="12225" spans="4:30" x14ac:dyDescent="0.2">
      <c r="D12225" s="5"/>
      <c r="I12225" s="7"/>
      <c r="K12225" s="7"/>
      <c r="L12225" s="7"/>
      <c r="M12225" s="55"/>
      <c r="N12225" s="7"/>
      <c r="O12225" s="5"/>
      <c r="U12225" s="31"/>
      <c r="AD12225" s="20"/>
    </row>
    <row r="12226" spans="4:30" x14ac:dyDescent="0.2">
      <c r="D12226" s="5"/>
      <c r="I12226" s="7"/>
      <c r="K12226" s="7"/>
      <c r="L12226" s="7"/>
      <c r="M12226" s="55"/>
      <c r="N12226" s="7"/>
      <c r="O12226" s="5"/>
      <c r="U12226" s="31"/>
      <c r="AD12226" s="20"/>
    </row>
    <row r="12227" spans="4:30" x14ac:dyDescent="0.2">
      <c r="D12227" s="5"/>
      <c r="I12227" s="7"/>
      <c r="K12227" s="7"/>
      <c r="L12227" s="7"/>
      <c r="M12227" s="55"/>
      <c r="N12227" s="7"/>
      <c r="O12227" s="5"/>
      <c r="U12227" s="31"/>
      <c r="AD12227" s="20"/>
    </row>
    <row r="12228" spans="4:30" x14ac:dyDescent="0.2">
      <c r="D12228" s="5"/>
      <c r="I12228" s="7"/>
      <c r="K12228" s="7"/>
      <c r="L12228" s="7"/>
      <c r="M12228" s="55"/>
      <c r="N12228" s="7"/>
      <c r="O12228" s="5"/>
      <c r="U12228" s="31"/>
      <c r="AD12228" s="20"/>
    </row>
    <row r="12229" spans="4:30" x14ac:dyDescent="0.2">
      <c r="D12229" s="5"/>
      <c r="I12229" s="7"/>
      <c r="K12229" s="7"/>
      <c r="L12229" s="7"/>
      <c r="M12229" s="55"/>
      <c r="N12229" s="7"/>
      <c r="O12229" s="5"/>
      <c r="U12229" s="31"/>
      <c r="AD12229" s="20"/>
    </row>
    <row r="12230" spans="4:30" x14ac:dyDescent="0.2">
      <c r="D12230" s="5"/>
      <c r="I12230" s="7"/>
      <c r="K12230" s="7"/>
      <c r="L12230" s="7"/>
      <c r="M12230" s="55"/>
      <c r="N12230" s="7"/>
      <c r="O12230" s="5"/>
      <c r="U12230" s="31"/>
      <c r="AD12230" s="20"/>
    </row>
    <row r="12231" spans="4:30" x14ac:dyDescent="0.2">
      <c r="D12231" s="5"/>
      <c r="I12231" s="7"/>
      <c r="K12231" s="7"/>
      <c r="L12231" s="7"/>
      <c r="M12231" s="55"/>
      <c r="N12231" s="7"/>
      <c r="O12231" s="5"/>
      <c r="U12231" s="31"/>
      <c r="AD12231" s="20"/>
    </row>
    <row r="12232" spans="4:30" x14ac:dyDescent="0.2">
      <c r="D12232" s="5"/>
      <c r="I12232" s="7"/>
      <c r="K12232" s="7"/>
      <c r="L12232" s="7"/>
      <c r="M12232" s="55"/>
      <c r="N12232" s="7"/>
      <c r="O12232" s="5"/>
      <c r="U12232" s="31"/>
      <c r="AD12232" s="20"/>
    </row>
    <row r="12233" spans="4:30" x14ac:dyDescent="0.2">
      <c r="D12233" s="5"/>
      <c r="I12233" s="7"/>
      <c r="K12233" s="7"/>
      <c r="L12233" s="7"/>
      <c r="M12233" s="55"/>
      <c r="N12233" s="7"/>
      <c r="O12233" s="5"/>
      <c r="U12233" s="31"/>
      <c r="AD12233" s="20"/>
    </row>
    <row r="12234" spans="4:30" x14ac:dyDescent="0.2">
      <c r="D12234" s="5"/>
      <c r="I12234" s="7"/>
      <c r="K12234" s="7"/>
      <c r="L12234" s="7"/>
      <c r="M12234" s="55"/>
      <c r="N12234" s="7"/>
      <c r="O12234" s="5"/>
      <c r="U12234" s="31"/>
      <c r="AD12234" s="20"/>
    </row>
    <row r="12235" spans="4:30" x14ac:dyDescent="0.2">
      <c r="D12235" s="5"/>
      <c r="I12235" s="7"/>
      <c r="K12235" s="7"/>
      <c r="L12235" s="7"/>
      <c r="M12235" s="55"/>
      <c r="N12235" s="7"/>
      <c r="O12235" s="5"/>
      <c r="U12235" s="31"/>
      <c r="AD12235" s="20"/>
    </row>
    <row r="12236" spans="4:30" x14ac:dyDescent="0.2">
      <c r="D12236" s="5"/>
      <c r="I12236" s="7"/>
      <c r="K12236" s="7"/>
      <c r="L12236" s="7"/>
      <c r="M12236" s="55"/>
      <c r="N12236" s="7"/>
      <c r="O12236" s="5"/>
      <c r="U12236" s="31"/>
      <c r="AD12236" s="20"/>
    </row>
    <row r="12237" spans="4:30" x14ac:dyDescent="0.2">
      <c r="D12237" s="5"/>
      <c r="I12237" s="7"/>
      <c r="K12237" s="7"/>
      <c r="L12237" s="7"/>
      <c r="M12237" s="55"/>
      <c r="N12237" s="7"/>
      <c r="O12237" s="5"/>
      <c r="U12237" s="31"/>
      <c r="AD12237" s="20"/>
    </row>
    <row r="12238" spans="4:30" x14ac:dyDescent="0.2">
      <c r="D12238" s="5"/>
      <c r="I12238" s="7"/>
      <c r="K12238" s="7"/>
      <c r="L12238" s="7"/>
      <c r="M12238" s="55"/>
      <c r="N12238" s="7"/>
      <c r="O12238" s="5"/>
      <c r="U12238" s="31"/>
      <c r="AD12238" s="20"/>
    </row>
    <row r="12239" spans="4:30" x14ac:dyDescent="0.2">
      <c r="D12239" s="5"/>
      <c r="I12239" s="7"/>
      <c r="K12239" s="7"/>
      <c r="L12239" s="7"/>
      <c r="M12239" s="55"/>
      <c r="N12239" s="7"/>
      <c r="O12239" s="5"/>
      <c r="U12239" s="31"/>
      <c r="AD12239" s="20"/>
    </row>
    <row r="12240" spans="4:30" x14ac:dyDescent="0.2">
      <c r="D12240" s="5"/>
      <c r="I12240" s="7"/>
      <c r="K12240" s="7"/>
      <c r="L12240" s="7"/>
      <c r="M12240" s="55"/>
      <c r="N12240" s="7"/>
      <c r="O12240" s="5"/>
      <c r="U12240" s="31"/>
      <c r="AD12240" s="20"/>
    </row>
    <row r="12241" spans="4:30" x14ac:dyDescent="0.2">
      <c r="D12241" s="5"/>
      <c r="I12241" s="7"/>
      <c r="K12241" s="7"/>
      <c r="L12241" s="7"/>
      <c r="M12241" s="55"/>
      <c r="N12241" s="7"/>
      <c r="O12241" s="5"/>
      <c r="U12241" s="31"/>
      <c r="AD12241" s="20"/>
    </row>
    <row r="12242" spans="4:30" x14ac:dyDescent="0.2">
      <c r="D12242" s="5"/>
      <c r="I12242" s="7"/>
      <c r="K12242" s="7"/>
      <c r="L12242" s="7"/>
      <c r="M12242" s="55"/>
      <c r="N12242" s="7"/>
      <c r="O12242" s="5"/>
      <c r="U12242" s="31"/>
      <c r="AD12242" s="20"/>
    </row>
    <row r="12243" spans="4:30" x14ac:dyDescent="0.2">
      <c r="D12243" s="5"/>
      <c r="I12243" s="7"/>
      <c r="K12243" s="7"/>
      <c r="L12243" s="7"/>
      <c r="M12243" s="55"/>
      <c r="N12243" s="7"/>
      <c r="O12243" s="5"/>
      <c r="U12243" s="31"/>
      <c r="AD12243" s="20"/>
    </row>
    <row r="12244" spans="4:30" x14ac:dyDescent="0.2">
      <c r="D12244" s="5"/>
      <c r="I12244" s="7"/>
      <c r="K12244" s="7"/>
      <c r="L12244" s="7"/>
      <c r="M12244" s="55"/>
      <c r="N12244" s="7"/>
      <c r="O12244" s="5"/>
      <c r="U12244" s="31"/>
      <c r="AD12244" s="20"/>
    </row>
    <row r="12245" spans="4:30" x14ac:dyDescent="0.2">
      <c r="D12245" s="5"/>
      <c r="I12245" s="7"/>
      <c r="K12245" s="7"/>
      <c r="L12245" s="7"/>
      <c r="M12245" s="55"/>
      <c r="N12245" s="7"/>
      <c r="O12245" s="5"/>
      <c r="U12245" s="31"/>
      <c r="AD12245" s="20"/>
    </row>
    <row r="12246" spans="4:30" x14ac:dyDescent="0.2">
      <c r="D12246" s="5"/>
      <c r="I12246" s="7"/>
      <c r="K12246" s="7"/>
      <c r="L12246" s="7"/>
      <c r="M12246" s="55"/>
      <c r="N12246" s="7"/>
      <c r="O12246" s="5"/>
      <c r="U12246" s="31"/>
      <c r="AD12246" s="20"/>
    </row>
    <row r="12247" spans="4:30" x14ac:dyDescent="0.2">
      <c r="D12247" s="5"/>
      <c r="I12247" s="7"/>
      <c r="K12247" s="7"/>
      <c r="L12247" s="7"/>
      <c r="M12247" s="55"/>
      <c r="N12247" s="7"/>
      <c r="O12247" s="5"/>
      <c r="U12247" s="31"/>
      <c r="AD12247" s="20"/>
    </row>
    <row r="12248" spans="4:30" x14ac:dyDescent="0.2">
      <c r="D12248" s="5"/>
      <c r="I12248" s="7"/>
      <c r="K12248" s="7"/>
      <c r="L12248" s="7"/>
      <c r="M12248" s="55"/>
      <c r="N12248" s="7"/>
      <c r="O12248" s="5"/>
      <c r="U12248" s="31"/>
      <c r="AD12248" s="20"/>
    </row>
    <row r="12249" spans="4:30" x14ac:dyDescent="0.2">
      <c r="D12249" s="5"/>
      <c r="I12249" s="7"/>
      <c r="K12249" s="7"/>
      <c r="L12249" s="7"/>
      <c r="M12249" s="55"/>
      <c r="N12249" s="7"/>
      <c r="O12249" s="5"/>
      <c r="U12249" s="31"/>
      <c r="AD12249" s="20"/>
    </row>
    <row r="12250" spans="4:30" x14ac:dyDescent="0.2">
      <c r="D12250" s="5"/>
      <c r="I12250" s="7"/>
      <c r="K12250" s="7"/>
      <c r="L12250" s="7"/>
      <c r="M12250" s="55"/>
      <c r="N12250" s="7"/>
      <c r="O12250" s="5"/>
      <c r="U12250" s="31"/>
      <c r="AD12250" s="20"/>
    </row>
    <row r="12251" spans="4:30" x14ac:dyDescent="0.2">
      <c r="D12251" s="5"/>
      <c r="I12251" s="7"/>
      <c r="K12251" s="7"/>
      <c r="L12251" s="7"/>
      <c r="M12251" s="55"/>
      <c r="N12251" s="7"/>
      <c r="O12251" s="5"/>
      <c r="U12251" s="31"/>
      <c r="AD12251" s="20"/>
    </row>
    <row r="12252" spans="4:30" x14ac:dyDescent="0.2">
      <c r="D12252" s="5"/>
      <c r="I12252" s="7"/>
      <c r="K12252" s="7"/>
      <c r="L12252" s="7"/>
      <c r="M12252" s="55"/>
      <c r="N12252" s="7"/>
      <c r="O12252" s="5"/>
      <c r="U12252" s="31"/>
      <c r="AD12252" s="20"/>
    </row>
    <row r="12253" spans="4:30" x14ac:dyDescent="0.2">
      <c r="D12253" s="5"/>
      <c r="I12253" s="7"/>
      <c r="K12253" s="7"/>
      <c r="L12253" s="7"/>
      <c r="M12253" s="55"/>
      <c r="N12253" s="7"/>
      <c r="O12253" s="5"/>
      <c r="U12253" s="31"/>
      <c r="AD12253" s="20"/>
    </row>
    <row r="12254" spans="4:30" x14ac:dyDescent="0.2">
      <c r="D12254" s="5"/>
      <c r="I12254" s="7"/>
      <c r="K12254" s="7"/>
      <c r="L12254" s="7"/>
      <c r="M12254" s="55"/>
      <c r="N12254" s="7"/>
      <c r="O12254" s="5"/>
      <c r="U12254" s="31"/>
      <c r="AD12254" s="20"/>
    </row>
    <row r="12255" spans="4:30" x14ac:dyDescent="0.2">
      <c r="D12255" s="5"/>
      <c r="I12255" s="7"/>
      <c r="K12255" s="7"/>
      <c r="L12255" s="7"/>
      <c r="M12255" s="55"/>
      <c r="N12255" s="7"/>
      <c r="O12255" s="5"/>
      <c r="U12255" s="31"/>
      <c r="AD12255" s="20"/>
    </row>
    <row r="12256" spans="4:30" x14ac:dyDescent="0.2">
      <c r="D12256" s="5"/>
      <c r="I12256" s="7"/>
      <c r="K12256" s="7"/>
      <c r="L12256" s="7"/>
      <c r="M12256" s="55"/>
      <c r="N12256" s="7"/>
      <c r="O12256" s="5"/>
      <c r="U12256" s="31"/>
      <c r="AD12256" s="20"/>
    </row>
    <row r="12257" spans="4:30" x14ac:dyDescent="0.2">
      <c r="D12257" s="5"/>
      <c r="I12257" s="7"/>
      <c r="K12257" s="7"/>
      <c r="L12257" s="7"/>
      <c r="M12257" s="55"/>
      <c r="N12257" s="7"/>
      <c r="O12257" s="5"/>
      <c r="U12257" s="31"/>
      <c r="AD12257" s="20"/>
    </row>
    <row r="12258" spans="4:30" x14ac:dyDescent="0.2">
      <c r="D12258" s="5"/>
      <c r="I12258" s="7"/>
      <c r="K12258" s="7"/>
      <c r="L12258" s="7"/>
      <c r="M12258" s="55"/>
      <c r="N12258" s="7"/>
      <c r="O12258" s="5"/>
      <c r="U12258" s="31"/>
      <c r="AD12258" s="20"/>
    </row>
    <row r="12259" spans="4:30" x14ac:dyDescent="0.2">
      <c r="D12259" s="5"/>
      <c r="I12259" s="7"/>
      <c r="K12259" s="7"/>
      <c r="L12259" s="7"/>
      <c r="M12259" s="55"/>
      <c r="N12259" s="7"/>
      <c r="O12259" s="5"/>
      <c r="U12259" s="31"/>
      <c r="AD12259" s="20"/>
    </row>
    <row r="12260" spans="4:30" x14ac:dyDescent="0.2">
      <c r="D12260" s="5"/>
      <c r="I12260" s="7"/>
      <c r="K12260" s="7"/>
      <c r="L12260" s="7"/>
      <c r="M12260" s="55"/>
      <c r="N12260" s="7"/>
      <c r="O12260" s="5"/>
      <c r="U12260" s="31"/>
      <c r="AD12260" s="20"/>
    </row>
    <row r="12261" spans="4:30" x14ac:dyDescent="0.2">
      <c r="D12261" s="5"/>
      <c r="I12261" s="7"/>
      <c r="K12261" s="7"/>
      <c r="L12261" s="7"/>
      <c r="M12261" s="55"/>
      <c r="N12261" s="7"/>
      <c r="O12261" s="5"/>
      <c r="U12261" s="31"/>
      <c r="AD12261" s="20"/>
    </row>
    <row r="12262" spans="4:30" x14ac:dyDescent="0.2">
      <c r="D12262" s="5"/>
      <c r="I12262" s="7"/>
      <c r="K12262" s="7"/>
      <c r="L12262" s="7"/>
      <c r="M12262" s="55"/>
      <c r="N12262" s="7"/>
      <c r="O12262" s="5"/>
      <c r="U12262" s="31"/>
      <c r="AD12262" s="20"/>
    </row>
    <row r="12263" spans="4:30" x14ac:dyDescent="0.2">
      <c r="D12263" s="5"/>
      <c r="I12263" s="7"/>
      <c r="K12263" s="7"/>
      <c r="L12263" s="7"/>
      <c r="M12263" s="55"/>
      <c r="N12263" s="7"/>
      <c r="O12263" s="5"/>
      <c r="U12263" s="31"/>
      <c r="AD12263" s="20"/>
    </row>
    <row r="12264" spans="4:30" x14ac:dyDescent="0.2">
      <c r="D12264" s="5"/>
      <c r="I12264" s="7"/>
      <c r="K12264" s="7"/>
      <c r="L12264" s="7"/>
      <c r="M12264" s="55"/>
      <c r="N12264" s="7"/>
      <c r="O12264" s="5"/>
      <c r="U12264" s="31"/>
      <c r="AD12264" s="20"/>
    </row>
    <row r="12265" spans="4:30" x14ac:dyDescent="0.2">
      <c r="D12265" s="5"/>
      <c r="I12265" s="7"/>
      <c r="K12265" s="7"/>
      <c r="L12265" s="7"/>
      <c r="M12265" s="55"/>
      <c r="N12265" s="7"/>
      <c r="O12265" s="5"/>
      <c r="U12265" s="31"/>
      <c r="AD12265" s="20"/>
    </row>
    <row r="12266" spans="4:30" x14ac:dyDescent="0.2">
      <c r="D12266" s="5"/>
      <c r="I12266" s="7"/>
      <c r="K12266" s="7"/>
      <c r="L12266" s="7"/>
      <c r="M12266" s="55"/>
      <c r="N12266" s="7"/>
      <c r="O12266" s="5"/>
      <c r="U12266" s="31"/>
      <c r="AD12266" s="20"/>
    </row>
    <row r="12267" spans="4:30" x14ac:dyDescent="0.2">
      <c r="D12267" s="5"/>
      <c r="I12267" s="7"/>
      <c r="K12267" s="7"/>
      <c r="L12267" s="7"/>
      <c r="M12267" s="55"/>
      <c r="N12267" s="7"/>
      <c r="O12267" s="5"/>
      <c r="U12267" s="31"/>
      <c r="AD12267" s="20"/>
    </row>
    <row r="12268" spans="4:30" x14ac:dyDescent="0.2">
      <c r="D12268" s="5"/>
      <c r="I12268" s="7"/>
      <c r="K12268" s="7"/>
      <c r="L12268" s="7"/>
      <c r="M12268" s="55"/>
      <c r="N12268" s="7"/>
      <c r="O12268" s="5"/>
      <c r="U12268" s="31"/>
      <c r="AD12268" s="20"/>
    </row>
    <row r="12269" spans="4:30" x14ac:dyDescent="0.2">
      <c r="D12269" s="5"/>
      <c r="I12269" s="7"/>
      <c r="K12269" s="7"/>
      <c r="L12269" s="7"/>
      <c r="M12269" s="55"/>
      <c r="N12269" s="7"/>
      <c r="O12269" s="5"/>
      <c r="U12269" s="31"/>
      <c r="AD12269" s="20"/>
    </row>
    <row r="12270" spans="4:30" x14ac:dyDescent="0.2">
      <c r="D12270" s="5"/>
      <c r="I12270" s="7"/>
      <c r="K12270" s="7"/>
      <c r="L12270" s="7"/>
      <c r="M12270" s="55"/>
      <c r="N12270" s="7"/>
      <c r="O12270" s="5"/>
      <c r="U12270" s="31"/>
      <c r="AD12270" s="20"/>
    </row>
    <row r="12271" spans="4:30" x14ac:dyDescent="0.2">
      <c r="D12271" s="5"/>
      <c r="I12271" s="7"/>
      <c r="K12271" s="7"/>
      <c r="L12271" s="7"/>
      <c r="M12271" s="55"/>
      <c r="N12271" s="7"/>
      <c r="O12271" s="5"/>
      <c r="U12271" s="31"/>
      <c r="AD12271" s="20"/>
    </row>
    <row r="12272" spans="4:30" x14ac:dyDescent="0.2">
      <c r="D12272" s="5"/>
      <c r="I12272" s="7"/>
      <c r="K12272" s="7"/>
      <c r="L12272" s="7"/>
      <c r="M12272" s="55"/>
      <c r="N12272" s="7"/>
      <c r="O12272" s="5"/>
      <c r="U12272" s="31"/>
      <c r="AD12272" s="20"/>
    </row>
    <row r="12273" spans="4:30" x14ac:dyDescent="0.2">
      <c r="D12273" s="5"/>
      <c r="I12273" s="7"/>
      <c r="K12273" s="7"/>
      <c r="L12273" s="7"/>
      <c r="M12273" s="55"/>
      <c r="N12273" s="7"/>
      <c r="O12273" s="5"/>
      <c r="U12273" s="31"/>
      <c r="AD12273" s="20"/>
    </row>
    <row r="12274" spans="4:30" x14ac:dyDescent="0.2">
      <c r="D12274" s="5"/>
      <c r="I12274" s="7"/>
      <c r="K12274" s="7"/>
      <c r="L12274" s="7"/>
      <c r="M12274" s="55"/>
      <c r="N12274" s="7"/>
      <c r="O12274" s="5"/>
      <c r="U12274" s="31"/>
      <c r="AD12274" s="20"/>
    </row>
    <row r="12275" spans="4:30" x14ac:dyDescent="0.2">
      <c r="D12275" s="5"/>
      <c r="I12275" s="7"/>
      <c r="K12275" s="7"/>
      <c r="L12275" s="7"/>
      <c r="M12275" s="55"/>
      <c r="N12275" s="7"/>
      <c r="O12275" s="5"/>
      <c r="U12275" s="31"/>
      <c r="AD12275" s="20"/>
    </row>
    <row r="12276" spans="4:30" x14ac:dyDescent="0.2">
      <c r="D12276" s="5"/>
      <c r="I12276" s="7"/>
      <c r="K12276" s="7"/>
      <c r="L12276" s="7"/>
      <c r="M12276" s="55"/>
      <c r="N12276" s="7"/>
      <c r="O12276" s="5"/>
      <c r="U12276" s="31"/>
      <c r="AD12276" s="20"/>
    </row>
    <row r="12277" spans="4:30" x14ac:dyDescent="0.2">
      <c r="D12277" s="5"/>
      <c r="I12277" s="7"/>
      <c r="K12277" s="7"/>
      <c r="L12277" s="7"/>
      <c r="M12277" s="55"/>
      <c r="N12277" s="7"/>
      <c r="O12277" s="5"/>
      <c r="U12277" s="31"/>
      <c r="AD12277" s="20"/>
    </row>
    <row r="12278" spans="4:30" x14ac:dyDescent="0.2">
      <c r="D12278" s="5"/>
      <c r="I12278" s="7"/>
      <c r="K12278" s="7"/>
      <c r="L12278" s="7"/>
      <c r="M12278" s="55"/>
      <c r="N12278" s="7"/>
      <c r="O12278" s="5"/>
      <c r="U12278" s="31"/>
      <c r="AD12278" s="20"/>
    </row>
    <row r="12279" spans="4:30" x14ac:dyDescent="0.2">
      <c r="D12279" s="5"/>
      <c r="I12279" s="7"/>
      <c r="K12279" s="7"/>
      <c r="L12279" s="7"/>
      <c r="M12279" s="55"/>
      <c r="N12279" s="7"/>
      <c r="O12279" s="5"/>
      <c r="U12279" s="31"/>
      <c r="AD12279" s="20"/>
    </row>
    <row r="12280" spans="4:30" x14ac:dyDescent="0.2">
      <c r="D12280" s="5"/>
      <c r="I12280" s="7"/>
      <c r="K12280" s="7"/>
      <c r="L12280" s="7"/>
      <c r="M12280" s="55"/>
      <c r="N12280" s="7"/>
      <c r="O12280" s="5"/>
      <c r="U12280" s="31"/>
      <c r="AD12280" s="20"/>
    </row>
    <row r="12281" spans="4:30" x14ac:dyDescent="0.2">
      <c r="D12281" s="5"/>
      <c r="I12281" s="7"/>
      <c r="K12281" s="7"/>
      <c r="L12281" s="7"/>
      <c r="M12281" s="55"/>
      <c r="N12281" s="7"/>
      <c r="O12281" s="5"/>
      <c r="U12281" s="31"/>
      <c r="AD12281" s="20"/>
    </row>
    <row r="12282" spans="4:30" x14ac:dyDescent="0.2">
      <c r="D12282" s="5"/>
      <c r="I12282" s="7"/>
      <c r="K12282" s="7"/>
      <c r="L12282" s="7"/>
      <c r="M12282" s="55"/>
      <c r="N12282" s="7"/>
      <c r="O12282" s="5"/>
      <c r="U12282" s="31"/>
      <c r="AD12282" s="20"/>
    </row>
    <row r="12283" spans="4:30" x14ac:dyDescent="0.2">
      <c r="D12283" s="5"/>
      <c r="I12283" s="7"/>
      <c r="K12283" s="7"/>
      <c r="L12283" s="7"/>
      <c r="M12283" s="55"/>
      <c r="N12283" s="7"/>
      <c r="O12283" s="5"/>
      <c r="U12283" s="31"/>
      <c r="AD12283" s="20"/>
    </row>
    <row r="12284" spans="4:30" x14ac:dyDescent="0.2">
      <c r="D12284" s="5"/>
      <c r="I12284" s="7"/>
      <c r="K12284" s="7"/>
      <c r="L12284" s="7"/>
      <c r="M12284" s="55"/>
      <c r="N12284" s="7"/>
      <c r="O12284" s="5"/>
      <c r="U12284" s="31"/>
      <c r="AD12284" s="20"/>
    </row>
    <row r="12285" spans="4:30" x14ac:dyDescent="0.2">
      <c r="D12285" s="5"/>
      <c r="I12285" s="7"/>
      <c r="K12285" s="7"/>
      <c r="L12285" s="7"/>
      <c r="M12285" s="55"/>
      <c r="N12285" s="7"/>
      <c r="O12285" s="5"/>
      <c r="U12285" s="31"/>
      <c r="AD12285" s="20"/>
    </row>
    <row r="12286" spans="4:30" x14ac:dyDescent="0.2">
      <c r="D12286" s="5"/>
      <c r="I12286" s="7"/>
      <c r="K12286" s="7"/>
      <c r="L12286" s="7"/>
      <c r="M12286" s="55"/>
      <c r="N12286" s="7"/>
      <c r="O12286" s="5"/>
      <c r="U12286" s="31"/>
      <c r="AD12286" s="20"/>
    </row>
    <row r="12287" spans="4:30" x14ac:dyDescent="0.2">
      <c r="D12287" s="5"/>
      <c r="I12287" s="7"/>
      <c r="K12287" s="7"/>
      <c r="L12287" s="7"/>
      <c r="M12287" s="55"/>
      <c r="N12287" s="7"/>
      <c r="O12287" s="5"/>
      <c r="U12287" s="31"/>
      <c r="AD12287" s="20"/>
    </row>
    <row r="12288" spans="4:30" x14ac:dyDescent="0.2">
      <c r="D12288" s="5"/>
      <c r="I12288" s="7"/>
      <c r="K12288" s="7"/>
      <c r="L12288" s="7"/>
      <c r="M12288" s="55"/>
      <c r="N12288" s="7"/>
      <c r="O12288" s="5"/>
      <c r="U12288" s="31"/>
      <c r="AD12288" s="20"/>
    </row>
    <row r="12289" spans="4:30" x14ac:dyDescent="0.2">
      <c r="D12289" s="5"/>
      <c r="I12289" s="7"/>
      <c r="K12289" s="7"/>
      <c r="L12289" s="7"/>
      <c r="M12289" s="55"/>
      <c r="N12289" s="7"/>
      <c r="O12289" s="5"/>
      <c r="U12289" s="31"/>
      <c r="AD12289" s="20"/>
    </row>
    <row r="12290" spans="4:30" x14ac:dyDescent="0.2">
      <c r="D12290" s="5"/>
      <c r="I12290" s="7"/>
      <c r="K12290" s="7"/>
      <c r="L12290" s="7"/>
      <c r="M12290" s="55"/>
      <c r="N12290" s="7"/>
      <c r="O12290" s="5"/>
      <c r="U12290" s="31"/>
      <c r="AD12290" s="20"/>
    </row>
    <row r="12291" spans="4:30" x14ac:dyDescent="0.2">
      <c r="D12291" s="5"/>
      <c r="I12291" s="7"/>
      <c r="K12291" s="7"/>
      <c r="L12291" s="7"/>
      <c r="M12291" s="55"/>
      <c r="N12291" s="7"/>
      <c r="O12291" s="5"/>
      <c r="U12291" s="31"/>
      <c r="AD12291" s="20"/>
    </row>
    <row r="12292" spans="4:30" x14ac:dyDescent="0.2">
      <c r="D12292" s="5"/>
      <c r="I12292" s="7"/>
      <c r="K12292" s="7"/>
      <c r="L12292" s="7"/>
      <c r="M12292" s="55"/>
      <c r="N12292" s="7"/>
      <c r="O12292" s="5"/>
      <c r="U12292" s="31"/>
      <c r="AD12292" s="20"/>
    </row>
    <row r="12293" spans="4:30" x14ac:dyDescent="0.2">
      <c r="D12293" s="5"/>
      <c r="I12293" s="7"/>
      <c r="K12293" s="7"/>
      <c r="L12293" s="7"/>
      <c r="M12293" s="55"/>
      <c r="N12293" s="7"/>
      <c r="O12293" s="5"/>
      <c r="U12293" s="31"/>
      <c r="AD12293" s="20"/>
    </row>
    <row r="12294" spans="4:30" x14ac:dyDescent="0.2">
      <c r="D12294" s="5"/>
      <c r="I12294" s="7"/>
      <c r="K12294" s="7"/>
      <c r="L12294" s="7"/>
      <c r="M12294" s="55"/>
      <c r="N12294" s="7"/>
      <c r="O12294" s="5"/>
      <c r="U12294" s="31"/>
      <c r="AD12294" s="20"/>
    </row>
    <row r="12295" spans="4:30" x14ac:dyDescent="0.2">
      <c r="D12295" s="5"/>
      <c r="I12295" s="7"/>
      <c r="K12295" s="7"/>
      <c r="L12295" s="7"/>
      <c r="M12295" s="55"/>
      <c r="N12295" s="7"/>
      <c r="O12295" s="5"/>
      <c r="U12295" s="31"/>
      <c r="AD12295" s="20"/>
    </row>
    <row r="12296" spans="4:30" x14ac:dyDescent="0.2">
      <c r="D12296" s="5"/>
      <c r="I12296" s="7"/>
      <c r="K12296" s="7"/>
      <c r="L12296" s="7"/>
      <c r="M12296" s="55"/>
      <c r="N12296" s="7"/>
      <c r="O12296" s="5"/>
      <c r="U12296" s="31"/>
      <c r="AD12296" s="20"/>
    </row>
    <row r="12297" spans="4:30" x14ac:dyDescent="0.2">
      <c r="D12297" s="5"/>
      <c r="I12297" s="7"/>
      <c r="K12297" s="7"/>
      <c r="L12297" s="7"/>
      <c r="M12297" s="55"/>
      <c r="N12297" s="7"/>
      <c r="O12297" s="5"/>
      <c r="U12297" s="31"/>
      <c r="AD12297" s="20"/>
    </row>
    <row r="12298" spans="4:30" x14ac:dyDescent="0.2">
      <c r="D12298" s="5"/>
      <c r="I12298" s="7"/>
      <c r="K12298" s="7"/>
      <c r="L12298" s="7"/>
      <c r="M12298" s="55"/>
      <c r="N12298" s="7"/>
      <c r="O12298" s="5"/>
      <c r="U12298" s="31"/>
      <c r="AD12298" s="20"/>
    </row>
    <row r="12299" spans="4:30" x14ac:dyDescent="0.2">
      <c r="D12299" s="5"/>
      <c r="I12299" s="7"/>
      <c r="K12299" s="7"/>
      <c r="L12299" s="7"/>
      <c r="M12299" s="55"/>
      <c r="N12299" s="7"/>
      <c r="O12299" s="5"/>
      <c r="U12299" s="31"/>
      <c r="AD12299" s="20"/>
    </row>
    <row r="12300" spans="4:30" x14ac:dyDescent="0.2">
      <c r="D12300" s="5"/>
      <c r="I12300" s="7"/>
      <c r="K12300" s="7"/>
      <c r="L12300" s="7"/>
      <c r="M12300" s="55"/>
      <c r="N12300" s="7"/>
      <c r="O12300" s="5"/>
      <c r="U12300" s="31"/>
      <c r="AD12300" s="20"/>
    </row>
    <row r="12301" spans="4:30" x14ac:dyDescent="0.2">
      <c r="D12301" s="5"/>
      <c r="I12301" s="7"/>
      <c r="K12301" s="7"/>
      <c r="L12301" s="7"/>
      <c r="M12301" s="55"/>
      <c r="N12301" s="7"/>
      <c r="O12301" s="5"/>
      <c r="U12301" s="31"/>
      <c r="AD12301" s="20"/>
    </row>
    <row r="12302" spans="4:30" x14ac:dyDescent="0.2">
      <c r="D12302" s="5"/>
      <c r="I12302" s="7"/>
      <c r="K12302" s="7"/>
      <c r="L12302" s="7"/>
      <c r="M12302" s="55"/>
      <c r="N12302" s="7"/>
      <c r="O12302" s="5"/>
      <c r="U12302" s="31"/>
      <c r="AD12302" s="20"/>
    </row>
    <row r="12303" spans="4:30" x14ac:dyDescent="0.2">
      <c r="D12303" s="5"/>
      <c r="I12303" s="7"/>
      <c r="K12303" s="7"/>
      <c r="L12303" s="7"/>
      <c r="M12303" s="55"/>
      <c r="N12303" s="7"/>
      <c r="O12303" s="5"/>
      <c r="U12303" s="31"/>
      <c r="AD12303" s="20"/>
    </row>
    <row r="12304" spans="4:30" x14ac:dyDescent="0.2">
      <c r="D12304" s="5"/>
      <c r="I12304" s="7"/>
      <c r="K12304" s="7"/>
      <c r="L12304" s="7"/>
      <c r="M12304" s="55"/>
      <c r="N12304" s="7"/>
      <c r="O12304" s="5"/>
      <c r="U12304" s="31"/>
      <c r="AD12304" s="20"/>
    </row>
    <row r="12305" spans="4:30" x14ac:dyDescent="0.2">
      <c r="D12305" s="5"/>
      <c r="I12305" s="7"/>
      <c r="K12305" s="7"/>
      <c r="L12305" s="7"/>
      <c r="M12305" s="55"/>
      <c r="N12305" s="7"/>
      <c r="O12305" s="5"/>
      <c r="U12305" s="31"/>
      <c r="AD12305" s="20"/>
    </row>
    <row r="12306" spans="4:30" x14ac:dyDescent="0.2">
      <c r="D12306" s="5"/>
      <c r="I12306" s="7"/>
      <c r="K12306" s="7"/>
      <c r="L12306" s="7"/>
      <c r="M12306" s="55"/>
      <c r="N12306" s="7"/>
      <c r="O12306" s="5"/>
      <c r="U12306" s="31"/>
      <c r="AD12306" s="20"/>
    </row>
    <row r="12307" spans="4:30" x14ac:dyDescent="0.2">
      <c r="D12307" s="5"/>
      <c r="I12307" s="7"/>
      <c r="K12307" s="7"/>
      <c r="L12307" s="7"/>
      <c r="M12307" s="55"/>
      <c r="N12307" s="7"/>
      <c r="O12307" s="5"/>
      <c r="U12307" s="31"/>
      <c r="AD12307" s="20"/>
    </row>
    <row r="12308" spans="4:30" x14ac:dyDescent="0.2">
      <c r="D12308" s="5"/>
      <c r="I12308" s="7"/>
      <c r="K12308" s="7"/>
      <c r="L12308" s="7"/>
      <c r="M12308" s="55"/>
      <c r="N12308" s="7"/>
      <c r="O12308" s="5"/>
      <c r="U12308" s="31"/>
      <c r="AD12308" s="20"/>
    </row>
    <row r="12309" spans="4:30" x14ac:dyDescent="0.2">
      <c r="D12309" s="5"/>
      <c r="I12309" s="7"/>
      <c r="K12309" s="7"/>
      <c r="L12309" s="7"/>
      <c r="M12309" s="55"/>
      <c r="N12309" s="7"/>
      <c r="O12309" s="5"/>
      <c r="U12309" s="31"/>
      <c r="AD12309" s="20"/>
    </row>
    <row r="12310" spans="4:30" x14ac:dyDescent="0.2">
      <c r="D12310" s="5"/>
      <c r="I12310" s="7"/>
      <c r="K12310" s="7"/>
      <c r="L12310" s="7"/>
      <c r="M12310" s="55"/>
      <c r="N12310" s="7"/>
      <c r="O12310" s="5"/>
      <c r="U12310" s="31"/>
      <c r="AD12310" s="20"/>
    </row>
    <row r="12311" spans="4:30" x14ac:dyDescent="0.2">
      <c r="D12311" s="5"/>
      <c r="I12311" s="7"/>
      <c r="K12311" s="7"/>
      <c r="L12311" s="7"/>
      <c r="M12311" s="55"/>
      <c r="N12311" s="7"/>
      <c r="O12311" s="5"/>
      <c r="U12311" s="31"/>
      <c r="AD12311" s="20"/>
    </row>
    <row r="12312" spans="4:30" x14ac:dyDescent="0.2">
      <c r="D12312" s="5"/>
      <c r="I12312" s="7"/>
      <c r="K12312" s="7"/>
      <c r="L12312" s="7"/>
      <c r="M12312" s="55"/>
      <c r="N12312" s="7"/>
      <c r="O12312" s="5"/>
      <c r="U12312" s="31"/>
      <c r="AD12312" s="20"/>
    </row>
    <row r="12313" spans="4:30" x14ac:dyDescent="0.2">
      <c r="D12313" s="5"/>
      <c r="I12313" s="7"/>
      <c r="K12313" s="7"/>
      <c r="L12313" s="7"/>
      <c r="M12313" s="55"/>
      <c r="N12313" s="7"/>
      <c r="O12313" s="5"/>
      <c r="U12313" s="31"/>
      <c r="AD12313" s="20"/>
    </row>
    <row r="12314" spans="4:30" x14ac:dyDescent="0.2">
      <c r="D12314" s="5"/>
      <c r="I12314" s="7"/>
      <c r="K12314" s="7"/>
      <c r="L12314" s="7"/>
      <c r="M12314" s="55"/>
      <c r="N12314" s="7"/>
      <c r="O12314" s="5"/>
      <c r="U12314" s="31"/>
      <c r="AD12314" s="20"/>
    </row>
    <row r="12315" spans="4:30" x14ac:dyDescent="0.2">
      <c r="D12315" s="5"/>
      <c r="I12315" s="7"/>
      <c r="K12315" s="7"/>
      <c r="L12315" s="7"/>
      <c r="M12315" s="55"/>
      <c r="N12315" s="7"/>
      <c r="O12315" s="5"/>
      <c r="U12315" s="31"/>
      <c r="AD12315" s="20"/>
    </row>
    <row r="12316" spans="4:30" x14ac:dyDescent="0.2">
      <c r="D12316" s="5"/>
      <c r="I12316" s="7"/>
      <c r="K12316" s="7"/>
      <c r="L12316" s="7"/>
      <c r="M12316" s="55"/>
      <c r="N12316" s="7"/>
      <c r="O12316" s="5"/>
      <c r="U12316" s="31"/>
      <c r="AD12316" s="20"/>
    </row>
    <row r="12317" spans="4:30" x14ac:dyDescent="0.2">
      <c r="D12317" s="5"/>
      <c r="I12317" s="7"/>
      <c r="K12317" s="7"/>
      <c r="L12317" s="7"/>
      <c r="M12317" s="55"/>
      <c r="N12317" s="7"/>
      <c r="O12317" s="5"/>
      <c r="U12317" s="31"/>
      <c r="AD12317" s="20"/>
    </row>
    <row r="12318" spans="4:30" x14ac:dyDescent="0.2">
      <c r="D12318" s="5"/>
      <c r="I12318" s="7"/>
      <c r="K12318" s="7"/>
      <c r="L12318" s="7"/>
      <c r="M12318" s="55"/>
      <c r="N12318" s="7"/>
      <c r="O12318" s="5"/>
      <c r="U12318" s="31"/>
      <c r="AD12318" s="20"/>
    </row>
    <row r="12319" spans="4:30" x14ac:dyDescent="0.2">
      <c r="D12319" s="5"/>
      <c r="I12319" s="7"/>
      <c r="K12319" s="7"/>
      <c r="L12319" s="7"/>
      <c r="M12319" s="55"/>
      <c r="N12319" s="7"/>
      <c r="O12319" s="5"/>
      <c r="U12319" s="31"/>
      <c r="AD12319" s="20"/>
    </row>
    <row r="12320" spans="4:30" x14ac:dyDescent="0.2">
      <c r="D12320" s="5"/>
      <c r="I12320" s="7"/>
      <c r="K12320" s="7"/>
      <c r="L12320" s="7"/>
      <c r="M12320" s="55"/>
      <c r="N12320" s="7"/>
      <c r="O12320" s="5"/>
      <c r="U12320" s="31"/>
      <c r="AD12320" s="20"/>
    </row>
    <row r="12321" spans="4:30" x14ac:dyDescent="0.2">
      <c r="D12321" s="5"/>
      <c r="I12321" s="7"/>
      <c r="K12321" s="7"/>
      <c r="L12321" s="7"/>
      <c r="M12321" s="55"/>
      <c r="N12321" s="7"/>
      <c r="O12321" s="5"/>
      <c r="U12321" s="31"/>
      <c r="AD12321" s="20"/>
    </row>
    <row r="12322" spans="4:30" x14ac:dyDescent="0.2">
      <c r="D12322" s="5"/>
      <c r="I12322" s="7"/>
      <c r="K12322" s="7"/>
      <c r="L12322" s="7"/>
      <c r="M12322" s="55"/>
      <c r="N12322" s="7"/>
      <c r="O12322" s="5"/>
      <c r="U12322" s="31"/>
      <c r="AD12322" s="20"/>
    </row>
    <row r="12323" spans="4:30" x14ac:dyDescent="0.2">
      <c r="D12323" s="5"/>
      <c r="I12323" s="7"/>
      <c r="K12323" s="7"/>
      <c r="L12323" s="7"/>
      <c r="M12323" s="55"/>
      <c r="N12323" s="7"/>
      <c r="O12323" s="5"/>
      <c r="U12323" s="31"/>
      <c r="AD12323" s="20"/>
    </row>
    <row r="12324" spans="4:30" x14ac:dyDescent="0.2">
      <c r="D12324" s="5"/>
      <c r="I12324" s="7"/>
      <c r="K12324" s="7"/>
      <c r="L12324" s="7"/>
      <c r="M12324" s="55"/>
      <c r="N12324" s="7"/>
      <c r="O12324" s="5"/>
      <c r="U12324" s="31"/>
      <c r="AD12324" s="20"/>
    </row>
    <row r="12325" spans="4:30" x14ac:dyDescent="0.2">
      <c r="D12325" s="5"/>
      <c r="I12325" s="7"/>
      <c r="K12325" s="7"/>
      <c r="L12325" s="7"/>
      <c r="M12325" s="55"/>
      <c r="N12325" s="7"/>
      <c r="O12325" s="5"/>
      <c r="U12325" s="31"/>
      <c r="AD12325" s="20"/>
    </row>
    <row r="12326" spans="4:30" x14ac:dyDescent="0.2">
      <c r="D12326" s="5"/>
      <c r="I12326" s="7"/>
      <c r="K12326" s="7"/>
      <c r="L12326" s="7"/>
      <c r="M12326" s="55"/>
      <c r="N12326" s="7"/>
      <c r="O12326" s="5"/>
      <c r="U12326" s="31"/>
      <c r="AD12326" s="20"/>
    </row>
    <row r="12327" spans="4:30" x14ac:dyDescent="0.2">
      <c r="D12327" s="5"/>
      <c r="I12327" s="7"/>
      <c r="K12327" s="7"/>
      <c r="L12327" s="7"/>
      <c r="M12327" s="55"/>
      <c r="N12327" s="7"/>
      <c r="O12327" s="5"/>
      <c r="U12327" s="31"/>
      <c r="AD12327" s="20"/>
    </row>
    <row r="12328" spans="4:30" x14ac:dyDescent="0.2">
      <c r="D12328" s="5"/>
      <c r="I12328" s="7"/>
      <c r="K12328" s="7"/>
      <c r="L12328" s="7"/>
      <c r="M12328" s="55"/>
      <c r="N12328" s="7"/>
      <c r="O12328" s="5"/>
      <c r="U12328" s="31"/>
      <c r="AD12328" s="20"/>
    </row>
    <row r="12329" spans="4:30" x14ac:dyDescent="0.2">
      <c r="D12329" s="5"/>
      <c r="I12329" s="7"/>
      <c r="K12329" s="7"/>
      <c r="L12329" s="7"/>
      <c r="M12329" s="55"/>
      <c r="N12329" s="7"/>
      <c r="O12329" s="5"/>
      <c r="U12329" s="31"/>
      <c r="AD12329" s="20"/>
    </row>
    <row r="12330" spans="4:30" x14ac:dyDescent="0.2">
      <c r="D12330" s="5"/>
      <c r="I12330" s="7"/>
      <c r="K12330" s="7"/>
      <c r="L12330" s="7"/>
      <c r="M12330" s="55"/>
      <c r="N12330" s="7"/>
      <c r="O12330" s="5"/>
      <c r="U12330" s="31"/>
      <c r="AD12330" s="20"/>
    </row>
    <row r="12331" spans="4:30" x14ac:dyDescent="0.2">
      <c r="D12331" s="5"/>
      <c r="I12331" s="7"/>
      <c r="K12331" s="7"/>
      <c r="L12331" s="7"/>
      <c r="M12331" s="55"/>
      <c r="N12331" s="7"/>
      <c r="O12331" s="5"/>
      <c r="U12331" s="31"/>
      <c r="AD12331" s="20"/>
    </row>
    <row r="12332" spans="4:30" x14ac:dyDescent="0.2">
      <c r="D12332" s="5"/>
      <c r="I12332" s="7"/>
      <c r="K12332" s="7"/>
      <c r="L12332" s="7"/>
      <c r="M12332" s="55"/>
      <c r="N12332" s="7"/>
      <c r="O12332" s="5"/>
      <c r="U12332" s="31"/>
      <c r="AD12332" s="20"/>
    </row>
    <row r="12333" spans="4:30" x14ac:dyDescent="0.2">
      <c r="D12333" s="5"/>
      <c r="I12333" s="7"/>
      <c r="K12333" s="7"/>
      <c r="L12333" s="7"/>
      <c r="M12333" s="55"/>
      <c r="N12333" s="7"/>
      <c r="O12333" s="5"/>
      <c r="U12333" s="31"/>
      <c r="AD12333" s="20"/>
    </row>
    <row r="12334" spans="4:30" x14ac:dyDescent="0.2">
      <c r="D12334" s="5"/>
      <c r="I12334" s="7"/>
      <c r="K12334" s="7"/>
      <c r="L12334" s="7"/>
      <c r="M12334" s="55"/>
      <c r="N12334" s="7"/>
      <c r="O12334" s="5"/>
      <c r="U12334" s="31"/>
      <c r="AD12334" s="20"/>
    </row>
    <row r="12335" spans="4:30" x14ac:dyDescent="0.2">
      <c r="D12335" s="5"/>
      <c r="I12335" s="7"/>
      <c r="K12335" s="7"/>
      <c r="L12335" s="7"/>
      <c r="M12335" s="55"/>
      <c r="N12335" s="7"/>
      <c r="O12335" s="5"/>
      <c r="U12335" s="31"/>
      <c r="AD12335" s="20"/>
    </row>
    <row r="12336" spans="4:30" x14ac:dyDescent="0.2">
      <c r="D12336" s="5"/>
      <c r="I12336" s="7"/>
      <c r="K12336" s="7"/>
      <c r="L12336" s="7"/>
      <c r="M12336" s="55"/>
      <c r="N12336" s="7"/>
      <c r="O12336" s="5"/>
      <c r="U12336" s="31"/>
      <c r="AD12336" s="20"/>
    </row>
    <row r="12337" spans="4:30" x14ac:dyDescent="0.2">
      <c r="D12337" s="5"/>
      <c r="I12337" s="7"/>
      <c r="K12337" s="7"/>
      <c r="L12337" s="7"/>
      <c r="M12337" s="55"/>
      <c r="N12337" s="7"/>
      <c r="O12337" s="5"/>
      <c r="U12337" s="31"/>
      <c r="AD12337" s="20"/>
    </row>
    <row r="12338" spans="4:30" x14ac:dyDescent="0.2">
      <c r="D12338" s="5"/>
      <c r="I12338" s="7"/>
      <c r="K12338" s="7"/>
      <c r="L12338" s="7"/>
      <c r="M12338" s="55"/>
      <c r="N12338" s="7"/>
      <c r="O12338" s="5"/>
      <c r="U12338" s="31"/>
      <c r="AD12338" s="20"/>
    </row>
    <row r="12339" spans="4:30" x14ac:dyDescent="0.2">
      <c r="D12339" s="5"/>
      <c r="I12339" s="7"/>
      <c r="K12339" s="7"/>
      <c r="L12339" s="7"/>
      <c r="M12339" s="55"/>
      <c r="N12339" s="7"/>
      <c r="O12339" s="5"/>
      <c r="U12339" s="31"/>
      <c r="AD12339" s="20"/>
    </row>
    <row r="12340" spans="4:30" x14ac:dyDescent="0.2">
      <c r="D12340" s="5"/>
      <c r="I12340" s="7"/>
      <c r="K12340" s="7"/>
      <c r="L12340" s="7"/>
      <c r="M12340" s="55"/>
      <c r="N12340" s="7"/>
      <c r="O12340" s="5"/>
      <c r="U12340" s="31"/>
      <c r="AD12340" s="20"/>
    </row>
    <row r="12341" spans="4:30" x14ac:dyDescent="0.2">
      <c r="D12341" s="5"/>
      <c r="I12341" s="7"/>
      <c r="K12341" s="7"/>
      <c r="L12341" s="7"/>
      <c r="M12341" s="55"/>
      <c r="N12341" s="7"/>
      <c r="O12341" s="5"/>
      <c r="U12341" s="31"/>
      <c r="AD12341" s="20"/>
    </row>
    <row r="12342" spans="4:30" x14ac:dyDescent="0.2">
      <c r="D12342" s="5"/>
      <c r="I12342" s="7"/>
      <c r="K12342" s="7"/>
      <c r="L12342" s="7"/>
      <c r="M12342" s="55"/>
      <c r="N12342" s="7"/>
      <c r="O12342" s="5"/>
      <c r="U12342" s="31"/>
      <c r="AD12342" s="20"/>
    </row>
    <row r="12343" spans="4:30" x14ac:dyDescent="0.2">
      <c r="D12343" s="5"/>
      <c r="I12343" s="7"/>
      <c r="K12343" s="7"/>
      <c r="L12343" s="7"/>
      <c r="M12343" s="55"/>
      <c r="N12343" s="7"/>
      <c r="O12343" s="5"/>
      <c r="U12343" s="31"/>
      <c r="AD12343" s="20"/>
    </row>
    <row r="12344" spans="4:30" x14ac:dyDescent="0.2">
      <c r="D12344" s="5"/>
      <c r="I12344" s="7"/>
      <c r="K12344" s="7"/>
      <c r="L12344" s="7"/>
      <c r="M12344" s="55"/>
      <c r="N12344" s="7"/>
      <c r="O12344" s="5"/>
      <c r="U12344" s="31"/>
      <c r="AD12344" s="20"/>
    </row>
    <row r="12345" spans="4:30" x14ac:dyDescent="0.2">
      <c r="D12345" s="5"/>
      <c r="I12345" s="7"/>
      <c r="K12345" s="7"/>
      <c r="L12345" s="7"/>
      <c r="M12345" s="55"/>
      <c r="N12345" s="7"/>
      <c r="O12345" s="5"/>
      <c r="U12345" s="31"/>
      <c r="AD12345" s="20"/>
    </row>
    <row r="12346" spans="4:30" x14ac:dyDescent="0.2">
      <c r="D12346" s="5"/>
      <c r="I12346" s="7"/>
      <c r="K12346" s="7"/>
      <c r="L12346" s="7"/>
      <c r="M12346" s="55"/>
      <c r="N12346" s="7"/>
      <c r="O12346" s="5"/>
      <c r="U12346" s="31"/>
      <c r="AD12346" s="20"/>
    </row>
    <row r="12347" spans="4:30" x14ac:dyDescent="0.2">
      <c r="D12347" s="5"/>
      <c r="I12347" s="7"/>
      <c r="K12347" s="7"/>
      <c r="L12347" s="7"/>
      <c r="M12347" s="55"/>
      <c r="N12347" s="7"/>
      <c r="O12347" s="5"/>
      <c r="U12347" s="31"/>
      <c r="AD12347" s="20"/>
    </row>
    <row r="12348" spans="4:30" x14ac:dyDescent="0.2">
      <c r="D12348" s="5"/>
      <c r="I12348" s="7"/>
      <c r="K12348" s="7"/>
      <c r="L12348" s="7"/>
      <c r="M12348" s="55"/>
      <c r="N12348" s="7"/>
      <c r="O12348" s="5"/>
      <c r="U12348" s="31"/>
      <c r="AD12348" s="20"/>
    </row>
    <row r="12349" spans="4:30" x14ac:dyDescent="0.2">
      <c r="D12349" s="5"/>
      <c r="I12349" s="7"/>
      <c r="K12349" s="7"/>
      <c r="L12349" s="7"/>
      <c r="M12349" s="55"/>
      <c r="N12349" s="7"/>
      <c r="O12349" s="5"/>
      <c r="U12349" s="31"/>
      <c r="AD12349" s="20"/>
    </row>
    <row r="12350" spans="4:30" x14ac:dyDescent="0.2">
      <c r="D12350" s="5"/>
      <c r="I12350" s="7"/>
      <c r="K12350" s="7"/>
      <c r="L12350" s="7"/>
      <c r="M12350" s="55"/>
      <c r="N12350" s="7"/>
      <c r="O12350" s="5"/>
      <c r="U12350" s="31"/>
      <c r="AD12350" s="20"/>
    </row>
    <row r="12351" spans="4:30" x14ac:dyDescent="0.2">
      <c r="D12351" s="5"/>
      <c r="I12351" s="7"/>
      <c r="K12351" s="7"/>
      <c r="L12351" s="7"/>
      <c r="M12351" s="55"/>
      <c r="N12351" s="7"/>
      <c r="O12351" s="5"/>
      <c r="U12351" s="31"/>
      <c r="AD12351" s="20"/>
    </row>
    <row r="12352" spans="4:30" x14ac:dyDescent="0.2">
      <c r="D12352" s="5"/>
      <c r="I12352" s="7"/>
      <c r="K12352" s="7"/>
      <c r="L12352" s="7"/>
      <c r="M12352" s="55"/>
      <c r="N12352" s="7"/>
      <c r="O12352" s="5"/>
      <c r="U12352" s="31"/>
      <c r="AD12352" s="20"/>
    </row>
    <row r="12353" spans="4:30" x14ac:dyDescent="0.2">
      <c r="D12353" s="5"/>
      <c r="I12353" s="7"/>
      <c r="K12353" s="7"/>
      <c r="L12353" s="7"/>
      <c r="M12353" s="55"/>
      <c r="N12353" s="7"/>
      <c r="O12353" s="5"/>
      <c r="U12353" s="31"/>
      <c r="AD12353" s="20"/>
    </row>
    <row r="12354" spans="4:30" x14ac:dyDescent="0.2">
      <c r="D12354" s="5"/>
      <c r="I12354" s="7"/>
      <c r="K12354" s="7"/>
      <c r="L12354" s="7"/>
      <c r="M12354" s="55"/>
      <c r="N12354" s="7"/>
      <c r="O12354" s="5"/>
      <c r="U12354" s="31"/>
      <c r="AD12354" s="20"/>
    </row>
    <row r="12355" spans="4:30" x14ac:dyDescent="0.2">
      <c r="D12355" s="5"/>
      <c r="I12355" s="7"/>
      <c r="K12355" s="7"/>
      <c r="L12355" s="7"/>
      <c r="M12355" s="55"/>
      <c r="N12355" s="7"/>
      <c r="O12355" s="5"/>
      <c r="U12355" s="31"/>
      <c r="AD12355" s="20"/>
    </row>
    <row r="12356" spans="4:30" x14ac:dyDescent="0.2">
      <c r="D12356" s="5"/>
      <c r="I12356" s="7"/>
      <c r="K12356" s="7"/>
      <c r="L12356" s="7"/>
      <c r="M12356" s="55"/>
      <c r="N12356" s="7"/>
      <c r="O12356" s="5"/>
      <c r="U12356" s="31"/>
      <c r="AD12356" s="20"/>
    </row>
    <row r="12357" spans="4:30" x14ac:dyDescent="0.2">
      <c r="D12357" s="5"/>
      <c r="I12357" s="7"/>
      <c r="K12357" s="7"/>
      <c r="L12357" s="7"/>
      <c r="M12357" s="55"/>
      <c r="N12357" s="7"/>
      <c r="O12357" s="5"/>
      <c r="U12357" s="31"/>
      <c r="AD12357" s="20"/>
    </row>
    <row r="12358" spans="4:30" x14ac:dyDescent="0.2">
      <c r="D12358" s="5"/>
      <c r="I12358" s="7"/>
      <c r="K12358" s="7"/>
      <c r="L12358" s="7"/>
      <c r="M12358" s="55"/>
      <c r="N12358" s="7"/>
      <c r="O12358" s="5"/>
      <c r="U12358" s="31"/>
      <c r="AD12358" s="20"/>
    </row>
    <row r="12359" spans="4:30" x14ac:dyDescent="0.2">
      <c r="D12359" s="5"/>
      <c r="I12359" s="7"/>
      <c r="K12359" s="7"/>
      <c r="L12359" s="7"/>
      <c r="M12359" s="55"/>
      <c r="N12359" s="7"/>
      <c r="O12359" s="5"/>
      <c r="U12359" s="31"/>
      <c r="AD12359" s="20"/>
    </row>
    <row r="12360" spans="4:30" x14ac:dyDescent="0.2">
      <c r="D12360" s="5"/>
      <c r="I12360" s="7"/>
      <c r="K12360" s="7"/>
      <c r="L12360" s="7"/>
      <c r="M12360" s="55"/>
      <c r="N12360" s="7"/>
      <c r="O12360" s="5"/>
      <c r="U12360" s="31"/>
      <c r="AD12360" s="20"/>
    </row>
    <row r="12361" spans="4:30" x14ac:dyDescent="0.2">
      <c r="D12361" s="5"/>
      <c r="I12361" s="7"/>
      <c r="K12361" s="7"/>
      <c r="L12361" s="7"/>
      <c r="M12361" s="55"/>
      <c r="N12361" s="7"/>
      <c r="O12361" s="5"/>
      <c r="U12361" s="31"/>
      <c r="AD12361" s="20"/>
    </row>
    <row r="12362" spans="4:30" x14ac:dyDescent="0.2">
      <c r="D12362" s="5"/>
      <c r="I12362" s="7"/>
      <c r="K12362" s="7"/>
      <c r="L12362" s="7"/>
      <c r="M12362" s="55"/>
      <c r="N12362" s="7"/>
      <c r="O12362" s="5"/>
      <c r="U12362" s="31"/>
      <c r="AD12362" s="20"/>
    </row>
    <row r="12363" spans="4:30" x14ac:dyDescent="0.2">
      <c r="D12363" s="5"/>
      <c r="I12363" s="7"/>
      <c r="K12363" s="7"/>
      <c r="L12363" s="7"/>
      <c r="M12363" s="55"/>
      <c r="N12363" s="7"/>
      <c r="O12363" s="5"/>
      <c r="U12363" s="31"/>
      <c r="AD12363" s="20"/>
    </row>
    <row r="12364" spans="4:30" x14ac:dyDescent="0.2">
      <c r="D12364" s="5"/>
      <c r="I12364" s="7"/>
      <c r="K12364" s="7"/>
      <c r="L12364" s="7"/>
      <c r="M12364" s="55"/>
      <c r="N12364" s="7"/>
      <c r="O12364" s="5"/>
      <c r="U12364" s="31"/>
      <c r="AD12364" s="20"/>
    </row>
    <row r="12365" spans="4:30" x14ac:dyDescent="0.2">
      <c r="D12365" s="5"/>
      <c r="I12365" s="7"/>
      <c r="K12365" s="7"/>
      <c r="L12365" s="7"/>
      <c r="M12365" s="55"/>
      <c r="N12365" s="7"/>
      <c r="O12365" s="5"/>
      <c r="U12365" s="31"/>
      <c r="AD12365" s="20"/>
    </row>
    <row r="12366" spans="4:30" x14ac:dyDescent="0.2">
      <c r="D12366" s="5"/>
      <c r="I12366" s="7"/>
      <c r="K12366" s="7"/>
      <c r="L12366" s="7"/>
      <c r="M12366" s="55"/>
      <c r="N12366" s="7"/>
      <c r="O12366" s="5"/>
      <c r="U12366" s="31"/>
      <c r="AD12366" s="20"/>
    </row>
    <row r="12367" spans="4:30" x14ac:dyDescent="0.2">
      <c r="D12367" s="5"/>
      <c r="I12367" s="7"/>
      <c r="K12367" s="7"/>
      <c r="L12367" s="7"/>
      <c r="M12367" s="55"/>
      <c r="N12367" s="7"/>
      <c r="O12367" s="5"/>
      <c r="U12367" s="31"/>
      <c r="AD12367" s="20"/>
    </row>
    <row r="12368" spans="4:30" x14ac:dyDescent="0.2">
      <c r="D12368" s="5"/>
      <c r="I12368" s="7"/>
      <c r="K12368" s="7"/>
      <c r="L12368" s="7"/>
      <c r="M12368" s="55"/>
      <c r="N12368" s="7"/>
      <c r="O12368" s="5"/>
      <c r="U12368" s="31"/>
      <c r="AD12368" s="20"/>
    </row>
    <row r="12369" spans="4:30" x14ac:dyDescent="0.2">
      <c r="D12369" s="5"/>
      <c r="I12369" s="7"/>
      <c r="K12369" s="7"/>
      <c r="L12369" s="7"/>
      <c r="M12369" s="55"/>
      <c r="N12369" s="7"/>
      <c r="O12369" s="5"/>
      <c r="U12369" s="31"/>
      <c r="AD12369" s="20"/>
    </row>
    <row r="12370" spans="4:30" x14ac:dyDescent="0.2">
      <c r="D12370" s="5"/>
      <c r="I12370" s="7"/>
      <c r="K12370" s="7"/>
      <c r="L12370" s="7"/>
      <c r="M12370" s="55"/>
      <c r="N12370" s="7"/>
      <c r="O12370" s="5"/>
      <c r="U12370" s="31"/>
      <c r="AD12370" s="20"/>
    </row>
    <row r="12371" spans="4:30" x14ac:dyDescent="0.2">
      <c r="D12371" s="5"/>
      <c r="I12371" s="7"/>
      <c r="K12371" s="7"/>
      <c r="L12371" s="7"/>
      <c r="M12371" s="55"/>
      <c r="N12371" s="7"/>
      <c r="O12371" s="5"/>
      <c r="U12371" s="31"/>
      <c r="AD12371" s="20"/>
    </row>
    <row r="12372" spans="4:30" x14ac:dyDescent="0.2">
      <c r="D12372" s="5"/>
      <c r="I12372" s="7"/>
      <c r="K12372" s="7"/>
      <c r="L12372" s="7"/>
      <c r="M12372" s="55"/>
      <c r="N12372" s="7"/>
      <c r="O12372" s="5"/>
      <c r="U12372" s="31"/>
      <c r="AD12372" s="20"/>
    </row>
    <row r="12373" spans="4:30" x14ac:dyDescent="0.2">
      <c r="D12373" s="5"/>
      <c r="I12373" s="7"/>
      <c r="K12373" s="7"/>
      <c r="L12373" s="7"/>
      <c r="M12373" s="55"/>
      <c r="N12373" s="7"/>
      <c r="O12373" s="5"/>
      <c r="U12373" s="31"/>
      <c r="AD12373" s="20"/>
    </row>
    <row r="12374" spans="4:30" x14ac:dyDescent="0.2">
      <c r="D12374" s="5"/>
      <c r="I12374" s="7"/>
      <c r="K12374" s="7"/>
      <c r="L12374" s="7"/>
      <c r="M12374" s="55"/>
      <c r="N12374" s="7"/>
      <c r="O12374" s="5"/>
      <c r="U12374" s="31"/>
      <c r="AD12374" s="20"/>
    </row>
    <row r="12375" spans="4:30" x14ac:dyDescent="0.2">
      <c r="D12375" s="5"/>
      <c r="I12375" s="7"/>
      <c r="K12375" s="7"/>
      <c r="L12375" s="7"/>
      <c r="M12375" s="55"/>
      <c r="N12375" s="7"/>
      <c r="O12375" s="5"/>
      <c r="U12375" s="31"/>
      <c r="AD12375" s="20"/>
    </row>
    <row r="12376" spans="4:30" x14ac:dyDescent="0.2">
      <c r="D12376" s="5"/>
      <c r="I12376" s="7"/>
      <c r="K12376" s="7"/>
      <c r="L12376" s="7"/>
      <c r="M12376" s="55"/>
      <c r="N12376" s="7"/>
      <c r="O12376" s="5"/>
      <c r="U12376" s="31"/>
      <c r="AD12376" s="20"/>
    </row>
    <row r="12377" spans="4:30" x14ac:dyDescent="0.2">
      <c r="D12377" s="5"/>
      <c r="I12377" s="7"/>
      <c r="K12377" s="7"/>
      <c r="L12377" s="7"/>
      <c r="M12377" s="55"/>
      <c r="N12377" s="7"/>
      <c r="O12377" s="5"/>
      <c r="U12377" s="31"/>
      <c r="AD12377" s="20"/>
    </row>
    <row r="12378" spans="4:30" x14ac:dyDescent="0.2">
      <c r="D12378" s="5"/>
      <c r="I12378" s="7"/>
      <c r="K12378" s="7"/>
      <c r="L12378" s="7"/>
      <c r="M12378" s="55"/>
      <c r="N12378" s="7"/>
      <c r="O12378" s="5"/>
      <c r="U12378" s="31"/>
      <c r="AD12378" s="20"/>
    </row>
    <row r="12379" spans="4:30" x14ac:dyDescent="0.2">
      <c r="D12379" s="5"/>
      <c r="I12379" s="7"/>
      <c r="K12379" s="7"/>
      <c r="L12379" s="7"/>
      <c r="M12379" s="55"/>
      <c r="N12379" s="7"/>
      <c r="O12379" s="5"/>
      <c r="U12379" s="31"/>
      <c r="AD12379" s="20"/>
    </row>
    <row r="12380" spans="4:30" x14ac:dyDescent="0.2">
      <c r="D12380" s="5"/>
      <c r="I12380" s="7"/>
      <c r="K12380" s="7"/>
      <c r="L12380" s="7"/>
      <c r="M12380" s="55"/>
      <c r="N12380" s="7"/>
      <c r="O12380" s="5"/>
      <c r="U12380" s="31"/>
      <c r="AD12380" s="20"/>
    </row>
    <row r="12381" spans="4:30" x14ac:dyDescent="0.2">
      <c r="D12381" s="5"/>
      <c r="I12381" s="7"/>
      <c r="K12381" s="7"/>
      <c r="L12381" s="7"/>
      <c r="M12381" s="55"/>
      <c r="N12381" s="7"/>
      <c r="O12381" s="5"/>
      <c r="U12381" s="31"/>
      <c r="AD12381" s="20"/>
    </row>
    <row r="12382" spans="4:30" x14ac:dyDescent="0.2">
      <c r="D12382" s="5"/>
      <c r="I12382" s="7"/>
      <c r="K12382" s="7"/>
      <c r="L12382" s="7"/>
      <c r="M12382" s="55"/>
      <c r="N12382" s="7"/>
      <c r="O12382" s="5"/>
      <c r="U12382" s="31"/>
      <c r="AD12382" s="20"/>
    </row>
    <row r="12383" spans="4:30" x14ac:dyDescent="0.2">
      <c r="D12383" s="5"/>
      <c r="I12383" s="7"/>
      <c r="K12383" s="7"/>
      <c r="L12383" s="7"/>
      <c r="M12383" s="55"/>
      <c r="N12383" s="7"/>
      <c r="O12383" s="5"/>
      <c r="U12383" s="31"/>
      <c r="AD12383" s="20"/>
    </row>
    <row r="12384" spans="4:30" x14ac:dyDescent="0.2">
      <c r="D12384" s="5"/>
      <c r="I12384" s="7"/>
      <c r="K12384" s="7"/>
      <c r="L12384" s="7"/>
      <c r="M12384" s="55"/>
      <c r="N12384" s="7"/>
      <c r="O12384" s="5"/>
      <c r="U12384" s="31"/>
      <c r="AD12384" s="20"/>
    </row>
    <row r="12385" spans="4:30" x14ac:dyDescent="0.2">
      <c r="D12385" s="5"/>
      <c r="I12385" s="7"/>
      <c r="K12385" s="7"/>
      <c r="L12385" s="7"/>
      <c r="M12385" s="55"/>
      <c r="N12385" s="7"/>
      <c r="O12385" s="5"/>
      <c r="U12385" s="31"/>
      <c r="AD12385" s="20"/>
    </row>
    <row r="12386" spans="4:30" x14ac:dyDescent="0.2">
      <c r="D12386" s="5"/>
      <c r="I12386" s="7"/>
      <c r="K12386" s="7"/>
      <c r="L12386" s="7"/>
      <c r="M12386" s="55"/>
      <c r="N12386" s="7"/>
      <c r="O12386" s="5"/>
      <c r="U12386" s="31"/>
      <c r="AD12386" s="20"/>
    </row>
    <row r="12387" spans="4:30" x14ac:dyDescent="0.2">
      <c r="D12387" s="5"/>
      <c r="I12387" s="7"/>
      <c r="K12387" s="7"/>
      <c r="L12387" s="7"/>
      <c r="M12387" s="55"/>
      <c r="N12387" s="7"/>
      <c r="O12387" s="5"/>
      <c r="U12387" s="31"/>
      <c r="AD12387" s="20"/>
    </row>
    <row r="12388" spans="4:30" x14ac:dyDescent="0.2">
      <c r="D12388" s="5"/>
      <c r="I12388" s="7"/>
      <c r="K12388" s="7"/>
      <c r="L12388" s="7"/>
      <c r="M12388" s="55"/>
      <c r="N12388" s="7"/>
      <c r="O12388" s="5"/>
      <c r="U12388" s="31"/>
      <c r="AD12388" s="20"/>
    </row>
    <row r="12389" spans="4:30" x14ac:dyDescent="0.2">
      <c r="D12389" s="5"/>
      <c r="I12389" s="7"/>
      <c r="K12389" s="7"/>
      <c r="L12389" s="7"/>
      <c r="M12389" s="55"/>
      <c r="N12389" s="7"/>
      <c r="O12389" s="5"/>
      <c r="U12389" s="31"/>
      <c r="AD12389" s="20"/>
    </row>
    <row r="12390" spans="4:30" x14ac:dyDescent="0.2">
      <c r="D12390" s="5"/>
      <c r="I12390" s="7"/>
      <c r="K12390" s="7"/>
      <c r="L12390" s="7"/>
      <c r="M12390" s="55"/>
      <c r="N12390" s="7"/>
      <c r="O12390" s="5"/>
      <c r="U12390" s="31"/>
      <c r="AD12390" s="20"/>
    </row>
    <row r="12391" spans="4:30" x14ac:dyDescent="0.2">
      <c r="D12391" s="5"/>
      <c r="I12391" s="7"/>
      <c r="K12391" s="7"/>
      <c r="L12391" s="7"/>
      <c r="M12391" s="55"/>
      <c r="N12391" s="7"/>
      <c r="O12391" s="5"/>
      <c r="U12391" s="31"/>
      <c r="AD12391" s="20"/>
    </row>
    <row r="12392" spans="4:30" x14ac:dyDescent="0.2">
      <c r="D12392" s="5"/>
      <c r="I12392" s="7"/>
      <c r="K12392" s="7"/>
      <c r="L12392" s="7"/>
      <c r="M12392" s="55"/>
      <c r="N12392" s="7"/>
      <c r="O12392" s="5"/>
      <c r="U12392" s="31"/>
      <c r="AD12392" s="20"/>
    </row>
    <row r="12393" spans="4:30" x14ac:dyDescent="0.2">
      <c r="D12393" s="5"/>
      <c r="I12393" s="7"/>
      <c r="K12393" s="7"/>
      <c r="L12393" s="7"/>
      <c r="M12393" s="55"/>
      <c r="N12393" s="7"/>
      <c r="O12393" s="5"/>
      <c r="U12393" s="31"/>
      <c r="AD12393" s="20"/>
    </row>
    <row r="12394" spans="4:30" x14ac:dyDescent="0.2">
      <c r="D12394" s="5"/>
      <c r="I12394" s="7"/>
      <c r="K12394" s="7"/>
      <c r="L12394" s="7"/>
      <c r="M12394" s="55"/>
      <c r="N12394" s="7"/>
      <c r="O12394" s="5"/>
      <c r="U12394" s="31"/>
      <c r="AD12394" s="20"/>
    </row>
    <row r="12395" spans="4:30" x14ac:dyDescent="0.2">
      <c r="D12395" s="5"/>
      <c r="I12395" s="7"/>
      <c r="K12395" s="7"/>
      <c r="L12395" s="7"/>
      <c r="M12395" s="55"/>
      <c r="N12395" s="7"/>
      <c r="O12395" s="5"/>
      <c r="U12395" s="31"/>
      <c r="AD12395" s="20"/>
    </row>
    <row r="12396" spans="4:30" x14ac:dyDescent="0.2">
      <c r="D12396" s="5"/>
      <c r="I12396" s="7"/>
      <c r="K12396" s="7"/>
      <c r="L12396" s="7"/>
      <c r="M12396" s="55"/>
      <c r="N12396" s="7"/>
      <c r="O12396" s="5"/>
      <c r="U12396" s="31"/>
      <c r="AD12396" s="20"/>
    </row>
    <row r="12397" spans="4:30" x14ac:dyDescent="0.2">
      <c r="D12397" s="5"/>
      <c r="I12397" s="7"/>
      <c r="K12397" s="7"/>
      <c r="L12397" s="7"/>
      <c r="M12397" s="55"/>
      <c r="N12397" s="7"/>
      <c r="O12397" s="5"/>
      <c r="U12397" s="31"/>
      <c r="AD12397" s="20"/>
    </row>
    <row r="12398" spans="4:30" x14ac:dyDescent="0.2">
      <c r="D12398" s="5"/>
      <c r="I12398" s="7"/>
      <c r="K12398" s="7"/>
      <c r="L12398" s="7"/>
      <c r="M12398" s="55"/>
      <c r="N12398" s="7"/>
      <c r="O12398" s="5"/>
      <c r="U12398" s="31"/>
      <c r="AD12398" s="20"/>
    </row>
    <row r="12399" spans="4:30" x14ac:dyDescent="0.2">
      <c r="D12399" s="5"/>
      <c r="I12399" s="7"/>
      <c r="K12399" s="7"/>
      <c r="L12399" s="7"/>
      <c r="M12399" s="55"/>
      <c r="N12399" s="7"/>
      <c r="O12399" s="5"/>
      <c r="U12399" s="31"/>
      <c r="AD12399" s="20"/>
    </row>
    <row r="12400" spans="4:30" x14ac:dyDescent="0.2">
      <c r="D12400" s="5"/>
      <c r="I12400" s="7"/>
      <c r="K12400" s="7"/>
      <c r="L12400" s="7"/>
      <c r="M12400" s="55"/>
      <c r="N12400" s="7"/>
      <c r="O12400" s="5"/>
      <c r="U12400" s="31"/>
      <c r="AD12400" s="20"/>
    </row>
    <row r="12401" spans="4:30" x14ac:dyDescent="0.2">
      <c r="D12401" s="5"/>
      <c r="I12401" s="7"/>
      <c r="K12401" s="7"/>
      <c r="L12401" s="7"/>
      <c r="M12401" s="55"/>
      <c r="N12401" s="7"/>
      <c r="O12401" s="5"/>
      <c r="U12401" s="31"/>
      <c r="AD12401" s="20"/>
    </row>
    <row r="12402" spans="4:30" x14ac:dyDescent="0.2">
      <c r="D12402" s="5"/>
      <c r="I12402" s="7"/>
      <c r="K12402" s="7"/>
      <c r="L12402" s="7"/>
      <c r="M12402" s="55"/>
      <c r="N12402" s="7"/>
      <c r="O12402" s="5"/>
      <c r="U12402" s="31"/>
      <c r="AD12402" s="20"/>
    </row>
    <row r="12403" spans="4:30" x14ac:dyDescent="0.2">
      <c r="D12403" s="5"/>
      <c r="I12403" s="7"/>
      <c r="K12403" s="7"/>
      <c r="L12403" s="7"/>
      <c r="M12403" s="55"/>
      <c r="N12403" s="7"/>
      <c r="O12403" s="5"/>
      <c r="U12403" s="31"/>
      <c r="AD12403" s="20"/>
    </row>
    <row r="12404" spans="4:30" x14ac:dyDescent="0.2">
      <c r="D12404" s="5"/>
      <c r="I12404" s="7"/>
      <c r="K12404" s="7"/>
      <c r="L12404" s="7"/>
      <c r="M12404" s="55"/>
      <c r="N12404" s="7"/>
      <c r="O12404" s="5"/>
      <c r="U12404" s="31"/>
      <c r="AD12404" s="20"/>
    </row>
    <row r="12405" spans="4:30" x14ac:dyDescent="0.2">
      <c r="D12405" s="5"/>
      <c r="I12405" s="7"/>
      <c r="K12405" s="7"/>
      <c r="L12405" s="7"/>
      <c r="M12405" s="55"/>
      <c r="N12405" s="7"/>
      <c r="O12405" s="5"/>
      <c r="U12405" s="31"/>
      <c r="AD12405" s="20"/>
    </row>
    <row r="12406" spans="4:30" x14ac:dyDescent="0.2">
      <c r="D12406" s="5"/>
      <c r="I12406" s="7"/>
      <c r="K12406" s="7"/>
      <c r="L12406" s="7"/>
      <c r="M12406" s="55"/>
      <c r="N12406" s="7"/>
      <c r="O12406" s="5"/>
      <c r="U12406" s="31"/>
      <c r="AD12406" s="20"/>
    </row>
    <row r="12407" spans="4:30" x14ac:dyDescent="0.2">
      <c r="D12407" s="5"/>
      <c r="I12407" s="7"/>
      <c r="K12407" s="7"/>
      <c r="L12407" s="7"/>
      <c r="M12407" s="55"/>
      <c r="N12407" s="7"/>
      <c r="O12407" s="5"/>
      <c r="U12407" s="31"/>
      <c r="AD12407" s="20"/>
    </row>
    <row r="12408" spans="4:30" x14ac:dyDescent="0.2">
      <c r="D12408" s="5"/>
      <c r="I12408" s="7"/>
      <c r="K12408" s="7"/>
      <c r="L12408" s="7"/>
      <c r="M12408" s="55"/>
      <c r="N12408" s="7"/>
      <c r="O12408" s="5"/>
      <c r="U12408" s="31"/>
      <c r="AD12408" s="20"/>
    </row>
    <row r="12409" spans="4:30" x14ac:dyDescent="0.2">
      <c r="D12409" s="5"/>
      <c r="I12409" s="7"/>
      <c r="K12409" s="7"/>
      <c r="L12409" s="7"/>
      <c r="M12409" s="55"/>
      <c r="N12409" s="7"/>
      <c r="O12409" s="5"/>
      <c r="U12409" s="31"/>
      <c r="AD12409" s="20"/>
    </row>
    <row r="12410" spans="4:30" x14ac:dyDescent="0.2">
      <c r="D12410" s="5"/>
      <c r="I12410" s="7"/>
      <c r="K12410" s="7"/>
      <c r="L12410" s="7"/>
      <c r="M12410" s="55"/>
      <c r="N12410" s="7"/>
      <c r="O12410" s="5"/>
      <c r="U12410" s="31"/>
      <c r="AD12410" s="20"/>
    </row>
    <row r="12411" spans="4:30" x14ac:dyDescent="0.2">
      <c r="D12411" s="5"/>
      <c r="I12411" s="7"/>
      <c r="K12411" s="7"/>
      <c r="L12411" s="7"/>
      <c r="M12411" s="55"/>
      <c r="N12411" s="7"/>
      <c r="O12411" s="5"/>
      <c r="U12411" s="31"/>
      <c r="AD12411" s="20"/>
    </row>
    <row r="12412" spans="4:30" x14ac:dyDescent="0.2">
      <c r="D12412" s="5"/>
      <c r="I12412" s="7"/>
      <c r="K12412" s="7"/>
      <c r="L12412" s="7"/>
      <c r="M12412" s="55"/>
      <c r="N12412" s="7"/>
      <c r="O12412" s="5"/>
      <c r="U12412" s="31"/>
      <c r="AD12412" s="20"/>
    </row>
    <row r="12413" spans="4:30" x14ac:dyDescent="0.2">
      <c r="D12413" s="5"/>
      <c r="I12413" s="7"/>
      <c r="K12413" s="7"/>
      <c r="L12413" s="7"/>
      <c r="M12413" s="55"/>
      <c r="N12413" s="7"/>
      <c r="O12413" s="5"/>
      <c r="U12413" s="31"/>
      <c r="AD12413" s="20"/>
    </row>
    <row r="12414" spans="4:30" x14ac:dyDescent="0.2">
      <c r="D12414" s="5"/>
      <c r="I12414" s="7"/>
      <c r="K12414" s="7"/>
      <c r="L12414" s="7"/>
      <c r="M12414" s="55"/>
      <c r="N12414" s="7"/>
      <c r="O12414" s="5"/>
      <c r="U12414" s="31"/>
      <c r="AD12414" s="20"/>
    </row>
    <row r="12415" spans="4:30" x14ac:dyDescent="0.2">
      <c r="D12415" s="5"/>
      <c r="I12415" s="7"/>
      <c r="K12415" s="7"/>
      <c r="L12415" s="7"/>
      <c r="M12415" s="55"/>
      <c r="N12415" s="7"/>
      <c r="O12415" s="5"/>
      <c r="U12415" s="31"/>
      <c r="AD12415" s="20"/>
    </row>
    <row r="12416" spans="4:30" x14ac:dyDescent="0.2">
      <c r="D12416" s="5"/>
      <c r="I12416" s="7"/>
      <c r="K12416" s="7"/>
      <c r="L12416" s="7"/>
      <c r="M12416" s="55"/>
      <c r="N12416" s="7"/>
      <c r="O12416" s="5"/>
      <c r="U12416" s="31"/>
      <c r="AD12416" s="20"/>
    </row>
    <row r="12417" spans="4:30" x14ac:dyDescent="0.2">
      <c r="D12417" s="5"/>
      <c r="I12417" s="7"/>
      <c r="K12417" s="7"/>
      <c r="L12417" s="7"/>
      <c r="M12417" s="55"/>
      <c r="N12417" s="7"/>
      <c r="O12417" s="5"/>
      <c r="U12417" s="31"/>
      <c r="AD12417" s="20"/>
    </row>
    <row r="12418" spans="4:30" x14ac:dyDescent="0.2">
      <c r="D12418" s="5"/>
      <c r="I12418" s="7"/>
      <c r="K12418" s="7"/>
      <c r="L12418" s="7"/>
      <c r="M12418" s="55"/>
      <c r="N12418" s="7"/>
      <c r="O12418" s="5"/>
      <c r="U12418" s="31"/>
      <c r="AD12418" s="20"/>
    </row>
    <row r="12419" spans="4:30" x14ac:dyDescent="0.2">
      <c r="D12419" s="5"/>
      <c r="I12419" s="7"/>
      <c r="K12419" s="7"/>
      <c r="L12419" s="7"/>
      <c r="M12419" s="55"/>
      <c r="N12419" s="7"/>
      <c r="O12419" s="5"/>
      <c r="U12419" s="31"/>
      <c r="AD12419" s="20"/>
    </row>
    <row r="12420" spans="4:30" x14ac:dyDescent="0.2">
      <c r="D12420" s="5"/>
      <c r="I12420" s="7"/>
      <c r="K12420" s="7"/>
      <c r="L12420" s="7"/>
      <c r="M12420" s="55"/>
      <c r="N12420" s="7"/>
      <c r="O12420" s="5"/>
      <c r="U12420" s="31"/>
      <c r="AD12420" s="20"/>
    </row>
    <row r="12421" spans="4:30" x14ac:dyDescent="0.2">
      <c r="D12421" s="5"/>
      <c r="I12421" s="7"/>
      <c r="K12421" s="7"/>
      <c r="L12421" s="7"/>
      <c r="M12421" s="55"/>
      <c r="N12421" s="7"/>
      <c r="O12421" s="5"/>
      <c r="U12421" s="31"/>
      <c r="AD12421" s="20"/>
    </row>
    <row r="12422" spans="4:30" x14ac:dyDescent="0.2">
      <c r="D12422" s="5"/>
      <c r="I12422" s="7"/>
      <c r="K12422" s="7"/>
      <c r="L12422" s="7"/>
      <c r="M12422" s="55"/>
      <c r="N12422" s="7"/>
      <c r="O12422" s="5"/>
      <c r="U12422" s="31"/>
      <c r="AD12422" s="20"/>
    </row>
    <row r="12423" spans="4:30" x14ac:dyDescent="0.2">
      <c r="D12423" s="5"/>
      <c r="I12423" s="7"/>
      <c r="K12423" s="7"/>
      <c r="L12423" s="7"/>
      <c r="M12423" s="55"/>
      <c r="N12423" s="7"/>
      <c r="O12423" s="5"/>
      <c r="U12423" s="31"/>
      <c r="AD12423" s="20"/>
    </row>
    <row r="12424" spans="4:30" x14ac:dyDescent="0.2">
      <c r="D12424" s="5"/>
      <c r="I12424" s="7"/>
      <c r="K12424" s="7"/>
      <c r="L12424" s="7"/>
      <c r="M12424" s="55"/>
      <c r="N12424" s="7"/>
      <c r="O12424" s="5"/>
      <c r="U12424" s="31"/>
      <c r="AD12424" s="20"/>
    </row>
    <row r="12425" spans="4:30" x14ac:dyDescent="0.2">
      <c r="D12425" s="5"/>
      <c r="I12425" s="7"/>
      <c r="K12425" s="7"/>
      <c r="L12425" s="7"/>
      <c r="M12425" s="55"/>
      <c r="N12425" s="7"/>
      <c r="O12425" s="5"/>
      <c r="U12425" s="31"/>
      <c r="AD12425" s="20"/>
    </row>
    <row r="12426" spans="4:30" x14ac:dyDescent="0.2">
      <c r="D12426" s="5"/>
      <c r="I12426" s="7"/>
      <c r="K12426" s="7"/>
      <c r="L12426" s="7"/>
      <c r="M12426" s="55"/>
      <c r="N12426" s="7"/>
      <c r="O12426" s="5"/>
      <c r="U12426" s="31"/>
      <c r="AD12426" s="20"/>
    </row>
    <row r="12427" spans="4:30" x14ac:dyDescent="0.2">
      <c r="D12427" s="5"/>
      <c r="I12427" s="7"/>
      <c r="K12427" s="7"/>
      <c r="L12427" s="7"/>
      <c r="M12427" s="55"/>
      <c r="N12427" s="7"/>
      <c r="O12427" s="5"/>
      <c r="U12427" s="31"/>
      <c r="AD12427" s="20"/>
    </row>
    <row r="12428" spans="4:30" x14ac:dyDescent="0.2">
      <c r="D12428" s="5"/>
      <c r="I12428" s="7"/>
      <c r="K12428" s="7"/>
      <c r="L12428" s="7"/>
      <c r="M12428" s="55"/>
      <c r="N12428" s="7"/>
      <c r="O12428" s="5"/>
      <c r="U12428" s="31"/>
      <c r="AD12428" s="20"/>
    </row>
    <row r="12429" spans="4:30" x14ac:dyDescent="0.2">
      <c r="D12429" s="5"/>
      <c r="I12429" s="7"/>
      <c r="K12429" s="7"/>
      <c r="L12429" s="7"/>
      <c r="M12429" s="55"/>
      <c r="N12429" s="7"/>
      <c r="O12429" s="5"/>
      <c r="U12429" s="31"/>
      <c r="AD12429" s="20"/>
    </row>
    <row r="12430" spans="4:30" x14ac:dyDescent="0.2">
      <c r="D12430" s="5"/>
      <c r="I12430" s="7"/>
      <c r="K12430" s="7"/>
      <c r="L12430" s="7"/>
      <c r="M12430" s="55"/>
      <c r="N12430" s="7"/>
      <c r="O12430" s="5"/>
      <c r="U12430" s="31"/>
      <c r="AD12430" s="20"/>
    </row>
    <row r="12431" spans="4:30" x14ac:dyDescent="0.2">
      <c r="D12431" s="5"/>
      <c r="I12431" s="7"/>
      <c r="K12431" s="7"/>
      <c r="L12431" s="7"/>
      <c r="M12431" s="55"/>
      <c r="N12431" s="7"/>
      <c r="O12431" s="5"/>
      <c r="U12431" s="31"/>
      <c r="AD12431" s="20"/>
    </row>
    <row r="12432" spans="4:30" x14ac:dyDescent="0.2">
      <c r="D12432" s="5"/>
      <c r="I12432" s="7"/>
      <c r="K12432" s="7"/>
      <c r="L12432" s="7"/>
      <c r="M12432" s="55"/>
      <c r="N12432" s="7"/>
      <c r="O12432" s="5"/>
      <c r="U12432" s="31"/>
      <c r="AD12432" s="20"/>
    </row>
    <row r="12433" spans="4:30" x14ac:dyDescent="0.2">
      <c r="D12433" s="5"/>
      <c r="I12433" s="7"/>
      <c r="K12433" s="7"/>
      <c r="L12433" s="7"/>
      <c r="M12433" s="55"/>
      <c r="N12433" s="7"/>
      <c r="O12433" s="5"/>
      <c r="U12433" s="31"/>
      <c r="AD12433" s="20"/>
    </row>
    <row r="12434" spans="4:30" x14ac:dyDescent="0.2">
      <c r="D12434" s="5"/>
      <c r="I12434" s="7"/>
      <c r="K12434" s="7"/>
      <c r="L12434" s="7"/>
      <c r="M12434" s="55"/>
      <c r="N12434" s="7"/>
      <c r="O12434" s="5"/>
      <c r="U12434" s="31"/>
      <c r="AD12434" s="20"/>
    </row>
    <row r="12435" spans="4:30" x14ac:dyDescent="0.2">
      <c r="D12435" s="5"/>
      <c r="I12435" s="7"/>
      <c r="K12435" s="7"/>
      <c r="L12435" s="7"/>
      <c r="M12435" s="55"/>
      <c r="N12435" s="7"/>
      <c r="O12435" s="5"/>
      <c r="U12435" s="31"/>
      <c r="AD12435" s="20"/>
    </row>
    <row r="12436" spans="4:30" x14ac:dyDescent="0.2">
      <c r="D12436" s="5"/>
      <c r="I12436" s="7"/>
      <c r="K12436" s="7"/>
      <c r="L12436" s="7"/>
      <c r="M12436" s="55"/>
      <c r="N12436" s="7"/>
      <c r="O12436" s="5"/>
      <c r="U12436" s="31"/>
      <c r="AD12436" s="20"/>
    </row>
    <row r="12437" spans="4:30" x14ac:dyDescent="0.2">
      <c r="D12437" s="5"/>
      <c r="I12437" s="7"/>
      <c r="K12437" s="7"/>
      <c r="L12437" s="7"/>
      <c r="M12437" s="55"/>
      <c r="N12437" s="7"/>
      <c r="O12437" s="5"/>
      <c r="U12437" s="31"/>
      <c r="AD12437" s="20"/>
    </row>
    <row r="12438" spans="4:30" x14ac:dyDescent="0.2">
      <c r="D12438" s="5"/>
      <c r="I12438" s="7"/>
      <c r="K12438" s="7"/>
      <c r="L12438" s="7"/>
      <c r="M12438" s="55"/>
      <c r="N12438" s="7"/>
      <c r="O12438" s="5"/>
      <c r="U12438" s="31"/>
      <c r="AD12438" s="20"/>
    </row>
    <row r="12439" spans="4:30" x14ac:dyDescent="0.2">
      <c r="D12439" s="5"/>
      <c r="I12439" s="7"/>
      <c r="K12439" s="7"/>
      <c r="L12439" s="7"/>
      <c r="M12439" s="55"/>
      <c r="N12439" s="7"/>
      <c r="O12439" s="5"/>
      <c r="U12439" s="31"/>
      <c r="AD12439" s="20"/>
    </row>
    <row r="12440" spans="4:30" x14ac:dyDescent="0.2">
      <c r="D12440" s="5"/>
      <c r="I12440" s="7"/>
      <c r="K12440" s="7"/>
      <c r="L12440" s="7"/>
      <c r="M12440" s="55"/>
      <c r="N12440" s="7"/>
      <c r="O12440" s="5"/>
      <c r="U12440" s="31"/>
      <c r="AD12440" s="20"/>
    </row>
    <row r="12441" spans="4:30" x14ac:dyDescent="0.2">
      <c r="D12441" s="5"/>
      <c r="I12441" s="7"/>
      <c r="K12441" s="7"/>
      <c r="L12441" s="7"/>
      <c r="M12441" s="55"/>
      <c r="N12441" s="7"/>
      <c r="O12441" s="5"/>
      <c r="U12441" s="31"/>
      <c r="AD12441" s="20"/>
    </row>
    <row r="12442" spans="4:30" x14ac:dyDescent="0.2">
      <c r="D12442" s="5"/>
      <c r="I12442" s="7"/>
      <c r="K12442" s="7"/>
      <c r="L12442" s="7"/>
      <c r="M12442" s="55"/>
      <c r="N12442" s="7"/>
      <c r="O12442" s="5"/>
      <c r="U12442" s="31"/>
      <c r="AD12442" s="20"/>
    </row>
    <row r="12443" spans="4:30" x14ac:dyDescent="0.2">
      <c r="D12443" s="5"/>
      <c r="I12443" s="7"/>
      <c r="K12443" s="7"/>
      <c r="L12443" s="7"/>
      <c r="M12443" s="55"/>
      <c r="N12443" s="7"/>
      <c r="O12443" s="5"/>
      <c r="U12443" s="31"/>
      <c r="AD12443" s="20"/>
    </row>
    <row r="12444" spans="4:30" x14ac:dyDescent="0.2">
      <c r="D12444" s="5"/>
      <c r="I12444" s="7"/>
      <c r="K12444" s="7"/>
      <c r="L12444" s="7"/>
      <c r="M12444" s="55"/>
      <c r="N12444" s="7"/>
      <c r="O12444" s="5"/>
      <c r="U12444" s="31"/>
      <c r="AD12444" s="20"/>
    </row>
    <row r="12445" spans="4:30" x14ac:dyDescent="0.2">
      <c r="D12445" s="5"/>
      <c r="I12445" s="7"/>
      <c r="K12445" s="7"/>
      <c r="L12445" s="7"/>
      <c r="M12445" s="55"/>
      <c r="N12445" s="7"/>
      <c r="O12445" s="5"/>
      <c r="U12445" s="31"/>
      <c r="AD12445" s="20"/>
    </row>
    <row r="12446" spans="4:30" x14ac:dyDescent="0.2">
      <c r="D12446" s="5"/>
      <c r="I12446" s="7"/>
      <c r="K12446" s="7"/>
      <c r="L12446" s="7"/>
      <c r="M12446" s="55"/>
      <c r="N12446" s="7"/>
      <c r="O12446" s="5"/>
      <c r="U12446" s="31"/>
      <c r="AD12446" s="20"/>
    </row>
    <row r="12447" spans="4:30" x14ac:dyDescent="0.2">
      <c r="D12447" s="5"/>
      <c r="I12447" s="7"/>
      <c r="K12447" s="7"/>
      <c r="L12447" s="7"/>
      <c r="M12447" s="55"/>
      <c r="N12447" s="7"/>
      <c r="O12447" s="5"/>
      <c r="U12447" s="31"/>
      <c r="AD12447" s="20"/>
    </row>
    <row r="12448" spans="4:30" x14ac:dyDescent="0.2">
      <c r="D12448" s="5"/>
      <c r="I12448" s="7"/>
      <c r="K12448" s="7"/>
      <c r="L12448" s="7"/>
      <c r="M12448" s="55"/>
      <c r="N12448" s="7"/>
      <c r="O12448" s="5"/>
      <c r="U12448" s="31"/>
      <c r="AD12448" s="20"/>
    </row>
    <row r="12449" spans="4:30" x14ac:dyDescent="0.2">
      <c r="D12449" s="5"/>
      <c r="I12449" s="7"/>
      <c r="K12449" s="7"/>
      <c r="L12449" s="7"/>
      <c r="M12449" s="55"/>
      <c r="N12449" s="7"/>
      <c r="O12449" s="5"/>
      <c r="U12449" s="31"/>
      <c r="AD12449" s="20"/>
    </row>
    <row r="12450" spans="4:30" x14ac:dyDescent="0.2">
      <c r="D12450" s="5"/>
      <c r="I12450" s="7"/>
      <c r="K12450" s="7"/>
      <c r="L12450" s="7"/>
      <c r="M12450" s="55"/>
      <c r="N12450" s="7"/>
      <c r="O12450" s="5"/>
      <c r="U12450" s="31"/>
      <c r="AD12450" s="20"/>
    </row>
    <row r="12451" spans="4:30" x14ac:dyDescent="0.2">
      <c r="D12451" s="5"/>
      <c r="I12451" s="7"/>
      <c r="K12451" s="7"/>
      <c r="L12451" s="7"/>
      <c r="M12451" s="55"/>
      <c r="N12451" s="7"/>
      <c r="O12451" s="5"/>
      <c r="U12451" s="31"/>
      <c r="AD12451" s="20"/>
    </row>
    <row r="12452" spans="4:30" x14ac:dyDescent="0.2">
      <c r="D12452" s="5"/>
      <c r="I12452" s="7"/>
      <c r="K12452" s="7"/>
      <c r="L12452" s="7"/>
      <c r="M12452" s="55"/>
      <c r="N12452" s="7"/>
      <c r="O12452" s="5"/>
      <c r="U12452" s="31"/>
      <c r="AD12452" s="20"/>
    </row>
    <row r="12453" spans="4:30" x14ac:dyDescent="0.2">
      <c r="D12453" s="5"/>
      <c r="I12453" s="7"/>
      <c r="K12453" s="7"/>
      <c r="L12453" s="7"/>
      <c r="M12453" s="55"/>
      <c r="N12453" s="7"/>
      <c r="O12453" s="5"/>
      <c r="U12453" s="31"/>
      <c r="AD12453" s="20"/>
    </row>
    <row r="12454" spans="4:30" x14ac:dyDescent="0.2">
      <c r="D12454" s="5"/>
      <c r="I12454" s="7"/>
      <c r="K12454" s="7"/>
      <c r="L12454" s="7"/>
      <c r="M12454" s="55"/>
      <c r="N12454" s="7"/>
      <c r="O12454" s="5"/>
      <c r="U12454" s="31"/>
      <c r="AD12454" s="20"/>
    </row>
    <row r="12455" spans="4:30" x14ac:dyDescent="0.2">
      <c r="D12455" s="5"/>
      <c r="I12455" s="7"/>
      <c r="K12455" s="7"/>
      <c r="L12455" s="7"/>
      <c r="M12455" s="55"/>
      <c r="N12455" s="7"/>
      <c r="O12455" s="5"/>
      <c r="U12455" s="31"/>
      <c r="AD12455" s="20"/>
    </row>
    <row r="12456" spans="4:30" x14ac:dyDescent="0.2">
      <c r="D12456" s="5"/>
      <c r="I12456" s="7"/>
      <c r="K12456" s="7"/>
      <c r="L12456" s="7"/>
      <c r="M12456" s="55"/>
      <c r="N12456" s="7"/>
      <c r="O12456" s="5"/>
      <c r="U12456" s="31"/>
      <c r="AD12456" s="20"/>
    </row>
    <row r="12457" spans="4:30" x14ac:dyDescent="0.2">
      <c r="D12457" s="5"/>
      <c r="I12457" s="7"/>
      <c r="K12457" s="7"/>
      <c r="L12457" s="7"/>
      <c r="M12457" s="55"/>
      <c r="N12457" s="7"/>
      <c r="O12457" s="5"/>
      <c r="U12457" s="31"/>
      <c r="AD12457" s="20"/>
    </row>
    <row r="12458" spans="4:30" x14ac:dyDescent="0.2">
      <c r="D12458" s="5"/>
      <c r="I12458" s="7"/>
      <c r="K12458" s="7"/>
      <c r="L12458" s="7"/>
      <c r="M12458" s="55"/>
      <c r="N12458" s="7"/>
      <c r="O12458" s="5"/>
      <c r="U12458" s="31"/>
      <c r="AD12458" s="20"/>
    </row>
    <row r="12459" spans="4:30" x14ac:dyDescent="0.2">
      <c r="D12459" s="5"/>
      <c r="I12459" s="7"/>
      <c r="K12459" s="7"/>
      <c r="L12459" s="7"/>
      <c r="M12459" s="55"/>
      <c r="N12459" s="7"/>
      <c r="O12459" s="5"/>
      <c r="U12459" s="31"/>
      <c r="AD12459" s="20"/>
    </row>
    <row r="12460" spans="4:30" x14ac:dyDescent="0.2">
      <c r="D12460" s="5"/>
      <c r="I12460" s="7"/>
      <c r="K12460" s="7"/>
      <c r="L12460" s="7"/>
      <c r="M12460" s="55"/>
      <c r="N12460" s="7"/>
      <c r="O12460" s="5"/>
      <c r="U12460" s="31"/>
      <c r="AD12460" s="20"/>
    </row>
    <row r="12461" spans="4:30" x14ac:dyDescent="0.2">
      <c r="D12461" s="5"/>
      <c r="I12461" s="7"/>
      <c r="K12461" s="7"/>
      <c r="L12461" s="7"/>
      <c r="M12461" s="55"/>
      <c r="N12461" s="7"/>
      <c r="O12461" s="5"/>
      <c r="U12461" s="31"/>
      <c r="AD12461" s="20"/>
    </row>
    <row r="12462" spans="4:30" x14ac:dyDescent="0.2">
      <c r="D12462" s="5"/>
      <c r="I12462" s="7"/>
      <c r="K12462" s="7"/>
      <c r="L12462" s="7"/>
      <c r="M12462" s="55"/>
      <c r="N12462" s="7"/>
      <c r="O12462" s="5"/>
      <c r="U12462" s="31"/>
      <c r="AD12462" s="20"/>
    </row>
    <row r="12463" spans="4:30" x14ac:dyDescent="0.2">
      <c r="D12463" s="5"/>
      <c r="I12463" s="7"/>
      <c r="K12463" s="7"/>
      <c r="L12463" s="7"/>
      <c r="M12463" s="55"/>
      <c r="N12463" s="7"/>
      <c r="O12463" s="5"/>
      <c r="U12463" s="31"/>
      <c r="AD12463" s="20"/>
    </row>
    <row r="12464" spans="4:30" x14ac:dyDescent="0.2">
      <c r="D12464" s="5"/>
      <c r="I12464" s="7"/>
      <c r="K12464" s="7"/>
      <c r="L12464" s="7"/>
      <c r="M12464" s="55"/>
      <c r="N12464" s="7"/>
      <c r="O12464" s="5"/>
      <c r="U12464" s="31"/>
      <c r="AD12464" s="20"/>
    </row>
    <row r="12465" spans="4:30" x14ac:dyDescent="0.2">
      <c r="D12465" s="5"/>
      <c r="I12465" s="7"/>
      <c r="K12465" s="7"/>
      <c r="L12465" s="7"/>
      <c r="M12465" s="55"/>
      <c r="N12465" s="7"/>
      <c r="O12465" s="5"/>
      <c r="U12465" s="31"/>
      <c r="AD12465" s="20"/>
    </row>
    <row r="12466" spans="4:30" x14ac:dyDescent="0.2">
      <c r="D12466" s="5"/>
      <c r="I12466" s="7"/>
      <c r="K12466" s="7"/>
      <c r="L12466" s="7"/>
      <c r="M12466" s="55"/>
      <c r="N12466" s="7"/>
      <c r="O12466" s="5"/>
      <c r="U12466" s="31"/>
      <c r="AD12466" s="20"/>
    </row>
    <row r="12467" spans="4:30" x14ac:dyDescent="0.2">
      <c r="D12467" s="5"/>
      <c r="I12467" s="7"/>
      <c r="K12467" s="7"/>
      <c r="L12467" s="7"/>
      <c r="M12467" s="55"/>
      <c r="N12467" s="7"/>
      <c r="O12467" s="5"/>
      <c r="U12467" s="31"/>
      <c r="AD12467" s="20"/>
    </row>
    <row r="12468" spans="4:30" x14ac:dyDescent="0.2">
      <c r="D12468" s="5"/>
      <c r="I12468" s="7"/>
      <c r="K12468" s="7"/>
      <c r="L12468" s="7"/>
      <c r="M12468" s="55"/>
      <c r="N12468" s="7"/>
      <c r="O12468" s="5"/>
      <c r="U12468" s="31"/>
      <c r="AD12468" s="20"/>
    </row>
    <row r="12469" spans="4:30" x14ac:dyDescent="0.2">
      <c r="D12469" s="5"/>
      <c r="I12469" s="7"/>
      <c r="K12469" s="7"/>
      <c r="L12469" s="7"/>
      <c r="M12469" s="55"/>
      <c r="N12469" s="7"/>
      <c r="O12469" s="5"/>
      <c r="U12469" s="31"/>
      <c r="AD12469" s="20"/>
    </row>
    <row r="12470" spans="4:30" x14ac:dyDescent="0.2">
      <c r="D12470" s="5"/>
      <c r="I12470" s="7"/>
      <c r="K12470" s="7"/>
      <c r="L12470" s="7"/>
      <c r="M12470" s="55"/>
      <c r="N12470" s="7"/>
      <c r="O12470" s="5"/>
      <c r="U12470" s="31"/>
      <c r="AD12470" s="20"/>
    </row>
    <row r="12471" spans="4:30" x14ac:dyDescent="0.2">
      <c r="D12471" s="5"/>
      <c r="I12471" s="7"/>
      <c r="K12471" s="7"/>
      <c r="L12471" s="7"/>
      <c r="M12471" s="55"/>
      <c r="N12471" s="7"/>
      <c r="O12471" s="5"/>
      <c r="U12471" s="31"/>
      <c r="AD12471" s="20"/>
    </row>
    <row r="12472" spans="4:30" x14ac:dyDescent="0.2">
      <c r="D12472" s="5"/>
      <c r="I12472" s="7"/>
      <c r="K12472" s="7"/>
      <c r="L12472" s="7"/>
      <c r="M12472" s="55"/>
      <c r="N12472" s="7"/>
      <c r="O12472" s="5"/>
      <c r="U12472" s="31"/>
      <c r="AD12472" s="20"/>
    </row>
    <row r="12473" spans="4:30" x14ac:dyDescent="0.2">
      <c r="D12473" s="5"/>
      <c r="I12473" s="7"/>
      <c r="K12473" s="7"/>
      <c r="L12473" s="7"/>
      <c r="M12473" s="55"/>
      <c r="N12473" s="7"/>
      <c r="O12473" s="5"/>
      <c r="U12473" s="31"/>
      <c r="AD12473" s="20"/>
    </row>
    <row r="12474" spans="4:30" x14ac:dyDescent="0.2">
      <c r="D12474" s="5"/>
      <c r="I12474" s="7"/>
      <c r="K12474" s="7"/>
      <c r="L12474" s="7"/>
      <c r="M12474" s="55"/>
      <c r="N12474" s="7"/>
      <c r="O12474" s="5"/>
      <c r="U12474" s="31"/>
      <c r="AD12474" s="20"/>
    </row>
    <row r="12475" spans="4:30" x14ac:dyDescent="0.2">
      <c r="D12475" s="5"/>
      <c r="I12475" s="7"/>
      <c r="K12475" s="7"/>
      <c r="L12475" s="7"/>
      <c r="M12475" s="55"/>
      <c r="N12475" s="7"/>
      <c r="O12475" s="5"/>
      <c r="U12475" s="31"/>
      <c r="AD12475" s="20"/>
    </row>
    <row r="12476" spans="4:30" x14ac:dyDescent="0.2">
      <c r="D12476" s="5"/>
      <c r="I12476" s="7"/>
      <c r="K12476" s="7"/>
      <c r="L12476" s="7"/>
      <c r="M12476" s="55"/>
      <c r="N12476" s="7"/>
      <c r="O12476" s="5"/>
      <c r="U12476" s="31"/>
      <c r="AD12476" s="20"/>
    </row>
    <row r="12477" spans="4:30" x14ac:dyDescent="0.2">
      <c r="D12477" s="5"/>
      <c r="I12477" s="7"/>
      <c r="K12477" s="7"/>
      <c r="L12477" s="7"/>
      <c r="M12477" s="55"/>
      <c r="N12477" s="7"/>
      <c r="O12477" s="5"/>
      <c r="U12477" s="31"/>
      <c r="AD12477" s="20"/>
    </row>
    <row r="12478" spans="4:30" x14ac:dyDescent="0.2">
      <c r="D12478" s="5"/>
      <c r="I12478" s="7"/>
      <c r="K12478" s="7"/>
      <c r="L12478" s="7"/>
      <c r="M12478" s="55"/>
      <c r="N12478" s="7"/>
      <c r="O12478" s="5"/>
      <c r="U12478" s="31"/>
      <c r="AD12478" s="20"/>
    </row>
    <row r="12479" spans="4:30" x14ac:dyDescent="0.2">
      <c r="D12479" s="5"/>
      <c r="I12479" s="7"/>
      <c r="K12479" s="7"/>
      <c r="L12479" s="7"/>
      <c r="M12479" s="55"/>
      <c r="N12479" s="7"/>
      <c r="O12479" s="5"/>
      <c r="U12479" s="31"/>
      <c r="AD12479" s="20"/>
    </row>
    <row r="12480" spans="4:30" x14ac:dyDescent="0.2">
      <c r="D12480" s="5"/>
      <c r="I12480" s="7"/>
      <c r="K12480" s="7"/>
      <c r="L12480" s="7"/>
      <c r="M12480" s="55"/>
      <c r="N12480" s="7"/>
      <c r="O12480" s="5"/>
      <c r="U12480" s="31"/>
      <c r="AD12480" s="20"/>
    </row>
    <row r="12481" spans="4:30" x14ac:dyDescent="0.2">
      <c r="D12481" s="5"/>
      <c r="I12481" s="7"/>
      <c r="K12481" s="7"/>
      <c r="L12481" s="7"/>
      <c r="M12481" s="55"/>
      <c r="N12481" s="7"/>
      <c r="O12481" s="5"/>
      <c r="U12481" s="31"/>
      <c r="AD12481" s="20"/>
    </row>
    <row r="12482" spans="4:30" x14ac:dyDescent="0.2">
      <c r="D12482" s="5"/>
      <c r="I12482" s="7"/>
      <c r="K12482" s="7"/>
      <c r="L12482" s="7"/>
      <c r="M12482" s="55"/>
      <c r="N12482" s="7"/>
      <c r="O12482" s="5"/>
      <c r="U12482" s="31"/>
      <c r="AD12482" s="20"/>
    </row>
    <row r="12483" spans="4:30" x14ac:dyDescent="0.2">
      <c r="D12483" s="5"/>
      <c r="I12483" s="7"/>
      <c r="K12483" s="7"/>
      <c r="L12483" s="7"/>
      <c r="M12483" s="55"/>
      <c r="N12483" s="7"/>
      <c r="O12483" s="5"/>
      <c r="U12483" s="31"/>
      <c r="AD12483" s="20"/>
    </row>
    <row r="12484" spans="4:30" x14ac:dyDescent="0.2">
      <c r="D12484" s="5"/>
      <c r="I12484" s="7"/>
      <c r="K12484" s="7"/>
      <c r="L12484" s="7"/>
      <c r="M12484" s="55"/>
      <c r="N12484" s="7"/>
      <c r="O12484" s="5"/>
      <c r="U12484" s="31"/>
      <c r="AD12484" s="20"/>
    </row>
    <row r="12485" spans="4:30" x14ac:dyDescent="0.2">
      <c r="D12485" s="5"/>
      <c r="I12485" s="7"/>
      <c r="K12485" s="7"/>
      <c r="L12485" s="7"/>
      <c r="M12485" s="55"/>
      <c r="N12485" s="7"/>
      <c r="O12485" s="5"/>
      <c r="U12485" s="31"/>
      <c r="AD12485" s="20"/>
    </row>
    <row r="12486" spans="4:30" x14ac:dyDescent="0.2">
      <c r="D12486" s="5"/>
      <c r="I12486" s="7"/>
      <c r="K12486" s="7"/>
      <c r="L12486" s="7"/>
      <c r="M12486" s="55"/>
      <c r="N12486" s="7"/>
      <c r="O12486" s="5"/>
      <c r="U12486" s="31"/>
      <c r="AD12486" s="20"/>
    </row>
    <row r="12487" spans="4:30" x14ac:dyDescent="0.2">
      <c r="D12487" s="5"/>
      <c r="I12487" s="7"/>
      <c r="K12487" s="7"/>
      <c r="L12487" s="7"/>
      <c r="M12487" s="55"/>
      <c r="N12487" s="7"/>
      <c r="O12487" s="5"/>
      <c r="U12487" s="31"/>
      <c r="AD12487" s="20"/>
    </row>
    <row r="12488" spans="4:30" x14ac:dyDescent="0.2">
      <c r="D12488" s="5"/>
      <c r="I12488" s="7"/>
      <c r="K12488" s="7"/>
      <c r="L12488" s="7"/>
      <c r="M12488" s="55"/>
      <c r="N12488" s="7"/>
      <c r="O12488" s="5"/>
      <c r="U12488" s="31"/>
      <c r="AD12488" s="20"/>
    </row>
    <row r="12489" spans="4:30" x14ac:dyDescent="0.2">
      <c r="D12489" s="5"/>
      <c r="I12489" s="7"/>
      <c r="K12489" s="7"/>
      <c r="L12489" s="7"/>
      <c r="M12489" s="55"/>
      <c r="N12489" s="7"/>
      <c r="O12489" s="5"/>
      <c r="U12489" s="31"/>
      <c r="AD12489" s="20"/>
    </row>
    <row r="12490" spans="4:30" x14ac:dyDescent="0.2">
      <c r="D12490" s="5"/>
      <c r="I12490" s="7"/>
      <c r="K12490" s="7"/>
      <c r="L12490" s="7"/>
      <c r="M12490" s="55"/>
      <c r="N12490" s="7"/>
      <c r="O12490" s="5"/>
      <c r="U12490" s="31"/>
      <c r="AD12490" s="20"/>
    </row>
    <row r="12491" spans="4:30" x14ac:dyDescent="0.2">
      <c r="D12491" s="5"/>
      <c r="I12491" s="7"/>
      <c r="K12491" s="7"/>
      <c r="L12491" s="7"/>
      <c r="M12491" s="55"/>
      <c r="N12491" s="7"/>
      <c r="O12491" s="5"/>
      <c r="U12491" s="31"/>
      <c r="AD12491" s="20"/>
    </row>
    <row r="12492" spans="4:30" x14ac:dyDescent="0.2">
      <c r="D12492" s="5"/>
      <c r="I12492" s="7"/>
      <c r="K12492" s="7"/>
      <c r="L12492" s="7"/>
      <c r="M12492" s="55"/>
      <c r="N12492" s="7"/>
      <c r="O12492" s="5"/>
      <c r="U12492" s="31"/>
      <c r="AD12492" s="20"/>
    </row>
    <row r="12493" spans="4:30" x14ac:dyDescent="0.2">
      <c r="D12493" s="5"/>
      <c r="I12493" s="7"/>
      <c r="K12493" s="7"/>
      <c r="L12493" s="7"/>
      <c r="M12493" s="55"/>
      <c r="N12493" s="7"/>
      <c r="O12493" s="5"/>
      <c r="U12493" s="31"/>
      <c r="AD12493" s="20"/>
    </row>
    <row r="12494" spans="4:30" x14ac:dyDescent="0.2">
      <c r="D12494" s="5"/>
      <c r="I12494" s="7"/>
      <c r="K12494" s="7"/>
      <c r="L12494" s="7"/>
      <c r="M12494" s="55"/>
      <c r="N12494" s="7"/>
      <c r="O12494" s="5"/>
      <c r="U12494" s="31"/>
      <c r="AD12494" s="20"/>
    </row>
    <row r="12495" spans="4:30" x14ac:dyDescent="0.2">
      <c r="D12495" s="5"/>
      <c r="I12495" s="7"/>
      <c r="K12495" s="7"/>
      <c r="L12495" s="7"/>
      <c r="M12495" s="55"/>
      <c r="N12495" s="7"/>
      <c r="O12495" s="5"/>
      <c r="U12495" s="31"/>
      <c r="AD12495" s="20"/>
    </row>
    <row r="12496" spans="4:30" x14ac:dyDescent="0.2">
      <c r="D12496" s="5"/>
      <c r="I12496" s="7"/>
      <c r="K12496" s="7"/>
      <c r="L12496" s="7"/>
      <c r="M12496" s="55"/>
      <c r="N12496" s="7"/>
      <c r="O12496" s="5"/>
      <c r="U12496" s="31"/>
      <c r="AD12496" s="20"/>
    </row>
    <row r="12497" spans="4:30" x14ac:dyDescent="0.2">
      <c r="D12497" s="5"/>
      <c r="I12497" s="7"/>
      <c r="K12497" s="7"/>
      <c r="L12497" s="7"/>
      <c r="M12497" s="55"/>
      <c r="N12497" s="7"/>
      <c r="O12497" s="5"/>
      <c r="U12497" s="31"/>
      <c r="AD12497" s="20"/>
    </row>
    <row r="12498" spans="4:30" x14ac:dyDescent="0.2">
      <c r="D12498" s="5"/>
      <c r="I12498" s="7"/>
      <c r="K12498" s="7"/>
      <c r="L12498" s="7"/>
      <c r="M12498" s="55"/>
      <c r="N12498" s="7"/>
      <c r="O12498" s="5"/>
      <c r="U12498" s="31"/>
      <c r="AD12498" s="20"/>
    </row>
    <row r="12499" spans="4:30" x14ac:dyDescent="0.2">
      <c r="D12499" s="5"/>
      <c r="I12499" s="7"/>
      <c r="K12499" s="7"/>
      <c r="L12499" s="7"/>
      <c r="M12499" s="55"/>
      <c r="N12499" s="7"/>
      <c r="O12499" s="5"/>
      <c r="U12499" s="31"/>
      <c r="AD12499" s="20"/>
    </row>
    <row r="12500" spans="4:30" x14ac:dyDescent="0.2">
      <c r="D12500" s="5"/>
      <c r="I12500" s="7"/>
      <c r="K12500" s="7"/>
      <c r="L12500" s="7"/>
      <c r="M12500" s="55"/>
      <c r="N12500" s="7"/>
      <c r="O12500" s="5"/>
      <c r="U12500" s="31"/>
      <c r="AD12500" s="20"/>
    </row>
    <row r="12501" spans="4:30" x14ac:dyDescent="0.2">
      <c r="D12501" s="5"/>
      <c r="I12501" s="7"/>
      <c r="K12501" s="7"/>
      <c r="L12501" s="7"/>
      <c r="M12501" s="55"/>
      <c r="N12501" s="7"/>
      <c r="O12501" s="5"/>
      <c r="U12501" s="31"/>
      <c r="AD12501" s="20"/>
    </row>
    <row r="12502" spans="4:30" x14ac:dyDescent="0.2">
      <c r="D12502" s="5"/>
      <c r="I12502" s="7"/>
      <c r="K12502" s="7"/>
      <c r="L12502" s="7"/>
      <c r="M12502" s="55"/>
      <c r="N12502" s="7"/>
      <c r="O12502" s="5"/>
      <c r="U12502" s="31"/>
      <c r="AD12502" s="20"/>
    </row>
    <row r="12503" spans="4:30" x14ac:dyDescent="0.2">
      <c r="D12503" s="5"/>
      <c r="I12503" s="7"/>
      <c r="K12503" s="7"/>
      <c r="L12503" s="7"/>
      <c r="M12503" s="55"/>
      <c r="N12503" s="7"/>
      <c r="O12503" s="5"/>
      <c r="U12503" s="31"/>
      <c r="AD12503" s="20"/>
    </row>
    <row r="12504" spans="4:30" x14ac:dyDescent="0.2">
      <c r="D12504" s="5"/>
      <c r="I12504" s="7"/>
      <c r="K12504" s="7"/>
      <c r="L12504" s="7"/>
      <c r="M12504" s="55"/>
      <c r="N12504" s="7"/>
      <c r="O12504" s="5"/>
      <c r="U12504" s="31"/>
      <c r="AD12504" s="20"/>
    </row>
    <row r="12505" spans="4:30" x14ac:dyDescent="0.2">
      <c r="D12505" s="5"/>
      <c r="I12505" s="7"/>
      <c r="K12505" s="7"/>
      <c r="L12505" s="7"/>
      <c r="M12505" s="55"/>
      <c r="N12505" s="7"/>
      <c r="O12505" s="5"/>
      <c r="U12505" s="31"/>
      <c r="AD12505" s="20"/>
    </row>
    <row r="12506" spans="4:30" x14ac:dyDescent="0.2">
      <c r="D12506" s="5"/>
      <c r="I12506" s="7"/>
      <c r="K12506" s="7"/>
      <c r="L12506" s="7"/>
      <c r="M12506" s="55"/>
      <c r="N12506" s="7"/>
      <c r="O12506" s="5"/>
      <c r="U12506" s="31"/>
      <c r="AD12506" s="20"/>
    </row>
    <row r="12507" spans="4:30" x14ac:dyDescent="0.2">
      <c r="D12507" s="5"/>
      <c r="I12507" s="7"/>
      <c r="K12507" s="7"/>
      <c r="L12507" s="7"/>
      <c r="M12507" s="55"/>
      <c r="N12507" s="7"/>
      <c r="O12507" s="5"/>
      <c r="U12507" s="31"/>
      <c r="AD12507" s="20"/>
    </row>
    <row r="12508" spans="4:30" x14ac:dyDescent="0.2">
      <c r="D12508" s="5"/>
      <c r="I12508" s="7"/>
      <c r="K12508" s="7"/>
      <c r="L12508" s="7"/>
      <c r="M12508" s="55"/>
      <c r="N12508" s="7"/>
      <c r="O12508" s="5"/>
      <c r="U12508" s="31"/>
      <c r="AD12508" s="20"/>
    </row>
    <row r="12509" spans="4:30" x14ac:dyDescent="0.2">
      <c r="D12509" s="5"/>
      <c r="I12509" s="7"/>
      <c r="K12509" s="7"/>
      <c r="L12509" s="7"/>
      <c r="M12509" s="55"/>
      <c r="N12509" s="7"/>
      <c r="O12509" s="5"/>
      <c r="U12509" s="31"/>
      <c r="AD12509" s="20"/>
    </row>
    <row r="12510" spans="4:30" x14ac:dyDescent="0.2">
      <c r="D12510" s="5"/>
      <c r="I12510" s="7"/>
      <c r="K12510" s="7"/>
      <c r="L12510" s="7"/>
      <c r="M12510" s="55"/>
      <c r="N12510" s="7"/>
      <c r="O12510" s="5"/>
      <c r="U12510" s="31"/>
      <c r="AD12510" s="20"/>
    </row>
    <row r="12511" spans="4:30" x14ac:dyDescent="0.2">
      <c r="D12511" s="5"/>
      <c r="I12511" s="7"/>
      <c r="K12511" s="7"/>
      <c r="L12511" s="7"/>
      <c r="M12511" s="55"/>
      <c r="N12511" s="7"/>
      <c r="O12511" s="5"/>
      <c r="U12511" s="31"/>
      <c r="AD12511" s="20"/>
    </row>
    <row r="12512" spans="4:30" x14ac:dyDescent="0.2">
      <c r="D12512" s="5"/>
      <c r="I12512" s="7"/>
      <c r="K12512" s="7"/>
      <c r="L12512" s="7"/>
      <c r="M12512" s="55"/>
      <c r="N12512" s="7"/>
      <c r="O12512" s="5"/>
      <c r="U12512" s="31"/>
      <c r="AD12512" s="20"/>
    </row>
    <row r="12513" spans="4:30" x14ac:dyDescent="0.2">
      <c r="D12513" s="5"/>
      <c r="I12513" s="7"/>
      <c r="K12513" s="7"/>
      <c r="L12513" s="7"/>
      <c r="M12513" s="55"/>
      <c r="N12513" s="7"/>
      <c r="O12513" s="5"/>
      <c r="U12513" s="31"/>
      <c r="AD12513" s="20"/>
    </row>
    <row r="12514" spans="4:30" x14ac:dyDescent="0.2">
      <c r="D12514" s="5"/>
      <c r="I12514" s="7"/>
      <c r="K12514" s="7"/>
      <c r="L12514" s="7"/>
      <c r="M12514" s="55"/>
      <c r="N12514" s="7"/>
      <c r="O12514" s="5"/>
      <c r="U12514" s="31"/>
      <c r="AD12514" s="20"/>
    </row>
    <row r="12515" spans="4:30" x14ac:dyDescent="0.2">
      <c r="D12515" s="5"/>
      <c r="I12515" s="7"/>
      <c r="K12515" s="7"/>
      <c r="L12515" s="7"/>
      <c r="M12515" s="55"/>
      <c r="N12515" s="7"/>
      <c r="O12515" s="5"/>
      <c r="U12515" s="31"/>
      <c r="AD12515" s="20"/>
    </row>
    <row r="12516" spans="4:30" x14ac:dyDescent="0.2">
      <c r="D12516" s="5"/>
      <c r="I12516" s="7"/>
      <c r="K12516" s="7"/>
      <c r="L12516" s="7"/>
      <c r="M12516" s="55"/>
      <c r="N12516" s="7"/>
      <c r="O12516" s="5"/>
      <c r="U12516" s="31"/>
      <c r="AD12516" s="20"/>
    </row>
    <row r="12517" spans="4:30" x14ac:dyDescent="0.2">
      <c r="D12517" s="5"/>
      <c r="I12517" s="7"/>
      <c r="K12517" s="7"/>
      <c r="L12517" s="7"/>
      <c r="M12517" s="55"/>
      <c r="N12517" s="7"/>
      <c r="O12517" s="5"/>
      <c r="U12517" s="31"/>
      <c r="AD12517" s="20"/>
    </row>
    <row r="12518" spans="4:30" x14ac:dyDescent="0.2">
      <c r="D12518" s="5"/>
      <c r="I12518" s="7"/>
      <c r="K12518" s="7"/>
      <c r="L12518" s="7"/>
      <c r="M12518" s="55"/>
      <c r="N12518" s="7"/>
      <c r="O12518" s="5"/>
      <c r="U12518" s="31"/>
      <c r="AD12518" s="20"/>
    </row>
    <row r="12519" spans="4:30" x14ac:dyDescent="0.2">
      <c r="D12519" s="5"/>
      <c r="I12519" s="7"/>
      <c r="K12519" s="7"/>
      <c r="L12519" s="7"/>
      <c r="M12519" s="55"/>
      <c r="N12519" s="7"/>
      <c r="O12519" s="5"/>
      <c r="U12519" s="31"/>
      <c r="AD12519" s="20"/>
    </row>
    <row r="12520" spans="4:30" x14ac:dyDescent="0.2">
      <c r="D12520" s="5"/>
      <c r="I12520" s="7"/>
      <c r="K12520" s="7"/>
      <c r="L12520" s="7"/>
      <c r="M12520" s="55"/>
      <c r="N12520" s="7"/>
      <c r="O12520" s="5"/>
      <c r="U12520" s="31"/>
      <c r="AD12520" s="20"/>
    </row>
    <row r="12521" spans="4:30" x14ac:dyDescent="0.2">
      <c r="D12521" s="5"/>
      <c r="I12521" s="7"/>
      <c r="K12521" s="7"/>
      <c r="L12521" s="7"/>
      <c r="M12521" s="55"/>
      <c r="N12521" s="7"/>
      <c r="O12521" s="5"/>
      <c r="U12521" s="31"/>
      <c r="AD12521" s="20"/>
    </row>
    <row r="12522" spans="4:30" x14ac:dyDescent="0.2">
      <c r="D12522" s="5"/>
      <c r="I12522" s="7"/>
      <c r="K12522" s="7"/>
      <c r="L12522" s="7"/>
      <c r="M12522" s="55"/>
      <c r="N12522" s="7"/>
      <c r="O12522" s="5"/>
      <c r="U12522" s="31"/>
      <c r="AD12522" s="20"/>
    </row>
    <row r="12523" spans="4:30" x14ac:dyDescent="0.2">
      <c r="D12523" s="5"/>
      <c r="I12523" s="7"/>
      <c r="K12523" s="7"/>
      <c r="L12523" s="7"/>
      <c r="M12523" s="55"/>
      <c r="N12523" s="7"/>
      <c r="O12523" s="5"/>
      <c r="U12523" s="31"/>
      <c r="AD12523" s="20"/>
    </row>
    <row r="12524" spans="4:30" x14ac:dyDescent="0.2">
      <c r="D12524" s="5"/>
      <c r="I12524" s="7"/>
      <c r="K12524" s="7"/>
      <c r="L12524" s="7"/>
      <c r="M12524" s="55"/>
      <c r="N12524" s="7"/>
      <c r="O12524" s="5"/>
      <c r="U12524" s="31"/>
      <c r="AD12524" s="20"/>
    </row>
    <row r="12525" spans="4:30" x14ac:dyDescent="0.2">
      <c r="D12525" s="5"/>
      <c r="I12525" s="7"/>
      <c r="K12525" s="7"/>
      <c r="L12525" s="7"/>
      <c r="M12525" s="55"/>
      <c r="N12525" s="7"/>
      <c r="O12525" s="5"/>
      <c r="U12525" s="31"/>
      <c r="AD12525" s="20"/>
    </row>
    <row r="12526" spans="4:30" x14ac:dyDescent="0.2">
      <c r="D12526" s="5"/>
      <c r="I12526" s="7"/>
      <c r="K12526" s="7"/>
      <c r="L12526" s="7"/>
      <c r="M12526" s="55"/>
      <c r="N12526" s="7"/>
      <c r="O12526" s="5"/>
      <c r="U12526" s="31"/>
      <c r="AD12526" s="20"/>
    </row>
    <row r="12527" spans="4:30" x14ac:dyDescent="0.2">
      <c r="D12527" s="5"/>
      <c r="I12527" s="7"/>
      <c r="K12527" s="7"/>
      <c r="L12527" s="7"/>
      <c r="M12527" s="55"/>
      <c r="N12527" s="7"/>
      <c r="O12527" s="5"/>
      <c r="U12527" s="31"/>
      <c r="AD12527" s="20"/>
    </row>
    <row r="12528" spans="4:30" x14ac:dyDescent="0.2">
      <c r="D12528" s="5"/>
      <c r="I12528" s="7"/>
      <c r="K12528" s="7"/>
      <c r="L12528" s="7"/>
      <c r="M12528" s="55"/>
      <c r="N12528" s="7"/>
      <c r="O12528" s="5"/>
      <c r="U12528" s="31"/>
      <c r="AD12528" s="20"/>
    </row>
    <row r="12529" spans="4:30" x14ac:dyDescent="0.2">
      <c r="D12529" s="5"/>
      <c r="I12529" s="7"/>
      <c r="K12529" s="7"/>
      <c r="L12529" s="7"/>
      <c r="M12529" s="55"/>
      <c r="N12529" s="7"/>
      <c r="O12529" s="5"/>
      <c r="U12529" s="31"/>
      <c r="AD12529" s="20"/>
    </row>
    <row r="12530" spans="4:30" x14ac:dyDescent="0.2">
      <c r="D12530" s="5"/>
      <c r="I12530" s="7"/>
      <c r="K12530" s="7"/>
      <c r="L12530" s="7"/>
      <c r="M12530" s="55"/>
      <c r="N12530" s="7"/>
      <c r="O12530" s="5"/>
      <c r="U12530" s="31"/>
      <c r="AD12530" s="20"/>
    </row>
    <row r="12531" spans="4:30" x14ac:dyDescent="0.2">
      <c r="D12531" s="5"/>
      <c r="I12531" s="7"/>
      <c r="K12531" s="7"/>
      <c r="L12531" s="7"/>
      <c r="M12531" s="55"/>
      <c r="N12531" s="7"/>
      <c r="O12531" s="5"/>
      <c r="U12531" s="31"/>
      <c r="AD12531" s="20"/>
    </row>
    <row r="12532" spans="4:30" x14ac:dyDescent="0.2">
      <c r="D12532" s="5"/>
      <c r="I12532" s="7"/>
      <c r="K12532" s="7"/>
      <c r="L12532" s="7"/>
      <c r="M12532" s="55"/>
      <c r="N12532" s="7"/>
      <c r="O12532" s="5"/>
      <c r="U12532" s="31"/>
      <c r="AD12532" s="20"/>
    </row>
    <row r="12533" spans="4:30" x14ac:dyDescent="0.2">
      <c r="D12533" s="5"/>
      <c r="I12533" s="7"/>
      <c r="K12533" s="7"/>
      <c r="L12533" s="7"/>
      <c r="M12533" s="55"/>
      <c r="N12533" s="7"/>
      <c r="O12533" s="5"/>
      <c r="U12533" s="31"/>
      <c r="AD12533" s="20"/>
    </row>
    <row r="12534" spans="4:30" x14ac:dyDescent="0.2">
      <c r="D12534" s="5"/>
      <c r="I12534" s="7"/>
      <c r="K12534" s="7"/>
      <c r="L12534" s="7"/>
      <c r="M12534" s="55"/>
      <c r="N12534" s="7"/>
      <c r="O12534" s="5"/>
      <c r="U12534" s="31"/>
      <c r="AD12534" s="20"/>
    </row>
    <row r="12535" spans="4:30" x14ac:dyDescent="0.2">
      <c r="D12535" s="5"/>
      <c r="I12535" s="7"/>
      <c r="K12535" s="7"/>
      <c r="L12535" s="7"/>
      <c r="M12535" s="55"/>
      <c r="N12535" s="7"/>
      <c r="O12535" s="5"/>
      <c r="U12535" s="31"/>
      <c r="AD12535" s="20"/>
    </row>
    <row r="12536" spans="4:30" x14ac:dyDescent="0.2">
      <c r="D12536" s="5"/>
      <c r="I12536" s="7"/>
      <c r="K12536" s="7"/>
      <c r="L12536" s="7"/>
      <c r="M12536" s="55"/>
      <c r="N12536" s="7"/>
      <c r="O12536" s="5"/>
      <c r="U12536" s="31"/>
      <c r="AD12536" s="20"/>
    </row>
    <row r="12537" spans="4:30" x14ac:dyDescent="0.2">
      <c r="D12537" s="5"/>
      <c r="I12537" s="7"/>
      <c r="K12537" s="7"/>
      <c r="L12537" s="7"/>
      <c r="M12537" s="55"/>
      <c r="N12537" s="7"/>
      <c r="O12537" s="5"/>
      <c r="U12537" s="31"/>
      <c r="AD12537" s="20"/>
    </row>
    <row r="12538" spans="4:30" x14ac:dyDescent="0.2">
      <c r="D12538" s="5"/>
      <c r="I12538" s="7"/>
      <c r="K12538" s="7"/>
      <c r="L12538" s="7"/>
      <c r="M12538" s="55"/>
      <c r="N12538" s="7"/>
      <c r="O12538" s="5"/>
      <c r="U12538" s="31"/>
      <c r="AD12538" s="20"/>
    </row>
    <row r="12539" spans="4:30" x14ac:dyDescent="0.2">
      <c r="D12539" s="5"/>
      <c r="I12539" s="7"/>
      <c r="K12539" s="7"/>
      <c r="L12539" s="7"/>
      <c r="M12539" s="55"/>
      <c r="N12539" s="7"/>
      <c r="O12539" s="5"/>
      <c r="U12539" s="31"/>
      <c r="AD12539" s="20"/>
    </row>
    <row r="12540" spans="4:30" x14ac:dyDescent="0.2">
      <c r="D12540" s="5"/>
      <c r="I12540" s="7"/>
      <c r="K12540" s="7"/>
      <c r="L12540" s="7"/>
      <c r="M12540" s="55"/>
      <c r="N12540" s="7"/>
      <c r="O12540" s="5"/>
      <c r="U12540" s="31"/>
      <c r="AD12540" s="20"/>
    </row>
    <row r="12541" spans="4:30" x14ac:dyDescent="0.2">
      <c r="D12541" s="5"/>
      <c r="I12541" s="7"/>
      <c r="K12541" s="7"/>
      <c r="L12541" s="7"/>
      <c r="M12541" s="55"/>
      <c r="N12541" s="7"/>
      <c r="O12541" s="5"/>
      <c r="U12541" s="31"/>
      <c r="AD12541" s="20"/>
    </row>
    <row r="12542" spans="4:30" x14ac:dyDescent="0.2">
      <c r="D12542" s="5"/>
      <c r="I12542" s="7"/>
      <c r="K12542" s="7"/>
      <c r="L12542" s="7"/>
      <c r="M12542" s="55"/>
      <c r="N12542" s="7"/>
      <c r="O12542" s="5"/>
      <c r="U12542" s="31"/>
      <c r="AD12542" s="20"/>
    </row>
    <row r="12543" spans="4:30" x14ac:dyDescent="0.2">
      <c r="D12543" s="5"/>
      <c r="I12543" s="7"/>
      <c r="K12543" s="7"/>
      <c r="L12543" s="7"/>
      <c r="M12543" s="55"/>
      <c r="N12543" s="7"/>
      <c r="O12543" s="5"/>
      <c r="U12543" s="31"/>
      <c r="AD12543" s="20"/>
    </row>
    <row r="12544" spans="4:30" x14ac:dyDescent="0.2">
      <c r="D12544" s="5"/>
      <c r="I12544" s="7"/>
      <c r="K12544" s="7"/>
      <c r="L12544" s="7"/>
      <c r="M12544" s="55"/>
      <c r="N12544" s="7"/>
      <c r="O12544" s="5"/>
      <c r="U12544" s="31"/>
      <c r="AD12544" s="20"/>
    </row>
    <row r="12545" spans="4:30" x14ac:dyDescent="0.2">
      <c r="D12545" s="5"/>
      <c r="I12545" s="7"/>
      <c r="K12545" s="7"/>
      <c r="L12545" s="7"/>
      <c r="M12545" s="55"/>
      <c r="N12545" s="7"/>
      <c r="O12545" s="5"/>
      <c r="U12545" s="31"/>
      <c r="AD12545" s="20"/>
    </row>
    <row r="12546" spans="4:30" x14ac:dyDescent="0.2">
      <c r="D12546" s="5"/>
      <c r="I12546" s="7"/>
      <c r="K12546" s="7"/>
      <c r="L12546" s="7"/>
      <c r="M12546" s="55"/>
      <c r="N12546" s="7"/>
      <c r="O12546" s="5"/>
      <c r="U12546" s="31"/>
      <c r="AD12546" s="20"/>
    </row>
    <row r="12547" spans="4:30" x14ac:dyDescent="0.2">
      <c r="D12547" s="5"/>
      <c r="I12547" s="7"/>
      <c r="K12547" s="7"/>
      <c r="L12547" s="7"/>
      <c r="M12547" s="55"/>
      <c r="N12547" s="7"/>
      <c r="O12547" s="5"/>
      <c r="U12547" s="31"/>
      <c r="AD12547" s="20"/>
    </row>
    <row r="12548" spans="4:30" x14ac:dyDescent="0.2">
      <c r="D12548" s="5"/>
      <c r="I12548" s="7"/>
      <c r="K12548" s="7"/>
      <c r="L12548" s="7"/>
      <c r="M12548" s="55"/>
      <c r="N12548" s="7"/>
      <c r="O12548" s="5"/>
      <c r="U12548" s="31"/>
      <c r="AD12548" s="20"/>
    </row>
    <row r="12549" spans="4:30" x14ac:dyDescent="0.2">
      <c r="D12549" s="5"/>
      <c r="I12549" s="7"/>
      <c r="K12549" s="7"/>
      <c r="L12549" s="7"/>
      <c r="M12549" s="55"/>
      <c r="N12549" s="7"/>
      <c r="O12549" s="5"/>
      <c r="U12549" s="31"/>
      <c r="AD12549" s="20"/>
    </row>
    <row r="12550" spans="4:30" x14ac:dyDescent="0.2">
      <c r="D12550" s="5"/>
      <c r="I12550" s="7"/>
      <c r="K12550" s="7"/>
      <c r="L12550" s="7"/>
      <c r="M12550" s="55"/>
      <c r="N12550" s="7"/>
      <c r="O12550" s="5"/>
      <c r="U12550" s="31"/>
      <c r="AD12550" s="20"/>
    </row>
    <row r="12551" spans="4:30" x14ac:dyDescent="0.2">
      <c r="D12551" s="5"/>
      <c r="I12551" s="7"/>
      <c r="K12551" s="7"/>
      <c r="L12551" s="7"/>
      <c r="M12551" s="55"/>
      <c r="N12551" s="7"/>
      <c r="O12551" s="5"/>
      <c r="U12551" s="31"/>
      <c r="AD12551" s="20"/>
    </row>
    <row r="12552" spans="4:30" x14ac:dyDescent="0.2">
      <c r="D12552" s="5"/>
      <c r="I12552" s="7"/>
      <c r="K12552" s="7"/>
      <c r="L12552" s="7"/>
      <c r="M12552" s="55"/>
      <c r="N12552" s="7"/>
      <c r="O12552" s="5"/>
      <c r="U12552" s="31"/>
      <c r="AD12552" s="20"/>
    </row>
    <row r="12553" spans="4:30" x14ac:dyDescent="0.2">
      <c r="D12553" s="5"/>
      <c r="I12553" s="7"/>
      <c r="K12553" s="7"/>
      <c r="L12553" s="7"/>
      <c r="M12553" s="55"/>
      <c r="N12553" s="7"/>
      <c r="O12553" s="5"/>
      <c r="U12553" s="31"/>
      <c r="AD12553" s="20"/>
    </row>
    <row r="12554" spans="4:30" x14ac:dyDescent="0.2">
      <c r="D12554" s="5"/>
      <c r="I12554" s="7"/>
      <c r="K12554" s="7"/>
      <c r="L12554" s="7"/>
      <c r="M12554" s="55"/>
      <c r="N12554" s="7"/>
      <c r="O12554" s="5"/>
      <c r="U12554" s="31"/>
      <c r="AD12554" s="20"/>
    </row>
    <row r="12555" spans="4:30" x14ac:dyDescent="0.2">
      <c r="D12555" s="5"/>
      <c r="I12555" s="7"/>
      <c r="K12555" s="7"/>
      <c r="L12555" s="7"/>
      <c r="M12555" s="55"/>
      <c r="N12555" s="7"/>
      <c r="O12555" s="5"/>
      <c r="U12555" s="31"/>
      <c r="AD12555" s="20"/>
    </row>
    <row r="12556" spans="4:30" x14ac:dyDescent="0.2">
      <c r="D12556" s="5"/>
      <c r="I12556" s="7"/>
      <c r="K12556" s="7"/>
      <c r="L12556" s="7"/>
      <c r="M12556" s="55"/>
      <c r="N12556" s="7"/>
      <c r="O12556" s="5"/>
      <c r="U12556" s="31"/>
      <c r="AD12556" s="20"/>
    </row>
    <row r="12557" spans="4:30" x14ac:dyDescent="0.2">
      <c r="D12557" s="5"/>
      <c r="I12557" s="7"/>
      <c r="K12557" s="7"/>
      <c r="L12557" s="7"/>
      <c r="M12557" s="55"/>
      <c r="N12557" s="7"/>
      <c r="O12557" s="5"/>
      <c r="U12557" s="31"/>
      <c r="AD12557" s="20"/>
    </row>
    <row r="12558" spans="4:30" x14ac:dyDescent="0.2">
      <c r="D12558" s="5"/>
      <c r="I12558" s="7"/>
      <c r="K12558" s="7"/>
      <c r="L12558" s="7"/>
      <c r="M12558" s="55"/>
      <c r="N12558" s="7"/>
      <c r="O12558" s="5"/>
      <c r="U12558" s="31"/>
      <c r="AD12558" s="20"/>
    </row>
    <row r="12559" spans="4:30" x14ac:dyDescent="0.2">
      <c r="D12559" s="5"/>
      <c r="I12559" s="7"/>
      <c r="K12559" s="7"/>
      <c r="L12559" s="7"/>
      <c r="M12559" s="55"/>
      <c r="N12559" s="7"/>
      <c r="O12559" s="5"/>
      <c r="U12559" s="31"/>
      <c r="AD12559" s="20"/>
    </row>
    <row r="12560" spans="4:30" x14ac:dyDescent="0.2">
      <c r="D12560" s="5"/>
      <c r="I12560" s="7"/>
      <c r="K12560" s="7"/>
      <c r="L12560" s="7"/>
      <c r="M12560" s="55"/>
      <c r="N12560" s="7"/>
      <c r="O12560" s="5"/>
      <c r="U12560" s="31"/>
      <c r="AD12560" s="20"/>
    </row>
    <row r="12561" spans="4:30" x14ac:dyDescent="0.2">
      <c r="D12561" s="5"/>
      <c r="I12561" s="7"/>
      <c r="K12561" s="7"/>
      <c r="L12561" s="7"/>
      <c r="M12561" s="55"/>
      <c r="N12561" s="7"/>
      <c r="O12561" s="5"/>
      <c r="U12561" s="31"/>
      <c r="AD12561" s="20"/>
    </row>
    <row r="12562" spans="4:30" x14ac:dyDescent="0.2">
      <c r="D12562" s="5"/>
      <c r="I12562" s="7"/>
      <c r="K12562" s="7"/>
      <c r="L12562" s="7"/>
      <c r="M12562" s="55"/>
      <c r="N12562" s="7"/>
      <c r="O12562" s="5"/>
      <c r="U12562" s="31"/>
      <c r="AD12562" s="20"/>
    </row>
    <row r="12563" spans="4:30" x14ac:dyDescent="0.2">
      <c r="D12563" s="5"/>
      <c r="I12563" s="7"/>
      <c r="K12563" s="7"/>
      <c r="L12563" s="7"/>
      <c r="M12563" s="55"/>
      <c r="N12563" s="7"/>
      <c r="O12563" s="5"/>
      <c r="U12563" s="31"/>
      <c r="AD12563" s="20"/>
    </row>
    <row r="12564" spans="4:30" x14ac:dyDescent="0.2">
      <c r="D12564" s="5"/>
      <c r="I12564" s="7"/>
      <c r="K12564" s="7"/>
      <c r="L12564" s="7"/>
      <c r="M12564" s="55"/>
      <c r="N12564" s="7"/>
      <c r="O12564" s="5"/>
      <c r="U12564" s="31"/>
      <c r="AD12564" s="20"/>
    </row>
    <row r="12565" spans="4:30" x14ac:dyDescent="0.2">
      <c r="D12565" s="5"/>
      <c r="I12565" s="7"/>
      <c r="K12565" s="7"/>
      <c r="L12565" s="7"/>
      <c r="M12565" s="55"/>
      <c r="N12565" s="7"/>
      <c r="O12565" s="5"/>
      <c r="U12565" s="31"/>
      <c r="AD12565" s="20"/>
    </row>
    <row r="12566" spans="4:30" x14ac:dyDescent="0.2">
      <c r="D12566" s="5"/>
      <c r="I12566" s="7"/>
      <c r="K12566" s="7"/>
      <c r="L12566" s="7"/>
      <c r="M12566" s="55"/>
      <c r="N12566" s="7"/>
      <c r="O12566" s="5"/>
      <c r="U12566" s="31"/>
      <c r="AD12566" s="20"/>
    </row>
    <row r="12567" spans="4:30" x14ac:dyDescent="0.2">
      <c r="D12567" s="5"/>
      <c r="I12567" s="7"/>
      <c r="K12567" s="7"/>
      <c r="L12567" s="7"/>
      <c r="M12567" s="55"/>
      <c r="N12567" s="7"/>
      <c r="O12567" s="5"/>
      <c r="U12567" s="31"/>
      <c r="AD12567" s="20"/>
    </row>
    <row r="12568" spans="4:30" x14ac:dyDescent="0.2">
      <c r="D12568" s="5"/>
      <c r="I12568" s="7"/>
      <c r="K12568" s="7"/>
      <c r="L12568" s="7"/>
      <c r="M12568" s="55"/>
      <c r="N12568" s="7"/>
      <c r="O12568" s="5"/>
      <c r="U12568" s="31"/>
      <c r="AD12568" s="20"/>
    </row>
    <row r="12569" spans="4:30" x14ac:dyDescent="0.2">
      <c r="D12569" s="5"/>
      <c r="I12569" s="7"/>
      <c r="K12569" s="7"/>
      <c r="L12569" s="7"/>
      <c r="M12569" s="55"/>
      <c r="N12569" s="7"/>
      <c r="O12569" s="5"/>
      <c r="U12569" s="31"/>
      <c r="AD12569" s="20"/>
    </row>
    <row r="12570" spans="4:30" x14ac:dyDescent="0.2">
      <c r="D12570" s="5"/>
      <c r="I12570" s="7"/>
      <c r="K12570" s="7"/>
      <c r="L12570" s="7"/>
      <c r="M12570" s="55"/>
      <c r="N12570" s="7"/>
      <c r="O12570" s="5"/>
      <c r="U12570" s="31"/>
      <c r="AD12570" s="20"/>
    </row>
    <row r="12571" spans="4:30" x14ac:dyDescent="0.2">
      <c r="D12571" s="5"/>
      <c r="I12571" s="7"/>
      <c r="K12571" s="7"/>
      <c r="L12571" s="7"/>
      <c r="M12571" s="55"/>
      <c r="N12571" s="7"/>
      <c r="O12571" s="5"/>
      <c r="U12571" s="31"/>
      <c r="AD12571" s="20"/>
    </row>
    <row r="12572" spans="4:30" x14ac:dyDescent="0.2">
      <c r="D12572" s="5"/>
      <c r="I12572" s="7"/>
      <c r="K12572" s="7"/>
      <c r="L12572" s="7"/>
      <c r="M12572" s="55"/>
      <c r="N12572" s="7"/>
      <c r="O12572" s="5"/>
      <c r="U12572" s="31"/>
      <c r="AD12572" s="20"/>
    </row>
    <row r="12573" spans="4:30" x14ac:dyDescent="0.2">
      <c r="D12573" s="5"/>
      <c r="I12573" s="7"/>
      <c r="K12573" s="7"/>
      <c r="L12573" s="7"/>
      <c r="M12573" s="55"/>
      <c r="N12573" s="7"/>
      <c r="O12573" s="5"/>
      <c r="U12573" s="31"/>
      <c r="AD12573" s="20"/>
    </row>
    <row r="12574" spans="4:30" x14ac:dyDescent="0.2">
      <c r="D12574" s="5"/>
      <c r="I12574" s="7"/>
      <c r="K12574" s="7"/>
      <c r="L12574" s="7"/>
      <c r="M12574" s="55"/>
      <c r="N12574" s="7"/>
      <c r="O12574" s="5"/>
      <c r="U12574" s="31"/>
      <c r="AD12574" s="20"/>
    </row>
    <row r="12575" spans="4:30" x14ac:dyDescent="0.2">
      <c r="D12575" s="5"/>
      <c r="I12575" s="7"/>
      <c r="K12575" s="7"/>
      <c r="L12575" s="7"/>
      <c r="M12575" s="55"/>
      <c r="N12575" s="7"/>
      <c r="O12575" s="5"/>
      <c r="U12575" s="31"/>
      <c r="AD12575" s="20"/>
    </row>
    <row r="12576" spans="4:30" x14ac:dyDescent="0.2">
      <c r="D12576" s="5"/>
      <c r="I12576" s="7"/>
      <c r="K12576" s="7"/>
      <c r="L12576" s="7"/>
      <c r="M12576" s="55"/>
      <c r="N12576" s="7"/>
      <c r="O12576" s="5"/>
      <c r="U12576" s="31"/>
      <c r="AD12576" s="20"/>
    </row>
    <row r="12577" spans="4:30" x14ac:dyDescent="0.2">
      <c r="D12577" s="5"/>
      <c r="I12577" s="7"/>
      <c r="K12577" s="7"/>
      <c r="L12577" s="7"/>
      <c r="M12577" s="55"/>
      <c r="N12577" s="7"/>
      <c r="O12577" s="5"/>
      <c r="U12577" s="31"/>
      <c r="AD12577" s="20"/>
    </row>
    <row r="12578" spans="4:30" x14ac:dyDescent="0.2">
      <c r="D12578" s="5"/>
      <c r="I12578" s="7"/>
      <c r="K12578" s="7"/>
      <c r="L12578" s="7"/>
      <c r="M12578" s="55"/>
      <c r="N12578" s="7"/>
      <c r="O12578" s="5"/>
      <c r="U12578" s="31"/>
      <c r="AD12578" s="20"/>
    </row>
    <row r="12579" spans="4:30" x14ac:dyDescent="0.2">
      <c r="D12579" s="5"/>
      <c r="I12579" s="7"/>
      <c r="K12579" s="7"/>
      <c r="L12579" s="7"/>
      <c r="M12579" s="55"/>
      <c r="N12579" s="7"/>
      <c r="O12579" s="5"/>
      <c r="U12579" s="31"/>
      <c r="AD12579" s="20"/>
    </row>
    <row r="12580" spans="4:30" x14ac:dyDescent="0.2">
      <c r="D12580" s="5"/>
      <c r="I12580" s="7"/>
      <c r="K12580" s="7"/>
      <c r="L12580" s="7"/>
      <c r="M12580" s="55"/>
      <c r="N12580" s="7"/>
      <c r="O12580" s="5"/>
      <c r="U12580" s="31"/>
      <c r="AD12580" s="20"/>
    </row>
    <row r="12581" spans="4:30" x14ac:dyDescent="0.2">
      <c r="D12581" s="5"/>
      <c r="I12581" s="7"/>
      <c r="K12581" s="7"/>
      <c r="L12581" s="7"/>
      <c r="M12581" s="55"/>
      <c r="N12581" s="7"/>
      <c r="O12581" s="5"/>
      <c r="U12581" s="31"/>
      <c r="AD12581" s="20"/>
    </row>
    <row r="12582" spans="4:30" x14ac:dyDescent="0.2">
      <c r="D12582" s="5"/>
      <c r="I12582" s="7"/>
      <c r="K12582" s="7"/>
      <c r="L12582" s="7"/>
      <c r="M12582" s="55"/>
      <c r="N12582" s="7"/>
      <c r="O12582" s="5"/>
      <c r="U12582" s="31"/>
      <c r="AD12582" s="20"/>
    </row>
    <row r="12583" spans="4:30" x14ac:dyDescent="0.2">
      <c r="D12583" s="5"/>
      <c r="I12583" s="7"/>
      <c r="K12583" s="7"/>
      <c r="L12583" s="7"/>
      <c r="M12583" s="55"/>
      <c r="N12583" s="7"/>
      <c r="O12583" s="5"/>
      <c r="U12583" s="31"/>
      <c r="AD12583" s="20"/>
    </row>
    <row r="12584" spans="4:30" x14ac:dyDescent="0.2">
      <c r="D12584" s="5"/>
      <c r="I12584" s="7"/>
      <c r="K12584" s="7"/>
      <c r="L12584" s="7"/>
      <c r="M12584" s="55"/>
      <c r="N12584" s="7"/>
      <c r="O12584" s="5"/>
      <c r="U12584" s="31"/>
      <c r="AD12584" s="20"/>
    </row>
    <row r="12585" spans="4:30" x14ac:dyDescent="0.2">
      <c r="D12585" s="5"/>
      <c r="I12585" s="7"/>
      <c r="K12585" s="7"/>
      <c r="L12585" s="7"/>
      <c r="M12585" s="55"/>
      <c r="N12585" s="7"/>
      <c r="O12585" s="5"/>
      <c r="U12585" s="31"/>
      <c r="AD12585" s="20"/>
    </row>
    <row r="12586" spans="4:30" x14ac:dyDescent="0.2">
      <c r="D12586" s="5"/>
      <c r="I12586" s="7"/>
      <c r="K12586" s="7"/>
      <c r="L12586" s="7"/>
      <c r="M12586" s="55"/>
      <c r="N12586" s="7"/>
      <c r="O12586" s="5"/>
      <c r="U12586" s="31"/>
      <c r="AD12586" s="20"/>
    </row>
    <row r="12587" spans="4:30" x14ac:dyDescent="0.2">
      <c r="D12587" s="5"/>
      <c r="I12587" s="7"/>
      <c r="K12587" s="7"/>
      <c r="L12587" s="7"/>
      <c r="M12587" s="55"/>
      <c r="N12587" s="7"/>
      <c r="O12587" s="5"/>
      <c r="U12587" s="31"/>
      <c r="AD12587" s="20"/>
    </row>
    <row r="12588" spans="4:30" x14ac:dyDescent="0.2">
      <c r="D12588" s="5"/>
      <c r="I12588" s="7"/>
      <c r="K12588" s="7"/>
      <c r="L12588" s="7"/>
      <c r="M12588" s="55"/>
      <c r="N12588" s="7"/>
      <c r="O12588" s="5"/>
      <c r="U12588" s="31"/>
      <c r="AD12588" s="20"/>
    </row>
    <row r="12589" spans="4:30" x14ac:dyDescent="0.2">
      <c r="D12589" s="5"/>
      <c r="I12589" s="7"/>
      <c r="K12589" s="7"/>
      <c r="L12589" s="7"/>
      <c r="M12589" s="55"/>
      <c r="N12589" s="7"/>
      <c r="O12589" s="5"/>
      <c r="U12589" s="31"/>
      <c r="AD12589" s="20"/>
    </row>
    <row r="12590" spans="4:30" x14ac:dyDescent="0.2">
      <c r="D12590" s="5"/>
      <c r="I12590" s="7"/>
      <c r="K12590" s="7"/>
      <c r="L12590" s="7"/>
      <c r="M12590" s="55"/>
      <c r="N12590" s="7"/>
      <c r="O12590" s="5"/>
      <c r="U12590" s="31"/>
      <c r="AD12590" s="20"/>
    </row>
    <row r="12591" spans="4:30" x14ac:dyDescent="0.2">
      <c r="D12591" s="5"/>
      <c r="I12591" s="7"/>
      <c r="K12591" s="7"/>
      <c r="L12591" s="7"/>
      <c r="M12591" s="55"/>
      <c r="N12591" s="7"/>
      <c r="O12591" s="5"/>
      <c r="U12591" s="31"/>
      <c r="AD12591" s="20"/>
    </row>
    <row r="12592" spans="4:30" x14ac:dyDescent="0.2">
      <c r="D12592" s="5"/>
      <c r="I12592" s="7"/>
      <c r="K12592" s="7"/>
      <c r="L12592" s="7"/>
      <c r="M12592" s="55"/>
      <c r="N12592" s="7"/>
      <c r="O12592" s="5"/>
      <c r="U12592" s="31"/>
      <c r="AD12592" s="20"/>
    </row>
    <row r="12593" spans="4:30" x14ac:dyDescent="0.2">
      <c r="D12593" s="5"/>
      <c r="I12593" s="7"/>
      <c r="K12593" s="7"/>
      <c r="L12593" s="7"/>
      <c r="M12593" s="55"/>
      <c r="N12593" s="7"/>
      <c r="O12593" s="5"/>
      <c r="U12593" s="31"/>
      <c r="AD12593" s="20"/>
    </row>
    <row r="12594" spans="4:30" x14ac:dyDescent="0.2">
      <c r="D12594" s="5"/>
      <c r="I12594" s="7"/>
      <c r="K12594" s="7"/>
      <c r="L12594" s="7"/>
      <c r="M12594" s="55"/>
      <c r="N12594" s="7"/>
      <c r="O12594" s="5"/>
      <c r="U12594" s="31"/>
      <c r="AD12594" s="20"/>
    </row>
    <row r="12595" spans="4:30" x14ac:dyDescent="0.2">
      <c r="D12595" s="5"/>
      <c r="I12595" s="7"/>
      <c r="K12595" s="7"/>
      <c r="L12595" s="7"/>
      <c r="M12595" s="55"/>
      <c r="N12595" s="7"/>
      <c r="O12595" s="5"/>
      <c r="U12595" s="31"/>
      <c r="AD12595" s="20"/>
    </row>
    <row r="12596" spans="4:30" x14ac:dyDescent="0.2">
      <c r="D12596" s="5"/>
      <c r="I12596" s="7"/>
      <c r="K12596" s="7"/>
      <c r="L12596" s="7"/>
      <c r="M12596" s="55"/>
      <c r="N12596" s="7"/>
      <c r="O12596" s="5"/>
      <c r="U12596" s="31"/>
      <c r="AD12596" s="20"/>
    </row>
    <row r="12597" spans="4:30" x14ac:dyDescent="0.2">
      <c r="D12597" s="5"/>
      <c r="I12597" s="7"/>
      <c r="K12597" s="7"/>
      <c r="L12597" s="7"/>
      <c r="M12597" s="55"/>
      <c r="N12597" s="7"/>
      <c r="O12597" s="5"/>
      <c r="U12597" s="31"/>
      <c r="AD12597" s="20"/>
    </row>
    <row r="12598" spans="4:30" x14ac:dyDescent="0.2">
      <c r="D12598" s="5"/>
      <c r="I12598" s="7"/>
      <c r="K12598" s="7"/>
      <c r="L12598" s="7"/>
      <c r="M12598" s="55"/>
      <c r="N12598" s="7"/>
      <c r="O12598" s="5"/>
      <c r="U12598" s="31"/>
      <c r="AD12598" s="20"/>
    </row>
    <row r="12599" spans="4:30" x14ac:dyDescent="0.2">
      <c r="D12599" s="5"/>
      <c r="I12599" s="7"/>
      <c r="K12599" s="7"/>
      <c r="L12599" s="7"/>
      <c r="M12599" s="55"/>
      <c r="N12599" s="7"/>
      <c r="O12599" s="5"/>
      <c r="U12599" s="31"/>
      <c r="AD12599" s="20"/>
    </row>
    <row r="12600" spans="4:30" x14ac:dyDescent="0.2">
      <c r="D12600" s="5"/>
      <c r="I12600" s="7"/>
      <c r="K12600" s="7"/>
      <c r="L12600" s="7"/>
      <c r="M12600" s="55"/>
      <c r="N12600" s="7"/>
      <c r="O12600" s="5"/>
      <c r="U12600" s="31"/>
      <c r="AD12600" s="20"/>
    </row>
    <row r="12601" spans="4:30" x14ac:dyDescent="0.2">
      <c r="D12601" s="5"/>
      <c r="I12601" s="7"/>
      <c r="K12601" s="7"/>
      <c r="L12601" s="7"/>
      <c r="M12601" s="55"/>
      <c r="N12601" s="7"/>
      <c r="O12601" s="5"/>
      <c r="U12601" s="31"/>
      <c r="AD12601" s="20"/>
    </row>
    <row r="12602" spans="4:30" x14ac:dyDescent="0.2">
      <c r="D12602" s="5"/>
      <c r="I12602" s="7"/>
      <c r="K12602" s="7"/>
      <c r="L12602" s="7"/>
      <c r="M12602" s="55"/>
      <c r="N12602" s="7"/>
      <c r="O12602" s="5"/>
      <c r="U12602" s="31"/>
      <c r="AD12602" s="20"/>
    </row>
    <row r="12603" spans="4:30" x14ac:dyDescent="0.2">
      <c r="D12603" s="5"/>
      <c r="I12603" s="7"/>
      <c r="K12603" s="7"/>
      <c r="L12603" s="7"/>
      <c r="M12603" s="55"/>
      <c r="N12603" s="7"/>
      <c r="O12603" s="5"/>
      <c r="U12603" s="31"/>
      <c r="AD12603" s="20"/>
    </row>
    <row r="12604" spans="4:30" x14ac:dyDescent="0.2">
      <c r="D12604" s="5"/>
      <c r="I12604" s="7"/>
      <c r="K12604" s="7"/>
      <c r="L12604" s="7"/>
      <c r="M12604" s="55"/>
      <c r="N12604" s="7"/>
      <c r="O12604" s="5"/>
      <c r="U12604" s="31"/>
      <c r="AD12604" s="20"/>
    </row>
    <row r="12605" spans="4:30" x14ac:dyDescent="0.2">
      <c r="D12605" s="5"/>
      <c r="I12605" s="7"/>
      <c r="K12605" s="7"/>
      <c r="L12605" s="7"/>
      <c r="M12605" s="55"/>
      <c r="N12605" s="7"/>
      <c r="O12605" s="5"/>
      <c r="U12605" s="31"/>
      <c r="AD12605" s="20"/>
    </row>
    <row r="12606" spans="4:30" x14ac:dyDescent="0.2">
      <c r="D12606" s="5"/>
      <c r="I12606" s="7"/>
      <c r="K12606" s="7"/>
      <c r="L12606" s="7"/>
      <c r="M12606" s="55"/>
      <c r="N12606" s="7"/>
      <c r="O12606" s="5"/>
      <c r="U12606" s="31"/>
      <c r="AD12606" s="20"/>
    </row>
    <row r="12607" spans="4:30" x14ac:dyDescent="0.2">
      <c r="D12607" s="5"/>
      <c r="I12607" s="7"/>
      <c r="K12607" s="7"/>
      <c r="L12607" s="7"/>
      <c r="M12607" s="55"/>
      <c r="N12607" s="7"/>
      <c r="O12607" s="5"/>
      <c r="U12607" s="31"/>
      <c r="AD12607" s="20"/>
    </row>
    <row r="12608" spans="4:30" x14ac:dyDescent="0.2">
      <c r="D12608" s="5"/>
      <c r="I12608" s="7"/>
      <c r="K12608" s="7"/>
      <c r="L12608" s="7"/>
      <c r="M12608" s="55"/>
      <c r="N12608" s="7"/>
      <c r="O12608" s="5"/>
      <c r="U12608" s="31"/>
      <c r="AD12608" s="20"/>
    </row>
    <row r="12609" spans="4:30" x14ac:dyDescent="0.2">
      <c r="D12609" s="5"/>
      <c r="I12609" s="7"/>
      <c r="K12609" s="7"/>
      <c r="L12609" s="7"/>
      <c r="M12609" s="55"/>
      <c r="N12609" s="7"/>
      <c r="O12609" s="5"/>
      <c r="U12609" s="31"/>
      <c r="AD12609" s="20"/>
    </row>
    <row r="12610" spans="4:30" x14ac:dyDescent="0.2">
      <c r="D12610" s="5"/>
      <c r="I12610" s="7"/>
      <c r="K12610" s="7"/>
      <c r="L12610" s="7"/>
      <c r="M12610" s="55"/>
      <c r="N12610" s="7"/>
      <c r="O12610" s="5"/>
      <c r="U12610" s="31"/>
      <c r="AD12610" s="20"/>
    </row>
    <row r="12611" spans="4:30" x14ac:dyDescent="0.2">
      <c r="D12611" s="5"/>
      <c r="I12611" s="7"/>
      <c r="K12611" s="7"/>
      <c r="L12611" s="7"/>
      <c r="M12611" s="55"/>
      <c r="N12611" s="7"/>
      <c r="O12611" s="5"/>
      <c r="U12611" s="31"/>
      <c r="AD12611" s="20"/>
    </row>
    <row r="12612" spans="4:30" x14ac:dyDescent="0.2">
      <c r="D12612" s="5"/>
      <c r="I12612" s="7"/>
      <c r="K12612" s="7"/>
      <c r="L12612" s="7"/>
      <c r="M12612" s="55"/>
      <c r="N12612" s="7"/>
      <c r="O12612" s="5"/>
      <c r="U12612" s="31"/>
      <c r="AD12612" s="20"/>
    </row>
    <row r="12613" spans="4:30" x14ac:dyDescent="0.2">
      <c r="D12613" s="5"/>
      <c r="I12613" s="7"/>
      <c r="K12613" s="7"/>
      <c r="L12613" s="7"/>
      <c r="M12613" s="55"/>
      <c r="N12613" s="7"/>
      <c r="O12613" s="5"/>
      <c r="U12613" s="31"/>
      <c r="AD12613" s="20"/>
    </row>
    <row r="12614" spans="4:30" x14ac:dyDescent="0.2">
      <c r="D12614" s="5"/>
      <c r="I12614" s="7"/>
      <c r="K12614" s="7"/>
      <c r="L12614" s="7"/>
      <c r="M12614" s="55"/>
      <c r="N12614" s="7"/>
      <c r="O12614" s="5"/>
      <c r="U12614" s="31"/>
      <c r="AD12614" s="20"/>
    </row>
    <row r="12615" spans="4:30" x14ac:dyDescent="0.2">
      <c r="D12615" s="5"/>
      <c r="I12615" s="7"/>
      <c r="K12615" s="7"/>
      <c r="L12615" s="7"/>
      <c r="M12615" s="55"/>
      <c r="N12615" s="7"/>
      <c r="O12615" s="5"/>
      <c r="U12615" s="31"/>
      <c r="AD12615" s="20"/>
    </row>
    <row r="12616" spans="4:30" x14ac:dyDescent="0.2">
      <c r="D12616" s="5"/>
      <c r="I12616" s="7"/>
      <c r="K12616" s="7"/>
      <c r="L12616" s="7"/>
      <c r="M12616" s="55"/>
      <c r="N12616" s="7"/>
      <c r="O12616" s="5"/>
      <c r="U12616" s="31"/>
      <c r="AD12616" s="20"/>
    </row>
    <row r="12617" spans="4:30" x14ac:dyDescent="0.2">
      <c r="D12617" s="5"/>
      <c r="I12617" s="7"/>
      <c r="K12617" s="7"/>
      <c r="L12617" s="7"/>
      <c r="M12617" s="55"/>
      <c r="N12617" s="7"/>
      <c r="O12617" s="5"/>
      <c r="U12617" s="31"/>
      <c r="AD12617" s="20"/>
    </row>
    <row r="12618" spans="4:30" x14ac:dyDescent="0.2">
      <c r="D12618" s="5"/>
      <c r="I12618" s="7"/>
      <c r="K12618" s="7"/>
      <c r="L12618" s="7"/>
      <c r="M12618" s="55"/>
      <c r="N12618" s="7"/>
      <c r="O12618" s="5"/>
      <c r="U12618" s="31"/>
      <c r="AD12618" s="20"/>
    </row>
    <row r="12619" spans="4:30" x14ac:dyDescent="0.2">
      <c r="D12619" s="5"/>
      <c r="I12619" s="7"/>
      <c r="K12619" s="7"/>
      <c r="L12619" s="7"/>
      <c r="M12619" s="55"/>
      <c r="N12619" s="7"/>
      <c r="O12619" s="5"/>
      <c r="U12619" s="31"/>
      <c r="AD12619" s="20"/>
    </row>
    <row r="12620" spans="4:30" x14ac:dyDescent="0.2">
      <c r="D12620" s="5"/>
      <c r="I12620" s="7"/>
      <c r="K12620" s="7"/>
      <c r="L12620" s="7"/>
      <c r="M12620" s="55"/>
      <c r="N12620" s="7"/>
      <c r="O12620" s="5"/>
      <c r="U12620" s="31"/>
      <c r="AD12620" s="20"/>
    </row>
    <row r="12621" spans="4:30" x14ac:dyDescent="0.2">
      <c r="D12621" s="5"/>
      <c r="I12621" s="7"/>
      <c r="K12621" s="7"/>
      <c r="L12621" s="7"/>
      <c r="M12621" s="55"/>
      <c r="N12621" s="7"/>
      <c r="O12621" s="5"/>
      <c r="U12621" s="31"/>
      <c r="AD12621" s="20"/>
    </row>
    <row r="12622" spans="4:30" x14ac:dyDescent="0.2">
      <c r="D12622" s="5"/>
      <c r="I12622" s="7"/>
      <c r="K12622" s="7"/>
      <c r="L12622" s="7"/>
      <c r="M12622" s="55"/>
      <c r="N12622" s="7"/>
      <c r="O12622" s="5"/>
      <c r="U12622" s="31"/>
      <c r="AD12622" s="20"/>
    </row>
    <row r="12623" spans="4:30" x14ac:dyDescent="0.2">
      <c r="D12623" s="5"/>
      <c r="I12623" s="7"/>
      <c r="K12623" s="7"/>
      <c r="L12623" s="7"/>
      <c r="M12623" s="55"/>
      <c r="N12623" s="7"/>
      <c r="O12623" s="5"/>
      <c r="U12623" s="31"/>
      <c r="AD12623" s="20"/>
    </row>
    <row r="12624" spans="4:30" x14ac:dyDescent="0.2">
      <c r="D12624" s="5"/>
      <c r="I12624" s="7"/>
      <c r="K12624" s="7"/>
      <c r="L12624" s="7"/>
      <c r="M12624" s="55"/>
      <c r="N12624" s="7"/>
      <c r="O12624" s="5"/>
      <c r="U12624" s="31"/>
      <c r="AD12624" s="20"/>
    </row>
    <row r="12625" spans="4:30" x14ac:dyDescent="0.2">
      <c r="D12625" s="5"/>
      <c r="I12625" s="7"/>
      <c r="K12625" s="7"/>
      <c r="L12625" s="7"/>
      <c r="M12625" s="55"/>
      <c r="N12625" s="7"/>
      <c r="O12625" s="5"/>
      <c r="U12625" s="31"/>
      <c r="AD12625" s="20"/>
    </row>
    <row r="12626" spans="4:30" x14ac:dyDescent="0.2">
      <c r="D12626" s="5"/>
      <c r="I12626" s="7"/>
      <c r="K12626" s="7"/>
      <c r="L12626" s="7"/>
      <c r="M12626" s="55"/>
      <c r="N12626" s="7"/>
      <c r="O12626" s="5"/>
      <c r="U12626" s="31"/>
      <c r="AD12626" s="20"/>
    </row>
    <row r="12627" spans="4:30" x14ac:dyDescent="0.2">
      <c r="D12627" s="5"/>
      <c r="I12627" s="7"/>
      <c r="K12627" s="7"/>
      <c r="L12627" s="7"/>
      <c r="M12627" s="55"/>
      <c r="N12627" s="7"/>
      <c r="O12627" s="5"/>
      <c r="U12627" s="31"/>
      <c r="AD12627" s="20"/>
    </row>
    <row r="12628" spans="4:30" x14ac:dyDescent="0.2">
      <c r="D12628" s="5"/>
      <c r="I12628" s="7"/>
      <c r="K12628" s="7"/>
      <c r="L12628" s="7"/>
      <c r="M12628" s="55"/>
      <c r="N12628" s="7"/>
      <c r="O12628" s="5"/>
      <c r="U12628" s="31"/>
      <c r="AD12628" s="20"/>
    </row>
    <row r="12629" spans="4:30" x14ac:dyDescent="0.2">
      <c r="D12629" s="5"/>
      <c r="I12629" s="7"/>
      <c r="K12629" s="7"/>
      <c r="L12629" s="7"/>
      <c r="M12629" s="55"/>
      <c r="N12629" s="7"/>
      <c r="O12629" s="5"/>
      <c r="U12629" s="31"/>
      <c r="AD12629" s="20"/>
    </row>
    <row r="12630" spans="4:30" x14ac:dyDescent="0.2">
      <c r="D12630" s="5"/>
      <c r="I12630" s="7"/>
      <c r="K12630" s="7"/>
      <c r="L12630" s="7"/>
      <c r="M12630" s="55"/>
      <c r="N12630" s="7"/>
      <c r="O12630" s="5"/>
      <c r="U12630" s="31"/>
      <c r="AD12630" s="20"/>
    </row>
    <row r="12631" spans="4:30" x14ac:dyDescent="0.2">
      <c r="D12631" s="5"/>
      <c r="I12631" s="7"/>
      <c r="K12631" s="7"/>
      <c r="L12631" s="7"/>
      <c r="M12631" s="55"/>
      <c r="N12631" s="7"/>
      <c r="O12631" s="5"/>
      <c r="U12631" s="31"/>
      <c r="AD12631" s="20"/>
    </row>
    <row r="12632" spans="4:30" x14ac:dyDescent="0.2">
      <c r="D12632" s="5"/>
      <c r="I12632" s="7"/>
      <c r="K12632" s="7"/>
      <c r="L12632" s="7"/>
      <c r="M12632" s="55"/>
      <c r="N12632" s="7"/>
      <c r="O12632" s="5"/>
      <c r="U12632" s="31"/>
      <c r="AD12632" s="20"/>
    </row>
    <row r="12633" spans="4:30" x14ac:dyDescent="0.2">
      <c r="D12633" s="5"/>
      <c r="I12633" s="7"/>
      <c r="K12633" s="7"/>
      <c r="L12633" s="7"/>
      <c r="M12633" s="55"/>
      <c r="N12633" s="7"/>
      <c r="O12633" s="5"/>
      <c r="U12633" s="31"/>
      <c r="AD12633" s="20"/>
    </row>
    <row r="12634" spans="4:30" x14ac:dyDescent="0.2">
      <c r="D12634" s="5"/>
      <c r="I12634" s="7"/>
      <c r="K12634" s="7"/>
      <c r="L12634" s="7"/>
      <c r="M12634" s="55"/>
      <c r="N12634" s="7"/>
      <c r="O12634" s="5"/>
      <c r="U12634" s="31"/>
      <c r="AD12634" s="20"/>
    </row>
    <row r="12635" spans="4:30" x14ac:dyDescent="0.2">
      <c r="D12635" s="5"/>
      <c r="I12635" s="7"/>
      <c r="K12635" s="7"/>
      <c r="L12635" s="7"/>
      <c r="M12635" s="55"/>
      <c r="N12635" s="7"/>
      <c r="O12635" s="5"/>
      <c r="U12635" s="31"/>
      <c r="AD12635" s="20"/>
    </row>
    <row r="12636" spans="4:30" x14ac:dyDescent="0.2">
      <c r="D12636" s="5"/>
      <c r="I12636" s="7"/>
      <c r="K12636" s="7"/>
      <c r="L12636" s="7"/>
      <c r="M12636" s="55"/>
      <c r="N12636" s="7"/>
      <c r="O12636" s="5"/>
      <c r="U12636" s="31"/>
      <c r="AD12636" s="20"/>
    </row>
    <row r="12637" spans="4:30" x14ac:dyDescent="0.2">
      <c r="D12637" s="5"/>
      <c r="I12637" s="7"/>
      <c r="K12637" s="7"/>
      <c r="L12637" s="7"/>
      <c r="M12637" s="55"/>
      <c r="N12637" s="7"/>
      <c r="O12637" s="5"/>
      <c r="U12637" s="31"/>
      <c r="AD12637" s="20"/>
    </row>
    <row r="12638" spans="4:30" x14ac:dyDescent="0.2">
      <c r="D12638" s="5"/>
      <c r="I12638" s="7"/>
      <c r="K12638" s="7"/>
      <c r="L12638" s="7"/>
      <c r="M12638" s="55"/>
      <c r="N12638" s="7"/>
      <c r="O12638" s="5"/>
      <c r="U12638" s="31"/>
      <c r="AD12638" s="20"/>
    </row>
    <row r="12639" spans="4:30" x14ac:dyDescent="0.2">
      <c r="D12639" s="5"/>
      <c r="I12639" s="7"/>
      <c r="K12639" s="7"/>
      <c r="L12639" s="7"/>
      <c r="M12639" s="55"/>
      <c r="N12639" s="7"/>
      <c r="O12639" s="5"/>
      <c r="U12639" s="31"/>
      <c r="AD12639" s="20"/>
    </row>
    <row r="12640" spans="4:30" x14ac:dyDescent="0.2">
      <c r="D12640" s="5"/>
      <c r="I12640" s="7"/>
      <c r="K12640" s="7"/>
      <c r="L12640" s="7"/>
      <c r="M12640" s="55"/>
      <c r="N12640" s="7"/>
      <c r="O12640" s="5"/>
      <c r="U12640" s="31"/>
      <c r="AD12640" s="20"/>
    </row>
    <row r="12641" spans="4:30" x14ac:dyDescent="0.2">
      <c r="D12641" s="5"/>
      <c r="I12641" s="7"/>
      <c r="K12641" s="7"/>
      <c r="L12641" s="7"/>
      <c r="M12641" s="55"/>
      <c r="N12641" s="7"/>
      <c r="O12641" s="5"/>
      <c r="U12641" s="31"/>
      <c r="AD12641" s="20"/>
    </row>
    <row r="12642" spans="4:30" x14ac:dyDescent="0.2">
      <c r="D12642" s="5"/>
      <c r="I12642" s="7"/>
      <c r="K12642" s="7"/>
      <c r="L12642" s="7"/>
      <c r="M12642" s="55"/>
      <c r="N12642" s="7"/>
      <c r="O12642" s="5"/>
      <c r="U12642" s="31"/>
      <c r="AD12642" s="20"/>
    </row>
    <row r="12643" spans="4:30" x14ac:dyDescent="0.2">
      <c r="D12643" s="5"/>
      <c r="I12643" s="7"/>
      <c r="K12643" s="7"/>
      <c r="L12643" s="7"/>
      <c r="M12643" s="55"/>
      <c r="N12643" s="7"/>
      <c r="O12643" s="5"/>
      <c r="U12643" s="31"/>
      <c r="AD12643" s="20"/>
    </row>
    <row r="12644" spans="4:30" x14ac:dyDescent="0.2">
      <c r="D12644" s="5"/>
      <c r="I12644" s="7"/>
      <c r="K12644" s="7"/>
      <c r="L12644" s="7"/>
      <c r="M12644" s="55"/>
      <c r="N12644" s="7"/>
      <c r="O12644" s="5"/>
      <c r="U12644" s="31"/>
      <c r="AD12644" s="20"/>
    </row>
    <row r="12645" spans="4:30" x14ac:dyDescent="0.2">
      <c r="D12645" s="5"/>
      <c r="I12645" s="7"/>
      <c r="K12645" s="7"/>
      <c r="L12645" s="7"/>
      <c r="M12645" s="55"/>
      <c r="N12645" s="7"/>
      <c r="O12645" s="5"/>
      <c r="U12645" s="31"/>
      <c r="AD12645" s="20"/>
    </row>
    <row r="12646" spans="4:30" x14ac:dyDescent="0.2">
      <c r="D12646" s="5"/>
      <c r="I12646" s="7"/>
      <c r="K12646" s="7"/>
      <c r="L12646" s="7"/>
      <c r="M12646" s="55"/>
      <c r="N12646" s="7"/>
      <c r="O12646" s="5"/>
      <c r="U12646" s="31"/>
      <c r="AD12646" s="20"/>
    </row>
    <row r="12647" spans="4:30" x14ac:dyDescent="0.2">
      <c r="D12647" s="5"/>
      <c r="I12647" s="7"/>
      <c r="K12647" s="7"/>
      <c r="L12647" s="7"/>
      <c r="M12647" s="55"/>
      <c r="N12647" s="7"/>
      <c r="O12647" s="5"/>
      <c r="U12647" s="31"/>
      <c r="AD12647" s="20"/>
    </row>
    <row r="12648" spans="4:30" x14ac:dyDescent="0.2">
      <c r="D12648" s="5"/>
      <c r="I12648" s="7"/>
      <c r="K12648" s="7"/>
      <c r="L12648" s="7"/>
      <c r="M12648" s="55"/>
      <c r="N12648" s="7"/>
      <c r="O12648" s="5"/>
      <c r="U12648" s="31"/>
      <c r="AD12648" s="20"/>
    </row>
    <row r="12649" spans="4:30" x14ac:dyDescent="0.2">
      <c r="D12649" s="5"/>
      <c r="I12649" s="7"/>
      <c r="K12649" s="7"/>
      <c r="L12649" s="7"/>
      <c r="M12649" s="55"/>
      <c r="N12649" s="7"/>
      <c r="O12649" s="5"/>
      <c r="U12649" s="31"/>
      <c r="AD12649" s="20"/>
    </row>
    <row r="12650" spans="4:30" x14ac:dyDescent="0.2">
      <c r="D12650" s="5"/>
      <c r="I12650" s="7"/>
      <c r="K12650" s="7"/>
      <c r="L12650" s="7"/>
      <c r="M12650" s="55"/>
      <c r="N12650" s="7"/>
      <c r="O12650" s="5"/>
      <c r="U12650" s="31"/>
      <c r="AD12650" s="20"/>
    </row>
    <row r="12651" spans="4:30" x14ac:dyDescent="0.2">
      <c r="D12651" s="5"/>
      <c r="I12651" s="7"/>
      <c r="K12651" s="7"/>
      <c r="L12651" s="7"/>
      <c r="M12651" s="55"/>
      <c r="N12651" s="7"/>
      <c r="O12651" s="5"/>
      <c r="U12651" s="31"/>
      <c r="AD12651" s="20"/>
    </row>
    <row r="12652" spans="4:30" x14ac:dyDescent="0.2">
      <c r="D12652" s="5"/>
      <c r="I12652" s="7"/>
      <c r="K12652" s="7"/>
      <c r="L12652" s="7"/>
      <c r="M12652" s="55"/>
      <c r="N12652" s="7"/>
      <c r="O12652" s="5"/>
      <c r="U12652" s="31"/>
      <c r="AD12652" s="20"/>
    </row>
    <row r="12653" spans="4:30" x14ac:dyDescent="0.2">
      <c r="D12653" s="5"/>
      <c r="I12653" s="7"/>
      <c r="K12653" s="7"/>
      <c r="L12653" s="7"/>
      <c r="M12653" s="55"/>
      <c r="N12653" s="7"/>
      <c r="O12653" s="5"/>
      <c r="U12653" s="31"/>
      <c r="AD12653" s="20"/>
    </row>
    <row r="12654" spans="4:30" x14ac:dyDescent="0.2">
      <c r="D12654" s="5"/>
      <c r="I12654" s="7"/>
      <c r="K12654" s="7"/>
      <c r="L12654" s="7"/>
      <c r="M12654" s="55"/>
      <c r="N12654" s="7"/>
      <c r="O12654" s="5"/>
      <c r="U12654" s="31"/>
      <c r="AD12654" s="20"/>
    </row>
    <row r="12655" spans="4:30" x14ac:dyDescent="0.2">
      <c r="D12655" s="5"/>
      <c r="I12655" s="7"/>
      <c r="K12655" s="7"/>
      <c r="L12655" s="7"/>
      <c r="M12655" s="55"/>
      <c r="N12655" s="7"/>
      <c r="O12655" s="5"/>
      <c r="U12655" s="31"/>
      <c r="AD12655" s="20"/>
    </row>
    <row r="12656" spans="4:30" x14ac:dyDescent="0.2">
      <c r="D12656" s="5"/>
      <c r="I12656" s="7"/>
      <c r="K12656" s="7"/>
      <c r="L12656" s="7"/>
      <c r="M12656" s="55"/>
      <c r="N12656" s="7"/>
      <c r="O12656" s="5"/>
      <c r="U12656" s="31"/>
      <c r="AD12656" s="20"/>
    </row>
    <row r="12657" spans="4:30" x14ac:dyDescent="0.2">
      <c r="D12657" s="5"/>
      <c r="I12657" s="7"/>
      <c r="K12657" s="7"/>
      <c r="L12657" s="7"/>
      <c r="M12657" s="55"/>
      <c r="N12657" s="7"/>
      <c r="O12657" s="5"/>
      <c r="U12657" s="31"/>
      <c r="AD12657" s="20"/>
    </row>
    <row r="12658" spans="4:30" x14ac:dyDescent="0.2">
      <c r="D12658" s="5"/>
      <c r="I12658" s="7"/>
      <c r="K12658" s="7"/>
      <c r="L12658" s="7"/>
      <c r="M12658" s="55"/>
      <c r="N12658" s="7"/>
      <c r="O12658" s="5"/>
      <c r="U12658" s="31"/>
      <c r="AD12658" s="20"/>
    </row>
    <row r="12659" spans="4:30" x14ac:dyDescent="0.2">
      <c r="D12659" s="5"/>
      <c r="I12659" s="7"/>
      <c r="K12659" s="7"/>
      <c r="L12659" s="7"/>
      <c r="M12659" s="55"/>
      <c r="N12659" s="7"/>
      <c r="O12659" s="5"/>
      <c r="U12659" s="31"/>
      <c r="AD12659" s="20"/>
    </row>
    <row r="12660" spans="4:30" x14ac:dyDescent="0.2">
      <c r="D12660" s="5"/>
      <c r="I12660" s="7"/>
      <c r="K12660" s="7"/>
      <c r="L12660" s="7"/>
      <c r="M12660" s="55"/>
      <c r="N12660" s="7"/>
      <c r="O12660" s="5"/>
      <c r="U12660" s="31"/>
      <c r="AD12660" s="20"/>
    </row>
    <row r="12661" spans="4:30" x14ac:dyDescent="0.2">
      <c r="D12661" s="5"/>
      <c r="I12661" s="7"/>
      <c r="K12661" s="7"/>
      <c r="L12661" s="7"/>
      <c r="M12661" s="55"/>
      <c r="N12661" s="7"/>
      <c r="O12661" s="5"/>
      <c r="U12661" s="31"/>
      <c r="AD12661" s="20"/>
    </row>
    <row r="12662" spans="4:30" x14ac:dyDescent="0.2">
      <c r="D12662" s="5"/>
      <c r="I12662" s="7"/>
      <c r="K12662" s="7"/>
      <c r="L12662" s="7"/>
      <c r="M12662" s="55"/>
      <c r="N12662" s="7"/>
      <c r="O12662" s="5"/>
      <c r="U12662" s="31"/>
      <c r="AD12662" s="20"/>
    </row>
    <row r="12663" spans="4:30" x14ac:dyDescent="0.2">
      <c r="D12663" s="5"/>
      <c r="I12663" s="7"/>
      <c r="K12663" s="7"/>
      <c r="L12663" s="7"/>
      <c r="M12663" s="55"/>
      <c r="N12663" s="7"/>
      <c r="O12663" s="5"/>
      <c r="U12663" s="31"/>
      <c r="AD12663" s="20"/>
    </row>
    <row r="12664" spans="4:30" x14ac:dyDescent="0.2">
      <c r="D12664" s="5"/>
      <c r="I12664" s="7"/>
      <c r="K12664" s="7"/>
      <c r="L12664" s="7"/>
      <c r="M12664" s="55"/>
      <c r="N12664" s="7"/>
      <c r="O12664" s="5"/>
      <c r="U12664" s="31"/>
      <c r="AD12664" s="20"/>
    </row>
    <row r="12665" spans="4:30" x14ac:dyDescent="0.2">
      <c r="D12665" s="5"/>
      <c r="I12665" s="7"/>
      <c r="K12665" s="7"/>
      <c r="L12665" s="7"/>
      <c r="M12665" s="55"/>
      <c r="N12665" s="7"/>
      <c r="O12665" s="5"/>
      <c r="U12665" s="31"/>
      <c r="AD12665" s="20"/>
    </row>
    <row r="12666" spans="4:30" x14ac:dyDescent="0.2">
      <c r="D12666" s="5"/>
      <c r="I12666" s="7"/>
      <c r="K12666" s="7"/>
      <c r="L12666" s="7"/>
      <c r="M12666" s="55"/>
      <c r="N12666" s="7"/>
      <c r="O12666" s="5"/>
      <c r="U12666" s="31"/>
      <c r="AD12666" s="20"/>
    </row>
    <row r="12667" spans="4:30" x14ac:dyDescent="0.2">
      <c r="D12667" s="5"/>
      <c r="I12667" s="7"/>
      <c r="K12667" s="7"/>
      <c r="L12667" s="7"/>
      <c r="M12667" s="55"/>
      <c r="N12667" s="7"/>
      <c r="O12667" s="5"/>
      <c r="U12667" s="31"/>
      <c r="AD12667" s="20"/>
    </row>
    <row r="12668" spans="4:30" x14ac:dyDescent="0.2">
      <c r="D12668" s="5"/>
      <c r="I12668" s="7"/>
      <c r="K12668" s="7"/>
      <c r="L12668" s="7"/>
      <c r="M12668" s="55"/>
      <c r="N12668" s="7"/>
      <c r="O12668" s="5"/>
      <c r="U12668" s="31"/>
      <c r="AD12668" s="20"/>
    </row>
    <row r="12669" spans="4:30" x14ac:dyDescent="0.2">
      <c r="D12669" s="5"/>
      <c r="I12669" s="7"/>
      <c r="K12669" s="7"/>
      <c r="L12669" s="7"/>
      <c r="M12669" s="55"/>
      <c r="N12669" s="7"/>
      <c r="O12669" s="5"/>
      <c r="U12669" s="31"/>
      <c r="AD12669" s="20"/>
    </row>
    <row r="12670" spans="4:30" x14ac:dyDescent="0.2">
      <c r="D12670" s="5"/>
      <c r="I12670" s="7"/>
      <c r="K12670" s="7"/>
      <c r="L12670" s="7"/>
      <c r="M12670" s="55"/>
      <c r="N12670" s="7"/>
      <c r="O12670" s="5"/>
      <c r="U12670" s="31"/>
      <c r="AD12670" s="20"/>
    </row>
    <row r="12671" spans="4:30" x14ac:dyDescent="0.2">
      <c r="D12671" s="5"/>
      <c r="I12671" s="7"/>
      <c r="K12671" s="7"/>
      <c r="L12671" s="7"/>
      <c r="M12671" s="55"/>
      <c r="N12671" s="7"/>
      <c r="O12671" s="5"/>
      <c r="U12671" s="31"/>
      <c r="AD12671" s="20"/>
    </row>
    <row r="12672" spans="4:30" x14ac:dyDescent="0.2">
      <c r="D12672" s="5"/>
      <c r="I12672" s="7"/>
      <c r="K12672" s="7"/>
      <c r="L12672" s="7"/>
      <c r="M12672" s="55"/>
      <c r="N12672" s="7"/>
      <c r="O12672" s="5"/>
      <c r="U12672" s="31"/>
      <c r="AD12672" s="20"/>
    </row>
    <row r="12673" spans="4:30" x14ac:dyDescent="0.2">
      <c r="D12673" s="5"/>
      <c r="I12673" s="7"/>
      <c r="K12673" s="7"/>
      <c r="L12673" s="7"/>
      <c r="M12673" s="55"/>
      <c r="N12673" s="7"/>
      <c r="O12673" s="5"/>
      <c r="U12673" s="31"/>
      <c r="AD12673" s="20"/>
    </row>
    <row r="12674" spans="4:30" x14ac:dyDescent="0.2">
      <c r="D12674" s="5"/>
      <c r="I12674" s="7"/>
      <c r="K12674" s="7"/>
      <c r="L12674" s="7"/>
      <c r="M12674" s="55"/>
      <c r="N12674" s="7"/>
      <c r="O12674" s="5"/>
      <c r="U12674" s="31"/>
      <c r="AD12674" s="20"/>
    </row>
    <row r="12675" spans="4:30" x14ac:dyDescent="0.2">
      <c r="D12675" s="5"/>
      <c r="I12675" s="7"/>
      <c r="K12675" s="7"/>
      <c r="L12675" s="7"/>
      <c r="M12675" s="55"/>
      <c r="N12675" s="7"/>
      <c r="O12675" s="5"/>
      <c r="U12675" s="31"/>
      <c r="AD12675" s="20"/>
    </row>
    <row r="12676" spans="4:30" x14ac:dyDescent="0.2">
      <c r="D12676" s="5"/>
      <c r="I12676" s="7"/>
      <c r="K12676" s="7"/>
      <c r="L12676" s="7"/>
      <c r="M12676" s="55"/>
      <c r="N12676" s="7"/>
      <c r="O12676" s="5"/>
      <c r="U12676" s="31"/>
      <c r="AD12676" s="20"/>
    </row>
    <row r="12677" spans="4:30" x14ac:dyDescent="0.2">
      <c r="D12677" s="5"/>
      <c r="I12677" s="7"/>
      <c r="K12677" s="7"/>
      <c r="L12677" s="7"/>
      <c r="M12677" s="55"/>
      <c r="N12677" s="7"/>
      <c r="O12677" s="5"/>
      <c r="U12677" s="31"/>
      <c r="AD12677" s="20"/>
    </row>
    <row r="12678" spans="4:30" x14ac:dyDescent="0.2">
      <c r="D12678" s="5"/>
      <c r="I12678" s="7"/>
      <c r="K12678" s="7"/>
      <c r="L12678" s="7"/>
      <c r="M12678" s="55"/>
      <c r="N12678" s="7"/>
      <c r="O12678" s="5"/>
      <c r="U12678" s="31"/>
      <c r="AD12678" s="20"/>
    </row>
    <row r="12679" spans="4:30" x14ac:dyDescent="0.2">
      <c r="D12679" s="5"/>
      <c r="I12679" s="7"/>
      <c r="K12679" s="7"/>
      <c r="L12679" s="7"/>
      <c r="M12679" s="55"/>
      <c r="N12679" s="7"/>
      <c r="O12679" s="5"/>
      <c r="U12679" s="31"/>
      <c r="AD12679" s="20"/>
    </row>
    <row r="12680" spans="4:30" x14ac:dyDescent="0.2">
      <c r="D12680" s="5"/>
      <c r="I12680" s="7"/>
      <c r="K12680" s="7"/>
      <c r="L12680" s="7"/>
      <c r="M12680" s="55"/>
      <c r="N12680" s="7"/>
      <c r="O12680" s="5"/>
      <c r="U12680" s="31"/>
      <c r="AD12680" s="20"/>
    </row>
    <row r="12681" spans="4:30" x14ac:dyDescent="0.2">
      <c r="D12681" s="5"/>
      <c r="I12681" s="7"/>
      <c r="K12681" s="7"/>
      <c r="L12681" s="7"/>
      <c r="M12681" s="55"/>
      <c r="N12681" s="7"/>
      <c r="O12681" s="5"/>
      <c r="U12681" s="31"/>
      <c r="AD12681" s="20"/>
    </row>
    <row r="12682" spans="4:30" x14ac:dyDescent="0.2">
      <c r="D12682" s="5"/>
      <c r="I12682" s="7"/>
      <c r="K12682" s="7"/>
      <c r="L12682" s="7"/>
      <c r="M12682" s="55"/>
      <c r="N12682" s="7"/>
      <c r="O12682" s="5"/>
      <c r="U12682" s="31"/>
      <c r="AD12682" s="20"/>
    </row>
    <row r="12683" spans="4:30" x14ac:dyDescent="0.2">
      <c r="D12683" s="5"/>
      <c r="I12683" s="7"/>
      <c r="K12683" s="7"/>
      <c r="L12683" s="7"/>
      <c r="M12683" s="55"/>
      <c r="N12683" s="7"/>
      <c r="O12683" s="5"/>
      <c r="U12683" s="31"/>
      <c r="AD12683" s="20"/>
    </row>
    <row r="12684" spans="4:30" x14ac:dyDescent="0.2">
      <c r="D12684" s="5"/>
      <c r="I12684" s="7"/>
      <c r="K12684" s="7"/>
      <c r="L12684" s="7"/>
      <c r="M12684" s="55"/>
      <c r="N12684" s="7"/>
      <c r="O12684" s="5"/>
      <c r="U12684" s="31"/>
      <c r="AD12684" s="20"/>
    </row>
    <row r="12685" spans="4:30" x14ac:dyDescent="0.2">
      <c r="D12685" s="5"/>
      <c r="I12685" s="7"/>
      <c r="K12685" s="7"/>
      <c r="L12685" s="7"/>
      <c r="M12685" s="55"/>
      <c r="N12685" s="7"/>
      <c r="O12685" s="5"/>
      <c r="U12685" s="31"/>
      <c r="AD12685" s="20"/>
    </row>
    <row r="12686" spans="4:30" x14ac:dyDescent="0.2">
      <c r="D12686" s="5"/>
      <c r="I12686" s="7"/>
      <c r="K12686" s="7"/>
      <c r="L12686" s="7"/>
      <c r="M12686" s="55"/>
      <c r="N12686" s="7"/>
      <c r="O12686" s="5"/>
      <c r="U12686" s="31"/>
      <c r="AD12686" s="20"/>
    </row>
    <row r="12687" spans="4:30" x14ac:dyDescent="0.2">
      <c r="D12687" s="5"/>
      <c r="I12687" s="7"/>
      <c r="K12687" s="7"/>
      <c r="L12687" s="7"/>
      <c r="M12687" s="55"/>
      <c r="N12687" s="7"/>
      <c r="O12687" s="5"/>
      <c r="U12687" s="31"/>
      <c r="AD12687" s="20"/>
    </row>
    <row r="12688" spans="4:30" x14ac:dyDescent="0.2">
      <c r="D12688" s="5"/>
      <c r="I12688" s="7"/>
      <c r="K12688" s="7"/>
      <c r="L12688" s="7"/>
      <c r="M12688" s="55"/>
      <c r="N12688" s="7"/>
      <c r="O12688" s="5"/>
      <c r="U12688" s="31"/>
      <c r="AD12688" s="20"/>
    </row>
    <row r="12689" spans="4:30" x14ac:dyDescent="0.2">
      <c r="D12689" s="5"/>
      <c r="I12689" s="7"/>
      <c r="K12689" s="7"/>
      <c r="L12689" s="7"/>
      <c r="M12689" s="55"/>
      <c r="N12689" s="7"/>
      <c r="O12689" s="5"/>
      <c r="U12689" s="31"/>
      <c r="AD12689" s="20"/>
    </row>
    <row r="12690" spans="4:30" x14ac:dyDescent="0.2">
      <c r="D12690" s="5"/>
      <c r="I12690" s="7"/>
      <c r="K12690" s="7"/>
      <c r="L12690" s="7"/>
      <c r="M12690" s="55"/>
      <c r="N12690" s="7"/>
      <c r="O12690" s="5"/>
      <c r="U12690" s="31"/>
      <c r="AD12690" s="20"/>
    </row>
    <row r="12691" spans="4:30" x14ac:dyDescent="0.2">
      <c r="D12691" s="5"/>
      <c r="I12691" s="7"/>
      <c r="K12691" s="7"/>
      <c r="L12691" s="7"/>
      <c r="M12691" s="55"/>
      <c r="N12691" s="7"/>
      <c r="O12691" s="5"/>
      <c r="U12691" s="31"/>
      <c r="AD12691" s="20"/>
    </row>
    <row r="12692" spans="4:30" x14ac:dyDescent="0.2">
      <c r="D12692" s="5"/>
      <c r="I12692" s="7"/>
      <c r="K12692" s="7"/>
      <c r="L12692" s="7"/>
      <c r="M12692" s="55"/>
      <c r="N12692" s="7"/>
      <c r="O12692" s="5"/>
      <c r="U12692" s="31"/>
      <c r="AD12692" s="20"/>
    </row>
    <row r="12693" spans="4:30" x14ac:dyDescent="0.2">
      <c r="D12693" s="5"/>
      <c r="I12693" s="7"/>
      <c r="K12693" s="7"/>
      <c r="L12693" s="7"/>
      <c r="M12693" s="55"/>
      <c r="N12693" s="7"/>
      <c r="O12693" s="5"/>
      <c r="U12693" s="31"/>
      <c r="AD12693" s="20"/>
    </row>
    <row r="12694" spans="4:30" x14ac:dyDescent="0.2">
      <c r="D12694" s="5"/>
      <c r="I12694" s="7"/>
      <c r="K12694" s="7"/>
      <c r="L12694" s="7"/>
      <c r="M12694" s="55"/>
      <c r="N12694" s="7"/>
      <c r="O12694" s="5"/>
      <c r="U12694" s="31"/>
      <c r="AD12694" s="20"/>
    </row>
    <row r="12695" spans="4:30" x14ac:dyDescent="0.2">
      <c r="D12695" s="5"/>
      <c r="I12695" s="7"/>
      <c r="K12695" s="7"/>
      <c r="L12695" s="7"/>
      <c r="M12695" s="55"/>
      <c r="N12695" s="7"/>
      <c r="O12695" s="5"/>
      <c r="U12695" s="31"/>
      <c r="AD12695" s="20"/>
    </row>
    <row r="12696" spans="4:30" x14ac:dyDescent="0.2">
      <c r="D12696" s="5"/>
      <c r="I12696" s="7"/>
      <c r="K12696" s="7"/>
      <c r="L12696" s="7"/>
      <c r="M12696" s="55"/>
      <c r="N12696" s="7"/>
      <c r="O12696" s="5"/>
      <c r="U12696" s="31"/>
      <c r="AD12696" s="20"/>
    </row>
    <row r="12697" spans="4:30" x14ac:dyDescent="0.2">
      <c r="D12697" s="5"/>
      <c r="I12697" s="7"/>
      <c r="K12697" s="7"/>
      <c r="L12697" s="7"/>
      <c r="M12697" s="55"/>
      <c r="N12697" s="7"/>
      <c r="O12697" s="5"/>
      <c r="U12697" s="31"/>
      <c r="AD12697" s="20"/>
    </row>
    <row r="12698" spans="4:30" x14ac:dyDescent="0.2">
      <c r="D12698" s="5"/>
      <c r="I12698" s="7"/>
      <c r="K12698" s="7"/>
      <c r="L12698" s="7"/>
      <c r="M12698" s="55"/>
      <c r="N12698" s="7"/>
      <c r="O12698" s="5"/>
      <c r="U12698" s="31"/>
      <c r="AD12698" s="20"/>
    </row>
    <row r="12699" spans="4:30" x14ac:dyDescent="0.2">
      <c r="D12699" s="5"/>
      <c r="I12699" s="7"/>
      <c r="K12699" s="7"/>
      <c r="L12699" s="7"/>
      <c r="M12699" s="55"/>
      <c r="N12699" s="7"/>
      <c r="O12699" s="5"/>
      <c r="U12699" s="31"/>
      <c r="AD12699" s="20"/>
    </row>
    <row r="12700" spans="4:30" x14ac:dyDescent="0.2">
      <c r="D12700" s="5"/>
      <c r="I12700" s="7"/>
      <c r="K12700" s="7"/>
      <c r="L12700" s="7"/>
      <c r="M12700" s="55"/>
      <c r="N12700" s="7"/>
      <c r="O12700" s="5"/>
      <c r="U12700" s="31"/>
      <c r="AD12700" s="20"/>
    </row>
    <row r="12701" spans="4:30" x14ac:dyDescent="0.2">
      <c r="D12701" s="5"/>
      <c r="I12701" s="7"/>
      <c r="K12701" s="7"/>
      <c r="L12701" s="7"/>
      <c r="M12701" s="55"/>
      <c r="N12701" s="7"/>
      <c r="O12701" s="5"/>
      <c r="U12701" s="31"/>
      <c r="AD12701" s="20"/>
    </row>
    <row r="12702" spans="4:30" x14ac:dyDescent="0.2">
      <c r="D12702" s="5"/>
      <c r="I12702" s="7"/>
      <c r="K12702" s="7"/>
      <c r="L12702" s="7"/>
      <c r="M12702" s="55"/>
      <c r="N12702" s="7"/>
      <c r="O12702" s="5"/>
      <c r="U12702" s="31"/>
      <c r="AD12702" s="20"/>
    </row>
    <row r="12703" spans="4:30" x14ac:dyDescent="0.2">
      <c r="D12703" s="5"/>
      <c r="I12703" s="7"/>
      <c r="K12703" s="7"/>
      <c r="L12703" s="7"/>
      <c r="M12703" s="55"/>
      <c r="N12703" s="7"/>
      <c r="O12703" s="5"/>
      <c r="U12703" s="31"/>
      <c r="AD12703" s="20"/>
    </row>
    <row r="12704" spans="4:30" x14ac:dyDescent="0.2">
      <c r="D12704" s="5"/>
      <c r="I12704" s="7"/>
      <c r="K12704" s="7"/>
      <c r="L12704" s="7"/>
      <c r="M12704" s="55"/>
      <c r="N12704" s="7"/>
      <c r="O12704" s="5"/>
      <c r="U12704" s="31"/>
      <c r="AD12704" s="20"/>
    </row>
    <row r="12705" spans="4:30" x14ac:dyDescent="0.2">
      <c r="D12705" s="5"/>
      <c r="I12705" s="7"/>
      <c r="K12705" s="7"/>
      <c r="L12705" s="7"/>
      <c r="M12705" s="55"/>
      <c r="N12705" s="7"/>
      <c r="O12705" s="5"/>
      <c r="U12705" s="31"/>
      <c r="AD12705" s="20"/>
    </row>
    <row r="12706" spans="4:30" x14ac:dyDescent="0.2">
      <c r="D12706" s="5"/>
      <c r="I12706" s="7"/>
      <c r="K12706" s="7"/>
      <c r="L12706" s="7"/>
      <c r="M12706" s="55"/>
      <c r="N12706" s="7"/>
      <c r="O12706" s="5"/>
      <c r="U12706" s="31"/>
      <c r="AD12706" s="20"/>
    </row>
    <row r="12707" spans="4:30" x14ac:dyDescent="0.2">
      <c r="D12707" s="5"/>
      <c r="I12707" s="7"/>
      <c r="K12707" s="7"/>
      <c r="L12707" s="7"/>
      <c r="M12707" s="55"/>
      <c r="N12707" s="7"/>
      <c r="O12707" s="5"/>
      <c r="U12707" s="31"/>
      <c r="AD12707" s="20"/>
    </row>
    <row r="12708" spans="4:30" x14ac:dyDescent="0.2">
      <c r="D12708" s="5"/>
      <c r="I12708" s="7"/>
      <c r="K12708" s="7"/>
      <c r="L12708" s="7"/>
      <c r="M12708" s="55"/>
      <c r="N12708" s="7"/>
      <c r="O12708" s="5"/>
      <c r="U12708" s="31"/>
      <c r="AD12708" s="20"/>
    </row>
    <row r="12709" spans="4:30" x14ac:dyDescent="0.2">
      <c r="D12709" s="5"/>
      <c r="I12709" s="7"/>
      <c r="K12709" s="7"/>
      <c r="L12709" s="7"/>
      <c r="M12709" s="55"/>
      <c r="N12709" s="7"/>
      <c r="O12709" s="5"/>
      <c r="U12709" s="31"/>
      <c r="AD12709" s="20"/>
    </row>
    <row r="12710" spans="4:30" x14ac:dyDescent="0.2">
      <c r="D12710" s="5"/>
      <c r="I12710" s="7"/>
      <c r="K12710" s="7"/>
      <c r="L12710" s="7"/>
      <c r="M12710" s="55"/>
      <c r="N12710" s="7"/>
      <c r="O12710" s="5"/>
      <c r="U12710" s="31"/>
      <c r="AD12710" s="20"/>
    </row>
    <row r="12711" spans="4:30" x14ac:dyDescent="0.2">
      <c r="D12711" s="5"/>
      <c r="I12711" s="7"/>
      <c r="K12711" s="7"/>
      <c r="L12711" s="7"/>
      <c r="M12711" s="55"/>
      <c r="N12711" s="7"/>
      <c r="O12711" s="5"/>
      <c r="U12711" s="31"/>
      <c r="AD12711" s="20"/>
    </row>
    <row r="12712" spans="4:30" x14ac:dyDescent="0.2">
      <c r="D12712" s="5"/>
      <c r="I12712" s="7"/>
      <c r="K12712" s="7"/>
      <c r="L12712" s="7"/>
      <c r="M12712" s="55"/>
      <c r="N12712" s="7"/>
      <c r="O12712" s="5"/>
      <c r="U12712" s="31"/>
      <c r="AD12712" s="20"/>
    </row>
    <row r="12713" spans="4:30" x14ac:dyDescent="0.2">
      <c r="D12713" s="5"/>
      <c r="I12713" s="7"/>
      <c r="K12713" s="7"/>
      <c r="L12713" s="7"/>
      <c r="M12713" s="55"/>
      <c r="N12713" s="7"/>
      <c r="O12713" s="5"/>
      <c r="U12713" s="31"/>
      <c r="AD12713" s="20"/>
    </row>
    <row r="12714" spans="4:30" x14ac:dyDescent="0.2">
      <c r="D12714" s="5"/>
      <c r="I12714" s="7"/>
      <c r="K12714" s="7"/>
      <c r="L12714" s="7"/>
      <c r="M12714" s="55"/>
      <c r="N12714" s="7"/>
      <c r="O12714" s="5"/>
      <c r="U12714" s="31"/>
      <c r="AD12714" s="20"/>
    </row>
    <row r="12715" spans="4:30" x14ac:dyDescent="0.2">
      <c r="D12715" s="5"/>
      <c r="I12715" s="7"/>
      <c r="K12715" s="7"/>
      <c r="L12715" s="7"/>
      <c r="M12715" s="55"/>
      <c r="N12715" s="7"/>
      <c r="O12715" s="5"/>
      <c r="U12715" s="31"/>
      <c r="AD12715" s="20"/>
    </row>
    <row r="12716" spans="4:30" x14ac:dyDescent="0.2">
      <c r="D12716" s="5"/>
      <c r="I12716" s="7"/>
      <c r="K12716" s="7"/>
      <c r="L12716" s="7"/>
      <c r="M12716" s="55"/>
      <c r="N12716" s="7"/>
      <c r="O12716" s="5"/>
      <c r="U12716" s="31"/>
      <c r="AD12716" s="20"/>
    </row>
    <row r="12717" spans="4:30" x14ac:dyDescent="0.2">
      <c r="D12717" s="5"/>
      <c r="I12717" s="7"/>
      <c r="K12717" s="7"/>
      <c r="L12717" s="7"/>
      <c r="M12717" s="55"/>
      <c r="N12717" s="7"/>
      <c r="O12717" s="5"/>
      <c r="U12717" s="31"/>
      <c r="AD12717" s="20"/>
    </row>
    <row r="12718" spans="4:30" x14ac:dyDescent="0.2">
      <c r="D12718" s="5"/>
      <c r="I12718" s="7"/>
      <c r="K12718" s="7"/>
      <c r="L12718" s="7"/>
      <c r="M12718" s="55"/>
      <c r="N12718" s="7"/>
      <c r="O12718" s="5"/>
      <c r="U12718" s="31"/>
      <c r="AD12718" s="20"/>
    </row>
    <row r="12719" spans="4:30" x14ac:dyDescent="0.2">
      <c r="D12719" s="5"/>
      <c r="I12719" s="7"/>
      <c r="K12719" s="7"/>
      <c r="L12719" s="7"/>
      <c r="M12719" s="55"/>
      <c r="N12719" s="7"/>
      <c r="O12719" s="5"/>
      <c r="U12719" s="31"/>
      <c r="AD12719" s="20"/>
    </row>
    <row r="12720" spans="4:30" x14ac:dyDescent="0.2">
      <c r="D12720" s="5"/>
      <c r="I12720" s="7"/>
      <c r="K12720" s="7"/>
      <c r="L12720" s="7"/>
      <c r="M12720" s="55"/>
      <c r="N12720" s="7"/>
      <c r="O12720" s="5"/>
      <c r="U12720" s="31"/>
      <c r="AD12720" s="20"/>
    </row>
    <row r="12721" spans="4:30" x14ac:dyDescent="0.2">
      <c r="D12721" s="5"/>
      <c r="I12721" s="7"/>
      <c r="K12721" s="7"/>
      <c r="L12721" s="7"/>
      <c r="M12721" s="55"/>
      <c r="N12721" s="7"/>
      <c r="O12721" s="5"/>
      <c r="U12721" s="31"/>
      <c r="AD12721" s="20"/>
    </row>
    <row r="12722" spans="4:30" x14ac:dyDescent="0.2">
      <c r="D12722" s="5"/>
      <c r="I12722" s="7"/>
      <c r="K12722" s="7"/>
      <c r="L12722" s="7"/>
      <c r="M12722" s="55"/>
      <c r="N12722" s="7"/>
      <c r="O12722" s="5"/>
      <c r="U12722" s="31"/>
      <c r="AD12722" s="20"/>
    </row>
    <row r="12723" spans="4:30" x14ac:dyDescent="0.2">
      <c r="D12723" s="5"/>
      <c r="I12723" s="7"/>
      <c r="K12723" s="7"/>
      <c r="L12723" s="7"/>
      <c r="M12723" s="55"/>
      <c r="N12723" s="7"/>
      <c r="O12723" s="5"/>
      <c r="U12723" s="31"/>
      <c r="AD12723" s="20"/>
    </row>
    <row r="12724" spans="4:30" x14ac:dyDescent="0.2">
      <c r="D12724" s="5"/>
      <c r="I12724" s="7"/>
      <c r="K12724" s="7"/>
      <c r="L12724" s="7"/>
      <c r="M12724" s="55"/>
      <c r="N12724" s="7"/>
      <c r="O12724" s="5"/>
      <c r="U12724" s="31"/>
      <c r="AD12724" s="20"/>
    </row>
    <row r="12725" spans="4:30" x14ac:dyDescent="0.2">
      <c r="D12725" s="5"/>
      <c r="I12725" s="7"/>
      <c r="K12725" s="7"/>
      <c r="L12725" s="7"/>
      <c r="M12725" s="55"/>
      <c r="N12725" s="7"/>
      <c r="O12725" s="5"/>
      <c r="U12725" s="31"/>
      <c r="AD12725" s="20"/>
    </row>
    <row r="12726" spans="4:30" x14ac:dyDescent="0.2">
      <c r="D12726" s="5"/>
      <c r="I12726" s="7"/>
      <c r="K12726" s="7"/>
      <c r="L12726" s="7"/>
      <c r="M12726" s="55"/>
      <c r="N12726" s="7"/>
      <c r="O12726" s="5"/>
      <c r="U12726" s="31"/>
      <c r="AD12726" s="20"/>
    </row>
    <row r="12727" spans="4:30" x14ac:dyDescent="0.2">
      <c r="D12727" s="5"/>
      <c r="I12727" s="7"/>
      <c r="K12727" s="7"/>
      <c r="L12727" s="7"/>
      <c r="M12727" s="55"/>
      <c r="N12727" s="7"/>
      <c r="O12727" s="5"/>
      <c r="U12727" s="31"/>
      <c r="AD12727" s="20"/>
    </row>
    <row r="12728" spans="4:30" x14ac:dyDescent="0.2">
      <c r="D12728" s="5"/>
      <c r="I12728" s="7"/>
      <c r="K12728" s="7"/>
      <c r="L12728" s="7"/>
      <c r="M12728" s="55"/>
      <c r="N12728" s="7"/>
      <c r="O12728" s="5"/>
      <c r="U12728" s="31"/>
      <c r="AD12728" s="20"/>
    </row>
    <row r="12729" spans="4:30" x14ac:dyDescent="0.2">
      <c r="D12729" s="5"/>
      <c r="I12729" s="7"/>
      <c r="K12729" s="7"/>
      <c r="L12729" s="7"/>
      <c r="M12729" s="55"/>
      <c r="N12729" s="7"/>
      <c r="O12729" s="5"/>
      <c r="U12729" s="31"/>
      <c r="AD12729" s="20"/>
    </row>
    <row r="12730" spans="4:30" x14ac:dyDescent="0.2">
      <c r="D12730" s="5"/>
      <c r="I12730" s="7"/>
      <c r="K12730" s="7"/>
      <c r="L12730" s="7"/>
      <c r="M12730" s="55"/>
      <c r="N12730" s="7"/>
      <c r="O12730" s="5"/>
      <c r="U12730" s="31"/>
      <c r="AD12730" s="20"/>
    </row>
    <row r="12731" spans="4:30" x14ac:dyDescent="0.2">
      <c r="D12731" s="5"/>
      <c r="I12731" s="7"/>
      <c r="K12731" s="7"/>
      <c r="L12731" s="7"/>
      <c r="M12731" s="55"/>
      <c r="N12731" s="7"/>
      <c r="O12731" s="5"/>
      <c r="U12731" s="31"/>
      <c r="AD12731" s="20"/>
    </row>
    <row r="12732" spans="4:30" x14ac:dyDescent="0.2">
      <c r="D12732" s="5"/>
      <c r="I12732" s="7"/>
      <c r="K12732" s="7"/>
      <c r="L12732" s="7"/>
      <c r="M12732" s="55"/>
      <c r="N12732" s="7"/>
      <c r="O12732" s="5"/>
      <c r="U12732" s="31"/>
      <c r="AD12732" s="20"/>
    </row>
    <row r="12733" spans="4:30" x14ac:dyDescent="0.2">
      <c r="D12733" s="5"/>
      <c r="I12733" s="7"/>
      <c r="K12733" s="7"/>
      <c r="L12733" s="7"/>
      <c r="M12733" s="55"/>
      <c r="N12733" s="7"/>
      <c r="O12733" s="5"/>
      <c r="U12733" s="31"/>
      <c r="AD12733" s="20"/>
    </row>
    <row r="12734" spans="4:30" x14ac:dyDescent="0.2">
      <c r="D12734" s="5"/>
      <c r="I12734" s="7"/>
      <c r="K12734" s="7"/>
      <c r="L12734" s="7"/>
      <c r="M12734" s="55"/>
      <c r="N12734" s="7"/>
      <c r="O12734" s="5"/>
      <c r="U12734" s="31"/>
      <c r="AD12734" s="20"/>
    </row>
    <row r="12735" spans="4:30" x14ac:dyDescent="0.2">
      <c r="D12735" s="5"/>
      <c r="I12735" s="7"/>
      <c r="K12735" s="7"/>
      <c r="L12735" s="7"/>
      <c r="M12735" s="55"/>
      <c r="N12735" s="7"/>
      <c r="O12735" s="5"/>
      <c r="U12735" s="31"/>
      <c r="AD12735" s="20"/>
    </row>
    <row r="12736" spans="4:30" x14ac:dyDescent="0.2">
      <c r="D12736" s="5"/>
      <c r="I12736" s="7"/>
      <c r="K12736" s="7"/>
      <c r="L12736" s="7"/>
      <c r="M12736" s="55"/>
      <c r="N12736" s="7"/>
      <c r="O12736" s="5"/>
      <c r="U12736" s="31"/>
      <c r="AD12736" s="20"/>
    </row>
    <row r="12737" spans="4:30" x14ac:dyDescent="0.2">
      <c r="D12737" s="5"/>
      <c r="I12737" s="7"/>
      <c r="K12737" s="7"/>
      <c r="L12737" s="7"/>
      <c r="M12737" s="55"/>
      <c r="N12737" s="7"/>
      <c r="O12737" s="5"/>
      <c r="U12737" s="31"/>
      <c r="AD12737" s="20"/>
    </row>
    <row r="12738" spans="4:30" x14ac:dyDescent="0.2">
      <c r="D12738" s="5"/>
      <c r="I12738" s="7"/>
      <c r="K12738" s="7"/>
      <c r="L12738" s="7"/>
      <c r="M12738" s="55"/>
      <c r="N12738" s="7"/>
      <c r="O12738" s="5"/>
      <c r="U12738" s="31"/>
      <c r="AD12738" s="20"/>
    </row>
    <row r="12739" spans="4:30" x14ac:dyDescent="0.2">
      <c r="D12739" s="5"/>
      <c r="I12739" s="7"/>
      <c r="K12739" s="7"/>
      <c r="L12739" s="7"/>
      <c r="M12739" s="55"/>
      <c r="N12739" s="7"/>
      <c r="O12739" s="5"/>
      <c r="U12739" s="31"/>
      <c r="AD12739" s="20"/>
    </row>
    <row r="12740" spans="4:30" x14ac:dyDescent="0.2">
      <c r="D12740" s="5"/>
      <c r="I12740" s="7"/>
      <c r="K12740" s="7"/>
      <c r="L12740" s="7"/>
      <c r="M12740" s="55"/>
      <c r="N12740" s="7"/>
      <c r="O12740" s="5"/>
      <c r="U12740" s="31"/>
      <c r="AD12740" s="20"/>
    </row>
    <row r="12741" spans="4:30" x14ac:dyDescent="0.2">
      <c r="D12741" s="5"/>
      <c r="I12741" s="7"/>
      <c r="K12741" s="7"/>
      <c r="L12741" s="7"/>
      <c r="M12741" s="55"/>
      <c r="N12741" s="7"/>
      <c r="O12741" s="5"/>
      <c r="U12741" s="31"/>
      <c r="AD12741" s="20"/>
    </row>
    <row r="12742" spans="4:30" x14ac:dyDescent="0.2">
      <c r="D12742" s="5"/>
      <c r="I12742" s="7"/>
      <c r="K12742" s="7"/>
      <c r="L12742" s="7"/>
      <c r="M12742" s="55"/>
      <c r="N12742" s="7"/>
      <c r="O12742" s="5"/>
      <c r="U12742" s="31"/>
      <c r="AD12742" s="20"/>
    </row>
    <row r="12743" spans="4:30" x14ac:dyDescent="0.2">
      <c r="D12743" s="5"/>
      <c r="I12743" s="7"/>
      <c r="K12743" s="7"/>
      <c r="L12743" s="7"/>
      <c r="M12743" s="55"/>
      <c r="N12743" s="7"/>
      <c r="O12743" s="5"/>
      <c r="U12743" s="31"/>
      <c r="AD12743" s="20"/>
    </row>
    <row r="12744" spans="4:30" x14ac:dyDescent="0.2">
      <c r="D12744" s="5"/>
      <c r="I12744" s="7"/>
      <c r="K12744" s="7"/>
      <c r="L12744" s="7"/>
      <c r="M12744" s="55"/>
      <c r="N12744" s="7"/>
      <c r="O12744" s="5"/>
      <c r="U12744" s="31"/>
      <c r="AD12744" s="20"/>
    </row>
    <row r="12745" spans="4:30" x14ac:dyDescent="0.2">
      <c r="D12745" s="5"/>
      <c r="I12745" s="7"/>
      <c r="K12745" s="7"/>
      <c r="L12745" s="7"/>
      <c r="M12745" s="55"/>
      <c r="N12745" s="7"/>
      <c r="O12745" s="5"/>
      <c r="U12745" s="31"/>
      <c r="AD12745" s="20"/>
    </row>
    <row r="12746" spans="4:30" x14ac:dyDescent="0.2">
      <c r="D12746" s="5"/>
      <c r="I12746" s="7"/>
      <c r="K12746" s="7"/>
      <c r="L12746" s="7"/>
      <c r="M12746" s="55"/>
      <c r="N12746" s="7"/>
      <c r="O12746" s="5"/>
      <c r="U12746" s="31"/>
      <c r="AD12746" s="20"/>
    </row>
    <row r="12747" spans="4:30" x14ac:dyDescent="0.2">
      <c r="D12747" s="5"/>
      <c r="I12747" s="7"/>
      <c r="K12747" s="7"/>
      <c r="L12747" s="7"/>
      <c r="M12747" s="55"/>
      <c r="N12747" s="7"/>
      <c r="O12747" s="5"/>
      <c r="U12747" s="31"/>
      <c r="AD12747" s="20"/>
    </row>
    <row r="12748" spans="4:30" x14ac:dyDescent="0.2">
      <c r="D12748" s="5"/>
      <c r="I12748" s="7"/>
      <c r="K12748" s="7"/>
      <c r="L12748" s="7"/>
      <c r="M12748" s="55"/>
      <c r="N12748" s="7"/>
      <c r="O12748" s="5"/>
      <c r="U12748" s="31"/>
      <c r="AD12748" s="20"/>
    </row>
    <row r="12749" spans="4:30" x14ac:dyDescent="0.2">
      <c r="D12749" s="5"/>
      <c r="I12749" s="7"/>
      <c r="K12749" s="7"/>
      <c r="L12749" s="7"/>
      <c r="M12749" s="55"/>
      <c r="N12749" s="7"/>
      <c r="O12749" s="5"/>
      <c r="U12749" s="31"/>
      <c r="AD12749" s="20"/>
    </row>
    <row r="12750" spans="4:30" x14ac:dyDescent="0.2">
      <c r="D12750" s="5"/>
      <c r="I12750" s="7"/>
      <c r="K12750" s="7"/>
      <c r="L12750" s="7"/>
      <c r="M12750" s="55"/>
      <c r="N12750" s="7"/>
      <c r="O12750" s="5"/>
      <c r="U12750" s="31"/>
      <c r="AD12750" s="20"/>
    </row>
    <row r="12751" spans="4:30" x14ac:dyDescent="0.2">
      <c r="D12751" s="5"/>
      <c r="I12751" s="7"/>
      <c r="K12751" s="7"/>
      <c r="L12751" s="7"/>
      <c r="M12751" s="55"/>
      <c r="N12751" s="7"/>
      <c r="O12751" s="5"/>
      <c r="U12751" s="31"/>
      <c r="AD12751" s="20"/>
    </row>
    <row r="12752" spans="4:30" x14ac:dyDescent="0.2">
      <c r="D12752" s="5"/>
      <c r="I12752" s="7"/>
      <c r="K12752" s="7"/>
      <c r="L12752" s="7"/>
      <c r="M12752" s="55"/>
      <c r="N12752" s="7"/>
      <c r="O12752" s="5"/>
      <c r="U12752" s="31"/>
      <c r="AD12752" s="20"/>
    </row>
    <row r="12753" spans="4:30" x14ac:dyDescent="0.2">
      <c r="D12753" s="5"/>
      <c r="I12753" s="7"/>
      <c r="K12753" s="7"/>
      <c r="L12753" s="7"/>
      <c r="M12753" s="55"/>
      <c r="N12753" s="7"/>
      <c r="O12753" s="5"/>
      <c r="U12753" s="31"/>
      <c r="AD12753" s="20"/>
    </row>
    <row r="12754" spans="4:30" x14ac:dyDescent="0.2">
      <c r="D12754" s="5"/>
      <c r="I12754" s="7"/>
      <c r="K12754" s="7"/>
      <c r="L12754" s="7"/>
      <c r="M12754" s="55"/>
      <c r="N12754" s="7"/>
      <c r="O12754" s="5"/>
      <c r="U12754" s="31"/>
      <c r="AD12754" s="20"/>
    </row>
    <row r="12755" spans="4:30" x14ac:dyDescent="0.2">
      <c r="D12755" s="5"/>
      <c r="I12755" s="7"/>
      <c r="K12755" s="7"/>
      <c r="L12755" s="7"/>
      <c r="M12755" s="55"/>
      <c r="N12755" s="7"/>
      <c r="O12755" s="5"/>
      <c r="U12755" s="31"/>
      <c r="AD12755" s="20"/>
    </row>
    <row r="12756" spans="4:30" x14ac:dyDescent="0.2">
      <c r="D12756" s="5"/>
      <c r="I12756" s="7"/>
      <c r="K12756" s="7"/>
      <c r="L12756" s="7"/>
      <c r="M12756" s="55"/>
      <c r="N12756" s="7"/>
      <c r="O12756" s="5"/>
      <c r="U12756" s="31"/>
      <c r="AD12756" s="20"/>
    </row>
    <row r="12757" spans="4:30" x14ac:dyDescent="0.2">
      <c r="D12757" s="5"/>
      <c r="I12757" s="7"/>
      <c r="K12757" s="7"/>
      <c r="L12757" s="7"/>
      <c r="M12757" s="55"/>
      <c r="N12757" s="7"/>
      <c r="O12757" s="5"/>
      <c r="U12757" s="31"/>
      <c r="AD12757" s="20"/>
    </row>
    <row r="12758" spans="4:30" x14ac:dyDescent="0.2">
      <c r="D12758" s="5"/>
      <c r="I12758" s="7"/>
      <c r="K12758" s="7"/>
      <c r="L12758" s="7"/>
      <c r="M12758" s="55"/>
      <c r="N12758" s="7"/>
      <c r="O12758" s="5"/>
      <c r="U12758" s="31"/>
      <c r="AD12758" s="20"/>
    </row>
    <row r="12759" spans="4:30" x14ac:dyDescent="0.2">
      <c r="D12759" s="5"/>
      <c r="I12759" s="7"/>
      <c r="K12759" s="7"/>
      <c r="L12759" s="7"/>
      <c r="M12759" s="55"/>
      <c r="N12759" s="7"/>
      <c r="O12759" s="5"/>
      <c r="U12759" s="31"/>
      <c r="AD12759" s="20"/>
    </row>
    <row r="12760" spans="4:30" x14ac:dyDescent="0.2">
      <c r="D12760" s="5"/>
      <c r="I12760" s="7"/>
      <c r="K12760" s="7"/>
      <c r="L12760" s="7"/>
      <c r="M12760" s="55"/>
      <c r="N12760" s="7"/>
      <c r="O12760" s="5"/>
      <c r="U12760" s="31"/>
      <c r="AD12760" s="20"/>
    </row>
    <row r="12761" spans="4:30" x14ac:dyDescent="0.2">
      <c r="D12761" s="5"/>
      <c r="I12761" s="7"/>
      <c r="K12761" s="7"/>
      <c r="L12761" s="7"/>
      <c r="M12761" s="55"/>
      <c r="N12761" s="7"/>
      <c r="O12761" s="5"/>
      <c r="U12761" s="31"/>
      <c r="AD12761" s="20"/>
    </row>
    <row r="12762" spans="4:30" x14ac:dyDescent="0.2">
      <c r="D12762" s="5"/>
      <c r="I12762" s="7"/>
      <c r="K12762" s="7"/>
      <c r="L12762" s="7"/>
      <c r="M12762" s="55"/>
      <c r="N12762" s="7"/>
      <c r="O12762" s="5"/>
      <c r="U12762" s="31"/>
      <c r="AD12762" s="20"/>
    </row>
    <row r="12763" spans="4:30" x14ac:dyDescent="0.2">
      <c r="D12763" s="5"/>
      <c r="I12763" s="7"/>
      <c r="K12763" s="7"/>
      <c r="L12763" s="7"/>
      <c r="M12763" s="55"/>
      <c r="N12763" s="7"/>
      <c r="O12763" s="5"/>
      <c r="U12763" s="31"/>
      <c r="AD12763" s="20"/>
    </row>
    <row r="12764" spans="4:30" x14ac:dyDescent="0.2">
      <c r="D12764" s="5"/>
      <c r="I12764" s="7"/>
      <c r="K12764" s="7"/>
      <c r="L12764" s="7"/>
      <c r="M12764" s="55"/>
      <c r="N12764" s="7"/>
      <c r="O12764" s="5"/>
      <c r="U12764" s="31"/>
      <c r="AD12764" s="20"/>
    </row>
    <row r="12765" spans="4:30" x14ac:dyDescent="0.2">
      <c r="D12765" s="5"/>
      <c r="I12765" s="7"/>
      <c r="K12765" s="7"/>
      <c r="L12765" s="7"/>
      <c r="M12765" s="55"/>
      <c r="N12765" s="7"/>
      <c r="O12765" s="5"/>
      <c r="U12765" s="31"/>
      <c r="AD12765" s="20"/>
    </row>
    <row r="12766" spans="4:30" x14ac:dyDescent="0.2">
      <c r="D12766" s="5"/>
      <c r="I12766" s="7"/>
      <c r="K12766" s="7"/>
      <c r="L12766" s="7"/>
      <c r="M12766" s="55"/>
      <c r="N12766" s="7"/>
      <c r="O12766" s="5"/>
      <c r="U12766" s="31"/>
      <c r="AD12766" s="20"/>
    </row>
    <row r="12767" spans="4:30" x14ac:dyDescent="0.2">
      <c r="D12767" s="5"/>
      <c r="I12767" s="7"/>
      <c r="K12767" s="7"/>
      <c r="L12767" s="7"/>
      <c r="M12767" s="55"/>
      <c r="N12767" s="7"/>
      <c r="O12767" s="5"/>
      <c r="U12767" s="31"/>
      <c r="AD12767" s="20"/>
    </row>
    <row r="12768" spans="4:30" x14ac:dyDescent="0.2">
      <c r="D12768" s="5"/>
      <c r="I12768" s="7"/>
      <c r="K12768" s="7"/>
      <c r="L12768" s="7"/>
      <c r="M12768" s="55"/>
      <c r="N12768" s="7"/>
      <c r="O12768" s="5"/>
      <c r="U12768" s="31"/>
      <c r="AD12768" s="20"/>
    </row>
    <row r="12769" spans="4:30" x14ac:dyDescent="0.2">
      <c r="D12769" s="5"/>
      <c r="I12769" s="7"/>
      <c r="K12769" s="7"/>
      <c r="L12769" s="7"/>
      <c r="M12769" s="55"/>
      <c r="N12769" s="7"/>
      <c r="O12769" s="5"/>
      <c r="U12769" s="31"/>
      <c r="AD12769" s="20"/>
    </row>
    <row r="12770" spans="4:30" x14ac:dyDescent="0.2">
      <c r="D12770" s="5"/>
      <c r="I12770" s="7"/>
      <c r="K12770" s="7"/>
      <c r="L12770" s="7"/>
      <c r="M12770" s="55"/>
      <c r="N12770" s="7"/>
      <c r="O12770" s="5"/>
      <c r="U12770" s="31"/>
      <c r="AD12770" s="20"/>
    </row>
    <row r="12771" spans="4:30" x14ac:dyDescent="0.2">
      <c r="D12771" s="5"/>
      <c r="I12771" s="7"/>
      <c r="K12771" s="7"/>
      <c r="L12771" s="7"/>
      <c r="M12771" s="55"/>
      <c r="N12771" s="7"/>
      <c r="O12771" s="5"/>
      <c r="U12771" s="31"/>
      <c r="AD12771" s="20"/>
    </row>
    <row r="12772" spans="4:30" x14ac:dyDescent="0.2">
      <c r="D12772" s="5"/>
      <c r="I12772" s="7"/>
      <c r="K12772" s="7"/>
      <c r="L12772" s="7"/>
      <c r="M12772" s="55"/>
      <c r="N12772" s="7"/>
      <c r="O12772" s="5"/>
      <c r="U12772" s="31"/>
      <c r="AD12772" s="20"/>
    </row>
    <row r="12773" spans="4:30" x14ac:dyDescent="0.2">
      <c r="D12773" s="5"/>
      <c r="I12773" s="7"/>
      <c r="K12773" s="7"/>
      <c r="L12773" s="7"/>
      <c r="M12773" s="55"/>
      <c r="N12773" s="7"/>
      <c r="O12773" s="5"/>
      <c r="U12773" s="31"/>
      <c r="AD12773" s="20"/>
    </row>
    <row r="12774" spans="4:30" x14ac:dyDescent="0.2">
      <c r="D12774" s="5"/>
      <c r="I12774" s="7"/>
      <c r="K12774" s="7"/>
      <c r="L12774" s="7"/>
      <c r="M12774" s="55"/>
      <c r="N12774" s="7"/>
      <c r="O12774" s="5"/>
      <c r="U12774" s="31"/>
      <c r="AD12774" s="20"/>
    </row>
    <row r="12775" spans="4:30" x14ac:dyDescent="0.2">
      <c r="D12775" s="5"/>
      <c r="I12775" s="7"/>
      <c r="K12775" s="7"/>
      <c r="L12775" s="7"/>
      <c r="M12775" s="55"/>
      <c r="N12775" s="7"/>
      <c r="O12775" s="5"/>
      <c r="U12775" s="31"/>
      <c r="AD12775" s="20"/>
    </row>
    <row r="12776" spans="4:30" x14ac:dyDescent="0.2">
      <c r="D12776" s="5"/>
      <c r="I12776" s="7"/>
      <c r="K12776" s="7"/>
      <c r="L12776" s="7"/>
      <c r="M12776" s="55"/>
      <c r="N12776" s="7"/>
      <c r="O12776" s="5"/>
      <c r="U12776" s="31"/>
      <c r="AD12776" s="20"/>
    </row>
    <row r="12777" spans="4:30" x14ac:dyDescent="0.2">
      <c r="D12777" s="5"/>
      <c r="I12777" s="7"/>
      <c r="K12777" s="7"/>
      <c r="L12777" s="7"/>
      <c r="M12777" s="55"/>
      <c r="N12777" s="7"/>
      <c r="O12777" s="5"/>
      <c r="U12777" s="31"/>
      <c r="AD12777" s="20"/>
    </row>
    <row r="12778" spans="4:30" x14ac:dyDescent="0.2">
      <c r="D12778" s="5"/>
      <c r="I12778" s="7"/>
      <c r="K12778" s="7"/>
      <c r="L12778" s="7"/>
      <c r="M12778" s="55"/>
      <c r="N12778" s="7"/>
      <c r="O12778" s="5"/>
      <c r="U12778" s="31"/>
      <c r="AD12778" s="20"/>
    </row>
    <row r="12779" spans="4:30" x14ac:dyDescent="0.2">
      <c r="D12779" s="5"/>
      <c r="I12779" s="7"/>
      <c r="K12779" s="7"/>
      <c r="L12779" s="7"/>
      <c r="M12779" s="55"/>
      <c r="N12779" s="7"/>
      <c r="O12779" s="5"/>
      <c r="U12779" s="31"/>
      <c r="AD12779" s="20"/>
    </row>
    <row r="12780" spans="4:30" x14ac:dyDescent="0.2">
      <c r="D12780" s="5"/>
      <c r="I12780" s="7"/>
      <c r="K12780" s="7"/>
      <c r="L12780" s="7"/>
      <c r="M12780" s="55"/>
      <c r="N12780" s="7"/>
      <c r="O12780" s="5"/>
      <c r="U12780" s="31"/>
      <c r="AD12780" s="20"/>
    </row>
    <row r="12781" spans="4:30" x14ac:dyDescent="0.2">
      <c r="D12781" s="5"/>
      <c r="I12781" s="7"/>
      <c r="K12781" s="7"/>
      <c r="L12781" s="7"/>
      <c r="M12781" s="55"/>
      <c r="N12781" s="7"/>
      <c r="O12781" s="5"/>
      <c r="U12781" s="31"/>
      <c r="AD12781" s="20"/>
    </row>
    <row r="12782" spans="4:30" x14ac:dyDescent="0.2">
      <c r="D12782" s="5"/>
      <c r="I12782" s="7"/>
      <c r="K12782" s="7"/>
      <c r="L12782" s="7"/>
      <c r="M12782" s="55"/>
      <c r="N12782" s="7"/>
      <c r="O12782" s="5"/>
      <c r="U12782" s="31"/>
      <c r="AD12782" s="20"/>
    </row>
    <row r="12783" spans="4:30" x14ac:dyDescent="0.2">
      <c r="D12783" s="5"/>
      <c r="I12783" s="7"/>
      <c r="K12783" s="7"/>
      <c r="L12783" s="7"/>
      <c r="M12783" s="55"/>
      <c r="N12783" s="7"/>
      <c r="O12783" s="5"/>
      <c r="U12783" s="31"/>
      <c r="AD12783" s="20"/>
    </row>
    <row r="12784" spans="4:30" x14ac:dyDescent="0.2">
      <c r="D12784" s="5"/>
      <c r="I12784" s="7"/>
      <c r="K12784" s="7"/>
      <c r="L12784" s="7"/>
      <c r="M12784" s="55"/>
      <c r="N12784" s="7"/>
      <c r="O12784" s="5"/>
      <c r="U12784" s="31"/>
      <c r="AD12784" s="20"/>
    </row>
    <row r="12785" spans="4:30" x14ac:dyDescent="0.2">
      <c r="D12785" s="5"/>
      <c r="I12785" s="7"/>
      <c r="K12785" s="7"/>
      <c r="L12785" s="7"/>
      <c r="M12785" s="55"/>
      <c r="N12785" s="7"/>
      <c r="O12785" s="5"/>
      <c r="U12785" s="31"/>
      <c r="AD12785" s="20"/>
    </row>
    <row r="12786" spans="4:30" x14ac:dyDescent="0.2">
      <c r="D12786" s="5"/>
      <c r="I12786" s="7"/>
      <c r="K12786" s="7"/>
      <c r="L12786" s="7"/>
      <c r="M12786" s="55"/>
      <c r="N12786" s="7"/>
      <c r="O12786" s="5"/>
      <c r="U12786" s="31"/>
      <c r="AD12786" s="20"/>
    </row>
    <row r="12787" spans="4:30" x14ac:dyDescent="0.2">
      <c r="D12787" s="5"/>
      <c r="I12787" s="7"/>
      <c r="K12787" s="7"/>
      <c r="L12787" s="7"/>
      <c r="M12787" s="55"/>
      <c r="N12787" s="7"/>
      <c r="O12787" s="5"/>
      <c r="U12787" s="31"/>
      <c r="AD12787" s="20"/>
    </row>
    <row r="12788" spans="4:30" x14ac:dyDescent="0.2">
      <c r="D12788" s="5"/>
      <c r="I12788" s="7"/>
      <c r="K12788" s="7"/>
      <c r="L12788" s="7"/>
      <c r="M12788" s="55"/>
      <c r="N12788" s="7"/>
      <c r="O12788" s="5"/>
      <c r="U12788" s="31"/>
      <c r="AD12788" s="20"/>
    </row>
    <row r="12789" spans="4:30" x14ac:dyDescent="0.2">
      <c r="D12789" s="5"/>
      <c r="I12789" s="7"/>
      <c r="K12789" s="7"/>
      <c r="L12789" s="7"/>
      <c r="M12789" s="55"/>
      <c r="N12789" s="7"/>
      <c r="O12789" s="5"/>
      <c r="U12789" s="31"/>
      <c r="AD12789" s="20"/>
    </row>
    <row r="12790" spans="4:30" x14ac:dyDescent="0.2">
      <c r="D12790" s="5"/>
      <c r="I12790" s="7"/>
      <c r="K12790" s="7"/>
      <c r="L12790" s="7"/>
      <c r="M12790" s="55"/>
      <c r="N12790" s="7"/>
      <c r="O12790" s="5"/>
      <c r="U12790" s="31"/>
      <c r="AD12790" s="20"/>
    </row>
    <row r="12791" spans="4:30" x14ac:dyDescent="0.2">
      <c r="D12791" s="5"/>
      <c r="I12791" s="7"/>
      <c r="K12791" s="7"/>
      <c r="L12791" s="7"/>
      <c r="M12791" s="55"/>
      <c r="N12791" s="7"/>
      <c r="O12791" s="5"/>
      <c r="U12791" s="31"/>
      <c r="AD12791" s="20"/>
    </row>
    <row r="12792" spans="4:30" x14ac:dyDescent="0.2">
      <c r="D12792" s="5"/>
      <c r="I12792" s="7"/>
      <c r="K12792" s="7"/>
      <c r="L12792" s="7"/>
      <c r="M12792" s="55"/>
      <c r="N12792" s="7"/>
      <c r="O12792" s="5"/>
      <c r="U12792" s="31"/>
      <c r="AD12792" s="20"/>
    </row>
    <row r="12793" spans="4:30" x14ac:dyDescent="0.2">
      <c r="D12793" s="5"/>
      <c r="I12793" s="7"/>
      <c r="K12793" s="7"/>
      <c r="L12793" s="7"/>
      <c r="M12793" s="55"/>
      <c r="N12793" s="7"/>
      <c r="O12793" s="5"/>
      <c r="U12793" s="31"/>
      <c r="AD12793" s="20"/>
    </row>
    <row r="12794" spans="4:30" x14ac:dyDescent="0.2">
      <c r="D12794" s="5"/>
      <c r="I12794" s="7"/>
      <c r="K12794" s="7"/>
      <c r="L12794" s="7"/>
      <c r="M12794" s="55"/>
      <c r="N12794" s="7"/>
      <c r="O12794" s="5"/>
      <c r="U12794" s="31"/>
      <c r="AD12794" s="20"/>
    </row>
    <row r="12795" spans="4:30" x14ac:dyDescent="0.2">
      <c r="D12795" s="5"/>
      <c r="I12795" s="7"/>
      <c r="K12795" s="7"/>
      <c r="L12795" s="7"/>
      <c r="M12795" s="55"/>
      <c r="N12795" s="7"/>
      <c r="O12795" s="5"/>
      <c r="U12795" s="31"/>
      <c r="AD12795" s="20"/>
    </row>
    <row r="12796" spans="4:30" x14ac:dyDescent="0.2">
      <c r="D12796" s="5"/>
      <c r="I12796" s="7"/>
      <c r="K12796" s="7"/>
      <c r="L12796" s="7"/>
      <c r="M12796" s="55"/>
      <c r="N12796" s="7"/>
      <c r="O12796" s="5"/>
      <c r="U12796" s="31"/>
      <c r="AD12796" s="20"/>
    </row>
    <row r="12797" spans="4:30" x14ac:dyDescent="0.2">
      <c r="D12797" s="5"/>
      <c r="I12797" s="7"/>
      <c r="K12797" s="7"/>
      <c r="L12797" s="7"/>
      <c r="M12797" s="55"/>
      <c r="N12797" s="7"/>
      <c r="O12797" s="5"/>
      <c r="U12797" s="31"/>
      <c r="AD12797" s="20"/>
    </row>
    <row r="12798" spans="4:30" x14ac:dyDescent="0.2">
      <c r="D12798" s="5"/>
      <c r="I12798" s="7"/>
      <c r="K12798" s="7"/>
      <c r="L12798" s="7"/>
      <c r="M12798" s="55"/>
      <c r="N12798" s="7"/>
      <c r="O12798" s="5"/>
      <c r="U12798" s="31"/>
      <c r="AD12798" s="20"/>
    </row>
    <row r="12799" spans="4:30" x14ac:dyDescent="0.2">
      <c r="D12799" s="5"/>
      <c r="I12799" s="7"/>
      <c r="K12799" s="7"/>
      <c r="L12799" s="7"/>
      <c r="M12799" s="55"/>
      <c r="N12799" s="7"/>
      <c r="O12799" s="5"/>
      <c r="U12799" s="31"/>
      <c r="AD12799" s="20"/>
    </row>
    <row r="12800" spans="4:30" x14ac:dyDescent="0.2">
      <c r="D12800" s="5"/>
      <c r="I12800" s="7"/>
      <c r="K12800" s="7"/>
      <c r="L12800" s="7"/>
      <c r="M12800" s="55"/>
      <c r="N12800" s="7"/>
      <c r="O12800" s="5"/>
      <c r="U12800" s="31"/>
      <c r="AD12800" s="20"/>
    </row>
    <row r="12801" spans="4:30" x14ac:dyDescent="0.2">
      <c r="D12801" s="5"/>
      <c r="I12801" s="7"/>
      <c r="K12801" s="7"/>
      <c r="L12801" s="7"/>
      <c r="M12801" s="55"/>
      <c r="N12801" s="7"/>
      <c r="O12801" s="5"/>
      <c r="U12801" s="31"/>
      <c r="AD12801" s="20"/>
    </row>
    <row r="12802" spans="4:30" x14ac:dyDescent="0.2">
      <c r="D12802" s="5"/>
      <c r="I12802" s="7"/>
      <c r="K12802" s="7"/>
      <c r="L12802" s="7"/>
      <c r="M12802" s="55"/>
      <c r="N12802" s="7"/>
      <c r="O12802" s="5"/>
      <c r="U12802" s="31"/>
      <c r="AD12802" s="20"/>
    </row>
    <row r="12803" spans="4:30" x14ac:dyDescent="0.2">
      <c r="D12803" s="5"/>
      <c r="I12803" s="7"/>
      <c r="K12803" s="7"/>
      <c r="L12803" s="7"/>
      <c r="M12803" s="55"/>
      <c r="N12803" s="7"/>
      <c r="O12803" s="5"/>
      <c r="U12803" s="31"/>
      <c r="AD12803" s="20"/>
    </row>
    <row r="12804" spans="4:30" x14ac:dyDescent="0.2">
      <c r="D12804" s="5"/>
      <c r="I12804" s="7"/>
      <c r="K12804" s="7"/>
      <c r="L12804" s="7"/>
      <c r="M12804" s="55"/>
      <c r="N12804" s="7"/>
      <c r="O12804" s="5"/>
      <c r="U12804" s="31"/>
      <c r="AD12804" s="20"/>
    </row>
    <row r="12805" spans="4:30" x14ac:dyDescent="0.2">
      <c r="D12805" s="5"/>
      <c r="I12805" s="7"/>
      <c r="K12805" s="7"/>
      <c r="L12805" s="7"/>
      <c r="M12805" s="55"/>
      <c r="N12805" s="7"/>
      <c r="O12805" s="5"/>
      <c r="U12805" s="31"/>
      <c r="AD12805" s="20"/>
    </row>
    <row r="12806" spans="4:30" x14ac:dyDescent="0.2">
      <c r="D12806" s="5"/>
      <c r="I12806" s="7"/>
      <c r="K12806" s="7"/>
      <c r="L12806" s="7"/>
      <c r="M12806" s="55"/>
      <c r="N12806" s="7"/>
      <c r="O12806" s="5"/>
      <c r="U12806" s="31"/>
      <c r="AD12806" s="20"/>
    </row>
    <row r="12807" spans="4:30" x14ac:dyDescent="0.2">
      <c r="D12807" s="5"/>
      <c r="I12807" s="7"/>
      <c r="K12807" s="7"/>
      <c r="L12807" s="7"/>
      <c r="M12807" s="55"/>
      <c r="N12807" s="7"/>
      <c r="O12807" s="5"/>
      <c r="U12807" s="31"/>
      <c r="AD12807" s="20"/>
    </row>
    <row r="12808" spans="4:30" x14ac:dyDescent="0.2">
      <c r="D12808" s="5"/>
      <c r="I12808" s="7"/>
      <c r="K12808" s="7"/>
      <c r="L12808" s="7"/>
      <c r="M12808" s="55"/>
      <c r="N12808" s="7"/>
      <c r="O12808" s="5"/>
      <c r="U12808" s="31"/>
      <c r="AD12808" s="20"/>
    </row>
    <row r="12809" spans="4:30" x14ac:dyDescent="0.2">
      <c r="D12809" s="5"/>
      <c r="I12809" s="7"/>
      <c r="K12809" s="7"/>
      <c r="L12809" s="7"/>
      <c r="M12809" s="55"/>
      <c r="N12809" s="7"/>
      <c r="O12809" s="5"/>
      <c r="U12809" s="31"/>
      <c r="AD12809" s="20"/>
    </row>
    <row r="12810" spans="4:30" x14ac:dyDescent="0.2">
      <c r="D12810" s="5"/>
      <c r="I12810" s="7"/>
      <c r="K12810" s="7"/>
      <c r="L12810" s="7"/>
      <c r="M12810" s="55"/>
      <c r="N12810" s="7"/>
      <c r="O12810" s="5"/>
      <c r="U12810" s="31"/>
      <c r="AD12810" s="20"/>
    </row>
    <row r="12811" spans="4:30" x14ac:dyDescent="0.2">
      <c r="D12811" s="5"/>
      <c r="I12811" s="7"/>
      <c r="K12811" s="7"/>
      <c r="L12811" s="7"/>
      <c r="M12811" s="55"/>
      <c r="N12811" s="7"/>
      <c r="O12811" s="5"/>
      <c r="U12811" s="31"/>
      <c r="AD12811" s="20"/>
    </row>
    <row r="12812" spans="4:30" x14ac:dyDescent="0.2">
      <c r="D12812" s="5"/>
      <c r="I12812" s="7"/>
      <c r="K12812" s="7"/>
      <c r="L12812" s="7"/>
      <c r="M12812" s="55"/>
      <c r="N12812" s="7"/>
      <c r="O12812" s="5"/>
      <c r="U12812" s="31"/>
      <c r="AD12812" s="20"/>
    </row>
    <row r="12813" spans="4:30" x14ac:dyDescent="0.2">
      <c r="D12813" s="5"/>
      <c r="I12813" s="7"/>
      <c r="K12813" s="7"/>
      <c r="L12813" s="7"/>
      <c r="M12813" s="55"/>
      <c r="N12813" s="7"/>
      <c r="O12813" s="5"/>
      <c r="U12813" s="31"/>
      <c r="AD12813" s="20"/>
    </row>
    <row r="12814" spans="4:30" x14ac:dyDescent="0.2">
      <c r="D12814" s="5"/>
      <c r="I12814" s="7"/>
      <c r="K12814" s="7"/>
      <c r="L12814" s="7"/>
      <c r="M12814" s="55"/>
      <c r="N12814" s="7"/>
      <c r="O12814" s="5"/>
      <c r="U12814" s="31"/>
      <c r="AD12814" s="20"/>
    </row>
    <row r="12815" spans="4:30" x14ac:dyDescent="0.2">
      <c r="D12815" s="5"/>
      <c r="I12815" s="7"/>
      <c r="K12815" s="7"/>
      <c r="L12815" s="7"/>
      <c r="M12815" s="55"/>
      <c r="N12815" s="7"/>
      <c r="O12815" s="5"/>
      <c r="U12815" s="31"/>
      <c r="AD12815" s="20"/>
    </row>
    <row r="12816" spans="4:30" x14ac:dyDescent="0.2">
      <c r="D12816" s="5"/>
      <c r="I12816" s="7"/>
      <c r="K12816" s="7"/>
      <c r="L12816" s="7"/>
      <c r="M12816" s="55"/>
      <c r="N12816" s="7"/>
      <c r="O12816" s="5"/>
      <c r="U12816" s="31"/>
      <c r="AD12816" s="20"/>
    </row>
    <row r="12817" spans="4:30" x14ac:dyDescent="0.2">
      <c r="D12817" s="5"/>
      <c r="I12817" s="7"/>
      <c r="K12817" s="7"/>
      <c r="L12817" s="7"/>
      <c r="M12817" s="55"/>
      <c r="N12817" s="7"/>
      <c r="O12817" s="5"/>
      <c r="U12817" s="31"/>
      <c r="AD12817" s="20"/>
    </row>
    <row r="12818" spans="4:30" x14ac:dyDescent="0.2">
      <c r="D12818" s="5"/>
      <c r="I12818" s="7"/>
      <c r="K12818" s="7"/>
      <c r="L12818" s="7"/>
      <c r="M12818" s="55"/>
      <c r="N12818" s="7"/>
      <c r="O12818" s="5"/>
      <c r="U12818" s="31"/>
      <c r="AD12818" s="20"/>
    </row>
    <row r="12819" spans="4:30" x14ac:dyDescent="0.2">
      <c r="D12819" s="5"/>
      <c r="I12819" s="7"/>
      <c r="K12819" s="7"/>
      <c r="L12819" s="7"/>
      <c r="M12819" s="55"/>
      <c r="N12819" s="7"/>
      <c r="O12819" s="5"/>
      <c r="U12819" s="31"/>
      <c r="AD12819" s="20"/>
    </row>
    <row r="12820" spans="4:30" x14ac:dyDescent="0.2">
      <c r="D12820" s="5"/>
      <c r="I12820" s="7"/>
      <c r="K12820" s="7"/>
      <c r="L12820" s="7"/>
      <c r="M12820" s="55"/>
      <c r="N12820" s="7"/>
      <c r="O12820" s="5"/>
      <c r="U12820" s="31"/>
      <c r="AD12820" s="20"/>
    </row>
    <row r="12821" spans="4:30" x14ac:dyDescent="0.2">
      <c r="D12821" s="5"/>
      <c r="I12821" s="7"/>
      <c r="K12821" s="7"/>
      <c r="L12821" s="7"/>
      <c r="M12821" s="55"/>
      <c r="N12821" s="7"/>
      <c r="O12821" s="5"/>
      <c r="U12821" s="31"/>
      <c r="AD12821" s="20"/>
    </row>
    <row r="12822" spans="4:30" x14ac:dyDescent="0.2">
      <c r="D12822" s="5"/>
      <c r="I12822" s="7"/>
      <c r="K12822" s="7"/>
      <c r="L12822" s="7"/>
      <c r="M12822" s="55"/>
      <c r="N12822" s="7"/>
      <c r="O12822" s="5"/>
      <c r="U12822" s="31"/>
      <c r="AD12822" s="20"/>
    </row>
    <row r="12823" spans="4:30" x14ac:dyDescent="0.2">
      <c r="D12823" s="5"/>
      <c r="I12823" s="7"/>
      <c r="K12823" s="7"/>
      <c r="L12823" s="7"/>
      <c r="M12823" s="55"/>
      <c r="N12823" s="7"/>
      <c r="O12823" s="5"/>
      <c r="U12823" s="31"/>
      <c r="AD12823" s="20"/>
    </row>
    <row r="12824" spans="4:30" x14ac:dyDescent="0.2">
      <c r="D12824" s="5"/>
      <c r="I12824" s="7"/>
      <c r="K12824" s="7"/>
      <c r="L12824" s="7"/>
      <c r="M12824" s="55"/>
      <c r="N12824" s="7"/>
      <c r="O12824" s="5"/>
      <c r="U12824" s="31"/>
      <c r="AD12824" s="20"/>
    </row>
    <row r="12825" spans="4:30" x14ac:dyDescent="0.2">
      <c r="D12825" s="5"/>
      <c r="I12825" s="7"/>
      <c r="K12825" s="7"/>
      <c r="L12825" s="7"/>
      <c r="M12825" s="55"/>
      <c r="N12825" s="7"/>
      <c r="O12825" s="5"/>
      <c r="U12825" s="31"/>
      <c r="AD12825" s="20"/>
    </row>
    <row r="12826" spans="4:30" x14ac:dyDescent="0.2">
      <c r="D12826" s="5"/>
      <c r="I12826" s="7"/>
      <c r="K12826" s="7"/>
      <c r="L12826" s="7"/>
      <c r="M12826" s="55"/>
      <c r="N12826" s="7"/>
      <c r="O12826" s="5"/>
      <c r="U12826" s="31"/>
      <c r="AD12826" s="20"/>
    </row>
    <row r="12827" spans="4:30" x14ac:dyDescent="0.2">
      <c r="D12827" s="5"/>
      <c r="I12827" s="7"/>
      <c r="K12827" s="7"/>
      <c r="L12827" s="7"/>
      <c r="M12827" s="55"/>
      <c r="N12827" s="7"/>
      <c r="O12827" s="5"/>
      <c r="U12827" s="31"/>
      <c r="AD12827" s="20"/>
    </row>
    <row r="12828" spans="4:30" x14ac:dyDescent="0.2">
      <c r="D12828" s="5"/>
      <c r="I12828" s="7"/>
      <c r="K12828" s="7"/>
      <c r="L12828" s="7"/>
      <c r="M12828" s="55"/>
      <c r="N12828" s="7"/>
      <c r="O12828" s="5"/>
      <c r="U12828" s="31"/>
      <c r="AD12828" s="20"/>
    </row>
    <row r="12829" spans="4:30" x14ac:dyDescent="0.2">
      <c r="D12829" s="5"/>
      <c r="I12829" s="7"/>
      <c r="K12829" s="7"/>
      <c r="L12829" s="7"/>
      <c r="M12829" s="55"/>
      <c r="N12829" s="7"/>
      <c r="O12829" s="5"/>
      <c r="U12829" s="31"/>
      <c r="AD12829" s="20"/>
    </row>
    <row r="12830" spans="4:30" x14ac:dyDescent="0.2">
      <c r="D12830" s="5"/>
      <c r="I12830" s="7"/>
      <c r="K12830" s="7"/>
      <c r="L12830" s="7"/>
      <c r="M12830" s="55"/>
      <c r="N12830" s="7"/>
      <c r="O12830" s="5"/>
      <c r="U12830" s="31"/>
      <c r="AD12830" s="20"/>
    </row>
    <row r="12831" spans="4:30" x14ac:dyDescent="0.2">
      <c r="D12831" s="5"/>
      <c r="I12831" s="7"/>
      <c r="K12831" s="7"/>
      <c r="L12831" s="7"/>
      <c r="M12831" s="55"/>
      <c r="N12831" s="7"/>
      <c r="O12831" s="5"/>
      <c r="U12831" s="31"/>
      <c r="AD12831" s="20"/>
    </row>
    <row r="12832" spans="4:30" x14ac:dyDescent="0.2">
      <c r="D12832" s="5"/>
      <c r="I12832" s="7"/>
      <c r="K12832" s="7"/>
      <c r="L12832" s="7"/>
      <c r="M12832" s="55"/>
      <c r="N12832" s="7"/>
      <c r="O12832" s="5"/>
      <c r="U12832" s="31"/>
      <c r="AD12832" s="20"/>
    </row>
    <row r="12833" spans="4:30" x14ac:dyDescent="0.2">
      <c r="D12833" s="5"/>
      <c r="I12833" s="7"/>
      <c r="K12833" s="7"/>
      <c r="L12833" s="7"/>
      <c r="M12833" s="55"/>
      <c r="N12833" s="7"/>
      <c r="O12833" s="5"/>
      <c r="U12833" s="31"/>
      <c r="AD12833" s="20"/>
    </row>
    <row r="12834" spans="4:30" x14ac:dyDescent="0.2">
      <c r="D12834" s="5"/>
      <c r="I12834" s="7"/>
      <c r="K12834" s="7"/>
      <c r="L12834" s="7"/>
      <c r="M12834" s="55"/>
      <c r="N12834" s="7"/>
      <c r="O12834" s="5"/>
      <c r="U12834" s="31"/>
      <c r="AD12834" s="20"/>
    </row>
    <row r="12835" spans="4:30" x14ac:dyDescent="0.2">
      <c r="D12835" s="5"/>
      <c r="I12835" s="7"/>
      <c r="K12835" s="7"/>
      <c r="L12835" s="7"/>
      <c r="M12835" s="55"/>
      <c r="N12835" s="7"/>
      <c r="O12835" s="5"/>
      <c r="U12835" s="31"/>
      <c r="AD12835" s="20"/>
    </row>
    <row r="12836" spans="4:30" x14ac:dyDescent="0.2">
      <c r="D12836" s="5"/>
      <c r="I12836" s="7"/>
      <c r="K12836" s="7"/>
      <c r="L12836" s="7"/>
      <c r="M12836" s="55"/>
      <c r="N12836" s="7"/>
      <c r="O12836" s="5"/>
      <c r="U12836" s="31"/>
      <c r="AD12836" s="20"/>
    </row>
    <row r="12837" spans="4:30" x14ac:dyDescent="0.2">
      <c r="D12837" s="5"/>
      <c r="I12837" s="7"/>
      <c r="K12837" s="7"/>
      <c r="L12837" s="7"/>
      <c r="M12837" s="55"/>
      <c r="N12837" s="7"/>
      <c r="O12837" s="5"/>
      <c r="U12837" s="31"/>
      <c r="AD12837" s="20"/>
    </row>
    <row r="12838" spans="4:30" x14ac:dyDescent="0.2">
      <c r="D12838" s="5"/>
      <c r="I12838" s="7"/>
      <c r="K12838" s="7"/>
      <c r="L12838" s="7"/>
      <c r="M12838" s="55"/>
      <c r="N12838" s="7"/>
      <c r="O12838" s="5"/>
      <c r="U12838" s="31"/>
      <c r="AD12838" s="20"/>
    </row>
    <row r="12839" spans="4:30" x14ac:dyDescent="0.2">
      <c r="D12839" s="5"/>
      <c r="I12839" s="7"/>
      <c r="K12839" s="7"/>
      <c r="L12839" s="7"/>
      <c r="M12839" s="55"/>
      <c r="N12839" s="7"/>
      <c r="O12839" s="5"/>
      <c r="U12839" s="31"/>
      <c r="AD12839" s="20"/>
    </row>
    <row r="12840" spans="4:30" x14ac:dyDescent="0.2">
      <c r="D12840" s="5"/>
      <c r="I12840" s="7"/>
      <c r="K12840" s="7"/>
      <c r="L12840" s="7"/>
      <c r="M12840" s="55"/>
      <c r="N12840" s="7"/>
      <c r="O12840" s="5"/>
      <c r="U12840" s="31"/>
      <c r="AD12840" s="20"/>
    </row>
    <row r="12841" spans="4:30" x14ac:dyDescent="0.2">
      <c r="D12841" s="5"/>
      <c r="I12841" s="7"/>
      <c r="K12841" s="7"/>
      <c r="L12841" s="7"/>
      <c r="M12841" s="55"/>
      <c r="N12841" s="7"/>
      <c r="O12841" s="5"/>
      <c r="U12841" s="31"/>
      <c r="AD12841" s="20"/>
    </row>
    <row r="12842" spans="4:30" x14ac:dyDescent="0.2">
      <c r="D12842" s="5"/>
      <c r="I12842" s="7"/>
      <c r="K12842" s="7"/>
      <c r="L12842" s="7"/>
      <c r="M12842" s="55"/>
      <c r="N12842" s="7"/>
      <c r="O12842" s="5"/>
      <c r="U12842" s="31"/>
      <c r="AD12842" s="20"/>
    </row>
    <row r="12843" spans="4:30" x14ac:dyDescent="0.2">
      <c r="D12843" s="5"/>
      <c r="I12843" s="7"/>
      <c r="K12843" s="7"/>
      <c r="L12843" s="7"/>
      <c r="M12843" s="55"/>
      <c r="N12843" s="7"/>
      <c r="O12843" s="5"/>
      <c r="U12843" s="31"/>
      <c r="AD12843" s="20"/>
    </row>
    <row r="12844" spans="4:30" x14ac:dyDescent="0.2">
      <c r="D12844" s="5"/>
      <c r="I12844" s="7"/>
      <c r="K12844" s="7"/>
      <c r="L12844" s="7"/>
      <c r="M12844" s="55"/>
      <c r="N12844" s="7"/>
      <c r="O12844" s="5"/>
      <c r="U12844" s="31"/>
      <c r="AD12844" s="20"/>
    </row>
    <row r="12845" spans="4:30" x14ac:dyDescent="0.2">
      <c r="D12845" s="5"/>
      <c r="I12845" s="7"/>
      <c r="K12845" s="7"/>
      <c r="L12845" s="7"/>
      <c r="M12845" s="55"/>
      <c r="N12845" s="7"/>
      <c r="O12845" s="5"/>
      <c r="U12845" s="31"/>
      <c r="AD12845" s="20"/>
    </row>
    <row r="12846" spans="4:30" x14ac:dyDescent="0.2">
      <c r="D12846" s="5"/>
      <c r="I12846" s="7"/>
      <c r="K12846" s="7"/>
      <c r="L12846" s="7"/>
      <c r="M12846" s="55"/>
      <c r="N12846" s="7"/>
      <c r="O12846" s="5"/>
      <c r="U12846" s="31"/>
      <c r="AD12846" s="20"/>
    </row>
    <row r="12847" spans="4:30" x14ac:dyDescent="0.2">
      <c r="D12847" s="5"/>
      <c r="I12847" s="7"/>
      <c r="K12847" s="7"/>
      <c r="L12847" s="7"/>
      <c r="M12847" s="55"/>
      <c r="N12847" s="7"/>
      <c r="O12847" s="5"/>
      <c r="U12847" s="31"/>
      <c r="AD12847" s="20"/>
    </row>
    <row r="12848" spans="4:30" x14ac:dyDescent="0.2">
      <c r="D12848" s="5"/>
      <c r="I12848" s="7"/>
      <c r="K12848" s="7"/>
      <c r="L12848" s="7"/>
      <c r="M12848" s="55"/>
      <c r="N12848" s="7"/>
      <c r="O12848" s="5"/>
      <c r="U12848" s="31"/>
      <c r="AD12848" s="20"/>
    </row>
    <row r="12849" spans="4:30" x14ac:dyDescent="0.2">
      <c r="D12849" s="5"/>
      <c r="I12849" s="7"/>
      <c r="K12849" s="7"/>
      <c r="L12849" s="7"/>
      <c r="M12849" s="55"/>
      <c r="N12849" s="7"/>
      <c r="O12849" s="5"/>
      <c r="U12849" s="31"/>
      <c r="AD12849" s="20"/>
    </row>
    <row r="12850" spans="4:30" x14ac:dyDescent="0.2">
      <c r="D12850" s="5"/>
      <c r="I12850" s="7"/>
      <c r="K12850" s="7"/>
      <c r="L12850" s="7"/>
      <c r="M12850" s="55"/>
      <c r="N12850" s="7"/>
      <c r="O12850" s="5"/>
      <c r="U12850" s="31"/>
      <c r="AD12850" s="20"/>
    </row>
    <row r="12851" spans="4:30" x14ac:dyDescent="0.2">
      <c r="D12851" s="5"/>
      <c r="I12851" s="7"/>
      <c r="K12851" s="7"/>
      <c r="L12851" s="7"/>
      <c r="M12851" s="55"/>
      <c r="N12851" s="7"/>
      <c r="O12851" s="5"/>
      <c r="U12851" s="31"/>
      <c r="AD12851" s="20"/>
    </row>
    <row r="12852" spans="4:30" x14ac:dyDescent="0.2">
      <c r="D12852" s="5"/>
      <c r="I12852" s="7"/>
      <c r="K12852" s="7"/>
      <c r="L12852" s="7"/>
      <c r="M12852" s="55"/>
      <c r="N12852" s="7"/>
      <c r="O12852" s="5"/>
      <c r="U12852" s="31"/>
      <c r="AD12852" s="20"/>
    </row>
    <row r="12853" spans="4:30" x14ac:dyDescent="0.2">
      <c r="D12853" s="5"/>
      <c r="I12853" s="7"/>
      <c r="K12853" s="7"/>
      <c r="L12853" s="7"/>
      <c r="M12853" s="55"/>
      <c r="N12853" s="7"/>
      <c r="O12853" s="5"/>
      <c r="U12853" s="31"/>
      <c r="AD12853" s="20"/>
    </row>
    <row r="12854" spans="4:30" x14ac:dyDescent="0.2">
      <c r="D12854" s="5"/>
      <c r="I12854" s="7"/>
      <c r="K12854" s="7"/>
      <c r="L12854" s="7"/>
      <c r="M12854" s="55"/>
      <c r="N12854" s="7"/>
      <c r="O12854" s="5"/>
      <c r="U12854" s="31"/>
      <c r="AD12854" s="20"/>
    </row>
    <row r="12855" spans="4:30" x14ac:dyDescent="0.2">
      <c r="D12855" s="5"/>
      <c r="I12855" s="7"/>
      <c r="K12855" s="7"/>
      <c r="L12855" s="7"/>
      <c r="M12855" s="55"/>
      <c r="N12855" s="7"/>
      <c r="O12855" s="5"/>
      <c r="U12855" s="31"/>
      <c r="AD12855" s="20"/>
    </row>
    <row r="12856" spans="4:30" x14ac:dyDescent="0.2">
      <c r="D12856" s="5"/>
      <c r="I12856" s="7"/>
      <c r="K12856" s="7"/>
      <c r="L12856" s="7"/>
      <c r="M12856" s="55"/>
      <c r="N12856" s="7"/>
      <c r="O12856" s="5"/>
      <c r="U12856" s="31"/>
      <c r="AD12856" s="20"/>
    </row>
    <row r="12857" spans="4:30" x14ac:dyDescent="0.2">
      <c r="D12857" s="5"/>
      <c r="I12857" s="7"/>
      <c r="K12857" s="7"/>
      <c r="L12857" s="7"/>
      <c r="M12857" s="55"/>
      <c r="N12857" s="7"/>
      <c r="O12857" s="5"/>
      <c r="U12857" s="31"/>
      <c r="AD12857" s="20"/>
    </row>
    <row r="12858" spans="4:30" x14ac:dyDescent="0.2">
      <c r="D12858" s="5"/>
      <c r="I12858" s="7"/>
      <c r="K12858" s="7"/>
      <c r="L12858" s="7"/>
      <c r="M12858" s="55"/>
      <c r="N12858" s="7"/>
      <c r="O12858" s="5"/>
      <c r="U12858" s="31"/>
      <c r="AD12858" s="20"/>
    </row>
    <row r="12859" spans="4:30" x14ac:dyDescent="0.2">
      <c r="D12859" s="5"/>
      <c r="I12859" s="7"/>
      <c r="K12859" s="7"/>
      <c r="L12859" s="7"/>
      <c r="M12859" s="55"/>
      <c r="N12859" s="7"/>
      <c r="O12859" s="5"/>
      <c r="U12859" s="31"/>
      <c r="AD12859" s="20"/>
    </row>
    <row r="12860" spans="4:30" x14ac:dyDescent="0.2">
      <c r="D12860" s="5"/>
      <c r="I12860" s="7"/>
      <c r="K12860" s="7"/>
      <c r="L12860" s="7"/>
      <c r="M12860" s="55"/>
      <c r="N12860" s="7"/>
      <c r="O12860" s="5"/>
      <c r="U12860" s="31"/>
      <c r="AD12860" s="20"/>
    </row>
    <row r="12861" spans="4:30" x14ac:dyDescent="0.2">
      <c r="D12861" s="5"/>
      <c r="I12861" s="7"/>
      <c r="K12861" s="7"/>
      <c r="L12861" s="7"/>
      <c r="M12861" s="55"/>
      <c r="N12861" s="7"/>
      <c r="O12861" s="5"/>
      <c r="U12861" s="31"/>
      <c r="AD12861" s="20"/>
    </row>
    <row r="12862" spans="4:30" x14ac:dyDescent="0.2">
      <c r="D12862" s="5"/>
      <c r="I12862" s="7"/>
      <c r="K12862" s="7"/>
      <c r="L12862" s="7"/>
      <c r="M12862" s="55"/>
      <c r="N12862" s="7"/>
      <c r="O12862" s="5"/>
      <c r="U12862" s="31"/>
      <c r="AD12862" s="20"/>
    </row>
    <row r="12863" spans="4:30" x14ac:dyDescent="0.2">
      <c r="D12863" s="5"/>
      <c r="I12863" s="7"/>
      <c r="K12863" s="7"/>
      <c r="L12863" s="7"/>
      <c r="M12863" s="55"/>
      <c r="N12863" s="7"/>
      <c r="O12863" s="5"/>
      <c r="U12863" s="31"/>
      <c r="AD12863" s="20"/>
    </row>
    <row r="12864" spans="4:30" x14ac:dyDescent="0.2">
      <c r="D12864" s="5"/>
      <c r="I12864" s="7"/>
      <c r="K12864" s="7"/>
      <c r="L12864" s="7"/>
      <c r="M12864" s="55"/>
      <c r="N12864" s="7"/>
      <c r="O12864" s="5"/>
      <c r="U12864" s="31"/>
      <c r="AD12864" s="20"/>
    </row>
    <row r="12865" spans="4:30" x14ac:dyDescent="0.2">
      <c r="D12865" s="5"/>
      <c r="I12865" s="7"/>
      <c r="K12865" s="7"/>
      <c r="L12865" s="7"/>
      <c r="M12865" s="55"/>
      <c r="N12865" s="7"/>
      <c r="O12865" s="5"/>
      <c r="U12865" s="31"/>
      <c r="AD12865" s="20"/>
    </row>
    <row r="12866" spans="4:30" x14ac:dyDescent="0.2">
      <c r="D12866" s="5"/>
      <c r="I12866" s="7"/>
      <c r="K12866" s="7"/>
      <c r="L12866" s="7"/>
      <c r="M12866" s="55"/>
      <c r="N12866" s="7"/>
      <c r="O12866" s="5"/>
      <c r="U12866" s="31"/>
      <c r="AD12866" s="20"/>
    </row>
    <row r="12867" spans="4:30" x14ac:dyDescent="0.2">
      <c r="D12867" s="5"/>
      <c r="I12867" s="7"/>
      <c r="K12867" s="7"/>
      <c r="L12867" s="7"/>
      <c r="M12867" s="55"/>
      <c r="N12867" s="7"/>
      <c r="O12867" s="5"/>
      <c r="U12867" s="31"/>
      <c r="AD12867" s="20"/>
    </row>
    <row r="12868" spans="4:30" x14ac:dyDescent="0.2">
      <c r="D12868" s="5"/>
      <c r="I12868" s="7"/>
      <c r="K12868" s="7"/>
      <c r="L12868" s="7"/>
      <c r="M12868" s="55"/>
      <c r="N12868" s="7"/>
      <c r="O12868" s="5"/>
      <c r="U12868" s="31"/>
      <c r="AD12868" s="20"/>
    </row>
    <row r="12869" spans="4:30" x14ac:dyDescent="0.2">
      <c r="D12869" s="5"/>
      <c r="I12869" s="7"/>
      <c r="K12869" s="7"/>
      <c r="L12869" s="7"/>
      <c r="M12869" s="55"/>
      <c r="N12869" s="7"/>
      <c r="O12869" s="5"/>
      <c r="U12869" s="31"/>
      <c r="AD12869" s="20"/>
    </row>
    <row r="12870" spans="4:30" x14ac:dyDescent="0.2">
      <c r="D12870" s="5"/>
      <c r="I12870" s="7"/>
      <c r="K12870" s="7"/>
      <c r="L12870" s="7"/>
      <c r="M12870" s="55"/>
      <c r="N12870" s="7"/>
      <c r="O12870" s="5"/>
      <c r="U12870" s="31"/>
      <c r="AD12870" s="20"/>
    </row>
    <row r="12871" spans="4:30" x14ac:dyDescent="0.2">
      <c r="D12871" s="5"/>
      <c r="I12871" s="7"/>
      <c r="K12871" s="7"/>
      <c r="L12871" s="7"/>
      <c r="M12871" s="55"/>
      <c r="N12871" s="7"/>
      <c r="O12871" s="5"/>
      <c r="U12871" s="31"/>
      <c r="AD12871" s="20"/>
    </row>
    <row r="12872" spans="4:30" x14ac:dyDescent="0.2">
      <c r="D12872" s="5"/>
      <c r="I12872" s="7"/>
      <c r="K12872" s="7"/>
      <c r="L12872" s="7"/>
      <c r="M12872" s="55"/>
      <c r="N12872" s="7"/>
      <c r="O12872" s="5"/>
      <c r="U12872" s="31"/>
      <c r="AD12872" s="20"/>
    </row>
    <row r="12873" spans="4:30" x14ac:dyDescent="0.2">
      <c r="D12873" s="5"/>
      <c r="I12873" s="7"/>
      <c r="K12873" s="7"/>
      <c r="L12873" s="7"/>
      <c r="M12873" s="55"/>
      <c r="N12873" s="7"/>
      <c r="O12873" s="5"/>
      <c r="U12873" s="31"/>
      <c r="AD12873" s="20"/>
    </row>
    <row r="12874" spans="4:30" x14ac:dyDescent="0.2">
      <c r="D12874" s="5"/>
      <c r="I12874" s="7"/>
      <c r="K12874" s="7"/>
      <c r="L12874" s="7"/>
      <c r="M12874" s="55"/>
      <c r="N12874" s="7"/>
      <c r="O12874" s="5"/>
      <c r="U12874" s="31"/>
      <c r="AD12874" s="20"/>
    </row>
    <row r="12875" spans="4:30" x14ac:dyDescent="0.2">
      <c r="D12875" s="5"/>
      <c r="I12875" s="7"/>
      <c r="K12875" s="7"/>
      <c r="L12875" s="7"/>
      <c r="M12875" s="55"/>
      <c r="N12875" s="7"/>
      <c r="O12875" s="5"/>
      <c r="U12875" s="31"/>
      <c r="AD12875" s="20"/>
    </row>
    <row r="12876" spans="4:30" x14ac:dyDescent="0.2">
      <c r="D12876" s="5"/>
      <c r="I12876" s="7"/>
      <c r="K12876" s="7"/>
      <c r="L12876" s="7"/>
      <c r="M12876" s="55"/>
      <c r="N12876" s="7"/>
      <c r="O12876" s="5"/>
      <c r="U12876" s="31"/>
      <c r="AD12876" s="20"/>
    </row>
    <row r="12877" spans="4:30" x14ac:dyDescent="0.2">
      <c r="D12877" s="5"/>
      <c r="I12877" s="7"/>
      <c r="K12877" s="7"/>
      <c r="L12877" s="7"/>
      <c r="M12877" s="55"/>
      <c r="N12877" s="7"/>
      <c r="O12877" s="5"/>
      <c r="U12877" s="31"/>
      <c r="AD12877" s="20"/>
    </row>
    <row r="12878" spans="4:30" x14ac:dyDescent="0.2">
      <c r="D12878" s="5"/>
      <c r="I12878" s="7"/>
      <c r="K12878" s="7"/>
      <c r="L12878" s="7"/>
      <c r="M12878" s="55"/>
      <c r="N12878" s="7"/>
      <c r="O12878" s="5"/>
      <c r="U12878" s="31"/>
      <c r="AD12878" s="20"/>
    </row>
    <row r="12879" spans="4:30" x14ac:dyDescent="0.2">
      <c r="D12879" s="5"/>
      <c r="I12879" s="7"/>
      <c r="K12879" s="7"/>
      <c r="L12879" s="7"/>
      <c r="M12879" s="55"/>
      <c r="N12879" s="7"/>
      <c r="O12879" s="5"/>
      <c r="U12879" s="31"/>
      <c r="AD12879" s="20"/>
    </row>
    <row r="12880" spans="4:30" x14ac:dyDescent="0.2">
      <c r="D12880" s="5"/>
      <c r="I12880" s="7"/>
      <c r="K12880" s="7"/>
      <c r="L12880" s="7"/>
      <c r="M12880" s="55"/>
      <c r="N12880" s="7"/>
      <c r="O12880" s="5"/>
      <c r="U12880" s="31"/>
      <c r="AD12880" s="20"/>
    </row>
    <row r="12881" spans="4:30" x14ac:dyDescent="0.2">
      <c r="D12881" s="5"/>
      <c r="I12881" s="7"/>
      <c r="K12881" s="7"/>
      <c r="L12881" s="7"/>
      <c r="M12881" s="55"/>
      <c r="N12881" s="7"/>
      <c r="O12881" s="5"/>
      <c r="U12881" s="31"/>
      <c r="AD12881" s="20"/>
    </row>
    <row r="12882" spans="4:30" x14ac:dyDescent="0.2">
      <c r="D12882" s="5"/>
      <c r="I12882" s="7"/>
      <c r="K12882" s="7"/>
      <c r="L12882" s="7"/>
      <c r="M12882" s="55"/>
      <c r="N12882" s="7"/>
      <c r="O12882" s="5"/>
      <c r="U12882" s="31"/>
      <c r="AD12882" s="20"/>
    </row>
    <row r="12883" spans="4:30" x14ac:dyDescent="0.2">
      <c r="D12883" s="5"/>
      <c r="I12883" s="7"/>
      <c r="K12883" s="7"/>
      <c r="L12883" s="7"/>
      <c r="M12883" s="55"/>
      <c r="N12883" s="7"/>
      <c r="O12883" s="5"/>
      <c r="U12883" s="31"/>
      <c r="AD12883" s="20"/>
    </row>
    <row r="12884" spans="4:30" x14ac:dyDescent="0.2">
      <c r="D12884" s="5"/>
      <c r="I12884" s="7"/>
      <c r="K12884" s="7"/>
      <c r="L12884" s="7"/>
      <c r="M12884" s="55"/>
      <c r="N12884" s="7"/>
      <c r="O12884" s="5"/>
      <c r="U12884" s="31"/>
      <c r="AD12884" s="20"/>
    </row>
    <row r="12885" spans="4:30" x14ac:dyDescent="0.2">
      <c r="D12885" s="5"/>
      <c r="I12885" s="7"/>
      <c r="K12885" s="7"/>
      <c r="L12885" s="7"/>
      <c r="M12885" s="55"/>
      <c r="N12885" s="7"/>
      <c r="O12885" s="5"/>
      <c r="U12885" s="31"/>
      <c r="AD12885" s="20"/>
    </row>
    <row r="12886" spans="4:30" x14ac:dyDescent="0.2">
      <c r="D12886" s="5"/>
      <c r="I12886" s="7"/>
      <c r="K12886" s="7"/>
      <c r="L12886" s="7"/>
      <c r="M12886" s="55"/>
      <c r="N12886" s="7"/>
      <c r="O12886" s="5"/>
      <c r="U12886" s="31"/>
      <c r="AD12886" s="20"/>
    </row>
    <row r="12887" spans="4:30" x14ac:dyDescent="0.2">
      <c r="D12887" s="5"/>
      <c r="I12887" s="7"/>
      <c r="K12887" s="7"/>
      <c r="L12887" s="7"/>
      <c r="M12887" s="55"/>
      <c r="N12887" s="7"/>
      <c r="O12887" s="5"/>
      <c r="U12887" s="31"/>
      <c r="AD12887" s="20"/>
    </row>
    <row r="12888" spans="4:30" x14ac:dyDescent="0.2">
      <c r="D12888" s="5"/>
      <c r="I12888" s="7"/>
      <c r="K12888" s="7"/>
      <c r="L12888" s="7"/>
      <c r="M12888" s="55"/>
      <c r="N12888" s="7"/>
      <c r="O12888" s="5"/>
      <c r="U12888" s="31"/>
      <c r="AD12888" s="20"/>
    </row>
    <row r="12889" spans="4:30" x14ac:dyDescent="0.2">
      <c r="D12889" s="5"/>
      <c r="I12889" s="7"/>
      <c r="K12889" s="7"/>
      <c r="L12889" s="7"/>
      <c r="M12889" s="55"/>
      <c r="N12889" s="7"/>
      <c r="O12889" s="5"/>
      <c r="U12889" s="31"/>
      <c r="AD12889" s="20"/>
    </row>
    <row r="12890" spans="4:30" x14ac:dyDescent="0.2">
      <c r="D12890" s="5"/>
      <c r="I12890" s="7"/>
      <c r="K12890" s="7"/>
      <c r="L12890" s="7"/>
      <c r="M12890" s="55"/>
      <c r="N12890" s="7"/>
      <c r="O12890" s="5"/>
      <c r="U12890" s="31"/>
      <c r="AD12890" s="20"/>
    </row>
    <row r="12891" spans="4:30" x14ac:dyDescent="0.2">
      <c r="D12891" s="5"/>
      <c r="I12891" s="7"/>
      <c r="K12891" s="7"/>
      <c r="L12891" s="7"/>
      <c r="M12891" s="55"/>
      <c r="N12891" s="7"/>
      <c r="O12891" s="5"/>
      <c r="U12891" s="31"/>
      <c r="AD12891" s="20"/>
    </row>
    <row r="12892" spans="4:30" x14ac:dyDescent="0.2">
      <c r="D12892" s="5"/>
      <c r="I12892" s="7"/>
      <c r="K12892" s="7"/>
      <c r="L12892" s="7"/>
      <c r="M12892" s="55"/>
      <c r="N12892" s="7"/>
      <c r="O12892" s="5"/>
      <c r="U12892" s="31"/>
      <c r="AD12892" s="20"/>
    </row>
    <row r="12893" spans="4:30" x14ac:dyDescent="0.2">
      <c r="D12893" s="5"/>
      <c r="I12893" s="7"/>
      <c r="K12893" s="7"/>
      <c r="L12893" s="7"/>
      <c r="M12893" s="55"/>
      <c r="N12893" s="7"/>
      <c r="O12893" s="5"/>
      <c r="U12893" s="31"/>
      <c r="AD12893" s="20"/>
    </row>
    <row r="12894" spans="4:30" x14ac:dyDescent="0.2">
      <c r="D12894" s="5"/>
      <c r="I12894" s="7"/>
      <c r="K12894" s="7"/>
      <c r="L12894" s="7"/>
      <c r="M12894" s="55"/>
      <c r="N12894" s="7"/>
      <c r="O12894" s="5"/>
      <c r="U12894" s="31"/>
      <c r="AD12894" s="20"/>
    </row>
    <row r="12895" spans="4:30" x14ac:dyDescent="0.2">
      <c r="D12895" s="5"/>
      <c r="I12895" s="7"/>
      <c r="K12895" s="7"/>
      <c r="L12895" s="7"/>
      <c r="M12895" s="55"/>
      <c r="N12895" s="7"/>
      <c r="O12895" s="5"/>
      <c r="U12895" s="31"/>
      <c r="AD12895" s="20"/>
    </row>
    <row r="12896" spans="4:30" x14ac:dyDescent="0.2">
      <c r="D12896" s="5"/>
      <c r="I12896" s="7"/>
      <c r="K12896" s="7"/>
      <c r="L12896" s="7"/>
      <c r="M12896" s="55"/>
      <c r="N12896" s="7"/>
      <c r="O12896" s="5"/>
      <c r="U12896" s="31"/>
      <c r="AD12896" s="20"/>
    </row>
    <row r="12897" spans="4:30" x14ac:dyDescent="0.2">
      <c r="D12897" s="5"/>
      <c r="I12897" s="7"/>
      <c r="K12897" s="7"/>
      <c r="L12897" s="7"/>
      <c r="M12897" s="55"/>
      <c r="N12897" s="7"/>
      <c r="O12897" s="5"/>
      <c r="U12897" s="31"/>
      <c r="AD12897" s="20"/>
    </row>
    <row r="12898" spans="4:30" x14ac:dyDescent="0.2">
      <c r="D12898" s="5"/>
      <c r="I12898" s="7"/>
      <c r="K12898" s="7"/>
      <c r="L12898" s="7"/>
      <c r="M12898" s="55"/>
      <c r="N12898" s="7"/>
      <c r="O12898" s="5"/>
      <c r="U12898" s="31"/>
      <c r="AD12898" s="20"/>
    </row>
    <row r="12899" spans="4:30" x14ac:dyDescent="0.2">
      <c r="D12899" s="5"/>
      <c r="I12899" s="7"/>
      <c r="K12899" s="7"/>
      <c r="L12899" s="7"/>
      <c r="M12899" s="55"/>
      <c r="N12899" s="7"/>
      <c r="O12899" s="5"/>
      <c r="U12899" s="31"/>
      <c r="AD12899" s="20"/>
    </row>
    <row r="12900" spans="4:30" x14ac:dyDescent="0.2">
      <c r="D12900" s="5"/>
      <c r="I12900" s="7"/>
      <c r="K12900" s="7"/>
      <c r="L12900" s="7"/>
      <c r="M12900" s="55"/>
      <c r="N12900" s="7"/>
      <c r="O12900" s="5"/>
      <c r="U12900" s="31"/>
      <c r="AD12900" s="20"/>
    </row>
    <row r="12901" spans="4:30" x14ac:dyDescent="0.2">
      <c r="D12901" s="5"/>
      <c r="I12901" s="7"/>
      <c r="K12901" s="7"/>
      <c r="L12901" s="7"/>
      <c r="M12901" s="55"/>
      <c r="N12901" s="7"/>
      <c r="O12901" s="5"/>
      <c r="U12901" s="31"/>
      <c r="AD12901" s="20"/>
    </row>
    <row r="12902" spans="4:30" x14ac:dyDescent="0.2">
      <c r="D12902" s="5"/>
      <c r="I12902" s="7"/>
      <c r="K12902" s="7"/>
      <c r="L12902" s="7"/>
      <c r="M12902" s="55"/>
      <c r="N12902" s="7"/>
      <c r="O12902" s="5"/>
      <c r="U12902" s="31"/>
      <c r="AD12902" s="20"/>
    </row>
    <row r="12903" spans="4:30" x14ac:dyDescent="0.2">
      <c r="D12903" s="5"/>
      <c r="I12903" s="7"/>
      <c r="K12903" s="7"/>
      <c r="L12903" s="7"/>
      <c r="M12903" s="55"/>
      <c r="N12903" s="7"/>
      <c r="O12903" s="5"/>
      <c r="U12903" s="31"/>
      <c r="AD12903" s="20"/>
    </row>
    <row r="12904" spans="4:30" x14ac:dyDescent="0.2">
      <c r="D12904" s="5"/>
      <c r="I12904" s="7"/>
      <c r="K12904" s="7"/>
      <c r="L12904" s="7"/>
      <c r="M12904" s="55"/>
      <c r="N12904" s="7"/>
      <c r="O12904" s="5"/>
      <c r="U12904" s="31"/>
      <c r="AD12904" s="20"/>
    </row>
    <row r="12905" spans="4:30" x14ac:dyDescent="0.2">
      <c r="D12905" s="5"/>
      <c r="I12905" s="7"/>
      <c r="K12905" s="7"/>
      <c r="L12905" s="7"/>
      <c r="M12905" s="55"/>
      <c r="N12905" s="7"/>
      <c r="O12905" s="5"/>
      <c r="U12905" s="31"/>
      <c r="AD12905" s="20"/>
    </row>
    <row r="12906" spans="4:30" x14ac:dyDescent="0.2">
      <c r="D12906" s="5"/>
      <c r="I12906" s="7"/>
      <c r="K12906" s="7"/>
      <c r="L12906" s="7"/>
      <c r="M12906" s="55"/>
      <c r="N12906" s="7"/>
      <c r="O12906" s="5"/>
      <c r="U12906" s="31"/>
      <c r="AD12906" s="20"/>
    </row>
    <row r="12907" spans="4:30" x14ac:dyDescent="0.2">
      <c r="D12907" s="5"/>
      <c r="I12907" s="7"/>
      <c r="K12907" s="7"/>
      <c r="L12907" s="7"/>
      <c r="M12907" s="55"/>
      <c r="N12907" s="7"/>
      <c r="O12907" s="5"/>
      <c r="U12907" s="31"/>
      <c r="AD12907" s="20"/>
    </row>
    <row r="12908" spans="4:30" x14ac:dyDescent="0.2">
      <c r="D12908" s="5"/>
      <c r="I12908" s="7"/>
      <c r="K12908" s="7"/>
      <c r="L12908" s="7"/>
      <c r="M12908" s="55"/>
      <c r="N12908" s="7"/>
      <c r="O12908" s="5"/>
      <c r="U12908" s="31"/>
      <c r="AD12908" s="20"/>
    </row>
    <row r="12909" spans="4:30" x14ac:dyDescent="0.2">
      <c r="D12909" s="5"/>
      <c r="I12909" s="7"/>
      <c r="K12909" s="7"/>
      <c r="L12909" s="7"/>
      <c r="M12909" s="55"/>
      <c r="N12909" s="7"/>
      <c r="O12909" s="5"/>
      <c r="U12909" s="31"/>
      <c r="AD12909" s="20"/>
    </row>
    <row r="12910" spans="4:30" x14ac:dyDescent="0.2">
      <c r="D12910" s="5"/>
      <c r="I12910" s="7"/>
      <c r="K12910" s="7"/>
      <c r="L12910" s="7"/>
      <c r="M12910" s="55"/>
      <c r="N12910" s="7"/>
      <c r="O12910" s="5"/>
      <c r="U12910" s="31"/>
      <c r="AD12910" s="20"/>
    </row>
    <row r="12911" spans="4:30" x14ac:dyDescent="0.2">
      <c r="D12911" s="5"/>
      <c r="I12911" s="7"/>
      <c r="K12911" s="7"/>
      <c r="L12911" s="7"/>
      <c r="M12911" s="55"/>
      <c r="N12911" s="7"/>
      <c r="O12911" s="5"/>
      <c r="U12911" s="31"/>
      <c r="AD12911" s="20"/>
    </row>
    <row r="12912" spans="4:30" x14ac:dyDescent="0.2">
      <c r="D12912" s="5"/>
      <c r="I12912" s="7"/>
      <c r="K12912" s="7"/>
      <c r="L12912" s="7"/>
      <c r="M12912" s="55"/>
      <c r="N12912" s="7"/>
      <c r="O12912" s="5"/>
      <c r="U12912" s="31"/>
      <c r="AD12912" s="20"/>
    </row>
    <row r="12913" spans="4:30" x14ac:dyDescent="0.2">
      <c r="D12913" s="5"/>
      <c r="I12913" s="7"/>
      <c r="K12913" s="7"/>
      <c r="L12913" s="7"/>
      <c r="M12913" s="55"/>
      <c r="N12913" s="7"/>
      <c r="O12913" s="5"/>
      <c r="U12913" s="31"/>
      <c r="AD12913" s="20"/>
    </row>
    <row r="12914" spans="4:30" x14ac:dyDescent="0.2">
      <c r="D12914" s="5"/>
      <c r="I12914" s="7"/>
      <c r="K12914" s="7"/>
      <c r="L12914" s="7"/>
      <c r="M12914" s="55"/>
      <c r="N12914" s="7"/>
      <c r="O12914" s="5"/>
      <c r="U12914" s="31"/>
      <c r="AD12914" s="20"/>
    </row>
    <row r="12915" spans="4:30" x14ac:dyDescent="0.2">
      <c r="D12915" s="5"/>
      <c r="I12915" s="7"/>
      <c r="K12915" s="7"/>
      <c r="L12915" s="7"/>
      <c r="M12915" s="55"/>
      <c r="N12915" s="7"/>
      <c r="O12915" s="5"/>
      <c r="U12915" s="31"/>
      <c r="AD12915" s="20"/>
    </row>
    <row r="12916" spans="4:30" x14ac:dyDescent="0.2">
      <c r="D12916" s="5"/>
      <c r="I12916" s="7"/>
      <c r="K12916" s="7"/>
      <c r="L12916" s="7"/>
      <c r="M12916" s="55"/>
      <c r="N12916" s="7"/>
      <c r="O12916" s="5"/>
      <c r="U12916" s="31"/>
      <c r="AD12916" s="20"/>
    </row>
    <row r="12917" spans="4:30" x14ac:dyDescent="0.2">
      <c r="D12917" s="5"/>
      <c r="I12917" s="7"/>
      <c r="K12917" s="7"/>
      <c r="L12917" s="7"/>
      <c r="M12917" s="55"/>
      <c r="N12917" s="7"/>
      <c r="O12917" s="5"/>
      <c r="U12917" s="31"/>
      <c r="AD12917" s="20"/>
    </row>
    <row r="12918" spans="4:30" x14ac:dyDescent="0.2">
      <c r="D12918" s="5"/>
      <c r="I12918" s="7"/>
      <c r="K12918" s="7"/>
      <c r="L12918" s="7"/>
      <c r="M12918" s="55"/>
      <c r="N12918" s="7"/>
      <c r="O12918" s="5"/>
      <c r="U12918" s="31"/>
      <c r="AD12918" s="20"/>
    </row>
    <row r="12919" spans="4:30" x14ac:dyDescent="0.2">
      <c r="D12919" s="5"/>
      <c r="I12919" s="7"/>
      <c r="K12919" s="7"/>
      <c r="L12919" s="7"/>
      <c r="M12919" s="55"/>
      <c r="N12919" s="7"/>
      <c r="O12919" s="5"/>
      <c r="U12919" s="31"/>
      <c r="AD12919" s="20"/>
    </row>
    <row r="12920" spans="4:30" x14ac:dyDescent="0.2">
      <c r="D12920" s="5"/>
      <c r="I12920" s="7"/>
      <c r="K12920" s="7"/>
      <c r="L12920" s="7"/>
      <c r="M12920" s="55"/>
      <c r="N12920" s="7"/>
      <c r="O12920" s="5"/>
      <c r="U12920" s="31"/>
      <c r="AD12920" s="20"/>
    </row>
    <row r="12921" spans="4:30" x14ac:dyDescent="0.2">
      <c r="D12921" s="5"/>
      <c r="I12921" s="7"/>
      <c r="K12921" s="7"/>
      <c r="L12921" s="7"/>
      <c r="M12921" s="55"/>
      <c r="N12921" s="7"/>
      <c r="O12921" s="5"/>
      <c r="U12921" s="31"/>
      <c r="AD12921" s="20"/>
    </row>
    <row r="12922" spans="4:30" x14ac:dyDescent="0.2">
      <c r="D12922" s="5"/>
      <c r="I12922" s="7"/>
      <c r="K12922" s="7"/>
      <c r="L12922" s="7"/>
      <c r="M12922" s="55"/>
      <c r="N12922" s="7"/>
      <c r="O12922" s="5"/>
      <c r="U12922" s="31"/>
      <c r="AD12922" s="20"/>
    </row>
    <row r="12923" spans="4:30" x14ac:dyDescent="0.2">
      <c r="D12923" s="5"/>
      <c r="I12923" s="7"/>
      <c r="K12923" s="7"/>
      <c r="L12923" s="7"/>
      <c r="M12923" s="55"/>
      <c r="N12923" s="7"/>
      <c r="O12923" s="5"/>
      <c r="U12923" s="31"/>
      <c r="AD12923" s="20"/>
    </row>
    <row r="12924" spans="4:30" x14ac:dyDescent="0.2">
      <c r="D12924" s="5"/>
      <c r="I12924" s="7"/>
      <c r="K12924" s="7"/>
      <c r="L12924" s="7"/>
      <c r="M12924" s="55"/>
      <c r="N12924" s="7"/>
      <c r="O12924" s="5"/>
      <c r="U12924" s="31"/>
      <c r="AD12924" s="20"/>
    </row>
    <row r="12925" spans="4:30" x14ac:dyDescent="0.2">
      <c r="D12925" s="5"/>
      <c r="I12925" s="7"/>
      <c r="K12925" s="7"/>
      <c r="L12925" s="7"/>
      <c r="M12925" s="55"/>
      <c r="N12925" s="7"/>
      <c r="O12925" s="5"/>
      <c r="U12925" s="31"/>
      <c r="AD12925" s="20"/>
    </row>
    <row r="12926" spans="4:30" x14ac:dyDescent="0.2">
      <c r="D12926" s="5"/>
      <c r="I12926" s="7"/>
      <c r="K12926" s="7"/>
      <c r="L12926" s="7"/>
      <c r="M12926" s="55"/>
      <c r="N12926" s="7"/>
      <c r="O12926" s="5"/>
      <c r="U12926" s="31"/>
      <c r="AD12926" s="20"/>
    </row>
    <row r="12927" spans="4:30" x14ac:dyDescent="0.2">
      <c r="D12927" s="5"/>
      <c r="I12927" s="7"/>
      <c r="K12927" s="7"/>
      <c r="L12927" s="7"/>
      <c r="M12927" s="55"/>
      <c r="N12927" s="7"/>
      <c r="O12927" s="5"/>
      <c r="U12927" s="31"/>
      <c r="AD12927" s="20"/>
    </row>
    <row r="12928" spans="4:30" x14ac:dyDescent="0.2">
      <c r="D12928" s="5"/>
      <c r="I12928" s="7"/>
      <c r="K12928" s="7"/>
      <c r="L12928" s="7"/>
      <c r="M12928" s="55"/>
      <c r="N12928" s="7"/>
      <c r="O12928" s="5"/>
      <c r="U12928" s="31"/>
      <c r="AD12928" s="20"/>
    </row>
    <row r="12929" spans="4:30" x14ac:dyDescent="0.2">
      <c r="D12929" s="5"/>
      <c r="I12929" s="7"/>
      <c r="K12929" s="7"/>
      <c r="L12929" s="7"/>
      <c r="M12929" s="55"/>
      <c r="N12929" s="7"/>
      <c r="O12929" s="5"/>
      <c r="U12929" s="31"/>
      <c r="AD12929" s="20"/>
    </row>
    <row r="12930" spans="4:30" x14ac:dyDescent="0.2">
      <c r="D12930" s="5"/>
      <c r="I12930" s="7"/>
      <c r="K12930" s="7"/>
      <c r="L12930" s="7"/>
      <c r="M12930" s="55"/>
      <c r="N12930" s="7"/>
      <c r="O12930" s="5"/>
      <c r="U12930" s="31"/>
      <c r="AD12930" s="20"/>
    </row>
    <row r="12931" spans="4:30" x14ac:dyDescent="0.2">
      <c r="D12931" s="5"/>
      <c r="I12931" s="7"/>
      <c r="K12931" s="7"/>
      <c r="L12931" s="7"/>
      <c r="M12931" s="55"/>
      <c r="N12931" s="7"/>
      <c r="O12931" s="5"/>
      <c r="U12931" s="31"/>
      <c r="AD12931" s="20"/>
    </row>
    <row r="12932" spans="4:30" x14ac:dyDescent="0.2">
      <c r="D12932" s="5"/>
      <c r="I12932" s="7"/>
      <c r="K12932" s="7"/>
      <c r="L12932" s="7"/>
      <c r="M12932" s="55"/>
      <c r="N12932" s="7"/>
      <c r="O12932" s="5"/>
      <c r="U12932" s="31"/>
      <c r="AD12932" s="20"/>
    </row>
    <row r="12933" spans="4:30" x14ac:dyDescent="0.2">
      <c r="D12933" s="5"/>
      <c r="I12933" s="7"/>
      <c r="K12933" s="7"/>
      <c r="L12933" s="7"/>
      <c r="M12933" s="55"/>
      <c r="N12933" s="7"/>
      <c r="O12933" s="5"/>
      <c r="U12933" s="31"/>
      <c r="AD12933" s="20"/>
    </row>
    <row r="12934" spans="4:30" x14ac:dyDescent="0.2">
      <c r="D12934" s="5"/>
      <c r="I12934" s="7"/>
      <c r="K12934" s="7"/>
      <c r="L12934" s="7"/>
      <c r="M12934" s="55"/>
      <c r="N12934" s="7"/>
      <c r="O12934" s="5"/>
      <c r="U12934" s="31"/>
      <c r="AD12934" s="20"/>
    </row>
    <row r="12935" spans="4:30" x14ac:dyDescent="0.2">
      <c r="D12935" s="5"/>
      <c r="I12935" s="7"/>
      <c r="K12935" s="7"/>
      <c r="L12935" s="7"/>
      <c r="M12935" s="55"/>
      <c r="N12935" s="7"/>
      <c r="O12935" s="5"/>
      <c r="U12935" s="31"/>
      <c r="AD12935" s="20"/>
    </row>
    <row r="12936" spans="4:30" x14ac:dyDescent="0.2">
      <c r="D12936" s="5"/>
      <c r="I12936" s="7"/>
      <c r="K12936" s="7"/>
      <c r="L12936" s="7"/>
      <c r="M12936" s="55"/>
      <c r="N12936" s="7"/>
      <c r="O12936" s="5"/>
      <c r="U12936" s="31"/>
      <c r="AD12936" s="20"/>
    </row>
    <row r="12937" spans="4:30" x14ac:dyDescent="0.2">
      <c r="D12937" s="5"/>
      <c r="I12937" s="7"/>
      <c r="K12937" s="7"/>
      <c r="L12937" s="7"/>
      <c r="M12937" s="55"/>
      <c r="N12937" s="7"/>
      <c r="O12937" s="5"/>
      <c r="U12937" s="31"/>
      <c r="AD12937" s="20"/>
    </row>
    <row r="12938" spans="4:30" x14ac:dyDescent="0.2">
      <c r="D12938" s="5"/>
      <c r="I12938" s="7"/>
      <c r="K12938" s="7"/>
      <c r="L12938" s="7"/>
      <c r="M12938" s="55"/>
      <c r="N12938" s="7"/>
      <c r="O12938" s="5"/>
      <c r="U12938" s="31"/>
      <c r="AD12938" s="20"/>
    </row>
    <row r="12939" spans="4:30" x14ac:dyDescent="0.2">
      <c r="D12939" s="5"/>
      <c r="I12939" s="7"/>
      <c r="K12939" s="7"/>
      <c r="L12939" s="7"/>
      <c r="M12939" s="55"/>
      <c r="N12939" s="7"/>
      <c r="O12939" s="5"/>
      <c r="U12939" s="31"/>
      <c r="AD12939" s="20"/>
    </row>
    <row r="12940" spans="4:30" x14ac:dyDescent="0.2">
      <c r="D12940" s="5"/>
      <c r="I12940" s="7"/>
      <c r="K12940" s="7"/>
      <c r="L12940" s="7"/>
      <c r="M12940" s="55"/>
      <c r="N12940" s="7"/>
      <c r="O12940" s="5"/>
      <c r="U12940" s="31"/>
      <c r="AD12940" s="20"/>
    </row>
    <row r="12941" spans="4:30" x14ac:dyDescent="0.2">
      <c r="D12941" s="5"/>
      <c r="I12941" s="7"/>
      <c r="K12941" s="7"/>
      <c r="L12941" s="7"/>
      <c r="M12941" s="55"/>
      <c r="N12941" s="7"/>
      <c r="O12941" s="5"/>
      <c r="U12941" s="31"/>
      <c r="AD12941" s="20"/>
    </row>
    <row r="12942" spans="4:30" x14ac:dyDescent="0.2">
      <c r="D12942" s="5"/>
      <c r="I12942" s="7"/>
      <c r="K12942" s="7"/>
      <c r="L12942" s="7"/>
      <c r="M12942" s="55"/>
      <c r="N12942" s="7"/>
      <c r="O12942" s="5"/>
      <c r="U12942" s="31"/>
      <c r="AD12942" s="20"/>
    </row>
    <row r="12943" spans="4:30" x14ac:dyDescent="0.2">
      <c r="D12943" s="5"/>
      <c r="I12943" s="7"/>
      <c r="K12943" s="7"/>
      <c r="L12943" s="7"/>
      <c r="M12943" s="55"/>
      <c r="N12943" s="7"/>
      <c r="O12943" s="5"/>
      <c r="U12943" s="31"/>
      <c r="AD12943" s="20"/>
    </row>
    <row r="12944" spans="4:30" x14ac:dyDescent="0.2">
      <c r="D12944" s="5"/>
      <c r="I12944" s="7"/>
      <c r="K12944" s="7"/>
      <c r="L12944" s="7"/>
      <c r="M12944" s="55"/>
      <c r="N12944" s="7"/>
      <c r="O12944" s="5"/>
      <c r="U12944" s="31"/>
      <c r="AD12944" s="20"/>
    </row>
    <row r="12945" spans="4:30" x14ac:dyDescent="0.2">
      <c r="D12945" s="5"/>
      <c r="I12945" s="7"/>
      <c r="K12945" s="7"/>
      <c r="L12945" s="7"/>
      <c r="M12945" s="55"/>
      <c r="N12945" s="7"/>
      <c r="O12945" s="5"/>
      <c r="U12945" s="31"/>
      <c r="AD12945" s="20"/>
    </row>
    <row r="12946" spans="4:30" x14ac:dyDescent="0.2">
      <c r="D12946" s="5"/>
      <c r="I12946" s="7"/>
      <c r="K12946" s="7"/>
      <c r="L12946" s="7"/>
      <c r="M12946" s="55"/>
      <c r="N12946" s="7"/>
      <c r="O12946" s="5"/>
      <c r="U12946" s="31"/>
      <c r="AD12946" s="20"/>
    </row>
    <row r="12947" spans="4:30" x14ac:dyDescent="0.2">
      <c r="D12947" s="5"/>
      <c r="I12947" s="7"/>
      <c r="K12947" s="7"/>
      <c r="L12947" s="7"/>
      <c r="M12947" s="55"/>
      <c r="N12947" s="7"/>
      <c r="O12947" s="5"/>
      <c r="U12947" s="31"/>
      <c r="AD12947" s="20"/>
    </row>
    <row r="12948" spans="4:30" x14ac:dyDescent="0.2">
      <c r="D12948" s="5"/>
      <c r="I12948" s="7"/>
      <c r="K12948" s="7"/>
      <c r="L12948" s="7"/>
      <c r="M12948" s="55"/>
      <c r="N12948" s="7"/>
      <c r="O12948" s="5"/>
      <c r="U12948" s="31"/>
      <c r="AD12948" s="20"/>
    </row>
    <row r="12949" spans="4:30" x14ac:dyDescent="0.2">
      <c r="D12949" s="5"/>
      <c r="I12949" s="7"/>
      <c r="K12949" s="7"/>
      <c r="L12949" s="7"/>
      <c r="M12949" s="55"/>
      <c r="N12949" s="7"/>
      <c r="O12949" s="5"/>
      <c r="U12949" s="31"/>
      <c r="AD12949" s="20"/>
    </row>
    <row r="12950" spans="4:30" x14ac:dyDescent="0.2">
      <c r="D12950" s="5"/>
      <c r="I12950" s="7"/>
      <c r="K12950" s="7"/>
      <c r="L12950" s="7"/>
      <c r="M12950" s="55"/>
      <c r="N12950" s="7"/>
      <c r="O12950" s="5"/>
      <c r="U12950" s="31"/>
      <c r="AD12950" s="20"/>
    </row>
    <row r="12951" spans="4:30" x14ac:dyDescent="0.2">
      <c r="D12951" s="5"/>
      <c r="I12951" s="7"/>
      <c r="K12951" s="7"/>
      <c r="L12951" s="7"/>
      <c r="M12951" s="55"/>
      <c r="N12951" s="7"/>
      <c r="O12951" s="5"/>
      <c r="U12951" s="31"/>
      <c r="AD12951" s="20"/>
    </row>
    <row r="12952" spans="4:30" x14ac:dyDescent="0.2">
      <c r="D12952" s="5"/>
      <c r="I12952" s="7"/>
      <c r="K12952" s="7"/>
      <c r="L12952" s="7"/>
      <c r="M12952" s="55"/>
      <c r="N12952" s="7"/>
      <c r="O12952" s="5"/>
      <c r="U12952" s="31"/>
      <c r="AD12952" s="20"/>
    </row>
    <row r="12953" spans="4:30" x14ac:dyDescent="0.2">
      <c r="D12953" s="5"/>
      <c r="I12953" s="7"/>
      <c r="K12953" s="7"/>
      <c r="L12953" s="7"/>
      <c r="M12953" s="55"/>
      <c r="N12953" s="7"/>
      <c r="O12953" s="5"/>
      <c r="U12953" s="31"/>
      <c r="AD12953" s="20"/>
    </row>
    <row r="12954" spans="4:30" x14ac:dyDescent="0.2">
      <c r="D12954" s="5"/>
      <c r="I12954" s="7"/>
      <c r="K12954" s="7"/>
      <c r="L12954" s="7"/>
      <c r="M12954" s="55"/>
      <c r="N12954" s="7"/>
      <c r="O12954" s="5"/>
      <c r="U12954" s="31"/>
      <c r="AD12954" s="20"/>
    </row>
    <row r="12955" spans="4:30" x14ac:dyDescent="0.2">
      <c r="D12955" s="5"/>
      <c r="I12955" s="7"/>
      <c r="K12955" s="7"/>
      <c r="L12955" s="7"/>
      <c r="M12955" s="55"/>
      <c r="N12955" s="7"/>
      <c r="O12955" s="5"/>
      <c r="U12955" s="31"/>
      <c r="AD12955" s="20"/>
    </row>
    <row r="12956" spans="4:30" x14ac:dyDescent="0.2">
      <c r="D12956" s="5"/>
      <c r="I12956" s="7"/>
      <c r="K12956" s="7"/>
      <c r="L12956" s="7"/>
      <c r="M12956" s="55"/>
      <c r="N12956" s="7"/>
      <c r="O12956" s="5"/>
      <c r="U12956" s="31"/>
      <c r="AD12956" s="20"/>
    </row>
    <row r="12957" spans="4:30" x14ac:dyDescent="0.2">
      <c r="D12957" s="5"/>
      <c r="I12957" s="7"/>
      <c r="K12957" s="7"/>
      <c r="L12957" s="7"/>
      <c r="M12957" s="55"/>
      <c r="N12957" s="7"/>
      <c r="O12957" s="5"/>
      <c r="U12957" s="31"/>
      <c r="AD12957" s="20"/>
    </row>
    <row r="12958" spans="4:30" x14ac:dyDescent="0.2">
      <c r="D12958" s="5"/>
      <c r="I12958" s="7"/>
      <c r="K12958" s="7"/>
      <c r="L12958" s="7"/>
      <c r="M12958" s="55"/>
      <c r="N12958" s="7"/>
      <c r="O12958" s="5"/>
      <c r="U12958" s="31"/>
      <c r="AD12958" s="20"/>
    </row>
    <row r="12959" spans="4:30" x14ac:dyDescent="0.2">
      <c r="D12959" s="5"/>
      <c r="I12959" s="7"/>
      <c r="K12959" s="7"/>
      <c r="L12959" s="7"/>
      <c r="M12959" s="55"/>
      <c r="N12959" s="7"/>
      <c r="O12959" s="5"/>
      <c r="U12959" s="31"/>
      <c r="AD12959" s="20"/>
    </row>
    <row r="12960" spans="4:30" x14ac:dyDescent="0.2">
      <c r="D12960" s="5"/>
      <c r="I12960" s="7"/>
      <c r="K12960" s="7"/>
      <c r="L12960" s="7"/>
      <c r="M12960" s="55"/>
      <c r="N12960" s="7"/>
      <c r="O12960" s="5"/>
      <c r="U12960" s="31"/>
      <c r="AD12960" s="20"/>
    </row>
    <row r="12961" spans="4:30" x14ac:dyDescent="0.2">
      <c r="D12961" s="5"/>
      <c r="I12961" s="7"/>
      <c r="K12961" s="7"/>
      <c r="L12961" s="7"/>
      <c r="M12961" s="55"/>
      <c r="N12961" s="7"/>
      <c r="O12961" s="5"/>
      <c r="U12961" s="31"/>
      <c r="AD12961" s="20"/>
    </row>
    <row r="12962" spans="4:30" x14ac:dyDescent="0.2">
      <c r="D12962" s="5"/>
      <c r="I12962" s="7"/>
      <c r="K12962" s="7"/>
      <c r="L12962" s="7"/>
      <c r="M12962" s="55"/>
      <c r="N12962" s="7"/>
      <c r="O12962" s="5"/>
      <c r="U12962" s="31"/>
      <c r="AD12962" s="20"/>
    </row>
    <row r="12963" spans="4:30" x14ac:dyDescent="0.2">
      <c r="D12963" s="5"/>
      <c r="I12963" s="7"/>
      <c r="K12963" s="7"/>
      <c r="L12963" s="7"/>
      <c r="M12963" s="55"/>
      <c r="N12963" s="7"/>
      <c r="O12963" s="5"/>
      <c r="U12963" s="31"/>
      <c r="AD12963" s="20"/>
    </row>
    <row r="12964" spans="4:30" x14ac:dyDescent="0.2">
      <c r="D12964" s="5"/>
      <c r="I12964" s="7"/>
      <c r="K12964" s="7"/>
      <c r="L12964" s="7"/>
      <c r="M12964" s="55"/>
      <c r="N12964" s="7"/>
      <c r="O12964" s="5"/>
      <c r="U12964" s="31"/>
      <c r="AD12964" s="20"/>
    </row>
    <row r="12965" spans="4:30" x14ac:dyDescent="0.2">
      <c r="D12965" s="5"/>
      <c r="I12965" s="7"/>
      <c r="K12965" s="7"/>
      <c r="L12965" s="7"/>
      <c r="M12965" s="55"/>
      <c r="N12965" s="7"/>
      <c r="O12965" s="5"/>
      <c r="U12965" s="31"/>
      <c r="AD12965" s="20"/>
    </row>
    <row r="12966" spans="4:30" x14ac:dyDescent="0.2">
      <c r="D12966" s="5"/>
      <c r="I12966" s="7"/>
      <c r="K12966" s="7"/>
      <c r="L12966" s="7"/>
      <c r="M12966" s="55"/>
      <c r="N12966" s="7"/>
      <c r="O12966" s="5"/>
      <c r="U12966" s="31"/>
      <c r="AD12966" s="20"/>
    </row>
    <row r="12967" spans="4:30" x14ac:dyDescent="0.2">
      <c r="D12967" s="5"/>
      <c r="I12967" s="7"/>
      <c r="K12967" s="7"/>
      <c r="L12967" s="7"/>
      <c r="M12967" s="55"/>
      <c r="N12967" s="7"/>
      <c r="O12967" s="5"/>
      <c r="U12967" s="31"/>
      <c r="AD12967" s="20"/>
    </row>
    <row r="12968" spans="4:30" x14ac:dyDescent="0.2">
      <c r="D12968" s="5"/>
      <c r="I12968" s="7"/>
      <c r="K12968" s="7"/>
      <c r="L12968" s="7"/>
      <c r="M12968" s="55"/>
      <c r="N12968" s="7"/>
      <c r="O12968" s="5"/>
      <c r="U12968" s="31"/>
      <c r="AD12968" s="20"/>
    </row>
    <row r="12969" spans="4:30" x14ac:dyDescent="0.2">
      <c r="D12969" s="5"/>
      <c r="I12969" s="7"/>
      <c r="K12969" s="7"/>
      <c r="L12969" s="7"/>
      <c r="M12969" s="55"/>
      <c r="N12969" s="7"/>
      <c r="O12969" s="5"/>
      <c r="U12969" s="31"/>
      <c r="AD12969" s="20"/>
    </row>
    <row r="12970" spans="4:30" x14ac:dyDescent="0.2">
      <c r="D12970" s="5"/>
      <c r="I12970" s="7"/>
      <c r="K12970" s="7"/>
      <c r="L12970" s="7"/>
      <c r="M12970" s="55"/>
      <c r="N12970" s="7"/>
      <c r="O12970" s="5"/>
      <c r="U12970" s="31"/>
      <c r="AD12970" s="20"/>
    </row>
    <row r="12971" spans="4:30" x14ac:dyDescent="0.2">
      <c r="D12971" s="5"/>
      <c r="I12971" s="7"/>
      <c r="K12971" s="7"/>
      <c r="L12971" s="7"/>
      <c r="M12971" s="55"/>
      <c r="N12971" s="7"/>
      <c r="O12971" s="5"/>
      <c r="U12971" s="31"/>
      <c r="AD12971" s="20"/>
    </row>
    <row r="12972" spans="4:30" x14ac:dyDescent="0.2">
      <c r="D12972" s="5"/>
      <c r="I12972" s="7"/>
      <c r="K12972" s="7"/>
      <c r="L12972" s="7"/>
      <c r="M12972" s="55"/>
      <c r="N12972" s="7"/>
      <c r="O12972" s="5"/>
      <c r="U12972" s="31"/>
      <c r="AD12972" s="20"/>
    </row>
    <row r="12973" spans="4:30" x14ac:dyDescent="0.2">
      <c r="D12973" s="5"/>
      <c r="I12973" s="7"/>
      <c r="K12973" s="7"/>
      <c r="L12973" s="7"/>
      <c r="M12973" s="55"/>
      <c r="N12973" s="7"/>
      <c r="O12973" s="5"/>
      <c r="U12973" s="31"/>
      <c r="AD12973" s="20"/>
    </row>
    <row r="12974" spans="4:30" x14ac:dyDescent="0.2">
      <c r="D12974" s="5"/>
      <c r="I12974" s="7"/>
      <c r="K12974" s="7"/>
      <c r="L12974" s="7"/>
      <c r="M12974" s="55"/>
      <c r="N12974" s="7"/>
      <c r="O12974" s="5"/>
      <c r="U12974" s="31"/>
      <c r="AD12974" s="20"/>
    </row>
    <row r="12975" spans="4:30" x14ac:dyDescent="0.2">
      <c r="D12975" s="5"/>
      <c r="I12975" s="7"/>
      <c r="K12975" s="7"/>
      <c r="L12975" s="7"/>
      <c r="M12975" s="55"/>
      <c r="N12975" s="7"/>
      <c r="O12975" s="5"/>
      <c r="U12975" s="31"/>
      <c r="AD12975" s="20"/>
    </row>
    <row r="12976" spans="4:30" x14ac:dyDescent="0.2">
      <c r="D12976" s="5"/>
      <c r="I12976" s="7"/>
      <c r="K12976" s="7"/>
      <c r="L12976" s="7"/>
      <c r="M12976" s="55"/>
      <c r="N12976" s="7"/>
      <c r="O12976" s="5"/>
      <c r="U12976" s="31"/>
      <c r="AD12976" s="20"/>
    </row>
    <row r="12977" spans="4:30" x14ac:dyDescent="0.2">
      <c r="D12977" s="5"/>
      <c r="I12977" s="7"/>
      <c r="K12977" s="7"/>
      <c r="L12977" s="7"/>
      <c r="M12977" s="55"/>
      <c r="N12977" s="7"/>
      <c r="O12977" s="5"/>
      <c r="U12977" s="31"/>
      <c r="AD12977" s="20"/>
    </row>
    <row r="12978" spans="4:30" x14ac:dyDescent="0.2">
      <c r="D12978" s="5"/>
      <c r="I12978" s="7"/>
      <c r="K12978" s="7"/>
      <c r="L12978" s="7"/>
      <c r="M12978" s="55"/>
      <c r="N12978" s="7"/>
      <c r="O12978" s="5"/>
      <c r="U12978" s="31"/>
      <c r="AD12978" s="20"/>
    </row>
    <row r="12979" spans="4:30" x14ac:dyDescent="0.2">
      <c r="D12979" s="5"/>
      <c r="I12979" s="7"/>
      <c r="K12979" s="7"/>
      <c r="L12979" s="7"/>
      <c r="M12979" s="55"/>
      <c r="N12979" s="7"/>
      <c r="O12979" s="5"/>
      <c r="U12979" s="31"/>
      <c r="AD12979" s="20"/>
    </row>
    <row r="12980" spans="4:30" x14ac:dyDescent="0.2">
      <c r="D12980" s="5"/>
      <c r="I12980" s="7"/>
      <c r="K12980" s="7"/>
      <c r="L12980" s="7"/>
      <c r="M12980" s="55"/>
      <c r="N12980" s="7"/>
      <c r="O12980" s="5"/>
      <c r="U12980" s="31"/>
      <c r="AD12980" s="20"/>
    </row>
    <row r="12981" spans="4:30" x14ac:dyDescent="0.2">
      <c r="D12981" s="5"/>
      <c r="I12981" s="7"/>
      <c r="K12981" s="7"/>
      <c r="L12981" s="7"/>
      <c r="M12981" s="55"/>
      <c r="N12981" s="7"/>
      <c r="O12981" s="5"/>
      <c r="U12981" s="31"/>
      <c r="AD12981" s="20"/>
    </row>
    <row r="12982" spans="4:30" x14ac:dyDescent="0.2">
      <c r="D12982" s="5"/>
      <c r="I12982" s="7"/>
      <c r="K12982" s="7"/>
      <c r="L12982" s="7"/>
      <c r="M12982" s="55"/>
      <c r="N12982" s="7"/>
      <c r="O12982" s="5"/>
      <c r="U12982" s="31"/>
      <c r="AD12982" s="20"/>
    </row>
    <row r="12983" spans="4:30" x14ac:dyDescent="0.2">
      <c r="D12983" s="5"/>
      <c r="I12983" s="7"/>
      <c r="K12983" s="7"/>
      <c r="L12983" s="7"/>
      <c r="M12983" s="55"/>
      <c r="N12983" s="7"/>
      <c r="O12983" s="5"/>
      <c r="U12983" s="31"/>
      <c r="AD12983" s="20"/>
    </row>
    <row r="12984" spans="4:30" x14ac:dyDescent="0.2">
      <c r="D12984" s="5"/>
      <c r="I12984" s="7"/>
      <c r="K12984" s="7"/>
      <c r="L12984" s="7"/>
      <c r="M12984" s="55"/>
      <c r="N12984" s="7"/>
      <c r="O12984" s="5"/>
      <c r="U12984" s="31"/>
      <c r="AD12984" s="20"/>
    </row>
    <row r="12985" spans="4:30" x14ac:dyDescent="0.2">
      <c r="D12985" s="5"/>
      <c r="I12985" s="7"/>
      <c r="K12985" s="7"/>
      <c r="L12985" s="7"/>
      <c r="M12985" s="55"/>
      <c r="N12985" s="7"/>
      <c r="O12985" s="5"/>
      <c r="U12985" s="31"/>
      <c r="AD12985" s="20"/>
    </row>
    <row r="12986" spans="4:30" x14ac:dyDescent="0.2">
      <c r="D12986" s="5"/>
      <c r="I12986" s="7"/>
      <c r="K12986" s="7"/>
      <c r="L12986" s="7"/>
      <c r="M12986" s="55"/>
      <c r="N12986" s="7"/>
      <c r="O12986" s="5"/>
      <c r="U12986" s="31"/>
      <c r="AD12986" s="20"/>
    </row>
    <row r="12987" spans="4:30" x14ac:dyDescent="0.2">
      <c r="D12987" s="5"/>
      <c r="I12987" s="7"/>
      <c r="K12987" s="7"/>
      <c r="L12987" s="7"/>
      <c r="M12987" s="55"/>
      <c r="N12987" s="7"/>
      <c r="O12987" s="5"/>
      <c r="U12987" s="31"/>
      <c r="AD12987" s="20"/>
    </row>
    <row r="12988" spans="4:30" x14ac:dyDescent="0.2">
      <c r="D12988" s="5"/>
      <c r="I12988" s="7"/>
      <c r="K12988" s="7"/>
      <c r="L12988" s="7"/>
      <c r="M12988" s="55"/>
      <c r="N12988" s="7"/>
      <c r="O12988" s="5"/>
      <c r="U12988" s="31"/>
      <c r="AD12988" s="20"/>
    </row>
    <row r="12989" spans="4:30" x14ac:dyDescent="0.2">
      <c r="D12989" s="5"/>
      <c r="I12989" s="7"/>
      <c r="K12989" s="7"/>
      <c r="L12989" s="7"/>
      <c r="M12989" s="55"/>
      <c r="N12989" s="7"/>
      <c r="O12989" s="5"/>
      <c r="U12989" s="31"/>
      <c r="AD12989" s="20"/>
    </row>
    <row r="12990" spans="4:30" x14ac:dyDescent="0.2">
      <c r="D12990" s="5"/>
      <c r="I12990" s="7"/>
      <c r="K12990" s="7"/>
      <c r="L12990" s="7"/>
      <c r="M12990" s="55"/>
      <c r="N12990" s="7"/>
      <c r="O12990" s="5"/>
      <c r="U12990" s="31"/>
      <c r="AD12990" s="20"/>
    </row>
    <row r="12991" spans="4:30" x14ac:dyDescent="0.2">
      <c r="D12991" s="5"/>
      <c r="I12991" s="7"/>
      <c r="K12991" s="7"/>
      <c r="L12991" s="7"/>
      <c r="M12991" s="55"/>
      <c r="N12991" s="7"/>
      <c r="O12991" s="5"/>
      <c r="U12991" s="31"/>
      <c r="AD12991" s="20"/>
    </row>
    <row r="12992" spans="4:30" x14ac:dyDescent="0.2">
      <c r="D12992" s="5"/>
      <c r="I12992" s="7"/>
      <c r="K12992" s="7"/>
      <c r="L12992" s="7"/>
      <c r="M12992" s="55"/>
      <c r="N12992" s="7"/>
      <c r="O12992" s="5"/>
      <c r="U12992" s="31"/>
      <c r="AD12992" s="20"/>
    </row>
    <row r="12993" spans="4:30" x14ac:dyDescent="0.2">
      <c r="D12993" s="5"/>
      <c r="I12993" s="7"/>
      <c r="K12993" s="7"/>
      <c r="L12993" s="7"/>
      <c r="M12993" s="55"/>
      <c r="N12993" s="7"/>
      <c r="O12993" s="5"/>
      <c r="U12993" s="31"/>
      <c r="AD12993" s="20"/>
    </row>
    <row r="12994" spans="4:30" x14ac:dyDescent="0.2">
      <c r="D12994" s="5"/>
      <c r="I12994" s="7"/>
      <c r="K12994" s="7"/>
      <c r="L12994" s="7"/>
      <c r="M12994" s="55"/>
      <c r="N12994" s="7"/>
      <c r="O12994" s="5"/>
      <c r="U12994" s="31"/>
      <c r="AD12994" s="20"/>
    </row>
    <row r="12995" spans="4:30" x14ac:dyDescent="0.2">
      <c r="D12995" s="5"/>
      <c r="I12995" s="7"/>
      <c r="K12995" s="7"/>
      <c r="L12995" s="7"/>
      <c r="M12995" s="55"/>
      <c r="N12995" s="7"/>
      <c r="O12995" s="5"/>
      <c r="U12995" s="31"/>
      <c r="AD12995" s="20"/>
    </row>
    <row r="12996" spans="4:30" x14ac:dyDescent="0.2">
      <c r="D12996" s="5"/>
      <c r="I12996" s="7"/>
      <c r="K12996" s="7"/>
      <c r="L12996" s="7"/>
      <c r="M12996" s="55"/>
      <c r="N12996" s="7"/>
      <c r="O12996" s="5"/>
      <c r="U12996" s="31"/>
      <c r="AD12996" s="20"/>
    </row>
    <row r="12997" spans="4:30" x14ac:dyDescent="0.2">
      <c r="D12997" s="5"/>
      <c r="I12997" s="7"/>
      <c r="K12997" s="7"/>
      <c r="L12997" s="7"/>
      <c r="M12997" s="55"/>
      <c r="N12997" s="7"/>
      <c r="O12997" s="5"/>
      <c r="U12997" s="31"/>
      <c r="AD12997" s="20"/>
    </row>
    <row r="12998" spans="4:30" x14ac:dyDescent="0.2">
      <c r="D12998" s="5"/>
      <c r="I12998" s="7"/>
      <c r="K12998" s="7"/>
      <c r="L12998" s="7"/>
      <c r="M12998" s="55"/>
      <c r="N12998" s="7"/>
      <c r="O12998" s="5"/>
      <c r="U12998" s="31"/>
      <c r="AD12998" s="20"/>
    </row>
    <row r="12999" spans="4:30" x14ac:dyDescent="0.2">
      <c r="D12999" s="5"/>
      <c r="I12999" s="7"/>
      <c r="K12999" s="7"/>
      <c r="L12999" s="7"/>
      <c r="M12999" s="55"/>
      <c r="N12999" s="7"/>
      <c r="O12999" s="5"/>
      <c r="U12999" s="31"/>
      <c r="AD12999" s="20"/>
    </row>
    <row r="13000" spans="4:30" x14ac:dyDescent="0.2">
      <c r="D13000" s="5"/>
      <c r="I13000" s="7"/>
      <c r="K13000" s="7"/>
      <c r="L13000" s="7"/>
      <c r="M13000" s="55"/>
      <c r="N13000" s="7"/>
      <c r="O13000" s="5"/>
      <c r="U13000" s="31"/>
      <c r="AD13000" s="20"/>
    </row>
    <row r="13001" spans="4:30" x14ac:dyDescent="0.2">
      <c r="D13001" s="5"/>
      <c r="I13001" s="7"/>
      <c r="K13001" s="7"/>
      <c r="L13001" s="7"/>
      <c r="M13001" s="55"/>
      <c r="N13001" s="7"/>
      <c r="O13001" s="5"/>
      <c r="U13001" s="31"/>
      <c r="AD13001" s="20"/>
    </row>
    <row r="13002" spans="4:30" x14ac:dyDescent="0.2">
      <c r="D13002" s="5"/>
      <c r="I13002" s="7"/>
      <c r="K13002" s="7"/>
      <c r="L13002" s="7"/>
      <c r="M13002" s="55"/>
      <c r="N13002" s="7"/>
      <c r="O13002" s="5"/>
      <c r="U13002" s="31"/>
      <c r="AD13002" s="20"/>
    </row>
    <row r="13003" spans="4:30" x14ac:dyDescent="0.2">
      <c r="D13003" s="5"/>
      <c r="I13003" s="7"/>
      <c r="K13003" s="7"/>
      <c r="L13003" s="7"/>
      <c r="M13003" s="55"/>
      <c r="N13003" s="7"/>
      <c r="O13003" s="5"/>
      <c r="U13003" s="31"/>
      <c r="AD13003" s="20"/>
    </row>
    <row r="13004" spans="4:30" x14ac:dyDescent="0.2">
      <c r="D13004" s="5"/>
      <c r="I13004" s="7"/>
      <c r="K13004" s="7"/>
      <c r="L13004" s="7"/>
      <c r="M13004" s="55"/>
      <c r="N13004" s="7"/>
      <c r="O13004" s="5"/>
      <c r="U13004" s="31"/>
      <c r="AD13004" s="20"/>
    </row>
    <row r="13005" spans="4:30" x14ac:dyDescent="0.2">
      <c r="D13005" s="5"/>
      <c r="I13005" s="7"/>
      <c r="K13005" s="7"/>
      <c r="L13005" s="7"/>
      <c r="M13005" s="55"/>
      <c r="N13005" s="7"/>
      <c r="O13005" s="5"/>
      <c r="U13005" s="31"/>
      <c r="AD13005" s="20"/>
    </row>
    <row r="13006" spans="4:30" x14ac:dyDescent="0.2">
      <c r="D13006" s="5"/>
      <c r="I13006" s="7"/>
      <c r="K13006" s="7"/>
      <c r="L13006" s="7"/>
      <c r="M13006" s="55"/>
      <c r="N13006" s="7"/>
      <c r="O13006" s="5"/>
      <c r="U13006" s="31"/>
      <c r="AD13006" s="20"/>
    </row>
    <row r="13007" spans="4:30" x14ac:dyDescent="0.2">
      <c r="D13007" s="5"/>
      <c r="I13007" s="7"/>
      <c r="K13007" s="7"/>
      <c r="L13007" s="7"/>
      <c r="M13007" s="55"/>
      <c r="N13007" s="7"/>
      <c r="O13007" s="5"/>
      <c r="U13007" s="31"/>
      <c r="AD13007" s="20"/>
    </row>
    <row r="13008" spans="4:30" x14ac:dyDescent="0.2">
      <c r="D13008" s="5"/>
      <c r="I13008" s="7"/>
      <c r="K13008" s="7"/>
      <c r="L13008" s="7"/>
      <c r="M13008" s="55"/>
      <c r="N13008" s="7"/>
      <c r="O13008" s="5"/>
      <c r="U13008" s="31"/>
      <c r="AD13008" s="20"/>
    </row>
    <row r="13009" spans="4:30" x14ac:dyDescent="0.2">
      <c r="D13009" s="5"/>
      <c r="I13009" s="7"/>
      <c r="K13009" s="7"/>
      <c r="L13009" s="7"/>
      <c r="M13009" s="55"/>
      <c r="N13009" s="7"/>
      <c r="O13009" s="5"/>
      <c r="U13009" s="31"/>
      <c r="AD13009" s="20"/>
    </row>
    <row r="13010" spans="4:30" x14ac:dyDescent="0.2">
      <c r="D13010" s="5"/>
      <c r="I13010" s="7"/>
      <c r="K13010" s="7"/>
      <c r="L13010" s="7"/>
      <c r="M13010" s="55"/>
      <c r="N13010" s="7"/>
      <c r="O13010" s="5"/>
      <c r="U13010" s="31"/>
      <c r="AD13010" s="20"/>
    </row>
    <row r="13011" spans="4:30" x14ac:dyDescent="0.2">
      <c r="D13011" s="5"/>
      <c r="I13011" s="7"/>
      <c r="K13011" s="7"/>
      <c r="L13011" s="7"/>
      <c r="M13011" s="55"/>
      <c r="N13011" s="7"/>
      <c r="O13011" s="5"/>
      <c r="U13011" s="31"/>
      <c r="AD13011" s="20"/>
    </row>
    <row r="13012" spans="4:30" x14ac:dyDescent="0.2">
      <c r="D13012" s="5"/>
      <c r="I13012" s="7"/>
      <c r="K13012" s="7"/>
      <c r="L13012" s="7"/>
      <c r="M13012" s="55"/>
      <c r="N13012" s="7"/>
      <c r="O13012" s="5"/>
      <c r="U13012" s="31"/>
      <c r="AD13012" s="20"/>
    </row>
    <row r="13013" spans="4:30" x14ac:dyDescent="0.2">
      <c r="D13013" s="5"/>
      <c r="I13013" s="7"/>
      <c r="K13013" s="7"/>
      <c r="L13013" s="7"/>
      <c r="M13013" s="55"/>
      <c r="N13013" s="7"/>
      <c r="O13013" s="5"/>
      <c r="U13013" s="31"/>
      <c r="AD13013" s="20"/>
    </row>
    <row r="13014" spans="4:30" x14ac:dyDescent="0.2">
      <c r="D13014" s="5"/>
      <c r="I13014" s="7"/>
      <c r="K13014" s="7"/>
      <c r="L13014" s="7"/>
      <c r="M13014" s="55"/>
      <c r="N13014" s="7"/>
      <c r="O13014" s="5"/>
      <c r="U13014" s="31"/>
      <c r="AD13014" s="20"/>
    </row>
    <row r="13015" spans="4:30" x14ac:dyDescent="0.2">
      <c r="D13015" s="5"/>
      <c r="I13015" s="7"/>
      <c r="K13015" s="7"/>
      <c r="L13015" s="7"/>
      <c r="M13015" s="55"/>
      <c r="N13015" s="7"/>
      <c r="O13015" s="5"/>
      <c r="U13015" s="31"/>
      <c r="AD13015" s="20"/>
    </row>
    <row r="13016" spans="4:30" x14ac:dyDescent="0.2">
      <c r="D13016" s="5"/>
      <c r="I13016" s="7"/>
      <c r="K13016" s="7"/>
      <c r="L13016" s="7"/>
      <c r="M13016" s="55"/>
      <c r="N13016" s="7"/>
      <c r="O13016" s="5"/>
      <c r="U13016" s="31"/>
      <c r="AD13016" s="20"/>
    </row>
    <row r="13017" spans="4:30" x14ac:dyDescent="0.2">
      <c r="D13017" s="5"/>
      <c r="I13017" s="7"/>
      <c r="K13017" s="7"/>
      <c r="L13017" s="7"/>
      <c r="M13017" s="55"/>
      <c r="N13017" s="7"/>
      <c r="O13017" s="5"/>
      <c r="U13017" s="31"/>
      <c r="AD13017" s="20"/>
    </row>
    <row r="13018" spans="4:30" x14ac:dyDescent="0.2">
      <c r="D13018" s="5"/>
      <c r="I13018" s="7"/>
      <c r="K13018" s="7"/>
      <c r="L13018" s="7"/>
      <c r="M13018" s="55"/>
      <c r="N13018" s="7"/>
      <c r="O13018" s="5"/>
      <c r="U13018" s="31"/>
      <c r="AD13018" s="20"/>
    </row>
    <row r="13019" spans="4:30" x14ac:dyDescent="0.2">
      <c r="D13019" s="5"/>
      <c r="I13019" s="7"/>
      <c r="K13019" s="7"/>
      <c r="L13019" s="7"/>
      <c r="M13019" s="55"/>
      <c r="N13019" s="7"/>
      <c r="O13019" s="5"/>
      <c r="U13019" s="31"/>
      <c r="AD13019" s="20"/>
    </row>
    <row r="13020" spans="4:30" x14ac:dyDescent="0.2">
      <c r="D13020" s="5"/>
      <c r="I13020" s="7"/>
      <c r="K13020" s="7"/>
      <c r="L13020" s="7"/>
      <c r="M13020" s="55"/>
      <c r="N13020" s="7"/>
      <c r="O13020" s="5"/>
      <c r="U13020" s="31"/>
      <c r="AD13020" s="20"/>
    </row>
    <row r="13021" spans="4:30" x14ac:dyDescent="0.2">
      <c r="D13021" s="5"/>
      <c r="I13021" s="7"/>
      <c r="K13021" s="7"/>
      <c r="L13021" s="7"/>
      <c r="M13021" s="55"/>
      <c r="N13021" s="7"/>
      <c r="O13021" s="5"/>
      <c r="U13021" s="31"/>
      <c r="AD13021" s="20"/>
    </row>
    <row r="13022" spans="4:30" x14ac:dyDescent="0.2">
      <c r="D13022" s="5"/>
      <c r="I13022" s="7"/>
      <c r="K13022" s="7"/>
      <c r="L13022" s="7"/>
      <c r="M13022" s="55"/>
      <c r="N13022" s="7"/>
      <c r="O13022" s="5"/>
      <c r="U13022" s="31"/>
      <c r="AD13022" s="20"/>
    </row>
    <row r="13023" spans="4:30" x14ac:dyDescent="0.2">
      <c r="D13023" s="5"/>
      <c r="I13023" s="7"/>
      <c r="K13023" s="7"/>
      <c r="L13023" s="7"/>
      <c r="M13023" s="55"/>
      <c r="N13023" s="7"/>
      <c r="O13023" s="5"/>
      <c r="U13023" s="31"/>
      <c r="AD13023" s="20"/>
    </row>
    <row r="13024" spans="4:30" x14ac:dyDescent="0.2">
      <c r="D13024" s="5"/>
      <c r="I13024" s="7"/>
      <c r="K13024" s="7"/>
      <c r="L13024" s="7"/>
      <c r="M13024" s="55"/>
      <c r="N13024" s="7"/>
      <c r="O13024" s="5"/>
      <c r="U13024" s="31"/>
      <c r="AD13024" s="20"/>
    </row>
    <row r="13025" spans="4:30" x14ac:dyDescent="0.2">
      <c r="D13025" s="5"/>
      <c r="I13025" s="7"/>
      <c r="K13025" s="7"/>
      <c r="L13025" s="7"/>
      <c r="M13025" s="55"/>
      <c r="N13025" s="7"/>
      <c r="O13025" s="5"/>
      <c r="U13025" s="31"/>
      <c r="AD13025" s="20"/>
    </row>
    <row r="13026" spans="4:30" x14ac:dyDescent="0.2">
      <c r="D13026" s="5"/>
      <c r="I13026" s="7"/>
      <c r="K13026" s="7"/>
      <c r="L13026" s="7"/>
      <c r="M13026" s="55"/>
      <c r="N13026" s="7"/>
      <c r="O13026" s="5"/>
      <c r="U13026" s="31"/>
      <c r="AD13026" s="20"/>
    </row>
    <row r="13027" spans="4:30" x14ac:dyDescent="0.2">
      <c r="D13027" s="5"/>
      <c r="I13027" s="7"/>
      <c r="K13027" s="7"/>
      <c r="L13027" s="7"/>
      <c r="M13027" s="55"/>
      <c r="N13027" s="7"/>
      <c r="O13027" s="5"/>
      <c r="U13027" s="31"/>
      <c r="AD13027" s="20"/>
    </row>
    <row r="13028" spans="4:30" x14ac:dyDescent="0.2">
      <c r="D13028" s="5"/>
      <c r="I13028" s="7"/>
      <c r="K13028" s="7"/>
      <c r="L13028" s="7"/>
      <c r="M13028" s="55"/>
      <c r="N13028" s="7"/>
      <c r="O13028" s="5"/>
      <c r="U13028" s="31"/>
      <c r="AD13028" s="20"/>
    </row>
    <row r="13029" spans="4:30" x14ac:dyDescent="0.2">
      <c r="D13029" s="5"/>
      <c r="I13029" s="7"/>
      <c r="K13029" s="7"/>
      <c r="L13029" s="7"/>
      <c r="M13029" s="55"/>
      <c r="N13029" s="7"/>
      <c r="O13029" s="5"/>
      <c r="U13029" s="31"/>
      <c r="AD13029" s="20"/>
    </row>
    <row r="13030" spans="4:30" x14ac:dyDescent="0.2">
      <c r="D13030" s="5"/>
      <c r="I13030" s="7"/>
      <c r="K13030" s="7"/>
      <c r="L13030" s="7"/>
      <c r="M13030" s="55"/>
      <c r="N13030" s="7"/>
      <c r="O13030" s="5"/>
      <c r="U13030" s="31"/>
      <c r="AD13030" s="20"/>
    </row>
    <row r="13031" spans="4:30" x14ac:dyDescent="0.2">
      <c r="D13031" s="5"/>
      <c r="I13031" s="7"/>
      <c r="K13031" s="7"/>
      <c r="L13031" s="7"/>
      <c r="M13031" s="55"/>
      <c r="N13031" s="7"/>
      <c r="O13031" s="5"/>
      <c r="U13031" s="31"/>
      <c r="AD13031" s="20"/>
    </row>
    <row r="13032" spans="4:30" x14ac:dyDescent="0.2">
      <c r="D13032" s="5"/>
      <c r="I13032" s="7"/>
      <c r="K13032" s="7"/>
      <c r="L13032" s="7"/>
      <c r="M13032" s="55"/>
      <c r="N13032" s="7"/>
      <c r="O13032" s="5"/>
      <c r="U13032" s="31"/>
      <c r="AD13032" s="20"/>
    </row>
    <row r="13033" spans="4:30" x14ac:dyDescent="0.2">
      <c r="D13033" s="5"/>
      <c r="I13033" s="7"/>
      <c r="K13033" s="7"/>
      <c r="L13033" s="7"/>
      <c r="M13033" s="55"/>
      <c r="N13033" s="7"/>
      <c r="O13033" s="5"/>
      <c r="U13033" s="31"/>
      <c r="AD13033" s="20"/>
    </row>
    <row r="13034" spans="4:30" x14ac:dyDescent="0.2">
      <c r="D13034" s="5"/>
      <c r="I13034" s="7"/>
      <c r="K13034" s="7"/>
      <c r="L13034" s="7"/>
      <c r="M13034" s="55"/>
      <c r="N13034" s="7"/>
      <c r="O13034" s="5"/>
      <c r="U13034" s="31"/>
      <c r="AD13034" s="20"/>
    </row>
    <row r="13035" spans="4:30" x14ac:dyDescent="0.2">
      <c r="D13035" s="5"/>
      <c r="I13035" s="7"/>
      <c r="K13035" s="7"/>
      <c r="L13035" s="7"/>
      <c r="M13035" s="55"/>
      <c r="N13035" s="7"/>
      <c r="O13035" s="5"/>
      <c r="U13035" s="31"/>
      <c r="AD13035" s="20"/>
    </row>
    <row r="13036" spans="4:30" x14ac:dyDescent="0.2">
      <c r="D13036" s="5"/>
      <c r="I13036" s="7"/>
      <c r="K13036" s="7"/>
      <c r="L13036" s="7"/>
      <c r="M13036" s="55"/>
      <c r="N13036" s="7"/>
      <c r="O13036" s="5"/>
      <c r="U13036" s="31"/>
      <c r="AD13036" s="20"/>
    </row>
    <row r="13037" spans="4:30" x14ac:dyDescent="0.2">
      <c r="D13037" s="5"/>
      <c r="I13037" s="7"/>
      <c r="K13037" s="7"/>
      <c r="L13037" s="7"/>
      <c r="M13037" s="55"/>
      <c r="N13037" s="7"/>
      <c r="O13037" s="5"/>
      <c r="U13037" s="31"/>
      <c r="AD13037" s="20"/>
    </row>
    <row r="13038" spans="4:30" x14ac:dyDescent="0.2">
      <c r="D13038" s="5"/>
      <c r="I13038" s="7"/>
      <c r="K13038" s="7"/>
      <c r="L13038" s="7"/>
      <c r="M13038" s="55"/>
      <c r="N13038" s="7"/>
      <c r="O13038" s="5"/>
      <c r="U13038" s="31"/>
      <c r="AD13038" s="20"/>
    </row>
    <row r="13039" spans="4:30" x14ac:dyDescent="0.2">
      <c r="D13039" s="5"/>
      <c r="I13039" s="7"/>
      <c r="K13039" s="7"/>
      <c r="L13039" s="7"/>
      <c r="M13039" s="55"/>
      <c r="N13039" s="7"/>
      <c r="O13039" s="5"/>
      <c r="U13039" s="31"/>
      <c r="AD13039" s="20"/>
    </row>
    <row r="13040" spans="4:30" x14ac:dyDescent="0.2">
      <c r="D13040" s="5"/>
      <c r="I13040" s="7"/>
      <c r="K13040" s="7"/>
      <c r="L13040" s="7"/>
      <c r="M13040" s="55"/>
      <c r="N13040" s="7"/>
      <c r="O13040" s="5"/>
      <c r="U13040" s="31"/>
      <c r="AD13040" s="20"/>
    </row>
    <row r="13041" spans="4:30" x14ac:dyDescent="0.2">
      <c r="D13041" s="5"/>
      <c r="I13041" s="7"/>
      <c r="K13041" s="7"/>
      <c r="L13041" s="7"/>
      <c r="M13041" s="55"/>
      <c r="N13041" s="7"/>
      <c r="O13041" s="5"/>
      <c r="U13041" s="31"/>
      <c r="AD13041" s="20"/>
    </row>
    <row r="13042" spans="4:30" x14ac:dyDescent="0.2">
      <c r="D13042" s="5"/>
      <c r="I13042" s="7"/>
      <c r="K13042" s="7"/>
      <c r="L13042" s="7"/>
      <c r="M13042" s="55"/>
      <c r="N13042" s="7"/>
      <c r="O13042" s="5"/>
      <c r="U13042" s="31"/>
      <c r="AD13042" s="20"/>
    </row>
    <row r="13043" spans="4:30" x14ac:dyDescent="0.2">
      <c r="D13043" s="5"/>
      <c r="I13043" s="7"/>
      <c r="K13043" s="7"/>
      <c r="L13043" s="7"/>
      <c r="M13043" s="55"/>
      <c r="N13043" s="7"/>
      <c r="O13043" s="5"/>
      <c r="U13043" s="31"/>
      <c r="AD13043" s="20"/>
    </row>
    <row r="13044" spans="4:30" x14ac:dyDescent="0.2">
      <c r="D13044" s="5"/>
      <c r="I13044" s="7"/>
      <c r="K13044" s="7"/>
      <c r="L13044" s="7"/>
      <c r="M13044" s="55"/>
      <c r="N13044" s="7"/>
      <c r="O13044" s="5"/>
      <c r="U13044" s="31"/>
      <c r="AD13044" s="20"/>
    </row>
    <row r="13045" spans="4:30" x14ac:dyDescent="0.2">
      <c r="D13045" s="5"/>
      <c r="I13045" s="7"/>
      <c r="K13045" s="7"/>
      <c r="L13045" s="7"/>
      <c r="M13045" s="55"/>
      <c r="N13045" s="7"/>
      <c r="O13045" s="5"/>
      <c r="U13045" s="31"/>
      <c r="AD13045" s="20"/>
    </row>
    <row r="13046" spans="4:30" x14ac:dyDescent="0.2">
      <c r="D13046" s="5"/>
      <c r="I13046" s="7"/>
      <c r="K13046" s="7"/>
      <c r="L13046" s="7"/>
      <c r="M13046" s="55"/>
      <c r="N13046" s="7"/>
      <c r="O13046" s="5"/>
      <c r="U13046" s="31"/>
      <c r="AD13046" s="20"/>
    </row>
    <row r="13047" spans="4:30" x14ac:dyDescent="0.2">
      <c r="D13047" s="5"/>
      <c r="I13047" s="7"/>
      <c r="K13047" s="7"/>
      <c r="L13047" s="7"/>
      <c r="M13047" s="55"/>
      <c r="N13047" s="7"/>
      <c r="O13047" s="5"/>
      <c r="U13047" s="31"/>
      <c r="AD13047" s="20"/>
    </row>
    <row r="13048" spans="4:30" x14ac:dyDescent="0.2">
      <c r="D13048" s="5"/>
      <c r="I13048" s="7"/>
      <c r="K13048" s="7"/>
      <c r="L13048" s="7"/>
      <c r="M13048" s="55"/>
      <c r="N13048" s="7"/>
      <c r="O13048" s="5"/>
      <c r="U13048" s="31"/>
      <c r="AD13048" s="20"/>
    </row>
    <row r="13049" spans="4:30" x14ac:dyDescent="0.2">
      <c r="D13049" s="5"/>
      <c r="I13049" s="7"/>
      <c r="K13049" s="7"/>
      <c r="L13049" s="7"/>
      <c r="M13049" s="55"/>
      <c r="N13049" s="7"/>
      <c r="O13049" s="5"/>
      <c r="U13049" s="31"/>
      <c r="AD13049" s="20"/>
    </row>
    <row r="13050" spans="4:30" x14ac:dyDescent="0.2">
      <c r="D13050" s="5"/>
      <c r="I13050" s="7"/>
      <c r="K13050" s="7"/>
      <c r="L13050" s="7"/>
      <c r="M13050" s="55"/>
      <c r="N13050" s="7"/>
      <c r="O13050" s="5"/>
      <c r="U13050" s="31"/>
      <c r="AD13050" s="20"/>
    </row>
    <row r="13051" spans="4:30" x14ac:dyDescent="0.2">
      <c r="D13051" s="5"/>
      <c r="I13051" s="7"/>
      <c r="K13051" s="7"/>
      <c r="L13051" s="7"/>
      <c r="M13051" s="55"/>
      <c r="N13051" s="7"/>
      <c r="O13051" s="5"/>
      <c r="U13051" s="31"/>
      <c r="AD13051" s="20"/>
    </row>
    <row r="13052" spans="4:30" x14ac:dyDescent="0.2">
      <c r="D13052" s="5"/>
      <c r="I13052" s="7"/>
      <c r="K13052" s="7"/>
      <c r="L13052" s="7"/>
      <c r="M13052" s="55"/>
      <c r="N13052" s="7"/>
      <c r="O13052" s="5"/>
      <c r="U13052" s="31"/>
      <c r="AD13052" s="20"/>
    </row>
    <row r="13053" spans="4:30" x14ac:dyDescent="0.2">
      <c r="D13053" s="5"/>
      <c r="I13053" s="7"/>
      <c r="K13053" s="7"/>
      <c r="L13053" s="7"/>
      <c r="M13053" s="55"/>
      <c r="N13053" s="7"/>
      <c r="O13053" s="5"/>
      <c r="U13053" s="31"/>
      <c r="AD13053" s="20"/>
    </row>
    <row r="13054" spans="4:30" x14ac:dyDescent="0.2">
      <c r="D13054" s="5"/>
      <c r="I13054" s="7"/>
      <c r="K13054" s="7"/>
      <c r="L13054" s="7"/>
      <c r="M13054" s="55"/>
      <c r="N13054" s="7"/>
      <c r="O13054" s="5"/>
      <c r="U13054" s="31"/>
      <c r="AD13054" s="20"/>
    </row>
    <row r="13055" spans="4:30" x14ac:dyDescent="0.2">
      <c r="D13055" s="5"/>
      <c r="I13055" s="7"/>
      <c r="K13055" s="7"/>
      <c r="L13055" s="7"/>
      <c r="M13055" s="55"/>
      <c r="N13055" s="7"/>
      <c r="O13055" s="5"/>
      <c r="U13055" s="31"/>
      <c r="AD13055" s="20"/>
    </row>
    <row r="13056" spans="4:30" x14ac:dyDescent="0.2">
      <c r="D13056" s="5"/>
      <c r="I13056" s="7"/>
      <c r="K13056" s="7"/>
      <c r="L13056" s="7"/>
      <c r="M13056" s="55"/>
      <c r="N13056" s="7"/>
      <c r="O13056" s="5"/>
      <c r="U13056" s="31"/>
      <c r="AD13056" s="20"/>
    </row>
    <row r="13057" spans="4:30" x14ac:dyDescent="0.2">
      <c r="D13057" s="5"/>
      <c r="I13057" s="7"/>
      <c r="K13057" s="7"/>
      <c r="L13057" s="7"/>
      <c r="M13057" s="55"/>
      <c r="N13057" s="7"/>
      <c r="O13057" s="5"/>
      <c r="U13057" s="31"/>
      <c r="AD13057" s="20"/>
    </row>
    <row r="13058" spans="4:30" x14ac:dyDescent="0.2">
      <c r="D13058" s="5"/>
      <c r="I13058" s="7"/>
      <c r="K13058" s="7"/>
      <c r="L13058" s="7"/>
      <c r="M13058" s="55"/>
      <c r="N13058" s="7"/>
      <c r="O13058" s="5"/>
      <c r="U13058" s="31"/>
      <c r="AD13058" s="20"/>
    </row>
    <row r="13059" spans="4:30" x14ac:dyDescent="0.2">
      <c r="D13059" s="5"/>
      <c r="I13059" s="7"/>
      <c r="K13059" s="7"/>
      <c r="L13059" s="7"/>
      <c r="M13059" s="55"/>
      <c r="N13059" s="7"/>
      <c r="O13059" s="5"/>
      <c r="U13059" s="31"/>
      <c r="AD13059" s="20"/>
    </row>
    <row r="13060" spans="4:30" x14ac:dyDescent="0.2">
      <c r="D13060" s="5"/>
      <c r="I13060" s="7"/>
      <c r="K13060" s="7"/>
      <c r="L13060" s="7"/>
      <c r="M13060" s="55"/>
      <c r="N13060" s="7"/>
      <c r="O13060" s="5"/>
      <c r="U13060" s="31"/>
      <c r="AD13060" s="20"/>
    </row>
    <row r="13061" spans="4:30" x14ac:dyDescent="0.2">
      <c r="D13061" s="5"/>
      <c r="I13061" s="7"/>
      <c r="K13061" s="7"/>
      <c r="L13061" s="7"/>
      <c r="M13061" s="55"/>
      <c r="N13061" s="7"/>
      <c r="O13061" s="5"/>
      <c r="U13061" s="31"/>
      <c r="AD13061" s="20"/>
    </row>
    <row r="13062" spans="4:30" x14ac:dyDescent="0.2">
      <c r="D13062" s="5"/>
      <c r="I13062" s="7"/>
      <c r="K13062" s="7"/>
      <c r="L13062" s="7"/>
      <c r="M13062" s="55"/>
      <c r="N13062" s="7"/>
      <c r="O13062" s="5"/>
      <c r="U13062" s="31"/>
      <c r="AD13062" s="20"/>
    </row>
    <row r="13063" spans="4:30" x14ac:dyDescent="0.2">
      <c r="D13063" s="5"/>
      <c r="I13063" s="7"/>
      <c r="K13063" s="7"/>
      <c r="L13063" s="7"/>
      <c r="M13063" s="55"/>
      <c r="N13063" s="7"/>
      <c r="O13063" s="5"/>
      <c r="U13063" s="31"/>
      <c r="AD13063" s="20"/>
    </row>
    <row r="13064" spans="4:30" x14ac:dyDescent="0.2">
      <c r="D13064" s="5"/>
      <c r="I13064" s="7"/>
      <c r="K13064" s="7"/>
      <c r="L13064" s="7"/>
      <c r="M13064" s="55"/>
      <c r="N13064" s="7"/>
      <c r="O13064" s="5"/>
      <c r="U13064" s="31"/>
      <c r="AD13064" s="20"/>
    </row>
    <row r="13065" spans="4:30" x14ac:dyDescent="0.2">
      <c r="D13065" s="5"/>
      <c r="I13065" s="7"/>
      <c r="K13065" s="7"/>
      <c r="L13065" s="7"/>
      <c r="M13065" s="55"/>
      <c r="N13065" s="7"/>
      <c r="O13065" s="5"/>
      <c r="U13065" s="31"/>
      <c r="AD13065" s="20"/>
    </row>
    <row r="13066" spans="4:30" x14ac:dyDescent="0.2">
      <c r="D13066" s="5"/>
      <c r="I13066" s="7"/>
      <c r="K13066" s="7"/>
      <c r="L13066" s="7"/>
      <c r="M13066" s="55"/>
      <c r="N13066" s="7"/>
      <c r="O13066" s="5"/>
      <c r="U13066" s="31"/>
      <c r="AD13066" s="20"/>
    </row>
    <row r="13067" spans="4:30" x14ac:dyDescent="0.2">
      <c r="D13067" s="5"/>
      <c r="I13067" s="7"/>
      <c r="K13067" s="7"/>
      <c r="L13067" s="7"/>
      <c r="M13067" s="55"/>
      <c r="N13067" s="7"/>
      <c r="O13067" s="5"/>
      <c r="U13067" s="31"/>
      <c r="AD13067" s="20"/>
    </row>
    <row r="13068" spans="4:30" x14ac:dyDescent="0.2">
      <c r="D13068" s="5"/>
      <c r="I13068" s="7"/>
      <c r="K13068" s="7"/>
      <c r="L13068" s="7"/>
      <c r="M13068" s="55"/>
      <c r="N13068" s="7"/>
      <c r="O13068" s="5"/>
      <c r="U13068" s="31"/>
      <c r="AD13068" s="20"/>
    </row>
    <row r="13069" spans="4:30" x14ac:dyDescent="0.2">
      <c r="D13069" s="5"/>
      <c r="I13069" s="7"/>
      <c r="K13069" s="7"/>
      <c r="L13069" s="7"/>
      <c r="M13069" s="55"/>
      <c r="N13069" s="7"/>
      <c r="O13069" s="5"/>
      <c r="U13069" s="31"/>
      <c r="AD13069" s="20"/>
    </row>
    <row r="13070" spans="4:30" x14ac:dyDescent="0.2">
      <c r="D13070" s="5"/>
      <c r="I13070" s="7"/>
      <c r="K13070" s="7"/>
      <c r="L13070" s="7"/>
      <c r="M13070" s="55"/>
      <c r="N13070" s="7"/>
      <c r="O13070" s="5"/>
      <c r="U13070" s="31"/>
      <c r="AD13070" s="20"/>
    </row>
    <row r="13071" spans="4:30" x14ac:dyDescent="0.2">
      <c r="D13071" s="5"/>
      <c r="I13071" s="7"/>
      <c r="K13071" s="7"/>
      <c r="L13071" s="7"/>
      <c r="M13071" s="55"/>
      <c r="N13071" s="7"/>
      <c r="O13071" s="5"/>
      <c r="U13071" s="31"/>
      <c r="AD13071" s="20"/>
    </row>
    <row r="13072" spans="4:30" x14ac:dyDescent="0.2">
      <c r="D13072" s="5"/>
      <c r="I13072" s="7"/>
      <c r="K13072" s="7"/>
      <c r="L13072" s="7"/>
      <c r="M13072" s="55"/>
      <c r="N13072" s="7"/>
      <c r="O13072" s="5"/>
      <c r="U13072" s="31"/>
      <c r="AD13072" s="20"/>
    </row>
    <row r="13073" spans="4:30" x14ac:dyDescent="0.2">
      <c r="D13073" s="5"/>
      <c r="I13073" s="7"/>
      <c r="K13073" s="7"/>
      <c r="L13073" s="7"/>
      <c r="M13073" s="55"/>
      <c r="N13073" s="7"/>
      <c r="O13073" s="5"/>
      <c r="U13073" s="31"/>
      <c r="AD13073" s="20"/>
    </row>
    <row r="13074" spans="4:30" x14ac:dyDescent="0.2">
      <c r="D13074" s="5"/>
      <c r="I13074" s="7"/>
      <c r="K13074" s="7"/>
      <c r="L13074" s="7"/>
      <c r="M13074" s="55"/>
      <c r="N13074" s="7"/>
      <c r="O13074" s="5"/>
      <c r="U13074" s="31"/>
      <c r="AD13074" s="20"/>
    </row>
    <row r="13075" spans="4:30" x14ac:dyDescent="0.2">
      <c r="D13075" s="5"/>
      <c r="I13075" s="7"/>
      <c r="K13075" s="7"/>
      <c r="L13075" s="7"/>
      <c r="M13075" s="55"/>
      <c r="N13075" s="7"/>
      <c r="O13075" s="5"/>
      <c r="U13075" s="31"/>
      <c r="AD13075" s="20"/>
    </row>
    <row r="13076" spans="4:30" x14ac:dyDescent="0.2">
      <c r="D13076" s="5"/>
      <c r="I13076" s="7"/>
      <c r="K13076" s="7"/>
      <c r="L13076" s="7"/>
      <c r="M13076" s="55"/>
      <c r="N13076" s="7"/>
      <c r="O13076" s="5"/>
      <c r="U13076" s="31"/>
      <c r="AD13076" s="20"/>
    </row>
    <row r="13077" spans="4:30" x14ac:dyDescent="0.2">
      <c r="D13077" s="5"/>
      <c r="I13077" s="7"/>
      <c r="K13077" s="7"/>
      <c r="L13077" s="7"/>
      <c r="M13077" s="55"/>
      <c r="N13077" s="7"/>
      <c r="O13077" s="5"/>
      <c r="U13077" s="31"/>
      <c r="AD13077" s="20"/>
    </row>
    <row r="13078" spans="4:30" x14ac:dyDescent="0.2">
      <c r="D13078" s="5"/>
      <c r="I13078" s="7"/>
      <c r="K13078" s="7"/>
      <c r="L13078" s="7"/>
      <c r="M13078" s="55"/>
      <c r="N13078" s="7"/>
      <c r="O13078" s="5"/>
      <c r="U13078" s="31"/>
      <c r="AD13078" s="20"/>
    </row>
    <row r="13079" spans="4:30" x14ac:dyDescent="0.2">
      <c r="D13079" s="5"/>
      <c r="I13079" s="7"/>
      <c r="K13079" s="7"/>
      <c r="L13079" s="7"/>
      <c r="M13079" s="55"/>
      <c r="N13079" s="7"/>
      <c r="O13079" s="5"/>
      <c r="U13079" s="31"/>
      <c r="AD13079" s="20"/>
    </row>
    <row r="13080" spans="4:30" x14ac:dyDescent="0.2">
      <c r="D13080" s="5"/>
      <c r="I13080" s="7"/>
      <c r="K13080" s="7"/>
      <c r="L13080" s="7"/>
      <c r="M13080" s="55"/>
      <c r="N13080" s="7"/>
      <c r="O13080" s="5"/>
      <c r="U13080" s="31"/>
      <c r="AD13080" s="20"/>
    </row>
    <row r="13081" spans="4:30" x14ac:dyDescent="0.2">
      <c r="D13081" s="5"/>
      <c r="I13081" s="7"/>
      <c r="K13081" s="7"/>
      <c r="L13081" s="7"/>
      <c r="M13081" s="55"/>
      <c r="N13081" s="7"/>
      <c r="O13081" s="5"/>
      <c r="U13081" s="31"/>
      <c r="AD13081" s="20"/>
    </row>
    <row r="13082" spans="4:30" x14ac:dyDescent="0.2">
      <c r="D13082" s="5"/>
      <c r="I13082" s="7"/>
      <c r="K13082" s="7"/>
      <c r="L13082" s="7"/>
      <c r="M13082" s="55"/>
      <c r="N13082" s="7"/>
      <c r="O13082" s="5"/>
      <c r="U13082" s="31"/>
      <c r="AD13082" s="20"/>
    </row>
    <row r="13083" spans="4:30" x14ac:dyDescent="0.2">
      <c r="D13083" s="5"/>
      <c r="I13083" s="7"/>
      <c r="K13083" s="7"/>
      <c r="L13083" s="7"/>
      <c r="M13083" s="55"/>
      <c r="N13083" s="7"/>
      <c r="O13083" s="5"/>
      <c r="U13083" s="31"/>
      <c r="AD13083" s="20"/>
    </row>
    <row r="13084" spans="4:30" x14ac:dyDescent="0.2">
      <c r="D13084" s="5"/>
      <c r="I13084" s="7"/>
      <c r="K13084" s="7"/>
      <c r="L13084" s="7"/>
      <c r="M13084" s="55"/>
      <c r="N13084" s="7"/>
      <c r="O13084" s="5"/>
      <c r="U13084" s="31"/>
      <c r="AD13084" s="20"/>
    </row>
    <row r="13085" spans="4:30" x14ac:dyDescent="0.2">
      <c r="D13085" s="5"/>
      <c r="I13085" s="7"/>
      <c r="K13085" s="7"/>
      <c r="L13085" s="7"/>
      <c r="M13085" s="55"/>
      <c r="N13085" s="7"/>
      <c r="O13085" s="5"/>
      <c r="U13085" s="31"/>
      <c r="AD13085" s="20"/>
    </row>
    <row r="13086" spans="4:30" x14ac:dyDescent="0.2">
      <c r="D13086" s="5"/>
      <c r="I13086" s="7"/>
      <c r="K13086" s="7"/>
      <c r="L13086" s="7"/>
      <c r="M13086" s="55"/>
      <c r="N13086" s="7"/>
      <c r="O13086" s="5"/>
      <c r="U13086" s="31"/>
      <c r="AD13086" s="20"/>
    </row>
    <row r="13087" spans="4:30" x14ac:dyDescent="0.2">
      <c r="D13087" s="5"/>
      <c r="I13087" s="7"/>
      <c r="K13087" s="7"/>
      <c r="L13087" s="7"/>
      <c r="M13087" s="55"/>
      <c r="N13087" s="7"/>
      <c r="O13087" s="5"/>
      <c r="U13087" s="31"/>
      <c r="AD13087" s="20"/>
    </row>
    <row r="13088" spans="4:30" x14ac:dyDescent="0.2">
      <c r="D13088" s="5"/>
      <c r="I13088" s="7"/>
      <c r="K13088" s="7"/>
      <c r="L13088" s="7"/>
      <c r="M13088" s="55"/>
      <c r="N13088" s="7"/>
      <c r="O13088" s="5"/>
      <c r="U13088" s="31"/>
      <c r="AD13088" s="20"/>
    </row>
    <row r="13089" spans="4:30" x14ac:dyDescent="0.2">
      <c r="D13089" s="5"/>
      <c r="I13089" s="7"/>
      <c r="K13089" s="7"/>
      <c r="L13089" s="7"/>
      <c r="M13089" s="55"/>
      <c r="N13089" s="7"/>
      <c r="O13089" s="5"/>
      <c r="U13089" s="31"/>
      <c r="AD13089" s="20"/>
    </row>
    <row r="13090" spans="4:30" x14ac:dyDescent="0.2">
      <c r="D13090" s="5"/>
      <c r="I13090" s="7"/>
      <c r="K13090" s="7"/>
      <c r="L13090" s="7"/>
      <c r="M13090" s="55"/>
      <c r="N13090" s="7"/>
      <c r="O13090" s="5"/>
      <c r="U13090" s="31"/>
      <c r="AD13090" s="20"/>
    </row>
    <row r="13091" spans="4:30" x14ac:dyDescent="0.2">
      <c r="D13091" s="5"/>
      <c r="I13091" s="7"/>
      <c r="K13091" s="7"/>
      <c r="L13091" s="7"/>
      <c r="M13091" s="55"/>
      <c r="N13091" s="7"/>
      <c r="O13091" s="5"/>
      <c r="U13091" s="31"/>
      <c r="AD13091" s="20"/>
    </row>
    <row r="13092" spans="4:30" x14ac:dyDescent="0.2">
      <c r="D13092" s="5"/>
      <c r="I13092" s="7"/>
      <c r="K13092" s="7"/>
      <c r="L13092" s="7"/>
      <c r="M13092" s="55"/>
      <c r="N13092" s="7"/>
      <c r="O13092" s="5"/>
      <c r="U13092" s="31"/>
      <c r="AD13092" s="20"/>
    </row>
    <row r="13093" spans="4:30" x14ac:dyDescent="0.2">
      <c r="D13093" s="5"/>
      <c r="I13093" s="7"/>
      <c r="K13093" s="7"/>
      <c r="L13093" s="7"/>
      <c r="M13093" s="55"/>
      <c r="N13093" s="7"/>
      <c r="O13093" s="5"/>
      <c r="U13093" s="31"/>
      <c r="AD13093" s="20"/>
    </row>
    <row r="13094" spans="4:30" x14ac:dyDescent="0.2">
      <c r="D13094" s="5"/>
      <c r="I13094" s="7"/>
      <c r="K13094" s="7"/>
      <c r="L13094" s="7"/>
      <c r="M13094" s="55"/>
      <c r="N13094" s="7"/>
      <c r="O13094" s="5"/>
      <c r="U13094" s="31"/>
      <c r="AD13094" s="20"/>
    </row>
    <row r="13095" spans="4:30" x14ac:dyDescent="0.2">
      <c r="D13095" s="5"/>
      <c r="I13095" s="7"/>
      <c r="K13095" s="7"/>
      <c r="L13095" s="7"/>
      <c r="M13095" s="55"/>
      <c r="N13095" s="7"/>
      <c r="O13095" s="5"/>
      <c r="U13095" s="31"/>
      <c r="AD13095" s="20"/>
    </row>
    <row r="13096" spans="4:30" x14ac:dyDescent="0.2">
      <c r="D13096" s="5"/>
      <c r="I13096" s="7"/>
      <c r="K13096" s="7"/>
      <c r="L13096" s="7"/>
      <c r="M13096" s="55"/>
      <c r="N13096" s="7"/>
      <c r="O13096" s="5"/>
      <c r="U13096" s="31"/>
      <c r="AD13096" s="20"/>
    </row>
    <row r="13097" spans="4:30" x14ac:dyDescent="0.2">
      <c r="D13097" s="5"/>
      <c r="I13097" s="7"/>
      <c r="K13097" s="7"/>
      <c r="L13097" s="7"/>
      <c r="M13097" s="55"/>
      <c r="N13097" s="7"/>
      <c r="O13097" s="5"/>
      <c r="U13097" s="31"/>
      <c r="AD13097" s="20"/>
    </row>
    <row r="13098" spans="4:30" x14ac:dyDescent="0.2">
      <c r="D13098" s="5"/>
      <c r="I13098" s="7"/>
      <c r="K13098" s="7"/>
      <c r="L13098" s="7"/>
      <c r="M13098" s="55"/>
      <c r="N13098" s="7"/>
      <c r="O13098" s="5"/>
      <c r="U13098" s="31"/>
      <c r="AD13098" s="20"/>
    </row>
    <row r="13099" spans="4:30" x14ac:dyDescent="0.2">
      <c r="D13099" s="5"/>
      <c r="I13099" s="7"/>
      <c r="K13099" s="7"/>
      <c r="L13099" s="7"/>
      <c r="M13099" s="55"/>
      <c r="N13099" s="7"/>
      <c r="O13099" s="5"/>
      <c r="U13099" s="31"/>
      <c r="AD13099" s="20"/>
    </row>
    <row r="13100" spans="4:30" x14ac:dyDescent="0.2">
      <c r="D13100" s="5"/>
      <c r="I13100" s="7"/>
      <c r="K13100" s="7"/>
      <c r="L13100" s="7"/>
      <c r="M13100" s="55"/>
      <c r="N13100" s="7"/>
      <c r="O13100" s="5"/>
      <c r="U13100" s="31"/>
      <c r="AD13100" s="20"/>
    </row>
    <row r="13101" spans="4:30" x14ac:dyDescent="0.2">
      <c r="D13101" s="5"/>
      <c r="I13101" s="7"/>
      <c r="K13101" s="7"/>
      <c r="L13101" s="7"/>
      <c r="M13101" s="55"/>
      <c r="N13101" s="7"/>
      <c r="O13101" s="5"/>
      <c r="U13101" s="31"/>
      <c r="AD13101" s="20"/>
    </row>
    <row r="13102" spans="4:30" x14ac:dyDescent="0.2">
      <c r="D13102" s="5"/>
      <c r="I13102" s="7"/>
      <c r="K13102" s="7"/>
      <c r="L13102" s="7"/>
      <c r="M13102" s="55"/>
      <c r="N13102" s="7"/>
      <c r="O13102" s="5"/>
      <c r="U13102" s="31"/>
      <c r="AD13102" s="20"/>
    </row>
    <row r="13103" spans="4:30" x14ac:dyDescent="0.2">
      <c r="D13103" s="5"/>
      <c r="I13103" s="7"/>
      <c r="K13103" s="7"/>
      <c r="L13103" s="7"/>
      <c r="M13103" s="55"/>
      <c r="N13103" s="7"/>
      <c r="O13103" s="5"/>
      <c r="U13103" s="31"/>
      <c r="AD13103" s="20"/>
    </row>
    <row r="13104" spans="4:30" x14ac:dyDescent="0.2">
      <c r="D13104" s="5"/>
      <c r="I13104" s="7"/>
      <c r="K13104" s="7"/>
      <c r="L13104" s="7"/>
      <c r="M13104" s="55"/>
      <c r="N13104" s="7"/>
      <c r="O13104" s="5"/>
      <c r="U13104" s="31"/>
      <c r="AD13104" s="20"/>
    </row>
    <row r="13105" spans="4:30" x14ac:dyDescent="0.2">
      <c r="D13105" s="5"/>
      <c r="I13105" s="7"/>
      <c r="K13105" s="7"/>
      <c r="L13105" s="7"/>
      <c r="M13105" s="55"/>
      <c r="N13105" s="7"/>
      <c r="O13105" s="5"/>
      <c r="U13105" s="31"/>
      <c r="AD13105" s="20"/>
    </row>
    <row r="13106" spans="4:30" x14ac:dyDescent="0.2">
      <c r="D13106" s="5"/>
      <c r="I13106" s="7"/>
      <c r="K13106" s="7"/>
      <c r="L13106" s="7"/>
      <c r="M13106" s="55"/>
      <c r="N13106" s="7"/>
      <c r="O13106" s="5"/>
      <c r="U13106" s="31"/>
      <c r="AD13106" s="20"/>
    </row>
    <row r="13107" spans="4:30" x14ac:dyDescent="0.2">
      <c r="D13107" s="5"/>
      <c r="I13107" s="7"/>
      <c r="K13107" s="7"/>
      <c r="L13107" s="7"/>
      <c r="M13107" s="55"/>
      <c r="N13107" s="7"/>
      <c r="O13107" s="5"/>
      <c r="U13107" s="31"/>
      <c r="AD13107" s="20"/>
    </row>
    <row r="13108" spans="4:30" x14ac:dyDescent="0.2">
      <c r="D13108" s="5"/>
      <c r="I13108" s="7"/>
      <c r="K13108" s="7"/>
      <c r="L13108" s="7"/>
      <c r="M13108" s="55"/>
      <c r="N13108" s="7"/>
      <c r="O13108" s="5"/>
      <c r="U13108" s="31"/>
      <c r="AD13108" s="20"/>
    </row>
    <row r="13109" spans="4:30" x14ac:dyDescent="0.2">
      <c r="D13109" s="5"/>
      <c r="I13109" s="7"/>
      <c r="K13109" s="7"/>
      <c r="L13109" s="7"/>
      <c r="M13109" s="55"/>
      <c r="N13109" s="7"/>
      <c r="O13109" s="5"/>
      <c r="U13109" s="31"/>
      <c r="AD13109" s="20"/>
    </row>
    <row r="13110" spans="4:30" x14ac:dyDescent="0.2">
      <c r="D13110" s="5"/>
      <c r="I13110" s="7"/>
      <c r="K13110" s="7"/>
      <c r="L13110" s="7"/>
      <c r="M13110" s="55"/>
      <c r="N13110" s="7"/>
      <c r="O13110" s="5"/>
      <c r="U13110" s="31"/>
      <c r="AD13110" s="20"/>
    </row>
    <row r="13111" spans="4:30" x14ac:dyDescent="0.2">
      <c r="D13111" s="5"/>
      <c r="I13111" s="7"/>
      <c r="K13111" s="7"/>
      <c r="L13111" s="7"/>
      <c r="M13111" s="55"/>
      <c r="N13111" s="7"/>
      <c r="O13111" s="5"/>
      <c r="U13111" s="31"/>
      <c r="AD13111" s="20"/>
    </row>
    <row r="13112" spans="4:30" x14ac:dyDescent="0.2">
      <c r="D13112" s="5"/>
      <c r="I13112" s="7"/>
      <c r="K13112" s="7"/>
      <c r="L13112" s="7"/>
      <c r="M13112" s="55"/>
      <c r="N13112" s="7"/>
      <c r="O13112" s="5"/>
      <c r="U13112" s="31"/>
      <c r="AD13112" s="20"/>
    </row>
    <row r="13113" spans="4:30" x14ac:dyDescent="0.2">
      <c r="D13113" s="5"/>
      <c r="I13113" s="7"/>
      <c r="K13113" s="7"/>
      <c r="L13113" s="7"/>
      <c r="M13113" s="55"/>
      <c r="N13113" s="7"/>
      <c r="O13113" s="5"/>
      <c r="U13113" s="31"/>
      <c r="AD13113" s="20"/>
    </row>
    <row r="13114" spans="4:30" x14ac:dyDescent="0.2">
      <c r="D13114" s="5"/>
      <c r="I13114" s="7"/>
      <c r="K13114" s="7"/>
      <c r="L13114" s="7"/>
      <c r="M13114" s="55"/>
      <c r="N13114" s="7"/>
      <c r="O13114" s="5"/>
      <c r="U13114" s="31"/>
      <c r="AD13114" s="20"/>
    </row>
    <row r="13115" spans="4:30" x14ac:dyDescent="0.2">
      <c r="D13115" s="5"/>
      <c r="I13115" s="7"/>
      <c r="K13115" s="7"/>
      <c r="L13115" s="7"/>
      <c r="M13115" s="55"/>
      <c r="N13115" s="7"/>
      <c r="O13115" s="5"/>
      <c r="U13115" s="31"/>
      <c r="AD13115" s="20"/>
    </row>
    <row r="13116" spans="4:30" x14ac:dyDescent="0.2">
      <c r="D13116" s="5"/>
      <c r="I13116" s="7"/>
      <c r="K13116" s="7"/>
      <c r="L13116" s="7"/>
      <c r="M13116" s="55"/>
      <c r="N13116" s="7"/>
      <c r="O13116" s="5"/>
      <c r="U13116" s="31"/>
      <c r="AD13116" s="20"/>
    </row>
    <row r="13117" spans="4:30" x14ac:dyDescent="0.2">
      <c r="D13117" s="5"/>
      <c r="I13117" s="7"/>
      <c r="K13117" s="7"/>
      <c r="L13117" s="7"/>
      <c r="M13117" s="55"/>
      <c r="N13117" s="7"/>
      <c r="O13117" s="5"/>
      <c r="U13117" s="31"/>
      <c r="AD13117" s="20"/>
    </row>
    <row r="13118" spans="4:30" x14ac:dyDescent="0.2">
      <c r="D13118" s="5"/>
      <c r="I13118" s="7"/>
      <c r="K13118" s="7"/>
      <c r="L13118" s="7"/>
      <c r="M13118" s="55"/>
      <c r="N13118" s="7"/>
      <c r="O13118" s="5"/>
      <c r="U13118" s="31"/>
      <c r="AD13118" s="20"/>
    </row>
    <row r="13119" spans="4:30" x14ac:dyDescent="0.2">
      <c r="D13119" s="5"/>
      <c r="I13119" s="7"/>
      <c r="K13119" s="7"/>
      <c r="L13119" s="7"/>
      <c r="M13119" s="55"/>
      <c r="N13119" s="7"/>
      <c r="O13119" s="5"/>
      <c r="U13119" s="31"/>
      <c r="AD13119" s="20"/>
    </row>
    <row r="13120" spans="4:30" x14ac:dyDescent="0.2">
      <c r="D13120" s="5"/>
      <c r="I13120" s="7"/>
      <c r="K13120" s="7"/>
      <c r="L13120" s="7"/>
      <c r="M13120" s="55"/>
      <c r="N13120" s="7"/>
      <c r="O13120" s="5"/>
      <c r="U13120" s="31"/>
      <c r="AD13120" s="20"/>
    </row>
    <row r="13121" spans="4:30" x14ac:dyDescent="0.2">
      <c r="D13121" s="5"/>
      <c r="I13121" s="7"/>
      <c r="K13121" s="7"/>
      <c r="L13121" s="7"/>
      <c r="M13121" s="55"/>
      <c r="N13121" s="7"/>
      <c r="O13121" s="5"/>
      <c r="U13121" s="31"/>
      <c r="AD13121" s="20"/>
    </row>
    <row r="13122" spans="4:30" x14ac:dyDescent="0.2">
      <c r="D13122" s="5"/>
      <c r="I13122" s="7"/>
      <c r="K13122" s="7"/>
      <c r="L13122" s="7"/>
      <c r="M13122" s="55"/>
      <c r="N13122" s="7"/>
      <c r="O13122" s="5"/>
      <c r="U13122" s="31"/>
      <c r="AD13122" s="20"/>
    </row>
    <row r="13123" spans="4:30" x14ac:dyDescent="0.2">
      <c r="D13123" s="5"/>
      <c r="I13123" s="7"/>
      <c r="K13123" s="7"/>
      <c r="L13123" s="7"/>
      <c r="M13123" s="55"/>
      <c r="N13123" s="7"/>
      <c r="O13123" s="5"/>
      <c r="U13123" s="31"/>
      <c r="AD13123" s="20"/>
    </row>
    <row r="13124" spans="4:30" x14ac:dyDescent="0.2">
      <c r="D13124" s="5"/>
      <c r="I13124" s="7"/>
      <c r="K13124" s="7"/>
      <c r="L13124" s="7"/>
      <c r="M13124" s="55"/>
      <c r="N13124" s="7"/>
      <c r="O13124" s="5"/>
      <c r="U13124" s="31"/>
      <c r="AD13124" s="20"/>
    </row>
    <row r="13125" spans="4:30" x14ac:dyDescent="0.2">
      <c r="D13125" s="5"/>
      <c r="I13125" s="7"/>
      <c r="K13125" s="7"/>
      <c r="L13125" s="7"/>
      <c r="M13125" s="55"/>
      <c r="N13125" s="7"/>
      <c r="O13125" s="5"/>
      <c r="U13125" s="31"/>
      <c r="AD13125" s="20"/>
    </row>
    <row r="13126" spans="4:30" x14ac:dyDescent="0.2">
      <c r="D13126" s="5"/>
      <c r="I13126" s="7"/>
      <c r="K13126" s="7"/>
      <c r="L13126" s="7"/>
      <c r="M13126" s="55"/>
      <c r="N13126" s="7"/>
      <c r="O13126" s="5"/>
      <c r="U13126" s="31"/>
      <c r="AD13126" s="20"/>
    </row>
    <row r="13127" spans="4:30" x14ac:dyDescent="0.2">
      <c r="D13127" s="5"/>
      <c r="I13127" s="7"/>
      <c r="K13127" s="7"/>
      <c r="L13127" s="7"/>
      <c r="M13127" s="55"/>
      <c r="N13127" s="7"/>
      <c r="O13127" s="5"/>
      <c r="U13127" s="31"/>
      <c r="AD13127" s="20"/>
    </row>
    <row r="13128" spans="4:30" x14ac:dyDescent="0.2">
      <c r="D13128" s="5"/>
      <c r="I13128" s="7"/>
      <c r="K13128" s="7"/>
      <c r="L13128" s="7"/>
      <c r="M13128" s="55"/>
      <c r="N13128" s="7"/>
      <c r="O13128" s="5"/>
      <c r="U13128" s="31"/>
      <c r="AD13128" s="20"/>
    </row>
    <row r="13129" spans="4:30" x14ac:dyDescent="0.2">
      <c r="D13129" s="5"/>
      <c r="I13129" s="7"/>
      <c r="K13129" s="7"/>
      <c r="L13129" s="7"/>
      <c r="M13129" s="55"/>
      <c r="N13129" s="7"/>
      <c r="O13129" s="5"/>
      <c r="U13129" s="31"/>
      <c r="AD13129" s="20"/>
    </row>
    <row r="13130" spans="4:30" x14ac:dyDescent="0.2">
      <c r="D13130" s="5"/>
      <c r="I13130" s="7"/>
      <c r="K13130" s="7"/>
      <c r="L13130" s="7"/>
      <c r="M13130" s="55"/>
      <c r="N13130" s="7"/>
      <c r="O13130" s="5"/>
      <c r="U13130" s="31"/>
      <c r="AD13130" s="20"/>
    </row>
    <row r="13131" spans="4:30" x14ac:dyDescent="0.2">
      <c r="D13131" s="5"/>
      <c r="I13131" s="7"/>
      <c r="K13131" s="7"/>
      <c r="L13131" s="7"/>
      <c r="M13131" s="55"/>
      <c r="N13131" s="7"/>
      <c r="O13131" s="5"/>
      <c r="U13131" s="31"/>
      <c r="AD13131" s="20"/>
    </row>
    <row r="13132" spans="4:30" x14ac:dyDescent="0.2">
      <c r="D13132" s="5"/>
      <c r="I13132" s="7"/>
      <c r="K13132" s="7"/>
      <c r="L13132" s="7"/>
      <c r="M13132" s="55"/>
      <c r="N13132" s="7"/>
      <c r="O13132" s="5"/>
      <c r="U13132" s="31"/>
      <c r="AD13132" s="20"/>
    </row>
    <row r="13133" spans="4:30" x14ac:dyDescent="0.2">
      <c r="D13133" s="5"/>
      <c r="I13133" s="7"/>
      <c r="K13133" s="7"/>
      <c r="L13133" s="7"/>
      <c r="M13133" s="55"/>
      <c r="N13133" s="7"/>
      <c r="O13133" s="5"/>
      <c r="U13133" s="31"/>
      <c r="AD13133" s="20"/>
    </row>
    <row r="13134" spans="4:30" x14ac:dyDescent="0.2">
      <c r="D13134" s="5"/>
      <c r="I13134" s="7"/>
      <c r="K13134" s="7"/>
      <c r="L13134" s="7"/>
      <c r="M13134" s="55"/>
      <c r="N13134" s="7"/>
      <c r="O13134" s="5"/>
      <c r="U13134" s="31"/>
      <c r="AD13134" s="20"/>
    </row>
    <row r="13135" spans="4:30" x14ac:dyDescent="0.2">
      <c r="D13135" s="5"/>
      <c r="I13135" s="7"/>
      <c r="K13135" s="7"/>
      <c r="L13135" s="7"/>
      <c r="M13135" s="55"/>
      <c r="N13135" s="7"/>
      <c r="O13135" s="5"/>
      <c r="U13135" s="31"/>
      <c r="AD13135" s="20"/>
    </row>
    <row r="13136" spans="4:30" x14ac:dyDescent="0.2">
      <c r="D13136" s="5"/>
      <c r="I13136" s="7"/>
      <c r="K13136" s="7"/>
      <c r="L13136" s="7"/>
      <c r="M13136" s="55"/>
      <c r="N13136" s="7"/>
      <c r="O13136" s="5"/>
      <c r="U13136" s="31"/>
      <c r="AD13136" s="20"/>
    </row>
    <row r="13137" spans="4:30" x14ac:dyDescent="0.2">
      <c r="D13137" s="5"/>
      <c r="I13137" s="7"/>
      <c r="K13137" s="7"/>
      <c r="L13137" s="7"/>
      <c r="M13137" s="55"/>
      <c r="N13137" s="7"/>
      <c r="O13137" s="5"/>
      <c r="U13137" s="31"/>
      <c r="AD13137" s="20"/>
    </row>
    <row r="13138" spans="4:30" x14ac:dyDescent="0.2">
      <c r="D13138" s="5"/>
      <c r="I13138" s="7"/>
      <c r="K13138" s="7"/>
      <c r="L13138" s="7"/>
      <c r="M13138" s="55"/>
      <c r="N13138" s="7"/>
      <c r="O13138" s="5"/>
      <c r="U13138" s="31"/>
      <c r="AD13138" s="20"/>
    </row>
    <row r="13139" spans="4:30" x14ac:dyDescent="0.2">
      <c r="D13139" s="5"/>
      <c r="I13139" s="7"/>
      <c r="K13139" s="7"/>
      <c r="L13139" s="7"/>
      <c r="M13139" s="55"/>
      <c r="N13139" s="7"/>
      <c r="O13139" s="5"/>
      <c r="U13139" s="31"/>
      <c r="AD13139" s="20"/>
    </row>
    <row r="13140" spans="4:30" x14ac:dyDescent="0.2">
      <c r="D13140" s="5"/>
      <c r="I13140" s="7"/>
      <c r="K13140" s="7"/>
      <c r="L13140" s="7"/>
      <c r="M13140" s="55"/>
      <c r="N13140" s="7"/>
      <c r="O13140" s="5"/>
      <c r="U13140" s="31"/>
      <c r="AD13140" s="20"/>
    </row>
    <row r="13141" spans="4:30" x14ac:dyDescent="0.2">
      <c r="D13141" s="5"/>
      <c r="I13141" s="7"/>
      <c r="K13141" s="7"/>
      <c r="L13141" s="7"/>
      <c r="M13141" s="55"/>
      <c r="N13141" s="7"/>
      <c r="O13141" s="5"/>
      <c r="U13141" s="31"/>
      <c r="AD13141" s="20"/>
    </row>
    <row r="13142" spans="4:30" x14ac:dyDescent="0.2">
      <c r="D13142" s="5"/>
      <c r="I13142" s="7"/>
      <c r="K13142" s="7"/>
      <c r="L13142" s="7"/>
      <c r="M13142" s="55"/>
      <c r="N13142" s="7"/>
      <c r="O13142" s="5"/>
      <c r="U13142" s="31"/>
      <c r="AD13142" s="20"/>
    </row>
    <row r="13143" spans="4:30" x14ac:dyDescent="0.2">
      <c r="D13143" s="5"/>
      <c r="I13143" s="7"/>
      <c r="K13143" s="7"/>
      <c r="L13143" s="7"/>
      <c r="M13143" s="55"/>
      <c r="N13143" s="7"/>
      <c r="O13143" s="5"/>
      <c r="U13143" s="31"/>
      <c r="AD13143" s="20"/>
    </row>
    <row r="13144" spans="4:30" x14ac:dyDescent="0.2">
      <c r="D13144" s="5"/>
      <c r="I13144" s="7"/>
      <c r="K13144" s="7"/>
      <c r="L13144" s="7"/>
      <c r="M13144" s="55"/>
      <c r="N13144" s="7"/>
      <c r="O13144" s="5"/>
      <c r="U13144" s="31"/>
      <c r="AD13144" s="20"/>
    </row>
    <row r="13145" spans="4:30" x14ac:dyDescent="0.2">
      <c r="D13145" s="5"/>
      <c r="I13145" s="7"/>
      <c r="K13145" s="7"/>
      <c r="L13145" s="7"/>
      <c r="M13145" s="55"/>
      <c r="N13145" s="7"/>
      <c r="O13145" s="5"/>
      <c r="U13145" s="31"/>
      <c r="AD13145" s="20"/>
    </row>
    <row r="13146" spans="4:30" x14ac:dyDescent="0.2">
      <c r="D13146" s="5"/>
      <c r="I13146" s="7"/>
      <c r="K13146" s="7"/>
      <c r="L13146" s="7"/>
      <c r="M13146" s="55"/>
      <c r="N13146" s="7"/>
      <c r="O13146" s="5"/>
      <c r="U13146" s="31"/>
      <c r="AD13146" s="20"/>
    </row>
    <row r="13147" spans="4:30" x14ac:dyDescent="0.2">
      <c r="D13147" s="5"/>
      <c r="I13147" s="7"/>
      <c r="K13147" s="7"/>
      <c r="L13147" s="7"/>
      <c r="M13147" s="55"/>
      <c r="N13147" s="7"/>
      <c r="O13147" s="5"/>
      <c r="U13147" s="31"/>
      <c r="AD13147" s="20"/>
    </row>
    <row r="13148" spans="4:30" x14ac:dyDescent="0.2">
      <c r="D13148" s="5"/>
      <c r="I13148" s="7"/>
      <c r="K13148" s="7"/>
      <c r="L13148" s="7"/>
      <c r="M13148" s="55"/>
      <c r="N13148" s="7"/>
      <c r="O13148" s="5"/>
      <c r="U13148" s="31"/>
      <c r="AD13148" s="20"/>
    </row>
    <row r="13149" spans="4:30" x14ac:dyDescent="0.2">
      <c r="D13149" s="5"/>
      <c r="I13149" s="7"/>
      <c r="K13149" s="7"/>
      <c r="L13149" s="7"/>
      <c r="M13149" s="55"/>
      <c r="N13149" s="7"/>
      <c r="O13149" s="5"/>
      <c r="U13149" s="31"/>
      <c r="AD13149" s="20"/>
    </row>
    <row r="13150" spans="4:30" x14ac:dyDescent="0.2">
      <c r="D13150" s="5"/>
      <c r="I13150" s="7"/>
      <c r="K13150" s="7"/>
      <c r="L13150" s="7"/>
      <c r="M13150" s="55"/>
      <c r="N13150" s="7"/>
      <c r="O13150" s="5"/>
      <c r="U13150" s="31"/>
      <c r="AD13150" s="20"/>
    </row>
    <row r="13151" spans="4:30" x14ac:dyDescent="0.2">
      <c r="D13151" s="5"/>
      <c r="I13151" s="7"/>
      <c r="K13151" s="7"/>
      <c r="L13151" s="7"/>
      <c r="M13151" s="55"/>
      <c r="N13151" s="7"/>
      <c r="O13151" s="5"/>
      <c r="U13151" s="31"/>
      <c r="AD13151" s="20"/>
    </row>
    <row r="13152" spans="4:30" x14ac:dyDescent="0.2">
      <c r="D13152" s="5"/>
      <c r="I13152" s="7"/>
      <c r="K13152" s="7"/>
      <c r="L13152" s="7"/>
      <c r="M13152" s="55"/>
      <c r="N13152" s="7"/>
      <c r="O13152" s="5"/>
      <c r="U13152" s="31"/>
      <c r="AD13152" s="20"/>
    </row>
    <row r="13153" spans="4:30" x14ac:dyDescent="0.2">
      <c r="D13153" s="5"/>
      <c r="I13153" s="7"/>
      <c r="K13153" s="7"/>
      <c r="L13153" s="7"/>
      <c r="M13153" s="55"/>
      <c r="N13153" s="7"/>
      <c r="O13153" s="5"/>
      <c r="U13153" s="31"/>
      <c r="AD13153" s="20"/>
    </row>
    <row r="13154" spans="4:30" x14ac:dyDescent="0.2">
      <c r="D13154" s="5"/>
      <c r="I13154" s="7"/>
      <c r="K13154" s="7"/>
      <c r="L13154" s="7"/>
      <c r="M13154" s="55"/>
      <c r="N13154" s="7"/>
      <c r="O13154" s="5"/>
      <c r="U13154" s="31"/>
      <c r="AD13154" s="20"/>
    </row>
    <row r="13155" spans="4:30" x14ac:dyDescent="0.2">
      <c r="D13155" s="5"/>
      <c r="I13155" s="7"/>
      <c r="K13155" s="7"/>
      <c r="L13155" s="7"/>
      <c r="M13155" s="55"/>
      <c r="N13155" s="7"/>
      <c r="O13155" s="5"/>
      <c r="U13155" s="31"/>
      <c r="AD13155" s="20"/>
    </row>
    <row r="13156" spans="4:30" x14ac:dyDescent="0.2">
      <c r="D13156" s="5"/>
      <c r="I13156" s="7"/>
      <c r="K13156" s="7"/>
      <c r="L13156" s="7"/>
      <c r="M13156" s="55"/>
      <c r="N13156" s="7"/>
      <c r="O13156" s="5"/>
      <c r="U13156" s="31"/>
      <c r="AD13156" s="20"/>
    </row>
    <row r="13157" spans="4:30" x14ac:dyDescent="0.2">
      <c r="D13157" s="5"/>
      <c r="I13157" s="7"/>
      <c r="K13157" s="7"/>
      <c r="L13157" s="7"/>
      <c r="M13157" s="55"/>
      <c r="N13157" s="7"/>
      <c r="O13157" s="5"/>
      <c r="U13157" s="31"/>
      <c r="AD13157" s="20"/>
    </row>
    <row r="13158" spans="4:30" x14ac:dyDescent="0.2">
      <c r="D13158" s="5"/>
      <c r="I13158" s="7"/>
      <c r="K13158" s="7"/>
      <c r="L13158" s="7"/>
      <c r="M13158" s="55"/>
      <c r="N13158" s="7"/>
      <c r="O13158" s="5"/>
      <c r="U13158" s="31"/>
      <c r="AD13158" s="20"/>
    </row>
    <row r="13159" spans="4:30" x14ac:dyDescent="0.2">
      <c r="D13159" s="5"/>
      <c r="I13159" s="7"/>
      <c r="K13159" s="7"/>
      <c r="L13159" s="7"/>
      <c r="M13159" s="55"/>
      <c r="N13159" s="7"/>
      <c r="O13159" s="5"/>
      <c r="U13159" s="31"/>
      <c r="AD13159" s="20"/>
    </row>
    <row r="13160" spans="4:30" x14ac:dyDescent="0.2">
      <c r="D13160" s="5"/>
      <c r="I13160" s="7"/>
      <c r="K13160" s="7"/>
      <c r="L13160" s="7"/>
      <c r="M13160" s="55"/>
      <c r="N13160" s="7"/>
      <c r="O13160" s="5"/>
      <c r="U13160" s="31"/>
      <c r="AD13160" s="20"/>
    </row>
    <row r="13161" spans="4:30" x14ac:dyDescent="0.2">
      <c r="D13161" s="5"/>
      <c r="I13161" s="7"/>
      <c r="K13161" s="7"/>
      <c r="L13161" s="7"/>
      <c r="M13161" s="55"/>
      <c r="N13161" s="7"/>
      <c r="O13161" s="5"/>
      <c r="U13161" s="31"/>
      <c r="AD13161" s="20"/>
    </row>
    <row r="13162" spans="4:30" x14ac:dyDescent="0.2">
      <c r="D13162" s="5"/>
      <c r="I13162" s="7"/>
      <c r="K13162" s="7"/>
      <c r="L13162" s="7"/>
      <c r="M13162" s="55"/>
      <c r="N13162" s="7"/>
      <c r="O13162" s="5"/>
      <c r="U13162" s="31"/>
      <c r="AD13162" s="20"/>
    </row>
    <row r="13163" spans="4:30" x14ac:dyDescent="0.2">
      <c r="D13163" s="5"/>
      <c r="I13163" s="7"/>
      <c r="K13163" s="7"/>
      <c r="L13163" s="7"/>
      <c r="M13163" s="55"/>
      <c r="N13163" s="7"/>
      <c r="O13163" s="5"/>
      <c r="U13163" s="31"/>
      <c r="AD13163" s="20"/>
    </row>
    <row r="13164" spans="4:30" x14ac:dyDescent="0.2">
      <c r="D13164" s="5"/>
      <c r="I13164" s="7"/>
      <c r="K13164" s="7"/>
      <c r="L13164" s="7"/>
      <c r="M13164" s="55"/>
      <c r="N13164" s="7"/>
      <c r="O13164" s="5"/>
      <c r="U13164" s="31"/>
      <c r="AD13164" s="20"/>
    </row>
    <row r="13165" spans="4:30" x14ac:dyDescent="0.2">
      <c r="D13165" s="5"/>
      <c r="I13165" s="7"/>
      <c r="K13165" s="7"/>
      <c r="L13165" s="7"/>
      <c r="M13165" s="55"/>
      <c r="N13165" s="7"/>
      <c r="O13165" s="5"/>
      <c r="U13165" s="31"/>
      <c r="AD13165" s="20"/>
    </row>
    <row r="13166" spans="4:30" x14ac:dyDescent="0.2">
      <c r="D13166" s="5"/>
      <c r="I13166" s="7"/>
      <c r="K13166" s="7"/>
      <c r="L13166" s="7"/>
      <c r="M13166" s="55"/>
      <c r="N13166" s="7"/>
      <c r="O13166" s="5"/>
      <c r="U13166" s="31"/>
      <c r="AD13166" s="20"/>
    </row>
    <row r="13167" spans="4:30" x14ac:dyDescent="0.2">
      <c r="D13167" s="5"/>
      <c r="I13167" s="7"/>
      <c r="K13167" s="7"/>
      <c r="L13167" s="7"/>
      <c r="M13167" s="55"/>
      <c r="N13167" s="7"/>
      <c r="O13167" s="5"/>
      <c r="U13167" s="31"/>
      <c r="AD13167" s="20"/>
    </row>
    <row r="13168" spans="4:30" x14ac:dyDescent="0.2">
      <c r="D13168" s="5"/>
      <c r="I13168" s="7"/>
      <c r="K13168" s="7"/>
      <c r="L13168" s="7"/>
      <c r="M13168" s="55"/>
      <c r="N13168" s="7"/>
      <c r="O13168" s="5"/>
      <c r="U13168" s="31"/>
      <c r="AD13168" s="20"/>
    </row>
    <row r="13169" spans="4:30" x14ac:dyDescent="0.2">
      <c r="D13169" s="5"/>
      <c r="I13169" s="7"/>
      <c r="K13169" s="7"/>
      <c r="L13169" s="7"/>
      <c r="M13169" s="55"/>
      <c r="N13169" s="7"/>
      <c r="O13169" s="5"/>
      <c r="U13169" s="31"/>
      <c r="AD13169" s="20"/>
    </row>
    <row r="13170" spans="4:30" x14ac:dyDescent="0.2">
      <c r="D13170" s="5"/>
      <c r="I13170" s="7"/>
      <c r="K13170" s="7"/>
      <c r="L13170" s="7"/>
      <c r="M13170" s="55"/>
      <c r="N13170" s="7"/>
      <c r="O13170" s="5"/>
      <c r="U13170" s="31"/>
      <c r="AD13170" s="20"/>
    </row>
    <row r="13171" spans="4:30" x14ac:dyDescent="0.2">
      <c r="D13171" s="5"/>
      <c r="I13171" s="7"/>
      <c r="K13171" s="7"/>
      <c r="L13171" s="7"/>
      <c r="M13171" s="55"/>
      <c r="N13171" s="7"/>
      <c r="O13171" s="5"/>
      <c r="U13171" s="31"/>
      <c r="AD13171" s="20"/>
    </row>
    <row r="13172" spans="4:30" x14ac:dyDescent="0.2">
      <c r="D13172" s="5"/>
      <c r="I13172" s="7"/>
      <c r="K13172" s="7"/>
      <c r="L13172" s="7"/>
      <c r="M13172" s="55"/>
      <c r="N13172" s="7"/>
      <c r="O13172" s="5"/>
      <c r="U13172" s="31"/>
      <c r="AD13172" s="20"/>
    </row>
    <row r="13173" spans="4:30" x14ac:dyDescent="0.2">
      <c r="D13173" s="5"/>
      <c r="I13173" s="7"/>
      <c r="K13173" s="7"/>
      <c r="L13173" s="7"/>
      <c r="M13173" s="55"/>
      <c r="N13173" s="7"/>
      <c r="O13173" s="5"/>
      <c r="U13173" s="31"/>
      <c r="AD13173" s="20"/>
    </row>
    <row r="13174" spans="4:30" x14ac:dyDescent="0.2">
      <c r="D13174" s="5"/>
      <c r="I13174" s="7"/>
      <c r="K13174" s="7"/>
      <c r="L13174" s="7"/>
      <c r="M13174" s="55"/>
      <c r="N13174" s="7"/>
      <c r="O13174" s="5"/>
      <c r="U13174" s="31"/>
      <c r="AD13174" s="20"/>
    </row>
    <row r="13175" spans="4:30" x14ac:dyDescent="0.2">
      <c r="D13175" s="5"/>
      <c r="I13175" s="7"/>
      <c r="K13175" s="7"/>
      <c r="L13175" s="7"/>
      <c r="M13175" s="55"/>
      <c r="N13175" s="7"/>
      <c r="O13175" s="5"/>
      <c r="U13175" s="31"/>
      <c r="AD13175" s="20"/>
    </row>
    <row r="13176" spans="4:30" x14ac:dyDescent="0.2">
      <c r="D13176" s="5"/>
      <c r="I13176" s="7"/>
      <c r="K13176" s="7"/>
      <c r="L13176" s="7"/>
      <c r="M13176" s="55"/>
      <c r="N13176" s="7"/>
      <c r="O13176" s="5"/>
      <c r="U13176" s="31"/>
      <c r="AD13176" s="20"/>
    </row>
    <row r="13177" spans="4:30" x14ac:dyDescent="0.2">
      <c r="D13177" s="5"/>
      <c r="I13177" s="7"/>
      <c r="K13177" s="7"/>
      <c r="L13177" s="7"/>
      <c r="M13177" s="55"/>
      <c r="N13177" s="7"/>
      <c r="O13177" s="5"/>
      <c r="U13177" s="31"/>
      <c r="AD13177" s="20"/>
    </row>
    <row r="13178" spans="4:30" x14ac:dyDescent="0.2">
      <c r="D13178" s="5"/>
      <c r="I13178" s="7"/>
      <c r="K13178" s="7"/>
      <c r="L13178" s="7"/>
      <c r="M13178" s="55"/>
      <c r="N13178" s="7"/>
      <c r="O13178" s="5"/>
      <c r="U13178" s="31"/>
      <c r="AD13178" s="20"/>
    </row>
    <row r="13179" spans="4:30" x14ac:dyDescent="0.2">
      <c r="D13179" s="5"/>
      <c r="I13179" s="7"/>
      <c r="K13179" s="7"/>
      <c r="L13179" s="7"/>
      <c r="M13179" s="55"/>
      <c r="N13179" s="7"/>
      <c r="O13179" s="5"/>
      <c r="U13179" s="31"/>
      <c r="AD13179" s="20"/>
    </row>
    <row r="13180" spans="4:30" x14ac:dyDescent="0.2">
      <c r="D13180" s="5"/>
      <c r="I13180" s="7"/>
      <c r="K13180" s="7"/>
      <c r="L13180" s="7"/>
      <c r="M13180" s="55"/>
      <c r="N13180" s="7"/>
      <c r="O13180" s="5"/>
      <c r="U13180" s="31"/>
      <c r="AD13180" s="20"/>
    </row>
    <row r="13181" spans="4:30" x14ac:dyDescent="0.2">
      <c r="D13181" s="5"/>
      <c r="I13181" s="7"/>
      <c r="K13181" s="7"/>
      <c r="L13181" s="7"/>
      <c r="M13181" s="55"/>
      <c r="N13181" s="7"/>
      <c r="O13181" s="5"/>
      <c r="U13181" s="31"/>
      <c r="AD13181" s="20"/>
    </row>
    <row r="13182" spans="4:30" x14ac:dyDescent="0.2">
      <c r="D13182" s="5"/>
      <c r="I13182" s="7"/>
      <c r="K13182" s="7"/>
      <c r="L13182" s="7"/>
      <c r="M13182" s="55"/>
      <c r="N13182" s="7"/>
      <c r="O13182" s="5"/>
      <c r="U13182" s="31"/>
      <c r="AD13182" s="20"/>
    </row>
    <row r="13183" spans="4:30" x14ac:dyDescent="0.2">
      <c r="D13183" s="5"/>
      <c r="I13183" s="7"/>
      <c r="K13183" s="7"/>
      <c r="L13183" s="7"/>
      <c r="M13183" s="55"/>
      <c r="N13183" s="7"/>
      <c r="O13183" s="5"/>
      <c r="U13183" s="31"/>
      <c r="AD13183" s="20"/>
    </row>
    <row r="13184" spans="4:30" x14ac:dyDescent="0.2">
      <c r="D13184" s="5"/>
      <c r="I13184" s="7"/>
      <c r="K13184" s="7"/>
      <c r="L13184" s="7"/>
      <c r="M13184" s="55"/>
      <c r="N13184" s="7"/>
      <c r="O13184" s="5"/>
      <c r="U13184" s="31"/>
      <c r="AD13184" s="20"/>
    </row>
    <row r="13185" spans="4:30" x14ac:dyDescent="0.2">
      <c r="D13185" s="5"/>
      <c r="I13185" s="7"/>
      <c r="K13185" s="7"/>
      <c r="L13185" s="7"/>
      <c r="M13185" s="55"/>
      <c r="N13185" s="7"/>
      <c r="O13185" s="5"/>
      <c r="U13185" s="31"/>
      <c r="AD13185" s="20"/>
    </row>
    <row r="13186" spans="4:30" x14ac:dyDescent="0.2">
      <c r="D13186" s="5"/>
      <c r="I13186" s="7"/>
      <c r="K13186" s="7"/>
      <c r="L13186" s="7"/>
      <c r="M13186" s="55"/>
      <c r="N13186" s="7"/>
      <c r="O13186" s="5"/>
      <c r="U13186" s="31"/>
      <c r="AD13186" s="20"/>
    </row>
    <row r="13187" spans="4:30" x14ac:dyDescent="0.2">
      <c r="D13187" s="5"/>
      <c r="I13187" s="7"/>
      <c r="K13187" s="7"/>
      <c r="L13187" s="7"/>
      <c r="M13187" s="55"/>
      <c r="N13187" s="7"/>
      <c r="O13187" s="5"/>
      <c r="U13187" s="31"/>
      <c r="AD13187" s="20"/>
    </row>
    <row r="13188" spans="4:30" x14ac:dyDescent="0.2">
      <c r="D13188" s="5"/>
      <c r="I13188" s="7"/>
      <c r="K13188" s="7"/>
      <c r="L13188" s="7"/>
      <c r="M13188" s="55"/>
      <c r="N13188" s="7"/>
      <c r="O13188" s="5"/>
      <c r="U13188" s="31"/>
      <c r="AD13188" s="20"/>
    </row>
    <row r="13189" spans="4:30" x14ac:dyDescent="0.2">
      <c r="D13189" s="5"/>
      <c r="I13189" s="7"/>
      <c r="K13189" s="7"/>
      <c r="L13189" s="7"/>
      <c r="M13189" s="55"/>
      <c r="N13189" s="7"/>
      <c r="O13189" s="5"/>
      <c r="U13189" s="31"/>
      <c r="AD13189" s="20"/>
    </row>
    <row r="13190" spans="4:30" x14ac:dyDescent="0.2">
      <c r="D13190" s="5"/>
      <c r="I13190" s="7"/>
      <c r="K13190" s="7"/>
      <c r="L13190" s="7"/>
      <c r="M13190" s="55"/>
      <c r="N13190" s="7"/>
      <c r="O13190" s="5"/>
      <c r="U13190" s="31"/>
      <c r="AD13190" s="20"/>
    </row>
    <row r="13191" spans="4:30" x14ac:dyDescent="0.2">
      <c r="D13191" s="5"/>
      <c r="I13191" s="7"/>
      <c r="K13191" s="7"/>
      <c r="L13191" s="7"/>
      <c r="M13191" s="55"/>
      <c r="N13191" s="7"/>
      <c r="O13191" s="5"/>
      <c r="U13191" s="31"/>
      <c r="AD13191" s="20"/>
    </row>
    <row r="13192" spans="4:30" x14ac:dyDescent="0.2">
      <c r="D13192" s="5"/>
      <c r="I13192" s="7"/>
      <c r="K13192" s="7"/>
      <c r="L13192" s="7"/>
      <c r="M13192" s="55"/>
      <c r="N13192" s="7"/>
      <c r="O13192" s="5"/>
      <c r="U13192" s="31"/>
      <c r="AD13192" s="20"/>
    </row>
    <row r="13193" spans="4:30" x14ac:dyDescent="0.2">
      <c r="D13193" s="5"/>
      <c r="I13193" s="7"/>
      <c r="K13193" s="7"/>
      <c r="L13193" s="7"/>
      <c r="M13193" s="55"/>
      <c r="N13193" s="7"/>
      <c r="O13193" s="5"/>
      <c r="U13193" s="31"/>
      <c r="AD13193" s="20"/>
    </row>
    <row r="13194" spans="4:30" x14ac:dyDescent="0.2">
      <c r="D13194" s="5"/>
      <c r="I13194" s="7"/>
      <c r="K13194" s="7"/>
      <c r="L13194" s="7"/>
      <c r="M13194" s="55"/>
      <c r="N13194" s="7"/>
      <c r="O13194" s="5"/>
      <c r="U13194" s="31"/>
      <c r="AD13194" s="20"/>
    </row>
    <row r="13195" spans="4:30" x14ac:dyDescent="0.2">
      <c r="D13195" s="5"/>
      <c r="I13195" s="7"/>
      <c r="K13195" s="7"/>
      <c r="L13195" s="7"/>
      <c r="M13195" s="55"/>
      <c r="N13195" s="7"/>
      <c r="O13195" s="5"/>
      <c r="U13195" s="31"/>
      <c r="AD13195" s="20"/>
    </row>
    <row r="13196" spans="4:30" x14ac:dyDescent="0.2">
      <c r="D13196" s="5"/>
      <c r="I13196" s="7"/>
      <c r="K13196" s="7"/>
      <c r="L13196" s="7"/>
      <c r="M13196" s="55"/>
      <c r="N13196" s="7"/>
      <c r="O13196" s="5"/>
      <c r="U13196" s="31"/>
      <c r="AD13196" s="20"/>
    </row>
    <row r="13197" spans="4:30" x14ac:dyDescent="0.2">
      <c r="D13197" s="5"/>
      <c r="I13197" s="7"/>
      <c r="K13197" s="7"/>
      <c r="L13197" s="7"/>
      <c r="M13197" s="55"/>
      <c r="N13197" s="7"/>
      <c r="O13197" s="5"/>
      <c r="U13197" s="31"/>
      <c r="AD13197" s="20"/>
    </row>
    <row r="13198" spans="4:30" x14ac:dyDescent="0.2">
      <c r="D13198" s="5"/>
      <c r="I13198" s="7"/>
      <c r="K13198" s="7"/>
      <c r="L13198" s="7"/>
      <c r="M13198" s="55"/>
      <c r="N13198" s="7"/>
      <c r="O13198" s="5"/>
      <c r="U13198" s="31"/>
      <c r="AD13198" s="20"/>
    </row>
    <row r="13199" spans="4:30" x14ac:dyDescent="0.2">
      <c r="D13199" s="5"/>
      <c r="I13199" s="7"/>
      <c r="K13199" s="7"/>
      <c r="L13199" s="7"/>
      <c r="M13199" s="55"/>
      <c r="N13199" s="7"/>
      <c r="O13199" s="5"/>
      <c r="U13199" s="31"/>
      <c r="AD13199" s="20"/>
    </row>
    <row r="13200" spans="4:30" x14ac:dyDescent="0.2">
      <c r="D13200" s="5"/>
      <c r="I13200" s="7"/>
      <c r="K13200" s="7"/>
      <c r="L13200" s="7"/>
      <c r="M13200" s="55"/>
      <c r="N13200" s="7"/>
      <c r="O13200" s="5"/>
      <c r="U13200" s="31"/>
      <c r="AD13200" s="20"/>
    </row>
    <row r="13201" spans="4:30" x14ac:dyDescent="0.2">
      <c r="D13201" s="5"/>
      <c r="I13201" s="7"/>
      <c r="K13201" s="7"/>
      <c r="L13201" s="7"/>
      <c r="M13201" s="55"/>
      <c r="N13201" s="7"/>
      <c r="O13201" s="5"/>
      <c r="U13201" s="31"/>
      <c r="AD13201" s="20"/>
    </row>
    <row r="13202" spans="4:30" x14ac:dyDescent="0.2">
      <c r="D13202" s="5"/>
      <c r="I13202" s="7"/>
      <c r="K13202" s="7"/>
      <c r="L13202" s="7"/>
      <c r="M13202" s="55"/>
      <c r="N13202" s="7"/>
      <c r="O13202" s="5"/>
      <c r="U13202" s="31"/>
      <c r="AD13202" s="20"/>
    </row>
    <row r="13203" spans="4:30" x14ac:dyDescent="0.2">
      <c r="D13203" s="5"/>
      <c r="I13203" s="7"/>
      <c r="K13203" s="7"/>
      <c r="L13203" s="7"/>
      <c r="M13203" s="55"/>
      <c r="N13203" s="7"/>
      <c r="O13203" s="5"/>
      <c r="U13203" s="31"/>
      <c r="AD13203" s="20"/>
    </row>
    <row r="13204" spans="4:30" x14ac:dyDescent="0.2">
      <c r="D13204" s="5"/>
      <c r="I13204" s="7"/>
      <c r="K13204" s="7"/>
      <c r="L13204" s="7"/>
      <c r="M13204" s="55"/>
      <c r="N13204" s="7"/>
      <c r="O13204" s="5"/>
      <c r="U13204" s="31"/>
      <c r="AD13204" s="20"/>
    </row>
    <row r="13205" spans="4:30" x14ac:dyDescent="0.2">
      <c r="D13205" s="5"/>
      <c r="I13205" s="7"/>
      <c r="K13205" s="7"/>
      <c r="L13205" s="7"/>
      <c r="M13205" s="55"/>
      <c r="N13205" s="7"/>
      <c r="O13205" s="5"/>
      <c r="U13205" s="31"/>
      <c r="AD13205" s="20"/>
    </row>
    <row r="13206" spans="4:30" x14ac:dyDescent="0.2">
      <c r="D13206" s="5"/>
      <c r="I13206" s="7"/>
      <c r="K13206" s="7"/>
      <c r="L13206" s="7"/>
      <c r="M13206" s="55"/>
      <c r="N13206" s="7"/>
      <c r="O13206" s="5"/>
      <c r="U13206" s="31"/>
      <c r="AD13206" s="20"/>
    </row>
    <row r="13207" spans="4:30" x14ac:dyDescent="0.2">
      <c r="D13207" s="5"/>
      <c r="I13207" s="7"/>
      <c r="K13207" s="7"/>
      <c r="L13207" s="7"/>
      <c r="M13207" s="55"/>
      <c r="N13207" s="7"/>
      <c r="O13207" s="5"/>
      <c r="U13207" s="31"/>
      <c r="AD13207" s="20"/>
    </row>
    <row r="13208" spans="4:30" x14ac:dyDescent="0.2">
      <c r="D13208" s="5"/>
      <c r="I13208" s="7"/>
      <c r="K13208" s="7"/>
      <c r="L13208" s="7"/>
      <c r="M13208" s="55"/>
      <c r="N13208" s="7"/>
      <c r="O13208" s="5"/>
      <c r="U13208" s="31"/>
      <c r="AD13208" s="20"/>
    </row>
    <row r="13209" spans="4:30" x14ac:dyDescent="0.2">
      <c r="D13209" s="5"/>
      <c r="I13209" s="7"/>
      <c r="K13209" s="7"/>
      <c r="L13209" s="7"/>
      <c r="M13209" s="55"/>
      <c r="N13209" s="7"/>
      <c r="O13209" s="5"/>
      <c r="U13209" s="31"/>
      <c r="AD13209" s="20"/>
    </row>
    <row r="13210" spans="4:30" x14ac:dyDescent="0.2">
      <c r="D13210" s="5"/>
      <c r="I13210" s="7"/>
      <c r="K13210" s="7"/>
      <c r="L13210" s="7"/>
      <c r="M13210" s="55"/>
      <c r="N13210" s="7"/>
      <c r="O13210" s="5"/>
      <c r="U13210" s="31"/>
      <c r="AD13210" s="20"/>
    </row>
    <row r="13211" spans="4:30" x14ac:dyDescent="0.2">
      <c r="D13211" s="5"/>
      <c r="I13211" s="7"/>
      <c r="K13211" s="7"/>
      <c r="L13211" s="7"/>
      <c r="M13211" s="55"/>
      <c r="N13211" s="7"/>
      <c r="O13211" s="5"/>
      <c r="U13211" s="31"/>
      <c r="AD13211" s="20"/>
    </row>
    <row r="13212" spans="4:30" x14ac:dyDescent="0.2">
      <c r="D13212" s="5"/>
      <c r="I13212" s="7"/>
      <c r="K13212" s="7"/>
      <c r="L13212" s="7"/>
      <c r="M13212" s="55"/>
      <c r="N13212" s="7"/>
      <c r="O13212" s="5"/>
      <c r="U13212" s="31"/>
      <c r="AD13212" s="20"/>
    </row>
    <row r="13213" spans="4:30" x14ac:dyDescent="0.2">
      <c r="D13213" s="5"/>
      <c r="I13213" s="7"/>
      <c r="K13213" s="7"/>
      <c r="L13213" s="7"/>
      <c r="M13213" s="55"/>
      <c r="N13213" s="7"/>
      <c r="O13213" s="5"/>
      <c r="U13213" s="31"/>
      <c r="AD13213" s="20"/>
    </row>
    <row r="13214" spans="4:30" x14ac:dyDescent="0.2">
      <c r="D13214" s="5"/>
      <c r="I13214" s="7"/>
      <c r="K13214" s="7"/>
      <c r="L13214" s="7"/>
      <c r="M13214" s="55"/>
      <c r="N13214" s="7"/>
      <c r="O13214" s="5"/>
      <c r="U13214" s="31"/>
      <c r="AD13214" s="20"/>
    </row>
    <row r="13215" spans="4:30" x14ac:dyDescent="0.2">
      <c r="D13215" s="5"/>
      <c r="I13215" s="7"/>
      <c r="K13215" s="7"/>
      <c r="L13215" s="7"/>
      <c r="M13215" s="55"/>
      <c r="N13215" s="7"/>
      <c r="O13215" s="5"/>
      <c r="U13215" s="31"/>
      <c r="AD13215" s="20"/>
    </row>
    <row r="13216" spans="4:30" x14ac:dyDescent="0.2">
      <c r="D13216" s="5"/>
      <c r="I13216" s="7"/>
      <c r="K13216" s="7"/>
      <c r="L13216" s="7"/>
      <c r="M13216" s="55"/>
      <c r="N13216" s="7"/>
      <c r="O13216" s="5"/>
      <c r="U13216" s="31"/>
      <c r="AD13216" s="20"/>
    </row>
    <row r="13217" spans="4:30" x14ac:dyDescent="0.2">
      <c r="D13217" s="5"/>
      <c r="I13217" s="7"/>
      <c r="K13217" s="7"/>
      <c r="L13217" s="7"/>
      <c r="M13217" s="55"/>
      <c r="N13217" s="7"/>
      <c r="O13217" s="5"/>
      <c r="U13217" s="31"/>
      <c r="AD13217" s="20"/>
    </row>
    <row r="13218" spans="4:30" x14ac:dyDescent="0.2">
      <c r="D13218" s="5"/>
      <c r="I13218" s="7"/>
      <c r="K13218" s="7"/>
      <c r="L13218" s="7"/>
      <c r="M13218" s="55"/>
      <c r="N13218" s="7"/>
      <c r="O13218" s="5"/>
      <c r="U13218" s="31"/>
      <c r="AD13218" s="20"/>
    </row>
    <row r="13219" spans="4:30" x14ac:dyDescent="0.2">
      <c r="D13219" s="5"/>
      <c r="I13219" s="7"/>
      <c r="K13219" s="7"/>
      <c r="L13219" s="7"/>
      <c r="M13219" s="55"/>
      <c r="N13219" s="7"/>
      <c r="O13219" s="5"/>
      <c r="U13219" s="31"/>
      <c r="AD13219" s="20"/>
    </row>
    <row r="13220" spans="4:30" x14ac:dyDescent="0.2">
      <c r="D13220" s="5"/>
      <c r="I13220" s="7"/>
      <c r="K13220" s="7"/>
      <c r="L13220" s="7"/>
      <c r="M13220" s="55"/>
      <c r="N13220" s="7"/>
      <c r="O13220" s="5"/>
      <c r="U13220" s="31"/>
      <c r="AD13220" s="20"/>
    </row>
    <row r="13221" spans="4:30" x14ac:dyDescent="0.2">
      <c r="D13221" s="5"/>
      <c r="I13221" s="7"/>
      <c r="K13221" s="7"/>
      <c r="L13221" s="7"/>
      <c r="M13221" s="55"/>
      <c r="N13221" s="7"/>
      <c r="O13221" s="5"/>
      <c r="U13221" s="31"/>
      <c r="AD13221" s="20"/>
    </row>
    <row r="13222" spans="4:30" x14ac:dyDescent="0.2">
      <c r="D13222" s="5"/>
      <c r="I13222" s="7"/>
      <c r="K13222" s="7"/>
      <c r="L13222" s="7"/>
      <c r="M13222" s="55"/>
      <c r="N13222" s="7"/>
      <c r="O13222" s="5"/>
      <c r="U13222" s="31"/>
      <c r="AD13222" s="20"/>
    </row>
    <row r="13223" spans="4:30" x14ac:dyDescent="0.2">
      <c r="D13223" s="5"/>
      <c r="I13223" s="7"/>
      <c r="K13223" s="7"/>
      <c r="L13223" s="7"/>
      <c r="M13223" s="55"/>
      <c r="N13223" s="7"/>
      <c r="O13223" s="5"/>
      <c r="U13223" s="31"/>
      <c r="AD13223" s="20"/>
    </row>
    <row r="13224" spans="4:30" x14ac:dyDescent="0.2">
      <c r="D13224" s="5"/>
      <c r="I13224" s="7"/>
      <c r="K13224" s="7"/>
      <c r="L13224" s="7"/>
      <c r="M13224" s="55"/>
      <c r="N13224" s="7"/>
      <c r="O13224" s="5"/>
      <c r="U13224" s="31"/>
      <c r="AD13224" s="20"/>
    </row>
    <row r="13225" spans="4:30" x14ac:dyDescent="0.2">
      <c r="D13225" s="5"/>
      <c r="I13225" s="7"/>
      <c r="K13225" s="7"/>
      <c r="L13225" s="7"/>
      <c r="M13225" s="55"/>
      <c r="N13225" s="7"/>
      <c r="O13225" s="5"/>
      <c r="U13225" s="31"/>
      <c r="AD13225" s="20"/>
    </row>
    <row r="13226" spans="4:30" x14ac:dyDescent="0.2">
      <c r="D13226" s="5"/>
      <c r="I13226" s="7"/>
      <c r="K13226" s="7"/>
      <c r="L13226" s="7"/>
      <c r="M13226" s="55"/>
      <c r="N13226" s="7"/>
      <c r="O13226" s="5"/>
      <c r="U13226" s="31"/>
      <c r="AD13226" s="20"/>
    </row>
    <row r="13227" spans="4:30" x14ac:dyDescent="0.2">
      <c r="D13227" s="5"/>
      <c r="I13227" s="7"/>
      <c r="K13227" s="7"/>
      <c r="L13227" s="7"/>
      <c r="M13227" s="55"/>
      <c r="N13227" s="7"/>
      <c r="O13227" s="5"/>
      <c r="U13227" s="31"/>
      <c r="AD13227" s="20"/>
    </row>
    <row r="13228" spans="4:30" x14ac:dyDescent="0.2">
      <c r="D13228" s="5"/>
      <c r="I13228" s="7"/>
      <c r="K13228" s="7"/>
      <c r="L13228" s="7"/>
      <c r="M13228" s="55"/>
      <c r="N13228" s="7"/>
      <c r="O13228" s="5"/>
      <c r="U13228" s="31"/>
      <c r="AD13228" s="20"/>
    </row>
    <row r="13229" spans="4:30" x14ac:dyDescent="0.2">
      <c r="D13229" s="5"/>
      <c r="I13229" s="7"/>
      <c r="K13229" s="7"/>
      <c r="L13229" s="7"/>
      <c r="M13229" s="55"/>
      <c r="N13229" s="7"/>
      <c r="O13229" s="5"/>
      <c r="U13229" s="31"/>
      <c r="AD13229" s="20"/>
    </row>
    <row r="13230" spans="4:30" x14ac:dyDescent="0.2">
      <c r="D13230" s="5"/>
      <c r="I13230" s="7"/>
      <c r="K13230" s="7"/>
      <c r="L13230" s="7"/>
      <c r="M13230" s="55"/>
      <c r="N13230" s="7"/>
      <c r="O13230" s="5"/>
      <c r="U13230" s="31"/>
      <c r="AD13230" s="20"/>
    </row>
    <row r="13231" spans="4:30" x14ac:dyDescent="0.2">
      <c r="D13231" s="5"/>
      <c r="I13231" s="7"/>
      <c r="K13231" s="7"/>
      <c r="L13231" s="7"/>
      <c r="M13231" s="55"/>
      <c r="N13231" s="7"/>
      <c r="O13231" s="5"/>
      <c r="U13231" s="31"/>
      <c r="AD13231" s="20"/>
    </row>
    <row r="13232" spans="4:30" x14ac:dyDescent="0.2">
      <c r="D13232" s="5"/>
      <c r="I13232" s="7"/>
      <c r="K13232" s="7"/>
      <c r="L13232" s="7"/>
      <c r="M13232" s="55"/>
      <c r="N13232" s="7"/>
      <c r="O13232" s="5"/>
      <c r="U13232" s="31"/>
      <c r="AD13232" s="20"/>
    </row>
    <row r="13233" spans="4:30" x14ac:dyDescent="0.2">
      <c r="D13233" s="5"/>
      <c r="I13233" s="7"/>
      <c r="K13233" s="7"/>
      <c r="L13233" s="7"/>
      <c r="M13233" s="55"/>
      <c r="N13233" s="7"/>
      <c r="O13233" s="5"/>
      <c r="U13233" s="31"/>
      <c r="AD13233" s="20"/>
    </row>
    <row r="13234" spans="4:30" x14ac:dyDescent="0.2">
      <c r="D13234" s="5"/>
      <c r="I13234" s="7"/>
      <c r="K13234" s="7"/>
      <c r="L13234" s="7"/>
      <c r="M13234" s="55"/>
      <c r="N13234" s="7"/>
      <c r="O13234" s="5"/>
      <c r="U13234" s="31"/>
      <c r="AD13234" s="20"/>
    </row>
    <row r="13235" spans="4:30" x14ac:dyDescent="0.2">
      <c r="D13235" s="5"/>
      <c r="I13235" s="7"/>
      <c r="K13235" s="7"/>
      <c r="L13235" s="7"/>
      <c r="M13235" s="55"/>
      <c r="N13235" s="7"/>
      <c r="O13235" s="5"/>
      <c r="U13235" s="31"/>
      <c r="AD13235" s="20"/>
    </row>
    <row r="13236" spans="4:30" x14ac:dyDescent="0.2">
      <c r="D13236" s="5"/>
      <c r="I13236" s="7"/>
      <c r="K13236" s="7"/>
      <c r="L13236" s="7"/>
      <c r="M13236" s="55"/>
      <c r="N13236" s="7"/>
      <c r="O13236" s="5"/>
      <c r="U13236" s="31"/>
      <c r="AD13236" s="20"/>
    </row>
    <row r="13237" spans="4:30" x14ac:dyDescent="0.2">
      <c r="D13237" s="5"/>
      <c r="I13237" s="7"/>
      <c r="K13237" s="7"/>
      <c r="L13237" s="7"/>
      <c r="M13237" s="55"/>
      <c r="N13237" s="7"/>
      <c r="O13237" s="5"/>
      <c r="U13237" s="31"/>
      <c r="AD13237" s="20"/>
    </row>
    <row r="13238" spans="4:30" x14ac:dyDescent="0.2">
      <c r="D13238" s="5"/>
      <c r="I13238" s="7"/>
      <c r="K13238" s="7"/>
      <c r="L13238" s="7"/>
      <c r="M13238" s="55"/>
      <c r="N13238" s="7"/>
      <c r="O13238" s="5"/>
      <c r="U13238" s="31"/>
      <c r="AD13238" s="20"/>
    </row>
    <row r="13239" spans="4:30" x14ac:dyDescent="0.2">
      <c r="D13239" s="5"/>
      <c r="I13239" s="7"/>
      <c r="K13239" s="7"/>
      <c r="L13239" s="7"/>
      <c r="M13239" s="55"/>
      <c r="N13239" s="7"/>
      <c r="O13239" s="5"/>
      <c r="U13239" s="31"/>
      <c r="AD13239" s="20"/>
    </row>
    <row r="13240" spans="4:30" x14ac:dyDescent="0.2">
      <c r="D13240" s="5"/>
      <c r="I13240" s="7"/>
      <c r="K13240" s="7"/>
      <c r="L13240" s="7"/>
      <c r="M13240" s="55"/>
      <c r="N13240" s="7"/>
      <c r="O13240" s="5"/>
      <c r="U13240" s="31"/>
      <c r="AD13240" s="20"/>
    </row>
    <row r="13241" spans="4:30" x14ac:dyDescent="0.2">
      <c r="D13241" s="5"/>
      <c r="I13241" s="7"/>
      <c r="K13241" s="7"/>
      <c r="L13241" s="7"/>
      <c r="M13241" s="55"/>
      <c r="N13241" s="7"/>
      <c r="O13241" s="5"/>
      <c r="U13241" s="31"/>
      <c r="AD13241" s="20"/>
    </row>
    <row r="13242" spans="4:30" x14ac:dyDescent="0.2">
      <c r="D13242" s="5"/>
      <c r="I13242" s="7"/>
      <c r="K13242" s="7"/>
      <c r="L13242" s="7"/>
      <c r="M13242" s="55"/>
      <c r="N13242" s="7"/>
      <c r="O13242" s="5"/>
      <c r="U13242" s="31"/>
      <c r="AD13242" s="20"/>
    </row>
    <row r="13243" spans="4:30" x14ac:dyDescent="0.2">
      <c r="D13243" s="5"/>
      <c r="I13243" s="7"/>
      <c r="K13243" s="7"/>
      <c r="L13243" s="7"/>
      <c r="M13243" s="55"/>
      <c r="N13243" s="7"/>
      <c r="O13243" s="5"/>
      <c r="U13243" s="31"/>
      <c r="AD13243" s="20"/>
    </row>
    <row r="13244" spans="4:30" x14ac:dyDescent="0.2">
      <c r="D13244" s="5"/>
      <c r="I13244" s="7"/>
      <c r="K13244" s="7"/>
      <c r="L13244" s="7"/>
      <c r="M13244" s="55"/>
      <c r="N13244" s="7"/>
      <c r="O13244" s="5"/>
      <c r="U13244" s="31"/>
      <c r="AD13244" s="20"/>
    </row>
    <row r="13245" spans="4:30" x14ac:dyDescent="0.2">
      <c r="D13245" s="5"/>
      <c r="I13245" s="7"/>
      <c r="K13245" s="7"/>
      <c r="L13245" s="7"/>
      <c r="M13245" s="55"/>
      <c r="N13245" s="7"/>
      <c r="O13245" s="5"/>
      <c r="U13245" s="31"/>
      <c r="AD13245" s="20"/>
    </row>
    <row r="13246" spans="4:30" x14ac:dyDescent="0.2">
      <c r="D13246" s="5"/>
      <c r="I13246" s="7"/>
      <c r="K13246" s="7"/>
      <c r="L13246" s="7"/>
      <c r="M13246" s="55"/>
      <c r="N13246" s="7"/>
      <c r="O13246" s="5"/>
      <c r="U13246" s="31"/>
      <c r="AD13246" s="20"/>
    </row>
    <row r="13247" spans="4:30" x14ac:dyDescent="0.2">
      <c r="D13247" s="5"/>
      <c r="I13247" s="7"/>
      <c r="K13247" s="7"/>
      <c r="L13247" s="7"/>
      <c r="M13247" s="55"/>
      <c r="N13247" s="7"/>
      <c r="O13247" s="5"/>
      <c r="U13247" s="31"/>
      <c r="AD13247" s="20"/>
    </row>
    <row r="13248" spans="4:30" x14ac:dyDescent="0.2">
      <c r="D13248" s="5"/>
      <c r="I13248" s="7"/>
      <c r="K13248" s="7"/>
      <c r="L13248" s="7"/>
      <c r="M13248" s="55"/>
      <c r="N13248" s="7"/>
      <c r="O13248" s="5"/>
      <c r="U13248" s="31"/>
      <c r="AD13248" s="20"/>
    </row>
    <row r="13249" spans="4:30" x14ac:dyDescent="0.2">
      <c r="D13249" s="5"/>
      <c r="I13249" s="7"/>
      <c r="K13249" s="7"/>
      <c r="L13249" s="7"/>
      <c r="M13249" s="55"/>
      <c r="N13249" s="7"/>
      <c r="O13249" s="5"/>
      <c r="U13249" s="31"/>
      <c r="AD13249" s="20"/>
    </row>
    <row r="13250" spans="4:30" x14ac:dyDescent="0.2">
      <c r="D13250" s="5"/>
      <c r="I13250" s="7"/>
      <c r="K13250" s="7"/>
      <c r="L13250" s="7"/>
      <c r="M13250" s="55"/>
      <c r="N13250" s="7"/>
      <c r="O13250" s="5"/>
      <c r="U13250" s="31"/>
      <c r="AD13250" s="20"/>
    </row>
    <row r="13251" spans="4:30" x14ac:dyDescent="0.2">
      <c r="D13251" s="5"/>
      <c r="I13251" s="7"/>
      <c r="K13251" s="7"/>
      <c r="L13251" s="7"/>
      <c r="M13251" s="55"/>
      <c r="N13251" s="7"/>
      <c r="O13251" s="5"/>
      <c r="U13251" s="31"/>
      <c r="AD13251" s="20"/>
    </row>
    <row r="13252" spans="4:30" x14ac:dyDescent="0.2">
      <c r="D13252" s="5"/>
      <c r="I13252" s="7"/>
      <c r="K13252" s="7"/>
      <c r="L13252" s="7"/>
      <c r="M13252" s="55"/>
      <c r="N13252" s="7"/>
      <c r="O13252" s="5"/>
      <c r="U13252" s="31"/>
      <c r="AD13252" s="20"/>
    </row>
    <row r="13253" spans="4:30" x14ac:dyDescent="0.2">
      <c r="D13253" s="5"/>
      <c r="I13253" s="7"/>
      <c r="K13253" s="7"/>
      <c r="L13253" s="7"/>
      <c r="M13253" s="55"/>
      <c r="N13253" s="7"/>
      <c r="O13253" s="5"/>
      <c r="U13253" s="31"/>
      <c r="AD13253" s="20"/>
    </row>
    <row r="13254" spans="4:30" x14ac:dyDescent="0.2">
      <c r="D13254" s="5"/>
      <c r="I13254" s="7"/>
      <c r="K13254" s="7"/>
      <c r="L13254" s="7"/>
      <c r="M13254" s="55"/>
      <c r="N13254" s="7"/>
      <c r="O13254" s="5"/>
      <c r="U13254" s="31"/>
      <c r="AD13254" s="20"/>
    </row>
    <row r="13255" spans="4:30" x14ac:dyDescent="0.2">
      <c r="D13255" s="5"/>
      <c r="I13255" s="7"/>
      <c r="K13255" s="7"/>
      <c r="L13255" s="7"/>
      <c r="M13255" s="55"/>
      <c r="N13255" s="7"/>
      <c r="O13255" s="5"/>
      <c r="U13255" s="31"/>
      <c r="AD13255" s="20"/>
    </row>
    <row r="13256" spans="4:30" x14ac:dyDescent="0.2">
      <c r="D13256" s="5"/>
      <c r="I13256" s="7"/>
      <c r="K13256" s="7"/>
      <c r="L13256" s="7"/>
      <c r="M13256" s="55"/>
      <c r="N13256" s="7"/>
      <c r="O13256" s="5"/>
      <c r="U13256" s="31"/>
      <c r="AD13256" s="20"/>
    </row>
    <row r="13257" spans="4:30" x14ac:dyDescent="0.2">
      <c r="D13257" s="5"/>
      <c r="I13257" s="7"/>
      <c r="K13257" s="7"/>
      <c r="L13257" s="7"/>
      <c r="M13257" s="55"/>
      <c r="N13257" s="7"/>
      <c r="O13257" s="5"/>
      <c r="U13257" s="31"/>
      <c r="AD13257" s="20"/>
    </row>
    <row r="13258" spans="4:30" x14ac:dyDescent="0.2">
      <c r="D13258" s="5"/>
      <c r="I13258" s="7"/>
      <c r="K13258" s="7"/>
      <c r="L13258" s="7"/>
      <c r="M13258" s="55"/>
      <c r="N13258" s="7"/>
      <c r="O13258" s="5"/>
      <c r="U13258" s="31"/>
      <c r="AD13258" s="20"/>
    </row>
    <row r="13259" spans="4:30" x14ac:dyDescent="0.2">
      <c r="D13259" s="5"/>
      <c r="I13259" s="7"/>
      <c r="K13259" s="7"/>
      <c r="L13259" s="7"/>
      <c r="M13259" s="55"/>
      <c r="N13259" s="7"/>
      <c r="O13259" s="5"/>
      <c r="U13259" s="31"/>
      <c r="AD13259" s="20"/>
    </row>
    <row r="13260" spans="4:30" x14ac:dyDescent="0.2">
      <c r="D13260" s="5"/>
      <c r="I13260" s="7"/>
      <c r="K13260" s="7"/>
      <c r="L13260" s="7"/>
      <c r="M13260" s="55"/>
      <c r="N13260" s="7"/>
      <c r="O13260" s="5"/>
      <c r="U13260" s="31"/>
      <c r="AD13260" s="20"/>
    </row>
    <row r="13261" spans="4:30" x14ac:dyDescent="0.2">
      <c r="D13261" s="5"/>
      <c r="I13261" s="7"/>
      <c r="K13261" s="7"/>
      <c r="L13261" s="7"/>
      <c r="M13261" s="55"/>
      <c r="N13261" s="7"/>
      <c r="O13261" s="5"/>
      <c r="U13261" s="31"/>
      <c r="AD13261" s="20"/>
    </row>
    <row r="13262" spans="4:30" x14ac:dyDescent="0.2">
      <c r="D13262" s="5"/>
      <c r="I13262" s="7"/>
      <c r="K13262" s="7"/>
      <c r="L13262" s="7"/>
      <c r="M13262" s="55"/>
      <c r="N13262" s="7"/>
      <c r="O13262" s="5"/>
      <c r="U13262" s="31"/>
      <c r="AD13262" s="20"/>
    </row>
    <row r="13263" spans="4:30" x14ac:dyDescent="0.2">
      <c r="D13263" s="5"/>
      <c r="I13263" s="7"/>
      <c r="K13263" s="7"/>
      <c r="L13263" s="7"/>
      <c r="M13263" s="55"/>
      <c r="N13263" s="7"/>
      <c r="O13263" s="5"/>
      <c r="U13263" s="31"/>
      <c r="AD13263" s="20"/>
    </row>
    <row r="13264" spans="4:30" x14ac:dyDescent="0.2">
      <c r="D13264" s="5"/>
      <c r="I13264" s="7"/>
      <c r="K13264" s="7"/>
      <c r="L13264" s="7"/>
      <c r="M13264" s="55"/>
      <c r="N13264" s="7"/>
      <c r="O13264" s="5"/>
      <c r="U13264" s="31"/>
      <c r="AD13264" s="20"/>
    </row>
    <row r="13265" spans="4:30" x14ac:dyDescent="0.2">
      <c r="D13265" s="5"/>
      <c r="I13265" s="7"/>
      <c r="K13265" s="7"/>
      <c r="L13265" s="7"/>
      <c r="M13265" s="55"/>
      <c r="N13265" s="7"/>
      <c r="O13265" s="5"/>
      <c r="U13265" s="31"/>
      <c r="AD13265" s="20"/>
    </row>
    <row r="13266" spans="4:30" x14ac:dyDescent="0.2">
      <c r="D13266" s="5"/>
      <c r="I13266" s="7"/>
      <c r="K13266" s="7"/>
      <c r="L13266" s="7"/>
      <c r="M13266" s="55"/>
      <c r="N13266" s="7"/>
      <c r="O13266" s="5"/>
      <c r="U13266" s="31"/>
      <c r="AD13266" s="20"/>
    </row>
    <row r="13267" spans="4:30" x14ac:dyDescent="0.2">
      <c r="D13267" s="5"/>
      <c r="I13267" s="7"/>
      <c r="K13267" s="7"/>
      <c r="L13267" s="7"/>
      <c r="M13267" s="55"/>
      <c r="N13267" s="7"/>
      <c r="O13267" s="5"/>
      <c r="U13267" s="31"/>
      <c r="AD13267" s="20"/>
    </row>
    <row r="13268" spans="4:30" x14ac:dyDescent="0.2">
      <c r="D13268" s="5"/>
      <c r="I13268" s="7"/>
      <c r="K13268" s="7"/>
      <c r="L13268" s="7"/>
      <c r="M13268" s="55"/>
      <c r="N13268" s="7"/>
      <c r="O13268" s="5"/>
      <c r="U13268" s="31"/>
      <c r="AD13268" s="20"/>
    </row>
    <row r="13269" spans="4:30" x14ac:dyDescent="0.2">
      <c r="D13269" s="5"/>
      <c r="I13269" s="7"/>
      <c r="K13269" s="7"/>
      <c r="L13269" s="7"/>
      <c r="M13269" s="55"/>
      <c r="N13269" s="7"/>
      <c r="O13269" s="5"/>
      <c r="U13269" s="31"/>
      <c r="AD13269" s="20"/>
    </row>
    <row r="13270" spans="4:30" x14ac:dyDescent="0.2">
      <c r="D13270" s="5"/>
      <c r="I13270" s="7"/>
      <c r="K13270" s="7"/>
      <c r="L13270" s="7"/>
      <c r="M13270" s="55"/>
      <c r="N13270" s="7"/>
      <c r="O13270" s="5"/>
      <c r="U13270" s="31"/>
      <c r="AD13270" s="20"/>
    </row>
    <row r="13271" spans="4:30" x14ac:dyDescent="0.2">
      <c r="D13271" s="5"/>
      <c r="I13271" s="7"/>
      <c r="K13271" s="7"/>
      <c r="L13271" s="7"/>
      <c r="M13271" s="55"/>
      <c r="N13271" s="7"/>
      <c r="O13271" s="5"/>
      <c r="U13271" s="31"/>
      <c r="AD13271" s="20"/>
    </row>
    <row r="13272" spans="4:30" x14ac:dyDescent="0.2">
      <c r="D13272" s="5"/>
      <c r="I13272" s="7"/>
      <c r="K13272" s="7"/>
      <c r="L13272" s="7"/>
      <c r="M13272" s="55"/>
      <c r="N13272" s="7"/>
      <c r="O13272" s="5"/>
      <c r="U13272" s="31"/>
      <c r="AD13272" s="20"/>
    </row>
    <row r="13273" spans="4:30" x14ac:dyDescent="0.2">
      <c r="D13273" s="5"/>
      <c r="I13273" s="7"/>
      <c r="K13273" s="7"/>
      <c r="L13273" s="7"/>
      <c r="M13273" s="55"/>
      <c r="N13273" s="7"/>
      <c r="O13273" s="5"/>
      <c r="U13273" s="31"/>
      <c r="AD13273" s="20"/>
    </row>
    <row r="13274" spans="4:30" x14ac:dyDescent="0.2">
      <c r="D13274" s="5"/>
      <c r="I13274" s="7"/>
      <c r="K13274" s="7"/>
      <c r="L13274" s="7"/>
      <c r="M13274" s="55"/>
      <c r="N13274" s="7"/>
      <c r="O13274" s="5"/>
      <c r="U13274" s="31"/>
      <c r="AD13274" s="20"/>
    </row>
    <row r="13275" spans="4:30" x14ac:dyDescent="0.2">
      <c r="D13275" s="5"/>
      <c r="I13275" s="7"/>
      <c r="K13275" s="7"/>
      <c r="L13275" s="7"/>
      <c r="M13275" s="55"/>
      <c r="N13275" s="7"/>
      <c r="O13275" s="5"/>
      <c r="U13275" s="31"/>
      <c r="AD13275" s="20"/>
    </row>
    <row r="13276" spans="4:30" x14ac:dyDescent="0.2">
      <c r="D13276" s="5"/>
      <c r="I13276" s="7"/>
      <c r="K13276" s="7"/>
      <c r="L13276" s="7"/>
      <c r="M13276" s="55"/>
      <c r="N13276" s="7"/>
      <c r="O13276" s="5"/>
      <c r="U13276" s="31"/>
      <c r="AD13276" s="20"/>
    </row>
    <row r="13277" spans="4:30" x14ac:dyDescent="0.2">
      <c r="D13277" s="5"/>
      <c r="I13277" s="7"/>
      <c r="K13277" s="7"/>
      <c r="L13277" s="7"/>
      <c r="M13277" s="55"/>
      <c r="N13277" s="7"/>
      <c r="O13277" s="5"/>
      <c r="U13277" s="31"/>
      <c r="AD13277" s="20"/>
    </row>
    <row r="13278" spans="4:30" x14ac:dyDescent="0.2">
      <c r="D13278" s="5"/>
      <c r="I13278" s="7"/>
      <c r="K13278" s="7"/>
      <c r="L13278" s="7"/>
      <c r="M13278" s="55"/>
      <c r="N13278" s="7"/>
      <c r="O13278" s="5"/>
      <c r="U13278" s="31"/>
      <c r="AD13278" s="20"/>
    </row>
    <row r="13279" spans="4:30" x14ac:dyDescent="0.2">
      <c r="D13279" s="5"/>
      <c r="I13279" s="7"/>
      <c r="K13279" s="7"/>
      <c r="L13279" s="7"/>
      <c r="M13279" s="55"/>
      <c r="N13279" s="7"/>
      <c r="O13279" s="5"/>
      <c r="U13279" s="31"/>
      <c r="AD13279" s="20"/>
    </row>
    <row r="13280" spans="4:30" x14ac:dyDescent="0.2">
      <c r="D13280" s="5"/>
      <c r="I13280" s="7"/>
      <c r="K13280" s="7"/>
      <c r="L13280" s="7"/>
      <c r="M13280" s="55"/>
      <c r="N13280" s="7"/>
      <c r="O13280" s="5"/>
      <c r="U13280" s="31"/>
      <c r="AD13280" s="20"/>
    </row>
    <row r="13281" spans="4:30" x14ac:dyDescent="0.2">
      <c r="D13281" s="5"/>
      <c r="I13281" s="7"/>
      <c r="K13281" s="7"/>
      <c r="L13281" s="7"/>
      <c r="M13281" s="55"/>
      <c r="N13281" s="7"/>
      <c r="O13281" s="5"/>
      <c r="U13281" s="31"/>
      <c r="AD13281" s="20"/>
    </row>
    <row r="13282" spans="4:30" x14ac:dyDescent="0.2">
      <c r="D13282" s="5"/>
      <c r="I13282" s="7"/>
      <c r="K13282" s="7"/>
      <c r="L13282" s="7"/>
      <c r="M13282" s="55"/>
      <c r="N13282" s="7"/>
      <c r="O13282" s="5"/>
      <c r="U13282" s="31"/>
      <c r="AD13282" s="20"/>
    </row>
    <row r="13283" spans="4:30" x14ac:dyDescent="0.2">
      <c r="D13283" s="5"/>
      <c r="I13283" s="7"/>
      <c r="K13283" s="7"/>
      <c r="L13283" s="7"/>
      <c r="M13283" s="55"/>
      <c r="N13283" s="7"/>
      <c r="O13283" s="5"/>
      <c r="U13283" s="31"/>
      <c r="AD13283" s="20"/>
    </row>
    <row r="13284" spans="4:30" x14ac:dyDescent="0.2">
      <c r="D13284" s="5"/>
      <c r="I13284" s="7"/>
      <c r="K13284" s="7"/>
      <c r="L13284" s="7"/>
      <c r="M13284" s="55"/>
      <c r="N13284" s="7"/>
      <c r="O13284" s="5"/>
      <c r="U13284" s="31"/>
      <c r="AD13284" s="20"/>
    </row>
    <row r="13285" spans="4:30" x14ac:dyDescent="0.2">
      <c r="D13285" s="5"/>
      <c r="I13285" s="7"/>
      <c r="K13285" s="7"/>
      <c r="L13285" s="7"/>
      <c r="M13285" s="55"/>
      <c r="N13285" s="7"/>
      <c r="O13285" s="5"/>
      <c r="U13285" s="31"/>
      <c r="AD13285" s="20"/>
    </row>
    <row r="13286" spans="4:30" x14ac:dyDescent="0.2">
      <c r="D13286" s="5"/>
      <c r="I13286" s="7"/>
      <c r="K13286" s="7"/>
      <c r="L13286" s="7"/>
      <c r="M13286" s="55"/>
      <c r="N13286" s="7"/>
      <c r="O13286" s="5"/>
      <c r="U13286" s="31"/>
      <c r="AD13286" s="20"/>
    </row>
    <row r="13287" spans="4:30" x14ac:dyDescent="0.2">
      <c r="D13287" s="5"/>
      <c r="I13287" s="7"/>
      <c r="K13287" s="7"/>
      <c r="L13287" s="7"/>
      <c r="M13287" s="55"/>
      <c r="N13287" s="7"/>
      <c r="O13287" s="5"/>
      <c r="U13287" s="31"/>
      <c r="AD13287" s="20"/>
    </row>
    <row r="13288" spans="4:30" x14ac:dyDescent="0.2">
      <c r="D13288" s="5"/>
      <c r="I13288" s="7"/>
      <c r="K13288" s="7"/>
      <c r="L13288" s="7"/>
      <c r="M13288" s="55"/>
      <c r="N13288" s="7"/>
      <c r="O13288" s="5"/>
      <c r="U13288" s="31"/>
      <c r="AD13288" s="20"/>
    </row>
    <row r="13289" spans="4:30" x14ac:dyDescent="0.2">
      <c r="D13289" s="5"/>
      <c r="I13289" s="7"/>
      <c r="K13289" s="7"/>
      <c r="L13289" s="7"/>
      <c r="M13289" s="55"/>
      <c r="N13289" s="7"/>
      <c r="O13289" s="5"/>
      <c r="U13289" s="31"/>
      <c r="AD13289" s="20"/>
    </row>
    <row r="13290" spans="4:30" x14ac:dyDescent="0.2">
      <c r="D13290" s="5"/>
      <c r="I13290" s="7"/>
      <c r="K13290" s="7"/>
      <c r="L13290" s="7"/>
      <c r="M13290" s="55"/>
      <c r="N13290" s="7"/>
      <c r="O13290" s="5"/>
      <c r="U13290" s="31"/>
      <c r="AD13290" s="20"/>
    </row>
    <row r="13291" spans="4:30" x14ac:dyDescent="0.2">
      <c r="D13291" s="5"/>
      <c r="I13291" s="7"/>
      <c r="K13291" s="7"/>
      <c r="L13291" s="7"/>
      <c r="M13291" s="55"/>
      <c r="N13291" s="7"/>
      <c r="O13291" s="5"/>
      <c r="U13291" s="31"/>
      <c r="AD13291" s="20"/>
    </row>
    <row r="13292" spans="4:30" x14ac:dyDescent="0.2">
      <c r="D13292" s="5"/>
      <c r="I13292" s="7"/>
      <c r="K13292" s="7"/>
      <c r="L13292" s="7"/>
      <c r="M13292" s="55"/>
      <c r="N13292" s="7"/>
      <c r="O13292" s="5"/>
      <c r="U13292" s="31"/>
      <c r="AD13292" s="20"/>
    </row>
    <row r="13293" spans="4:30" x14ac:dyDescent="0.2">
      <c r="D13293" s="5"/>
      <c r="I13293" s="7"/>
      <c r="K13293" s="7"/>
      <c r="L13293" s="7"/>
      <c r="M13293" s="55"/>
      <c r="N13293" s="7"/>
      <c r="O13293" s="5"/>
      <c r="U13293" s="31"/>
      <c r="AD13293" s="20"/>
    </row>
    <row r="13294" spans="4:30" x14ac:dyDescent="0.2">
      <c r="D13294" s="5"/>
      <c r="I13294" s="7"/>
      <c r="K13294" s="7"/>
      <c r="L13294" s="7"/>
      <c r="M13294" s="55"/>
      <c r="N13294" s="7"/>
      <c r="O13294" s="5"/>
      <c r="U13294" s="31"/>
      <c r="AD13294" s="20"/>
    </row>
    <row r="13295" spans="4:30" x14ac:dyDescent="0.2">
      <c r="D13295" s="5"/>
      <c r="I13295" s="7"/>
      <c r="K13295" s="7"/>
      <c r="L13295" s="7"/>
      <c r="M13295" s="55"/>
      <c r="N13295" s="7"/>
      <c r="O13295" s="5"/>
      <c r="U13295" s="31"/>
      <c r="AD13295" s="20"/>
    </row>
    <row r="13296" spans="4:30" x14ac:dyDescent="0.2">
      <c r="D13296" s="5"/>
      <c r="I13296" s="7"/>
      <c r="K13296" s="7"/>
      <c r="L13296" s="7"/>
      <c r="M13296" s="55"/>
      <c r="N13296" s="7"/>
      <c r="O13296" s="5"/>
      <c r="U13296" s="31"/>
      <c r="AD13296" s="20"/>
    </row>
    <row r="13297" spans="4:30" x14ac:dyDescent="0.2">
      <c r="D13297" s="5"/>
      <c r="I13297" s="7"/>
      <c r="K13297" s="7"/>
      <c r="L13297" s="7"/>
      <c r="M13297" s="55"/>
      <c r="N13297" s="7"/>
      <c r="O13297" s="5"/>
      <c r="U13297" s="31"/>
      <c r="AD13297" s="20"/>
    </row>
    <row r="13298" spans="4:30" x14ac:dyDescent="0.2">
      <c r="D13298" s="5"/>
      <c r="I13298" s="7"/>
      <c r="K13298" s="7"/>
      <c r="L13298" s="7"/>
      <c r="M13298" s="55"/>
      <c r="N13298" s="7"/>
      <c r="O13298" s="5"/>
      <c r="U13298" s="31"/>
      <c r="AD13298" s="20"/>
    </row>
    <row r="13299" spans="4:30" x14ac:dyDescent="0.2">
      <c r="D13299" s="5"/>
      <c r="I13299" s="7"/>
      <c r="K13299" s="7"/>
      <c r="L13299" s="7"/>
      <c r="M13299" s="55"/>
      <c r="N13299" s="7"/>
      <c r="O13299" s="5"/>
      <c r="U13299" s="31"/>
      <c r="AD13299" s="20"/>
    </row>
    <row r="13300" spans="4:30" x14ac:dyDescent="0.2">
      <c r="D13300" s="5"/>
      <c r="I13300" s="7"/>
      <c r="K13300" s="7"/>
      <c r="L13300" s="7"/>
      <c r="M13300" s="55"/>
      <c r="N13300" s="7"/>
      <c r="O13300" s="5"/>
      <c r="U13300" s="31"/>
      <c r="AD13300" s="20"/>
    </row>
    <row r="13301" spans="4:30" x14ac:dyDescent="0.2">
      <c r="D13301" s="5"/>
      <c r="I13301" s="7"/>
      <c r="K13301" s="7"/>
      <c r="L13301" s="7"/>
      <c r="M13301" s="55"/>
      <c r="N13301" s="7"/>
      <c r="O13301" s="5"/>
      <c r="U13301" s="31"/>
      <c r="AD13301" s="20"/>
    </row>
    <row r="13302" spans="4:30" x14ac:dyDescent="0.2">
      <c r="D13302" s="5"/>
      <c r="I13302" s="7"/>
      <c r="K13302" s="7"/>
      <c r="L13302" s="7"/>
      <c r="M13302" s="55"/>
      <c r="N13302" s="7"/>
      <c r="O13302" s="5"/>
      <c r="U13302" s="31"/>
      <c r="AD13302" s="20"/>
    </row>
    <row r="13303" spans="4:30" x14ac:dyDescent="0.2">
      <c r="D13303" s="5"/>
      <c r="I13303" s="7"/>
      <c r="K13303" s="7"/>
      <c r="L13303" s="7"/>
      <c r="M13303" s="55"/>
      <c r="N13303" s="7"/>
      <c r="O13303" s="5"/>
      <c r="U13303" s="31"/>
      <c r="AD13303" s="20"/>
    </row>
    <row r="13304" spans="4:30" x14ac:dyDescent="0.2">
      <c r="D13304" s="5"/>
      <c r="I13304" s="7"/>
      <c r="K13304" s="7"/>
      <c r="L13304" s="7"/>
      <c r="M13304" s="55"/>
      <c r="N13304" s="7"/>
      <c r="O13304" s="5"/>
      <c r="U13304" s="31"/>
      <c r="AD13304" s="20"/>
    </row>
    <row r="13305" spans="4:30" x14ac:dyDescent="0.2">
      <c r="D13305" s="5"/>
      <c r="I13305" s="7"/>
      <c r="K13305" s="7"/>
      <c r="L13305" s="7"/>
      <c r="M13305" s="55"/>
      <c r="N13305" s="7"/>
      <c r="O13305" s="5"/>
      <c r="U13305" s="31"/>
      <c r="AD13305" s="20"/>
    </row>
    <row r="13306" spans="4:30" x14ac:dyDescent="0.2">
      <c r="D13306" s="5"/>
      <c r="I13306" s="7"/>
      <c r="K13306" s="7"/>
      <c r="L13306" s="7"/>
      <c r="M13306" s="55"/>
      <c r="N13306" s="7"/>
      <c r="O13306" s="5"/>
      <c r="U13306" s="31"/>
      <c r="AD13306" s="20"/>
    </row>
    <row r="13307" spans="4:30" x14ac:dyDescent="0.2">
      <c r="D13307" s="5"/>
      <c r="I13307" s="7"/>
      <c r="K13307" s="7"/>
      <c r="L13307" s="7"/>
      <c r="M13307" s="55"/>
      <c r="N13307" s="7"/>
      <c r="O13307" s="5"/>
      <c r="U13307" s="31"/>
      <c r="AD13307" s="20"/>
    </row>
    <row r="13308" spans="4:30" x14ac:dyDescent="0.2">
      <c r="D13308" s="5"/>
      <c r="I13308" s="7"/>
      <c r="K13308" s="7"/>
      <c r="L13308" s="7"/>
      <c r="M13308" s="55"/>
      <c r="N13308" s="7"/>
      <c r="O13308" s="5"/>
      <c r="U13308" s="31"/>
      <c r="AD13308" s="20"/>
    </row>
    <row r="13309" spans="4:30" x14ac:dyDescent="0.2">
      <c r="D13309" s="5"/>
      <c r="I13309" s="7"/>
      <c r="K13309" s="7"/>
      <c r="L13309" s="7"/>
      <c r="M13309" s="55"/>
      <c r="N13309" s="7"/>
      <c r="O13309" s="5"/>
      <c r="U13309" s="31"/>
      <c r="AD13309" s="20"/>
    </row>
    <row r="13310" spans="4:30" x14ac:dyDescent="0.2">
      <c r="D13310" s="5"/>
      <c r="I13310" s="7"/>
      <c r="K13310" s="7"/>
      <c r="L13310" s="7"/>
      <c r="M13310" s="55"/>
      <c r="N13310" s="7"/>
      <c r="O13310" s="5"/>
      <c r="U13310" s="31"/>
      <c r="AD13310" s="20"/>
    </row>
    <row r="13311" spans="4:30" x14ac:dyDescent="0.2">
      <c r="D13311" s="5"/>
      <c r="I13311" s="7"/>
      <c r="K13311" s="7"/>
      <c r="L13311" s="7"/>
      <c r="M13311" s="55"/>
      <c r="N13311" s="7"/>
      <c r="O13311" s="5"/>
      <c r="U13311" s="31"/>
      <c r="AD13311" s="20"/>
    </row>
    <row r="13312" spans="4:30" x14ac:dyDescent="0.2">
      <c r="D13312" s="5"/>
      <c r="I13312" s="7"/>
      <c r="K13312" s="7"/>
      <c r="L13312" s="7"/>
      <c r="M13312" s="55"/>
      <c r="N13312" s="7"/>
      <c r="O13312" s="5"/>
      <c r="U13312" s="31"/>
      <c r="AD13312" s="20"/>
    </row>
    <row r="13313" spans="4:30" x14ac:dyDescent="0.2">
      <c r="D13313" s="5"/>
      <c r="I13313" s="7"/>
      <c r="K13313" s="7"/>
      <c r="L13313" s="7"/>
      <c r="M13313" s="55"/>
      <c r="N13313" s="7"/>
      <c r="O13313" s="5"/>
      <c r="U13313" s="31"/>
      <c r="AD13313" s="20"/>
    </row>
    <row r="13314" spans="4:30" x14ac:dyDescent="0.2">
      <c r="D13314" s="5"/>
      <c r="I13314" s="7"/>
      <c r="K13314" s="7"/>
      <c r="L13314" s="7"/>
      <c r="M13314" s="55"/>
      <c r="N13314" s="7"/>
      <c r="O13314" s="5"/>
      <c r="U13314" s="31"/>
      <c r="AD13314" s="20"/>
    </row>
    <row r="13315" spans="4:30" x14ac:dyDescent="0.2">
      <c r="D13315" s="5"/>
      <c r="I13315" s="7"/>
      <c r="K13315" s="7"/>
      <c r="L13315" s="7"/>
      <c r="M13315" s="55"/>
      <c r="N13315" s="7"/>
      <c r="O13315" s="5"/>
      <c r="U13315" s="31"/>
      <c r="AD13315" s="20"/>
    </row>
    <row r="13316" spans="4:30" x14ac:dyDescent="0.2">
      <c r="D13316" s="5"/>
      <c r="I13316" s="7"/>
      <c r="K13316" s="7"/>
      <c r="L13316" s="7"/>
      <c r="M13316" s="55"/>
      <c r="N13316" s="7"/>
      <c r="O13316" s="5"/>
      <c r="U13316" s="31"/>
      <c r="AD13316" s="20"/>
    </row>
    <row r="13317" spans="4:30" x14ac:dyDescent="0.2">
      <c r="D13317" s="5"/>
      <c r="I13317" s="7"/>
      <c r="K13317" s="7"/>
      <c r="L13317" s="7"/>
      <c r="M13317" s="55"/>
      <c r="N13317" s="7"/>
      <c r="O13317" s="5"/>
      <c r="U13317" s="31"/>
      <c r="AD13317" s="20"/>
    </row>
    <row r="13318" spans="4:30" x14ac:dyDescent="0.2">
      <c r="D13318" s="5"/>
      <c r="I13318" s="7"/>
      <c r="K13318" s="7"/>
      <c r="L13318" s="7"/>
      <c r="M13318" s="55"/>
      <c r="N13318" s="7"/>
      <c r="O13318" s="5"/>
      <c r="U13318" s="31"/>
      <c r="AD13318" s="20"/>
    </row>
    <row r="13319" spans="4:30" x14ac:dyDescent="0.2">
      <c r="D13319" s="5"/>
      <c r="I13319" s="7"/>
      <c r="K13319" s="7"/>
      <c r="L13319" s="7"/>
      <c r="M13319" s="55"/>
      <c r="N13319" s="7"/>
      <c r="O13319" s="5"/>
      <c r="U13319" s="31"/>
      <c r="AD13319" s="20"/>
    </row>
    <row r="13320" spans="4:30" x14ac:dyDescent="0.2">
      <c r="D13320" s="5"/>
      <c r="I13320" s="7"/>
      <c r="K13320" s="7"/>
      <c r="L13320" s="7"/>
      <c r="M13320" s="55"/>
      <c r="N13320" s="7"/>
      <c r="O13320" s="5"/>
      <c r="U13320" s="31"/>
      <c r="AD13320" s="20"/>
    </row>
    <row r="13321" spans="4:30" x14ac:dyDescent="0.2">
      <c r="D13321" s="5"/>
      <c r="I13321" s="7"/>
      <c r="K13321" s="7"/>
      <c r="L13321" s="7"/>
      <c r="M13321" s="55"/>
      <c r="N13321" s="7"/>
      <c r="O13321" s="5"/>
      <c r="U13321" s="31"/>
      <c r="AD13321" s="20"/>
    </row>
    <row r="13322" spans="4:30" x14ac:dyDescent="0.2">
      <c r="D13322" s="5"/>
      <c r="I13322" s="7"/>
      <c r="K13322" s="7"/>
      <c r="L13322" s="7"/>
      <c r="M13322" s="55"/>
      <c r="N13322" s="7"/>
      <c r="O13322" s="5"/>
      <c r="U13322" s="31"/>
      <c r="AD13322" s="20"/>
    </row>
    <row r="13323" spans="4:30" x14ac:dyDescent="0.2">
      <c r="D13323" s="5"/>
      <c r="I13323" s="7"/>
      <c r="K13323" s="7"/>
      <c r="L13323" s="7"/>
      <c r="M13323" s="55"/>
      <c r="N13323" s="7"/>
      <c r="O13323" s="5"/>
      <c r="U13323" s="31"/>
      <c r="AD13323" s="20"/>
    </row>
    <row r="13324" spans="4:30" x14ac:dyDescent="0.2">
      <c r="D13324" s="5"/>
      <c r="I13324" s="7"/>
      <c r="K13324" s="7"/>
      <c r="L13324" s="7"/>
      <c r="M13324" s="55"/>
      <c r="N13324" s="7"/>
      <c r="O13324" s="5"/>
      <c r="U13324" s="31"/>
      <c r="AD13324" s="20"/>
    </row>
    <row r="13325" spans="4:30" x14ac:dyDescent="0.2">
      <c r="D13325" s="5"/>
      <c r="I13325" s="7"/>
      <c r="K13325" s="7"/>
      <c r="L13325" s="7"/>
      <c r="M13325" s="55"/>
      <c r="N13325" s="7"/>
      <c r="O13325" s="5"/>
      <c r="U13325" s="31"/>
      <c r="AD13325" s="20"/>
    </row>
    <row r="13326" spans="4:30" x14ac:dyDescent="0.2">
      <c r="D13326" s="5"/>
      <c r="I13326" s="7"/>
      <c r="K13326" s="7"/>
      <c r="L13326" s="7"/>
      <c r="M13326" s="55"/>
      <c r="N13326" s="7"/>
      <c r="O13326" s="5"/>
      <c r="U13326" s="31"/>
      <c r="AD13326" s="20"/>
    </row>
    <row r="13327" spans="4:30" x14ac:dyDescent="0.2">
      <c r="D13327" s="5"/>
      <c r="I13327" s="7"/>
      <c r="K13327" s="7"/>
      <c r="L13327" s="7"/>
      <c r="M13327" s="55"/>
      <c r="N13327" s="7"/>
      <c r="O13327" s="5"/>
      <c r="U13327" s="31"/>
      <c r="AD13327" s="20"/>
    </row>
    <row r="13328" spans="4:30" x14ac:dyDescent="0.2">
      <c r="D13328" s="5"/>
      <c r="I13328" s="7"/>
      <c r="K13328" s="7"/>
      <c r="L13328" s="7"/>
      <c r="M13328" s="55"/>
      <c r="N13328" s="7"/>
      <c r="O13328" s="5"/>
      <c r="U13328" s="31"/>
      <c r="AD13328" s="20"/>
    </row>
    <row r="13329" spans="4:30" x14ac:dyDescent="0.2">
      <c r="D13329" s="5"/>
      <c r="I13329" s="7"/>
      <c r="K13329" s="7"/>
      <c r="L13329" s="7"/>
      <c r="M13329" s="55"/>
      <c r="N13329" s="7"/>
      <c r="O13329" s="5"/>
      <c r="U13329" s="31"/>
      <c r="AD13329" s="20"/>
    </row>
    <row r="13330" spans="4:30" x14ac:dyDescent="0.2">
      <c r="D13330" s="5"/>
      <c r="I13330" s="7"/>
      <c r="K13330" s="7"/>
      <c r="L13330" s="7"/>
      <c r="M13330" s="55"/>
      <c r="N13330" s="7"/>
      <c r="O13330" s="5"/>
      <c r="U13330" s="31"/>
      <c r="AD13330" s="20"/>
    </row>
    <row r="13331" spans="4:30" x14ac:dyDescent="0.2">
      <c r="D13331" s="5"/>
      <c r="I13331" s="7"/>
      <c r="K13331" s="7"/>
      <c r="L13331" s="7"/>
      <c r="M13331" s="55"/>
      <c r="N13331" s="7"/>
      <c r="O13331" s="5"/>
      <c r="U13331" s="31"/>
      <c r="AD13331" s="20"/>
    </row>
    <row r="13332" spans="4:30" x14ac:dyDescent="0.2">
      <c r="D13332" s="5"/>
      <c r="I13332" s="7"/>
      <c r="K13332" s="7"/>
      <c r="L13332" s="7"/>
      <c r="M13332" s="55"/>
      <c r="N13332" s="7"/>
      <c r="O13332" s="5"/>
      <c r="U13332" s="31"/>
      <c r="AD13332" s="20"/>
    </row>
    <row r="13333" spans="4:30" x14ac:dyDescent="0.2">
      <c r="D13333" s="5"/>
      <c r="I13333" s="7"/>
      <c r="K13333" s="7"/>
      <c r="L13333" s="7"/>
      <c r="M13333" s="55"/>
      <c r="N13333" s="7"/>
      <c r="O13333" s="5"/>
      <c r="U13333" s="31"/>
      <c r="AD13333" s="20"/>
    </row>
    <row r="13334" spans="4:30" x14ac:dyDescent="0.2">
      <c r="D13334" s="5"/>
      <c r="I13334" s="7"/>
      <c r="K13334" s="7"/>
      <c r="L13334" s="7"/>
      <c r="M13334" s="55"/>
      <c r="N13334" s="7"/>
      <c r="O13334" s="5"/>
      <c r="U13334" s="31"/>
      <c r="AD13334" s="20"/>
    </row>
    <row r="13335" spans="4:30" x14ac:dyDescent="0.2">
      <c r="D13335" s="5"/>
      <c r="I13335" s="7"/>
      <c r="K13335" s="7"/>
      <c r="L13335" s="7"/>
      <c r="M13335" s="55"/>
      <c r="N13335" s="7"/>
      <c r="O13335" s="5"/>
      <c r="U13335" s="31"/>
      <c r="AD13335" s="20"/>
    </row>
    <row r="13336" spans="4:30" x14ac:dyDescent="0.2">
      <c r="D13336" s="5"/>
      <c r="I13336" s="7"/>
      <c r="K13336" s="7"/>
      <c r="L13336" s="7"/>
      <c r="M13336" s="55"/>
      <c r="N13336" s="7"/>
      <c r="O13336" s="5"/>
      <c r="U13336" s="31"/>
      <c r="AD13336" s="20"/>
    </row>
    <row r="13337" spans="4:30" x14ac:dyDescent="0.2">
      <c r="D13337" s="5"/>
      <c r="I13337" s="7"/>
      <c r="K13337" s="7"/>
      <c r="L13337" s="7"/>
      <c r="M13337" s="55"/>
      <c r="N13337" s="7"/>
      <c r="O13337" s="5"/>
      <c r="U13337" s="31"/>
      <c r="AD13337" s="20"/>
    </row>
    <row r="13338" spans="4:30" x14ac:dyDescent="0.2">
      <c r="D13338" s="5"/>
      <c r="I13338" s="7"/>
      <c r="K13338" s="7"/>
      <c r="L13338" s="7"/>
      <c r="M13338" s="55"/>
      <c r="N13338" s="7"/>
      <c r="O13338" s="5"/>
      <c r="U13338" s="31"/>
      <c r="AD13338" s="20"/>
    </row>
    <row r="13339" spans="4:30" x14ac:dyDescent="0.2">
      <c r="D13339" s="5"/>
      <c r="I13339" s="7"/>
      <c r="K13339" s="7"/>
      <c r="L13339" s="7"/>
      <c r="M13339" s="55"/>
      <c r="N13339" s="7"/>
      <c r="O13339" s="5"/>
      <c r="U13339" s="31"/>
      <c r="AD13339" s="20"/>
    </row>
    <row r="13340" spans="4:30" x14ac:dyDescent="0.2">
      <c r="D13340" s="5"/>
      <c r="I13340" s="7"/>
      <c r="K13340" s="7"/>
      <c r="L13340" s="7"/>
      <c r="M13340" s="55"/>
      <c r="N13340" s="7"/>
      <c r="O13340" s="5"/>
      <c r="U13340" s="31"/>
      <c r="AD13340" s="20"/>
    </row>
    <row r="13341" spans="4:30" x14ac:dyDescent="0.2">
      <c r="D13341" s="5"/>
      <c r="I13341" s="7"/>
      <c r="K13341" s="7"/>
      <c r="L13341" s="7"/>
      <c r="M13341" s="55"/>
      <c r="N13341" s="7"/>
      <c r="O13341" s="5"/>
      <c r="U13341" s="31"/>
      <c r="AD13341" s="20"/>
    </row>
    <row r="13342" spans="4:30" x14ac:dyDescent="0.2">
      <c r="D13342" s="5"/>
      <c r="I13342" s="7"/>
      <c r="K13342" s="7"/>
      <c r="L13342" s="7"/>
      <c r="M13342" s="55"/>
      <c r="N13342" s="7"/>
      <c r="O13342" s="5"/>
      <c r="U13342" s="31"/>
      <c r="AD13342" s="20"/>
    </row>
    <row r="13343" spans="4:30" x14ac:dyDescent="0.2">
      <c r="D13343" s="5"/>
      <c r="I13343" s="7"/>
      <c r="K13343" s="7"/>
      <c r="L13343" s="7"/>
      <c r="M13343" s="55"/>
      <c r="N13343" s="7"/>
      <c r="O13343" s="5"/>
      <c r="U13343" s="31"/>
      <c r="AD13343" s="20"/>
    </row>
    <row r="13344" spans="4:30" x14ac:dyDescent="0.2">
      <c r="D13344" s="5"/>
      <c r="I13344" s="7"/>
      <c r="K13344" s="7"/>
      <c r="L13344" s="7"/>
      <c r="M13344" s="55"/>
      <c r="N13344" s="7"/>
      <c r="O13344" s="5"/>
      <c r="U13344" s="31"/>
      <c r="AD13344" s="20"/>
    </row>
    <row r="13345" spans="4:30" x14ac:dyDescent="0.2">
      <c r="D13345" s="5"/>
      <c r="I13345" s="7"/>
      <c r="K13345" s="7"/>
      <c r="L13345" s="7"/>
      <c r="M13345" s="55"/>
      <c r="N13345" s="7"/>
      <c r="O13345" s="5"/>
      <c r="U13345" s="31"/>
      <c r="AD13345" s="20"/>
    </row>
    <row r="13346" spans="4:30" x14ac:dyDescent="0.2">
      <c r="D13346" s="5"/>
      <c r="I13346" s="7"/>
      <c r="K13346" s="7"/>
      <c r="L13346" s="7"/>
      <c r="M13346" s="55"/>
      <c r="N13346" s="7"/>
      <c r="O13346" s="5"/>
      <c r="U13346" s="31"/>
      <c r="AD13346" s="20"/>
    </row>
    <row r="13347" spans="4:30" x14ac:dyDescent="0.2">
      <c r="D13347" s="5"/>
      <c r="I13347" s="7"/>
      <c r="K13347" s="7"/>
      <c r="L13347" s="7"/>
      <c r="M13347" s="55"/>
      <c r="N13347" s="7"/>
      <c r="O13347" s="5"/>
      <c r="U13347" s="31"/>
      <c r="AD13347" s="20"/>
    </row>
    <row r="13348" spans="4:30" x14ac:dyDescent="0.2">
      <c r="D13348" s="5"/>
      <c r="I13348" s="7"/>
      <c r="K13348" s="7"/>
      <c r="L13348" s="7"/>
      <c r="M13348" s="55"/>
      <c r="N13348" s="7"/>
      <c r="O13348" s="5"/>
      <c r="U13348" s="31"/>
      <c r="AD13348" s="20"/>
    </row>
    <row r="13349" spans="4:30" x14ac:dyDescent="0.2">
      <c r="D13349" s="5"/>
      <c r="I13349" s="7"/>
      <c r="K13349" s="7"/>
      <c r="L13349" s="7"/>
      <c r="M13349" s="55"/>
      <c r="N13349" s="7"/>
      <c r="O13349" s="5"/>
      <c r="U13349" s="31"/>
      <c r="AD13349" s="20"/>
    </row>
    <row r="13350" spans="4:30" x14ac:dyDescent="0.2">
      <c r="D13350" s="5"/>
      <c r="I13350" s="7"/>
      <c r="K13350" s="7"/>
      <c r="L13350" s="7"/>
      <c r="M13350" s="55"/>
      <c r="N13350" s="7"/>
      <c r="O13350" s="5"/>
      <c r="U13350" s="31"/>
      <c r="AD13350" s="20"/>
    </row>
    <row r="13351" spans="4:30" x14ac:dyDescent="0.2">
      <c r="D13351" s="5"/>
      <c r="I13351" s="7"/>
      <c r="K13351" s="7"/>
      <c r="L13351" s="7"/>
      <c r="M13351" s="55"/>
      <c r="N13351" s="7"/>
      <c r="O13351" s="5"/>
      <c r="U13351" s="31"/>
      <c r="AD13351" s="20"/>
    </row>
    <row r="13352" spans="4:30" x14ac:dyDescent="0.2">
      <c r="D13352" s="5"/>
      <c r="I13352" s="7"/>
      <c r="K13352" s="7"/>
      <c r="L13352" s="7"/>
      <c r="M13352" s="55"/>
      <c r="N13352" s="7"/>
      <c r="O13352" s="5"/>
      <c r="U13352" s="31"/>
      <c r="AD13352" s="20"/>
    </row>
    <row r="13353" spans="4:30" x14ac:dyDescent="0.2">
      <c r="D13353" s="5"/>
      <c r="I13353" s="7"/>
      <c r="K13353" s="7"/>
      <c r="L13353" s="7"/>
      <c r="M13353" s="55"/>
      <c r="N13353" s="7"/>
      <c r="O13353" s="5"/>
      <c r="U13353" s="31"/>
      <c r="AD13353" s="20"/>
    </row>
    <row r="13354" spans="4:30" x14ac:dyDescent="0.2">
      <c r="D13354" s="5"/>
      <c r="I13354" s="7"/>
      <c r="K13354" s="7"/>
      <c r="L13354" s="7"/>
      <c r="M13354" s="55"/>
      <c r="N13354" s="7"/>
      <c r="O13354" s="5"/>
      <c r="U13354" s="31"/>
      <c r="AD13354" s="20"/>
    </row>
    <row r="13355" spans="4:30" x14ac:dyDescent="0.2">
      <c r="D13355" s="5"/>
      <c r="I13355" s="7"/>
      <c r="K13355" s="7"/>
      <c r="L13355" s="7"/>
      <c r="M13355" s="55"/>
      <c r="N13355" s="7"/>
      <c r="O13355" s="5"/>
      <c r="U13355" s="31"/>
      <c r="AD13355" s="20"/>
    </row>
    <row r="13356" spans="4:30" x14ac:dyDescent="0.2">
      <c r="D13356" s="5"/>
      <c r="I13356" s="7"/>
      <c r="K13356" s="7"/>
      <c r="L13356" s="7"/>
      <c r="M13356" s="55"/>
      <c r="N13356" s="7"/>
      <c r="O13356" s="5"/>
      <c r="U13356" s="31"/>
      <c r="AD13356" s="20"/>
    </row>
    <row r="13357" spans="4:30" x14ac:dyDescent="0.2">
      <c r="D13357" s="5"/>
      <c r="I13357" s="7"/>
      <c r="K13357" s="7"/>
      <c r="L13357" s="7"/>
      <c r="M13357" s="55"/>
      <c r="N13357" s="7"/>
      <c r="O13357" s="5"/>
      <c r="U13357" s="31"/>
      <c r="AD13357" s="20"/>
    </row>
    <row r="13358" spans="4:30" x14ac:dyDescent="0.2">
      <c r="D13358" s="5"/>
      <c r="I13358" s="7"/>
      <c r="K13358" s="7"/>
      <c r="L13358" s="7"/>
      <c r="M13358" s="55"/>
      <c r="N13358" s="7"/>
      <c r="O13358" s="5"/>
      <c r="U13358" s="31"/>
      <c r="AD13358" s="20"/>
    </row>
    <row r="13359" spans="4:30" x14ac:dyDescent="0.2">
      <c r="D13359" s="5"/>
      <c r="I13359" s="7"/>
      <c r="K13359" s="7"/>
      <c r="L13359" s="7"/>
      <c r="M13359" s="55"/>
      <c r="N13359" s="7"/>
      <c r="O13359" s="5"/>
      <c r="U13359" s="31"/>
      <c r="AD13359" s="20"/>
    </row>
    <row r="13360" spans="4:30" x14ac:dyDescent="0.2">
      <c r="D13360" s="5"/>
      <c r="I13360" s="7"/>
      <c r="K13360" s="7"/>
      <c r="L13360" s="7"/>
      <c r="M13360" s="55"/>
      <c r="N13360" s="7"/>
      <c r="O13360" s="5"/>
      <c r="U13360" s="31"/>
      <c r="AD13360" s="20"/>
    </row>
    <row r="13361" spans="4:30" x14ac:dyDescent="0.2">
      <c r="D13361" s="5"/>
      <c r="I13361" s="7"/>
      <c r="K13361" s="7"/>
      <c r="L13361" s="7"/>
      <c r="M13361" s="55"/>
      <c r="N13361" s="7"/>
      <c r="O13361" s="5"/>
      <c r="U13361" s="31"/>
      <c r="AD13361" s="20"/>
    </row>
    <row r="13362" spans="4:30" x14ac:dyDescent="0.2">
      <c r="D13362" s="5"/>
      <c r="I13362" s="7"/>
      <c r="K13362" s="7"/>
      <c r="L13362" s="7"/>
      <c r="M13362" s="55"/>
      <c r="N13362" s="7"/>
      <c r="O13362" s="5"/>
      <c r="U13362" s="31"/>
      <c r="AD13362" s="20"/>
    </row>
    <row r="13363" spans="4:30" x14ac:dyDescent="0.2">
      <c r="D13363" s="5"/>
      <c r="I13363" s="7"/>
      <c r="K13363" s="7"/>
      <c r="L13363" s="7"/>
      <c r="M13363" s="55"/>
      <c r="N13363" s="7"/>
      <c r="O13363" s="5"/>
      <c r="U13363" s="31"/>
      <c r="AD13363" s="20"/>
    </row>
    <row r="13364" spans="4:30" x14ac:dyDescent="0.2">
      <c r="D13364" s="5"/>
      <c r="I13364" s="7"/>
      <c r="K13364" s="7"/>
      <c r="L13364" s="7"/>
      <c r="M13364" s="55"/>
      <c r="N13364" s="7"/>
      <c r="O13364" s="5"/>
      <c r="U13364" s="31"/>
      <c r="AD13364" s="20"/>
    </row>
    <row r="13365" spans="4:30" x14ac:dyDescent="0.2">
      <c r="D13365" s="5"/>
      <c r="I13365" s="7"/>
      <c r="K13365" s="7"/>
      <c r="L13365" s="7"/>
      <c r="M13365" s="55"/>
      <c r="N13365" s="7"/>
      <c r="O13365" s="5"/>
      <c r="U13365" s="31"/>
      <c r="AD13365" s="20"/>
    </row>
    <row r="13366" spans="4:30" x14ac:dyDescent="0.2">
      <c r="D13366" s="5"/>
      <c r="I13366" s="7"/>
      <c r="K13366" s="7"/>
      <c r="L13366" s="7"/>
      <c r="M13366" s="55"/>
      <c r="N13366" s="7"/>
      <c r="O13366" s="5"/>
      <c r="U13366" s="31"/>
      <c r="AD13366" s="20"/>
    </row>
    <row r="13367" spans="4:30" x14ac:dyDescent="0.2">
      <c r="D13367" s="5"/>
      <c r="I13367" s="7"/>
      <c r="K13367" s="7"/>
      <c r="L13367" s="7"/>
      <c r="M13367" s="55"/>
      <c r="N13367" s="7"/>
      <c r="O13367" s="5"/>
      <c r="U13367" s="31"/>
      <c r="AD13367" s="20"/>
    </row>
    <row r="13368" spans="4:30" x14ac:dyDescent="0.2">
      <c r="D13368" s="5"/>
      <c r="I13368" s="7"/>
      <c r="K13368" s="7"/>
      <c r="L13368" s="7"/>
      <c r="M13368" s="55"/>
      <c r="N13368" s="7"/>
      <c r="O13368" s="5"/>
      <c r="U13368" s="31"/>
      <c r="AD13368" s="20"/>
    </row>
    <row r="13369" spans="4:30" x14ac:dyDescent="0.2">
      <c r="D13369" s="5"/>
      <c r="I13369" s="7"/>
      <c r="K13369" s="7"/>
      <c r="L13369" s="7"/>
      <c r="M13369" s="55"/>
      <c r="N13369" s="7"/>
      <c r="O13369" s="5"/>
      <c r="U13369" s="31"/>
      <c r="AD13369" s="20"/>
    </row>
    <row r="13370" spans="4:30" x14ac:dyDescent="0.2">
      <c r="D13370" s="5"/>
      <c r="I13370" s="7"/>
      <c r="K13370" s="7"/>
      <c r="L13370" s="7"/>
      <c r="M13370" s="55"/>
      <c r="N13370" s="7"/>
      <c r="O13370" s="5"/>
      <c r="U13370" s="31"/>
      <c r="AD13370" s="20"/>
    </row>
    <row r="13371" spans="4:30" x14ac:dyDescent="0.2">
      <c r="D13371" s="5"/>
      <c r="I13371" s="7"/>
      <c r="K13371" s="7"/>
      <c r="L13371" s="7"/>
      <c r="M13371" s="55"/>
      <c r="N13371" s="7"/>
      <c r="O13371" s="5"/>
      <c r="U13371" s="31"/>
      <c r="AD13371" s="20"/>
    </row>
    <row r="13372" spans="4:30" x14ac:dyDescent="0.2">
      <c r="D13372" s="5"/>
      <c r="I13372" s="7"/>
      <c r="K13372" s="7"/>
      <c r="L13372" s="7"/>
      <c r="M13372" s="55"/>
      <c r="N13372" s="7"/>
      <c r="O13372" s="5"/>
      <c r="U13372" s="31"/>
      <c r="AD13372" s="20"/>
    </row>
    <row r="13373" spans="4:30" x14ac:dyDescent="0.2">
      <c r="D13373" s="5"/>
      <c r="I13373" s="7"/>
      <c r="K13373" s="7"/>
      <c r="L13373" s="7"/>
      <c r="M13373" s="55"/>
      <c r="N13373" s="7"/>
      <c r="O13373" s="5"/>
      <c r="U13373" s="31"/>
      <c r="AD13373" s="20"/>
    </row>
    <row r="13374" spans="4:30" x14ac:dyDescent="0.2">
      <c r="D13374" s="5"/>
      <c r="I13374" s="7"/>
      <c r="K13374" s="7"/>
      <c r="L13374" s="7"/>
      <c r="M13374" s="55"/>
      <c r="N13374" s="7"/>
      <c r="O13374" s="5"/>
      <c r="U13374" s="31"/>
      <c r="AD13374" s="20"/>
    </row>
    <row r="13375" spans="4:30" x14ac:dyDescent="0.2">
      <c r="D13375" s="5"/>
      <c r="I13375" s="7"/>
      <c r="K13375" s="7"/>
      <c r="L13375" s="7"/>
      <c r="M13375" s="55"/>
      <c r="N13375" s="7"/>
      <c r="O13375" s="5"/>
      <c r="U13375" s="31"/>
      <c r="AD13375" s="20"/>
    </row>
    <row r="13376" spans="4:30" x14ac:dyDescent="0.2">
      <c r="D13376" s="5"/>
      <c r="I13376" s="7"/>
      <c r="K13376" s="7"/>
      <c r="L13376" s="7"/>
      <c r="M13376" s="55"/>
      <c r="N13376" s="7"/>
      <c r="O13376" s="5"/>
      <c r="U13376" s="31"/>
      <c r="AD13376" s="20"/>
    </row>
    <row r="13377" spans="4:30" x14ac:dyDescent="0.2">
      <c r="D13377" s="5"/>
      <c r="I13377" s="7"/>
      <c r="K13377" s="7"/>
      <c r="L13377" s="7"/>
      <c r="M13377" s="55"/>
      <c r="N13377" s="7"/>
      <c r="O13377" s="5"/>
      <c r="U13377" s="31"/>
      <c r="AD13377" s="20"/>
    </row>
    <row r="13378" spans="4:30" x14ac:dyDescent="0.2">
      <c r="D13378" s="5"/>
      <c r="I13378" s="7"/>
      <c r="K13378" s="7"/>
      <c r="L13378" s="7"/>
      <c r="M13378" s="55"/>
      <c r="N13378" s="7"/>
      <c r="O13378" s="5"/>
      <c r="U13378" s="31"/>
      <c r="AD13378" s="20"/>
    </row>
    <row r="13379" spans="4:30" x14ac:dyDescent="0.2">
      <c r="D13379" s="5"/>
      <c r="I13379" s="7"/>
      <c r="K13379" s="7"/>
      <c r="L13379" s="7"/>
      <c r="M13379" s="55"/>
      <c r="N13379" s="7"/>
      <c r="O13379" s="5"/>
      <c r="U13379" s="31"/>
      <c r="AD13379" s="20"/>
    </row>
    <row r="13380" spans="4:30" x14ac:dyDescent="0.2">
      <c r="D13380" s="5"/>
      <c r="I13380" s="7"/>
      <c r="K13380" s="7"/>
      <c r="L13380" s="7"/>
      <c r="M13380" s="55"/>
      <c r="N13380" s="7"/>
      <c r="O13380" s="5"/>
      <c r="U13380" s="31"/>
      <c r="AD13380" s="20"/>
    </row>
    <row r="13381" spans="4:30" x14ac:dyDescent="0.2">
      <c r="D13381" s="5"/>
      <c r="I13381" s="7"/>
      <c r="K13381" s="7"/>
      <c r="L13381" s="7"/>
      <c r="M13381" s="55"/>
      <c r="N13381" s="7"/>
      <c r="O13381" s="5"/>
      <c r="U13381" s="31"/>
      <c r="AD13381" s="20"/>
    </row>
    <row r="13382" spans="4:30" x14ac:dyDescent="0.2">
      <c r="D13382" s="5"/>
      <c r="I13382" s="7"/>
      <c r="K13382" s="7"/>
      <c r="L13382" s="7"/>
      <c r="M13382" s="55"/>
      <c r="N13382" s="7"/>
      <c r="O13382" s="5"/>
      <c r="U13382" s="31"/>
      <c r="AD13382" s="20"/>
    </row>
    <row r="13383" spans="4:30" x14ac:dyDescent="0.2">
      <c r="D13383" s="5"/>
      <c r="I13383" s="7"/>
      <c r="K13383" s="7"/>
      <c r="L13383" s="7"/>
      <c r="M13383" s="55"/>
      <c r="N13383" s="7"/>
      <c r="O13383" s="5"/>
      <c r="U13383" s="31"/>
      <c r="AD13383" s="20"/>
    </row>
    <row r="13384" spans="4:30" x14ac:dyDescent="0.2">
      <c r="D13384" s="5"/>
      <c r="I13384" s="7"/>
      <c r="K13384" s="7"/>
      <c r="L13384" s="7"/>
      <c r="M13384" s="55"/>
      <c r="N13384" s="7"/>
      <c r="O13384" s="5"/>
      <c r="U13384" s="31"/>
      <c r="AD13384" s="20"/>
    </row>
    <row r="13385" spans="4:30" x14ac:dyDescent="0.2">
      <c r="D13385" s="5"/>
      <c r="I13385" s="7"/>
      <c r="K13385" s="7"/>
      <c r="L13385" s="7"/>
      <c r="M13385" s="55"/>
      <c r="N13385" s="7"/>
      <c r="O13385" s="5"/>
      <c r="U13385" s="31"/>
      <c r="AD13385" s="20"/>
    </row>
    <row r="13386" spans="4:30" x14ac:dyDescent="0.2">
      <c r="D13386" s="5"/>
      <c r="I13386" s="7"/>
      <c r="K13386" s="7"/>
      <c r="L13386" s="7"/>
      <c r="M13386" s="55"/>
      <c r="N13386" s="7"/>
      <c r="O13386" s="5"/>
      <c r="U13386" s="31"/>
      <c r="AD13386" s="20"/>
    </row>
    <row r="13387" spans="4:30" x14ac:dyDescent="0.2">
      <c r="D13387" s="5"/>
      <c r="I13387" s="7"/>
      <c r="K13387" s="7"/>
      <c r="L13387" s="7"/>
      <c r="M13387" s="55"/>
      <c r="N13387" s="7"/>
      <c r="O13387" s="5"/>
      <c r="U13387" s="31"/>
      <c r="AD13387" s="20"/>
    </row>
    <row r="13388" spans="4:30" x14ac:dyDescent="0.2">
      <c r="D13388" s="5"/>
      <c r="I13388" s="7"/>
      <c r="K13388" s="7"/>
      <c r="L13388" s="7"/>
      <c r="M13388" s="55"/>
      <c r="N13388" s="7"/>
      <c r="O13388" s="5"/>
      <c r="U13388" s="31"/>
      <c r="AD13388" s="20"/>
    </row>
    <row r="13389" spans="4:30" x14ac:dyDescent="0.2">
      <c r="D13389" s="5"/>
      <c r="I13389" s="7"/>
      <c r="K13389" s="7"/>
      <c r="L13389" s="7"/>
      <c r="M13389" s="55"/>
      <c r="N13389" s="7"/>
      <c r="O13389" s="5"/>
      <c r="U13389" s="31"/>
      <c r="AD13389" s="20"/>
    </row>
    <row r="13390" spans="4:30" x14ac:dyDescent="0.2">
      <c r="D13390" s="5"/>
      <c r="I13390" s="7"/>
      <c r="K13390" s="7"/>
      <c r="L13390" s="7"/>
      <c r="M13390" s="55"/>
      <c r="N13390" s="7"/>
      <c r="O13390" s="5"/>
      <c r="U13390" s="31"/>
      <c r="AD13390" s="20"/>
    </row>
    <row r="13391" spans="4:30" x14ac:dyDescent="0.2">
      <c r="D13391" s="5"/>
      <c r="I13391" s="7"/>
      <c r="K13391" s="7"/>
      <c r="L13391" s="7"/>
      <c r="M13391" s="55"/>
      <c r="N13391" s="7"/>
      <c r="O13391" s="5"/>
      <c r="U13391" s="31"/>
      <c r="AD13391" s="20"/>
    </row>
    <row r="13392" spans="4:30" x14ac:dyDescent="0.2">
      <c r="D13392" s="5"/>
      <c r="I13392" s="7"/>
      <c r="K13392" s="7"/>
      <c r="L13392" s="7"/>
      <c r="M13392" s="55"/>
      <c r="N13392" s="7"/>
      <c r="O13392" s="5"/>
      <c r="U13392" s="31"/>
      <c r="AD13392" s="20"/>
    </row>
    <row r="13393" spans="4:30" x14ac:dyDescent="0.2">
      <c r="D13393" s="5"/>
      <c r="I13393" s="7"/>
      <c r="K13393" s="7"/>
      <c r="L13393" s="7"/>
      <c r="M13393" s="55"/>
      <c r="N13393" s="7"/>
      <c r="O13393" s="5"/>
      <c r="U13393" s="31"/>
      <c r="AD13393" s="20"/>
    </row>
    <row r="13394" spans="4:30" x14ac:dyDescent="0.2">
      <c r="D13394" s="5"/>
      <c r="I13394" s="7"/>
      <c r="K13394" s="7"/>
      <c r="L13394" s="7"/>
      <c r="M13394" s="55"/>
      <c r="N13394" s="7"/>
      <c r="O13394" s="5"/>
      <c r="U13394" s="31"/>
      <c r="AD13394" s="20"/>
    </row>
    <row r="13395" spans="4:30" x14ac:dyDescent="0.2">
      <c r="D13395" s="5"/>
      <c r="I13395" s="7"/>
      <c r="K13395" s="7"/>
      <c r="L13395" s="7"/>
      <c r="M13395" s="55"/>
      <c r="N13395" s="7"/>
      <c r="O13395" s="5"/>
      <c r="U13395" s="31"/>
      <c r="AD13395" s="20"/>
    </row>
    <row r="13396" spans="4:30" x14ac:dyDescent="0.2">
      <c r="D13396" s="5"/>
      <c r="I13396" s="7"/>
      <c r="K13396" s="7"/>
      <c r="L13396" s="7"/>
      <c r="M13396" s="55"/>
      <c r="N13396" s="7"/>
      <c r="O13396" s="5"/>
      <c r="U13396" s="31"/>
      <c r="AD13396" s="20"/>
    </row>
    <row r="13397" spans="4:30" x14ac:dyDescent="0.2">
      <c r="D13397" s="5"/>
      <c r="I13397" s="7"/>
      <c r="K13397" s="7"/>
      <c r="L13397" s="7"/>
      <c r="M13397" s="55"/>
      <c r="N13397" s="7"/>
      <c r="O13397" s="5"/>
      <c r="U13397" s="31"/>
      <c r="AD13397" s="20"/>
    </row>
    <row r="13398" spans="4:30" x14ac:dyDescent="0.2">
      <c r="D13398" s="5"/>
      <c r="I13398" s="7"/>
      <c r="K13398" s="7"/>
      <c r="L13398" s="7"/>
      <c r="M13398" s="55"/>
      <c r="N13398" s="7"/>
      <c r="O13398" s="5"/>
      <c r="U13398" s="31"/>
      <c r="AD13398" s="20"/>
    </row>
    <row r="13399" spans="4:30" x14ac:dyDescent="0.2">
      <c r="D13399" s="5"/>
      <c r="I13399" s="7"/>
      <c r="K13399" s="7"/>
      <c r="L13399" s="7"/>
      <c r="M13399" s="55"/>
      <c r="N13399" s="7"/>
      <c r="O13399" s="5"/>
      <c r="U13399" s="31"/>
      <c r="AD13399" s="20"/>
    </row>
    <row r="13400" spans="4:30" x14ac:dyDescent="0.2">
      <c r="D13400" s="5"/>
      <c r="I13400" s="7"/>
      <c r="K13400" s="7"/>
      <c r="L13400" s="7"/>
      <c r="M13400" s="55"/>
      <c r="N13400" s="7"/>
      <c r="O13400" s="5"/>
      <c r="U13400" s="31"/>
      <c r="AD13400" s="20"/>
    </row>
    <row r="13401" spans="4:30" x14ac:dyDescent="0.2">
      <c r="D13401" s="5"/>
      <c r="I13401" s="7"/>
      <c r="K13401" s="7"/>
      <c r="L13401" s="7"/>
      <c r="M13401" s="55"/>
      <c r="N13401" s="7"/>
      <c r="O13401" s="5"/>
      <c r="U13401" s="31"/>
      <c r="AD13401" s="20"/>
    </row>
    <row r="13402" spans="4:30" x14ac:dyDescent="0.2">
      <c r="D13402" s="5"/>
      <c r="I13402" s="7"/>
      <c r="K13402" s="7"/>
      <c r="L13402" s="7"/>
      <c r="M13402" s="55"/>
      <c r="N13402" s="7"/>
      <c r="O13402" s="5"/>
      <c r="U13402" s="31"/>
      <c r="AD13402" s="20"/>
    </row>
    <row r="13403" spans="4:30" x14ac:dyDescent="0.2">
      <c r="D13403" s="5"/>
      <c r="I13403" s="7"/>
      <c r="K13403" s="7"/>
      <c r="L13403" s="7"/>
      <c r="M13403" s="55"/>
      <c r="N13403" s="7"/>
      <c r="O13403" s="5"/>
      <c r="U13403" s="31"/>
      <c r="AD13403" s="20"/>
    </row>
    <row r="13404" spans="4:30" x14ac:dyDescent="0.2">
      <c r="D13404" s="5"/>
      <c r="I13404" s="7"/>
      <c r="K13404" s="7"/>
      <c r="L13404" s="7"/>
      <c r="M13404" s="55"/>
      <c r="N13404" s="7"/>
      <c r="O13404" s="5"/>
      <c r="U13404" s="31"/>
      <c r="AD13404" s="20"/>
    </row>
    <row r="13405" spans="4:30" x14ac:dyDescent="0.2">
      <c r="D13405" s="5"/>
      <c r="I13405" s="7"/>
      <c r="K13405" s="7"/>
      <c r="L13405" s="7"/>
      <c r="M13405" s="55"/>
      <c r="N13405" s="7"/>
      <c r="O13405" s="5"/>
      <c r="U13405" s="31"/>
      <c r="AD13405" s="20"/>
    </row>
    <row r="13406" spans="4:30" x14ac:dyDescent="0.2">
      <c r="D13406" s="5"/>
      <c r="I13406" s="7"/>
      <c r="K13406" s="7"/>
      <c r="L13406" s="7"/>
      <c r="M13406" s="55"/>
      <c r="N13406" s="7"/>
      <c r="O13406" s="5"/>
      <c r="U13406" s="31"/>
      <c r="AD13406" s="20"/>
    </row>
    <row r="13407" spans="4:30" x14ac:dyDescent="0.2">
      <c r="D13407" s="5"/>
      <c r="I13407" s="7"/>
      <c r="K13407" s="7"/>
      <c r="L13407" s="7"/>
      <c r="M13407" s="55"/>
      <c r="N13407" s="7"/>
      <c r="O13407" s="5"/>
      <c r="U13407" s="31"/>
      <c r="AD13407" s="20"/>
    </row>
    <row r="13408" spans="4:30" x14ac:dyDescent="0.2">
      <c r="D13408" s="5"/>
      <c r="I13408" s="7"/>
      <c r="K13408" s="7"/>
      <c r="L13408" s="7"/>
      <c r="M13408" s="55"/>
      <c r="N13408" s="7"/>
      <c r="O13408" s="5"/>
      <c r="U13408" s="31"/>
      <c r="AD13408" s="20"/>
    </row>
    <row r="13409" spans="4:30" x14ac:dyDescent="0.2">
      <c r="D13409" s="5"/>
      <c r="I13409" s="7"/>
      <c r="K13409" s="7"/>
      <c r="L13409" s="7"/>
      <c r="M13409" s="55"/>
      <c r="N13409" s="7"/>
      <c r="O13409" s="5"/>
      <c r="U13409" s="31"/>
      <c r="AD13409" s="20"/>
    </row>
    <row r="13410" spans="4:30" x14ac:dyDescent="0.2">
      <c r="D13410" s="5"/>
      <c r="I13410" s="7"/>
      <c r="K13410" s="7"/>
      <c r="L13410" s="7"/>
      <c r="M13410" s="55"/>
      <c r="N13410" s="7"/>
      <c r="O13410" s="5"/>
      <c r="U13410" s="31"/>
      <c r="AD13410" s="20"/>
    </row>
    <row r="13411" spans="4:30" x14ac:dyDescent="0.2">
      <c r="D13411" s="5"/>
      <c r="I13411" s="7"/>
      <c r="K13411" s="7"/>
      <c r="L13411" s="7"/>
      <c r="M13411" s="55"/>
      <c r="N13411" s="7"/>
      <c r="O13411" s="5"/>
      <c r="U13411" s="31"/>
      <c r="AD13411" s="20"/>
    </row>
    <row r="13412" spans="4:30" x14ac:dyDescent="0.2">
      <c r="D13412" s="5"/>
      <c r="I13412" s="7"/>
      <c r="K13412" s="7"/>
      <c r="L13412" s="7"/>
      <c r="M13412" s="55"/>
      <c r="N13412" s="7"/>
      <c r="O13412" s="5"/>
      <c r="U13412" s="31"/>
      <c r="AD13412" s="20"/>
    </row>
    <row r="13413" spans="4:30" x14ac:dyDescent="0.2">
      <c r="D13413" s="5"/>
      <c r="I13413" s="7"/>
      <c r="K13413" s="7"/>
      <c r="L13413" s="7"/>
      <c r="M13413" s="55"/>
      <c r="N13413" s="7"/>
      <c r="O13413" s="5"/>
      <c r="U13413" s="31"/>
      <c r="AD13413" s="20"/>
    </row>
    <row r="13414" spans="4:30" x14ac:dyDescent="0.2">
      <c r="D13414" s="5"/>
      <c r="I13414" s="7"/>
      <c r="K13414" s="7"/>
      <c r="L13414" s="7"/>
      <c r="M13414" s="55"/>
      <c r="N13414" s="7"/>
      <c r="O13414" s="5"/>
      <c r="U13414" s="31"/>
      <c r="AD13414" s="20"/>
    </row>
    <row r="13415" spans="4:30" x14ac:dyDescent="0.2">
      <c r="D13415" s="5"/>
      <c r="I13415" s="7"/>
      <c r="K13415" s="7"/>
      <c r="L13415" s="7"/>
      <c r="M13415" s="55"/>
      <c r="N13415" s="7"/>
      <c r="O13415" s="5"/>
      <c r="U13415" s="31"/>
      <c r="AD13415" s="20"/>
    </row>
    <row r="13416" spans="4:30" x14ac:dyDescent="0.2">
      <c r="D13416" s="5"/>
      <c r="I13416" s="7"/>
      <c r="K13416" s="7"/>
      <c r="L13416" s="7"/>
      <c r="M13416" s="55"/>
      <c r="N13416" s="7"/>
      <c r="O13416" s="5"/>
      <c r="U13416" s="31"/>
      <c r="AD13416" s="20"/>
    </row>
    <row r="13417" spans="4:30" x14ac:dyDescent="0.2">
      <c r="D13417" s="5"/>
      <c r="I13417" s="7"/>
      <c r="K13417" s="7"/>
      <c r="L13417" s="7"/>
      <c r="M13417" s="55"/>
      <c r="N13417" s="7"/>
      <c r="O13417" s="5"/>
      <c r="U13417" s="31"/>
      <c r="AD13417" s="20"/>
    </row>
    <row r="13418" spans="4:30" x14ac:dyDescent="0.2">
      <c r="D13418" s="5"/>
      <c r="I13418" s="7"/>
      <c r="K13418" s="7"/>
      <c r="L13418" s="7"/>
      <c r="M13418" s="55"/>
      <c r="N13418" s="7"/>
      <c r="O13418" s="5"/>
      <c r="U13418" s="31"/>
      <c r="AD13418" s="20"/>
    </row>
    <row r="13419" spans="4:30" x14ac:dyDescent="0.2">
      <c r="D13419" s="5"/>
      <c r="I13419" s="7"/>
      <c r="K13419" s="7"/>
      <c r="L13419" s="7"/>
      <c r="M13419" s="55"/>
      <c r="N13419" s="7"/>
      <c r="O13419" s="5"/>
      <c r="U13419" s="31"/>
      <c r="AD13419" s="20"/>
    </row>
    <row r="13420" spans="4:30" x14ac:dyDescent="0.2">
      <c r="D13420" s="5"/>
      <c r="I13420" s="7"/>
      <c r="K13420" s="7"/>
      <c r="L13420" s="7"/>
      <c r="M13420" s="55"/>
      <c r="N13420" s="7"/>
      <c r="O13420" s="5"/>
      <c r="U13420" s="31"/>
      <c r="AD13420" s="20"/>
    </row>
    <row r="13421" spans="4:30" x14ac:dyDescent="0.2">
      <c r="D13421" s="5"/>
      <c r="I13421" s="7"/>
      <c r="K13421" s="7"/>
      <c r="L13421" s="7"/>
      <c r="M13421" s="55"/>
      <c r="N13421" s="7"/>
      <c r="O13421" s="5"/>
      <c r="U13421" s="31"/>
      <c r="AD13421" s="20"/>
    </row>
    <row r="13422" spans="4:30" x14ac:dyDescent="0.2">
      <c r="D13422" s="5"/>
      <c r="I13422" s="7"/>
      <c r="K13422" s="7"/>
      <c r="L13422" s="7"/>
      <c r="M13422" s="55"/>
      <c r="N13422" s="7"/>
      <c r="O13422" s="5"/>
      <c r="U13422" s="31"/>
      <c r="AD13422" s="20"/>
    </row>
    <row r="13423" spans="4:30" x14ac:dyDescent="0.2">
      <c r="D13423" s="5"/>
      <c r="I13423" s="7"/>
      <c r="K13423" s="7"/>
      <c r="L13423" s="7"/>
      <c r="M13423" s="55"/>
      <c r="N13423" s="7"/>
      <c r="O13423" s="5"/>
      <c r="U13423" s="31"/>
      <c r="AD13423" s="20"/>
    </row>
    <row r="13424" spans="4:30" x14ac:dyDescent="0.2">
      <c r="D13424" s="5"/>
      <c r="I13424" s="7"/>
      <c r="K13424" s="7"/>
      <c r="L13424" s="7"/>
      <c r="M13424" s="55"/>
      <c r="N13424" s="7"/>
      <c r="O13424" s="5"/>
      <c r="U13424" s="31"/>
      <c r="AD13424" s="20"/>
    </row>
    <row r="13425" spans="4:30" x14ac:dyDescent="0.2">
      <c r="D13425" s="5"/>
      <c r="I13425" s="7"/>
      <c r="K13425" s="7"/>
      <c r="L13425" s="7"/>
      <c r="M13425" s="55"/>
      <c r="N13425" s="7"/>
      <c r="O13425" s="5"/>
      <c r="U13425" s="31"/>
      <c r="AD13425" s="20"/>
    </row>
    <row r="13426" spans="4:30" x14ac:dyDescent="0.2">
      <c r="D13426" s="5"/>
      <c r="I13426" s="7"/>
      <c r="K13426" s="7"/>
      <c r="L13426" s="7"/>
      <c r="M13426" s="55"/>
      <c r="N13426" s="7"/>
      <c r="O13426" s="5"/>
      <c r="U13426" s="31"/>
      <c r="AD13426" s="20"/>
    </row>
    <row r="13427" spans="4:30" x14ac:dyDescent="0.2">
      <c r="D13427" s="5"/>
      <c r="I13427" s="7"/>
      <c r="K13427" s="7"/>
      <c r="L13427" s="7"/>
      <c r="M13427" s="55"/>
      <c r="N13427" s="7"/>
      <c r="O13427" s="5"/>
      <c r="U13427" s="31"/>
      <c r="AD13427" s="20"/>
    </row>
    <row r="13428" spans="4:30" x14ac:dyDescent="0.2">
      <c r="D13428" s="5"/>
      <c r="I13428" s="7"/>
      <c r="K13428" s="7"/>
      <c r="L13428" s="7"/>
      <c r="M13428" s="55"/>
      <c r="N13428" s="7"/>
      <c r="O13428" s="5"/>
      <c r="U13428" s="31"/>
      <c r="AD13428" s="20"/>
    </row>
    <row r="13429" spans="4:30" x14ac:dyDescent="0.2">
      <c r="D13429" s="5"/>
      <c r="I13429" s="7"/>
      <c r="K13429" s="7"/>
      <c r="L13429" s="7"/>
      <c r="M13429" s="55"/>
      <c r="N13429" s="7"/>
      <c r="O13429" s="5"/>
      <c r="U13429" s="31"/>
      <c r="AD13429" s="20"/>
    </row>
    <row r="13430" spans="4:30" x14ac:dyDescent="0.2">
      <c r="D13430" s="5"/>
      <c r="I13430" s="7"/>
      <c r="K13430" s="7"/>
      <c r="L13430" s="7"/>
      <c r="M13430" s="55"/>
      <c r="N13430" s="7"/>
      <c r="O13430" s="5"/>
      <c r="U13430" s="31"/>
      <c r="AD13430" s="20"/>
    </row>
    <row r="13431" spans="4:30" x14ac:dyDescent="0.2">
      <c r="D13431" s="5"/>
      <c r="I13431" s="7"/>
      <c r="K13431" s="7"/>
      <c r="L13431" s="7"/>
      <c r="M13431" s="55"/>
      <c r="N13431" s="7"/>
      <c r="O13431" s="5"/>
      <c r="U13431" s="31"/>
      <c r="AD13431" s="20"/>
    </row>
    <row r="13432" spans="4:30" x14ac:dyDescent="0.2">
      <c r="D13432" s="5"/>
      <c r="I13432" s="7"/>
      <c r="K13432" s="7"/>
      <c r="L13432" s="7"/>
      <c r="M13432" s="55"/>
      <c r="N13432" s="7"/>
      <c r="O13432" s="5"/>
      <c r="U13432" s="31"/>
      <c r="AD13432" s="20"/>
    </row>
    <row r="13433" spans="4:30" x14ac:dyDescent="0.2">
      <c r="D13433" s="5"/>
      <c r="I13433" s="7"/>
      <c r="K13433" s="7"/>
      <c r="L13433" s="7"/>
      <c r="M13433" s="55"/>
      <c r="N13433" s="7"/>
      <c r="O13433" s="5"/>
      <c r="U13433" s="31"/>
      <c r="AD13433" s="20"/>
    </row>
    <row r="13434" spans="4:30" x14ac:dyDescent="0.2">
      <c r="D13434" s="5"/>
      <c r="I13434" s="7"/>
      <c r="K13434" s="7"/>
      <c r="L13434" s="7"/>
      <c r="M13434" s="55"/>
      <c r="N13434" s="7"/>
      <c r="O13434" s="5"/>
      <c r="U13434" s="31"/>
      <c r="AD13434" s="20"/>
    </row>
    <row r="13435" spans="4:30" x14ac:dyDescent="0.2">
      <c r="D13435" s="5"/>
      <c r="I13435" s="7"/>
      <c r="K13435" s="7"/>
      <c r="L13435" s="7"/>
      <c r="M13435" s="55"/>
      <c r="N13435" s="7"/>
      <c r="O13435" s="5"/>
      <c r="U13435" s="31"/>
      <c r="AD13435" s="20"/>
    </row>
    <row r="13436" spans="4:30" x14ac:dyDescent="0.2">
      <c r="D13436" s="5"/>
      <c r="I13436" s="7"/>
      <c r="K13436" s="7"/>
      <c r="L13436" s="7"/>
      <c r="M13436" s="55"/>
      <c r="N13436" s="7"/>
      <c r="O13436" s="5"/>
      <c r="U13436" s="31"/>
      <c r="AD13436" s="20"/>
    </row>
    <row r="13437" spans="4:30" x14ac:dyDescent="0.2">
      <c r="D13437" s="5"/>
      <c r="I13437" s="7"/>
      <c r="K13437" s="7"/>
      <c r="L13437" s="7"/>
      <c r="M13437" s="55"/>
      <c r="N13437" s="7"/>
      <c r="O13437" s="5"/>
      <c r="U13437" s="31"/>
      <c r="AD13437" s="20"/>
    </row>
    <row r="13438" spans="4:30" x14ac:dyDescent="0.2">
      <c r="D13438" s="5"/>
      <c r="I13438" s="7"/>
      <c r="K13438" s="7"/>
      <c r="L13438" s="7"/>
      <c r="M13438" s="55"/>
      <c r="N13438" s="7"/>
      <c r="O13438" s="5"/>
      <c r="U13438" s="31"/>
      <c r="AD13438" s="20"/>
    </row>
    <row r="13439" spans="4:30" x14ac:dyDescent="0.2">
      <c r="D13439" s="5"/>
      <c r="I13439" s="7"/>
      <c r="K13439" s="7"/>
      <c r="L13439" s="7"/>
      <c r="M13439" s="55"/>
      <c r="N13439" s="7"/>
      <c r="O13439" s="5"/>
      <c r="U13439" s="31"/>
      <c r="AD13439" s="20"/>
    </row>
    <row r="13440" spans="4:30" x14ac:dyDescent="0.2">
      <c r="D13440" s="5"/>
      <c r="I13440" s="7"/>
      <c r="K13440" s="7"/>
      <c r="L13440" s="7"/>
      <c r="M13440" s="55"/>
      <c r="N13440" s="7"/>
      <c r="O13440" s="5"/>
      <c r="U13440" s="31"/>
      <c r="AD13440" s="20"/>
    </row>
    <row r="13441" spans="4:30" x14ac:dyDescent="0.2">
      <c r="D13441" s="5"/>
      <c r="I13441" s="7"/>
      <c r="K13441" s="7"/>
      <c r="L13441" s="7"/>
      <c r="M13441" s="55"/>
      <c r="N13441" s="7"/>
      <c r="O13441" s="5"/>
      <c r="U13441" s="31"/>
      <c r="AD13441" s="20"/>
    </row>
    <row r="13442" spans="4:30" x14ac:dyDescent="0.2">
      <c r="D13442" s="5"/>
      <c r="I13442" s="7"/>
      <c r="K13442" s="7"/>
      <c r="L13442" s="7"/>
      <c r="M13442" s="55"/>
      <c r="N13442" s="7"/>
      <c r="O13442" s="5"/>
      <c r="U13442" s="31"/>
      <c r="AD13442" s="20"/>
    </row>
    <row r="13443" spans="4:30" x14ac:dyDescent="0.2">
      <c r="D13443" s="5"/>
      <c r="I13443" s="7"/>
      <c r="K13443" s="7"/>
      <c r="L13443" s="7"/>
      <c r="M13443" s="55"/>
      <c r="N13443" s="7"/>
      <c r="O13443" s="5"/>
      <c r="U13443" s="31"/>
      <c r="AD13443" s="20"/>
    </row>
    <row r="13444" spans="4:30" x14ac:dyDescent="0.2">
      <c r="D13444" s="5"/>
      <c r="I13444" s="7"/>
      <c r="K13444" s="7"/>
      <c r="L13444" s="7"/>
      <c r="M13444" s="55"/>
      <c r="N13444" s="7"/>
      <c r="O13444" s="5"/>
      <c r="U13444" s="31"/>
      <c r="AD13444" s="20"/>
    </row>
    <row r="13445" spans="4:30" x14ac:dyDescent="0.2">
      <c r="D13445" s="5"/>
      <c r="I13445" s="7"/>
      <c r="K13445" s="7"/>
      <c r="L13445" s="7"/>
      <c r="M13445" s="55"/>
      <c r="N13445" s="7"/>
      <c r="O13445" s="5"/>
      <c r="U13445" s="31"/>
      <c r="AD13445" s="20"/>
    </row>
    <row r="13446" spans="4:30" x14ac:dyDescent="0.2">
      <c r="D13446" s="5"/>
      <c r="I13446" s="7"/>
      <c r="K13446" s="7"/>
      <c r="L13446" s="7"/>
      <c r="M13446" s="55"/>
      <c r="N13446" s="7"/>
      <c r="O13446" s="5"/>
      <c r="U13446" s="31"/>
      <c r="AD13446" s="20"/>
    </row>
    <row r="13447" spans="4:30" x14ac:dyDescent="0.2">
      <c r="D13447" s="5"/>
      <c r="I13447" s="7"/>
      <c r="K13447" s="7"/>
      <c r="L13447" s="7"/>
      <c r="M13447" s="55"/>
      <c r="N13447" s="7"/>
      <c r="O13447" s="5"/>
      <c r="U13447" s="31"/>
      <c r="AD13447" s="20"/>
    </row>
    <row r="13448" spans="4:30" x14ac:dyDescent="0.2">
      <c r="D13448" s="5"/>
      <c r="I13448" s="7"/>
      <c r="K13448" s="7"/>
      <c r="L13448" s="7"/>
      <c r="M13448" s="55"/>
      <c r="N13448" s="7"/>
      <c r="O13448" s="5"/>
      <c r="U13448" s="31"/>
      <c r="AD13448" s="20"/>
    </row>
    <row r="13449" spans="4:30" x14ac:dyDescent="0.2">
      <c r="D13449" s="5"/>
      <c r="I13449" s="7"/>
      <c r="K13449" s="7"/>
      <c r="L13449" s="7"/>
      <c r="M13449" s="55"/>
      <c r="N13449" s="7"/>
      <c r="O13449" s="5"/>
      <c r="U13449" s="31"/>
      <c r="AD13449" s="20"/>
    </row>
    <row r="13450" spans="4:30" x14ac:dyDescent="0.2">
      <c r="D13450" s="5"/>
      <c r="I13450" s="7"/>
      <c r="K13450" s="7"/>
      <c r="L13450" s="7"/>
      <c r="M13450" s="55"/>
      <c r="N13450" s="7"/>
      <c r="O13450" s="5"/>
      <c r="U13450" s="31"/>
      <c r="AD13450" s="20"/>
    </row>
    <row r="13451" spans="4:30" x14ac:dyDescent="0.2">
      <c r="D13451" s="5"/>
      <c r="I13451" s="7"/>
      <c r="K13451" s="7"/>
      <c r="L13451" s="7"/>
      <c r="M13451" s="55"/>
      <c r="N13451" s="7"/>
      <c r="O13451" s="5"/>
      <c r="U13451" s="31"/>
      <c r="AD13451" s="20"/>
    </row>
    <row r="13452" spans="4:30" x14ac:dyDescent="0.2">
      <c r="D13452" s="5"/>
      <c r="I13452" s="7"/>
      <c r="K13452" s="7"/>
      <c r="L13452" s="7"/>
      <c r="M13452" s="55"/>
      <c r="N13452" s="7"/>
      <c r="O13452" s="5"/>
      <c r="U13452" s="31"/>
      <c r="AD13452" s="20"/>
    </row>
    <row r="13453" spans="4:30" x14ac:dyDescent="0.2">
      <c r="D13453" s="5"/>
      <c r="I13453" s="7"/>
      <c r="K13453" s="7"/>
      <c r="L13453" s="7"/>
      <c r="M13453" s="55"/>
      <c r="N13453" s="7"/>
      <c r="O13453" s="5"/>
      <c r="U13453" s="31"/>
      <c r="AD13453" s="20"/>
    </row>
    <row r="13454" spans="4:30" x14ac:dyDescent="0.2">
      <c r="D13454" s="5"/>
      <c r="I13454" s="7"/>
      <c r="K13454" s="7"/>
      <c r="L13454" s="7"/>
      <c r="M13454" s="55"/>
      <c r="N13454" s="7"/>
      <c r="O13454" s="5"/>
      <c r="U13454" s="31"/>
      <c r="AD13454" s="20"/>
    </row>
    <row r="13455" spans="4:30" x14ac:dyDescent="0.2">
      <c r="D13455" s="5"/>
      <c r="I13455" s="7"/>
      <c r="K13455" s="7"/>
      <c r="L13455" s="7"/>
      <c r="M13455" s="55"/>
      <c r="N13455" s="7"/>
      <c r="O13455" s="5"/>
      <c r="U13455" s="31"/>
      <c r="AD13455" s="20"/>
    </row>
    <row r="13456" spans="4:30" x14ac:dyDescent="0.2">
      <c r="D13456" s="5"/>
      <c r="I13456" s="7"/>
      <c r="K13456" s="7"/>
      <c r="L13456" s="7"/>
      <c r="M13456" s="55"/>
      <c r="N13456" s="7"/>
      <c r="O13456" s="5"/>
      <c r="U13456" s="31"/>
      <c r="AD13456" s="20"/>
    </row>
    <row r="13457" spans="4:30" x14ac:dyDescent="0.2">
      <c r="D13457" s="5"/>
      <c r="I13457" s="7"/>
      <c r="K13457" s="7"/>
      <c r="L13457" s="7"/>
      <c r="M13457" s="55"/>
      <c r="N13457" s="7"/>
      <c r="O13457" s="5"/>
      <c r="U13457" s="31"/>
      <c r="AD13457" s="20"/>
    </row>
    <row r="13458" spans="4:30" x14ac:dyDescent="0.2">
      <c r="D13458" s="5"/>
      <c r="I13458" s="7"/>
      <c r="K13458" s="7"/>
      <c r="L13458" s="7"/>
      <c r="M13458" s="55"/>
      <c r="N13458" s="7"/>
      <c r="O13458" s="5"/>
      <c r="U13458" s="31"/>
      <c r="AD13458" s="20"/>
    </row>
    <row r="13459" spans="4:30" x14ac:dyDescent="0.2">
      <c r="D13459" s="5"/>
      <c r="I13459" s="7"/>
      <c r="K13459" s="7"/>
      <c r="L13459" s="7"/>
      <c r="M13459" s="55"/>
      <c r="N13459" s="7"/>
      <c r="O13459" s="5"/>
      <c r="U13459" s="31"/>
      <c r="AD13459" s="20"/>
    </row>
    <row r="13460" spans="4:30" x14ac:dyDescent="0.2">
      <c r="D13460" s="5"/>
      <c r="I13460" s="7"/>
      <c r="K13460" s="7"/>
      <c r="L13460" s="7"/>
      <c r="M13460" s="55"/>
      <c r="N13460" s="7"/>
      <c r="O13460" s="5"/>
      <c r="U13460" s="31"/>
      <c r="AD13460" s="20"/>
    </row>
    <row r="13461" spans="4:30" x14ac:dyDescent="0.2">
      <c r="D13461" s="5"/>
      <c r="I13461" s="7"/>
      <c r="K13461" s="7"/>
      <c r="L13461" s="7"/>
      <c r="M13461" s="55"/>
      <c r="N13461" s="7"/>
      <c r="O13461" s="5"/>
      <c r="U13461" s="31"/>
      <c r="AD13461" s="20"/>
    </row>
    <row r="13462" spans="4:30" x14ac:dyDescent="0.2">
      <c r="D13462" s="5"/>
      <c r="I13462" s="7"/>
      <c r="K13462" s="7"/>
      <c r="L13462" s="7"/>
      <c r="M13462" s="55"/>
      <c r="N13462" s="7"/>
      <c r="O13462" s="5"/>
      <c r="U13462" s="31"/>
      <c r="AD13462" s="20"/>
    </row>
    <row r="13463" spans="4:30" x14ac:dyDescent="0.2">
      <c r="D13463" s="5"/>
      <c r="I13463" s="7"/>
      <c r="K13463" s="7"/>
      <c r="L13463" s="7"/>
      <c r="M13463" s="55"/>
      <c r="N13463" s="7"/>
      <c r="O13463" s="5"/>
      <c r="U13463" s="31"/>
      <c r="AD13463" s="20"/>
    </row>
    <row r="13464" spans="4:30" x14ac:dyDescent="0.2">
      <c r="D13464" s="5"/>
      <c r="I13464" s="7"/>
      <c r="K13464" s="7"/>
      <c r="L13464" s="7"/>
      <c r="M13464" s="55"/>
      <c r="N13464" s="7"/>
      <c r="O13464" s="5"/>
      <c r="U13464" s="31"/>
      <c r="AD13464" s="20"/>
    </row>
    <row r="13465" spans="4:30" x14ac:dyDescent="0.2">
      <c r="D13465" s="5"/>
      <c r="I13465" s="7"/>
      <c r="K13465" s="7"/>
      <c r="L13465" s="7"/>
      <c r="M13465" s="55"/>
      <c r="N13465" s="7"/>
      <c r="O13465" s="5"/>
      <c r="U13465" s="31"/>
      <c r="AD13465" s="20"/>
    </row>
    <row r="13466" spans="4:30" x14ac:dyDescent="0.2">
      <c r="D13466" s="5"/>
      <c r="I13466" s="7"/>
      <c r="K13466" s="7"/>
      <c r="L13466" s="7"/>
      <c r="M13466" s="55"/>
      <c r="N13466" s="7"/>
      <c r="O13466" s="5"/>
      <c r="U13466" s="31"/>
      <c r="AD13466" s="20"/>
    </row>
    <row r="13467" spans="4:30" x14ac:dyDescent="0.2">
      <c r="D13467" s="5"/>
      <c r="I13467" s="7"/>
      <c r="K13467" s="7"/>
      <c r="L13467" s="7"/>
      <c r="M13467" s="55"/>
      <c r="N13467" s="7"/>
      <c r="O13467" s="5"/>
      <c r="U13467" s="31"/>
      <c r="AD13467" s="20"/>
    </row>
    <row r="13468" spans="4:30" x14ac:dyDescent="0.2">
      <c r="D13468" s="5"/>
      <c r="I13468" s="7"/>
      <c r="K13468" s="7"/>
      <c r="L13468" s="7"/>
      <c r="M13468" s="55"/>
      <c r="N13468" s="7"/>
      <c r="O13468" s="5"/>
      <c r="U13468" s="31"/>
      <c r="AD13468" s="20"/>
    </row>
    <row r="13469" spans="4:30" x14ac:dyDescent="0.2">
      <c r="D13469" s="5"/>
      <c r="I13469" s="7"/>
      <c r="K13469" s="7"/>
      <c r="L13469" s="7"/>
      <c r="M13469" s="55"/>
      <c r="N13469" s="7"/>
      <c r="O13469" s="5"/>
      <c r="U13469" s="31"/>
      <c r="AD13469" s="20"/>
    </row>
    <row r="13470" spans="4:30" x14ac:dyDescent="0.2">
      <c r="D13470" s="5"/>
      <c r="I13470" s="7"/>
      <c r="K13470" s="7"/>
      <c r="L13470" s="7"/>
      <c r="M13470" s="55"/>
      <c r="N13470" s="7"/>
      <c r="O13470" s="5"/>
      <c r="U13470" s="31"/>
      <c r="AD13470" s="20"/>
    </row>
    <row r="13471" spans="4:30" x14ac:dyDescent="0.2">
      <c r="D13471" s="5"/>
      <c r="I13471" s="7"/>
      <c r="K13471" s="7"/>
      <c r="L13471" s="7"/>
      <c r="M13471" s="55"/>
      <c r="N13471" s="7"/>
      <c r="O13471" s="5"/>
      <c r="U13471" s="31"/>
      <c r="AD13471" s="20"/>
    </row>
    <row r="13472" spans="4:30" x14ac:dyDescent="0.2">
      <c r="D13472" s="5"/>
      <c r="I13472" s="7"/>
      <c r="K13472" s="7"/>
      <c r="L13472" s="7"/>
      <c r="M13472" s="55"/>
      <c r="N13472" s="7"/>
      <c r="O13472" s="5"/>
      <c r="U13472" s="31"/>
      <c r="AD13472" s="20"/>
    </row>
    <row r="13473" spans="4:30" x14ac:dyDescent="0.2">
      <c r="D13473" s="5"/>
      <c r="I13473" s="7"/>
      <c r="K13473" s="7"/>
      <c r="L13473" s="7"/>
      <c r="M13473" s="55"/>
      <c r="N13473" s="7"/>
      <c r="O13473" s="5"/>
      <c r="U13473" s="31"/>
      <c r="AD13473" s="20"/>
    </row>
    <row r="13474" spans="4:30" x14ac:dyDescent="0.2">
      <c r="D13474" s="5"/>
      <c r="I13474" s="7"/>
      <c r="K13474" s="7"/>
      <c r="L13474" s="7"/>
      <c r="M13474" s="55"/>
      <c r="N13474" s="7"/>
      <c r="O13474" s="5"/>
      <c r="U13474" s="31"/>
      <c r="AD13474" s="20"/>
    </row>
    <row r="13475" spans="4:30" x14ac:dyDescent="0.2">
      <c r="D13475" s="5"/>
      <c r="I13475" s="7"/>
      <c r="K13475" s="7"/>
      <c r="L13475" s="7"/>
      <c r="M13475" s="55"/>
      <c r="N13475" s="7"/>
      <c r="O13475" s="5"/>
      <c r="U13475" s="31"/>
      <c r="AD13475" s="20"/>
    </row>
    <row r="13476" spans="4:30" x14ac:dyDescent="0.2">
      <c r="D13476" s="5"/>
      <c r="I13476" s="7"/>
      <c r="K13476" s="7"/>
      <c r="L13476" s="7"/>
      <c r="M13476" s="55"/>
      <c r="N13476" s="7"/>
      <c r="O13476" s="5"/>
      <c r="U13476" s="31"/>
      <c r="AD13476" s="20"/>
    </row>
    <row r="13477" spans="4:30" x14ac:dyDescent="0.2">
      <c r="D13477" s="5"/>
      <c r="I13477" s="7"/>
      <c r="K13477" s="7"/>
      <c r="L13477" s="7"/>
      <c r="M13477" s="55"/>
      <c r="N13477" s="7"/>
      <c r="O13477" s="5"/>
      <c r="U13477" s="31"/>
      <c r="AD13477" s="20"/>
    </row>
    <row r="13478" spans="4:30" x14ac:dyDescent="0.2">
      <c r="D13478" s="5"/>
      <c r="I13478" s="7"/>
      <c r="K13478" s="7"/>
      <c r="L13478" s="7"/>
      <c r="M13478" s="55"/>
      <c r="N13478" s="7"/>
      <c r="O13478" s="5"/>
      <c r="U13478" s="31"/>
      <c r="AD13478" s="20"/>
    </row>
    <row r="13479" spans="4:30" x14ac:dyDescent="0.2">
      <c r="D13479" s="5"/>
      <c r="I13479" s="7"/>
      <c r="K13479" s="7"/>
      <c r="L13479" s="7"/>
      <c r="M13479" s="55"/>
      <c r="N13479" s="7"/>
      <c r="O13479" s="5"/>
      <c r="U13479" s="31"/>
      <c r="AD13479" s="20"/>
    </row>
    <row r="13480" spans="4:30" x14ac:dyDescent="0.2">
      <c r="D13480" s="5"/>
      <c r="I13480" s="7"/>
      <c r="K13480" s="7"/>
      <c r="L13480" s="7"/>
      <c r="M13480" s="55"/>
      <c r="N13480" s="7"/>
      <c r="O13480" s="5"/>
      <c r="U13480" s="31"/>
      <c r="AD13480" s="20"/>
    </row>
    <row r="13481" spans="4:30" x14ac:dyDescent="0.2">
      <c r="D13481" s="5"/>
      <c r="I13481" s="7"/>
      <c r="K13481" s="7"/>
      <c r="L13481" s="7"/>
      <c r="M13481" s="55"/>
      <c r="N13481" s="7"/>
      <c r="O13481" s="5"/>
      <c r="U13481" s="31"/>
      <c r="AD13481" s="20"/>
    </row>
    <row r="13482" spans="4:30" x14ac:dyDescent="0.2">
      <c r="D13482" s="5"/>
      <c r="I13482" s="7"/>
      <c r="K13482" s="7"/>
      <c r="L13482" s="7"/>
      <c r="M13482" s="55"/>
      <c r="N13482" s="7"/>
      <c r="O13482" s="5"/>
      <c r="U13482" s="31"/>
      <c r="AD13482" s="20"/>
    </row>
    <row r="13483" spans="4:30" x14ac:dyDescent="0.2">
      <c r="D13483" s="5"/>
      <c r="I13483" s="7"/>
      <c r="K13483" s="7"/>
      <c r="L13483" s="7"/>
      <c r="M13483" s="55"/>
      <c r="N13483" s="7"/>
      <c r="O13483" s="5"/>
      <c r="U13483" s="31"/>
      <c r="AD13483" s="20"/>
    </row>
    <row r="13484" spans="4:30" x14ac:dyDescent="0.2">
      <c r="D13484" s="5"/>
      <c r="I13484" s="7"/>
      <c r="K13484" s="7"/>
      <c r="L13484" s="7"/>
      <c r="M13484" s="55"/>
      <c r="N13484" s="7"/>
      <c r="O13484" s="5"/>
      <c r="U13484" s="31"/>
      <c r="AD13484" s="20"/>
    </row>
    <row r="13485" spans="4:30" x14ac:dyDescent="0.2">
      <c r="D13485" s="5"/>
      <c r="I13485" s="7"/>
      <c r="K13485" s="7"/>
      <c r="L13485" s="7"/>
      <c r="M13485" s="55"/>
      <c r="N13485" s="7"/>
      <c r="O13485" s="5"/>
      <c r="U13485" s="31"/>
      <c r="AD13485" s="20"/>
    </row>
    <row r="13486" spans="4:30" x14ac:dyDescent="0.2">
      <c r="D13486" s="5"/>
      <c r="I13486" s="7"/>
      <c r="K13486" s="7"/>
      <c r="L13486" s="7"/>
      <c r="M13486" s="55"/>
      <c r="N13486" s="7"/>
      <c r="O13486" s="5"/>
      <c r="U13486" s="31"/>
      <c r="AD13486" s="20"/>
    </row>
    <row r="13487" spans="4:30" x14ac:dyDescent="0.2">
      <c r="D13487" s="5"/>
      <c r="I13487" s="7"/>
      <c r="K13487" s="7"/>
      <c r="L13487" s="7"/>
      <c r="M13487" s="55"/>
      <c r="N13487" s="7"/>
      <c r="O13487" s="5"/>
      <c r="U13487" s="31"/>
      <c r="AD13487" s="20"/>
    </row>
    <row r="13488" spans="4:30" x14ac:dyDescent="0.2">
      <c r="D13488" s="5"/>
      <c r="I13488" s="7"/>
      <c r="K13488" s="7"/>
      <c r="L13488" s="7"/>
      <c r="M13488" s="55"/>
      <c r="N13488" s="7"/>
      <c r="O13488" s="5"/>
      <c r="U13488" s="31"/>
      <c r="AD13488" s="20"/>
    </row>
    <row r="13489" spans="4:30" x14ac:dyDescent="0.2">
      <c r="D13489" s="5"/>
      <c r="I13489" s="7"/>
      <c r="K13489" s="7"/>
      <c r="L13489" s="7"/>
      <c r="M13489" s="55"/>
      <c r="N13489" s="7"/>
      <c r="O13489" s="5"/>
      <c r="U13489" s="31"/>
      <c r="AD13489" s="20"/>
    </row>
    <row r="13490" spans="4:30" x14ac:dyDescent="0.2">
      <c r="D13490" s="5"/>
      <c r="I13490" s="7"/>
      <c r="K13490" s="7"/>
      <c r="L13490" s="7"/>
      <c r="M13490" s="55"/>
      <c r="N13490" s="7"/>
      <c r="O13490" s="5"/>
      <c r="U13490" s="31"/>
      <c r="AD13490" s="20"/>
    </row>
    <row r="13491" spans="4:30" x14ac:dyDescent="0.2">
      <c r="D13491" s="5"/>
      <c r="I13491" s="7"/>
      <c r="K13491" s="7"/>
      <c r="L13491" s="7"/>
      <c r="M13491" s="55"/>
      <c r="N13491" s="7"/>
      <c r="O13491" s="5"/>
      <c r="U13491" s="31"/>
      <c r="AD13491" s="20"/>
    </row>
    <row r="13492" spans="4:30" x14ac:dyDescent="0.2">
      <c r="D13492" s="5"/>
      <c r="I13492" s="7"/>
      <c r="K13492" s="7"/>
      <c r="L13492" s="7"/>
      <c r="M13492" s="55"/>
      <c r="N13492" s="7"/>
      <c r="O13492" s="5"/>
      <c r="U13492" s="31"/>
      <c r="AD13492" s="20"/>
    </row>
    <row r="13493" spans="4:30" x14ac:dyDescent="0.2">
      <c r="D13493" s="5"/>
      <c r="I13493" s="7"/>
      <c r="K13493" s="7"/>
      <c r="L13493" s="7"/>
      <c r="M13493" s="55"/>
      <c r="N13493" s="7"/>
      <c r="O13493" s="5"/>
      <c r="U13493" s="31"/>
      <c r="AD13493" s="20"/>
    </row>
    <row r="13494" spans="4:30" x14ac:dyDescent="0.2">
      <c r="D13494" s="5"/>
      <c r="I13494" s="7"/>
      <c r="K13494" s="7"/>
      <c r="L13494" s="7"/>
      <c r="M13494" s="55"/>
      <c r="N13494" s="7"/>
      <c r="O13494" s="5"/>
      <c r="U13494" s="31"/>
      <c r="AD13494" s="20"/>
    </row>
    <row r="13495" spans="4:30" x14ac:dyDescent="0.2">
      <c r="D13495" s="5"/>
      <c r="I13495" s="7"/>
      <c r="K13495" s="7"/>
      <c r="L13495" s="7"/>
      <c r="M13495" s="55"/>
      <c r="N13495" s="7"/>
      <c r="O13495" s="5"/>
      <c r="U13495" s="31"/>
      <c r="AD13495" s="20"/>
    </row>
    <row r="13496" spans="4:30" x14ac:dyDescent="0.2">
      <c r="D13496" s="5"/>
      <c r="I13496" s="7"/>
      <c r="K13496" s="7"/>
      <c r="L13496" s="7"/>
      <c r="M13496" s="55"/>
      <c r="N13496" s="7"/>
      <c r="O13496" s="5"/>
      <c r="U13496" s="31"/>
      <c r="AD13496" s="20"/>
    </row>
    <row r="13497" spans="4:30" x14ac:dyDescent="0.2">
      <c r="D13497" s="5"/>
      <c r="I13497" s="7"/>
      <c r="K13497" s="7"/>
      <c r="L13497" s="7"/>
      <c r="M13497" s="55"/>
      <c r="N13497" s="7"/>
      <c r="O13497" s="5"/>
      <c r="U13497" s="31"/>
      <c r="AD13497" s="20"/>
    </row>
    <row r="13498" spans="4:30" x14ac:dyDescent="0.2">
      <c r="D13498" s="5"/>
      <c r="I13498" s="7"/>
      <c r="K13498" s="7"/>
      <c r="L13498" s="7"/>
      <c r="M13498" s="55"/>
      <c r="N13498" s="7"/>
      <c r="O13498" s="5"/>
      <c r="U13498" s="31"/>
      <c r="AD13498" s="20"/>
    </row>
    <row r="13499" spans="4:30" x14ac:dyDescent="0.2">
      <c r="D13499" s="5"/>
      <c r="I13499" s="7"/>
      <c r="K13499" s="7"/>
      <c r="L13499" s="7"/>
      <c r="M13499" s="55"/>
      <c r="N13499" s="7"/>
      <c r="O13499" s="5"/>
      <c r="U13499" s="31"/>
      <c r="AD13499" s="20"/>
    </row>
    <row r="13500" spans="4:30" x14ac:dyDescent="0.2">
      <c r="D13500" s="5"/>
      <c r="I13500" s="7"/>
      <c r="K13500" s="7"/>
      <c r="L13500" s="7"/>
      <c r="M13500" s="55"/>
      <c r="N13500" s="7"/>
      <c r="O13500" s="5"/>
      <c r="U13500" s="31"/>
      <c r="AD13500" s="20"/>
    </row>
    <row r="13501" spans="4:30" x14ac:dyDescent="0.2">
      <c r="D13501" s="5"/>
      <c r="I13501" s="7"/>
      <c r="K13501" s="7"/>
      <c r="L13501" s="7"/>
      <c r="M13501" s="55"/>
      <c r="N13501" s="7"/>
      <c r="O13501" s="5"/>
      <c r="U13501" s="31"/>
      <c r="AD13501" s="20"/>
    </row>
    <row r="13502" spans="4:30" x14ac:dyDescent="0.2">
      <c r="D13502" s="5"/>
      <c r="I13502" s="7"/>
      <c r="K13502" s="7"/>
      <c r="L13502" s="7"/>
      <c r="M13502" s="55"/>
      <c r="N13502" s="7"/>
      <c r="O13502" s="5"/>
      <c r="U13502" s="31"/>
      <c r="AD13502" s="20"/>
    </row>
    <row r="13503" spans="4:30" x14ac:dyDescent="0.2">
      <c r="D13503" s="5"/>
      <c r="I13503" s="7"/>
      <c r="K13503" s="7"/>
      <c r="L13503" s="7"/>
      <c r="M13503" s="55"/>
      <c r="N13503" s="7"/>
      <c r="O13503" s="5"/>
      <c r="U13503" s="31"/>
      <c r="AD13503" s="20"/>
    </row>
    <row r="13504" spans="4:30" x14ac:dyDescent="0.2">
      <c r="D13504" s="5"/>
      <c r="I13504" s="7"/>
      <c r="K13504" s="7"/>
      <c r="L13504" s="7"/>
      <c r="M13504" s="55"/>
      <c r="N13504" s="7"/>
      <c r="O13504" s="5"/>
      <c r="U13504" s="31"/>
      <c r="AD13504" s="20"/>
    </row>
    <row r="13505" spans="4:30" x14ac:dyDescent="0.2">
      <c r="D13505" s="5"/>
      <c r="I13505" s="7"/>
      <c r="K13505" s="7"/>
      <c r="L13505" s="7"/>
      <c r="M13505" s="55"/>
      <c r="N13505" s="7"/>
      <c r="O13505" s="5"/>
      <c r="U13505" s="31"/>
      <c r="AD13505" s="20"/>
    </row>
    <row r="13506" spans="4:30" x14ac:dyDescent="0.2">
      <c r="D13506" s="5"/>
      <c r="I13506" s="7"/>
      <c r="K13506" s="7"/>
      <c r="L13506" s="7"/>
      <c r="M13506" s="55"/>
      <c r="N13506" s="7"/>
      <c r="O13506" s="5"/>
      <c r="U13506" s="31"/>
      <c r="AD13506" s="20"/>
    </row>
    <row r="13507" spans="4:30" x14ac:dyDescent="0.2">
      <c r="D13507" s="5"/>
      <c r="I13507" s="7"/>
      <c r="K13507" s="7"/>
      <c r="L13507" s="7"/>
      <c r="M13507" s="55"/>
      <c r="N13507" s="7"/>
      <c r="O13507" s="5"/>
      <c r="U13507" s="31"/>
      <c r="AD13507" s="20"/>
    </row>
    <row r="13508" spans="4:30" x14ac:dyDescent="0.2">
      <c r="D13508" s="5"/>
      <c r="I13508" s="7"/>
      <c r="K13508" s="7"/>
      <c r="L13508" s="7"/>
      <c r="M13508" s="55"/>
      <c r="N13508" s="7"/>
      <c r="O13508" s="5"/>
      <c r="U13508" s="31"/>
      <c r="AD13508" s="20"/>
    </row>
    <row r="13509" spans="4:30" x14ac:dyDescent="0.2">
      <c r="D13509" s="5"/>
      <c r="I13509" s="7"/>
      <c r="K13509" s="7"/>
      <c r="L13509" s="7"/>
      <c r="M13509" s="55"/>
      <c r="N13509" s="7"/>
      <c r="O13509" s="5"/>
      <c r="U13509" s="31"/>
      <c r="AD13509" s="20"/>
    </row>
    <row r="13510" spans="4:30" x14ac:dyDescent="0.2">
      <c r="D13510" s="5"/>
      <c r="I13510" s="7"/>
      <c r="K13510" s="7"/>
      <c r="L13510" s="7"/>
      <c r="M13510" s="55"/>
      <c r="N13510" s="7"/>
      <c r="O13510" s="5"/>
      <c r="U13510" s="31"/>
      <c r="AD13510" s="20"/>
    </row>
    <row r="13511" spans="4:30" x14ac:dyDescent="0.2">
      <c r="D13511" s="5"/>
      <c r="I13511" s="7"/>
      <c r="K13511" s="7"/>
      <c r="L13511" s="7"/>
      <c r="M13511" s="55"/>
      <c r="N13511" s="7"/>
      <c r="O13511" s="5"/>
      <c r="U13511" s="31"/>
      <c r="AD13511" s="20"/>
    </row>
    <row r="13512" spans="4:30" x14ac:dyDescent="0.2">
      <c r="D13512" s="5"/>
      <c r="I13512" s="7"/>
      <c r="K13512" s="7"/>
      <c r="L13512" s="7"/>
      <c r="M13512" s="55"/>
      <c r="N13512" s="7"/>
      <c r="O13512" s="5"/>
      <c r="U13512" s="31"/>
      <c r="AD13512" s="20"/>
    </row>
    <row r="13513" spans="4:30" x14ac:dyDescent="0.2">
      <c r="D13513" s="5"/>
      <c r="I13513" s="7"/>
      <c r="K13513" s="7"/>
      <c r="L13513" s="7"/>
      <c r="M13513" s="55"/>
      <c r="N13513" s="7"/>
      <c r="O13513" s="5"/>
      <c r="U13513" s="31"/>
      <c r="AD13513" s="20"/>
    </row>
    <row r="13514" spans="4:30" x14ac:dyDescent="0.2">
      <c r="D13514" s="5"/>
      <c r="I13514" s="7"/>
      <c r="K13514" s="7"/>
      <c r="L13514" s="7"/>
      <c r="M13514" s="55"/>
      <c r="N13514" s="7"/>
      <c r="O13514" s="5"/>
      <c r="U13514" s="31"/>
      <c r="AD13514" s="20"/>
    </row>
    <row r="13515" spans="4:30" x14ac:dyDescent="0.2">
      <c r="D13515" s="5"/>
      <c r="I13515" s="7"/>
      <c r="K13515" s="7"/>
      <c r="L13515" s="7"/>
      <c r="M13515" s="55"/>
      <c r="N13515" s="7"/>
      <c r="O13515" s="5"/>
      <c r="U13515" s="31"/>
      <c r="AD13515" s="20"/>
    </row>
    <row r="13516" spans="4:30" x14ac:dyDescent="0.2">
      <c r="D13516" s="5"/>
      <c r="I13516" s="7"/>
      <c r="K13516" s="7"/>
      <c r="L13516" s="7"/>
      <c r="M13516" s="55"/>
      <c r="N13516" s="7"/>
      <c r="O13516" s="5"/>
      <c r="U13516" s="31"/>
      <c r="AD13516" s="20"/>
    </row>
    <row r="13517" spans="4:30" x14ac:dyDescent="0.2">
      <c r="D13517" s="5"/>
      <c r="I13517" s="7"/>
      <c r="K13517" s="7"/>
      <c r="L13517" s="7"/>
      <c r="M13517" s="55"/>
      <c r="N13517" s="7"/>
      <c r="O13517" s="5"/>
      <c r="U13517" s="31"/>
      <c r="AD13517" s="20"/>
    </row>
    <row r="13518" spans="4:30" x14ac:dyDescent="0.2">
      <c r="D13518" s="5"/>
      <c r="I13518" s="7"/>
      <c r="K13518" s="7"/>
      <c r="L13518" s="7"/>
      <c r="M13518" s="55"/>
      <c r="N13518" s="7"/>
      <c r="O13518" s="5"/>
      <c r="U13518" s="31"/>
      <c r="AD13518" s="20"/>
    </row>
    <row r="13519" spans="4:30" x14ac:dyDescent="0.2">
      <c r="D13519" s="5"/>
      <c r="I13519" s="7"/>
      <c r="K13519" s="7"/>
      <c r="L13519" s="7"/>
      <c r="M13519" s="55"/>
      <c r="N13519" s="7"/>
      <c r="O13519" s="5"/>
      <c r="U13519" s="31"/>
      <c r="AD13519" s="20"/>
    </row>
    <row r="13520" spans="4:30" x14ac:dyDescent="0.2">
      <c r="D13520" s="5"/>
      <c r="I13520" s="7"/>
      <c r="K13520" s="7"/>
      <c r="L13520" s="7"/>
      <c r="M13520" s="55"/>
      <c r="N13520" s="7"/>
      <c r="O13520" s="5"/>
      <c r="U13520" s="31"/>
      <c r="AD13520" s="20"/>
    </row>
    <row r="13521" spans="4:30" x14ac:dyDescent="0.2">
      <c r="D13521" s="5"/>
      <c r="I13521" s="7"/>
      <c r="K13521" s="7"/>
      <c r="L13521" s="7"/>
      <c r="M13521" s="55"/>
      <c r="N13521" s="7"/>
      <c r="O13521" s="5"/>
      <c r="U13521" s="31"/>
      <c r="AD13521" s="20"/>
    </row>
    <row r="13522" spans="4:30" x14ac:dyDescent="0.2">
      <c r="D13522" s="5"/>
      <c r="I13522" s="7"/>
      <c r="K13522" s="7"/>
      <c r="L13522" s="7"/>
      <c r="M13522" s="55"/>
      <c r="N13522" s="7"/>
      <c r="O13522" s="5"/>
      <c r="U13522" s="31"/>
      <c r="AD13522" s="20"/>
    </row>
    <row r="13523" spans="4:30" x14ac:dyDescent="0.2">
      <c r="D13523" s="5"/>
      <c r="I13523" s="7"/>
      <c r="K13523" s="7"/>
      <c r="L13523" s="7"/>
      <c r="M13523" s="55"/>
      <c r="N13523" s="7"/>
      <c r="O13523" s="5"/>
      <c r="U13523" s="31"/>
      <c r="AD13523" s="20"/>
    </row>
    <row r="13524" spans="4:30" x14ac:dyDescent="0.2">
      <c r="D13524" s="5"/>
      <c r="I13524" s="7"/>
      <c r="K13524" s="7"/>
      <c r="L13524" s="7"/>
      <c r="M13524" s="55"/>
      <c r="N13524" s="7"/>
      <c r="O13524" s="5"/>
      <c r="U13524" s="31"/>
      <c r="AD13524" s="20"/>
    </row>
    <row r="13525" spans="4:30" x14ac:dyDescent="0.2">
      <c r="D13525" s="5"/>
      <c r="I13525" s="7"/>
      <c r="K13525" s="7"/>
      <c r="L13525" s="7"/>
      <c r="M13525" s="55"/>
      <c r="N13525" s="7"/>
      <c r="O13525" s="5"/>
      <c r="U13525" s="31"/>
      <c r="AD13525" s="20"/>
    </row>
    <row r="13526" spans="4:30" x14ac:dyDescent="0.2">
      <c r="D13526" s="5"/>
      <c r="I13526" s="7"/>
      <c r="K13526" s="7"/>
      <c r="L13526" s="7"/>
      <c r="M13526" s="55"/>
      <c r="N13526" s="7"/>
      <c r="O13526" s="5"/>
      <c r="U13526" s="31"/>
      <c r="AD13526" s="20"/>
    </row>
    <row r="13527" spans="4:30" x14ac:dyDescent="0.2">
      <c r="D13527" s="5"/>
      <c r="I13527" s="7"/>
      <c r="K13527" s="7"/>
      <c r="L13527" s="7"/>
      <c r="M13527" s="55"/>
      <c r="N13527" s="7"/>
      <c r="O13527" s="5"/>
      <c r="U13527" s="31"/>
      <c r="AD13527" s="20"/>
    </row>
    <row r="13528" spans="4:30" x14ac:dyDescent="0.2">
      <c r="D13528" s="5"/>
      <c r="I13528" s="7"/>
      <c r="K13528" s="7"/>
      <c r="L13528" s="7"/>
      <c r="M13528" s="55"/>
      <c r="N13528" s="7"/>
      <c r="O13528" s="5"/>
      <c r="U13528" s="31"/>
      <c r="AD13528" s="20"/>
    </row>
    <row r="13529" spans="4:30" x14ac:dyDescent="0.2">
      <c r="D13529" s="5"/>
      <c r="I13529" s="7"/>
      <c r="K13529" s="7"/>
      <c r="L13529" s="7"/>
      <c r="M13529" s="55"/>
      <c r="N13529" s="7"/>
      <c r="O13529" s="5"/>
      <c r="U13529" s="31"/>
      <c r="AD13529" s="20"/>
    </row>
    <row r="13530" spans="4:30" x14ac:dyDescent="0.2">
      <c r="D13530" s="5"/>
      <c r="I13530" s="7"/>
      <c r="K13530" s="7"/>
      <c r="L13530" s="7"/>
      <c r="M13530" s="55"/>
      <c r="N13530" s="7"/>
      <c r="O13530" s="5"/>
      <c r="U13530" s="31"/>
      <c r="AD13530" s="20"/>
    </row>
    <row r="13531" spans="4:30" x14ac:dyDescent="0.2">
      <c r="D13531" s="5"/>
      <c r="I13531" s="7"/>
      <c r="K13531" s="7"/>
      <c r="L13531" s="7"/>
      <c r="M13531" s="55"/>
      <c r="N13531" s="7"/>
      <c r="O13531" s="5"/>
      <c r="U13531" s="31"/>
      <c r="AD13531" s="20"/>
    </row>
    <row r="13532" spans="4:30" x14ac:dyDescent="0.2">
      <c r="D13532" s="5"/>
      <c r="I13532" s="7"/>
      <c r="K13532" s="7"/>
      <c r="L13532" s="7"/>
      <c r="M13532" s="55"/>
      <c r="N13532" s="7"/>
      <c r="O13532" s="5"/>
      <c r="U13532" s="31"/>
      <c r="AD13532" s="20"/>
    </row>
    <row r="13533" spans="4:30" x14ac:dyDescent="0.2">
      <c r="D13533" s="5"/>
      <c r="I13533" s="7"/>
      <c r="K13533" s="7"/>
      <c r="L13533" s="7"/>
      <c r="M13533" s="55"/>
      <c r="N13533" s="7"/>
      <c r="O13533" s="5"/>
      <c r="U13533" s="31"/>
      <c r="AD13533" s="20"/>
    </row>
    <row r="13534" spans="4:30" x14ac:dyDescent="0.2">
      <c r="D13534" s="5"/>
      <c r="I13534" s="7"/>
      <c r="K13534" s="7"/>
      <c r="L13534" s="7"/>
      <c r="M13534" s="55"/>
      <c r="N13534" s="7"/>
      <c r="O13534" s="5"/>
      <c r="U13534" s="31"/>
      <c r="AD13534" s="20"/>
    </row>
    <row r="13535" spans="4:30" x14ac:dyDescent="0.2">
      <c r="D13535" s="5"/>
      <c r="I13535" s="7"/>
      <c r="K13535" s="7"/>
      <c r="L13535" s="7"/>
      <c r="M13535" s="55"/>
      <c r="N13535" s="7"/>
      <c r="O13535" s="5"/>
      <c r="U13535" s="31"/>
      <c r="AD13535" s="20"/>
    </row>
    <row r="13536" spans="4:30" x14ac:dyDescent="0.2">
      <c r="D13536" s="5"/>
      <c r="I13536" s="7"/>
      <c r="K13536" s="7"/>
      <c r="L13536" s="7"/>
      <c r="M13536" s="55"/>
      <c r="N13536" s="7"/>
      <c r="O13536" s="5"/>
      <c r="U13536" s="31"/>
      <c r="AD13536" s="20"/>
    </row>
    <row r="13537" spans="4:30" x14ac:dyDescent="0.2">
      <c r="D13537" s="5"/>
      <c r="I13537" s="7"/>
      <c r="K13537" s="7"/>
      <c r="L13537" s="7"/>
      <c r="M13537" s="55"/>
      <c r="N13537" s="7"/>
      <c r="O13537" s="5"/>
      <c r="U13537" s="31"/>
      <c r="AD13537" s="20"/>
    </row>
    <row r="13538" spans="4:30" x14ac:dyDescent="0.2">
      <c r="D13538" s="5"/>
      <c r="I13538" s="7"/>
      <c r="K13538" s="7"/>
      <c r="L13538" s="7"/>
      <c r="M13538" s="55"/>
      <c r="N13538" s="7"/>
      <c r="O13538" s="5"/>
      <c r="U13538" s="31"/>
      <c r="AD13538" s="20"/>
    </row>
    <row r="13539" spans="4:30" x14ac:dyDescent="0.2">
      <c r="D13539" s="5"/>
      <c r="I13539" s="7"/>
      <c r="K13539" s="7"/>
      <c r="L13539" s="7"/>
      <c r="M13539" s="55"/>
      <c r="N13539" s="7"/>
      <c r="O13539" s="5"/>
      <c r="U13539" s="31"/>
      <c r="AD13539" s="20"/>
    </row>
    <row r="13540" spans="4:30" x14ac:dyDescent="0.2">
      <c r="D13540" s="5"/>
      <c r="I13540" s="7"/>
      <c r="K13540" s="7"/>
      <c r="L13540" s="7"/>
      <c r="M13540" s="55"/>
      <c r="N13540" s="7"/>
      <c r="O13540" s="5"/>
      <c r="U13540" s="31"/>
      <c r="AD13540" s="20"/>
    </row>
    <row r="13541" spans="4:30" x14ac:dyDescent="0.2">
      <c r="D13541" s="5"/>
      <c r="I13541" s="7"/>
      <c r="K13541" s="7"/>
      <c r="L13541" s="7"/>
      <c r="M13541" s="55"/>
      <c r="N13541" s="7"/>
      <c r="O13541" s="5"/>
      <c r="U13541" s="31"/>
      <c r="AD13541" s="20"/>
    </row>
    <row r="13542" spans="4:30" x14ac:dyDescent="0.2">
      <c r="D13542" s="5"/>
      <c r="I13542" s="7"/>
      <c r="K13542" s="7"/>
      <c r="L13542" s="7"/>
      <c r="M13542" s="55"/>
      <c r="N13542" s="7"/>
      <c r="O13542" s="5"/>
      <c r="U13542" s="31"/>
      <c r="AD13542" s="20"/>
    </row>
    <row r="13543" spans="4:30" x14ac:dyDescent="0.2">
      <c r="D13543" s="5"/>
      <c r="I13543" s="7"/>
      <c r="K13543" s="7"/>
      <c r="L13543" s="7"/>
      <c r="M13543" s="55"/>
      <c r="N13543" s="7"/>
      <c r="O13543" s="5"/>
      <c r="U13543" s="31"/>
      <c r="AD13543" s="20"/>
    </row>
    <row r="13544" spans="4:30" x14ac:dyDescent="0.2">
      <c r="D13544" s="5"/>
      <c r="I13544" s="7"/>
      <c r="K13544" s="7"/>
      <c r="L13544" s="7"/>
      <c r="M13544" s="55"/>
      <c r="N13544" s="7"/>
      <c r="O13544" s="5"/>
      <c r="U13544" s="31"/>
      <c r="AD13544" s="20"/>
    </row>
    <row r="13545" spans="4:30" x14ac:dyDescent="0.2">
      <c r="D13545" s="5"/>
      <c r="I13545" s="7"/>
      <c r="K13545" s="7"/>
      <c r="L13545" s="7"/>
      <c r="M13545" s="55"/>
      <c r="N13545" s="7"/>
      <c r="O13545" s="5"/>
      <c r="U13545" s="31"/>
      <c r="AD13545" s="20"/>
    </row>
    <row r="13546" spans="4:30" x14ac:dyDescent="0.2">
      <c r="D13546" s="5"/>
      <c r="I13546" s="7"/>
      <c r="K13546" s="7"/>
      <c r="L13546" s="7"/>
      <c r="M13546" s="55"/>
      <c r="N13546" s="7"/>
      <c r="O13546" s="5"/>
      <c r="U13546" s="31"/>
      <c r="AD13546" s="20"/>
    </row>
    <row r="13547" spans="4:30" x14ac:dyDescent="0.2">
      <c r="D13547" s="5"/>
      <c r="I13547" s="7"/>
      <c r="K13547" s="7"/>
      <c r="L13547" s="7"/>
      <c r="M13547" s="55"/>
      <c r="N13547" s="7"/>
      <c r="O13547" s="5"/>
      <c r="U13547" s="31"/>
      <c r="AD13547" s="20"/>
    </row>
    <row r="13548" spans="4:30" x14ac:dyDescent="0.2">
      <c r="D13548" s="5"/>
      <c r="I13548" s="7"/>
      <c r="K13548" s="7"/>
      <c r="L13548" s="7"/>
      <c r="M13548" s="55"/>
      <c r="N13548" s="7"/>
      <c r="O13548" s="5"/>
      <c r="U13548" s="31"/>
      <c r="AD13548" s="20"/>
    </row>
    <row r="13549" spans="4:30" x14ac:dyDescent="0.2">
      <c r="D13549" s="5"/>
      <c r="I13549" s="7"/>
      <c r="K13549" s="7"/>
      <c r="L13549" s="7"/>
      <c r="M13549" s="55"/>
      <c r="N13549" s="7"/>
      <c r="O13549" s="5"/>
      <c r="U13549" s="31"/>
      <c r="AD13549" s="20"/>
    </row>
    <row r="13550" spans="4:30" x14ac:dyDescent="0.2">
      <c r="D13550" s="5"/>
      <c r="I13550" s="7"/>
      <c r="K13550" s="7"/>
      <c r="L13550" s="7"/>
      <c r="M13550" s="55"/>
      <c r="N13550" s="7"/>
      <c r="O13550" s="5"/>
      <c r="U13550" s="31"/>
      <c r="AD13550" s="20"/>
    </row>
    <row r="13551" spans="4:30" x14ac:dyDescent="0.2">
      <c r="D13551" s="5"/>
      <c r="I13551" s="7"/>
      <c r="K13551" s="7"/>
      <c r="L13551" s="7"/>
      <c r="M13551" s="55"/>
      <c r="N13551" s="7"/>
      <c r="O13551" s="5"/>
      <c r="U13551" s="31"/>
      <c r="AD13551" s="20"/>
    </row>
    <row r="13552" spans="4:30" x14ac:dyDescent="0.2">
      <c r="D13552" s="5"/>
      <c r="I13552" s="7"/>
      <c r="K13552" s="7"/>
      <c r="L13552" s="7"/>
      <c r="M13552" s="55"/>
      <c r="N13552" s="7"/>
      <c r="O13552" s="5"/>
      <c r="U13552" s="31"/>
      <c r="AD13552" s="20"/>
    </row>
    <row r="13553" spans="4:30" x14ac:dyDescent="0.2">
      <c r="D13553" s="5"/>
      <c r="I13553" s="7"/>
      <c r="K13553" s="7"/>
      <c r="L13553" s="7"/>
      <c r="M13553" s="55"/>
      <c r="N13553" s="7"/>
      <c r="O13553" s="5"/>
      <c r="U13553" s="31"/>
      <c r="AD13553" s="20"/>
    </row>
    <row r="13554" spans="4:30" x14ac:dyDescent="0.2">
      <c r="D13554" s="5"/>
      <c r="I13554" s="7"/>
      <c r="K13554" s="7"/>
      <c r="L13554" s="7"/>
      <c r="M13554" s="55"/>
      <c r="N13554" s="7"/>
      <c r="O13554" s="5"/>
      <c r="U13554" s="31"/>
      <c r="AD13554" s="20"/>
    </row>
    <row r="13555" spans="4:30" x14ac:dyDescent="0.2">
      <c r="D13555" s="5"/>
      <c r="I13555" s="7"/>
      <c r="K13555" s="7"/>
      <c r="L13555" s="7"/>
      <c r="M13555" s="55"/>
      <c r="N13555" s="7"/>
      <c r="O13555" s="5"/>
      <c r="U13555" s="31"/>
      <c r="AD13555" s="20"/>
    </row>
    <row r="13556" spans="4:30" x14ac:dyDescent="0.2">
      <c r="D13556" s="5"/>
      <c r="I13556" s="7"/>
      <c r="K13556" s="7"/>
      <c r="L13556" s="7"/>
      <c r="M13556" s="55"/>
      <c r="N13556" s="7"/>
      <c r="O13556" s="5"/>
      <c r="U13556" s="31"/>
      <c r="AD13556" s="20"/>
    </row>
    <row r="13557" spans="4:30" x14ac:dyDescent="0.2">
      <c r="D13557" s="5"/>
      <c r="I13557" s="7"/>
      <c r="K13557" s="7"/>
      <c r="L13557" s="7"/>
      <c r="M13557" s="55"/>
      <c r="N13557" s="7"/>
      <c r="O13557" s="5"/>
      <c r="U13557" s="31"/>
      <c r="AD13557" s="20"/>
    </row>
    <row r="13558" spans="4:30" x14ac:dyDescent="0.2">
      <c r="D13558" s="5"/>
      <c r="I13558" s="7"/>
      <c r="K13558" s="7"/>
      <c r="L13558" s="7"/>
      <c r="M13558" s="55"/>
      <c r="N13558" s="7"/>
      <c r="O13558" s="5"/>
      <c r="U13558" s="31"/>
      <c r="AD13558" s="20"/>
    </row>
    <row r="13559" spans="4:30" x14ac:dyDescent="0.2">
      <c r="D13559" s="5"/>
      <c r="I13559" s="7"/>
      <c r="K13559" s="7"/>
      <c r="L13559" s="7"/>
      <c r="M13559" s="55"/>
      <c r="N13559" s="7"/>
      <c r="O13559" s="5"/>
      <c r="U13559" s="31"/>
      <c r="AD13559" s="20"/>
    </row>
    <row r="13560" spans="4:30" x14ac:dyDescent="0.2">
      <c r="D13560" s="5"/>
      <c r="I13560" s="7"/>
      <c r="K13560" s="7"/>
      <c r="L13560" s="7"/>
      <c r="M13560" s="55"/>
      <c r="N13560" s="7"/>
      <c r="O13560" s="5"/>
      <c r="U13560" s="31"/>
      <c r="AD13560" s="20"/>
    </row>
    <row r="13561" spans="4:30" x14ac:dyDescent="0.2">
      <c r="D13561" s="5"/>
      <c r="I13561" s="7"/>
      <c r="K13561" s="7"/>
      <c r="L13561" s="7"/>
      <c r="M13561" s="55"/>
      <c r="N13561" s="7"/>
      <c r="O13561" s="5"/>
      <c r="U13561" s="31"/>
      <c r="AD13561" s="20"/>
    </row>
    <row r="13562" spans="4:30" x14ac:dyDescent="0.2">
      <c r="D13562" s="5"/>
      <c r="I13562" s="7"/>
      <c r="K13562" s="7"/>
      <c r="L13562" s="7"/>
      <c r="M13562" s="55"/>
      <c r="N13562" s="7"/>
      <c r="O13562" s="5"/>
      <c r="U13562" s="31"/>
      <c r="AD13562" s="20"/>
    </row>
    <row r="13563" spans="4:30" x14ac:dyDescent="0.2">
      <c r="D13563" s="5"/>
      <c r="I13563" s="7"/>
      <c r="K13563" s="7"/>
      <c r="L13563" s="7"/>
      <c r="M13563" s="55"/>
      <c r="N13563" s="7"/>
      <c r="O13563" s="5"/>
      <c r="U13563" s="31"/>
      <c r="AD13563" s="20"/>
    </row>
    <row r="13564" spans="4:30" x14ac:dyDescent="0.2">
      <c r="D13564" s="5"/>
      <c r="I13564" s="7"/>
      <c r="K13564" s="7"/>
      <c r="L13564" s="7"/>
      <c r="M13564" s="55"/>
      <c r="N13564" s="7"/>
      <c r="O13564" s="5"/>
      <c r="U13564" s="31"/>
      <c r="AD13564" s="20"/>
    </row>
    <row r="13565" spans="4:30" x14ac:dyDescent="0.2">
      <c r="D13565" s="5"/>
      <c r="I13565" s="7"/>
      <c r="K13565" s="7"/>
      <c r="L13565" s="7"/>
      <c r="M13565" s="55"/>
      <c r="N13565" s="7"/>
      <c r="O13565" s="5"/>
      <c r="U13565" s="31"/>
      <c r="AD13565" s="20"/>
    </row>
    <row r="13566" spans="4:30" x14ac:dyDescent="0.2">
      <c r="D13566" s="5"/>
      <c r="I13566" s="7"/>
      <c r="K13566" s="7"/>
      <c r="L13566" s="7"/>
      <c r="M13566" s="55"/>
      <c r="N13566" s="7"/>
      <c r="O13566" s="5"/>
      <c r="U13566" s="31"/>
      <c r="AD13566" s="20"/>
    </row>
    <row r="13567" spans="4:30" x14ac:dyDescent="0.2">
      <c r="D13567" s="5"/>
      <c r="I13567" s="7"/>
      <c r="K13567" s="7"/>
      <c r="L13567" s="7"/>
      <c r="M13567" s="55"/>
      <c r="N13567" s="7"/>
      <c r="O13567" s="5"/>
      <c r="U13567" s="31"/>
      <c r="AD13567" s="20"/>
    </row>
    <row r="13568" spans="4:30" x14ac:dyDescent="0.2">
      <c r="D13568" s="5"/>
      <c r="I13568" s="7"/>
      <c r="K13568" s="7"/>
      <c r="L13568" s="7"/>
      <c r="M13568" s="55"/>
      <c r="N13568" s="7"/>
      <c r="O13568" s="5"/>
      <c r="U13568" s="31"/>
      <c r="AD13568" s="20"/>
    </row>
    <row r="13569" spans="4:30" x14ac:dyDescent="0.2">
      <c r="D13569" s="5"/>
      <c r="I13569" s="7"/>
      <c r="K13569" s="7"/>
      <c r="L13569" s="7"/>
      <c r="M13569" s="55"/>
      <c r="N13569" s="7"/>
      <c r="O13569" s="5"/>
      <c r="U13569" s="31"/>
      <c r="AD13569" s="20"/>
    </row>
    <row r="13570" spans="4:30" x14ac:dyDescent="0.2">
      <c r="D13570" s="5"/>
      <c r="I13570" s="7"/>
      <c r="K13570" s="7"/>
      <c r="L13570" s="7"/>
      <c r="M13570" s="55"/>
      <c r="N13570" s="7"/>
      <c r="O13570" s="5"/>
      <c r="U13570" s="31"/>
      <c r="AD13570" s="20"/>
    </row>
    <row r="13571" spans="4:30" x14ac:dyDescent="0.2">
      <c r="D13571" s="5"/>
      <c r="I13571" s="7"/>
      <c r="K13571" s="7"/>
      <c r="L13571" s="7"/>
      <c r="M13571" s="55"/>
      <c r="N13571" s="7"/>
      <c r="O13571" s="5"/>
      <c r="U13571" s="31"/>
      <c r="AD13571" s="20"/>
    </row>
    <row r="13572" spans="4:30" x14ac:dyDescent="0.2">
      <c r="D13572" s="5"/>
      <c r="I13572" s="7"/>
      <c r="K13572" s="7"/>
      <c r="L13572" s="7"/>
      <c r="M13572" s="55"/>
      <c r="N13572" s="7"/>
      <c r="O13572" s="5"/>
      <c r="U13572" s="31"/>
      <c r="AD13572" s="20"/>
    </row>
    <row r="13573" spans="4:30" x14ac:dyDescent="0.2">
      <c r="D13573" s="5"/>
      <c r="I13573" s="7"/>
      <c r="K13573" s="7"/>
      <c r="L13573" s="7"/>
      <c r="M13573" s="55"/>
      <c r="N13573" s="7"/>
      <c r="O13573" s="5"/>
      <c r="U13573" s="31"/>
      <c r="AD13573" s="20"/>
    </row>
    <row r="13574" spans="4:30" x14ac:dyDescent="0.2">
      <c r="D13574" s="5"/>
      <c r="I13574" s="7"/>
      <c r="K13574" s="7"/>
      <c r="L13574" s="7"/>
      <c r="M13574" s="55"/>
      <c r="N13574" s="7"/>
      <c r="O13574" s="5"/>
      <c r="U13574" s="31"/>
      <c r="AD13574" s="20"/>
    </row>
    <row r="13575" spans="4:30" x14ac:dyDescent="0.2">
      <c r="D13575" s="5"/>
      <c r="I13575" s="7"/>
      <c r="K13575" s="7"/>
      <c r="L13575" s="7"/>
      <c r="M13575" s="55"/>
      <c r="N13575" s="7"/>
      <c r="O13575" s="5"/>
      <c r="U13575" s="31"/>
      <c r="AD13575" s="20"/>
    </row>
    <row r="13576" spans="4:30" x14ac:dyDescent="0.2">
      <c r="D13576" s="5"/>
      <c r="I13576" s="7"/>
      <c r="K13576" s="7"/>
      <c r="L13576" s="7"/>
      <c r="M13576" s="55"/>
      <c r="N13576" s="7"/>
      <c r="O13576" s="5"/>
      <c r="U13576" s="31"/>
      <c r="AD13576" s="20"/>
    </row>
    <row r="13577" spans="4:30" x14ac:dyDescent="0.2">
      <c r="D13577" s="5"/>
      <c r="I13577" s="7"/>
      <c r="K13577" s="7"/>
      <c r="L13577" s="7"/>
      <c r="M13577" s="55"/>
      <c r="N13577" s="7"/>
      <c r="O13577" s="5"/>
      <c r="U13577" s="31"/>
      <c r="AD13577" s="20"/>
    </row>
    <row r="13578" spans="4:30" x14ac:dyDescent="0.2">
      <c r="D13578" s="5"/>
      <c r="I13578" s="7"/>
      <c r="K13578" s="7"/>
      <c r="L13578" s="7"/>
      <c r="M13578" s="55"/>
      <c r="N13578" s="7"/>
      <c r="O13578" s="5"/>
      <c r="U13578" s="31"/>
      <c r="AD13578" s="20"/>
    </row>
    <row r="13579" spans="4:30" x14ac:dyDescent="0.2">
      <c r="D13579" s="5"/>
      <c r="I13579" s="7"/>
      <c r="K13579" s="7"/>
      <c r="L13579" s="7"/>
      <c r="M13579" s="55"/>
      <c r="N13579" s="7"/>
      <c r="O13579" s="5"/>
      <c r="U13579" s="31"/>
      <c r="AD13579" s="20"/>
    </row>
    <row r="13580" spans="4:30" x14ac:dyDescent="0.2">
      <c r="D13580" s="5"/>
      <c r="I13580" s="7"/>
      <c r="K13580" s="7"/>
      <c r="L13580" s="7"/>
      <c r="M13580" s="55"/>
      <c r="N13580" s="7"/>
      <c r="O13580" s="5"/>
      <c r="U13580" s="31"/>
      <c r="AD13580" s="20"/>
    </row>
    <row r="13581" spans="4:30" x14ac:dyDescent="0.2">
      <c r="D13581" s="5"/>
      <c r="I13581" s="7"/>
      <c r="K13581" s="7"/>
      <c r="L13581" s="7"/>
      <c r="M13581" s="55"/>
      <c r="N13581" s="7"/>
      <c r="O13581" s="5"/>
      <c r="U13581" s="31"/>
      <c r="AD13581" s="20"/>
    </row>
    <row r="13582" spans="4:30" x14ac:dyDescent="0.2">
      <c r="D13582" s="5"/>
      <c r="I13582" s="7"/>
      <c r="K13582" s="7"/>
      <c r="L13582" s="7"/>
      <c r="M13582" s="55"/>
      <c r="N13582" s="7"/>
      <c r="O13582" s="5"/>
      <c r="U13582" s="31"/>
      <c r="AD13582" s="20"/>
    </row>
    <row r="13583" spans="4:30" x14ac:dyDescent="0.2">
      <c r="D13583" s="5"/>
      <c r="I13583" s="7"/>
      <c r="K13583" s="7"/>
      <c r="L13583" s="7"/>
      <c r="M13583" s="55"/>
      <c r="N13583" s="7"/>
      <c r="O13583" s="5"/>
      <c r="U13583" s="31"/>
      <c r="AD13583" s="20"/>
    </row>
    <row r="13584" spans="4:30" x14ac:dyDescent="0.2">
      <c r="D13584" s="5"/>
      <c r="I13584" s="7"/>
      <c r="K13584" s="7"/>
      <c r="L13584" s="7"/>
      <c r="M13584" s="55"/>
      <c r="N13584" s="7"/>
      <c r="O13584" s="5"/>
      <c r="U13584" s="31"/>
      <c r="AD13584" s="20"/>
    </row>
    <row r="13585" spans="4:30" x14ac:dyDescent="0.2">
      <c r="D13585" s="5"/>
      <c r="I13585" s="7"/>
      <c r="K13585" s="7"/>
      <c r="L13585" s="7"/>
      <c r="M13585" s="55"/>
      <c r="N13585" s="7"/>
      <c r="O13585" s="5"/>
      <c r="U13585" s="31"/>
      <c r="AD13585" s="20"/>
    </row>
    <row r="13586" spans="4:30" x14ac:dyDescent="0.2">
      <c r="D13586" s="5"/>
      <c r="I13586" s="7"/>
      <c r="K13586" s="7"/>
      <c r="L13586" s="7"/>
      <c r="M13586" s="55"/>
      <c r="N13586" s="7"/>
      <c r="O13586" s="5"/>
      <c r="U13586" s="31"/>
      <c r="AD13586" s="20"/>
    </row>
    <row r="13587" spans="4:30" x14ac:dyDescent="0.2">
      <c r="D13587" s="5"/>
      <c r="I13587" s="7"/>
      <c r="K13587" s="7"/>
      <c r="L13587" s="7"/>
      <c r="M13587" s="55"/>
      <c r="N13587" s="7"/>
      <c r="O13587" s="5"/>
      <c r="U13587" s="31"/>
      <c r="AD13587" s="20"/>
    </row>
    <row r="13588" spans="4:30" x14ac:dyDescent="0.2">
      <c r="D13588" s="5"/>
      <c r="I13588" s="7"/>
      <c r="K13588" s="7"/>
      <c r="L13588" s="7"/>
      <c r="M13588" s="55"/>
      <c r="N13588" s="7"/>
      <c r="O13588" s="5"/>
      <c r="U13588" s="31"/>
      <c r="AD13588" s="20"/>
    </row>
    <row r="13589" spans="4:30" x14ac:dyDescent="0.2">
      <c r="D13589" s="5"/>
      <c r="I13589" s="7"/>
      <c r="K13589" s="7"/>
      <c r="L13589" s="7"/>
      <c r="M13589" s="55"/>
      <c r="N13589" s="7"/>
      <c r="O13589" s="5"/>
      <c r="U13589" s="31"/>
      <c r="AD13589" s="20"/>
    </row>
    <row r="13590" spans="4:30" x14ac:dyDescent="0.2">
      <c r="D13590" s="5"/>
      <c r="I13590" s="7"/>
      <c r="K13590" s="7"/>
      <c r="L13590" s="7"/>
      <c r="M13590" s="55"/>
      <c r="N13590" s="7"/>
      <c r="O13590" s="5"/>
      <c r="U13590" s="31"/>
      <c r="AD13590" s="20"/>
    </row>
    <row r="13591" spans="4:30" x14ac:dyDescent="0.2">
      <c r="D13591" s="5"/>
      <c r="I13591" s="7"/>
      <c r="K13591" s="7"/>
      <c r="L13591" s="7"/>
      <c r="M13591" s="55"/>
      <c r="N13591" s="7"/>
      <c r="O13591" s="5"/>
      <c r="U13591" s="31"/>
      <c r="AD13591" s="20"/>
    </row>
    <row r="13592" spans="4:30" x14ac:dyDescent="0.2">
      <c r="D13592" s="5"/>
      <c r="I13592" s="7"/>
      <c r="K13592" s="7"/>
      <c r="L13592" s="7"/>
      <c r="M13592" s="55"/>
      <c r="N13592" s="7"/>
      <c r="O13592" s="5"/>
      <c r="U13592" s="31"/>
      <c r="AD13592" s="20"/>
    </row>
    <row r="13593" spans="4:30" x14ac:dyDescent="0.2">
      <c r="D13593" s="5"/>
      <c r="I13593" s="7"/>
      <c r="K13593" s="7"/>
      <c r="L13593" s="7"/>
      <c r="M13593" s="55"/>
      <c r="N13593" s="7"/>
      <c r="O13593" s="5"/>
      <c r="U13593" s="31"/>
      <c r="AD13593" s="20"/>
    </row>
    <row r="13594" spans="4:30" x14ac:dyDescent="0.2">
      <c r="D13594" s="5"/>
      <c r="I13594" s="7"/>
      <c r="K13594" s="7"/>
      <c r="L13594" s="7"/>
      <c r="M13594" s="55"/>
      <c r="N13594" s="7"/>
      <c r="O13594" s="5"/>
      <c r="U13594" s="31"/>
      <c r="AD13594" s="20"/>
    </row>
    <row r="13595" spans="4:30" x14ac:dyDescent="0.2">
      <c r="D13595" s="5"/>
      <c r="I13595" s="7"/>
      <c r="K13595" s="7"/>
      <c r="L13595" s="7"/>
      <c r="M13595" s="55"/>
      <c r="N13595" s="7"/>
      <c r="O13595" s="5"/>
      <c r="U13595" s="31"/>
      <c r="AD13595" s="20"/>
    </row>
    <row r="13596" spans="4:30" x14ac:dyDescent="0.2">
      <c r="D13596" s="5"/>
      <c r="I13596" s="7"/>
      <c r="K13596" s="7"/>
      <c r="L13596" s="7"/>
      <c r="M13596" s="55"/>
      <c r="N13596" s="7"/>
      <c r="O13596" s="5"/>
      <c r="U13596" s="31"/>
      <c r="AD13596" s="20"/>
    </row>
    <row r="13597" spans="4:30" x14ac:dyDescent="0.2">
      <c r="D13597" s="5"/>
      <c r="I13597" s="7"/>
      <c r="K13597" s="7"/>
      <c r="L13597" s="7"/>
      <c r="M13597" s="55"/>
      <c r="N13597" s="7"/>
      <c r="O13597" s="5"/>
      <c r="U13597" s="31"/>
      <c r="AD13597" s="20"/>
    </row>
    <row r="13598" spans="4:30" x14ac:dyDescent="0.2">
      <c r="D13598" s="5"/>
      <c r="I13598" s="7"/>
      <c r="K13598" s="7"/>
      <c r="L13598" s="7"/>
      <c r="M13598" s="55"/>
      <c r="N13598" s="7"/>
      <c r="O13598" s="5"/>
      <c r="U13598" s="31"/>
      <c r="AD13598" s="20"/>
    </row>
    <row r="13599" spans="4:30" x14ac:dyDescent="0.2">
      <c r="D13599" s="5"/>
      <c r="I13599" s="7"/>
      <c r="K13599" s="7"/>
      <c r="L13599" s="7"/>
      <c r="M13599" s="55"/>
      <c r="N13599" s="7"/>
      <c r="O13599" s="5"/>
      <c r="U13599" s="31"/>
      <c r="AD13599" s="20"/>
    </row>
    <row r="13600" spans="4:30" x14ac:dyDescent="0.2">
      <c r="D13600" s="5"/>
      <c r="I13600" s="7"/>
      <c r="K13600" s="7"/>
      <c r="L13600" s="7"/>
      <c r="M13600" s="55"/>
      <c r="N13600" s="7"/>
      <c r="O13600" s="5"/>
      <c r="U13600" s="31"/>
      <c r="AD13600" s="20"/>
    </row>
    <row r="13601" spans="4:30" x14ac:dyDescent="0.2">
      <c r="D13601" s="5"/>
      <c r="I13601" s="7"/>
      <c r="K13601" s="7"/>
      <c r="L13601" s="7"/>
      <c r="M13601" s="55"/>
      <c r="N13601" s="7"/>
      <c r="O13601" s="5"/>
      <c r="U13601" s="31"/>
      <c r="AD13601" s="20"/>
    </row>
    <row r="13602" spans="4:30" x14ac:dyDescent="0.2">
      <c r="D13602" s="5"/>
      <c r="I13602" s="7"/>
      <c r="K13602" s="7"/>
      <c r="L13602" s="7"/>
      <c r="M13602" s="55"/>
      <c r="N13602" s="7"/>
      <c r="O13602" s="5"/>
      <c r="U13602" s="31"/>
      <c r="AD13602" s="20"/>
    </row>
    <row r="13603" spans="4:30" x14ac:dyDescent="0.2">
      <c r="D13603" s="5"/>
      <c r="I13603" s="7"/>
      <c r="K13603" s="7"/>
      <c r="L13603" s="7"/>
      <c r="M13603" s="55"/>
      <c r="N13603" s="7"/>
      <c r="O13603" s="5"/>
      <c r="U13603" s="31"/>
      <c r="AD13603" s="20"/>
    </row>
    <row r="13604" spans="4:30" x14ac:dyDescent="0.2">
      <c r="D13604" s="5"/>
      <c r="I13604" s="7"/>
      <c r="K13604" s="7"/>
      <c r="L13604" s="7"/>
      <c r="M13604" s="55"/>
      <c r="N13604" s="7"/>
      <c r="O13604" s="5"/>
      <c r="U13604" s="31"/>
      <c r="AD13604" s="20"/>
    </row>
    <row r="13605" spans="4:30" x14ac:dyDescent="0.2">
      <c r="D13605" s="5"/>
      <c r="I13605" s="7"/>
      <c r="K13605" s="7"/>
      <c r="L13605" s="7"/>
      <c r="M13605" s="55"/>
      <c r="N13605" s="7"/>
      <c r="O13605" s="5"/>
      <c r="U13605" s="31"/>
      <c r="AD13605" s="20"/>
    </row>
    <row r="13606" spans="4:30" x14ac:dyDescent="0.2">
      <c r="D13606" s="5"/>
      <c r="I13606" s="7"/>
      <c r="K13606" s="7"/>
      <c r="L13606" s="7"/>
      <c r="M13606" s="55"/>
      <c r="N13606" s="7"/>
      <c r="O13606" s="5"/>
      <c r="U13606" s="31"/>
      <c r="AD13606" s="20"/>
    </row>
    <row r="13607" spans="4:30" x14ac:dyDescent="0.2">
      <c r="D13607" s="5"/>
      <c r="I13607" s="7"/>
      <c r="K13607" s="7"/>
      <c r="L13607" s="7"/>
      <c r="M13607" s="55"/>
      <c r="N13607" s="7"/>
      <c r="O13607" s="5"/>
      <c r="U13607" s="31"/>
      <c r="AD13607" s="20"/>
    </row>
    <row r="13608" spans="4:30" x14ac:dyDescent="0.2">
      <c r="D13608" s="5"/>
      <c r="I13608" s="7"/>
      <c r="K13608" s="7"/>
      <c r="L13608" s="7"/>
      <c r="M13608" s="55"/>
      <c r="N13608" s="7"/>
      <c r="O13608" s="5"/>
      <c r="U13608" s="31"/>
      <c r="AD13608" s="20"/>
    </row>
    <row r="13609" spans="4:30" x14ac:dyDescent="0.2">
      <c r="D13609" s="5"/>
      <c r="I13609" s="7"/>
      <c r="K13609" s="7"/>
      <c r="L13609" s="7"/>
      <c r="M13609" s="55"/>
      <c r="N13609" s="7"/>
      <c r="O13609" s="5"/>
      <c r="U13609" s="31"/>
      <c r="AD13609" s="20"/>
    </row>
    <row r="13610" spans="4:30" x14ac:dyDescent="0.2">
      <c r="D13610" s="5"/>
      <c r="I13610" s="7"/>
      <c r="K13610" s="7"/>
      <c r="L13610" s="7"/>
      <c r="M13610" s="55"/>
      <c r="N13610" s="7"/>
      <c r="O13610" s="5"/>
      <c r="U13610" s="31"/>
      <c r="AD13610" s="20"/>
    </row>
    <row r="13611" spans="4:30" x14ac:dyDescent="0.2">
      <c r="D13611" s="5"/>
      <c r="I13611" s="7"/>
      <c r="K13611" s="7"/>
      <c r="L13611" s="7"/>
      <c r="M13611" s="55"/>
      <c r="N13611" s="7"/>
      <c r="O13611" s="5"/>
      <c r="U13611" s="31"/>
      <c r="AD13611" s="20"/>
    </row>
    <row r="13612" spans="4:30" x14ac:dyDescent="0.2">
      <c r="D13612" s="5"/>
      <c r="I13612" s="7"/>
      <c r="K13612" s="7"/>
      <c r="L13612" s="7"/>
      <c r="M13612" s="55"/>
      <c r="N13612" s="7"/>
      <c r="O13612" s="5"/>
      <c r="U13612" s="31"/>
      <c r="AD13612" s="20"/>
    </row>
    <row r="13613" spans="4:30" x14ac:dyDescent="0.2">
      <c r="D13613" s="5"/>
      <c r="I13613" s="7"/>
      <c r="K13613" s="7"/>
      <c r="L13613" s="7"/>
      <c r="M13613" s="55"/>
      <c r="N13613" s="7"/>
      <c r="O13613" s="5"/>
      <c r="U13613" s="31"/>
      <c r="AD13613" s="20"/>
    </row>
    <row r="13614" spans="4:30" x14ac:dyDescent="0.2">
      <c r="D13614" s="5"/>
      <c r="I13614" s="7"/>
      <c r="K13614" s="7"/>
      <c r="L13614" s="7"/>
      <c r="M13614" s="55"/>
      <c r="N13614" s="7"/>
      <c r="O13614" s="5"/>
      <c r="U13614" s="31"/>
      <c r="AD13614" s="20"/>
    </row>
    <row r="13615" spans="4:30" x14ac:dyDescent="0.2">
      <c r="D13615" s="5"/>
      <c r="I13615" s="7"/>
      <c r="K13615" s="7"/>
      <c r="L13615" s="7"/>
      <c r="M13615" s="55"/>
      <c r="N13615" s="7"/>
      <c r="O13615" s="5"/>
      <c r="U13615" s="31"/>
      <c r="AD13615" s="20"/>
    </row>
    <row r="13616" spans="4:30" x14ac:dyDescent="0.2">
      <c r="D13616" s="5"/>
      <c r="I13616" s="7"/>
      <c r="K13616" s="7"/>
      <c r="L13616" s="7"/>
      <c r="M13616" s="55"/>
      <c r="N13616" s="7"/>
      <c r="O13616" s="5"/>
      <c r="U13616" s="31"/>
      <c r="AD13616" s="20"/>
    </row>
    <row r="13617" spans="4:30" x14ac:dyDescent="0.2">
      <c r="D13617" s="5"/>
      <c r="I13617" s="7"/>
      <c r="K13617" s="7"/>
      <c r="L13617" s="7"/>
      <c r="M13617" s="55"/>
      <c r="N13617" s="7"/>
      <c r="O13617" s="5"/>
      <c r="U13617" s="31"/>
      <c r="AD13617" s="20"/>
    </row>
    <row r="13618" spans="4:30" x14ac:dyDescent="0.2">
      <c r="D13618" s="5"/>
      <c r="I13618" s="7"/>
      <c r="K13618" s="7"/>
      <c r="L13618" s="7"/>
      <c r="M13618" s="55"/>
      <c r="N13618" s="7"/>
      <c r="O13618" s="5"/>
      <c r="U13618" s="31"/>
      <c r="AD13618" s="20"/>
    </row>
    <row r="13619" spans="4:30" x14ac:dyDescent="0.2">
      <c r="D13619" s="5"/>
      <c r="I13619" s="7"/>
      <c r="K13619" s="7"/>
      <c r="L13619" s="7"/>
      <c r="M13619" s="55"/>
      <c r="N13619" s="7"/>
      <c r="O13619" s="5"/>
      <c r="U13619" s="31"/>
      <c r="AD13619" s="20"/>
    </row>
    <row r="13620" spans="4:30" x14ac:dyDescent="0.2">
      <c r="D13620" s="5"/>
      <c r="I13620" s="7"/>
      <c r="K13620" s="7"/>
      <c r="L13620" s="7"/>
      <c r="M13620" s="55"/>
      <c r="N13620" s="7"/>
      <c r="O13620" s="5"/>
      <c r="U13620" s="31"/>
      <c r="AD13620" s="20"/>
    </row>
    <row r="13621" spans="4:30" x14ac:dyDescent="0.2">
      <c r="D13621" s="5"/>
      <c r="I13621" s="7"/>
      <c r="K13621" s="7"/>
      <c r="L13621" s="7"/>
      <c r="M13621" s="55"/>
      <c r="N13621" s="7"/>
      <c r="O13621" s="5"/>
      <c r="U13621" s="31"/>
      <c r="AD13621" s="20"/>
    </row>
    <row r="13622" spans="4:30" x14ac:dyDescent="0.2">
      <c r="D13622" s="5"/>
      <c r="I13622" s="7"/>
      <c r="K13622" s="7"/>
      <c r="L13622" s="7"/>
      <c r="M13622" s="55"/>
      <c r="N13622" s="7"/>
      <c r="O13622" s="5"/>
      <c r="U13622" s="31"/>
      <c r="AD13622" s="20"/>
    </row>
    <row r="13623" spans="4:30" x14ac:dyDescent="0.2">
      <c r="D13623" s="5"/>
      <c r="I13623" s="7"/>
      <c r="K13623" s="7"/>
      <c r="L13623" s="7"/>
      <c r="M13623" s="55"/>
      <c r="N13623" s="7"/>
      <c r="O13623" s="5"/>
      <c r="U13623" s="31"/>
      <c r="AD13623" s="20"/>
    </row>
    <row r="13624" spans="4:30" x14ac:dyDescent="0.2">
      <c r="D13624" s="5"/>
      <c r="I13624" s="7"/>
      <c r="K13624" s="7"/>
      <c r="L13624" s="7"/>
      <c r="M13624" s="55"/>
      <c r="N13624" s="7"/>
      <c r="O13624" s="5"/>
      <c r="U13624" s="31"/>
      <c r="AD13624" s="20"/>
    </row>
    <row r="13625" spans="4:30" x14ac:dyDescent="0.2">
      <c r="D13625" s="5"/>
      <c r="I13625" s="7"/>
      <c r="K13625" s="7"/>
      <c r="L13625" s="7"/>
      <c r="M13625" s="55"/>
      <c r="N13625" s="7"/>
      <c r="O13625" s="5"/>
      <c r="U13625" s="31"/>
      <c r="AD13625" s="20"/>
    </row>
    <row r="13626" spans="4:30" x14ac:dyDescent="0.2">
      <c r="D13626" s="5"/>
      <c r="I13626" s="7"/>
      <c r="K13626" s="7"/>
      <c r="L13626" s="7"/>
      <c r="M13626" s="55"/>
      <c r="N13626" s="7"/>
      <c r="O13626" s="5"/>
      <c r="U13626" s="31"/>
      <c r="AD13626" s="20"/>
    </row>
    <row r="13627" spans="4:30" x14ac:dyDescent="0.2">
      <c r="D13627" s="5"/>
      <c r="I13627" s="7"/>
      <c r="K13627" s="7"/>
      <c r="L13627" s="7"/>
      <c r="M13627" s="55"/>
      <c r="N13627" s="7"/>
      <c r="O13627" s="5"/>
      <c r="U13627" s="31"/>
      <c r="AD13627" s="20"/>
    </row>
    <row r="13628" spans="4:30" x14ac:dyDescent="0.2">
      <c r="D13628" s="5"/>
      <c r="I13628" s="7"/>
      <c r="K13628" s="7"/>
      <c r="L13628" s="7"/>
      <c r="M13628" s="55"/>
      <c r="N13628" s="7"/>
      <c r="O13628" s="5"/>
      <c r="U13628" s="31"/>
      <c r="AD13628" s="20"/>
    </row>
    <row r="13629" spans="4:30" x14ac:dyDescent="0.2">
      <c r="D13629" s="5"/>
      <c r="I13629" s="7"/>
      <c r="K13629" s="7"/>
      <c r="L13629" s="7"/>
      <c r="M13629" s="55"/>
      <c r="N13629" s="7"/>
      <c r="O13629" s="5"/>
      <c r="U13629" s="31"/>
      <c r="AD13629" s="20"/>
    </row>
    <row r="13630" spans="4:30" x14ac:dyDescent="0.2">
      <c r="D13630" s="5"/>
      <c r="I13630" s="7"/>
      <c r="K13630" s="7"/>
      <c r="L13630" s="7"/>
      <c r="M13630" s="55"/>
      <c r="N13630" s="7"/>
      <c r="O13630" s="5"/>
      <c r="U13630" s="31"/>
      <c r="AD13630" s="20"/>
    </row>
    <row r="13631" spans="4:30" x14ac:dyDescent="0.2">
      <c r="D13631" s="5"/>
      <c r="I13631" s="7"/>
      <c r="K13631" s="7"/>
      <c r="L13631" s="7"/>
      <c r="M13631" s="55"/>
      <c r="N13631" s="7"/>
      <c r="O13631" s="5"/>
      <c r="U13631" s="31"/>
      <c r="AD13631" s="20"/>
    </row>
    <row r="13632" spans="4:30" x14ac:dyDescent="0.2">
      <c r="D13632" s="5"/>
      <c r="I13632" s="7"/>
      <c r="K13632" s="7"/>
      <c r="L13632" s="7"/>
      <c r="M13632" s="55"/>
      <c r="N13632" s="7"/>
      <c r="O13632" s="5"/>
      <c r="U13632" s="31"/>
      <c r="AD13632" s="20"/>
    </row>
    <row r="13633" spans="4:30" x14ac:dyDescent="0.2">
      <c r="D13633" s="5"/>
      <c r="I13633" s="7"/>
      <c r="K13633" s="7"/>
      <c r="L13633" s="7"/>
      <c r="M13633" s="55"/>
      <c r="N13633" s="7"/>
      <c r="O13633" s="5"/>
      <c r="U13633" s="31"/>
      <c r="AD13633" s="20"/>
    </row>
    <row r="13634" spans="4:30" x14ac:dyDescent="0.2">
      <c r="D13634" s="5"/>
      <c r="I13634" s="7"/>
      <c r="K13634" s="7"/>
      <c r="L13634" s="7"/>
      <c r="M13634" s="55"/>
      <c r="N13634" s="7"/>
      <c r="O13634" s="5"/>
      <c r="U13634" s="31"/>
      <c r="AD13634" s="20"/>
    </row>
    <row r="13635" spans="4:30" x14ac:dyDescent="0.2">
      <c r="D13635" s="5"/>
      <c r="I13635" s="7"/>
      <c r="K13635" s="7"/>
      <c r="L13635" s="7"/>
      <c r="M13635" s="55"/>
      <c r="N13635" s="7"/>
      <c r="O13635" s="5"/>
      <c r="U13635" s="31"/>
      <c r="AD13635" s="20"/>
    </row>
    <row r="13636" spans="4:30" x14ac:dyDescent="0.2">
      <c r="D13636" s="5"/>
      <c r="I13636" s="7"/>
      <c r="K13636" s="7"/>
      <c r="L13636" s="7"/>
      <c r="M13636" s="55"/>
      <c r="N13636" s="7"/>
      <c r="O13636" s="5"/>
      <c r="U13636" s="31"/>
      <c r="AD13636" s="20"/>
    </row>
    <row r="13637" spans="4:30" x14ac:dyDescent="0.2">
      <c r="D13637" s="5"/>
      <c r="I13637" s="7"/>
      <c r="K13637" s="7"/>
      <c r="L13637" s="7"/>
      <c r="M13637" s="55"/>
      <c r="N13637" s="7"/>
      <c r="O13637" s="5"/>
      <c r="U13637" s="31"/>
      <c r="AD13637" s="20"/>
    </row>
    <row r="13638" spans="4:30" x14ac:dyDescent="0.2">
      <c r="D13638" s="5"/>
      <c r="I13638" s="7"/>
      <c r="K13638" s="7"/>
      <c r="L13638" s="7"/>
      <c r="M13638" s="55"/>
      <c r="N13638" s="7"/>
      <c r="O13638" s="5"/>
      <c r="U13638" s="31"/>
      <c r="AD13638" s="20"/>
    </row>
    <row r="13639" spans="4:30" x14ac:dyDescent="0.2">
      <c r="D13639" s="5"/>
      <c r="I13639" s="7"/>
      <c r="K13639" s="7"/>
      <c r="L13639" s="7"/>
      <c r="M13639" s="55"/>
      <c r="N13639" s="7"/>
      <c r="O13639" s="5"/>
      <c r="U13639" s="31"/>
      <c r="AD13639" s="20"/>
    </row>
    <row r="13640" spans="4:30" x14ac:dyDescent="0.2">
      <c r="D13640" s="5"/>
      <c r="I13640" s="7"/>
      <c r="K13640" s="7"/>
      <c r="L13640" s="7"/>
      <c r="M13640" s="55"/>
      <c r="N13640" s="7"/>
      <c r="O13640" s="5"/>
      <c r="U13640" s="31"/>
      <c r="AD13640" s="20"/>
    </row>
    <row r="13641" spans="4:30" x14ac:dyDescent="0.2">
      <c r="D13641" s="5"/>
      <c r="I13641" s="7"/>
      <c r="K13641" s="7"/>
      <c r="L13641" s="7"/>
      <c r="M13641" s="55"/>
      <c r="N13641" s="7"/>
      <c r="O13641" s="5"/>
      <c r="U13641" s="31"/>
      <c r="AD13641" s="20"/>
    </row>
    <row r="13642" spans="4:30" x14ac:dyDescent="0.2">
      <c r="D13642" s="5"/>
      <c r="I13642" s="7"/>
      <c r="K13642" s="7"/>
      <c r="L13642" s="7"/>
      <c r="M13642" s="55"/>
      <c r="N13642" s="7"/>
      <c r="O13642" s="5"/>
      <c r="U13642" s="31"/>
      <c r="AD13642" s="20"/>
    </row>
    <row r="13643" spans="4:30" x14ac:dyDescent="0.2">
      <c r="D13643" s="5"/>
      <c r="I13643" s="7"/>
      <c r="K13643" s="7"/>
      <c r="L13643" s="7"/>
      <c r="M13643" s="55"/>
      <c r="N13643" s="7"/>
      <c r="O13643" s="5"/>
      <c r="U13643" s="31"/>
      <c r="AD13643" s="20"/>
    </row>
    <row r="13644" spans="4:30" x14ac:dyDescent="0.2">
      <c r="D13644" s="5"/>
      <c r="I13644" s="7"/>
      <c r="K13644" s="7"/>
      <c r="L13644" s="7"/>
      <c r="M13644" s="55"/>
      <c r="N13644" s="7"/>
      <c r="O13644" s="5"/>
      <c r="U13644" s="31"/>
      <c r="AD13644" s="20"/>
    </row>
    <row r="13645" spans="4:30" x14ac:dyDescent="0.2">
      <c r="D13645" s="5"/>
      <c r="I13645" s="7"/>
      <c r="K13645" s="7"/>
      <c r="L13645" s="7"/>
      <c r="M13645" s="55"/>
      <c r="N13645" s="7"/>
      <c r="O13645" s="5"/>
      <c r="U13645" s="31"/>
      <c r="AD13645" s="20"/>
    </row>
    <row r="13646" spans="4:30" x14ac:dyDescent="0.2">
      <c r="D13646" s="5"/>
      <c r="I13646" s="7"/>
      <c r="K13646" s="7"/>
      <c r="L13646" s="7"/>
      <c r="M13646" s="55"/>
      <c r="N13646" s="7"/>
      <c r="O13646" s="5"/>
      <c r="U13646" s="31"/>
      <c r="AD13646" s="20"/>
    </row>
    <row r="13647" spans="4:30" x14ac:dyDescent="0.2">
      <c r="D13647" s="5"/>
      <c r="I13647" s="7"/>
      <c r="K13647" s="7"/>
      <c r="L13647" s="7"/>
      <c r="M13647" s="55"/>
      <c r="N13647" s="7"/>
      <c r="O13647" s="5"/>
      <c r="U13647" s="31"/>
      <c r="AD13647" s="20"/>
    </row>
    <row r="13648" spans="4:30" x14ac:dyDescent="0.2">
      <c r="D13648" s="5"/>
      <c r="I13648" s="7"/>
      <c r="K13648" s="7"/>
      <c r="L13648" s="7"/>
      <c r="M13648" s="55"/>
      <c r="N13648" s="7"/>
      <c r="O13648" s="5"/>
      <c r="U13648" s="31"/>
      <c r="AD13648" s="20"/>
    </row>
    <row r="13649" spans="4:30" x14ac:dyDescent="0.2">
      <c r="D13649" s="5"/>
      <c r="I13649" s="7"/>
      <c r="K13649" s="7"/>
      <c r="L13649" s="7"/>
      <c r="M13649" s="55"/>
      <c r="N13649" s="7"/>
      <c r="O13649" s="5"/>
      <c r="U13649" s="31"/>
      <c r="AD13649" s="20"/>
    </row>
    <row r="13650" spans="4:30" x14ac:dyDescent="0.2">
      <c r="D13650" s="5"/>
      <c r="I13650" s="7"/>
      <c r="K13650" s="7"/>
      <c r="L13650" s="7"/>
      <c r="M13650" s="55"/>
      <c r="N13650" s="7"/>
      <c r="O13650" s="5"/>
      <c r="U13650" s="31"/>
      <c r="AD13650" s="20"/>
    </row>
    <row r="13651" spans="4:30" x14ac:dyDescent="0.2">
      <c r="D13651" s="5"/>
      <c r="I13651" s="7"/>
      <c r="K13651" s="7"/>
      <c r="L13651" s="7"/>
      <c r="M13651" s="55"/>
      <c r="N13651" s="7"/>
      <c r="O13651" s="5"/>
      <c r="U13651" s="31"/>
      <c r="AD13651" s="20"/>
    </row>
    <row r="13652" spans="4:30" x14ac:dyDescent="0.2">
      <c r="D13652" s="5"/>
      <c r="I13652" s="7"/>
      <c r="K13652" s="7"/>
      <c r="L13652" s="7"/>
      <c r="M13652" s="55"/>
      <c r="N13652" s="7"/>
      <c r="O13652" s="5"/>
      <c r="U13652" s="31"/>
      <c r="AD13652" s="20"/>
    </row>
    <row r="13653" spans="4:30" x14ac:dyDescent="0.2">
      <c r="D13653" s="5"/>
      <c r="I13653" s="7"/>
      <c r="K13653" s="7"/>
      <c r="L13653" s="7"/>
      <c r="M13653" s="55"/>
      <c r="N13653" s="7"/>
      <c r="O13653" s="5"/>
      <c r="U13653" s="31"/>
      <c r="AD13653" s="20"/>
    </row>
    <row r="13654" spans="4:30" x14ac:dyDescent="0.2">
      <c r="D13654" s="5"/>
      <c r="I13654" s="7"/>
      <c r="K13654" s="7"/>
      <c r="L13654" s="7"/>
      <c r="M13654" s="55"/>
      <c r="N13654" s="7"/>
      <c r="O13654" s="5"/>
      <c r="U13654" s="31"/>
      <c r="AD13654" s="20"/>
    </row>
    <row r="13655" spans="4:30" x14ac:dyDescent="0.2">
      <c r="D13655" s="5"/>
      <c r="I13655" s="7"/>
      <c r="K13655" s="7"/>
      <c r="L13655" s="7"/>
      <c r="M13655" s="55"/>
      <c r="N13655" s="7"/>
      <c r="O13655" s="5"/>
      <c r="U13655" s="31"/>
      <c r="AD13655" s="20"/>
    </row>
    <row r="13656" spans="4:30" x14ac:dyDescent="0.2">
      <c r="D13656" s="5"/>
      <c r="I13656" s="7"/>
      <c r="K13656" s="7"/>
      <c r="L13656" s="7"/>
      <c r="M13656" s="55"/>
      <c r="N13656" s="7"/>
      <c r="O13656" s="5"/>
      <c r="U13656" s="31"/>
      <c r="AD13656" s="20"/>
    </row>
    <row r="13657" spans="4:30" x14ac:dyDescent="0.2">
      <c r="D13657" s="5"/>
      <c r="I13657" s="7"/>
      <c r="K13657" s="7"/>
      <c r="L13657" s="7"/>
      <c r="M13657" s="55"/>
      <c r="N13657" s="7"/>
      <c r="O13657" s="5"/>
      <c r="U13657" s="31"/>
      <c r="AD13657" s="20"/>
    </row>
    <row r="13658" spans="4:30" x14ac:dyDescent="0.2">
      <c r="D13658" s="5"/>
      <c r="I13658" s="7"/>
      <c r="K13658" s="7"/>
      <c r="L13658" s="7"/>
      <c r="M13658" s="55"/>
      <c r="N13658" s="7"/>
      <c r="O13658" s="5"/>
      <c r="U13658" s="31"/>
      <c r="AD13658" s="20"/>
    </row>
    <row r="13659" spans="4:30" x14ac:dyDescent="0.2">
      <c r="D13659" s="5"/>
      <c r="I13659" s="7"/>
      <c r="K13659" s="7"/>
      <c r="L13659" s="7"/>
      <c r="M13659" s="55"/>
      <c r="N13659" s="7"/>
      <c r="O13659" s="5"/>
      <c r="U13659" s="31"/>
      <c r="AD13659" s="20"/>
    </row>
    <row r="13660" spans="4:30" x14ac:dyDescent="0.2">
      <c r="D13660" s="5"/>
      <c r="I13660" s="7"/>
      <c r="K13660" s="7"/>
      <c r="L13660" s="7"/>
      <c r="M13660" s="55"/>
      <c r="N13660" s="7"/>
      <c r="O13660" s="5"/>
      <c r="U13660" s="31"/>
      <c r="AD13660" s="20"/>
    </row>
    <row r="13661" spans="4:30" x14ac:dyDescent="0.2">
      <c r="D13661" s="5"/>
      <c r="I13661" s="7"/>
      <c r="K13661" s="7"/>
      <c r="L13661" s="7"/>
      <c r="M13661" s="55"/>
      <c r="N13661" s="7"/>
      <c r="O13661" s="5"/>
      <c r="U13661" s="31"/>
      <c r="AD13661" s="20"/>
    </row>
    <row r="13662" spans="4:30" x14ac:dyDescent="0.2">
      <c r="D13662" s="5"/>
      <c r="I13662" s="7"/>
      <c r="K13662" s="7"/>
      <c r="L13662" s="7"/>
      <c r="M13662" s="55"/>
      <c r="N13662" s="7"/>
      <c r="O13662" s="5"/>
      <c r="U13662" s="31"/>
      <c r="AD13662" s="20"/>
    </row>
    <row r="13663" spans="4:30" x14ac:dyDescent="0.2">
      <c r="D13663" s="5"/>
      <c r="I13663" s="7"/>
      <c r="K13663" s="7"/>
      <c r="L13663" s="7"/>
      <c r="M13663" s="55"/>
      <c r="N13663" s="7"/>
      <c r="O13663" s="5"/>
      <c r="U13663" s="31"/>
      <c r="AD13663" s="20"/>
    </row>
    <row r="13664" spans="4:30" x14ac:dyDescent="0.2">
      <c r="D13664" s="5"/>
      <c r="I13664" s="7"/>
      <c r="K13664" s="7"/>
      <c r="L13664" s="7"/>
      <c r="M13664" s="55"/>
      <c r="N13664" s="7"/>
      <c r="O13664" s="5"/>
      <c r="U13664" s="31"/>
      <c r="AD13664" s="20"/>
    </row>
    <row r="13665" spans="4:30" x14ac:dyDescent="0.2">
      <c r="D13665" s="5"/>
      <c r="I13665" s="7"/>
      <c r="K13665" s="7"/>
      <c r="L13665" s="7"/>
      <c r="M13665" s="55"/>
      <c r="N13665" s="7"/>
      <c r="O13665" s="5"/>
      <c r="U13665" s="31"/>
      <c r="AD13665" s="20"/>
    </row>
    <row r="13666" spans="4:30" x14ac:dyDescent="0.2">
      <c r="D13666" s="5"/>
      <c r="I13666" s="7"/>
      <c r="K13666" s="7"/>
      <c r="L13666" s="7"/>
      <c r="M13666" s="55"/>
      <c r="N13666" s="7"/>
      <c r="O13666" s="5"/>
      <c r="U13666" s="31"/>
      <c r="AD13666" s="20"/>
    </row>
    <row r="13667" spans="4:30" x14ac:dyDescent="0.2">
      <c r="D13667" s="5"/>
      <c r="I13667" s="7"/>
      <c r="K13667" s="7"/>
      <c r="L13667" s="7"/>
      <c r="M13667" s="55"/>
      <c r="N13667" s="7"/>
      <c r="O13667" s="5"/>
      <c r="U13667" s="31"/>
      <c r="AD13667" s="20"/>
    </row>
    <row r="13668" spans="4:30" x14ac:dyDescent="0.2">
      <c r="D13668" s="5"/>
      <c r="I13668" s="7"/>
      <c r="K13668" s="7"/>
      <c r="L13668" s="7"/>
      <c r="M13668" s="55"/>
      <c r="N13668" s="7"/>
      <c r="O13668" s="5"/>
      <c r="U13668" s="31"/>
      <c r="AD13668" s="20"/>
    </row>
    <row r="13669" spans="4:30" x14ac:dyDescent="0.2">
      <c r="D13669" s="5"/>
      <c r="I13669" s="7"/>
      <c r="K13669" s="7"/>
      <c r="L13669" s="7"/>
      <c r="M13669" s="55"/>
      <c r="N13669" s="7"/>
      <c r="O13669" s="5"/>
      <c r="U13669" s="31"/>
      <c r="AD13669" s="20"/>
    </row>
    <row r="13670" spans="4:30" x14ac:dyDescent="0.2">
      <c r="D13670" s="5"/>
      <c r="I13670" s="7"/>
      <c r="K13670" s="7"/>
      <c r="L13670" s="7"/>
      <c r="M13670" s="55"/>
      <c r="N13670" s="7"/>
      <c r="O13670" s="5"/>
      <c r="U13670" s="31"/>
      <c r="AD13670" s="20"/>
    </row>
    <row r="13671" spans="4:30" x14ac:dyDescent="0.2">
      <c r="D13671" s="5"/>
      <c r="I13671" s="7"/>
      <c r="K13671" s="7"/>
      <c r="L13671" s="7"/>
      <c r="M13671" s="55"/>
      <c r="N13671" s="7"/>
      <c r="O13671" s="5"/>
      <c r="U13671" s="31"/>
      <c r="AD13671" s="20"/>
    </row>
    <row r="13672" spans="4:30" x14ac:dyDescent="0.2">
      <c r="D13672" s="5"/>
      <c r="I13672" s="7"/>
      <c r="K13672" s="7"/>
      <c r="L13672" s="7"/>
      <c r="M13672" s="55"/>
      <c r="N13672" s="7"/>
      <c r="O13672" s="5"/>
      <c r="U13672" s="31"/>
      <c r="AD13672" s="20"/>
    </row>
    <row r="13673" spans="4:30" x14ac:dyDescent="0.2">
      <c r="D13673" s="5"/>
      <c r="I13673" s="7"/>
      <c r="K13673" s="7"/>
      <c r="L13673" s="7"/>
      <c r="M13673" s="55"/>
      <c r="N13673" s="7"/>
      <c r="O13673" s="5"/>
      <c r="U13673" s="31"/>
      <c r="AD13673" s="20"/>
    </row>
    <row r="13674" spans="4:30" x14ac:dyDescent="0.2">
      <c r="D13674" s="5"/>
      <c r="I13674" s="7"/>
      <c r="K13674" s="7"/>
      <c r="L13674" s="7"/>
      <c r="M13674" s="55"/>
      <c r="N13674" s="7"/>
      <c r="O13674" s="5"/>
      <c r="U13674" s="31"/>
      <c r="AD13674" s="20"/>
    </row>
    <row r="13675" spans="4:30" x14ac:dyDescent="0.2">
      <c r="D13675" s="5"/>
      <c r="I13675" s="7"/>
      <c r="K13675" s="7"/>
      <c r="L13675" s="7"/>
      <c r="M13675" s="55"/>
      <c r="N13675" s="7"/>
      <c r="O13675" s="5"/>
      <c r="U13675" s="31"/>
      <c r="AD13675" s="20"/>
    </row>
    <row r="13676" spans="4:30" x14ac:dyDescent="0.2">
      <c r="D13676" s="5"/>
      <c r="I13676" s="7"/>
      <c r="K13676" s="7"/>
      <c r="L13676" s="7"/>
      <c r="M13676" s="55"/>
      <c r="N13676" s="7"/>
      <c r="O13676" s="5"/>
      <c r="U13676" s="31"/>
      <c r="AD13676" s="20"/>
    </row>
    <row r="13677" spans="4:30" x14ac:dyDescent="0.2">
      <c r="D13677" s="5"/>
      <c r="I13677" s="7"/>
      <c r="K13677" s="7"/>
      <c r="L13677" s="7"/>
      <c r="M13677" s="55"/>
      <c r="N13677" s="7"/>
      <c r="O13677" s="5"/>
      <c r="U13677" s="31"/>
      <c r="AD13677" s="20"/>
    </row>
    <row r="13678" spans="4:30" x14ac:dyDescent="0.2">
      <c r="D13678" s="5"/>
      <c r="I13678" s="7"/>
      <c r="K13678" s="7"/>
      <c r="L13678" s="7"/>
      <c r="M13678" s="55"/>
      <c r="N13678" s="7"/>
      <c r="O13678" s="5"/>
      <c r="U13678" s="31"/>
      <c r="AD13678" s="20"/>
    </row>
    <row r="13679" spans="4:30" x14ac:dyDescent="0.2">
      <c r="D13679" s="5"/>
      <c r="I13679" s="7"/>
      <c r="K13679" s="7"/>
      <c r="L13679" s="7"/>
      <c r="M13679" s="55"/>
      <c r="N13679" s="7"/>
      <c r="O13679" s="5"/>
      <c r="U13679" s="31"/>
      <c r="AD13679" s="20"/>
    </row>
    <row r="13680" spans="4:30" x14ac:dyDescent="0.2">
      <c r="D13680" s="5"/>
      <c r="I13680" s="7"/>
      <c r="K13680" s="7"/>
      <c r="L13680" s="7"/>
      <c r="M13680" s="55"/>
      <c r="N13680" s="7"/>
      <c r="O13680" s="5"/>
      <c r="U13680" s="31"/>
      <c r="AD13680" s="20"/>
    </row>
    <row r="13681" spans="4:30" x14ac:dyDescent="0.2">
      <c r="D13681" s="5"/>
      <c r="I13681" s="7"/>
      <c r="K13681" s="7"/>
      <c r="L13681" s="7"/>
      <c r="M13681" s="55"/>
      <c r="N13681" s="7"/>
      <c r="O13681" s="5"/>
      <c r="U13681" s="31"/>
      <c r="AD13681" s="20"/>
    </row>
    <row r="13682" spans="4:30" x14ac:dyDescent="0.2">
      <c r="D13682" s="5"/>
      <c r="I13682" s="7"/>
      <c r="K13682" s="7"/>
      <c r="L13682" s="7"/>
      <c r="M13682" s="55"/>
      <c r="N13682" s="7"/>
      <c r="O13682" s="5"/>
      <c r="U13682" s="31"/>
      <c r="AD13682" s="20"/>
    </row>
    <row r="13683" spans="4:30" x14ac:dyDescent="0.2">
      <c r="D13683" s="5"/>
      <c r="I13683" s="7"/>
      <c r="K13683" s="7"/>
      <c r="L13683" s="7"/>
      <c r="M13683" s="55"/>
      <c r="N13683" s="7"/>
      <c r="O13683" s="5"/>
      <c r="U13683" s="31"/>
      <c r="AD13683" s="20"/>
    </row>
    <row r="13684" spans="4:30" x14ac:dyDescent="0.2">
      <c r="D13684" s="5"/>
      <c r="I13684" s="7"/>
      <c r="K13684" s="7"/>
      <c r="L13684" s="7"/>
      <c r="M13684" s="55"/>
      <c r="N13684" s="7"/>
      <c r="O13684" s="5"/>
      <c r="U13684" s="31"/>
      <c r="AD13684" s="20"/>
    </row>
    <row r="13685" spans="4:30" x14ac:dyDescent="0.2">
      <c r="D13685" s="5"/>
      <c r="I13685" s="7"/>
      <c r="K13685" s="7"/>
      <c r="L13685" s="7"/>
      <c r="M13685" s="55"/>
      <c r="N13685" s="7"/>
      <c r="O13685" s="5"/>
      <c r="U13685" s="31"/>
      <c r="AD13685" s="20"/>
    </row>
    <row r="13686" spans="4:30" x14ac:dyDescent="0.2">
      <c r="D13686" s="5"/>
      <c r="I13686" s="7"/>
      <c r="K13686" s="7"/>
      <c r="L13686" s="7"/>
      <c r="M13686" s="55"/>
      <c r="N13686" s="7"/>
      <c r="O13686" s="5"/>
      <c r="U13686" s="31"/>
      <c r="AD13686" s="20"/>
    </row>
    <row r="13687" spans="4:30" x14ac:dyDescent="0.2">
      <c r="D13687" s="5"/>
      <c r="I13687" s="7"/>
      <c r="K13687" s="7"/>
      <c r="L13687" s="7"/>
      <c r="M13687" s="55"/>
      <c r="N13687" s="7"/>
      <c r="O13687" s="5"/>
      <c r="U13687" s="31"/>
      <c r="AD13687" s="20"/>
    </row>
    <row r="13688" spans="4:30" x14ac:dyDescent="0.2">
      <c r="D13688" s="5"/>
      <c r="I13688" s="7"/>
      <c r="K13688" s="7"/>
      <c r="L13688" s="7"/>
      <c r="M13688" s="55"/>
      <c r="N13688" s="7"/>
      <c r="O13688" s="5"/>
      <c r="U13688" s="31"/>
      <c r="AD13688" s="20"/>
    </row>
    <row r="13689" spans="4:30" x14ac:dyDescent="0.2">
      <c r="D13689" s="5"/>
      <c r="I13689" s="7"/>
      <c r="K13689" s="7"/>
      <c r="L13689" s="7"/>
      <c r="M13689" s="55"/>
      <c r="N13689" s="7"/>
      <c r="O13689" s="5"/>
      <c r="U13689" s="31"/>
      <c r="AD13689" s="20"/>
    </row>
    <row r="13690" spans="4:30" x14ac:dyDescent="0.2">
      <c r="D13690" s="5"/>
      <c r="I13690" s="7"/>
      <c r="K13690" s="7"/>
      <c r="L13690" s="7"/>
      <c r="M13690" s="55"/>
      <c r="N13690" s="7"/>
      <c r="O13690" s="5"/>
      <c r="U13690" s="31"/>
      <c r="AD13690" s="20"/>
    </row>
    <row r="13691" spans="4:30" x14ac:dyDescent="0.2">
      <c r="D13691" s="5"/>
      <c r="I13691" s="7"/>
      <c r="K13691" s="7"/>
      <c r="L13691" s="7"/>
      <c r="M13691" s="55"/>
      <c r="N13691" s="7"/>
      <c r="O13691" s="5"/>
      <c r="U13691" s="31"/>
      <c r="AD13691" s="20"/>
    </row>
    <row r="13692" spans="4:30" x14ac:dyDescent="0.2">
      <c r="D13692" s="5"/>
      <c r="I13692" s="7"/>
      <c r="K13692" s="7"/>
      <c r="L13692" s="7"/>
      <c r="M13692" s="55"/>
      <c r="N13692" s="7"/>
      <c r="O13692" s="5"/>
      <c r="U13692" s="31"/>
      <c r="AD13692" s="20"/>
    </row>
    <row r="13693" spans="4:30" x14ac:dyDescent="0.2">
      <c r="D13693" s="5"/>
      <c r="I13693" s="7"/>
      <c r="K13693" s="7"/>
      <c r="L13693" s="7"/>
      <c r="M13693" s="55"/>
      <c r="N13693" s="7"/>
      <c r="O13693" s="5"/>
      <c r="U13693" s="31"/>
      <c r="AD13693" s="20"/>
    </row>
    <row r="13694" spans="4:30" x14ac:dyDescent="0.2">
      <c r="D13694" s="5"/>
      <c r="I13694" s="7"/>
      <c r="K13694" s="7"/>
      <c r="L13694" s="7"/>
      <c r="M13694" s="55"/>
      <c r="N13694" s="7"/>
      <c r="O13694" s="5"/>
      <c r="U13694" s="31"/>
      <c r="AD13694" s="20"/>
    </row>
    <row r="13695" spans="4:30" x14ac:dyDescent="0.2">
      <c r="D13695" s="5"/>
      <c r="I13695" s="7"/>
      <c r="K13695" s="7"/>
      <c r="L13695" s="7"/>
      <c r="M13695" s="55"/>
      <c r="N13695" s="7"/>
      <c r="O13695" s="5"/>
      <c r="U13695" s="31"/>
      <c r="AD13695" s="20"/>
    </row>
    <row r="13696" spans="4:30" x14ac:dyDescent="0.2">
      <c r="D13696" s="5"/>
      <c r="I13696" s="7"/>
      <c r="K13696" s="7"/>
      <c r="L13696" s="7"/>
      <c r="M13696" s="55"/>
      <c r="N13696" s="7"/>
      <c r="O13696" s="5"/>
      <c r="U13696" s="31"/>
      <c r="AD13696" s="20"/>
    </row>
    <row r="13697" spans="4:30" x14ac:dyDescent="0.2">
      <c r="D13697" s="5"/>
      <c r="I13697" s="7"/>
      <c r="K13697" s="7"/>
      <c r="L13697" s="7"/>
      <c r="M13697" s="55"/>
      <c r="N13697" s="7"/>
      <c r="O13697" s="5"/>
      <c r="U13697" s="31"/>
      <c r="AD13697" s="20"/>
    </row>
    <row r="13698" spans="4:30" x14ac:dyDescent="0.2">
      <c r="D13698" s="5"/>
      <c r="I13698" s="7"/>
      <c r="K13698" s="7"/>
      <c r="L13698" s="7"/>
      <c r="M13698" s="55"/>
      <c r="N13698" s="7"/>
      <c r="O13698" s="5"/>
      <c r="U13698" s="31"/>
      <c r="AD13698" s="20"/>
    </row>
    <row r="13699" spans="4:30" x14ac:dyDescent="0.2">
      <c r="D13699" s="5"/>
      <c r="I13699" s="7"/>
      <c r="K13699" s="7"/>
      <c r="L13699" s="7"/>
      <c r="M13699" s="55"/>
      <c r="N13699" s="7"/>
      <c r="O13699" s="5"/>
      <c r="U13699" s="31"/>
      <c r="AD13699" s="20"/>
    </row>
    <row r="13700" spans="4:30" x14ac:dyDescent="0.2">
      <c r="D13700" s="5"/>
      <c r="I13700" s="7"/>
      <c r="K13700" s="7"/>
      <c r="L13700" s="7"/>
      <c r="M13700" s="55"/>
      <c r="N13700" s="7"/>
      <c r="O13700" s="5"/>
      <c r="U13700" s="31"/>
      <c r="AD13700" s="20"/>
    </row>
    <row r="13701" spans="4:30" x14ac:dyDescent="0.2">
      <c r="D13701" s="5"/>
      <c r="I13701" s="7"/>
      <c r="K13701" s="7"/>
      <c r="L13701" s="7"/>
      <c r="M13701" s="55"/>
      <c r="N13701" s="7"/>
      <c r="O13701" s="5"/>
      <c r="U13701" s="31"/>
      <c r="AD13701" s="20"/>
    </row>
    <row r="13702" spans="4:30" x14ac:dyDescent="0.2">
      <c r="D13702" s="5"/>
      <c r="I13702" s="7"/>
      <c r="K13702" s="7"/>
      <c r="L13702" s="7"/>
      <c r="M13702" s="55"/>
      <c r="N13702" s="7"/>
      <c r="O13702" s="5"/>
      <c r="U13702" s="31"/>
      <c r="AD13702" s="20"/>
    </row>
    <row r="13703" spans="4:30" x14ac:dyDescent="0.2">
      <c r="D13703" s="5"/>
      <c r="I13703" s="7"/>
      <c r="K13703" s="7"/>
      <c r="L13703" s="7"/>
      <c r="M13703" s="55"/>
      <c r="N13703" s="7"/>
      <c r="O13703" s="5"/>
      <c r="U13703" s="31"/>
      <c r="AD13703" s="20"/>
    </row>
    <row r="13704" spans="4:30" x14ac:dyDescent="0.2">
      <c r="D13704" s="5"/>
      <c r="I13704" s="7"/>
      <c r="K13704" s="7"/>
      <c r="L13704" s="7"/>
      <c r="M13704" s="55"/>
      <c r="N13704" s="7"/>
      <c r="O13704" s="5"/>
      <c r="U13704" s="31"/>
      <c r="AD13704" s="20"/>
    </row>
    <row r="13705" spans="4:30" x14ac:dyDescent="0.2">
      <c r="D13705" s="5"/>
      <c r="I13705" s="7"/>
      <c r="K13705" s="7"/>
      <c r="L13705" s="7"/>
      <c r="M13705" s="55"/>
      <c r="N13705" s="7"/>
      <c r="O13705" s="5"/>
      <c r="U13705" s="31"/>
      <c r="AD13705" s="20"/>
    </row>
    <row r="13706" spans="4:30" x14ac:dyDescent="0.2">
      <c r="D13706" s="5"/>
      <c r="I13706" s="7"/>
      <c r="K13706" s="7"/>
      <c r="L13706" s="7"/>
      <c r="M13706" s="55"/>
      <c r="N13706" s="7"/>
      <c r="O13706" s="5"/>
      <c r="U13706" s="31"/>
      <c r="AD13706" s="20"/>
    </row>
    <row r="13707" spans="4:30" x14ac:dyDescent="0.2">
      <c r="D13707" s="5"/>
      <c r="I13707" s="7"/>
      <c r="K13707" s="7"/>
      <c r="L13707" s="7"/>
      <c r="M13707" s="55"/>
      <c r="N13707" s="7"/>
      <c r="O13707" s="5"/>
      <c r="U13707" s="31"/>
      <c r="AD13707" s="20"/>
    </row>
    <row r="13708" spans="4:30" x14ac:dyDescent="0.2">
      <c r="D13708" s="5"/>
      <c r="I13708" s="7"/>
      <c r="K13708" s="7"/>
      <c r="L13708" s="7"/>
      <c r="M13708" s="55"/>
      <c r="N13708" s="7"/>
      <c r="O13708" s="5"/>
      <c r="U13708" s="31"/>
      <c r="AD13708" s="20"/>
    </row>
    <row r="13709" spans="4:30" x14ac:dyDescent="0.2">
      <c r="D13709" s="5"/>
      <c r="I13709" s="7"/>
      <c r="K13709" s="7"/>
      <c r="L13709" s="7"/>
      <c r="M13709" s="55"/>
      <c r="N13709" s="7"/>
      <c r="O13709" s="5"/>
      <c r="U13709" s="31"/>
      <c r="AD13709" s="20"/>
    </row>
    <row r="13710" spans="4:30" x14ac:dyDescent="0.2">
      <c r="D13710" s="5"/>
      <c r="I13710" s="7"/>
      <c r="K13710" s="7"/>
      <c r="L13710" s="7"/>
      <c r="M13710" s="55"/>
      <c r="N13710" s="7"/>
      <c r="O13710" s="5"/>
      <c r="U13710" s="31"/>
      <c r="AD13710" s="20"/>
    </row>
    <row r="13711" spans="4:30" x14ac:dyDescent="0.2">
      <c r="D13711" s="5"/>
      <c r="I13711" s="7"/>
      <c r="K13711" s="7"/>
      <c r="L13711" s="7"/>
      <c r="M13711" s="55"/>
      <c r="N13711" s="7"/>
      <c r="O13711" s="5"/>
      <c r="U13711" s="31"/>
      <c r="AD13711" s="20"/>
    </row>
    <row r="13712" spans="4:30" x14ac:dyDescent="0.2">
      <c r="D13712" s="5"/>
      <c r="I13712" s="7"/>
      <c r="K13712" s="7"/>
      <c r="L13712" s="7"/>
      <c r="M13712" s="55"/>
      <c r="N13712" s="7"/>
      <c r="O13712" s="5"/>
      <c r="U13712" s="31"/>
      <c r="AD13712" s="20"/>
    </row>
    <row r="13713" spans="4:30" x14ac:dyDescent="0.2">
      <c r="D13713" s="5"/>
      <c r="I13713" s="7"/>
      <c r="K13713" s="7"/>
      <c r="L13713" s="7"/>
      <c r="M13713" s="55"/>
      <c r="N13713" s="7"/>
      <c r="O13713" s="5"/>
      <c r="U13713" s="31"/>
      <c r="AD13713" s="20"/>
    </row>
    <row r="13714" spans="4:30" x14ac:dyDescent="0.2">
      <c r="D13714" s="5"/>
      <c r="I13714" s="7"/>
      <c r="K13714" s="7"/>
      <c r="L13714" s="7"/>
      <c r="M13714" s="55"/>
      <c r="N13714" s="7"/>
      <c r="O13714" s="5"/>
      <c r="U13714" s="31"/>
      <c r="AD13714" s="20"/>
    </row>
    <row r="13715" spans="4:30" x14ac:dyDescent="0.2">
      <c r="D13715" s="5"/>
      <c r="I13715" s="7"/>
      <c r="K13715" s="7"/>
      <c r="L13715" s="7"/>
      <c r="M13715" s="55"/>
      <c r="N13715" s="7"/>
      <c r="O13715" s="5"/>
      <c r="U13715" s="31"/>
      <c r="AD13715" s="20"/>
    </row>
    <row r="13716" spans="4:30" x14ac:dyDescent="0.2">
      <c r="D13716" s="5"/>
      <c r="I13716" s="7"/>
      <c r="K13716" s="7"/>
      <c r="L13716" s="7"/>
      <c r="M13716" s="55"/>
      <c r="N13716" s="7"/>
      <c r="O13716" s="5"/>
      <c r="U13716" s="31"/>
      <c r="AD13716" s="20"/>
    </row>
    <row r="13717" spans="4:30" x14ac:dyDescent="0.2">
      <c r="D13717" s="5"/>
      <c r="I13717" s="7"/>
      <c r="K13717" s="7"/>
      <c r="L13717" s="7"/>
      <c r="M13717" s="55"/>
      <c r="N13717" s="7"/>
      <c r="O13717" s="5"/>
      <c r="U13717" s="31"/>
      <c r="AD13717" s="20"/>
    </row>
    <row r="13718" spans="4:30" x14ac:dyDescent="0.2">
      <c r="D13718" s="5"/>
      <c r="I13718" s="7"/>
      <c r="K13718" s="7"/>
      <c r="L13718" s="7"/>
      <c r="M13718" s="55"/>
      <c r="N13718" s="7"/>
      <c r="O13718" s="5"/>
      <c r="U13718" s="31"/>
      <c r="AD13718" s="20"/>
    </row>
    <row r="13719" spans="4:30" x14ac:dyDescent="0.2">
      <c r="D13719" s="5"/>
      <c r="I13719" s="7"/>
      <c r="K13719" s="7"/>
      <c r="L13719" s="7"/>
      <c r="M13719" s="55"/>
      <c r="N13719" s="7"/>
      <c r="O13719" s="5"/>
      <c r="U13719" s="31"/>
      <c r="AD13719" s="20"/>
    </row>
    <row r="13720" spans="4:30" x14ac:dyDescent="0.2">
      <c r="D13720" s="5"/>
      <c r="I13720" s="7"/>
      <c r="K13720" s="7"/>
      <c r="L13720" s="7"/>
      <c r="M13720" s="55"/>
      <c r="N13720" s="7"/>
      <c r="O13720" s="5"/>
      <c r="U13720" s="31"/>
      <c r="AD13720" s="20"/>
    </row>
    <row r="13721" spans="4:30" x14ac:dyDescent="0.2">
      <c r="D13721" s="5"/>
      <c r="I13721" s="7"/>
      <c r="K13721" s="7"/>
      <c r="L13721" s="7"/>
      <c r="M13721" s="55"/>
      <c r="N13721" s="7"/>
      <c r="O13721" s="5"/>
      <c r="U13721" s="31"/>
      <c r="AD13721" s="20"/>
    </row>
    <row r="13722" spans="4:30" x14ac:dyDescent="0.2">
      <c r="D13722" s="5"/>
      <c r="I13722" s="7"/>
      <c r="K13722" s="7"/>
      <c r="L13722" s="7"/>
      <c r="M13722" s="55"/>
      <c r="N13722" s="7"/>
      <c r="O13722" s="5"/>
      <c r="U13722" s="31"/>
      <c r="AD13722" s="20"/>
    </row>
    <row r="13723" spans="4:30" x14ac:dyDescent="0.2">
      <c r="D13723" s="5"/>
      <c r="I13723" s="7"/>
      <c r="K13723" s="7"/>
      <c r="L13723" s="7"/>
      <c r="M13723" s="55"/>
      <c r="N13723" s="7"/>
      <c r="O13723" s="5"/>
      <c r="U13723" s="31"/>
      <c r="AD13723" s="20"/>
    </row>
    <row r="13724" spans="4:30" x14ac:dyDescent="0.2">
      <c r="D13724" s="5"/>
      <c r="I13724" s="7"/>
      <c r="K13724" s="7"/>
      <c r="L13724" s="7"/>
      <c r="M13724" s="55"/>
      <c r="N13724" s="7"/>
      <c r="O13724" s="5"/>
      <c r="U13724" s="31"/>
      <c r="AD13724" s="20"/>
    </row>
    <row r="13725" spans="4:30" x14ac:dyDescent="0.2">
      <c r="D13725" s="5"/>
      <c r="I13725" s="7"/>
      <c r="K13725" s="7"/>
      <c r="L13725" s="7"/>
      <c r="M13725" s="55"/>
      <c r="N13725" s="7"/>
      <c r="O13725" s="5"/>
      <c r="U13725" s="31"/>
      <c r="AD13725" s="20"/>
    </row>
    <row r="13726" spans="4:30" x14ac:dyDescent="0.2">
      <c r="D13726" s="5"/>
      <c r="I13726" s="7"/>
      <c r="K13726" s="7"/>
      <c r="L13726" s="7"/>
      <c r="M13726" s="55"/>
      <c r="N13726" s="7"/>
      <c r="O13726" s="5"/>
      <c r="U13726" s="31"/>
      <c r="AD13726" s="20"/>
    </row>
    <row r="13727" spans="4:30" x14ac:dyDescent="0.2">
      <c r="D13727" s="5"/>
      <c r="I13727" s="7"/>
      <c r="K13727" s="7"/>
      <c r="L13727" s="7"/>
      <c r="M13727" s="55"/>
      <c r="N13727" s="7"/>
      <c r="O13727" s="5"/>
      <c r="U13727" s="31"/>
      <c r="AD13727" s="20"/>
    </row>
    <row r="13728" spans="4:30" x14ac:dyDescent="0.2">
      <c r="D13728" s="5"/>
      <c r="I13728" s="7"/>
      <c r="K13728" s="7"/>
      <c r="L13728" s="7"/>
      <c r="M13728" s="55"/>
      <c r="N13728" s="7"/>
      <c r="O13728" s="5"/>
      <c r="U13728" s="31"/>
      <c r="AD13728" s="20"/>
    </row>
    <row r="13729" spans="4:30" x14ac:dyDescent="0.2">
      <c r="D13729" s="5"/>
      <c r="I13729" s="7"/>
      <c r="K13729" s="7"/>
      <c r="L13729" s="7"/>
      <c r="M13729" s="55"/>
      <c r="N13729" s="7"/>
      <c r="O13729" s="5"/>
      <c r="U13729" s="31"/>
      <c r="AD13729" s="20"/>
    </row>
    <row r="13730" spans="4:30" x14ac:dyDescent="0.2">
      <c r="D13730" s="5"/>
      <c r="I13730" s="7"/>
      <c r="K13730" s="7"/>
      <c r="L13730" s="7"/>
      <c r="M13730" s="55"/>
      <c r="N13730" s="7"/>
      <c r="O13730" s="5"/>
      <c r="U13730" s="31"/>
      <c r="AD13730" s="20"/>
    </row>
    <row r="13731" spans="4:30" x14ac:dyDescent="0.2">
      <c r="D13731" s="5"/>
      <c r="I13731" s="7"/>
      <c r="K13731" s="7"/>
      <c r="L13731" s="7"/>
      <c r="M13731" s="55"/>
      <c r="N13731" s="7"/>
      <c r="O13731" s="5"/>
      <c r="U13731" s="31"/>
      <c r="AD13731" s="20"/>
    </row>
    <row r="13732" spans="4:30" x14ac:dyDescent="0.2">
      <c r="D13732" s="5"/>
      <c r="I13732" s="7"/>
      <c r="K13732" s="7"/>
      <c r="L13732" s="7"/>
      <c r="M13732" s="55"/>
      <c r="N13732" s="7"/>
      <c r="O13732" s="5"/>
      <c r="U13732" s="31"/>
      <c r="AD13732" s="20"/>
    </row>
    <row r="13733" spans="4:30" x14ac:dyDescent="0.2">
      <c r="D13733" s="5"/>
      <c r="I13733" s="7"/>
      <c r="K13733" s="7"/>
      <c r="L13733" s="7"/>
      <c r="M13733" s="55"/>
      <c r="N13733" s="7"/>
      <c r="O13733" s="5"/>
      <c r="U13733" s="31"/>
      <c r="AD13733" s="20"/>
    </row>
    <row r="13734" spans="4:30" x14ac:dyDescent="0.2">
      <c r="D13734" s="5"/>
      <c r="I13734" s="7"/>
      <c r="K13734" s="7"/>
      <c r="L13734" s="7"/>
      <c r="M13734" s="55"/>
      <c r="N13734" s="7"/>
      <c r="O13734" s="5"/>
      <c r="U13734" s="31"/>
      <c r="AD13734" s="20"/>
    </row>
    <row r="13735" spans="4:30" x14ac:dyDescent="0.2">
      <c r="D13735" s="5"/>
      <c r="I13735" s="7"/>
      <c r="K13735" s="7"/>
      <c r="L13735" s="7"/>
      <c r="M13735" s="55"/>
      <c r="N13735" s="7"/>
      <c r="O13735" s="5"/>
      <c r="U13735" s="31"/>
      <c r="AD13735" s="20"/>
    </row>
    <row r="13736" spans="4:30" x14ac:dyDescent="0.2">
      <c r="D13736" s="5"/>
      <c r="I13736" s="7"/>
      <c r="K13736" s="7"/>
      <c r="L13736" s="7"/>
      <c r="M13736" s="55"/>
      <c r="N13736" s="7"/>
      <c r="O13736" s="5"/>
      <c r="U13736" s="31"/>
      <c r="AD13736" s="20"/>
    </row>
    <row r="13737" spans="4:30" x14ac:dyDescent="0.2">
      <c r="D13737" s="5"/>
      <c r="I13737" s="7"/>
      <c r="K13737" s="7"/>
      <c r="L13737" s="7"/>
      <c r="M13737" s="55"/>
      <c r="N13737" s="7"/>
      <c r="O13737" s="5"/>
      <c r="U13737" s="31"/>
      <c r="AD13737" s="20"/>
    </row>
    <row r="13738" spans="4:30" x14ac:dyDescent="0.2">
      <c r="D13738" s="5"/>
      <c r="I13738" s="7"/>
      <c r="K13738" s="7"/>
      <c r="L13738" s="7"/>
      <c r="M13738" s="55"/>
      <c r="N13738" s="7"/>
      <c r="O13738" s="5"/>
      <c r="U13738" s="31"/>
      <c r="AD13738" s="20"/>
    </row>
    <row r="13739" spans="4:30" x14ac:dyDescent="0.2">
      <c r="D13739" s="5"/>
      <c r="I13739" s="7"/>
      <c r="K13739" s="7"/>
      <c r="L13739" s="7"/>
      <c r="M13739" s="55"/>
      <c r="N13739" s="7"/>
      <c r="O13739" s="5"/>
      <c r="U13739" s="31"/>
      <c r="AD13739" s="20"/>
    </row>
    <row r="13740" spans="4:30" x14ac:dyDescent="0.2">
      <c r="D13740" s="5"/>
      <c r="I13740" s="7"/>
      <c r="K13740" s="7"/>
      <c r="L13740" s="7"/>
      <c r="M13740" s="55"/>
      <c r="N13740" s="7"/>
      <c r="O13740" s="5"/>
      <c r="U13740" s="31"/>
      <c r="AD13740" s="20"/>
    </row>
    <row r="13741" spans="4:30" x14ac:dyDescent="0.2">
      <c r="D13741" s="5"/>
      <c r="I13741" s="7"/>
      <c r="K13741" s="7"/>
      <c r="L13741" s="7"/>
      <c r="M13741" s="55"/>
      <c r="N13741" s="7"/>
      <c r="O13741" s="5"/>
      <c r="U13741" s="31"/>
      <c r="AD13741" s="20"/>
    </row>
    <row r="13742" spans="4:30" x14ac:dyDescent="0.2">
      <c r="D13742" s="5"/>
      <c r="I13742" s="7"/>
      <c r="K13742" s="7"/>
      <c r="L13742" s="7"/>
      <c r="M13742" s="55"/>
      <c r="N13742" s="7"/>
      <c r="O13742" s="5"/>
      <c r="U13742" s="31"/>
      <c r="AD13742" s="20"/>
    </row>
    <row r="13743" spans="4:30" x14ac:dyDescent="0.2">
      <c r="D13743" s="5"/>
      <c r="I13743" s="7"/>
      <c r="K13743" s="7"/>
      <c r="L13743" s="7"/>
      <c r="M13743" s="55"/>
      <c r="N13743" s="7"/>
      <c r="O13743" s="5"/>
      <c r="U13743" s="31"/>
      <c r="AD13743" s="20"/>
    </row>
    <row r="13744" spans="4:30" x14ac:dyDescent="0.2">
      <c r="D13744" s="5"/>
      <c r="I13744" s="7"/>
      <c r="K13744" s="7"/>
      <c r="L13744" s="7"/>
      <c r="M13744" s="55"/>
      <c r="N13744" s="7"/>
      <c r="O13744" s="5"/>
      <c r="U13744" s="31"/>
      <c r="AD13744" s="20"/>
    </row>
    <row r="13745" spans="4:30" x14ac:dyDescent="0.2">
      <c r="D13745" s="5"/>
      <c r="I13745" s="7"/>
      <c r="K13745" s="7"/>
      <c r="L13745" s="7"/>
      <c r="M13745" s="55"/>
      <c r="N13745" s="7"/>
      <c r="O13745" s="5"/>
      <c r="U13745" s="31"/>
      <c r="AD13745" s="20"/>
    </row>
    <row r="13746" spans="4:30" x14ac:dyDescent="0.2">
      <c r="D13746" s="5"/>
      <c r="I13746" s="7"/>
      <c r="K13746" s="7"/>
      <c r="L13746" s="7"/>
      <c r="M13746" s="55"/>
      <c r="N13746" s="7"/>
      <c r="O13746" s="5"/>
      <c r="U13746" s="31"/>
      <c r="AD13746" s="20"/>
    </row>
    <row r="13747" spans="4:30" x14ac:dyDescent="0.2">
      <c r="D13747" s="5"/>
      <c r="I13747" s="7"/>
      <c r="K13747" s="7"/>
      <c r="L13747" s="7"/>
      <c r="M13747" s="55"/>
      <c r="N13747" s="7"/>
      <c r="O13747" s="5"/>
      <c r="U13747" s="31"/>
      <c r="AD13747" s="20"/>
    </row>
    <row r="13748" spans="4:30" x14ac:dyDescent="0.2">
      <c r="D13748" s="5"/>
      <c r="I13748" s="7"/>
      <c r="K13748" s="7"/>
      <c r="L13748" s="7"/>
      <c r="M13748" s="55"/>
      <c r="N13748" s="7"/>
      <c r="O13748" s="5"/>
      <c r="U13748" s="31"/>
      <c r="AD13748" s="20"/>
    </row>
    <row r="13749" spans="4:30" x14ac:dyDescent="0.2">
      <c r="D13749" s="5"/>
      <c r="I13749" s="7"/>
      <c r="K13749" s="7"/>
      <c r="L13749" s="7"/>
      <c r="M13749" s="55"/>
      <c r="N13749" s="7"/>
      <c r="O13749" s="5"/>
      <c r="U13749" s="31"/>
      <c r="AD13749" s="20"/>
    </row>
    <row r="13750" spans="4:30" x14ac:dyDescent="0.2">
      <c r="D13750" s="5"/>
      <c r="I13750" s="7"/>
      <c r="K13750" s="7"/>
      <c r="L13750" s="7"/>
      <c r="M13750" s="55"/>
      <c r="N13750" s="7"/>
      <c r="O13750" s="5"/>
      <c r="U13750" s="31"/>
      <c r="AD13750" s="20"/>
    </row>
    <row r="13751" spans="4:30" x14ac:dyDescent="0.2">
      <c r="D13751" s="5"/>
      <c r="I13751" s="7"/>
      <c r="K13751" s="7"/>
      <c r="L13751" s="7"/>
      <c r="M13751" s="55"/>
      <c r="N13751" s="7"/>
      <c r="O13751" s="5"/>
      <c r="U13751" s="31"/>
      <c r="AD13751" s="20"/>
    </row>
    <row r="13752" spans="4:30" x14ac:dyDescent="0.2">
      <c r="D13752" s="5"/>
      <c r="I13752" s="7"/>
      <c r="K13752" s="7"/>
      <c r="L13752" s="7"/>
      <c r="M13752" s="55"/>
      <c r="N13752" s="7"/>
      <c r="O13752" s="5"/>
      <c r="U13752" s="31"/>
      <c r="AD13752" s="20"/>
    </row>
    <row r="13753" spans="4:30" x14ac:dyDescent="0.2">
      <c r="D13753" s="5"/>
      <c r="I13753" s="7"/>
      <c r="K13753" s="7"/>
      <c r="L13753" s="7"/>
      <c r="M13753" s="55"/>
      <c r="N13753" s="7"/>
      <c r="O13753" s="5"/>
      <c r="U13753" s="31"/>
      <c r="AD13753" s="20"/>
    </row>
    <row r="13754" spans="4:30" x14ac:dyDescent="0.2">
      <c r="D13754" s="5"/>
      <c r="I13754" s="7"/>
      <c r="K13754" s="7"/>
      <c r="L13754" s="7"/>
      <c r="M13754" s="55"/>
      <c r="N13754" s="7"/>
      <c r="O13754" s="5"/>
      <c r="U13754" s="31"/>
      <c r="AD13754" s="20"/>
    </row>
    <row r="13755" spans="4:30" x14ac:dyDescent="0.2">
      <c r="D13755" s="5"/>
      <c r="I13755" s="7"/>
      <c r="K13755" s="7"/>
      <c r="L13755" s="7"/>
      <c r="M13755" s="55"/>
      <c r="N13755" s="7"/>
      <c r="O13755" s="5"/>
      <c r="U13755" s="31"/>
      <c r="AD13755" s="20"/>
    </row>
    <row r="13756" spans="4:30" x14ac:dyDescent="0.2">
      <c r="D13756" s="5"/>
      <c r="I13756" s="7"/>
      <c r="K13756" s="7"/>
      <c r="L13756" s="7"/>
      <c r="M13756" s="55"/>
      <c r="N13756" s="7"/>
      <c r="O13756" s="5"/>
      <c r="U13756" s="31"/>
      <c r="AD13756" s="20"/>
    </row>
    <row r="13757" spans="4:30" x14ac:dyDescent="0.2">
      <c r="D13757" s="5"/>
      <c r="I13757" s="7"/>
      <c r="K13757" s="7"/>
      <c r="L13757" s="7"/>
      <c r="M13757" s="55"/>
      <c r="N13757" s="7"/>
      <c r="O13757" s="5"/>
      <c r="U13757" s="31"/>
      <c r="AD13757" s="20"/>
    </row>
    <row r="13758" spans="4:30" x14ac:dyDescent="0.2">
      <c r="D13758" s="5"/>
      <c r="I13758" s="7"/>
      <c r="K13758" s="7"/>
      <c r="L13758" s="7"/>
      <c r="M13758" s="55"/>
      <c r="N13758" s="7"/>
      <c r="O13758" s="5"/>
      <c r="U13758" s="31"/>
      <c r="AD13758" s="20"/>
    </row>
    <row r="13759" spans="4:30" x14ac:dyDescent="0.2">
      <c r="D13759" s="5"/>
      <c r="I13759" s="7"/>
      <c r="K13759" s="7"/>
      <c r="L13759" s="7"/>
      <c r="M13759" s="55"/>
      <c r="N13759" s="7"/>
      <c r="O13759" s="5"/>
      <c r="U13759" s="31"/>
      <c r="AD13759" s="20"/>
    </row>
    <row r="13760" spans="4:30" x14ac:dyDescent="0.2">
      <c r="D13760" s="5"/>
      <c r="I13760" s="7"/>
      <c r="K13760" s="7"/>
      <c r="L13760" s="7"/>
      <c r="M13760" s="55"/>
      <c r="N13760" s="7"/>
      <c r="O13760" s="5"/>
      <c r="U13760" s="31"/>
      <c r="AD13760" s="20"/>
    </row>
    <row r="13761" spans="4:30" x14ac:dyDescent="0.2">
      <c r="D13761" s="5"/>
      <c r="I13761" s="7"/>
      <c r="K13761" s="7"/>
      <c r="L13761" s="7"/>
      <c r="M13761" s="55"/>
      <c r="N13761" s="7"/>
      <c r="O13761" s="5"/>
      <c r="U13761" s="31"/>
      <c r="AD13761" s="20"/>
    </row>
    <row r="13762" spans="4:30" x14ac:dyDescent="0.2">
      <c r="D13762" s="5"/>
      <c r="I13762" s="7"/>
      <c r="K13762" s="7"/>
      <c r="L13762" s="7"/>
      <c r="M13762" s="55"/>
      <c r="N13762" s="7"/>
      <c r="O13762" s="5"/>
      <c r="U13762" s="31"/>
      <c r="AD13762" s="20"/>
    </row>
    <row r="13763" spans="4:30" x14ac:dyDescent="0.2">
      <c r="D13763" s="5"/>
      <c r="I13763" s="7"/>
      <c r="K13763" s="7"/>
      <c r="L13763" s="7"/>
      <c r="M13763" s="55"/>
      <c r="N13763" s="7"/>
      <c r="O13763" s="5"/>
      <c r="U13763" s="31"/>
      <c r="AD13763" s="20"/>
    </row>
    <row r="13764" spans="4:30" x14ac:dyDescent="0.2">
      <c r="D13764" s="5"/>
      <c r="I13764" s="7"/>
      <c r="K13764" s="7"/>
      <c r="L13764" s="7"/>
      <c r="M13764" s="55"/>
      <c r="N13764" s="7"/>
      <c r="O13764" s="5"/>
      <c r="U13764" s="31"/>
      <c r="AD13764" s="20"/>
    </row>
    <row r="13765" spans="4:30" x14ac:dyDescent="0.2">
      <c r="D13765" s="5"/>
      <c r="I13765" s="7"/>
      <c r="K13765" s="7"/>
      <c r="L13765" s="7"/>
      <c r="M13765" s="55"/>
      <c r="N13765" s="7"/>
      <c r="O13765" s="5"/>
      <c r="U13765" s="31"/>
      <c r="AD13765" s="20"/>
    </row>
    <row r="13766" spans="4:30" x14ac:dyDescent="0.2">
      <c r="D13766" s="5"/>
      <c r="I13766" s="7"/>
      <c r="K13766" s="7"/>
      <c r="L13766" s="7"/>
      <c r="M13766" s="55"/>
      <c r="N13766" s="7"/>
      <c r="O13766" s="5"/>
      <c r="U13766" s="31"/>
      <c r="AD13766" s="20"/>
    </row>
    <row r="13767" spans="4:30" x14ac:dyDescent="0.2">
      <c r="D13767" s="5"/>
      <c r="I13767" s="7"/>
      <c r="K13767" s="7"/>
      <c r="L13767" s="7"/>
      <c r="M13767" s="55"/>
      <c r="N13767" s="7"/>
      <c r="O13767" s="5"/>
      <c r="U13767" s="31"/>
      <c r="AD13767" s="20"/>
    </row>
    <row r="13768" spans="4:30" x14ac:dyDescent="0.2">
      <c r="D13768" s="5"/>
      <c r="I13768" s="7"/>
      <c r="K13768" s="7"/>
      <c r="L13768" s="7"/>
      <c r="M13768" s="55"/>
      <c r="N13768" s="7"/>
      <c r="O13768" s="5"/>
      <c r="U13768" s="31"/>
      <c r="AD13768" s="20"/>
    </row>
    <row r="13769" spans="4:30" x14ac:dyDescent="0.2">
      <c r="D13769" s="5"/>
      <c r="I13769" s="7"/>
      <c r="K13769" s="7"/>
      <c r="L13769" s="7"/>
      <c r="M13769" s="55"/>
      <c r="N13769" s="7"/>
      <c r="O13769" s="5"/>
      <c r="U13769" s="31"/>
      <c r="AD13769" s="20"/>
    </row>
    <row r="13770" spans="4:30" x14ac:dyDescent="0.2">
      <c r="D13770" s="5"/>
      <c r="I13770" s="7"/>
      <c r="K13770" s="7"/>
      <c r="L13770" s="7"/>
      <c r="M13770" s="55"/>
      <c r="N13770" s="7"/>
      <c r="O13770" s="5"/>
      <c r="U13770" s="31"/>
      <c r="AD13770" s="20"/>
    </row>
    <row r="13771" spans="4:30" x14ac:dyDescent="0.2">
      <c r="D13771" s="5"/>
      <c r="I13771" s="7"/>
      <c r="K13771" s="7"/>
      <c r="L13771" s="7"/>
      <c r="M13771" s="55"/>
      <c r="N13771" s="7"/>
      <c r="O13771" s="5"/>
      <c r="U13771" s="31"/>
      <c r="AD13771" s="20"/>
    </row>
    <row r="13772" spans="4:30" x14ac:dyDescent="0.2">
      <c r="D13772" s="5"/>
      <c r="I13772" s="7"/>
      <c r="K13772" s="7"/>
      <c r="L13772" s="7"/>
      <c r="M13772" s="55"/>
      <c r="N13772" s="7"/>
      <c r="O13772" s="5"/>
      <c r="U13772" s="31"/>
      <c r="AD13772" s="20"/>
    </row>
    <row r="13773" spans="4:30" x14ac:dyDescent="0.2">
      <c r="D13773" s="5"/>
      <c r="I13773" s="7"/>
      <c r="K13773" s="7"/>
      <c r="L13773" s="7"/>
      <c r="M13773" s="55"/>
      <c r="N13773" s="7"/>
      <c r="O13773" s="5"/>
      <c r="U13773" s="31"/>
      <c r="AD13773" s="20"/>
    </row>
    <row r="13774" spans="4:30" x14ac:dyDescent="0.2">
      <c r="D13774" s="5"/>
      <c r="I13774" s="7"/>
      <c r="K13774" s="7"/>
      <c r="L13774" s="7"/>
      <c r="M13774" s="55"/>
      <c r="N13774" s="7"/>
      <c r="O13774" s="5"/>
      <c r="U13774" s="31"/>
      <c r="AD13774" s="20"/>
    </row>
    <row r="13775" spans="4:30" x14ac:dyDescent="0.2">
      <c r="D13775" s="5"/>
      <c r="I13775" s="7"/>
      <c r="K13775" s="7"/>
      <c r="L13775" s="7"/>
      <c r="M13775" s="55"/>
      <c r="N13775" s="7"/>
      <c r="O13775" s="5"/>
      <c r="U13775" s="31"/>
      <c r="AD13775" s="20"/>
    </row>
    <row r="13776" spans="4:30" x14ac:dyDescent="0.2">
      <c r="D13776" s="5"/>
      <c r="I13776" s="7"/>
      <c r="K13776" s="7"/>
      <c r="L13776" s="7"/>
      <c r="M13776" s="55"/>
      <c r="N13776" s="7"/>
      <c r="O13776" s="5"/>
      <c r="U13776" s="31"/>
      <c r="AD13776" s="20"/>
    </row>
    <row r="13777" spans="4:30" x14ac:dyDescent="0.2">
      <c r="D13777" s="5"/>
      <c r="I13777" s="7"/>
      <c r="K13777" s="7"/>
      <c r="L13777" s="7"/>
      <c r="M13777" s="55"/>
      <c r="N13777" s="7"/>
      <c r="O13777" s="5"/>
      <c r="U13777" s="31"/>
      <c r="AD13777" s="20"/>
    </row>
    <row r="13778" spans="4:30" x14ac:dyDescent="0.2">
      <c r="D13778" s="5"/>
      <c r="I13778" s="7"/>
      <c r="K13778" s="7"/>
      <c r="L13778" s="7"/>
      <c r="M13778" s="55"/>
      <c r="N13778" s="7"/>
      <c r="O13778" s="5"/>
      <c r="U13778" s="31"/>
      <c r="AD13778" s="20"/>
    </row>
    <row r="13779" spans="4:30" x14ac:dyDescent="0.2">
      <c r="D13779" s="5"/>
      <c r="I13779" s="7"/>
      <c r="K13779" s="7"/>
      <c r="L13779" s="7"/>
      <c r="M13779" s="55"/>
      <c r="N13779" s="7"/>
      <c r="O13779" s="5"/>
      <c r="U13779" s="31"/>
      <c r="AD13779" s="20"/>
    </row>
    <row r="13780" spans="4:30" x14ac:dyDescent="0.2">
      <c r="D13780" s="5"/>
      <c r="I13780" s="7"/>
      <c r="K13780" s="7"/>
      <c r="L13780" s="7"/>
      <c r="M13780" s="55"/>
      <c r="N13780" s="7"/>
      <c r="O13780" s="5"/>
      <c r="U13780" s="31"/>
      <c r="AD13780" s="20"/>
    </row>
    <row r="13781" spans="4:30" x14ac:dyDescent="0.2">
      <c r="D13781" s="5"/>
      <c r="I13781" s="7"/>
      <c r="K13781" s="7"/>
      <c r="L13781" s="7"/>
      <c r="M13781" s="55"/>
      <c r="N13781" s="7"/>
      <c r="O13781" s="5"/>
      <c r="U13781" s="31"/>
      <c r="AD13781" s="20"/>
    </row>
    <row r="13782" spans="4:30" x14ac:dyDescent="0.2">
      <c r="D13782" s="5"/>
      <c r="I13782" s="7"/>
      <c r="K13782" s="7"/>
      <c r="L13782" s="7"/>
      <c r="M13782" s="55"/>
      <c r="N13782" s="7"/>
      <c r="O13782" s="5"/>
      <c r="U13782" s="31"/>
      <c r="AD13782" s="20"/>
    </row>
    <row r="13783" spans="4:30" x14ac:dyDescent="0.2">
      <c r="D13783" s="5"/>
      <c r="I13783" s="7"/>
      <c r="K13783" s="7"/>
      <c r="L13783" s="7"/>
      <c r="M13783" s="55"/>
      <c r="N13783" s="7"/>
      <c r="O13783" s="5"/>
      <c r="U13783" s="31"/>
      <c r="AD13783" s="20"/>
    </row>
    <row r="13784" spans="4:30" x14ac:dyDescent="0.2">
      <c r="D13784" s="5"/>
      <c r="I13784" s="7"/>
      <c r="K13784" s="7"/>
      <c r="L13784" s="7"/>
      <c r="M13784" s="55"/>
      <c r="N13784" s="7"/>
      <c r="O13784" s="5"/>
      <c r="U13784" s="31"/>
      <c r="AD13784" s="20"/>
    </row>
    <row r="13785" spans="4:30" x14ac:dyDescent="0.2">
      <c r="D13785" s="5"/>
      <c r="I13785" s="7"/>
      <c r="K13785" s="7"/>
      <c r="L13785" s="7"/>
      <c r="M13785" s="55"/>
      <c r="N13785" s="7"/>
      <c r="O13785" s="5"/>
      <c r="U13785" s="31"/>
      <c r="AD13785" s="20"/>
    </row>
    <row r="13786" spans="4:30" x14ac:dyDescent="0.2">
      <c r="D13786" s="5"/>
      <c r="I13786" s="7"/>
      <c r="K13786" s="7"/>
      <c r="L13786" s="7"/>
      <c r="M13786" s="55"/>
      <c r="N13786" s="7"/>
      <c r="O13786" s="5"/>
      <c r="U13786" s="31"/>
      <c r="AD13786" s="20"/>
    </row>
    <row r="13787" spans="4:30" x14ac:dyDescent="0.2">
      <c r="D13787" s="5"/>
      <c r="I13787" s="7"/>
      <c r="K13787" s="7"/>
      <c r="L13787" s="7"/>
      <c r="M13787" s="55"/>
      <c r="N13787" s="7"/>
      <c r="O13787" s="5"/>
      <c r="U13787" s="31"/>
      <c r="AD13787" s="20"/>
    </row>
    <row r="13788" spans="4:30" x14ac:dyDescent="0.2">
      <c r="D13788" s="5"/>
      <c r="I13788" s="7"/>
      <c r="K13788" s="7"/>
      <c r="L13788" s="7"/>
      <c r="M13788" s="55"/>
      <c r="N13788" s="7"/>
      <c r="O13788" s="5"/>
      <c r="U13788" s="31"/>
      <c r="AD13788" s="20"/>
    </row>
    <row r="13789" spans="4:30" x14ac:dyDescent="0.2">
      <c r="D13789" s="5"/>
      <c r="I13789" s="7"/>
      <c r="K13789" s="7"/>
      <c r="L13789" s="7"/>
      <c r="M13789" s="55"/>
      <c r="N13789" s="7"/>
      <c r="O13789" s="5"/>
      <c r="U13789" s="31"/>
      <c r="AD13789" s="20"/>
    </row>
    <row r="13790" spans="4:30" x14ac:dyDescent="0.2">
      <c r="D13790" s="5"/>
      <c r="I13790" s="7"/>
      <c r="K13790" s="7"/>
      <c r="L13790" s="7"/>
      <c r="M13790" s="55"/>
      <c r="N13790" s="7"/>
      <c r="O13790" s="5"/>
      <c r="U13790" s="31"/>
      <c r="AD13790" s="20"/>
    </row>
    <row r="13791" spans="4:30" x14ac:dyDescent="0.2">
      <c r="D13791" s="5"/>
      <c r="I13791" s="7"/>
      <c r="K13791" s="7"/>
      <c r="L13791" s="7"/>
      <c r="M13791" s="55"/>
      <c r="N13791" s="7"/>
      <c r="O13791" s="5"/>
      <c r="U13791" s="31"/>
      <c r="AD13791" s="20"/>
    </row>
    <row r="13792" spans="4:30" x14ac:dyDescent="0.2">
      <c r="D13792" s="5"/>
      <c r="I13792" s="7"/>
      <c r="K13792" s="7"/>
      <c r="L13792" s="7"/>
      <c r="M13792" s="55"/>
      <c r="N13792" s="7"/>
      <c r="O13792" s="5"/>
      <c r="U13792" s="31"/>
      <c r="AD13792" s="20"/>
    </row>
    <row r="13793" spans="4:30" x14ac:dyDescent="0.2">
      <c r="D13793" s="5"/>
      <c r="I13793" s="7"/>
      <c r="K13793" s="7"/>
      <c r="L13793" s="7"/>
      <c r="M13793" s="55"/>
      <c r="N13793" s="7"/>
      <c r="O13793" s="5"/>
      <c r="U13793" s="31"/>
      <c r="AD13793" s="20"/>
    </row>
    <row r="13794" spans="4:30" x14ac:dyDescent="0.2">
      <c r="D13794" s="5"/>
      <c r="I13794" s="7"/>
      <c r="K13794" s="7"/>
      <c r="L13794" s="7"/>
      <c r="M13794" s="55"/>
      <c r="N13794" s="7"/>
      <c r="O13794" s="5"/>
      <c r="U13794" s="31"/>
      <c r="AD13794" s="20"/>
    </row>
    <row r="13795" spans="4:30" x14ac:dyDescent="0.2">
      <c r="D13795" s="5"/>
      <c r="I13795" s="7"/>
      <c r="K13795" s="7"/>
      <c r="L13795" s="7"/>
      <c r="M13795" s="55"/>
      <c r="N13795" s="7"/>
      <c r="O13795" s="5"/>
      <c r="U13795" s="31"/>
      <c r="AD13795" s="20"/>
    </row>
    <row r="13796" spans="4:30" x14ac:dyDescent="0.2">
      <c r="D13796" s="5"/>
      <c r="I13796" s="7"/>
      <c r="K13796" s="7"/>
      <c r="L13796" s="7"/>
      <c r="M13796" s="55"/>
      <c r="N13796" s="7"/>
      <c r="O13796" s="5"/>
      <c r="U13796" s="31"/>
      <c r="AD13796" s="20"/>
    </row>
    <row r="13797" spans="4:30" x14ac:dyDescent="0.2">
      <c r="D13797" s="5"/>
      <c r="I13797" s="7"/>
      <c r="K13797" s="7"/>
      <c r="L13797" s="7"/>
      <c r="M13797" s="55"/>
      <c r="N13797" s="7"/>
      <c r="O13797" s="5"/>
      <c r="U13797" s="31"/>
      <c r="AD13797" s="20"/>
    </row>
    <row r="13798" spans="4:30" x14ac:dyDescent="0.2">
      <c r="D13798" s="5"/>
      <c r="I13798" s="7"/>
      <c r="K13798" s="7"/>
      <c r="L13798" s="7"/>
      <c r="M13798" s="55"/>
      <c r="N13798" s="7"/>
      <c r="O13798" s="5"/>
      <c r="U13798" s="31"/>
      <c r="AD13798" s="20"/>
    </row>
    <row r="13799" spans="4:30" x14ac:dyDescent="0.2">
      <c r="D13799" s="5"/>
      <c r="I13799" s="7"/>
      <c r="K13799" s="7"/>
      <c r="L13799" s="7"/>
      <c r="M13799" s="55"/>
      <c r="N13799" s="7"/>
      <c r="O13799" s="5"/>
      <c r="U13799" s="31"/>
      <c r="AD13799" s="20"/>
    </row>
    <row r="13800" spans="4:30" x14ac:dyDescent="0.2">
      <c r="D13800" s="5"/>
      <c r="I13800" s="7"/>
      <c r="K13800" s="7"/>
      <c r="L13800" s="7"/>
      <c r="M13800" s="55"/>
      <c r="N13800" s="7"/>
      <c r="O13800" s="5"/>
      <c r="U13800" s="31"/>
      <c r="AD13800" s="20"/>
    </row>
    <row r="13801" spans="4:30" x14ac:dyDescent="0.2">
      <c r="D13801" s="5"/>
      <c r="I13801" s="7"/>
      <c r="K13801" s="7"/>
      <c r="L13801" s="7"/>
      <c r="M13801" s="55"/>
      <c r="N13801" s="7"/>
      <c r="O13801" s="5"/>
      <c r="U13801" s="31"/>
      <c r="AD13801" s="20"/>
    </row>
    <row r="13802" spans="4:30" x14ac:dyDescent="0.2">
      <c r="D13802" s="5"/>
      <c r="I13802" s="7"/>
      <c r="K13802" s="7"/>
      <c r="L13802" s="7"/>
      <c r="M13802" s="55"/>
      <c r="N13802" s="7"/>
      <c r="O13802" s="5"/>
      <c r="U13802" s="31"/>
      <c r="AD13802" s="20"/>
    </row>
    <row r="13803" spans="4:30" x14ac:dyDescent="0.2">
      <c r="D13803" s="5"/>
      <c r="I13803" s="7"/>
      <c r="K13803" s="7"/>
      <c r="L13803" s="7"/>
      <c r="M13803" s="55"/>
      <c r="N13803" s="7"/>
      <c r="O13803" s="5"/>
      <c r="U13803" s="31"/>
      <c r="AD13803" s="20"/>
    </row>
    <row r="13804" spans="4:30" x14ac:dyDescent="0.2">
      <c r="D13804" s="5"/>
      <c r="I13804" s="7"/>
      <c r="K13804" s="7"/>
      <c r="L13804" s="7"/>
      <c r="M13804" s="55"/>
      <c r="N13804" s="7"/>
      <c r="O13804" s="5"/>
      <c r="U13804" s="31"/>
      <c r="AD13804" s="20"/>
    </row>
    <row r="13805" spans="4:30" x14ac:dyDescent="0.2">
      <c r="D13805" s="5"/>
      <c r="I13805" s="7"/>
      <c r="K13805" s="7"/>
      <c r="L13805" s="7"/>
      <c r="M13805" s="55"/>
      <c r="N13805" s="7"/>
      <c r="O13805" s="5"/>
      <c r="U13805" s="31"/>
      <c r="AD13805" s="20"/>
    </row>
    <row r="13806" spans="4:30" x14ac:dyDescent="0.2">
      <c r="D13806" s="5"/>
      <c r="I13806" s="7"/>
      <c r="K13806" s="7"/>
      <c r="L13806" s="7"/>
      <c r="M13806" s="55"/>
      <c r="N13806" s="7"/>
      <c r="O13806" s="5"/>
      <c r="U13806" s="31"/>
      <c r="AD13806" s="20"/>
    </row>
    <row r="13807" spans="4:30" x14ac:dyDescent="0.2">
      <c r="D13807" s="5"/>
      <c r="I13807" s="7"/>
      <c r="K13807" s="7"/>
      <c r="L13807" s="7"/>
      <c r="M13807" s="55"/>
      <c r="N13807" s="7"/>
      <c r="O13807" s="5"/>
      <c r="U13807" s="31"/>
      <c r="AD13807" s="20"/>
    </row>
    <row r="13808" spans="4:30" x14ac:dyDescent="0.2">
      <c r="D13808" s="5"/>
      <c r="I13808" s="7"/>
      <c r="K13808" s="7"/>
      <c r="L13808" s="7"/>
      <c r="M13808" s="55"/>
      <c r="N13808" s="7"/>
      <c r="O13808" s="5"/>
      <c r="U13808" s="31"/>
      <c r="AD13808" s="20"/>
    </row>
    <row r="13809" spans="4:30" x14ac:dyDescent="0.2">
      <c r="D13809" s="5"/>
      <c r="I13809" s="7"/>
      <c r="K13809" s="7"/>
      <c r="L13809" s="7"/>
      <c r="M13809" s="55"/>
      <c r="N13809" s="7"/>
      <c r="O13809" s="5"/>
      <c r="U13809" s="31"/>
      <c r="AD13809" s="20"/>
    </row>
    <row r="13810" spans="4:30" x14ac:dyDescent="0.2">
      <c r="D13810" s="5"/>
      <c r="I13810" s="7"/>
      <c r="K13810" s="7"/>
      <c r="L13810" s="7"/>
      <c r="M13810" s="55"/>
      <c r="N13810" s="7"/>
      <c r="O13810" s="5"/>
      <c r="U13810" s="31"/>
      <c r="AD13810" s="20"/>
    </row>
    <row r="13811" spans="4:30" x14ac:dyDescent="0.2">
      <c r="D13811" s="5"/>
      <c r="I13811" s="7"/>
      <c r="K13811" s="7"/>
      <c r="L13811" s="7"/>
      <c r="M13811" s="55"/>
      <c r="N13811" s="7"/>
      <c r="O13811" s="5"/>
      <c r="U13811" s="31"/>
      <c r="AD13811" s="20"/>
    </row>
    <row r="13812" spans="4:30" x14ac:dyDescent="0.2">
      <c r="D13812" s="5"/>
      <c r="I13812" s="7"/>
      <c r="K13812" s="7"/>
      <c r="L13812" s="7"/>
      <c r="M13812" s="55"/>
      <c r="N13812" s="7"/>
      <c r="O13812" s="5"/>
      <c r="U13812" s="31"/>
      <c r="AD13812" s="20"/>
    </row>
    <row r="13813" spans="4:30" x14ac:dyDescent="0.2">
      <c r="D13813" s="5"/>
      <c r="I13813" s="7"/>
      <c r="K13813" s="7"/>
      <c r="L13813" s="7"/>
      <c r="M13813" s="55"/>
      <c r="N13813" s="7"/>
      <c r="O13813" s="5"/>
      <c r="U13813" s="31"/>
      <c r="AD13813" s="20"/>
    </row>
    <row r="13814" spans="4:30" x14ac:dyDescent="0.2">
      <c r="D13814" s="5"/>
      <c r="I13814" s="7"/>
      <c r="K13814" s="7"/>
      <c r="L13814" s="7"/>
      <c r="M13814" s="55"/>
      <c r="N13814" s="7"/>
      <c r="O13814" s="5"/>
      <c r="U13814" s="31"/>
      <c r="AD13814" s="20"/>
    </row>
    <row r="13815" spans="4:30" x14ac:dyDescent="0.2">
      <c r="D13815" s="5"/>
      <c r="I13815" s="7"/>
      <c r="K13815" s="7"/>
      <c r="L13815" s="7"/>
      <c r="M13815" s="55"/>
      <c r="N13815" s="7"/>
      <c r="O13815" s="5"/>
      <c r="U13815" s="31"/>
      <c r="AD13815" s="20"/>
    </row>
    <row r="13816" spans="4:30" x14ac:dyDescent="0.2">
      <c r="D13816" s="5"/>
      <c r="I13816" s="7"/>
      <c r="K13816" s="7"/>
      <c r="L13816" s="7"/>
      <c r="M13816" s="55"/>
      <c r="N13816" s="7"/>
      <c r="O13816" s="5"/>
      <c r="U13816" s="31"/>
      <c r="AD13816" s="20"/>
    </row>
    <row r="13817" spans="4:30" x14ac:dyDescent="0.2">
      <c r="D13817" s="5"/>
      <c r="I13817" s="7"/>
      <c r="K13817" s="7"/>
      <c r="L13817" s="7"/>
      <c r="M13817" s="55"/>
      <c r="N13817" s="7"/>
      <c r="O13817" s="5"/>
      <c r="U13817" s="31"/>
      <c r="AD13817" s="20"/>
    </row>
    <row r="13818" spans="4:30" x14ac:dyDescent="0.2">
      <c r="D13818" s="5"/>
      <c r="I13818" s="7"/>
      <c r="K13818" s="7"/>
      <c r="L13818" s="7"/>
      <c r="M13818" s="55"/>
      <c r="N13818" s="7"/>
      <c r="O13818" s="5"/>
      <c r="U13818" s="31"/>
      <c r="AD13818" s="20"/>
    </row>
    <row r="13819" spans="4:30" x14ac:dyDescent="0.2">
      <c r="D13819" s="5"/>
      <c r="I13819" s="7"/>
      <c r="K13819" s="7"/>
      <c r="L13819" s="7"/>
      <c r="M13819" s="55"/>
      <c r="N13819" s="7"/>
      <c r="O13819" s="5"/>
      <c r="U13819" s="31"/>
      <c r="AD13819" s="20"/>
    </row>
    <row r="13820" spans="4:30" x14ac:dyDescent="0.2">
      <c r="D13820" s="5"/>
      <c r="I13820" s="7"/>
      <c r="K13820" s="7"/>
      <c r="L13820" s="7"/>
      <c r="M13820" s="55"/>
      <c r="N13820" s="7"/>
      <c r="O13820" s="5"/>
      <c r="U13820" s="31"/>
      <c r="AD13820" s="20"/>
    </row>
    <row r="13821" spans="4:30" x14ac:dyDescent="0.2">
      <c r="D13821" s="5"/>
      <c r="I13821" s="7"/>
      <c r="K13821" s="7"/>
      <c r="L13821" s="7"/>
      <c r="M13821" s="55"/>
      <c r="N13821" s="7"/>
      <c r="O13821" s="5"/>
      <c r="U13821" s="31"/>
      <c r="AD13821" s="20"/>
    </row>
    <row r="13822" spans="4:30" x14ac:dyDescent="0.2">
      <c r="D13822" s="5"/>
      <c r="I13822" s="7"/>
      <c r="K13822" s="7"/>
      <c r="L13822" s="7"/>
      <c r="M13822" s="55"/>
      <c r="N13822" s="7"/>
      <c r="O13822" s="5"/>
      <c r="U13822" s="31"/>
      <c r="AD13822" s="20"/>
    </row>
    <row r="13823" spans="4:30" x14ac:dyDescent="0.2">
      <c r="D13823" s="5"/>
      <c r="I13823" s="7"/>
      <c r="K13823" s="7"/>
      <c r="L13823" s="7"/>
      <c r="M13823" s="55"/>
      <c r="N13823" s="7"/>
      <c r="O13823" s="5"/>
      <c r="U13823" s="31"/>
      <c r="AD13823" s="20"/>
    </row>
    <row r="13824" spans="4:30" x14ac:dyDescent="0.2">
      <c r="D13824" s="5"/>
      <c r="I13824" s="7"/>
      <c r="K13824" s="7"/>
      <c r="L13824" s="7"/>
      <c r="M13824" s="55"/>
      <c r="N13824" s="7"/>
      <c r="O13824" s="5"/>
      <c r="U13824" s="31"/>
      <c r="AD13824" s="20"/>
    </row>
    <row r="13825" spans="4:30" x14ac:dyDescent="0.2">
      <c r="D13825" s="5"/>
      <c r="I13825" s="7"/>
      <c r="K13825" s="7"/>
      <c r="L13825" s="7"/>
      <c r="M13825" s="55"/>
      <c r="N13825" s="7"/>
      <c r="O13825" s="5"/>
      <c r="U13825" s="31"/>
      <c r="AD13825" s="20"/>
    </row>
    <row r="13826" spans="4:30" x14ac:dyDescent="0.2">
      <c r="D13826" s="5"/>
      <c r="I13826" s="7"/>
      <c r="K13826" s="7"/>
      <c r="L13826" s="7"/>
      <c r="M13826" s="55"/>
      <c r="N13826" s="7"/>
      <c r="O13826" s="5"/>
      <c r="U13826" s="31"/>
      <c r="AD13826" s="20"/>
    </row>
    <row r="13827" spans="4:30" x14ac:dyDescent="0.2">
      <c r="D13827" s="5"/>
      <c r="I13827" s="7"/>
      <c r="K13827" s="7"/>
      <c r="L13827" s="7"/>
      <c r="M13827" s="55"/>
      <c r="N13827" s="7"/>
      <c r="O13827" s="5"/>
      <c r="U13827" s="31"/>
      <c r="AD13827" s="20"/>
    </row>
    <row r="13828" spans="4:30" x14ac:dyDescent="0.2">
      <c r="D13828" s="5"/>
      <c r="I13828" s="7"/>
      <c r="K13828" s="7"/>
      <c r="L13828" s="7"/>
      <c r="M13828" s="55"/>
      <c r="N13828" s="7"/>
      <c r="O13828" s="5"/>
      <c r="U13828" s="31"/>
      <c r="AD13828" s="20"/>
    </row>
    <row r="13829" spans="4:30" x14ac:dyDescent="0.2">
      <c r="D13829" s="5"/>
      <c r="I13829" s="7"/>
      <c r="K13829" s="7"/>
      <c r="L13829" s="7"/>
      <c r="M13829" s="55"/>
      <c r="N13829" s="7"/>
      <c r="O13829" s="5"/>
      <c r="U13829" s="31"/>
      <c r="AD13829" s="20"/>
    </row>
    <row r="13830" spans="4:30" x14ac:dyDescent="0.2">
      <c r="D13830" s="5"/>
      <c r="I13830" s="7"/>
      <c r="K13830" s="7"/>
      <c r="L13830" s="7"/>
      <c r="M13830" s="55"/>
      <c r="N13830" s="7"/>
      <c r="O13830" s="5"/>
      <c r="U13830" s="31"/>
      <c r="AD13830" s="20"/>
    </row>
    <row r="13831" spans="4:30" x14ac:dyDescent="0.2">
      <c r="D13831" s="5"/>
      <c r="I13831" s="7"/>
      <c r="K13831" s="7"/>
      <c r="L13831" s="7"/>
      <c r="M13831" s="55"/>
      <c r="N13831" s="7"/>
      <c r="O13831" s="5"/>
      <c r="U13831" s="31"/>
      <c r="AD13831" s="20"/>
    </row>
    <row r="13832" spans="4:30" x14ac:dyDescent="0.2">
      <c r="D13832" s="5"/>
      <c r="I13832" s="7"/>
      <c r="K13832" s="7"/>
      <c r="L13832" s="7"/>
      <c r="M13832" s="55"/>
      <c r="N13832" s="7"/>
      <c r="O13832" s="5"/>
      <c r="U13832" s="31"/>
      <c r="AD13832" s="20"/>
    </row>
    <row r="13833" spans="4:30" x14ac:dyDescent="0.2">
      <c r="D13833" s="5"/>
      <c r="I13833" s="7"/>
      <c r="K13833" s="7"/>
      <c r="L13833" s="7"/>
      <c r="M13833" s="55"/>
      <c r="N13833" s="7"/>
      <c r="O13833" s="5"/>
      <c r="U13833" s="31"/>
      <c r="AD13833" s="20"/>
    </row>
    <row r="13834" spans="4:30" x14ac:dyDescent="0.2">
      <c r="D13834" s="5"/>
      <c r="I13834" s="7"/>
      <c r="K13834" s="7"/>
      <c r="L13834" s="7"/>
      <c r="M13834" s="55"/>
      <c r="N13834" s="7"/>
      <c r="O13834" s="5"/>
      <c r="U13834" s="31"/>
      <c r="AD13834" s="20"/>
    </row>
    <row r="13835" spans="4:30" x14ac:dyDescent="0.2">
      <c r="D13835" s="5"/>
      <c r="I13835" s="7"/>
      <c r="K13835" s="7"/>
      <c r="L13835" s="7"/>
      <c r="M13835" s="55"/>
      <c r="N13835" s="7"/>
      <c r="O13835" s="5"/>
      <c r="U13835" s="31"/>
      <c r="AD13835" s="20"/>
    </row>
    <row r="13836" spans="4:30" x14ac:dyDescent="0.2">
      <c r="D13836" s="5"/>
      <c r="I13836" s="7"/>
      <c r="K13836" s="7"/>
      <c r="L13836" s="7"/>
      <c r="M13836" s="55"/>
      <c r="N13836" s="7"/>
      <c r="O13836" s="5"/>
      <c r="U13836" s="31"/>
      <c r="AD13836" s="20"/>
    </row>
    <row r="13837" spans="4:30" x14ac:dyDescent="0.2">
      <c r="D13837" s="5"/>
      <c r="I13837" s="7"/>
      <c r="K13837" s="7"/>
      <c r="L13837" s="7"/>
      <c r="M13837" s="55"/>
      <c r="N13837" s="7"/>
      <c r="O13837" s="5"/>
      <c r="U13837" s="31"/>
      <c r="AD13837" s="20"/>
    </row>
    <row r="13838" spans="4:30" x14ac:dyDescent="0.2">
      <c r="D13838" s="5"/>
      <c r="I13838" s="7"/>
      <c r="K13838" s="7"/>
      <c r="L13838" s="7"/>
      <c r="M13838" s="55"/>
      <c r="N13838" s="7"/>
      <c r="O13838" s="5"/>
      <c r="U13838" s="31"/>
      <c r="AD13838" s="20"/>
    </row>
    <row r="13839" spans="4:30" x14ac:dyDescent="0.2">
      <c r="D13839" s="5"/>
      <c r="I13839" s="7"/>
      <c r="K13839" s="7"/>
      <c r="L13839" s="7"/>
      <c r="M13839" s="55"/>
      <c r="N13839" s="7"/>
      <c r="O13839" s="5"/>
      <c r="U13839" s="31"/>
      <c r="AD13839" s="20"/>
    </row>
    <row r="13840" spans="4:30" x14ac:dyDescent="0.2">
      <c r="D13840" s="5"/>
      <c r="I13840" s="7"/>
      <c r="K13840" s="7"/>
      <c r="L13840" s="7"/>
      <c r="M13840" s="55"/>
      <c r="N13840" s="7"/>
      <c r="O13840" s="5"/>
      <c r="U13840" s="31"/>
      <c r="AD13840" s="20"/>
    </row>
    <row r="13841" spans="4:30" x14ac:dyDescent="0.2">
      <c r="D13841" s="5"/>
      <c r="I13841" s="7"/>
      <c r="K13841" s="7"/>
      <c r="L13841" s="7"/>
      <c r="M13841" s="55"/>
      <c r="N13841" s="7"/>
      <c r="O13841" s="5"/>
      <c r="U13841" s="31"/>
      <c r="AD13841" s="20"/>
    </row>
    <row r="13842" spans="4:30" x14ac:dyDescent="0.2">
      <c r="D13842" s="5"/>
      <c r="I13842" s="7"/>
      <c r="K13842" s="7"/>
      <c r="L13842" s="7"/>
      <c r="M13842" s="55"/>
      <c r="N13842" s="7"/>
      <c r="O13842" s="5"/>
      <c r="U13842" s="31"/>
      <c r="AD13842" s="20"/>
    </row>
    <row r="13843" spans="4:30" x14ac:dyDescent="0.2">
      <c r="D13843" s="5"/>
      <c r="I13843" s="7"/>
      <c r="K13843" s="7"/>
      <c r="L13843" s="7"/>
      <c r="M13843" s="55"/>
      <c r="N13843" s="7"/>
      <c r="O13843" s="5"/>
      <c r="U13843" s="31"/>
      <c r="AD13843" s="20"/>
    </row>
    <row r="13844" spans="4:30" x14ac:dyDescent="0.2">
      <c r="D13844" s="5"/>
      <c r="I13844" s="7"/>
      <c r="K13844" s="7"/>
      <c r="L13844" s="7"/>
      <c r="M13844" s="55"/>
      <c r="N13844" s="7"/>
      <c r="O13844" s="5"/>
      <c r="U13844" s="31"/>
      <c r="AD13844" s="20"/>
    </row>
    <row r="13845" spans="4:30" x14ac:dyDescent="0.2">
      <c r="D13845" s="5"/>
      <c r="I13845" s="7"/>
      <c r="K13845" s="7"/>
      <c r="L13845" s="7"/>
      <c r="M13845" s="55"/>
      <c r="N13845" s="7"/>
      <c r="O13845" s="5"/>
      <c r="U13845" s="31"/>
      <c r="AD13845" s="20"/>
    </row>
    <row r="13846" spans="4:30" x14ac:dyDescent="0.2">
      <c r="D13846" s="5"/>
      <c r="I13846" s="7"/>
      <c r="K13846" s="7"/>
      <c r="L13846" s="7"/>
      <c r="M13846" s="55"/>
      <c r="N13846" s="7"/>
      <c r="O13846" s="5"/>
      <c r="U13846" s="31"/>
      <c r="AD13846" s="20"/>
    </row>
    <row r="13847" spans="4:30" x14ac:dyDescent="0.2">
      <c r="D13847" s="5"/>
      <c r="I13847" s="7"/>
      <c r="K13847" s="7"/>
      <c r="L13847" s="7"/>
      <c r="M13847" s="55"/>
      <c r="N13847" s="7"/>
      <c r="O13847" s="5"/>
      <c r="U13847" s="31"/>
      <c r="AD13847" s="20"/>
    </row>
    <row r="13848" spans="4:30" x14ac:dyDescent="0.2">
      <c r="D13848" s="5"/>
      <c r="I13848" s="7"/>
      <c r="K13848" s="7"/>
      <c r="L13848" s="7"/>
      <c r="M13848" s="55"/>
      <c r="N13848" s="7"/>
      <c r="O13848" s="5"/>
      <c r="U13848" s="31"/>
      <c r="AD13848" s="20"/>
    </row>
    <row r="13849" spans="4:30" x14ac:dyDescent="0.2">
      <c r="D13849" s="5"/>
      <c r="I13849" s="7"/>
      <c r="K13849" s="7"/>
      <c r="L13849" s="7"/>
      <c r="M13849" s="55"/>
      <c r="N13849" s="7"/>
      <c r="O13849" s="5"/>
      <c r="U13849" s="31"/>
      <c r="AD13849" s="20"/>
    </row>
    <row r="13850" spans="4:30" x14ac:dyDescent="0.2">
      <c r="D13850" s="5"/>
      <c r="I13850" s="7"/>
      <c r="K13850" s="7"/>
      <c r="L13850" s="7"/>
      <c r="M13850" s="55"/>
      <c r="N13850" s="7"/>
      <c r="O13850" s="5"/>
      <c r="U13850" s="31"/>
      <c r="AD13850" s="20"/>
    </row>
    <row r="13851" spans="4:30" x14ac:dyDescent="0.2">
      <c r="D13851" s="5"/>
      <c r="I13851" s="7"/>
      <c r="K13851" s="7"/>
      <c r="L13851" s="7"/>
      <c r="M13851" s="55"/>
      <c r="N13851" s="7"/>
      <c r="O13851" s="5"/>
      <c r="U13851" s="31"/>
      <c r="AD13851" s="20"/>
    </row>
    <row r="13852" spans="4:30" x14ac:dyDescent="0.2">
      <c r="D13852" s="5"/>
      <c r="I13852" s="7"/>
      <c r="K13852" s="7"/>
      <c r="L13852" s="7"/>
      <c r="M13852" s="55"/>
      <c r="N13852" s="7"/>
      <c r="O13852" s="5"/>
      <c r="U13852" s="31"/>
      <c r="AD13852" s="20"/>
    </row>
    <row r="13853" spans="4:30" x14ac:dyDescent="0.2">
      <c r="D13853" s="5"/>
      <c r="I13853" s="7"/>
      <c r="K13853" s="7"/>
      <c r="L13853" s="7"/>
      <c r="M13853" s="55"/>
      <c r="N13853" s="7"/>
      <c r="O13853" s="5"/>
      <c r="U13853" s="31"/>
      <c r="AD13853" s="20"/>
    </row>
    <row r="13854" spans="4:30" x14ac:dyDescent="0.2">
      <c r="D13854" s="5"/>
      <c r="I13854" s="7"/>
      <c r="K13854" s="7"/>
      <c r="L13854" s="7"/>
      <c r="M13854" s="55"/>
      <c r="N13854" s="7"/>
      <c r="O13854" s="5"/>
      <c r="U13854" s="31"/>
      <c r="AD13854" s="20"/>
    </row>
    <row r="13855" spans="4:30" x14ac:dyDescent="0.2">
      <c r="D13855" s="5"/>
      <c r="I13855" s="7"/>
      <c r="K13855" s="7"/>
      <c r="L13855" s="7"/>
      <c r="M13855" s="55"/>
      <c r="N13855" s="7"/>
      <c r="O13855" s="5"/>
      <c r="U13855" s="31"/>
      <c r="AD13855" s="20"/>
    </row>
    <row r="13856" spans="4:30" x14ac:dyDescent="0.2">
      <c r="D13856" s="5"/>
      <c r="I13856" s="7"/>
      <c r="K13856" s="7"/>
      <c r="L13856" s="7"/>
      <c r="M13856" s="55"/>
      <c r="N13856" s="7"/>
      <c r="O13856" s="5"/>
      <c r="U13856" s="31"/>
      <c r="AD13856" s="20"/>
    </row>
    <row r="13857" spans="4:30" x14ac:dyDescent="0.2">
      <c r="D13857" s="5"/>
      <c r="I13857" s="7"/>
      <c r="K13857" s="7"/>
      <c r="L13857" s="7"/>
      <c r="M13857" s="55"/>
      <c r="N13857" s="7"/>
      <c r="O13857" s="5"/>
      <c r="U13857" s="31"/>
      <c r="AD13857" s="20"/>
    </row>
    <row r="13858" spans="4:30" x14ac:dyDescent="0.2">
      <c r="D13858" s="5"/>
      <c r="I13858" s="7"/>
      <c r="K13858" s="7"/>
      <c r="L13858" s="7"/>
      <c r="M13858" s="55"/>
      <c r="N13858" s="7"/>
      <c r="O13858" s="5"/>
      <c r="U13858" s="31"/>
      <c r="AD13858" s="20"/>
    </row>
    <row r="13859" spans="4:30" x14ac:dyDescent="0.2">
      <c r="D13859" s="5"/>
      <c r="I13859" s="7"/>
      <c r="K13859" s="7"/>
      <c r="L13859" s="7"/>
      <c r="M13859" s="55"/>
      <c r="N13859" s="7"/>
      <c r="O13859" s="5"/>
      <c r="U13859" s="31"/>
      <c r="AD13859" s="20"/>
    </row>
    <row r="13860" spans="4:30" x14ac:dyDescent="0.2">
      <c r="D13860" s="5"/>
      <c r="I13860" s="7"/>
      <c r="K13860" s="7"/>
      <c r="L13860" s="7"/>
      <c r="M13860" s="55"/>
      <c r="N13860" s="7"/>
      <c r="O13860" s="5"/>
      <c r="U13860" s="31"/>
      <c r="AD13860" s="20"/>
    </row>
    <row r="13861" spans="4:30" x14ac:dyDescent="0.2">
      <c r="D13861" s="5"/>
      <c r="I13861" s="7"/>
      <c r="K13861" s="7"/>
      <c r="L13861" s="7"/>
      <c r="M13861" s="55"/>
      <c r="N13861" s="7"/>
      <c r="O13861" s="5"/>
      <c r="U13861" s="31"/>
      <c r="AD13861" s="20"/>
    </row>
    <row r="13862" spans="4:30" x14ac:dyDescent="0.2">
      <c r="D13862" s="5"/>
      <c r="I13862" s="7"/>
      <c r="K13862" s="7"/>
      <c r="L13862" s="7"/>
      <c r="M13862" s="55"/>
      <c r="N13862" s="7"/>
      <c r="O13862" s="5"/>
      <c r="U13862" s="31"/>
      <c r="AD13862" s="20"/>
    </row>
    <row r="13863" spans="4:30" x14ac:dyDescent="0.2">
      <c r="D13863" s="5"/>
      <c r="I13863" s="7"/>
      <c r="K13863" s="7"/>
      <c r="L13863" s="7"/>
      <c r="M13863" s="55"/>
      <c r="N13863" s="7"/>
      <c r="O13863" s="5"/>
      <c r="U13863" s="31"/>
      <c r="AD13863" s="20"/>
    </row>
    <row r="13864" spans="4:30" x14ac:dyDescent="0.2">
      <c r="D13864" s="5"/>
      <c r="I13864" s="7"/>
      <c r="K13864" s="7"/>
      <c r="L13864" s="7"/>
      <c r="M13864" s="55"/>
      <c r="N13864" s="7"/>
      <c r="O13864" s="5"/>
      <c r="U13864" s="31"/>
      <c r="AD13864" s="20"/>
    </row>
    <row r="13865" spans="4:30" x14ac:dyDescent="0.2">
      <c r="D13865" s="5"/>
      <c r="I13865" s="7"/>
      <c r="K13865" s="7"/>
      <c r="L13865" s="7"/>
      <c r="M13865" s="55"/>
      <c r="N13865" s="7"/>
      <c r="O13865" s="5"/>
      <c r="U13865" s="31"/>
      <c r="AD13865" s="20"/>
    </row>
    <row r="13866" spans="4:30" x14ac:dyDescent="0.2">
      <c r="D13866" s="5"/>
      <c r="I13866" s="7"/>
      <c r="K13866" s="7"/>
      <c r="L13866" s="7"/>
      <c r="M13866" s="55"/>
      <c r="N13866" s="7"/>
      <c r="O13866" s="5"/>
      <c r="U13866" s="31"/>
      <c r="AD13866" s="20"/>
    </row>
    <row r="13867" spans="4:30" x14ac:dyDescent="0.2">
      <c r="D13867" s="5"/>
      <c r="I13867" s="7"/>
      <c r="K13867" s="7"/>
      <c r="L13867" s="7"/>
      <c r="M13867" s="55"/>
      <c r="N13867" s="7"/>
      <c r="O13867" s="5"/>
      <c r="U13867" s="31"/>
      <c r="AD13867" s="20"/>
    </row>
    <row r="13868" spans="4:30" x14ac:dyDescent="0.2">
      <c r="D13868" s="5"/>
      <c r="I13868" s="7"/>
      <c r="K13868" s="7"/>
      <c r="L13868" s="7"/>
      <c r="M13868" s="55"/>
      <c r="N13868" s="7"/>
      <c r="O13868" s="5"/>
      <c r="U13868" s="31"/>
      <c r="AD13868" s="20"/>
    </row>
    <row r="13869" spans="4:30" x14ac:dyDescent="0.2">
      <c r="D13869" s="5"/>
      <c r="I13869" s="7"/>
      <c r="K13869" s="7"/>
      <c r="L13869" s="7"/>
      <c r="M13869" s="55"/>
      <c r="N13869" s="7"/>
      <c r="O13869" s="5"/>
      <c r="U13869" s="31"/>
      <c r="AD13869" s="20"/>
    </row>
    <row r="13870" spans="4:30" x14ac:dyDescent="0.2">
      <c r="D13870" s="5"/>
      <c r="I13870" s="7"/>
      <c r="K13870" s="7"/>
      <c r="L13870" s="7"/>
      <c r="M13870" s="55"/>
      <c r="N13870" s="7"/>
      <c r="O13870" s="5"/>
      <c r="U13870" s="31"/>
      <c r="AD13870" s="20"/>
    </row>
    <row r="13871" spans="4:30" x14ac:dyDescent="0.2">
      <c r="D13871" s="5"/>
      <c r="I13871" s="7"/>
      <c r="K13871" s="7"/>
      <c r="L13871" s="7"/>
      <c r="M13871" s="55"/>
      <c r="N13871" s="7"/>
      <c r="O13871" s="5"/>
      <c r="U13871" s="31"/>
      <c r="AD13871" s="20"/>
    </row>
    <row r="13872" spans="4:30" x14ac:dyDescent="0.2">
      <c r="D13872" s="5"/>
      <c r="I13872" s="7"/>
      <c r="K13872" s="7"/>
      <c r="L13872" s="7"/>
      <c r="M13872" s="55"/>
      <c r="N13872" s="7"/>
      <c r="O13872" s="5"/>
      <c r="U13872" s="31"/>
      <c r="AD13872" s="20"/>
    </row>
    <row r="13873" spans="4:30" x14ac:dyDescent="0.2">
      <c r="D13873" s="5"/>
      <c r="I13873" s="7"/>
      <c r="K13873" s="7"/>
      <c r="L13873" s="7"/>
      <c r="M13873" s="55"/>
      <c r="N13873" s="7"/>
      <c r="O13873" s="5"/>
      <c r="U13873" s="31"/>
      <c r="AD13873" s="20"/>
    </row>
    <row r="13874" spans="4:30" x14ac:dyDescent="0.2">
      <c r="D13874" s="5"/>
      <c r="I13874" s="7"/>
      <c r="K13874" s="7"/>
      <c r="L13874" s="7"/>
      <c r="M13874" s="55"/>
      <c r="N13874" s="7"/>
      <c r="O13874" s="5"/>
      <c r="U13874" s="31"/>
      <c r="AD13874" s="20"/>
    </row>
    <row r="13875" spans="4:30" x14ac:dyDescent="0.2">
      <c r="D13875" s="5"/>
      <c r="I13875" s="7"/>
      <c r="K13875" s="7"/>
      <c r="L13875" s="7"/>
      <c r="M13875" s="55"/>
      <c r="N13875" s="7"/>
      <c r="O13875" s="5"/>
      <c r="U13875" s="31"/>
      <c r="AD13875" s="20"/>
    </row>
    <row r="13876" spans="4:30" x14ac:dyDescent="0.2">
      <c r="D13876" s="5"/>
      <c r="I13876" s="7"/>
      <c r="K13876" s="7"/>
      <c r="L13876" s="7"/>
      <c r="M13876" s="55"/>
      <c r="N13876" s="7"/>
      <c r="O13876" s="5"/>
      <c r="U13876" s="31"/>
      <c r="AD13876" s="20"/>
    </row>
    <row r="13877" spans="4:30" x14ac:dyDescent="0.2">
      <c r="D13877" s="5"/>
      <c r="I13877" s="7"/>
      <c r="K13877" s="7"/>
      <c r="L13877" s="7"/>
      <c r="M13877" s="55"/>
      <c r="N13877" s="7"/>
      <c r="O13877" s="5"/>
      <c r="U13877" s="31"/>
      <c r="AD13877" s="20"/>
    </row>
    <row r="13878" spans="4:30" x14ac:dyDescent="0.2">
      <c r="D13878" s="5"/>
      <c r="I13878" s="7"/>
      <c r="K13878" s="7"/>
      <c r="L13878" s="7"/>
      <c r="M13878" s="55"/>
      <c r="N13878" s="7"/>
      <c r="O13878" s="5"/>
      <c r="U13878" s="31"/>
      <c r="AD13878" s="20"/>
    </row>
    <row r="13879" spans="4:30" x14ac:dyDescent="0.2">
      <c r="D13879" s="5"/>
      <c r="I13879" s="7"/>
      <c r="K13879" s="7"/>
      <c r="L13879" s="7"/>
      <c r="M13879" s="55"/>
      <c r="N13879" s="7"/>
      <c r="O13879" s="5"/>
      <c r="U13879" s="31"/>
      <c r="AD13879" s="20"/>
    </row>
    <row r="13880" spans="4:30" x14ac:dyDescent="0.2">
      <c r="D13880" s="5"/>
      <c r="I13880" s="7"/>
      <c r="K13880" s="7"/>
      <c r="L13880" s="7"/>
      <c r="M13880" s="55"/>
      <c r="N13880" s="7"/>
      <c r="O13880" s="5"/>
      <c r="U13880" s="31"/>
      <c r="AD13880" s="20"/>
    </row>
    <row r="13881" spans="4:30" x14ac:dyDescent="0.2">
      <c r="D13881" s="5"/>
      <c r="I13881" s="7"/>
      <c r="K13881" s="7"/>
      <c r="L13881" s="7"/>
      <c r="M13881" s="55"/>
      <c r="N13881" s="7"/>
      <c r="O13881" s="5"/>
      <c r="U13881" s="31"/>
      <c r="AD13881" s="20"/>
    </row>
    <row r="13882" spans="4:30" x14ac:dyDescent="0.2">
      <c r="D13882" s="5"/>
      <c r="I13882" s="7"/>
      <c r="K13882" s="7"/>
      <c r="L13882" s="7"/>
      <c r="M13882" s="55"/>
      <c r="N13882" s="7"/>
      <c r="O13882" s="5"/>
      <c r="U13882" s="31"/>
      <c r="AD13882" s="20"/>
    </row>
    <row r="13883" spans="4:30" x14ac:dyDescent="0.2">
      <c r="D13883" s="5"/>
      <c r="I13883" s="7"/>
      <c r="K13883" s="7"/>
      <c r="L13883" s="7"/>
      <c r="M13883" s="55"/>
      <c r="N13883" s="7"/>
      <c r="O13883" s="5"/>
      <c r="U13883" s="31"/>
      <c r="AD13883" s="20"/>
    </row>
    <row r="13884" spans="4:30" x14ac:dyDescent="0.2">
      <c r="D13884" s="5"/>
      <c r="I13884" s="7"/>
      <c r="K13884" s="7"/>
      <c r="L13884" s="7"/>
      <c r="M13884" s="55"/>
      <c r="N13884" s="7"/>
      <c r="O13884" s="5"/>
      <c r="U13884" s="31"/>
      <c r="AD13884" s="20"/>
    </row>
    <row r="13885" spans="4:30" x14ac:dyDescent="0.2">
      <c r="D13885" s="5"/>
      <c r="I13885" s="7"/>
      <c r="K13885" s="7"/>
      <c r="L13885" s="7"/>
      <c r="M13885" s="55"/>
      <c r="N13885" s="7"/>
      <c r="O13885" s="5"/>
      <c r="U13885" s="31"/>
      <c r="AD13885" s="20"/>
    </row>
    <row r="13886" spans="4:30" x14ac:dyDescent="0.2">
      <c r="D13886" s="5"/>
      <c r="I13886" s="7"/>
      <c r="K13886" s="7"/>
      <c r="L13886" s="7"/>
      <c r="M13886" s="55"/>
      <c r="N13886" s="7"/>
      <c r="O13886" s="5"/>
      <c r="U13886" s="31"/>
      <c r="AD13886" s="20"/>
    </row>
    <row r="13887" spans="4:30" x14ac:dyDescent="0.2">
      <c r="D13887" s="5"/>
      <c r="I13887" s="7"/>
      <c r="K13887" s="7"/>
      <c r="L13887" s="7"/>
      <c r="M13887" s="55"/>
      <c r="N13887" s="7"/>
      <c r="O13887" s="5"/>
      <c r="U13887" s="31"/>
      <c r="AD13887" s="20"/>
    </row>
    <row r="13888" spans="4:30" x14ac:dyDescent="0.2">
      <c r="D13888" s="5"/>
      <c r="I13888" s="7"/>
      <c r="K13888" s="7"/>
      <c r="L13888" s="7"/>
      <c r="M13888" s="55"/>
      <c r="N13888" s="7"/>
      <c r="O13888" s="5"/>
      <c r="U13888" s="31"/>
      <c r="AD13888" s="20"/>
    </row>
    <row r="13889" spans="4:30" x14ac:dyDescent="0.2">
      <c r="D13889" s="5"/>
      <c r="I13889" s="7"/>
      <c r="K13889" s="7"/>
      <c r="L13889" s="7"/>
      <c r="M13889" s="55"/>
      <c r="N13889" s="7"/>
      <c r="O13889" s="5"/>
      <c r="U13889" s="31"/>
      <c r="AD13889" s="20"/>
    </row>
    <row r="13890" spans="4:30" x14ac:dyDescent="0.2">
      <c r="D13890" s="5"/>
      <c r="I13890" s="7"/>
      <c r="K13890" s="7"/>
      <c r="L13890" s="7"/>
      <c r="M13890" s="55"/>
      <c r="N13890" s="7"/>
      <c r="O13890" s="5"/>
      <c r="U13890" s="31"/>
      <c r="AD13890" s="20"/>
    </row>
    <row r="13891" spans="4:30" x14ac:dyDescent="0.2">
      <c r="D13891" s="5"/>
      <c r="I13891" s="7"/>
      <c r="K13891" s="7"/>
      <c r="L13891" s="7"/>
      <c r="M13891" s="55"/>
      <c r="N13891" s="7"/>
      <c r="O13891" s="5"/>
      <c r="U13891" s="31"/>
      <c r="AD13891" s="20"/>
    </row>
    <row r="13892" spans="4:30" x14ac:dyDescent="0.2">
      <c r="D13892" s="5"/>
      <c r="I13892" s="7"/>
      <c r="K13892" s="7"/>
      <c r="L13892" s="7"/>
      <c r="M13892" s="55"/>
      <c r="N13892" s="7"/>
      <c r="O13892" s="5"/>
      <c r="U13892" s="31"/>
      <c r="AD13892" s="20"/>
    </row>
    <row r="13893" spans="4:30" x14ac:dyDescent="0.2">
      <c r="D13893" s="5"/>
      <c r="I13893" s="7"/>
      <c r="K13893" s="7"/>
      <c r="L13893" s="7"/>
      <c r="M13893" s="55"/>
      <c r="N13893" s="7"/>
      <c r="O13893" s="5"/>
      <c r="U13893" s="31"/>
      <c r="AD13893" s="20"/>
    </row>
    <row r="13894" spans="4:30" x14ac:dyDescent="0.2">
      <c r="D13894" s="5"/>
      <c r="I13894" s="7"/>
      <c r="K13894" s="7"/>
      <c r="L13894" s="7"/>
      <c r="M13894" s="55"/>
      <c r="N13894" s="7"/>
      <c r="O13894" s="5"/>
      <c r="U13894" s="31"/>
      <c r="AD13894" s="20"/>
    </row>
    <row r="13895" spans="4:30" x14ac:dyDescent="0.2">
      <c r="D13895" s="5"/>
      <c r="I13895" s="7"/>
      <c r="K13895" s="7"/>
      <c r="L13895" s="7"/>
      <c r="M13895" s="55"/>
      <c r="N13895" s="7"/>
      <c r="O13895" s="5"/>
      <c r="U13895" s="31"/>
      <c r="AD13895" s="20"/>
    </row>
    <row r="13896" spans="4:30" x14ac:dyDescent="0.2">
      <c r="D13896" s="5"/>
      <c r="I13896" s="7"/>
      <c r="K13896" s="7"/>
      <c r="L13896" s="7"/>
      <c r="M13896" s="55"/>
      <c r="N13896" s="7"/>
      <c r="O13896" s="5"/>
      <c r="U13896" s="31"/>
      <c r="AD13896" s="20"/>
    </row>
    <row r="13897" spans="4:30" x14ac:dyDescent="0.2">
      <c r="D13897" s="5"/>
      <c r="I13897" s="7"/>
      <c r="K13897" s="7"/>
      <c r="L13897" s="7"/>
      <c r="M13897" s="55"/>
      <c r="N13897" s="7"/>
      <c r="O13897" s="5"/>
      <c r="U13897" s="31"/>
      <c r="AD13897" s="20"/>
    </row>
    <row r="13898" spans="4:30" x14ac:dyDescent="0.2">
      <c r="D13898" s="5"/>
      <c r="I13898" s="7"/>
      <c r="K13898" s="7"/>
      <c r="L13898" s="7"/>
      <c r="M13898" s="55"/>
      <c r="N13898" s="7"/>
      <c r="O13898" s="5"/>
      <c r="U13898" s="31"/>
      <c r="AD13898" s="20"/>
    </row>
    <row r="13899" spans="4:30" x14ac:dyDescent="0.2">
      <c r="D13899" s="5"/>
      <c r="I13899" s="7"/>
      <c r="K13899" s="7"/>
      <c r="L13899" s="7"/>
      <c r="M13899" s="55"/>
      <c r="N13899" s="7"/>
      <c r="O13899" s="5"/>
      <c r="U13899" s="31"/>
      <c r="AD13899" s="20"/>
    </row>
    <row r="13900" spans="4:30" x14ac:dyDescent="0.2">
      <c r="D13900" s="5"/>
      <c r="I13900" s="7"/>
      <c r="K13900" s="7"/>
      <c r="L13900" s="7"/>
      <c r="M13900" s="55"/>
      <c r="N13900" s="7"/>
      <c r="O13900" s="5"/>
      <c r="U13900" s="31"/>
      <c r="AD13900" s="20"/>
    </row>
    <row r="13901" spans="4:30" x14ac:dyDescent="0.2">
      <c r="D13901" s="5"/>
      <c r="I13901" s="7"/>
      <c r="K13901" s="7"/>
      <c r="L13901" s="7"/>
      <c r="M13901" s="55"/>
      <c r="N13901" s="7"/>
      <c r="O13901" s="5"/>
      <c r="U13901" s="31"/>
      <c r="AD13901" s="20"/>
    </row>
    <row r="13902" spans="4:30" x14ac:dyDescent="0.2">
      <c r="D13902" s="5"/>
      <c r="I13902" s="7"/>
      <c r="K13902" s="7"/>
      <c r="L13902" s="7"/>
      <c r="M13902" s="55"/>
      <c r="N13902" s="7"/>
      <c r="O13902" s="5"/>
      <c r="U13902" s="31"/>
      <c r="AD13902" s="20"/>
    </row>
    <row r="13903" spans="4:30" x14ac:dyDescent="0.2">
      <c r="D13903" s="5"/>
      <c r="I13903" s="7"/>
      <c r="K13903" s="7"/>
      <c r="L13903" s="7"/>
      <c r="M13903" s="55"/>
      <c r="N13903" s="7"/>
      <c r="O13903" s="5"/>
      <c r="U13903" s="31"/>
      <c r="AD13903" s="20"/>
    </row>
    <row r="13904" spans="4:30" x14ac:dyDescent="0.2">
      <c r="D13904" s="5"/>
      <c r="I13904" s="7"/>
      <c r="K13904" s="7"/>
      <c r="L13904" s="7"/>
      <c r="M13904" s="55"/>
      <c r="N13904" s="7"/>
      <c r="O13904" s="5"/>
      <c r="U13904" s="31"/>
      <c r="AD13904" s="20"/>
    </row>
    <row r="13905" spans="4:30" x14ac:dyDescent="0.2">
      <c r="D13905" s="5"/>
      <c r="I13905" s="7"/>
      <c r="K13905" s="7"/>
      <c r="L13905" s="7"/>
      <c r="M13905" s="55"/>
      <c r="N13905" s="7"/>
      <c r="O13905" s="5"/>
      <c r="U13905" s="31"/>
      <c r="AD13905" s="20"/>
    </row>
    <row r="13906" spans="4:30" x14ac:dyDescent="0.2">
      <c r="D13906" s="5"/>
      <c r="I13906" s="7"/>
      <c r="K13906" s="7"/>
      <c r="L13906" s="7"/>
      <c r="M13906" s="55"/>
      <c r="N13906" s="7"/>
      <c r="O13906" s="5"/>
      <c r="U13906" s="31"/>
      <c r="AD13906" s="20"/>
    </row>
    <row r="13907" spans="4:30" x14ac:dyDescent="0.2">
      <c r="D13907" s="5"/>
      <c r="I13907" s="7"/>
      <c r="K13907" s="7"/>
      <c r="L13907" s="7"/>
      <c r="M13907" s="55"/>
      <c r="N13907" s="7"/>
      <c r="O13907" s="5"/>
      <c r="U13907" s="31"/>
      <c r="AD13907" s="20"/>
    </row>
    <row r="13908" spans="4:30" x14ac:dyDescent="0.2">
      <c r="D13908" s="5"/>
      <c r="I13908" s="7"/>
      <c r="K13908" s="7"/>
      <c r="L13908" s="7"/>
      <c r="M13908" s="55"/>
      <c r="N13908" s="7"/>
      <c r="O13908" s="5"/>
      <c r="U13908" s="31"/>
      <c r="AD13908" s="20"/>
    </row>
    <row r="13909" spans="4:30" x14ac:dyDescent="0.2">
      <c r="D13909" s="5"/>
      <c r="I13909" s="7"/>
      <c r="K13909" s="7"/>
      <c r="L13909" s="7"/>
      <c r="M13909" s="55"/>
      <c r="N13909" s="7"/>
      <c r="O13909" s="5"/>
      <c r="U13909" s="31"/>
      <c r="AD13909" s="20"/>
    </row>
    <row r="13910" spans="4:30" x14ac:dyDescent="0.2">
      <c r="D13910" s="5"/>
      <c r="I13910" s="7"/>
      <c r="K13910" s="7"/>
      <c r="L13910" s="7"/>
      <c r="M13910" s="55"/>
      <c r="N13910" s="7"/>
      <c r="O13910" s="5"/>
      <c r="U13910" s="31"/>
      <c r="AD13910" s="20"/>
    </row>
    <row r="13911" spans="4:30" x14ac:dyDescent="0.2">
      <c r="D13911" s="5"/>
      <c r="I13911" s="7"/>
      <c r="K13911" s="7"/>
      <c r="L13911" s="7"/>
      <c r="M13911" s="55"/>
      <c r="N13911" s="7"/>
      <c r="O13911" s="5"/>
      <c r="U13911" s="31"/>
      <c r="AD13911" s="20"/>
    </row>
    <row r="13912" spans="4:30" x14ac:dyDescent="0.2">
      <c r="D13912" s="5"/>
      <c r="I13912" s="7"/>
      <c r="K13912" s="7"/>
      <c r="L13912" s="7"/>
      <c r="M13912" s="55"/>
      <c r="N13912" s="7"/>
      <c r="O13912" s="5"/>
      <c r="U13912" s="31"/>
      <c r="AD13912" s="20"/>
    </row>
    <row r="13913" spans="4:30" x14ac:dyDescent="0.2">
      <c r="D13913" s="5"/>
      <c r="I13913" s="7"/>
      <c r="K13913" s="7"/>
      <c r="L13913" s="7"/>
      <c r="M13913" s="55"/>
      <c r="N13913" s="7"/>
      <c r="O13913" s="5"/>
      <c r="U13913" s="31"/>
      <c r="AD13913" s="20"/>
    </row>
    <row r="13914" spans="4:30" x14ac:dyDescent="0.2">
      <c r="D13914" s="5"/>
      <c r="I13914" s="7"/>
      <c r="K13914" s="7"/>
      <c r="L13914" s="7"/>
      <c r="M13914" s="55"/>
      <c r="N13914" s="7"/>
      <c r="O13914" s="5"/>
      <c r="U13914" s="31"/>
      <c r="AD13914" s="20"/>
    </row>
    <row r="13915" spans="4:30" x14ac:dyDescent="0.2">
      <c r="D13915" s="5"/>
      <c r="I13915" s="7"/>
      <c r="K13915" s="7"/>
      <c r="L13915" s="7"/>
      <c r="M13915" s="55"/>
      <c r="N13915" s="7"/>
      <c r="O13915" s="5"/>
      <c r="U13915" s="31"/>
      <c r="AD13915" s="20"/>
    </row>
    <row r="13916" spans="4:30" x14ac:dyDescent="0.2">
      <c r="D13916" s="5"/>
      <c r="I13916" s="7"/>
      <c r="K13916" s="7"/>
      <c r="L13916" s="7"/>
      <c r="M13916" s="55"/>
      <c r="N13916" s="7"/>
      <c r="O13916" s="5"/>
      <c r="U13916" s="31"/>
      <c r="AD13916" s="20"/>
    </row>
    <row r="13917" spans="4:30" x14ac:dyDescent="0.2">
      <c r="D13917" s="5"/>
      <c r="I13917" s="7"/>
      <c r="K13917" s="7"/>
      <c r="L13917" s="7"/>
      <c r="M13917" s="55"/>
      <c r="N13917" s="7"/>
      <c r="O13917" s="5"/>
      <c r="U13917" s="31"/>
      <c r="AD13917" s="20"/>
    </row>
    <row r="13918" spans="4:30" x14ac:dyDescent="0.2">
      <c r="D13918" s="5"/>
      <c r="I13918" s="7"/>
      <c r="K13918" s="7"/>
      <c r="L13918" s="7"/>
      <c r="M13918" s="55"/>
      <c r="N13918" s="7"/>
      <c r="O13918" s="5"/>
      <c r="U13918" s="31"/>
      <c r="AD13918" s="20"/>
    </row>
    <row r="13919" spans="4:30" x14ac:dyDescent="0.2">
      <c r="D13919" s="5"/>
      <c r="I13919" s="7"/>
      <c r="K13919" s="7"/>
      <c r="L13919" s="7"/>
      <c r="M13919" s="55"/>
      <c r="N13919" s="7"/>
      <c r="O13919" s="5"/>
      <c r="U13919" s="31"/>
      <c r="AD13919" s="20"/>
    </row>
    <row r="13920" spans="4:30" x14ac:dyDescent="0.2">
      <c r="D13920" s="5"/>
      <c r="I13920" s="7"/>
      <c r="K13920" s="7"/>
      <c r="L13920" s="7"/>
      <c r="M13920" s="55"/>
      <c r="N13920" s="7"/>
      <c r="O13920" s="5"/>
      <c r="U13920" s="31"/>
      <c r="AD13920" s="20"/>
    </row>
    <row r="13921" spans="4:30" x14ac:dyDescent="0.2">
      <c r="D13921" s="5"/>
      <c r="I13921" s="7"/>
      <c r="K13921" s="7"/>
      <c r="L13921" s="7"/>
      <c r="M13921" s="55"/>
      <c r="N13921" s="7"/>
      <c r="O13921" s="5"/>
      <c r="U13921" s="31"/>
      <c r="AD13921" s="20"/>
    </row>
    <row r="13922" spans="4:30" x14ac:dyDescent="0.2">
      <c r="D13922" s="5"/>
      <c r="I13922" s="7"/>
      <c r="K13922" s="7"/>
      <c r="L13922" s="7"/>
      <c r="M13922" s="55"/>
      <c r="N13922" s="7"/>
      <c r="O13922" s="5"/>
      <c r="U13922" s="31"/>
      <c r="AD13922" s="20"/>
    </row>
    <row r="13923" spans="4:30" x14ac:dyDescent="0.2">
      <c r="D13923" s="5"/>
      <c r="I13923" s="7"/>
      <c r="K13923" s="7"/>
      <c r="L13923" s="7"/>
      <c r="M13923" s="55"/>
      <c r="N13923" s="7"/>
      <c r="O13923" s="5"/>
      <c r="U13923" s="31"/>
      <c r="AD13923" s="20"/>
    </row>
    <row r="13924" spans="4:30" x14ac:dyDescent="0.2">
      <c r="D13924" s="5"/>
      <c r="I13924" s="7"/>
      <c r="K13924" s="7"/>
      <c r="L13924" s="7"/>
      <c r="M13924" s="55"/>
      <c r="N13924" s="7"/>
      <c r="O13924" s="5"/>
      <c r="U13924" s="31"/>
      <c r="AD13924" s="20"/>
    </row>
    <row r="13925" spans="4:30" x14ac:dyDescent="0.2">
      <c r="D13925" s="5"/>
      <c r="I13925" s="7"/>
      <c r="K13925" s="7"/>
      <c r="L13925" s="7"/>
      <c r="M13925" s="55"/>
      <c r="N13925" s="7"/>
      <c r="O13925" s="5"/>
      <c r="U13925" s="31"/>
      <c r="AD13925" s="20"/>
    </row>
    <row r="13926" spans="4:30" x14ac:dyDescent="0.2">
      <c r="D13926" s="5"/>
      <c r="I13926" s="7"/>
      <c r="K13926" s="7"/>
      <c r="L13926" s="7"/>
      <c r="M13926" s="55"/>
      <c r="N13926" s="7"/>
      <c r="O13926" s="5"/>
      <c r="U13926" s="31"/>
      <c r="AD13926" s="20"/>
    </row>
    <row r="13927" spans="4:30" x14ac:dyDescent="0.2">
      <c r="D13927" s="5"/>
      <c r="I13927" s="7"/>
      <c r="K13927" s="7"/>
      <c r="L13927" s="7"/>
      <c r="M13927" s="55"/>
      <c r="N13927" s="7"/>
      <c r="O13927" s="5"/>
      <c r="U13927" s="31"/>
      <c r="AD13927" s="20"/>
    </row>
    <row r="13928" spans="4:30" x14ac:dyDescent="0.2">
      <c r="D13928" s="5"/>
      <c r="I13928" s="7"/>
      <c r="K13928" s="7"/>
      <c r="L13928" s="7"/>
      <c r="M13928" s="55"/>
      <c r="N13928" s="7"/>
      <c r="O13928" s="5"/>
      <c r="U13928" s="31"/>
      <c r="AD13928" s="20"/>
    </row>
    <row r="13929" spans="4:30" x14ac:dyDescent="0.2">
      <c r="D13929" s="5"/>
      <c r="I13929" s="7"/>
      <c r="K13929" s="7"/>
      <c r="L13929" s="7"/>
      <c r="M13929" s="55"/>
      <c r="N13929" s="7"/>
      <c r="O13929" s="5"/>
      <c r="U13929" s="31"/>
      <c r="AD13929" s="20"/>
    </row>
    <row r="13930" spans="4:30" x14ac:dyDescent="0.2">
      <c r="D13930" s="5"/>
      <c r="I13930" s="7"/>
      <c r="K13930" s="7"/>
      <c r="L13930" s="7"/>
      <c r="M13930" s="55"/>
      <c r="N13930" s="7"/>
      <c r="O13930" s="5"/>
      <c r="U13930" s="31"/>
      <c r="AD13930" s="20"/>
    </row>
    <row r="13931" spans="4:30" x14ac:dyDescent="0.2">
      <c r="D13931" s="5"/>
      <c r="I13931" s="7"/>
      <c r="K13931" s="7"/>
      <c r="L13931" s="7"/>
      <c r="M13931" s="55"/>
      <c r="N13931" s="7"/>
      <c r="O13931" s="5"/>
      <c r="U13931" s="31"/>
      <c r="AD13931" s="20"/>
    </row>
    <row r="13932" spans="4:30" x14ac:dyDescent="0.2">
      <c r="D13932" s="5"/>
      <c r="I13932" s="7"/>
      <c r="K13932" s="7"/>
      <c r="L13932" s="7"/>
      <c r="M13932" s="55"/>
      <c r="N13932" s="7"/>
      <c r="O13932" s="5"/>
      <c r="U13932" s="31"/>
      <c r="AD13932" s="20"/>
    </row>
    <row r="13933" spans="4:30" x14ac:dyDescent="0.2">
      <c r="D13933" s="5"/>
      <c r="I13933" s="7"/>
      <c r="K13933" s="7"/>
      <c r="L13933" s="7"/>
      <c r="M13933" s="55"/>
      <c r="N13933" s="7"/>
      <c r="O13933" s="5"/>
      <c r="U13933" s="31"/>
      <c r="AD13933" s="20"/>
    </row>
    <row r="13934" spans="4:30" x14ac:dyDescent="0.2">
      <c r="D13934" s="5"/>
      <c r="I13934" s="7"/>
      <c r="K13934" s="7"/>
      <c r="L13934" s="7"/>
      <c r="M13934" s="55"/>
      <c r="N13934" s="7"/>
      <c r="O13934" s="5"/>
      <c r="U13934" s="31"/>
      <c r="AD13934" s="20"/>
    </row>
    <row r="13935" spans="4:30" x14ac:dyDescent="0.2">
      <c r="D13935" s="5"/>
      <c r="I13935" s="7"/>
      <c r="K13935" s="7"/>
      <c r="L13935" s="7"/>
      <c r="M13935" s="55"/>
      <c r="N13935" s="7"/>
      <c r="O13935" s="5"/>
      <c r="U13935" s="31"/>
      <c r="AD13935" s="20"/>
    </row>
    <row r="13936" spans="4:30" x14ac:dyDescent="0.2">
      <c r="D13936" s="5"/>
      <c r="I13936" s="7"/>
      <c r="K13936" s="7"/>
      <c r="L13936" s="7"/>
      <c r="M13936" s="55"/>
      <c r="N13936" s="7"/>
      <c r="O13936" s="5"/>
      <c r="U13936" s="31"/>
      <c r="AD13936" s="20"/>
    </row>
    <row r="13937" spans="4:30" x14ac:dyDescent="0.2">
      <c r="D13937" s="5"/>
      <c r="I13937" s="7"/>
      <c r="K13937" s="7"/>
      <c r="L13937" s="7"/>
      <c r="M13937" s="55"/>
      <c r="N13937" s="7"/>
      <c r="O13937" s="5"/>
      <c r="U13937" s="31"/>
      <c r="AD13937" s="20"/>
    </row>
    <row r="13938" spans="4:30" x14ac:dyDescent="0.2">
      <c r="D13938" s="5"/>
      <c r="I13938" s="7"/>
      <c r="K13938" s="7"/>
      <c r="L13938" s="7"/>
      <c r="M13938" s="55"/>
      <c r="N13938" s="7"/>
      <c r="O13938" s="5"/>
      <c r="U13938" s="31"/>
      <c r="AD13938" s="20"/>
    </row>
    <row r="13939" spans="4:30" x14ac:dyDescent="0.2">
      <c r="D13939" s="5"/>
      <c r="I13939" s="7"/>
      <c r="K13939" s="7"/>
      <c r="L13939" s="7"/>
      <c r="M13939" s="55"/>
      <c r="N13939" s="7"/>
      <c r="O13939" s="5"/>
      <c r="U13939" s="31"/>
      <c r="AD13939" s="20"/>
    </row>
    <row r="13940" spans="4:30" x14ac:dyDescent="0.2">
      <c r="D13940" s="5"/>
      <c r="I13940" s="7"/>
      <c r="K13940" s="7"/>
      <c r="L13940" s="7"/>
      <c r="M13940" s="55"/>
      <c r="N13940" s="7"/>
      <c r="O13940" s="5"/>
      <c r="U13940" s="31"/>
      <c r="AD13940" s="20"/>
    </row>
    <row r="13941" spans="4:30" x14ac:dyDescent="0.2">
      <c r="D13941" s="5"/>
      <c r="I13941" s="7"/>
      <c r="K13941" s="7"/>
      <c r="L13941" s="7"/>
      <c r="M13941" s="55"/>
      <c r="N13941" s="7"/>
      <c r="O13941" s="5"/>
      <c r="U13941" s="31"/>
      <c r="AD13941" s="20"/>
    </row>
    <row r="13942" spans="4:30" x14ac:dyDescent="0.2">
      <c r="D13942" s="5"/>
      <c r="I13942" s="7"/>
      <c r="K13942" s="7"/>
      <c r="L13942" s="7"/>
      <c r="M13942" s="55"/>
      <c r="N13942" s="7"/>
      <c r="O13942" s="5"/>
      <c r="U13942" s="31"/>
      <c r="AD13942" s="20"/>
    </row>
    <row r="13943" spans="4:30" x14ac:dyDescent="0.2">
      <c r="D13943" s="5"/>
      <c r="I13943" s="7"/>
      <c r="K13943" s="7"/>
      <c r="L13943" s="7"/>
      <c r="M13943" s="55"/>
      <c r="N13943" s="7"/>
      <c r="O13943" s="5"/>
      <c r="U13943" s="31"/>
      <c r="AD13943" s="20"/>
    </row>
    <row r="13944" spans="4:30" x14ac:dyDescent="0.2">
      <c r="D13944" s="5"/>
      <c r="I13944" s="7"/>
      <c r="K13944" s="7"/>
      <c r="L13944" s="7"/>
      <c r="M13944" s="55"/>
      <c r="N13944" s="7"/>
      <c r="O13944" s="5"/>
      <c r="U13944" s="31"/>
      <c r="AD13944" s="20"/>
    </row>
    <row r="13945" spans="4:30" x14ac:dyDescent="0.2">
      <c r="D13945" s="5"/>
      <c r="I13945" s="7"/>
      <c r="K13945" s="7"/>
      <c r="L13945" s="7"/>
      <c r="M13945" s="55"/>
      <c r="N13945" s="7"/>
      <c r="O13945" s="5"/>
      <c r="U13945" s="31"/>
      <c r="AD13945" s="20"/>
    </row>
    <row r="13946" spans="4:30" x14ac:dyDescent="0.2">
      <c r="D13946" s="5"/>
      <c r="I13946" s="7"/>
      <c r="K13946" s="7"/>
      <c r="L13946" s="7"/>
      <c r="M13946" s="55"/>
      <c r="N13946" s="7"/>
      <c r="O13946" s="5"/>
      <c r="U13946" s="31"/>
      <c r="AD13946" s="20"/>
    </row>
    <row r="13947" spans="4:30" x14ac:dyDescent="0.2">
      <c r="D13947" s="5"/>
      <c r="I13947" s="7"/>
      <c r="K13947" s="7"/>
      <c r="L13947" s="7"/>
      <c r="M13947" s="55"/>
      <c r="N13947" s="7"/>
      <c r="O13947" s="5"/>
      <c r="U13947" s="31"/>
      <c r="AD13947" s="20"/>
    </row>
    <row r="13948" spans="4:30" x14ac:dyDescent="0.2">
      <c r="D13948" s="5"/>
      <c r="I13948" s="7"/>
      <c r="K13948" s="7"/>
      <c r="L13948" s="7"/>
      <c r="M13948" s="55"/>
      <c r="N13948" s="7"/>
      <c r="O13948" s="5"/>
      <c r="U13948" s="31"/>
      <c r="AD13948" s="20"/>
    </row>
    <row r="13949" spans="4:30" x14ac:dyDescent="0.2">
      <c r="D13949" s="5"/>
      <c r="I13949" s="7"/>
      <c r="K13949" s="7"/>
      <c r="L13949" s="7"/>
      <c r="M13949" s="55"/>
      <c r="N13949" s="7"/>
      <c r="O13949" s="5"/>
      <c r="U13949" s="31"/>
      <c r="AD13949" s="20"/>
    </row>
    <row r="13950" spans="4:30" x14ac:dyDescent="0.2">
      <c r="D13950" s="5"/>
      <c r="I13950" s="7"/>
      <c r="K13950" s="7"/>
      <c r="L13950" s="7"/>
      <c r="M13950" s="55"/>
      <c r="N13950" s="7"/>
      <c r="O13950" s="5"/>
      <c r="U13950" s="31"/>
      <c r="AD13950" s="20"/>
    </row>
    <row r="13951" spans="4:30" x14ac:dyDescent="0.2">
      <c r="D13951" s="5"/>
      <c r="I13951" s="7"/>
      <c r="K13951" s="7"/>
      <c r="L13951" s="7"/>
      <c r="M13951" s="55"/>
      <c r="N13951" s="7"/>
      <c r="O13951" s="5"/>
      <c r="U13951" s="31"/>
      <c r="AD13951" s="20"/>
    </row>
    <row r="13952" spans="4:30" x14ac:dyDescent="0.2">
      <c r="D13952" s="5"/>
      <c r="I13952" s="7"/>
      <c r="K13952" s="7"/>
      <c r="L13952" s="7"/>
      <c r="M13952" s="55"/>
      <c r="N13952" s="7"/>
      <c r="O13952" s="5"/>
      <c r="U13952" s="31"/>
      <c r="AD13952" s="20"/>
    </row>
    <row r="13953" spans="4:30" x14ac:dyDescent="0.2">
      <c r="D13953" s="5"/>
      <c r="I13953" s="7"/>
      <c r="K13953" s="7"/>
      <c r="L13953" s="7"/>
      <c r="M13953" s="55"/>
      <c r="N13953" s="7"/>
      <c r="O13953" s="5"/>
      <c r="U13953" s="31"/>
      <c r="AD13953" s="20"/>
    </row>
    <row r="13954" spans="4:30" x14ac:dyDescent="0.2">
      <c r="D13954" s="5"/>
      <c r="I13954" s="7"/>
      <c r="K13954" s="7"/>
      <c r="L13954" s="7"/>
      <c r="M13954" s="55"/>
      <c r="N13954" s="7"/>
      <c r="O13954" s="5"/>
      <c r="U13954" s="31"/>
      <c r="AD13954" s="20"/>
    </row>
    <row r="13955" spans="4:30" x14ac:dyDescent="0.2">
      <c r="D13955" s="5"/>
      <c r="I13955" s="7"/>
      <c r="K13955" s="7"/>
      <c r="L13955" s="7"/>
      <c r="M13955" s="55"/>
      <c r="N13955" s="7"/>
      <c r="O13955" s="5"/>
      <c r="U13955" s="31"/>
      <c r="AD13955" s="20"/>
    </row>
    <row r="13956" spans="4:30" x14ac:dyDescent="0.2">
      <c r="D13956" s="5"/>
      <c r="I13956" s="7"/>
      <c r="K13956" s="7"/>
      <c r="L13956" s="7"/>
      <c r="M13956" s="55"/>
      <c r="N13956" s="7"/>
      <c r="O13956" s="5"/>
      <c r="U13956" s="31"/>
      <c r="AD13956" s="20"/>
    </row>
    <row r="13957" spans="4:30" x14ac:dyDescent="0.2">
      <c r="D13957" s="5"/>
      <c r="I13957" s="7"/>
      <c r="K13957" s="7"/>
      <c r="L13957" s="7"/>
      <c r="M13957" s="55"/>
      <c r="N13957" s="7"/>
      <c r="O13957" s="5"/>
      <c r="U13957" s="31"/>
      <c r="AD13957" s="20"/>
    </row>
    <row r="13958" spans="4:30" x14ac:dyDescent="0.2">
      <c r="D13958" s="5"/>
      <c r="I13958" s="7"/>
      <c r="K13958" s="7"/>
      <c r="L13958" s="7"/>
      <c r="M13958" s="55"/>
      <c r="N13958" s="7"/>
      <c r="O13958" s="5"/>
      <c r="U13958" s="31"/>
      <c r="AD13958" s="20"/>
    </row>
    <row r="13959" spans="4:30" x14ac:dyDescent="0.2">
      <c r="D13959" s="5"/>
      <c r="I13959" s="7"/>
      <c r="K13959" s="7"/>
      <c r="L13959" s="7"/>
      <c r="M13959" s="55"/>
      <c r="N13959" s="7"/>
      <c r="O13959" s="5"/>
      <c r="U13959" s="31"/>
      <c r="AD13959" s="20"/>
    </row>
    <row r="13960" spans="4:30" x14ac:dyDescent="0.2">
      <c r="D13960" s="5"/>
      <c r="I13960" s="7"/>
      <c r="K13960" s="7"/>
      <c r="L13960" s="7"/>
      <c r="M13960" s="55"/>
      <c r="N13960" s="7"/>
      <c r="O13960" s="5"/>
      <c r="U13960" s="31"/>
      <c r="AD13960" s="20"/>
    </row>
    <row r="13961" spans="4:30" x14ac:dyDescent="0.2">
      <c r="D13961" s="5"/>
      <c r="I13961" s="7"/>
      <c r="K13961" s="7"/>
      <c r="L13961" s="7"/>
      <c r="M13961" s="55"/>
      <c r="N13961" s="7"/>
      <c r="O13961" s="5"/>
      <c r="U13961" s="31"/>
      <c r="AD13961" s="20"/>
    </row>
    <row r="13962" spans="4:30" x14ac:dyDescent="0.2">
      <c r="D13962" s="5"/>
      <c r="I13962" s="7"/>
      <c r="K13962" s="7"/>
      <c r="L13962" s="7"/>
      <c r="M13962" s="55"/>
      <c r="N13962" s="7"/>
      <c r="O13962" s="5"/>
      <c r="U13962" s="31"/>
      <c r="AD13962" s="20"/>
    </row>
    <row r="13963" spans="4:30" x14ac:dyDescent="0.2">
      <c r="D13963" s="5"/>
      <c r="I13963" s="7"/>
      <c r="K13963" s="7"/>
      <c r="L13963" s="7"/>
      <c r="M13963" s="55"/>
      <c r="N13963" s="7"/>
      <c r="O13963" s="5"/>
      <c r="U13963" s="31"/>
      <c r="AD13963" s="20"/>
    </row>
    <row r="13964" spans="4:30" x14ac:dyDescent="0.2">
      <c r="D13964" s="5"/>
      <c r="I13964" s="7"/>
      <c r="K13964" s="7"/>
      <c r="L13964" s="7"/>
      <c r="M13964" s="55"/>
      <c r="N13964" s="7"/>
      <c r="O13964" s="5"/>
      <c r="U13964" s="31"/>
      <c r="AD13964" s="20"/>
    </row>
    <row r="13965" spans="4:30" x14ac:dyDescent="0.2">
      <c r="D13965" s="5"/>
      <c r="I13965" s="7"/>
      <c r="K13965" s="7"/>
      <c r="L13965" s="7"/>
      <c r="M13965" s="55"/>
      <c r="N13965" s="7"/>
      <c r="O13965" s="5"/>
      <c r="U13965" s="31"/>
      <c r="AD13965" s="20"/>
    </row>
    <row r="13966" spans="4:30" x14ac:dyDescent="0.2">
      <c r="D13966" s="5"/>
      <c r="I13966" s="7"/>
      <c r="K13966" s="7"/>
      <c r="L13966" s="7"/>
      <c r="M13966" s="55"/>
      <c r="N13966" s="7"/>
      <c r="O13966" s="5"/>
      <c r="U13966" s="31"/>
      <c r="AD13966" s="20"/>
    </row>
    <row r="13967" spans="4:30" x14ac:dyDescent="0.2">
      <c r="D13967" s="5"/>
      <c r="I13967" s="7"/>
      <c r="K13967" s="7"/>
      <c r="L13967" s="7"/>
      <c r="M13967" s="55"/>
      <c r="N13967" s="7"/>
      <c r="O13967" s="5"/>
      <c r="U13967" s="31"/>
      <c r="AD13967" s="20"/>
    </row>
    <row r="13968" spans="4:30" x14ac:dyDescent="0.2">
      <c r="D13968" s="5"/>
      <c r="I13968" s="7"/>
      <c r="K13968" s="7"/>
      <c r="L13968" s="7"/>
      <c r="M13968" s="55"/>
      <c r="N13968" s="7"/>
      <c r="O13968" s="5"/>
      <c r="U13968" s="31"/>
      <c r="AD13968" s="20"/>
    </row>
    <row r="13969" spans="4:30" x14ac:dyDescent="0.2">
      <c r="D13969" s="5"/>
      <c r="I13969" s="7"/>
      <c r="K13969" s="7"/>
      <c r="L13969" s="7"/>
      <c r="M13969" s="55"/>
      <c r="N13969" s="7"/>
      <c r="O13969" s="5"/>
      <c r="U13969" s="31"/>
      <c r="AD13969" s="20"/>
    </row>
    <row r="13970" spans="4:30" x14ac:dyDescent="0.2">
      <c r="D13970" s="5"/>
      <c r="I13970" s="7"/>
      <c r="K13970" s="7"/>
      <c r="L13970" s="7"/>
      <c r="M13970" s="55"/>
      <c r="N13970" s="7"/>
      <c r="O13970" s="5"/>
      <c r="U13970" s="31"/>
      <c r="AD13970" s="20"/>
    </row>
    <row r="13971" spans="4:30" x14ac:dyDescent="0.2">
      <c r="D13971" s="5"/>
      <c r="I13971" s="7"/>
      <c r="K13971" s="7"/>
      <c r="L13971" s="7"/>
      <c r="M13971" s="55"/>
      <c r="N13971" s="7"/>
      <c r="O13971" s="5"/>
      <c r="U13971" s="31"/>
      <c r="AD13971" s="20"/>
    </row>
    <row r="13972" spans="4:30" x14ac:dyDescent="0.2">
      <c r="D13972" s="5"/>
      <c r="I13972" s="7"/>
      <c r="K13972" s="7"/>
      <c r="L13972" s="7"/>
      <c r="M13972" s="55"/>
      <c r="N13972" s="7"/>
      <c r="O13972" s="5"/>
      <c r="U13972" s="31"/>
      <c r="AD13972" s="20"/>
    </row>
    <row r="13973" spans="4:30" x14ac:dyDescent="0.2">
      <c r="D13973" s="5"/>
      <c r="I13973" s="7"/>
      <c r="K13973" s="7"/>
      <c r="L13973" s="7"/>
      <c r="M13973" s="55"/>
      <c r="N13973" s="7"/>
      <c r="O13973" s="5"/>
      <c r="U13973" s="31"/>
      <c r="AD13973" s="20"/>
    </row>
    <row r="13974" spans="4:30" x14ac:dyDescent="0.2">
      <c r="D13974" s="5"/>
      <c r="I13974" s="7"/>
      <c r="K13974" s="7"/>
      <c r="L13974" s="7"/>
      <c r="M13974" s="55"/>
      <c r="N13974" s="7"/>
      <c r="O13974" s="5"/>
      <c r="U13974" s="31"/>
      <c r="AD13974" s="20"/>
    </row>
    <row r="13975" spans="4:30" x14ac:dyDescent="0.2">
      <c r="D13975" s="5"/>
      <c r="I13975" s="7"/>
      <c r="K13975" s="7"/>
      <c r="L13975" s="7"/>
      <c r="M13975" s="55"/>
      <c r="N13975" s="7"/>
      <c r="O13975" s="5"/>
      <c r="U13975" s="31"/>
      <c r="AD13975" s="20"/>
    </row>
    <row r="13976" spans="4:30" x14ac:dyDescent="0.2">
      <c r="D13976" s="5"/>
      <c r="I13976" s="7"/>
      <c r="K13976" s="7"/>
      <c r="L13976" s="7"/>
      <c r="M13976" s="55"/>
      <c r="N13976" s="7"/>
      <c r="O13976" s="5"/>
      <c r="U13976" s="31"/>
      <c r="AD13976" s="20"/>
    </row>
    <row r="13977" spans="4:30" x14ac:dyDescent="0.2">
      <c r="D13977" s="5"/>
      <c r="I13977" s="7"/>
      <c r="K13977" s="7"/>
      <c r="L13977" s="7"/>
      <c r="M13977" s="55"/>
      <c r="N13977" s="7"/>
      <c r="O13977" s="5"/>
      <c r="U13977" s="31"/>
      <c r="AD13977" s="20"/>
    </row>
    <row r="13978" spans="4:30" x14ac:dyDescent="0.2">
      <c r="D13978" s="5"/>
      <c r="I13978" s="7"/>
      <c r="K13978" s="7"/>
      <c r="L13978" s="7"/>
      <c r="M13978" s="55"/>
      <c r="N13978" s="7"/>
      <c r="O13978" s="5"/>
      <c r="U13978" s="31"/>
      <c r="AD13978" s="20"/>
    </row>
    <row r="13979" spans="4:30" x14ac:dyDescent="0.2">
      <c r="D13979" s="5"/>
      <c r="I13979" s="7"/>
      <c r="K13979" s="7"/>
      <c r="L13979" s="7"/>
      <c r="M13979" s="55"/>
      <c r="N13979" s="7"/>
      <c r="O13979" s="5"/>
      <c r="U13979" s="31"/>
      <c r="AD13979" s="20"/>
    </row>
    <row r="13980" spans="4:30" x14ac:dyDescent="0.2">
      <c r="D13980" s="5"/>
      <c r="I13980" s="7"/>
      <c r="K13980" s="7"/>
      <c r="L13980" s="7"/>
      <c r="M13980" s="55"/>
      <c r="N13980" s="7"/>
      <c r="O13980" s="5"/>
      <c r="U13980" s="31"/>
      <c r="AD13980" s="20"/>
    </row>
    <row r="13981" spans="4:30" x14ac:dyDescent="0.2">
      <c r="D13981" s="5"/>
      <c r="I13981" s="7"/>
      <c r="K13981" s="7"/>
      <c r="L13981" s="7"/>
      <c r="M13981" s="55"/>
      <c r="N13981" s="7"/>
      <c r="O13981" s="5"/>
      <c r="U13981" s="31"/>
      <c r="AD13981" s="20"/>
    </row>
    <row r="13982" spans="4:30" x14ac:dyDescent="0.2">
      <c r="D13982" s="5"/>
      <c r="I13982" s="7"/>
      <c r="K13982" s="7"/>
      <c r="L13982" s="7"/>
      <c r="M13982" s="55"/>
      <c r="N13982" s="7"/>
      <c r="O13982" s="5"/>
      <c r="U13982" s="31"/>
      <c r="AD13982" s="20"/>
    </row>
    <row r="13983" spans="4:30" x14ac:dyDescent="0.2">
      <c r="D13983" s="5"/>
      <c r="I13983" s="7"/>
      <c r="K13983" s="7"/>
      <c r="L13983" s="7"/>
      <c r="M13983" s="55"/>
      <c r="N13983" s="7"/>
      <c r="O13983" s="5"/>
      <c r="U13983" s="31"/>
      <c r="AD13983" s="20"/>
    </row>
    <row r="13984" spans="4:30" x14ac:dyDescent="0.2">
      <c r="D13984" s="5"/>
      <c r="I13984" s="7"/>
      <c r="K13984" s="7"/>
      <c r="L13984" s="7"/>
      <c r="M13984" s="55"/>
      <c r="N13984" s="7"/>
      <c r="O13984" s="5"/>
      <c r="U13984" s="31"/>
      <c r="AD13984" s="20"/>
    </row>
    <row r="13985" spans="4:30" x14ac:dyDescent="0.2">
      <c r="D13985" s="5"/>
      <c r="I13985" s="7"/>
      <c r="K13985" s="7"/>
      <c r="L13985" s="7"/>
      <c r="M13985" s="55"/>
      <c r="N13985" s="7"/>
      <c r="O13985" s="5"/>
      <c r="U13985" s="31"/>
      <c r="AD13985" s="20"/>
    </row>
    <row r="13986" spans="4:30" x14ac:dyDescent="0.2">
      <c r="D13986" s="5"/>
      <c r="I13986" s="7"/>
      <c r="K13986" s="7"/>
      <c r="L13986" s="7"/>
      <c r="M13986" s="55"/>
      <c r="N13986" s="7"/>
      <c r="O13986" s="5"/>
      <c r="U13986" s="31"/>
      <c r="AD13986" s="20"/>
    </row>
    <row r="13987" spans="4:30" x14ac:dyDescent="0.2">
      <c r="D13987" s="5"/>
      <c r="I13987" s="7"/>
      <c r="K13987" s="7"/>
      <c r="L13987" s="7"/>
      <c r="M13987" s="55"/>
      <c r="N13987" s="7"/>
      <c r="O13987" s="5"/>
      <c r="U13987" s="31"/>
      <c r="AD13987" s="20"/>
    </row>
    <row r="13988" spans="4:30" x14ac:dyDescent="0.2">
      <c r="D13988" s="5"/>
      <c r="I13988" s="7"/>
      <c r="K13988" s="7"/>
      <c r="L13988" s="7"/>
      <c r="M13988" s="55"/>
      <c r="N13988" s="7"/>
      <c r="O13988" s="5"/>
      <c r="U13988" s="31"/>
      <c r="AD13988" s="20"/>
    </row>
    <row r="13989" spans="4:30" x14ac:dyDescent="0.2">
      <c r="D13989" s="5"/>
      <c r="I13989" s="7"/>
      <c r="K13989" s="7"/>
      <c r="L13989" s="7"/>
      <c r="M13989" s="55"/>
      <c r="N13989" s="7"/>
      <c r="O13989" s="5"/>
      <c r="U13989" s="31"/>
      <c r="AD13989" s="20"/>
    </row>
    <row r="13990" spans="4:30" x14ac:dyDescent="0.2">
      <c r="D13990" s="5"/>
      <c r="I13990" s="7"/>
      <c r="K13990" s="7"/>
      <c r="L13990" s="7"/>
      <c r="M13990" s="55"/>
      <c r="N13990" s="7"/>
      <c r="O13990" s="5"/>
      <c r="U13990" s="31"/>
      <c r="AD13990" s="20"/>
    </row>
    <row r="13991" spans="4:30" x14ac:dyDescent="0.2">
      <c r="D13991" s="5"/>
      <c r="I13991" s="7"/>
      <c r="K13991" s="7"/>
      <c r="L13991" s="7"/>
      <c r="M13991" s="55"/>
      <c r="N13991" s="7"/>
      <c r="O13991" s="5"/>
      <c r="U13991" s="31"/>
      <c r="AD13991" s="20"/>
    </row>
    <row r="13992" spans="4:30" x14ac:dyDescent="0.2">
      <c r="D13992" s="5"/>
      <c r="I13992" s="7"/>
      <c r="K13992" s="7"/>
      <c r="L13992" s="7"/>
      <c r="M13992" s="55"/>
      <c r="N13992" s="7"/>
      <c r="O13992" s="5"/>
      <c r="U13992" s="31"/>
      <c r="AD13992" s="20"/>
    </row>
    <row r="13993" spans="4:30" x14ac:dyDescent="0.2">
      <c r="D13993" s="5"/>
      <c r="I13993" s="7"/>
      <c r="K13993" s="7"/>
      <c r="L13993" s="7"/>
      <c r="M13993" s="55"/>
      <c r="N13993" s="7"/>
      <c r="O13993" s="5"/>
      <c r="U13993" s="31"/>
      <c r="AD13993" s="20"/>
    </row>
    <row r="13994" spans="4:30" x14ac:dyDescent="0.2">
      <c r="D13994" s="5"/>
      <c r="I13994" s="7"/>
      <c r="K13994" s="7"/>
      <c r="L13994" s="7"/>
      <c r="M13994" s="55"/>
      <c r="N13994" s="7"/>
      <c r="O13994" s="5"/>
      <c r="U13994" s="31"/>
      <c r="AD13994" s="20"/>
    </row>
    <row r="13995" spans="4:30" x14ac:dyDescent="0.2">
      <c r="D13995" s="5"/>
      <c r="I13995" s="7"/>
      <c r="K13995" s="7"/>
      <c r="L13995" s="7"/>
      <c r="M13995" s="55"/>
      <c r="N13995" s="7"/>
      <c r="O13995" s="5"/>
      <c r="U13995" s="31"/>
      <c r="AD13995" s="20"/>
    </row>
    <row r="13996" spans="4:30" x14ac:dyDescent="0.2">
      <c r="D13996" s="5"/>
      <c r="I13996" s="7"/>
      <c r="K13996" s="7"/>
      <c r="L13996" s="7"/>
      <c r="M13996" s="55"/>
      <c r="N13996" s="7"/>
      <c r="O13996" s="5"/>
      <c r="U13996" s="31"/>
      <c r="AD13996" s="20"/>
    </row>
    <row r="13997" spans="4:30" x14ac:dyDescent="0.2">
      <c r="D13997" s="5"/>
      <c r="I13997" s="7"/>
      <c r="K13997" s="7"/>
      <c r="L13997" s="7"/>
      <c r="M13997" s="55"/>
      <c r="N13997" s="7"/>
      <c r="O13997" s="5"/>
      <c r="U13997" s="31"/>
      <c r="AD13997" s="20"/>
    </row>
    <row r="13998" spans="4:30" x14ac:dyDescent="0.2">
      <c r="D13998" s="5"/>
      <c r="I13998" s="7"/>
      <c r="K13998" s="7"/>
      <c r="L13998" s="7"/>
      <c r="M13998" s="55"/>
      <c r="N13998" s="7"/>
      <c r="O13998" s="5"/>
      <c r="U13998" s="31"/>
      <c r="AD13998" s="20"/>
    </row>
    <row r="13999" spans="4:30" x14ac:dyDescent="0.2">
      <c r="D13999" s="5"/>
      <c r="I13999" s="7"/>
      <c r="K13999" s="7"/>
      <c r="L13999" s="7"/>
      <c r="M13999" s="55"/>
      <c r="N13999" s="7"/>
      <c r="O13999" s="5"/>
      <c r="U13999" s="31"/>
      <c r="AD13999" s="20"/>
    </row>
    <row r="14000" spans="4:30" x14ac:dyDescent="0.2">
      <c r="D14000" s="5"/>
      <c r="I14000" s="7"/>
      <c r="K14000" s="7"/>
      <c r="L14000" s="7"/>
      <c r="M14000" s="55"/>
      <c r="N14000" s="7"/>
      <c r="O14000" s="5"/>
      <c r="U14000" s="31"/>
      <c r="AD14000" s="20"/>
    </row>
    <row r="14001" spans="4:30" x14ac:dyDescent="0.2">
      <c r="D14001" s="5"/>
      <c r="I14001" s="7"/>
      <c r="K14001" s="7"/>
      <c r="L14001" s="7"/>
      <c r="M14001" s="55"/>
      <c r="N14001" s="7"/>
      <c r="O14001" s="5"/>
      <c r="U14001" s="31"/>
      <c r="AD14001" s="20"/>
    </row>
    <row r="14002" spans="4:30" x14ac:dyDescent="0.2">
      <c r="D14002" s="5"/>
      <c r="I14002" s="7"/>
      <c r="K14002" s="7"/>
      <c r="L14002" s="7"/>
      <c r="M14002" s="55"/>
      <c r="N14002" s="7"/>
      <c r="O14002" s="5"/>
      <c r="U14002" s="31"/>
      <c r="AD14002" s="20"/>
    </row>
    <row r="14003" spans="4:30" x14ac:dyDescent="0.2">
      <c r="D14003" s="5"/>
      <c r="I14003" s="7"/>
      <c r="K14003" s="7"/>
      <c r="L14003" s="7"/>
      <c r="M14003" s="55"/>
      <c r="N14003" s="7"/>
      <c r="O14003" s="5"/>
      <c r="U14003" s="31"/>
      <c r="AD14003" s="20"/>
    </row>
    <row r="14004" spans="4:30" x14ac:dyDescent="0.2">
      <c r="D14004" s="5"/>
      <c r="I14004" s="7"/>
      <c r="K14004" s="7"/>
      <c r="L14004" s="7"/>
      <c r="M14004" s="55"/>
      <c r="N14004" s="7"/>
      <c r="O14004" s="5"/>
      <c r="U14004" s="31"/>
      <c r="AD14004" s="20"/>
    </row>
    <row r="14005" spans="4:30" x14ac:dyDescent="0.2">
      <c r="D14005" s="5"/>
      <c r="I14005" s="7"/>
      <c r="K14005" s="7"/>
      <c r="L14005" s="7"/>
      <c r="M14005" s="55"/>
      <c r="N14005" s="7"/>
      <c r="O14005" s="5"/>
      <c r="U14005" s="31"/>
      <c r="AD14005" s="20"/>
    </row>
    <row r="14006" spans="4:30" x14ac:dyDescent="0.2">
      <c r="D14006" s="5"/>
      <c r="I14006" s="7"/>
      <c r="K14006" s="7"/>
      <c r="L14006" s="7"/>
      <c r="M14006" s="55"/>
      <c r="N14006" s="7"/>
      <c r="O14006" s="5"/>
      <c r="U14006" s="31"/>
      <c r="AD14006" s="20"/>
    </row>
    <row r="14007" spans="4:30" x14ac:dyDescent="0.2">
      <c r="D14007" s="5"/>
      <c r="I14007" s="7"/>
      <c r="K14007" s="7"/>
      <c r="L14007" s="7"/>
      <c r="M14007" s="55"/>
      <c r="N14007" s="7"/>
      <c r="O14007" s="5"/>
      <c r="U14007" s="31"/>
      <c r="AD14007" s="20"/>
    </row>
    <row r="14008" spans="4:30" x14ac:dyDescent="0.2">
      <c r="D14008" s="5"/>
      <c r="I14008" s="7"/>
      <c r="K14008" s="7"/>
      <c r="L14008" s="7"/>
      <c r="M14008" s="55"/>
      <c r="N14008" s="7"/>
      <c r="O14008" s="5"/>
      <c r="U14008" s="31"/>
      <c r="AD14008" s="20"/>
    </row>
    <row r="14009" spans="4:30" x14ac:dyDescent="0.2">
      <c r="D14009" s="5"/>
      <c r="I14009" s="7"/>
      <c r="K14009" s="7"/>
      <c r="L14009" s="7"/>
      <c r="M14009" s="55"/>
      <c r="N14009" s="7"/>
      <c r="O14009" s="5"/>
      <c r="U14009" s="31"/>
      <c r="AD14009" s="20"/>
    </row>
    <row r="14010" spans="4:30" x14ac:dyDescent="0.2">
      <c r="D14010" s="5"/>
      <c r="I14010" s="7"/>
      <c r="K14010" s="7"/>
      <c r="L14010" s="7"/>
      <c r="M14010" s="55"/>
      <c r="N14010" s="7"/>
      <c r="O14010" s="5"/>
      <c r="U14010" s="31"/>
      <c r="AD14010" s="20"/>
    </row>
    <row r="14011" spans="4:30" x14ac:dyDescent="0.2">
      <c r="D14011" s="5"/>
      <c r="I14011" s="7"/>
      <c r="K14011" s="7"/>
      <c r="L14011" s="7"/>
      <c r="M14011" s="55"/>
      <c r="N14011" s="7"/>
      <c r="O14011" s="5"/>
      <c r="U14011" s="31"/>
      <c r="AD14011" s="20"/>
    </row>
    <row r="14012" spans="4:30" x14ac:dyDescent="0.2">
      <c r="D14012" s="5"/>
      <c r="I14012" s="7"/>
      <c r="K14012" s="7"/>
      <c r="L14012" s="7"/>
      <c r="M14012" s="55"/>
      <c r="N14012" s="7"/>
      <c r="O14012" s="5"/>
      <c r="U14012" s="31"/>
      <c r="AD14012" s="20"/>
    </row>
    <row r="14013" spans="4:30" x14ac:dyDescent="0.2">
      <c r="D14013" s="5"/>
      <c r="I14013" s="7"/>
      <c r="K14013" s="7"/>
      <c r="L14013" s="7"/>
      <c r="M14013" s="55"/>
      <c r="N14013" s="7"/>
      <c r="O14013" s="5"/>
      <c r="U14013" s="31"/>
      <c r="AD14013" s="20"/>
    </row>
    <row r="14014" spans="4:30" x14ac:dyDescent="0.2">
      <c r="D14014" s="5"/>
      <c r="I14014" s="7"/>
      <c r="K14014" s="7"/>
      <c r="L14014" s="7"/>
      <c r="M14014" s="55"/>
      <c r="N14014" s="7"/>
      <c r="O14014" s="5"/>
      <c r="U14014" s="31"/>
      <c r="AD14014" s="20"/>
    </row>
    <row r="14015" spans="4:30" x14ac:dyDescent="0.2">
      <c r="D14015" s="5"/>
      <c r="I14015" s="7"/>
      <c r="K14015" s="7"/>
      <c r="L14015" s="7"/>
      <c r="M14015" s="55"/>
      <c r="N14015" s="7"/>
      <c r="O14015" s="5"/>
      <c r="U14015" s="31"/>
      <c r="AD14015" s="20"/>
    </row>
    <row r="14016" spans="4:30" x14ac:dyDescent="0.2">
      <c r="D14016" s="5"/>
      <c r="I14016" s="7"/>
      <c r="K14016" s="7"/>
      <c r="L14016" s="7"/>
      <c r="M14016" s="55"/>
      <c r="N14016" s="7"/>
      <c r="O14016" s="5"/>
      <c r="U14016" s="31"/>
      <c r="AD14016" s="20"/>
    </row>
    <row r="14017" spans="4:30" x14ac:dyDescent="0.2">
      <c r="D14017" s="5"/>
      <c r="I14017" s="7"/>
      <c r="K14017" s="7"/>
      <c r="L14017" s="7"/>
      <c r="M14017" s="55"/>
      <c r="N14017" s="7"/>
      <c r="O14017" s="5"/>
      <c r="U14017" s="31"/>
      <c r="AD14017" s="20"/>
    </row>
    <row r="14018" spans="4:30" x14ac:dyDescent="0.2">
      <c r="D14018" s="5"/>
      <c r="I14018" s="7"/>
      <c r="K14018" s="7"/>
      <c r="L14018" s="7"/>
      <c r="M14018" s="55"/>
      <c r="N14018" s="7"/>
      <c r="O14018" s="5"/>
      <c r="U14018" s="31"/>
      <c r="AD14018" s="20"/>
    </row>
    <row r="14019" spans="4:30" x14ac:dyDescent="0.2">
      <c r="D14019" s="5"/>
      <c r="I14019" s="7"/>
      <c r="K14019" s="7"/>
      <c r="L14019" s="7"/>
      <c r="M14019" s="55"/>
      <c r="N14019" s="7"/>
      <c r="O14019" s="5"/>
      <c r="U14019" s="31"/>
      <c r="AD14019" s="20"/>
    </row>
    <row r="14020" spans="4:30" x14ac:dyDescent="0.2">
      <c r="D14020" s="5"/>
      <c r="I14020" s="7"/>
      <c r="K14020" s="7"/>
      <c r="L14020" s="7"/>
      <c r="M14020" s="55"/>
      <c r="N14020" s="7"/>
      <c r="O14020" s="5"/>
      <c r="U14020" s="31"/>
      <c r="AD14020" s="20"/>
    </row>
    <row r="14021" spans="4:30" x14ac:dyDescent="0.2">
      <c r="D14021" s="5"/>
      <c r="I14021" s="7"/>
      <c r="K14021" s="7"/>
      <c r="L14021" s="7"/>
      <c r="M14021" s="55"/>
      <c r="N14021" s="7"/>
      <c r="O14021" s="5"/>
      <c r="U14021" s="31"/>
      <c r="AD14021" s="20"/>
    </row>
    <row r="14022" spans="4:30" x14ac:dyDescent="0.2">
      <c r="D14022" s="5"/>
      <c r="I14022" s="7"/>
      <c r="K14022" s="7"/>
      <c r="L14022" s="7"/>
      <c r="M14022" s="55"/>
      <c r="N14022" s="7"/>
      <c r="O14022" s="5"/>
      <c r="U14022" s="31"/>
      <c r="AD14022" s="20"/>
    </row>
    <row r="14023" spans="4:30" x14ac:dyDescent="0.2">
      <c r="D14023" s="5"/>
      <c r="I14023" s="7"/>
      <c r="K14023" s="7"/>
      <c r="L14023" s="7"/>
      <c r="M14023" s="55"/>
      <c r="N14023" s="7"/>
      <c r="O14023" s="5"/>
      <c r="U14023" s="31"/>
      <c r="AD14023" s="20"/>
    </row>
    <row r="14024" spans="4:30" x14ac:dyDescent="0.2">
      <c r="D14024" s="5"/>
      <c r="I14024" s="7"/>
      <c r="K14024" s="7"/>
      <c r="L14024" s="7"/>
      <c r="M14024" s="55"/>
      <c r="N14024" s="7"/>
      <c r="O14024" s="5"/>
      <c r="U14024" s="31"/>
      <c r="AD14024" s="20"/>
    </row>
    <row r="14025" spans="4:30" x14ac:dyDescent="0.2">
      <c r="D14025" s="5"/>
      <c r="I14025" s="7"/>
      <c r="K14025" s="7"/>
      <c r="L14025" s="7"/>
      <c r="M14025" s="55"/>
      <c r="N14025" s="7"/>
      <c r="O14025" s="5"/>
      <c r="U14025" s="31"/>
      <c r="AD14025" s="20"/>
    </row>
    <row r="14026" spans="4:30" x14ac:dyDescent="0.2">
      <c r="D14026" s="5"/>
      <c r="I14026" s="7"/>
      <c r="K14026" s="7"/>
      <c r="L14026" s="7"/>
      <c r="M14026" s="55"/>
      <c r="N14026" s="7"/>
      <c r="O14026" s="5"/>
      <c r="U14026" s="31"/>
      <c r="AD14026" s="20"/>
    </row>
    <row r="14027" spans="4:30" x14ac:dyDescent="0.2">
      <c r="D14027" s="5"/>
      <c r="I14027" s="7"/>
      <c r="K14027" s="7"/>
      <c r="L14027" s="7"/>
      <c r="M14027" s="55"/>
      <c r="N14027" s="7"/>
      <c r="O14027" s="5"/>
      <c r="U14027" s="31"/>
      <c r="AD14027" s="20"/>
    </row>
    <row r="14028" spans="4:30" x14ac:dyDescent="0.2">
      <c r="D14028" s="5"/>
      <c r="I14028" s="7"/>
      <c r="K14028" s="7"/>
      <c r="L14028" s="7"/>
      <c r="M14028" s="55"/>
      <c r="N14028" s="7"/>
      <c r="O14028" s="5"/>
      <c r="U14028" s="31"/>
      <c r="AD14028" s="20"/>
    </row>
    <row r="14029" spans="4:30" x14ac:dyDescent="0.2">
      <c r="D14029" s="5"/>
      <c r="I14029" s="7"/>
      <c r="K14029" s="7"/>
      <c r="L14029" s="7"/>
      <c r="M14029" s="55"/>
      <c r="N14029" s="7"/>
      <c r="O14029" s="5"/>
      <c r="U14029" s="31"/>
      <c r="AD14029" s="20"/>
    </row>
    <row r="14030" spans="4:30" x14ac:dyDescent="0.2">
      <c r="D14030" s="5"/>
      <c r="I14030" s="7"/>
      <c r="K14030" s="7"/>
      <c r="L14030" s="7"/>
      <c r="M14030" s="55"/>
      <c r="N14030" s="7"/>
      <c r="O14030" s="5"/>
      <c r="U14030" s="31"/>
      <c r="AD14030" s="20"/>
    </row>
    <row r="14031" spans="4:30" x14ac:dyDescent="0.2">
      <c r="D14031" s="5"/>
      <c r="I14031" s="7"/>
      <c r="K14031" s="7"/>
      <c r="L14031" s="7"/>
      <c r="M14031" s="55"/>
      <c r="N14031" s="7"/>
      <c r="O14031" s="5"/>
      <c r="U14031" s="31"/>
      <c r="AD14031" s="20"/>
    </row>
    <row r="14032" spans="4:30" x14ac:dyDescent="0.2">
      <c r="D14032" s="5"/>
      <c r="I14032" s="7"/>
      <c r="K14032" s="7"/>
      <c r="L14032" s="7"/>
      <c r="M14032" s="55"/>
      <c r="N14032" s="7"/>
      <c r="O14032" s="5"/>
      <c r="U14032" s="31"/>
      <c r="AD14032" s="20"/>
    </row>
    <row r="14033" spans="4:30" x14ac:dyDescent="0.2">
      <c r="D14033" s="5"/>
      <c r="I14033" s="7"/>
      <c r="K14033" s="7"/>
      <c r="L14033" s="7"/>
      <c r="M14033" s="55"/>
      <c r="N14033" s="7"/>
      <c r="O14033" s="5"/>
      <c r="U14033" s="31"/>
      <c r="AD14033" s="20"/>
    </row>
    <row r="14034" spans="4:30" x14ac:dyDescent="0.2">
      <c r="D14034" s="5"/>
      <c r="I14034" s="7"/>
      <c r="K14034" s="7"/>
      <c r="L14034" s="7"/>
      <c r="M14034" s="55"/>
      <c r="N14034" s="7"/>
      <c r="O14034" s="5"/>
      <c r="U14034" s="31"/>
      <c r="AD14034" s="20"/>
    </row>
    <row r="14035" spans="4:30" x14ac:dyDescent="0.2">
      <c r="D14035" s="5"/>
      <c r="I14035" s="7"/>
      <c r="K14035" s="7"/>
      <c r="L14035" s="7"/>
      <c r="M14035" s="55"/>
      <c r="N14035" s="7"/>
      <c r="O14035" s="5"/>
      <c r="U14035" s="31"/>
      <c r="AD14035" s="20"/>
    </row>
    <row r="14036" spans="4:30" x14ac:dyDescent="0.2">
      <c r="D14036" s="5"/>
      <c r="I14036" s="7"/>
      <c r="K14036" s="7"/>
      <c r="L14036" s="7"/>
      <c r="M14036" s="55"/>
      <c r="N14036" s="7"/>
      <c r="O14036" s="5"/>
      <c r="U14036" s="31"/>
      <c r="AD14036" s="20"/>
    </row>
    <row r="14037" spans="4:30" x14ac:dyDescent="0.2">
      <c r="D14037" s="5"/>
      <c r="I14037" s="7"/>
      <c r="K14037" s="7"/>
      <c r="L14037" s="7"/>
      <c r="M14037" s="55"/>
      <c r="N14037" s="7"/>
      <c r="O14037" s="5"/>
      <c r="U14037" s="31"/>
      <c r="AD14037" s="20"/>
    </row>
    <row r="14038" spans="4:30" x14ac:dyDescent="0.2">
      <c r="D14038" s="5"/>
      <c r="I14038" s="7"/>
      <c r="K14038" s="7"/>
      <c r="L14038" s="7"/>
      <c r="M14038" s="55"/>
      <c r="N14038" s="7"/>
      <c r="O14038" s="5"/>
      <c r="U14038" s="31"/>
      <c r="AD14038" s="20"/>
    </row>
    <row r="14039" spans="4:30" x14ac:dyDescent="0.2">
      <c r="D14039" s="5"/>
      <c r="I14039" s="7"/>
      <c r="K14039" s="7"/>
      <c r="L14039" s="7"/>
      <c r="M14039" s="55"/>
      <c r="N14039" s="7"/>
      <c r="O14039" s="5"/>
      <c r="U14039" s="31"/>
      <c r="AD14039" s="20"/>
    </row>
    <row r="14040" spans="4:30" x14ac:dyDescent="0.2">
      <c r="D14040" s="5"/>
      <c r="I14040" s="7"/>
      <c r="K14040" s="7"/>
      <c r="L14040" s="7"/>
      <c r="M14040" s="55"/>
      <c r="N14040" s="7"/>
      <c r="O14040" s="5"/>
      <c r="U14040" s="31"/>
      <c r="AD14040" s="20"/>
    </row>
    <row r="14041" spans="4:30" x14ac:dyDescent="0.2">
      <c r="D14041" s="5"/>
      <c r="I14041" s="7"/>
      <c r="K14041" s="7"/>
      <c r="L14041" s="7"/>
      <c r="M14041" s="55"/>
      <c r="N14041" s="7"/>
      <c r="O14041" s="5"/>
      <c r="U14041" s="31"/>
      <c r="AD14041" s="20"/>
    </row>
    <row r="14042" spans="4:30" x14ac:dyDescent="0.2">
      <c r="D14042" s="5"/>
      <c r="I14042" s="7"/>
      <c r="K14042" s="7"/>
      <c r="L14042" s="7"/>
      <c r="M14042" s="55"/>
      <c r="N14042" s="7"/>
      <c r="O14042" s="5"/>
      <c r="U14042" s="31"/>
      <c r="AD14042" s="20"/>
    </row>
    <row r="14043" spans="4:30" x14ac:dyDescent="0.2">
      <c r="D14043" s="5"/>
      <c r="I14043" s="7"/>
      <c r="K14043" s="7"/>
      <c r="L14043" s="7"/>
      <c r="M14043" s="55"/>
      <c r="N14043" s="7"/>
      <c r="O14043" s="5"/>
      <c r="U14043" s="31"/>
      <c r="AD14043" s="20"/>
    </row>
    <row r="14044" spans="4:30" x14ac:dyDescent="0.2">
      <c r="D14044" s="5"/>
      <c r="I14044" s="7"/>
      <c r="K14044" s="7"/>
      <c r="L14044" s="7"/>
      <c r="M14044" s="55"/>
      <c r="N14044" s="7"/>
      <c r="O14044" s="5"/>
      <c r="U14044" s="31"/>
      <c r="AD14044" s="20"/>
    </row>
    <row r="14045" spans="4:30" x14ac:dyDescent="0.2">
      <c r="D14045" s="5"/>
      <c r="I14045" s="7"/>
      <c r="K14045" s="7"/>
      <c r="L14045" s="7"/>
      <c r="M14045" s="55"/>
      <c r="N14045" s="7"/>
      <c r="O14045" s="5"/>
      <c r="U14045" s="31"/>
      <c r="AD14045" s="20"/>
    </row>
    <row r="14046" spans="4:30" x14ac:dyDescent="0.2">
      <c r="D14046" s="5"/>
      <c r="I14046" s="7"/>
      <c r="K14046" s="7"/>
      <c r="L14046" s="7"/>
      <c r="M14046" s="55"/>
      <c r="N14046" s="7"/>
      <c r="O14046" s="5"/>
      <c r="U14046" s="31"/>
      <c r="AD14046" s="20"/>
    </row>
    <row r="14047" spans="4:30" x14ac:dyDescent="0.2">
      <c r="D14047" s="5"/>
      <c r="I14047" s="7"/>
      <c r="K14047" s="7"/>
      <c r="L14047" s="7"/>
      <c r="M14047" s="55"/>
      <c r="N14047" s="7"/>
      <c r="O14047" s="5"/>
      <c r="U14047" s="31"/>
      <c r="AD14047" s="20"/>
    </row>
    <row r="14048" spans="4:30" x14ac:dyDescent="0.2">
      <c r="D14048" s="5"/>
      <c r="I14048" s="7"/>
      <c r="K14048" s="7"/>
      <c r="L14048" s="7"/>
      <c r="M14048" s="55"/>
      <c r="N14048" s="7"/>
      <c r="O14048" s="5"/>
      <c r="U14048" s="31"/>
      <c r="AD14048" s="20"/>
    </row>
    <row r="14049" spans="4:30" x14ac:dyDescent="0.2">
      <c r="D14049" s="5"/>
      <c r="I14049" s="7"/>
      <c r="K14049" s="7"/>
      <c r="L14049" s="7"/>
      <c r="M14049" s="55"/>
      <c r="N14049" s="7"/>
      <c r="O14049" s="5"/>
      <c r="U14049" s="31"/>
      <c r="AD14049" s="20"/>
    </row>
    <row r="14050" spans="4:30" x14ac:dyDescent="0.2">
      <c r="D14050" s="5"/>
      <c r="I14050" s="7"/>
      <c r="K14050" s="7"/>
      <c r="L14050" s="7"/>
      <c r="M14050" s="55"/>
      <c r="N14050" s="7"/>
      <c r="O14050" s="5"/>
      <c r="U14050" s="31"/>
      <c r="AD14050" s="20"/>
    </row>
    <row r="14051" spans="4:30" x14ac:dyDescent="0.2">
      <c r="D14051" s="5"/>
      <c r="I14051" s="7"/>
      <c r="K14051" s="7"/>
      <c r="L14051" s="7"/>
      <c r="M14051" s="55"/>
      <c r="N14051" s="7"/>
      <c r="O14051" s="5"/>
      <c r="U14051" s="31"/>
      <c r="AD14051" s="20"/>
    </row>
    <row r="14052" spans="4:30" x14ac:dyDescent="0.2">
      <c r="D14052" s="5"/>
      <c r="I14052" s="7"/>
      <c r="K14052" s="7"/>
      <c r="L14052" s="7"/>
      <c r="M14052" s="55"/>
      <c r="N14052" s="7"/>
      <c r="O14052" s="5"/>
      <c r="U14052" s="31"/>
      <c r="AD14052" s="20"/>
    </row>
    <row r="14053" spans="4:30" x14ac:dyDescent="0.2">
      <c r="D14053" s="5"/>
      <c r="I14053" s="7"/>
      <c r="K14053" s="7"/>
      <c r="L14053" s="7"/>
      <c r="M14053" s="55"/>
      <c r="N14053" s="7"/>
      <c r="O14053" s="5"/>
      <c r="U14053" s="31"/>
      <c r="AD14053" s="20"/>
    </row>
    <row r="14054" spans="4:30" x14ac:dyDescent="0.2">
      <c r="D14054" s="5"/>
      <c r="I14054" s="7"/>
      <c r="K14054" s="7"/>
      <c r="L14054" s="7"/>
      <c r="M14054" s="55"/>
      <c r="N14054" s="7"/>
      <c r="O14054" s="5"/>
      <c r="U14054" s="31"/>
      <c r="AD14054" s="20"/>
    </row>
    <row r="14055" spans="4:30" x14ac:dyDescent="0.2">
      <c r="D14055" s="5"/>
      <c r="I14055" s="7"/>
      <c r="K14055" s="7"/>
      <c r="L14055" s="7"/>
      <c r="M14055" s="55"/>
      <c r="N14055" s="7"/>
      <c r="O14055" s="5"/>
      <c r="U14055" s="31"/>
      <c r="AD14055" s="20"/>
    </row>
    <row r="14056" spans="4:30" x14ac:dyDescent="0.2">
      <c r="D14056" s="5"/>
      <c r="I14056" s="7"/>
      <c r="K14056" s="7"/>
      <c r="L14056" s="7"/>
      <c r="M14056" s="55"/>
      <c r="N14056" s="7"/>
      <c r="O14056" s="5"/>
      <c r="U14056" s="31"/>
      <c r="AD14056" s="20"/>
    </row>
    <row r="14057" spans="4:30" x14ac:dyDescent="0.2">
      <c r="D14057" s="5"/>
      <c r="I14057" s="7"/>
      <c r="K14057" s="7"/>
      <c r="L14057" s="7"/>
      <c r="M14057" s="55"/>
      <c r="N14057" s="7"/>
      <c r="O14057" s="5"/>
      <c r="U14057" s="31"/>
      <c r="AD14057" s="20"/>
    </row>
    <row r="14058" spans="4:30" x14ac:dyDescent="0.2">
      <c r="D14058" s="5"/>
      <c r="I14058" s="7"/>
      <c r="K14058" s="7"/>
      <c r="L14058" s="7"/>
      <c r="M14058" s="55"/>
      <c r="N14058" s="7"/>
      <c r="O14058" s="5"/>
      <c r="U14058" s="31"/>
      <c r="AD14058" s="20"/>
    </row>
    <row r="14059" spans="4:30" x14ac:dyDescent="0.2">
      <c r="D14059" s="5"/>
      <c r="I14059" s="7"/>
      <c r="K14059" s="7"/>
      <c r="L14059" s="7"/>
      <c r="M14059" s="55"/>
      <c r="N14059" s="7"/>
      <c r="O14059" s="5"/>
      <c r="U14059" s="31"/>
      <c r="AD14059" s="20"/>
    </row>
    <row r="14060" spans="4:30" x14ac:dyDescent="0.2">
      <c r="D14060" s="5"/>
      <c r="I14060" s="7"/>
      <c r="K14060" s="7"/>
      <c r="L14060" s="7"/>
      <c r="M14060" s="55"/>
      <c r="N14060" s="7"/>
      <c r="O14060" s="5"/>
      <c r="U14060" s="31"/>
      <c r="AD14060" s="20"/>
    </row>
    <row r="14061" spans="4:30" x14ac:dyDescent="0.2">
      <c r="D14061" s="5"/>
      <c r="I14061" s="7"/>
      <c r="K14061" s="7"/>
      <c r="L14061" s="7"/>
      <c r="M14061" s="55"/>
      <c r="N14061" s="7"/>
      <c r="O14061" s="5"/>
      <c r="U14061" s="31"/>
      <c r="AD14061" s="20"/>
    </row>
    <row r="14062" spans="4:30" x14ac:dyDescent="0.2">
      <c r="D14062" s="5"/>
      <c r="I14062" s="7"/>
      <c r="K14062" s="7"/>
      <c r="L14062" s="7"/>
      <c r="M14062" s="55"/>
      <c r="N14062" s="7"/>
      <c r="O14062" s="5"/>
      <c r="U14062" s="31"/>
      <c r="AD14062" s="20"/>
    </row>
    <row r="14063" spans="4:30" x14ac:dyDescent="0.2">
      <c r="D14063" s="5"/>
      <c r="I14063" s="7"/>
      <c r="K14063" s="7"/>
      <c r="L14063" s="7"/>
      <c r="M14063" s="55"/>
      <c r="N14063" s="7"/>
      <c r="O14063" s="5"/>
      <c r="U14063" s="31"/>
      <c r="AD14063" s="20"/>
    </row>
    <row r="14064" spans="4:30" x14ac:dyDescent="0.2">
      <c r="D14064" s="5"/>
      <c r="I14064" s="7"/>
      <c r="K14064" s="7"/>
      <c r="L14064" s="7"/>
      <c r="M14064" s="55"/>
      <c r="N14064" s="7"/>
      <c r="O14064" s="5"/>
      <c r="U14064" s="31"/>
      <c r="AD14064" s="20"/>
    </row>
    <row r="14065" spans="4:30" x14ac:dyDescent="0.2">
      <c r="D14065" s="5"/>
      <c r="I14065" s="7"/>
      <c r="K14065" s="7"/>
      <c r="L14065" s="7"/>
      <c r="M14065" s="55"/>
      <c r="N14065" s="7"/>
      <c r="O14065" s="5"/>
      <c r="U14065" s="31"/>
      <c r="AD14065" s="20"/>
    </row>
    <row r="14066" spans="4:30" x14ac:dyDescent="0.2">
      <c r="D14066" s="5"/>
      <c r="I14066" s="7"/>
      <c r="K14066" s="7"/>
      <c r="L14066" s="7"/>
      <c r="M14066" s="55"/>
      <c r="N14066" s="7"/>
      <c r="O14066" s="5"/>
      <c r="U14066" s="31"/>
      <c r="AD14066" s="20"/>
    </row>
    <row r="14067" spans="4:30" x14ac:dyDescent="0.2">
      <c r="D14067" s="5"/>
      <c r="I14067" s="7"/>
      <c r="K14067" s="7"/>
      <c r="L14067" s="7"/>
      <c r="M14067" s="55"/>
      <c r="N14067" s="7"/>
      <c r="O14067" s="5"/>
      <c r="U14067" s="31"/>
      <c r="AD14067" s="20"/>
    </row>
    <row r="14068" spans="4:30" x14ac:dyDescent="0.2">
      <c r="D14068" s="5"/>
      <c r="I14068" s="7"/>
      <c r="K14068" s="7"/>
      <c r="L14068" s="7"/>
      <c r="M14068" s="55"/>
      <c r="N14068" s="7"/>
      <c r="O14068" s="5"/>
      <c r="U14068" s="31"/>
      <c r="AD14068" s="20"/>
    </row>
    <row r="14069" spans="4:30" x14ac:dyDescent="0.2">
      <c r="D14069" s="5"/>
      <c r="I14069" s="7"/>
      <c r="K14069" s="7"/>
      <c r="L14069" s="7"/>
      <c r="M14069" s="55"/>
      <c r="N14069" s="7"/>
      <c r="O14069" s="5"/>
      <c r="U14069" s="31"/>
      <c r="AD14069" s="20"/>
    </row>
    <row r="14070" spans="4:30" x14ac:dyDescent="0.2">
      <c r="D14070" s="5"/>
      <c r="I14070" s="7"/>
      <c r="K14070" s="7"/>
      <c r="L14070" s="7"/>
      <c r="M14070" s="55"/>
      <c r="N14070" s="7"/>
      <c r="O14070" s="5"/>
      <c r="U14070" s="31"/>
      <c r="AD14070" s="20"/>
    </row>
    <row r="14071" spans="4:30" x14ac:dyDescent="0.2">
      <c r="D14071" s="5"/>
      <c r="I14071" s="7"/>
      <c r="K14071" s="7"/>
      <c r="L14071" s="7"/>
      <c r="M14071" s="55"/>
      <c r="N14071" s="7"/>
      <c r="O14071" s="5"/>
      <c r="U14071" s="31"/>
      <c r="AD14071" s="20"/>
    </row>
    <row r="14072" spans="4:30" x14ac:dyDescent="0.2">
      <c r="D14072" s="5"/>
      <c r="I14072" s="7"/>
      <c r="K14072" s="7"/>
      <c r="L14072" s="7"/>
      <c r="M14072" s="55"/>
      <c r="N14072" s="7"/>
      <c r="O14072" s="5"/>
      <c r="U14072" s="31"/>
      <c r="AD14072" s="20"/>
    </row>
    <row r="14073" spans="4:30" x14ac:dyDescent="0.2">
      <c r="D14073" s="5"/>
      <c r="I14073" s="7"/>
      <c r="K14073" s="7"/>
      <c r="L14073" s="7"/>
      <c r="M14073" s="55"/>
      <c r="N14073" s="7"/>
      <c r="O14073" s="5"/>
      <c r="U14073" s="31"/>
      <c r="AD14073" s="20"/>
    </row>
    <row r="14074" spans="4:30" x14ac:dyDescent="0.2">
      <c r="D14074" s="5"/>
      <c r="I14074" s="7"/>
      <c r="K14074" s="7"/>
      <c r="L14074" s="7"/>
      <c r="M14074" s="55"/>
      <c r="N14074" s="7"/>
      <c r="O14074" s="5"/>
      <c r="U14074" s="31"/>
      <c r="AD14074" s="20"/>
    </row>
    <row r="14075" spans="4:30" x14ac:dyDescent="0.2">
      <c r="D14075" s="5"/>
      <c r="I14075" s="7"/>
      <c r="K14075" s="7"/>
      <c r="L14075" s="7"/>
      <c r="M14075" s="55"/>
      <c r="N14075" s="7"/>
      <c r="O14075" s="5"/>
      <c r="U14075" s="31"/>
      <c r="AD14075" s="20"/>
    </row>
    <row r="14076" spans="4:30" x14ac:dyDescent="0.2">
      <c r="D14076" s="5"/>
      <c r="I14076" s="7"/>
      <c r="K14076" s="7"/>
      <c r="L14076" s="7"/>
      <c r="M14076" s="55"/>
      <c r="N14076" s="7"/>
      <c r="O14076" s="5"/>
      <c r="U14076" s="31"/>
      <c r="AD14076" s="20"/>
    </row>
    <row r="14077" spans="4:30" x14ac:dyDescent="0.2">
      <c r="D14077" s="5"/>
      <c r="I14077" s="7"/>
      <c r="K14077" s="7"/>
      <c r="L14077" s="7"/>
      <c r="M14077" s="55"/>
      <c r="N14077" s="7"/>
      <c r="O14077" s="5"/>
      <c r="U14077" s="31"/>
      <c r="AD14077" s="20"/>
    </row>
    <row r="14078" spans="4:30" x14ac:dyDescent="0.2">
      <c r="D14078" s="5"/>
      <c r="I14078" s="7"/>
      <c r="K14078" s="7"/>
      <c r="L14078" s="7"/>
      <c r="M14078" s="55"/>
      <c r="N14078" s="7"/>
      <c r="O14078" s="5"/>
      <c r="U14078" s="31"/>
      <c r="AD14078" s="20"/>
    </row>
    <row r="14079" spans="4:30" x14ac:dyDescent="0.2">
      <c r="D14079" s="5"/>
      <c r="I14079" s="7"/>
      <c r="K14079" s="7"/>
      <c r="L14079" s="7"/>
      <c r="M14079" s="55"/>
      <c r="N14079" s="7"/>
      <c r="O14079" s="5"/>
      <c r="U14079" s="31"/>
      <c r="AD14079" s="20"/>
    </row>
    <row r="14080" spans="4:30" x14ac:dyDescent="0.2">
      <c r="D14080" s="5"/>
      <c r="I14080" s="7"/>
      <c r="K14080" s="7"/>
      <c r="L14080" s="7"/>
      <c r="M14080" s="55"/>
      <c r="N14080" s="7"/>
      <c r="O14080" s="5"/>
      <c r="U14080" s="31"/>
      <c r="AD14080" s="20"/>
    </row>
    <row r="14081" spans="4:30" x14ac:dyDescent="0.2">
      <c r="D14081" s="5"/>
      <c r="I14081" s="7"/>
      <c r="K14081" s="7"/>
      <c r="L14081" s="7"/>
      <c r="M14081" s="55"/>
      <c r="N14081" s="7"/>
      <c r="O14081" s="5"/>
      <c r="U14081" s="31"/>
      <c r="AD14081" s="20"/>
    </row>
    <row r="14082" spans="4:30" x14ac:dyDescent="0.2">
      <c r="D14082" s="5"/>
      <c r="I14082" s="7"/>
      <c r="K14082" s="7"/>
      <c r="L14082" s="7"/>
      <c r="M14082" s="55"/>
      <c r="N14082" s="7"/>
      <c r="O14082" s="5"/>
      <c r="U14082" s="31"/>
      <c r="AD14082" s="20"/>
    </row>
    <row r="14083" spans="4:30" x14ac:dyDescent="0.2">
      <c r="D14083" s="5"/>
      <c r="I14083" s="7"/>
      <c r="K14083" s="7"/>
      <c r="L14083" s="7"/>
      <c r="M14083" s="55"/>
      <c r="N14083" s="7"/>
      <c r="O14083" s="5"/>
      <c r="U14083" s="31"/>
      <c r="AD14083" s="20"/>
    </row>
    <row r="14084" spans="4:30" x14ac:dyDescent="0.2">
      <c r="D14084" s="5"/>
      <c r="I14084" s="7"/>
      <c r="K14084" s="7"/>
      <c r="L14084" s="7"/>
      <c r="M14084" s="55"/>
      <c r="N14084" s="7"/>
      <c r="O14084" s="5"/>
      <c r="U14084" s="31"/>
      <c r="AD14084" s="20"/>
    </row>
    <row r="14085" spans="4:30" x14ac:dyDescent="0.2">
      <c r="D14085" s="5"/>
      <c r="I14085" s="7"/>
      <c r="K14085" s="7"/>
      <c r="L14085" s="7"/>
      <c r="M14085" s="55"/>
      <c r="N14085" s="7"/>
      <c r="O14085" s="5"/>
      <c r="U14085" s="31"/>
      <c r="AD14085" s="20"/>
    </row>
    <row r="14086" spans="4:30" x14ac:dyDescent="0.2">
      <c r="D14086" s="5"/>
      <c r="I14086" s="7"/>
      <c r="K14086" s="7"/>
      <c r="L14086" s="7"/>
      <c r="M14086" s="55"/>
      <c r="N14086" s="7"/>
      <c r="O14086" s="5"/>
      <c r="U14086" s="31"/>
      <c r="AD14086" s="20"/>
    </row>
    <row r="14087" spans="4:30" x14ac:dyDescent="0.2">
      <c r="D14087" s="5"/>
      <c r="I14087" s="7"/>
      <c r="K14087" s="7"/>
      <c r="L14087" s="7"/>
      <c r="M14087" s="55"/>
      <c r="N14087" s="7"/>
      <c r="O14087" s="5"/>
      <c r="U14087" s="31"/>
      <c r="AD14087" s="20"/>
    </row>
    <row r="14088" spans="4:30" x14ac:dyDescent="0.2">
      <c r="D14088" s="5"/>
      <c r="I14088" s="7"/>
      <c r="K14088" s="7"/>
      <c r="L14088" s="7"/>
      <c r="M14088" s="55"/>
      <c r="N14088" s="7"/>
      <c r="O14088" s="5"/>
      <c r="U14088" s="31"/>
      <c r="AD14088" s="20"/>
    </row>
    <row r="14089" spans="4:30" x14ac:dyDescent="0.2">
      <c r="D14089" s="5"/>
      <c r="I14089" s="7"/>
      <c r="K14089" s="7"/>
      <c r="L14089" s="7"/>
      <c r="M14089" s="55"/>
      <c r="N14089" s="7"/>
      <c r="O14089" s="5"/>
      <c r="U14089" s="31"/>
      <c r="AD14089" s="20"/>
    </row>
    <row r="14090" spans="4:30" x14ac:dyDescent="0.2">
      <c r="D14090" s="5"/>
      <c r="I14090" s="7"/>
      <c r="K14090" s="7"/>
      <c r="L14090" s="7"/>
      <c r="M14090" s="55"/>
      <c r="N14090" s="7"/>
      <c r="O14090" s="5"/>
      <c r="U14090" s="31"/>
      <c r="AD14090" s="20"/>
    </row>
    <row r="14091" spans="4:30" x14ac:dyDescent="0.2">
      <c r="D14091" s="5"/>
      <c r="I14091" s="7"/>
      <c r="K14091" s="7"/>
      <c r="L14091" s="7"/>
      <c r="M14091" s="55"/>
      <c r="N14091" s="7"/>
      <c r="O14091" s="5"/>
      <c r="U14091" s="31"/>
      <c r="AD14091" s="20"/>
    </row>
    <row r="14092" spans="4:30" x14ac:dyDescent="0.2">
      <c r="D14092" s="5"/>
      <c r="I14092" s="7"/>
      <c r="K14092" s="7"/>
      <c r="L14092" s="7"/>
      <c r="M14092" s="55"/>
      <c r="N14092" s="7"/>
      <c r="O14092" s="5"/>
      <c r="U14092" s="31"/>
      <c r="AD14092" s="20"/>
    </row>
    <row r="14093" spans="4:30" x14ac:dyDescent="0.2">
      <c r="D14093" s="5"/>
      <c r="I14093" s="7"/>
      <c r="K14093" s="7"/>
      <c r="L14093" s="7"/>
      <c r="M14093" s="55"/>
      <c r="N14093" s="7"/>
      <c r="O14093" s="5"/>
      <c r="U14093" s="31"/>
      <c r="AD14093" s="20"/>
    </row>
    <row r="14094" spans="4:30" x14ac:dyDescent="0.2">
      <c r="D14094" s="5"/>
      <c r="I14094" s="7"/>
      <c r="K14094" s="7"/>
      <c r="L14094" s="7"/>
      <c r="M14094" s="55"/>
      <c r="N14094" s="7"/>
      <c r="O14094" s="5"/>
      <c r="U14094" s="31"/>
      <c r="AD14094" s="20"/>
    </row>
    <row r="14095" spans="4:30" x14ac:dyDescent="0.2">
      <c r="D14095" s="5"/>
      <c r="I14095" s="7"/>
      <c r="K14095" s="7"/>
      <c r="L14095" s="7"/>
      <c r="M14095" s="55"/>
      <c r="N14095" s="7"/>
      <c r="O14095" s="5"/>
      <c r="U14095" s="31"/>
      <c r="AD14095" s="20"/>
    </row>
    <row r="14096" spans="4:30" x14ac:dyDescent="0.2">
      <c r="D14096" s="5"/>
      <c r="I14096" s="7"/>
      <c r="K14096" s="7"/>
      <c r="L14096" s="7"/>
      <c r="M14096" s="55"/>
      <c r="N14096" s="7"/>
      <c r="O14096" s="5"/>
      <c r="U14096" s="31"/>
      <c r="AD14096" s="20"/>
    </row>
    <row r="14097" spans="4:30" x14ac:dyDescent="0.2">
      <c r="D14097" s="5"/>
      <c r="I14097" s="7"/>
      <c r="K14097" s="7"/>
      <c r="L14097" s="7"/>
      <c r="M14097" s="55"/>
      <c r="N14097" s="7"/>
      <c r="O14097" s="5"/>
      <c r="U14097" s="31"/>
      <c r="AD14097" s="20"/>
    </row>
    <row r="14098" spans="4:30" x14ac:dyDescent="0.2">
      <c r="D14098" s="5"/>
      <c r="I14098" s="7"/>
      <c r="K14098" s="7"/>
      <c r="L14098" s="7"/>
      <c r="M14098" s="55"/>
      <c r="N14098" s="7"/>
      <c r="O14098" s="5"/>
      <c r="U14098" s="31"/>
      <c r="AD14098" s="20"/>
    </row>
    <row r="14099" spans="4:30" x14ac:dyDescent="0.2">
      <c r="D14099" s="5"/>
      <c r="I14099" s="7"/>
      <c r="K14099" s="7"/>
      <c r="L14099" s="7"/>
      <c r="M14099" s="55"/>
      <c r="N14099" s="7"/>
      <c r="O14099" s="5"/>
      <c r="U14099" s="31"/>
      <c r="AD14099" s="20"/>
    </row>
    <row r="14100" spans="4:30" x14ac:dyDescent="0.2">
      <c r="D14100" s="5"/>
      <c r="I14100" s="7"/>
      <c r="K14100" s="7"/>
      <c r="L14100" s="7"/>
      <c r="M14100" s="55"/>
      <c r="N14100" s="7"/>
      <c r="O14100" s="5"/>
      <c r="U14100" s="31"/>
      <c r="AD14100" s="20"/>
    </row>
    <row r="14101" spans="4:30" x14ac:dyDescent="0.2">
      <c r="D14101" s="5"/>
      <c r="I14101" s="7"/>
      <c r="K14101" s="7"/>
      <c r="L14101" s="7"/>
      <c r="M14101" s="55"/>
      <c r="N14101" s="7"/>
      <c r="O14101" s="5"/>
      <c r="U14101" s="31"/>
      <c r="AD14101" s="20"/>
    </row>
    <row r="14102" spans="4:30" x14ac:dyDescent="0.2">
      <c r="D14102" s="5"/>
      <c r="I14102" s="7"/>
      <c r="K14102" s="7"/>
      <c r="L14102" s="7"/>
      <c r="M14102" s="55"/>
      <c r="N14102" s="7"/>
      <c r="O14102" s="5"/>
      <c r="U14102" s="31"/>
      <c r="AD14102" s="20"/>
    </row>
    <row r="14103" spans="4:30" x14ac:dyDescent="0.2">
      <c r="D14103" s="5"/>
      <c r="I14103" s="7"/>
      <c r="K14103" s="7"/>
      <c r="L14103" s="7"/>
      <c r="M14103" s="55"/>
      <c r="N14103" s="7"/>
      <c r="O14103" s="5"/>
      <c r="U14103" s="31"/>
      <c r="AD14103" s="20"/>
    </row>
    <row r="14104" spans="4:30" x14ac:dyDescent="0.2">
      <c r="D14104" s="5"/>
      <c r="I14104" s="7"/>
      <c r="K14104" s="7"/>
      <c r="L14104" s="7"/>
      <c r="M14104" s="55"/>
      <c r="N14104" s="7"/>
      <c r="O14104" s="5"/>
      <c r="U14104" s="31"/>
      <c r="AD14104" s="20"/>
    </row>
    <row r="14105" spans="4:30" x14ac:dyDescent="0.2">
      <c r="D14105" s="5"/>
      <c r="I14105" s="7"/>
      <c r="K14105" s="7"/>
      <c r="L14105" s="7"/>
      <c r="M14105" s="55"/>
      <c r="N14105" s="7"/>
      <c r="O14105" s="5"/>
      <c r="U14105" s="31"/>
      <c r="AD14105" s="20"/>
    </row>
    <row r="14106" spans="4:30" x14ac:dyDescent="0.2">
      <c r="D14106" s="5"/>
      <c r="I14106" s="7"/>
      <c r="K14106" s="7"/>
      <c r="L14106" s="7"/>
      <c r="M14106" s="55"/>
      <c r="N14106" s="7"/>
      <c r="O14106" s="5"/>
      <c r="U14106" s="31"/>
      <c r="AD14106" s="20"/>
    </row>
    <row r="14107" spans="4:30" x14ac:dyDescent="0.2">
      <c r="D14107" s="5"/>
      <c r="I14107" s="7"/>
      <c r="K14107" s="7"/>
      <c r="L14107" s="7"/>
      <c r="M14107" s="55"/>
      <c r="N14107" s="7"/>
      <c r="O14107" s="5"/>
      <c r="U14107" s="31"/>
      <c r="AD14107" s="20"/>
    </row>
    <row r="14108" spans="4:30" x14ac:dyDescent="0.2">
      <c r="D14108" s="5"/>
      <c r="I14108" s="7"/>
      <c r="K14108" s="7"/>
      <c r="L14108" s="7"/>
      <c r="M14108" s="55"/>
      <c r="N14108" s="7"/>
      <c r="O14108" s="5"/>
      <c r="U14108" s="31"/>
      <c r="AD14108" s="20"/>
    </row>
    <row r="14109" spans="4:30" x14ac:dyDescent="0.2">
      <c r="D14109" s="5"/>
      <c r="I14109" s="7"/>
      <c r="K14109" s="7"/>
      <c r="L14109" s="7"/>
      <c r="M14109" s="55"/>
      <c r="N14109" s="7"/>
      <c r="O14109" s="5"/>
      <c r="U14109" s="31"/>
      <c r="AD14109" s="20"/>
    </row>
    <row r="14110" spans="4:30" x14ac:dyDescent="0.2">
      <c r="D14110" s="5"/>
      <c r="I14110" s="7"/>
      <c r="K14110" s="7"/>
      <c r="L14110" s="7"/>
      <c r="M14110" s="55"/>
      <c r="N14110" s="7"/>
      <c r="O14110" s="5"/>
      <c r="U14110" s="31"/>
      <c r="AD14110" s="20"/>
    </row>
    <row r="14111" spans="4:30" x14ac:dyDescent="0.2">
      <c r="D14111" s="5"/>
      <c r="I14111" s="7"/>
      <c r="K14111" s="7"/>
      <c r="L14111" s="7"/>
      <c r="M14111" s="55"/>
      <c r="N14111" s="7"/>
      <c r="O14111" s="5"/>
      <c r="U14111" s="31"/>
      <c r="AD14111" s="20"/>
    </row>
    <row r="14112" spans="4:30" x14ac:dyDescent="0.2">
      <c r="D14112" s="5"/>
      <c r="I14112" s="7"/>
      <c r="K14112" s="7"/>
      <c r="L14112" s="7"/>
      <c r="M14112" s="55"/>
      <c r="N14112" s="7"/>
      <c r="O14112" s="5"/>
      <c r="U14112" s="31"/>
      <c r="AD14112" s="20"/>
    </row>
    <row r="14113" spans="4:30" x14ac:dyDescent="0.2">
      <c r="D14113" s="5"/>
      <c r="I14113" s="7"/>
      <c r="K14113" s="7"/>
      <c r="L14113" s="7"/>
      <c r="M14113" s="55"/>
      <c r="N14113" s="7"/>
      <c r="O14113" s="5"/>
      <c r="U14113" s="31"/>
      <c r="AD14113" s="20"/>
    </row>
    <row r="14114" spans="4:30" x14ac:dyDescent="0.2">
      <c r="D14114" s="5"/>
      <c r="I14114" s="7"/>
      <c r="K14114" s="7"/>
      <c r="L14114" s="7"/>
      <c r="M14114" s="55"/>
      <c r="N14114" s="7"/>
      <c r="O14114" s="5"/>
      <c r="U14114" s="31"/>
      <c r="AD14114" s="20"/>
    </row>
    <row r="14115" spans="4:30" x14ac:dyDescent="0.2">
      <c r="D14115" s="5"/>
      <c r="I14115" s="7"/>
      <c r="K14115" s="7"/>
      <c r="L14115" s="7"/>
      <c r="M14115" s="55"/>
      <c r="N14115" s="7"/>
      <c r="O14115" s="5"/>
      <c r="U14115" s="31"/>
      <c r="AD14115" s="20"/>
    </row>
    <row r="14116" spans="4:30" x14ac:dyDescent="0.2">
      <c r="D14116" s="5"/>
      <c r="I14116" s="7"/>
      <c r="K14116" s="7"/>
      <c r="L14116" s="7"/>
      <c r="M14116" s="55"/>
      <c r="N14116" s="7"/>
      <c r="O14116" s="5"/>
      <c r="U14116" s="31"/>
      <c r="AD14116" s="20"/>
    </row>
    <row r="14117" spans="4:30" x14ac:dyDescent="0.2">
      <c r="D14117" s="5"/>
      <c r="I14117" s="7"/>
      <c r="K14117" s="7"/>
      <c r="L14117" s="7"/>
      <c r="M14117" s="55"/>
      <c r="N14117" s="7"/>
      <c r="O14117" s="5"/>
      <c r="U14117" s="31"/>
      <c r="AD14117" s="20"/>
    </row>
    <row r="14118" spans="4:30" x14ac:dyDescent="0.2">
      <c r="D14118" s="5"/>
      <c r="I14118" s="7"/>
      <c r="K14118" s="7"/>
      <c r="L14118" s="7"/>
      <c r="M14118" s="55"/>
      <c r="N14118" s="7"/>
      <c r="O14118" s="5"/>
      <c r="U14118" s="31"/>
      <c r="AD14118" s="20"/>
    </row>
    <row r="14119" spans="4:30" x14ac:dyDescent="0.2">
      <c r="D14119" s="5"/>
      <c r="I14119" s="7"/>
      <c r="K14119" s="7"/>
      <c r="L14119" s="7"/>
      <c r="M14119" s="55"/>
      <c r="N14119" s="7"/>
      <c r="O14119" s="5"/>
      <c r="U14119" s="31"/>
      <c r="AD14119" s="20"/>
    </row>
    <row r="14120" spans="4:30" x14ac:dyDescent="0.2">
      <c r="D14120" s="5"/>
      <c r="I14120" s="7"/>
      <c r="K14120" s="7"/>
      <c r="L14120" s="7"/>
      <c r="M14120" s="55"/>
      <c r="N14120" s="7"/>
      <c r="O14120" s="5"/>
      <c r="U14120" s="31"/>
      <c r="AD14120" s="20"/>
    </row>
    <row r="14121" spans="4:30" x14ac:dyDescent="0.2">
      <c r="D14121" s="5"/>
      <c r="I14121" s="7"/>
      <c r="K14121" s="7"/>
      <c r="L14121" s="7"/>
      <c r="M14121" s="55"/>
      <c r="N14121" s="7"/>
      <c r="O14121" s="5"/>
      <c r="U14121" s="31"/>
      <c r="AD14121" s="20"/>
    </row>
    <row r="14122" spans="4:30" x14ac:dyDescent="0.2">
      <c r="D14122" s="5"/>
      <c r="I14122" s="7"/>
      <c r="K14122" s="7"/>
      <c r="L14122" s="7"/>
      <c r="M14122" s="55"/>
      <c r="N14122" s="7"/>
      <c r="O14122" s="5"/>
      <c r="U14122" s="31"/>
      <c r="AD14122" s="20"/>
    </row>
    <row r="14123" spans="4:30" x14ac:dyDescent="0.2">
      <c r="D14123" s="5"/>
      <c r="I14123" s="7"/>
      <c r="K14123" s="7"/>
      <c r="L14123" s="7"/>
      <c r="M14123" s="55"/>
      <c r="N14123" s="7"/>
      <c r="O14123" s="5"/>
      <c r="U14123" s="31"/>
      <c r="AD14123" s="20"/>
    </row>
    <row r="14124" spans="4:30" x14ac:dyDescent="0.2">
      <c r="D14124" s="5"/>
      <c r="I14124" s="7"/>
      <c r="K14124" s="7"/>
      <c r="L14124" s="7"/>
      <c r="M14124" s="55"/>
      <c r="N14124" s="7"/>
      <c r="O14124" s="5"/>
      <c r="U14124" s="31"/>
      <c r="AD14124" s="20"/>
    </row>
    <row r="14125" spans="4:30" x14ac:dyDescent="0.2">
      <c r="D14125" s="5"/>
      <c r="I14125" s="7"/>
      <c r="K14125" s="7"/>
      <c r="L14125" s="7"/>
      <c r="M14125" s="55"/>
      <c r="N14125" s="7"/>
      <c r="O14125" s="5"/>
      <c r="U14125" s="31"/>
      <c r="AD14125" s="20"/>
    </row>
    <row r="14126" spans="4:30" x14ac:dyDescent="0.2">
      <c r="D14126" s="5"/>
      <c r="I14126" s="7"/>
      <c r="K14126" s="7"/>
      <c r="L14126" s="7"/>
      <c r="M14126" s="55"/>
      <c r="N14126" s="7"/>
      <c r="O14126" s="5"/>
      <c r="U14126" s="31"/>
      <c r="AD14126" s="20"/>
    </row>
    <row r="14127" spans="4:30" x14ac:dyDescent="0.2">
      <c r="D14127" s="5"/>
      <c r="I14127" s="7"/>
      <c r="K14127" s="7"/>
      <c r="L14127" s="7"/>
      <c r="M14127" s="55"/>
      <c r="N14127" s="7"/>
      <c r="O14127" s="5"/>
      <c r="U14127" s="31"/>
      <c r="AD14127" s="20"/>
    </row>
    <row r="14128" spans="4:30" x14ac:dyDescent="0.2">
      <c r="D14128" s="5"/>
      <c r="I14128" s="7"/>
      <c r="K14128" s="7"/>
      <c r="L14128" s="7"/>
      <c r="M14128" s="55"/>
      <c r="N14128" s="7"/>
      <c r="O14128" s="5"/>
      <c r="U14128" s="31"/>
      <c r="AD14128" s="20"/>
    </row>
    <row r="14129" spans="4:30" x14ac:dyDescent="0.2">
      <c r="D14129" s="5"/>
      <c r="I14129" s="7"/>
      <c r="K14129" s="7"/>
      <c r="L14129" s="7"/>
      <c r="M14129" s="55"/>
      <c r="N14129" s="7"/>
      <c r="O14129" s="5"/>
      <c r="U14129" s="31"/>
      <c r="AD14129" s="20"/>
    </row>
    <row r="14130" spans="4:30" x14ac:dyDescent="0.2">
      <c r="D14130" s="5"/>
      <c r="I14130" s="7"/>
      <c r="K14130" s="7"/>
      <c r="L14130" s="7"/>
      <c r="M14130" s="55"/>
      <c r="N14130" s="7"/>
      <c r="O14130" s="5"/>
      <c r="U14130" s="31"/>
      <c r="AD14130" s="20"/>
    </row>
    <row r="14131" spans="4:30" x14ac:dyDescent="0.2">
      <c r="D14131" s="5"/>
      <c r="I14131" s="7"/>
      <c r="K14131" s="7"/>
      <c r="L14131" s="7"/>
      <c r="M14131" s="55"/>
      <c r="N14131" s="7"/>
      <c r="O14131" s="5"/>
      <c r="U14131" s="31"/>
      <c r="AD14131" s="20"/>
    </row>
    <row r="14132" spans="4:30" x14ac:dyDescent="0.2">
      <c r="D14132" s="5"/>
      <c r="I14132" s="7"/>
      <c r="K14132" s="7"/>
      <c r="L14132" s="7"/>
      <c r="M14132" s="55"/>
      <c r="N14132" s="7"/>
      <c r="O14132" s="5"/>
      <c r="U14132" s="31"/>
      <c r="AD14132" s="20"/>
    </row>
    <row r="14133" spans="4:30" x14ac:dyDescent="0.2">
      <c r="D14133" s="5"/>
      <c r="I14133" s="7"/>
      <c r="K14133" s="7"/>
      <c r="L14133" s="7"/>
      <c r="M14133" s="55"/>
      <c r="N14133" s="7"/>
      <c r="O14133" s="5"/>
      <c r="U14133" s="31"/>
      <c r="AD14133" s="20"/>
    </row>
    <row r="14134" spans="4:30" x14ac:dyDescent="0.2">
      <c r="D14134" s="5"/>
      <c r="I14134" s="7"/>
      <c r="K14134" s="7"/>
      <c r="L14134" s="7"/>
      <c r="M14134" s="55"/>
      <c r="N14134" s="7"/>
      <c r="O14134" s="5"/>
      <c r="U14134" s="31"/>
      <c r="AD14134" s="20"/>
    </row>
    <row r="14135" spans="4:30" x14ac:dyDescent="0.2">
      <c r="D14135" s="5"/>
      <c r="I14135" s="7"/>
      <c r="K14135" s="7"/>
      <c r="L14135" s="7"/>
      <c r="M14135" s="55"/>
      <c r="N14135" s="7"/>
      <c r="O14135" s="5"/>
      <c r="U14135" s="31"/>
      <c r="AD14135" s="20"/>
    </row>
    <row r="14136" spans="4:30" x14ac:dyDescent="0.2">
      <c r="D14136" s="5"/>
      <c r="I14136" s="7"/>
      <c r="K14136" s="7"/>
      <c r="L14136" s="7"/>
      <c r="M14136" s="55"/>
      <c r="N14136" s="7"/>
      <c r="O14136" s="5"/>
      <c r="U14136" s="31"/>
      <c r="AD14136" s="20"/>
    </row>
    <row r="14137" spans="4:30" x14ac:dyDescent="0.2">
      <c r="D14137" s="5"/>
      <c r="I14137" s="7"/>
      <c r="K14137" s="7"/>
      <c r="L14137" s="7"/>
      <c r="M14137" s="55"/>
      <c r="N14137" s="7"/>
      <c r="O14137" s="5"/>
      <c r="U14137" s="31"/>
      <c r="AD14137" s="20"/>
    </row>
    <row r="14138" spans="4:30" x14ac:dyDescent="0.2">
      <c r="D14138" s="5"/>
      <c r="I14138" s="7"/>
      <c r="K14138" s="7"/>
      <c r="L14138" s="7"/>
      <c r="M14138" s="55"/>
      <c r="N14138" s="7"/>
      <c r="O14138" s="5"/>
      <c r="U14138" s="31"/>
      <c r="AD14138" s="20"/>
    </row>
    <row r="14139" spans="4:30" x14ac:dyDescent="0.2">
      <c r="D14139" s="5"/>
      <c r="I14139" s="7"/>
      <c r="K14139" s="7"/>
      <c r="L14139" s="7"/>
      <c r="M14139" s="55"/>
      <c r="N14139" s="7"/>
      <c r="O14139" s="5"/>
      <c r="U14139" s="31"/>
      <c r="AD14139" s="20"/>
    </row>
    <row r="14140" spans="4:30" x14ac:dyDescent="0.2">
      <c r="D14140" s="5"/>
      <c r="I14140" s="7"/>
      <c r="K14140" s="7"/>
      <c r="L14140" s="7"/>
      <c r="M14140" s="55"/>
      <c r="N14140" s="7"/>
      <c r="O14140" s="5"/>
      <c r="U14140" s="31"/>
      <c r="AD14140" s="20"/>
    </row>
    <row r="14141" spans="4:30" x14ac:dyDescent="0.2">
      <c r="D14141" s="5"/>
      <c r="I14141" s="7"/>
      <c r="K14141" s="7"/>
      <c r="L14141" s="7"/>
      <c r="M14141" s="55"/>
      <c r="N14141" s="7"/>
      <c r="O14141" s="5"/>
      <c r="U14141" s="31"/>
      <c r="AD14141" s="20"/>
    </row>
    <row r="14142" spans="4:30" x14ac:dyDescent="0.2">
      <c r="D14142" s="5"/>
      <c r="I14142" s="7"/>
      <c r="K14142" s="7"/>
      <c r="L14142" s="7"/>
      <c r="M14142" s="55"/>
      <c r="N14142" s="7"/>
      <c r="O14142" s="5"/>
      <c r="U14142" s="31"/>
      <c r="AD14142" s="20"/>
    </row>
    <row r="14143" spans="4:30" x14ac:dyDescent="0.2">
      <c r="D14143" s="5"/>
      <c r="I14143" s="7"/>
      <c r="K14143" s="7"/>
      <c r="L14143" s="7"/>
      <c r="M14143" s="55"/>
      <c r="N14143" s="7"/>
      <c r="O14143" s="5"/>
      <c r="U14143" s="31"/>
      <c r="AD14143" s="20"/>
    </row>
    <row r="14144" spans="4:30" x14ac:dyDescent="0.2">
      <c r="D14144" s="5"/>
      <c r="I14144" s="7"/>
      <c r="K14144" s="7"/>
      <c r="L14144" s="7"/>
      <c r="M14144" s="55"/>
      <c r="N14144" s="7"/>
      <c r="O14144" s="5"/>
      <c r="U14144" s="31"/>
      <c r="AD14144" s="20"/>
    </row>
    <row r="14145" spans="4:30" x14ac:dyDescent="0.2">
      <c r="D14145" s="5"/>
      <c r="I14145" s="7"/>
      <c r="K14145" s="7"/>
      <c r="L14145" s="7"/>
      <c r="M14145" s="55"/>
      <c r="N14145" s="7"/>
      <c r="O14145" s="5"/>
      <c r="U14145" s="31"/>
      <c r="AD14145" s="20"/>
    </row>
    <row r="14146" spans="4:30" x14ac:dyDescent="0.2">
      <c r="D14146" s="5"/>
      <c r="I14146" s="7"/>
      <c r="K14146" s="7"/>
      <c r="L14146" s="7"/>
      <c r="M14146" s="55"/>
      <c r="N14146" s="7"/>
      <c r="O14146" s="5"/>
      <c r="U14146" s="31"/>
      <c r="AD14146" s="20"/>
    </row>
    <row r="14147" spans="4:30" x14ac:dyDescent="0.2">
      <c r="D14147" s="5"/>
      <c r="I14147" s="7"/>
      <c r="K14147" s="7"/>
      <c r="L14147" s="7"/>
      <c r="M14147" s="55"/>
      <c r="N14147" s="7"/>
      <c r="O14147" s="5"/>
      <c r="U14147" s="31"/>
      <c r="AD14147" s="20"/>
    </row>
    <row r="14148" spans="4:30" x14ac:dyDescent="0.2">
      <c r="D14148" s="5"/>
      <c r="I14148" s="7"/>
      <c r="K14148" s="7"/>
      <c r="L14148" s="7"/>
      <c r="M14148" s="55"/>
      <c r="N14148" s="7"/>
      <c r="O14148" s="5"/>
      <c r="U14148" s="31"/>
      <c r="AD14148" s="20"/>
    </row>
    <row r="14149" spans="4:30" x14ac:dyDescent="0.2">
      <c r="D14149" s="5"/>
      <c r="I14149" s="7"/>
      <c r="K14149" s="7"/>
      <c r="L14149" s="7"/>
      <c r="M14149" s="55"/>
      <c r="N14149" s="7"/>
      <c r="O14149" s="5"/>
      <c r="U14149" s="31"/>
      <c r="AD14149" s="20"/>
    </row>
    <row r="14150" spans="4:30" x14ac:dyDescent="0.2">
      <c r="D14150" s="5"/>
      <c r="I14150" s="7"/>
      <c r="K14150" s="7"/>
      <c r="L14150" s="7"/>
      <c r="M14150" s="55"/>
      <c r="N14150" s="7"/>
      <c r="O14150" s="5"/>
      <c r="U14150" s="31"/>
      <c r="AD14150" s="20"/>
    </row>
    <row r="14151" spans="4:30" x14ac:dyDescent="0.2">
      <c r="D14151" s="5"/>
      <c r="I14151" s="7"/>
      <c r="K14151" s="7"/>
      <c r="L14151" s="7"/>
      <c r="M14151" s="55"/>
      <c r="N14151" s="7"/>
      <c r="O14151" s="5"/>
      <c r="U14151" s="31"/>
      <c r="AD14151" s="20"/>
    </row>
    <row r="14152" spans="4:30" x14ac:dyDescent="0.2">
      <c r="D14152" s="5"/>
      <c r="I14152" s="7"/>
      <c r="K14152" s="7"/>
      <c r="L14152" s="7"/>
      <c r="M14152" s="55"/>
      <c r="N14152" s="7"/>
      <c r="O14152" s="5"/>
      <c r="U14152" s="31"/>
      <c r="AD14152" s="20"/>
    </row>
    <row r="14153" spans="4:30" x14ac:dyDescent="0.2">
      <c r="D14153" s="5"/>
      <c r="I14153" s="7"/>
      <c r="K14153" s="7"/>
      <c r="L14153" s="7"/>
      <c r="M14153" s="55"/>
      <c r="N14153" s="7"/>
      <c r="O14153" s="5"/>
      <c r="U14153" s="31"/>
      <c r="AD14153" s="20"/>
    </row>
    <row r="14154" spans="4:30" x14ac:dyDescent="0.2">
      <c r="D14154" s="5"/>
      <c r="I14154" s="7"/>
      <c r="K14154" s="7"/>
      <c r="L14154" s="7"/>
      <c r="M14154" s="55"/>
      <c r="N14154" s="7"/>
      <c r="O14154" s="5"/>
      <c r="U14154" s="31"/>
      <c r="AD14154" s="20"/>
    </row>
    <row r="14155" spans="4:30" x14ac:dyDescent="0.2">
      <c r="D14155" s="5"/>
      <c r="I14155" s="7"/>
      <c r="K14155" s="7"/>
      <c r="L14155" s="7"/>
      <c r="M14155" s="55"/>
      <c r="N14155" s="7"/>
      <c r="O14155" s="5"/>
      <c r="U14155" s="31"/>
      <c r="AD14155" s="20"/>
    </row>
    <row r="14156" spans="4:30" x14ac:dyDescent="0.2">
      <c r="D14156" s="5"/>
      <c r="I14156" s="7"/>
      <c r="K14156" s="7"/>
      <c r="L14156" s="7"/>
      <c r="M14156" s="55"/>
      <c r="N14156" s="7"/>
      <c r="O14156" s="5"/>
      <c r="U14156" s="31"/>
      <c r="AD14156" s="20"/>
    </row>
    <row r="14157" spans="4:30" x14ac:dyDescent="0.2">
      <c r="D14157" s="5"/>
      <c r="I14157" s="7"/>
      <c r="K14157" s="7"/>
      <c r="L14157" s="7"/>
      <c r="M14157" s="55"/>
      <c r="N14157" s="7"/>
      <c r="O14157" s="5"/>
      <c r="U14157" s="31"/>
      <c r="AD14157" s="20"/>
    </row>
    <row r="14158" spans="4:30" x14ac:dyDescent="0.2">
      <c r="D14158" s="5"/>
      <c r="I14158" s="7"/>
      <c r="K14158" s="7"/>
      <c r="L14158" s="7"/>
      <c r="M14158" s="55"/>
      <c r="N14158" s="7"/>
      <c r="O14158" s="5"/>
      <c r="U14158" s="31"/>
      <c r="AD14158" s="20"/>
    </row>
    <row r="14159" spans="4:30" x14ac:dyDescent="0.2">
      <c r="D14159" s="5"/>
      <c r="I14159" s="7"/>
      <c r="K14159" s="7"/>
      <c r="L14159" s="7"/>
      <c r="M14159" s="55"/>
      <c r="N14159" s="7"/>
      <c r="O14159" s="5"/>
      <c r="U14159" s="31"/>
      <c r="AD14159" s="20"/>
    </row>
    <row r="14160" spans="4:30" x14ac:dyDescent="0.2">
      <c r="D14160" s="5"/>
      <c r="I14160" s="7"/>
      <c r="K14160" s="7"/>
      <c r="L14160" s="7"/>
      <c r="M14160" s="55"/>
      <c r="N14160" s="7"/>
      <c r="O14160" s="5"/>
      <c r="U14160" s="31"/>
      <c r="AD14160" s="20"/>
    </row>
    <row r="14161" spans="4:30" x14ac:dyDescent="0.2">
      <c r="D14161" s="5"/>
      <c r="I14161" s="7"/>
      <c r="K14161" s="7"/>
      <c r="L14161" s="7"/>
      <c r="M14161" s="55"/>
      <c r="N14161" s="7"/>
      <c r="O14161" s="5"/>
      <c r="U14161" s="31"/>
      <c r="AD14161" s="20"/>
    </row>
    <row r="14162" spans="4:30" x14ac:dyDescent="0.2">
      <c r="D14162" s="5"/>
      <c r="I14162" s="7"/>
      <c r="K14162" s="7"/>
      <c r="L14162" s="7"/>
      <c r="M14162" s="55"/>
      <c r="N14162" s="7"/>
      <c r="O14162" s="5"/>
      <c r="U14162" s="31"/>
      <c r="AD14162" s="20"/>
    </row>
    <row r="14163" spans="4:30" x14ac:dyDescent="0.2">
      <c r="D14163" s="5"/>
      <c r="I14163" s="7"/>
      <c r="K14163" s="7"/>
      <c r="L14163" s="7"/>
      <c r="M14163" s="55"/>
      <c r="N14163" s="7"/>
      <c r="O14163" s="5"/>
      <c r="U14163" s="31"/>
      <c r="AD14163" s="20"/>
    </row>
    <row r="14164" spans="4:30" x14ac:dyDescent="0.2">
      <c r="D14164" s="5"/>
      <c r="I14164" s="7"/>
      <c r="K14164" s="7"/>
      <c r="L14164" s="7"/>
      <c r="M14164" s="55"/>
      <c r="N14164" s="7"/>
      <c r="O14164" s="5"/>
      <c r="U14164" s="31"/>
      <c r="AD14164" s="20"/>
    </row>
    <row r="14165" spans="4:30" x14ac:dyDescent="0.2">
      <c r="D14165" s="5"/>
      <c r="I14165" s="7"/>
      <c r="K14165" s="7"/>
      <c r="L14165" s="7"/>
      <c r="M14165" s="55"/>
      <c r="N14165" s="7"/>
      <c r="O14165" s="5"/>
      <c r="U14165" s="31"/>
      <c r="AD14165" s="20"/>
    </row>
    <row r="14166" spans="4:30" x14ac:dyDescent="0.2">
      <c r="D14166" s="5"/>
      <c r="I14166" s="7"/>
      <c r="K14166" s="7"/>
      <c r="L14166" s="7"/>
      <c r="M14166" s="55"/>
      <c r="N14166" s="7"/>
      <c r="O14166" s="5"/>
      <c r="U14166" s="31"/>
      <c r="AD14166" s="20"/>
    </row>
    <row r="14167" spans="4:30" x14ac:dyDescent="0.2">
      <c r="D14167" s="5"/>
      <c r="I14167" s="7"/>
      <c r="K14167" s="7"/>
      <c r="L14167" s="7"/>
      <c r="M14167" s="55"/>
      <c r="N14167" s="7"/>
      <c r="O14167" s="5"/>
      <c r="U14167" s="31"/>
      <c r="AD14167" s="20"/>
    </row>
    <row r="14168" spans="4:30" x14ac:dyDescent="0.2">
      <c r="D14168" s="5"/>
      <c r="I14168" s="7"/>
      <c r="K14168" s="7"/>
      <c r="L14168" s="7"/>
      <c r="M14168" s="55"/>
      <c r="N14168" s="7"/>
      <c r="O14168" s="5"/>
      <c r="U14168" s="31"/>
      <c r="AD14168" s="20"/>
    </row>
    <row r="14169" spans="4:30" x14ac:dyDescent="0.2">
      <c r="D14169" s="5"/>
      <c r="I14169" s="7"/>
      <c r="K14169" s="7"/>
      <c r="L14169" s="7"/>
      <c r="M14169" s="55"/>
      <c r="N14169" s="7"/>
      <c r="O14169" s="5"/>
      <c r="U14169" s="31"/>
      <c r="AD14169" s="20"/>
    </row>
    <row r="14170" spans="4:30" x14ac:dyDescent="0.2">
      <c r="D14170" s="5"/>
      <c r="I14170" s="7"/>
      <c r="K14170" s="7"/>
      <c r="L14170" s="7"/>
      <c r="M14170" s="55"/>
      <c r="N14170" s="7"/>
      <c r="O14170" s="5"/>
      <c r="U14170" s="31"/>
      <c r="AD14170" s="20"/>
    </row>
    <row r="14171" spans="4:30" x14ac:dyDescent="0.2">
      <c r="D14171" s="5"/>
      <c r="I14171" s="7"/>
      <c r="K14171" s="7"/>
      <c r="L14171" s="7"/>
      <c r="M14171" s="55"/>
      <c r="N14171" s="7"/>
      <c r="O14171" s="5"/>
      <c r="U14171" s="31"/>
      <c r="AD14171" s="20"/>
    </row>
    <row r="14172" spans="4:30" x14ac:dyDescent="0.2">
      <c r="D14172" s="5"/>
      <c r="I14172" s="7"/>
      <c r="K14172" s="7"/>
      <c r="L14172" s="7"/>
      <c r="M14172" s="55"/>
      <c r="N14172" s="7"/>
      <c r="O14172" s="5"/>
      <c r="U14172" s="31"/>
      <c r="AD14172" s="20"/>
    </row>
    <row r="14173" spans="4:30" x14ac:dyDescent="0.2">
      <c r="D14173" s="5"/>
      <c r="I14173" s="7"/>
      <c r="K14173" s="7"/>
      <c r="L14173" s="7"/>
      <c r="M14173" s="55"/>
      <c r="N14173" s="7"/>
      <c r="O14173" s="5"/>
      <c r="U14173" s="31"/>
      <c r="AD14173" s="20"/>
    </row>
    <row r="14174" spans="4:30" x14ac:dyDescent="0.2">
      <c r="D14174" s="5"/>
      <c r="I14174" s="7"/>
      <c r="K14174" s="7"/>
      <c r="L14174" s="7"/>
      <c r="M14174" s="55"/>
      <c r="N14174" s="7"/>
      <c r="O14174" s="5"/>
      <c r="U14174" s="31"/>
      <c r="AD14174" s="20"/>
    </row>
    <row r="14175" spans="4:30" x14ac:dyDescent="0.2">
      <c r="D14175" s="5"/>
      <c r="I14175" s="7"/>
      <c r="K14175" s="7"/>
      <c r="L14175" s="7"/>
      <c r="M14175" s="55"/>
      <c r="N14175" s="7"/>
      <c r="O14175" s="5"/>
      <c r="U14175" s="31"/>
      <c r="AD14175" s="20"/>
    </row>
    <row r="14176" spans="4:30" x14ac:dyDescent="0.2">
      <c r="D14176" s="5"/>
      <c r="I14176" s="7"/>
      <c r="K14176" s="7"/>
      <c r="L14176" s="7"/>
      <c r="M14176" s="55"/>
      <c r="N14176" s="7"/>
      <c r="O14176" s="5"/>
      <c r="U14176" s="31"/>
      <c r="AD14176" s="20"/>
    </row>
    <row r="14177" spans="4:30" x14ac:dyDescent="0.2">
      <c r="D14177" s="5"/>
      <c r="I14177" s="7"/>
      <c r="K14177" s="7"/>
      <c r="L14177" s="7"/>
      <c r="M14177" s="55"/>
      <c r="N14177" s="7"/>
      <c r="O14177" s="5"/>
      <c r="U14177" s="31"/>
      <c r="AD14177" s="20"/>
    </row>
    <row r="14178" spans="4:30" x14ac:dyDescent="0.2">
      <c r="D14178" s="5"/>
      <c r="I14178" s="7"/>
      <c r="K14178" s="7"/>
      <c r="L14178" s="7"/>
      <c r="M14178" s="55"/>
      <c r="N14178" s="7"/>
      <c r="O14178" s="5"/>
      <c r="U14178" s="31"/>
      <c r="AD14178" s="20"/>
    </row>
    <row r="14179" spans="4:30" x14ac:dyDescent="0.2">
      <c r="D14179" s="5"/>
      <c r="I14179" s="7"/>
      <c r="K14179" s="7"/>
      <c r="L14179" s="7"/>
      <c r="M14179" s="55"/>
      <c r="N14179" s="7"/>
      <c r="O14179" s="5"/>
      <c r="U14179" s="31"/>
      <c r="AD14179" s="20"/>
    </row>
    <row r="14180" spans="4:30" x14ac:dyDescent="0.2">
      <c r="D14180" s="5"/>
      <c r="I14180" s="7"/>
      <c r="K14180" s="7"/>
      <c r="L14180" s="7"/>
      <c r="M14180" s="55"/>
      <c r="N14180" s="7"/>
      <c r="O14180" s="5"/>
      <c r="U14180" s="31"/>
      <c r="AD14180" s="20"/>
    </row>
    <row r="14181" spans="4:30" x14ac:dyDescent="0.2">
      <c r="D14181" s="5"/>
      <c r="I14181" s="7"/>
      <c r="K14181" s="7"/>
      <c r="L14181" s="7"/>
      <c r="M14181" s="55"/>
      <c r="N14181" s="7"/>
      <c r="O14181" s="5"/>
      <c r="U14181" s="31"/>
      <c r="AD14181" s="20"/>
    </row>
    <row r="14182" spans="4:30" x14ac:dyDescent="0.2">
      <c r="D14182" s="5"/>
      <c r="I14182" s="7"/>
      <c r="K14182" s="7"/>
      <c r="L14182" s="7"/>
      <c r="M14182" s="55"/>
      <c r="N14182" s="7"/>
      <c r="O14182" s="5"/>
      <c r="U14182" s="31"/>
      <c r="AD14182" s="20"/>
    </row>
    <row r="14183" spans="4:30" x14ac:dyDescent="0.2">
      <c r="D14183" s="5"/>
      <c r="I14183" s="7"/>
      <c r="K14183" s="7"/>
      <c r="L14183" s="7"/>
      <c r="M14183" s="55"/>
      <c r="N14183" s="7"/>
      <c r="O14183" s="5"/>
      <c r="U14183" s="31"/>
      <c r="AD14183" s="20"/>
    </row>
    <row r="14184" spans="4:30" x14ac:dyDescent="0.2">
      <c r="D14184" s="5"/>
      <c r="I14184" s="7"/>
      <c r="K14184" s="7"/>
      <c r="L14184" s="7"/>
      <c r="M14184" s="55"/>
      <c r="N14184" s="7"/>
      <c r="O14184" s="5"/>
      <c r="U14184" s="31"/>
      <c r="AD14184" s="20"/>
    </row>
    <row r="14185" spans="4:30" x14ac:dyDescent="0.2">
      <c r="D14185" s="5"/>
      <c r="I14185" s="7"/>
      <c r="K14185" s="7"/>
      <c r="L14185" s="7"/>
      <c r="M14185" s="55"/>
      <c r="N14185" s="7"/>
      <c r="O14185" s="5"/>
      <c r="U14185" s="31"/>
      <c r="AD14185" s="20"/>
    </row>
    <row r="14186" spans="4:30" x14ac:dyDescent="0.2">
      <c r="D14186" s="5"/>
      <c r="I14186" s="7"/>
      <c r="K14186" s="7"/>
      <c r="L14186" s="7"/>
      <c r="M14186" s="55"/>
      <c r="N14186" s="7"/>
      <c r="O14186" s="5"/>
      <c r="U14186" s="31"/>
      <c r="AD14186" s="20"/>
    </row>
    <row r="14187" spans="4:30" x14ac:dyDescent="0.2">
      <c r="D14187" s="5"/>
      <c r="I14187" s="7"/>
      <c r="K14187" s="7"/>
      <c r="L14187" s="7"/>
      <c r="M14187" s="55"/>
      <c r="N14187" s="7"/>
      <c r="O14187" s="5"/>
      <c r="U14187" s="31"/>
      <c r="AD14187" s="20"/>
    </row>
    <row r="14188" spans="4:30" x14ac:dyDescent="0.2">
      <c r="D14188" s="5"/>
      <c r="I14188" s="7"/>
      <c r="K14188" s="7"/>
      <c r="L14188" s="7"/>
      <c r="M14188" s="55"/>
      <c r="N14188" s="7"/>
      <c r="O14188" s="5"/>
      <c r="U14188" s="31"/>
      <c r="AD14188" s="20"/>
    </row>
    <row r="14189" spans="4:30" x14ac:dyDescent="0.2">
      <c r="D14189" s="5"/>
      <c r="I14189" s="7"/>
      <c r="K14189" s="7"/>
      <c r="L14189" s="7"/>
      <c r="M14189" s="55"/>
      <c r="N14189" s="7"/>
      <c r="O14189" s="5"/>
      <c r="U14189" s="31"/>
      <c r="AD14189" s="20"/>
    </row>
    <row r="14190" spans="4:30" x14ac:dyDescent="0.2">
      <c r="D14190" s="5"/>
      <c r="I14190" s="7"/>
      <c r="K14190" s="7"/>
      <c r="L14190" s="7"/>
      <c r="M14190" s="55"/>
      <c r="N14190" s="7"/>
      <c r="O14190" s="5"/>
      <c r="U14190" s="31"/>
      <c r="AD14190" s="20"/>
    </row>
    <row r="14191" spans="4:30" x14ac:dyDescent="0.2">
      <c r="D14191" s="5"/>
      <c r="I14191" s="7"/>
      <c r="K14191" s="7"/>
      <c r="L14191" s="7"/>
      <c r="M14191" s="55"/>
      <c r="N14191" s="7"/>
      <c r="O14191" s="5"/>
      <c r="U14191" s="31"/>
      <c r="AD14191" s="20"/>
    </row>
    <row r="14192" spans="4:30" x14ac:dyDescent="0.2">
      <c r="D14192" s="5"/>
      <c r="I14192" s="7"/>
      <c r="K14192" s="7"/>
      <c r="L14192" s="7"/>
      <c r="M14192" s="55"/>
      <c r="N14192" s="7"/>
      <c r="O14192" s="5"/>
      <c r="U14192" s="31"/>
      <c r="AD14192" s="20"/>
    </row>
    <row r="14193" spans="4:30" x14ac:dyDescent="0.2">
      <c r="D14193" s="5"/>
      <c r="I14193" s="7"/>
      <c r="K14193" s="7"/>
      <c r="L14193" s="7"/>
      <c r="M14193" s="55"/>
      <c r="N14193" s="7"/>
      <c r="O14193" s="5"/>
      <c r="U14193" s="31"/>
      <c r="AD14193" s="20"/>
    </row>
    <row r="14194" spans="4:30" x14ac:dyDescent="0.2">
      <c r="D14194" s="5"/>
      <c r="I14194" s="7"/>
      <c r="K14194" s="7"/>
      <c r="L14194" s="7"/>
      <c r="M14194" s="55"/>
      <c r="N14194" s="7"/>
      <c r="O14194" s="5"/>
      <c r="U14194" s="31"/>
      <c r="AD14194" s="20"/>
    </row>
    <row r="14195" spans="4:30" x14ac:dyDescent="0.2">
      <c r="D14195" s="5"/>
      <c r="I14195" s="7"/>
      <c r="K14195" s="7"/>
      <c r="L14195" s="7"/>
      <c r="M14195" s="55"/>
      <c r="N14195" s="7"/>
      <c r="O14195" s="5"/>
      <c r="U14195" s="31"/>
      <c r="AD14195" s="20"/>
    </row>
    <row r="14196" spans="4:30" x14ac:dyDescent="0.2">
      <c r="D14196" s="5"/>
      <c r="I14196" s="7"/>
      <c r="K14196" s="7"/>
      <c r="L14196" s="7"/>
      <c r="M14196" s="55"/>
      <c r="N14196" s="7"/>
      <c r="O14196" s="5"/>
      <c r="U14196" s="31"/>
      <c r="AD14196" s="20"/>
    </row>
    <row r="14197" spans="4:30" x14ac:dyDescent="0.2">
      <c r="D14197" s="5"/>
      <c r="I14197" s="7"/>
      <c r="K14197" s="7"/>
      <c r="L14197" s="7"/>
      <c r="M14197" s="55"/>
      <c r="N14197" s="7"/>
      <c r="O14197" s="5"/>
      <c r="U14197" s="31"/>
      <c r="AD14197" s="20"/>
    </row>
    <row r="14198" spans="4:30" x14ac:dyDescent="0.2">
      <c r="D14198" s="5"/>
      <c r="I14198" s="7"/>
      <c r="K14198" s="7"/>
      <c r="L14198" s="7"/>
      <c r="M14198" s="55"/>
      <c r="N14198" s="7"/>
      <c r="O14198" s="5"/>
      <c r="U14198" s="31"/>
      <c r="AD14198" s="20"/>
    </row>
    <row r="14199" spans="4:30" x14ac:dyDescent="0.2">
      <c r="D14199" s="5"/>
      <c r="I14199" s="7"/>
      <c r="K14199" s="7"/>
      <c r="L14199" s="7"/>
      <c r="M14199" s="55"/>
      <c r="N14199" s="7"/>
      <c r="O14199" s="5"/>
      <c r="U14199" s="31"/>
      <c r="AD14199" s="20"/>
    </row>
    <row r="14200" spans="4:30" x14ac:dyDescent="0.2">
      <c r="D14200" s="5"/>
      <c r="I14200" s="7"/>
      <c r="K14200" s="7"/>
      <c r="L14200" s="7"/>
      <c r="M14200" s="55"/>
      <c r="N14200" s="7"/>
      <c r="O14200" s="5"/>
      <c r="U14200" s="31"/>
      <c r="AD14200" s="20"/>
    </row>
    <row r="14201" spans="4:30" x14ac:dyDescent="0.2">
      <c r="D14201" s="5"/>
      <c r="I14201" s="7"/>
      <c r="K14201" s="7"/>
      <c r="L14201" s="7"/>
      <c r="M14201" s="55"/>
      <c r="N14201" s="7"/>
      <c r="O14201" s="5"/>
      <c r="U14201" s="31"/>
      <c r="AD14201" s="20"/>
    </row>
    <row r="14202" spans="4:30" x14ac:dyDescent="0.2">
      <c r="D14202" s="5"/>
      <c r="I14202" s="7"/>
      <c r="K14202" s="7"/>
      <c r="L14202" s="7"/>
      <c r="M14202" s="55"/>
      <c r="N14202" s="7"/>
      <c r="O14202" s="5"/>
      <c r="U14202" s="31"/>
      <c r="AD14202" s="20"/>
    </row>
    <row r="14203" spans="4:30" x14ac:dyDescent="0.2">
      <c r="D14203" s="5"/>
      <c r="I14203" s="7"/>
      <c r="K14203" s="7"/>
      <c r="L14203" s="7"/>
      <c r="M14203" s="55"/>
      <c r="N14203" s="7"/>
      <c r="O14203" s="5"/>
      <c r="U14203" s="31"/>
      <c r="AD14203" s="20"/>
    </row>
    <row r="14204" spans="4:30" x14ac:dyDescent="0.2">
      <c r="D14204" s="5"/>
      <c r="I14204" s="7"/>
      <c r="K14204" s="7"/>
      <c r="L14204" s="7"/>
      <c r="M14204" s="55"/>
      <c r="N14204" s="7"/>
      <c r="O14204" s="5"/>
      <c r="U14204" s="31"/>
      <c r="AD14204" s="20"/>
    </row>
    <row r="14205" spans="4:30" x14ac:dyDescent="0.2">
      <c r="D14205" s="5"/>
      <c r="I14205" s="7"/>
      <c r="K14205" s="7"/>
      <c r="L14205" s="7"/>
      <c r="M14205" s="55"/>
      <c r="N14205" s="7"/>
      <c r="O14205" s="5"/>
      <c r="U14205" s="31"/>
      <c r="AD14205" s="20"/>
    </row>
    <row r="14206" spans="4:30" x14ac:dyDescent="0.2">
      <c r="D14206" s="5"/>
      <c r="I14206" s="7"/>
      <c r="K14206" s="7"/>
      <c r="L14206" s="7"/>
      <c r="M14206" s="55"/>
      <c r="N14206" s="7"/>
      <c r="O14206" s="5"/>
      <c r="U14206" s="31"/>
      <c r="AD14206" s="20"/>
    </row>
    <row r="14207" spans="4:30" x14ac:dyDescent="0.2">
      <c r="D14207" s="5"/>
      <c r="I14207" s="7"/>
      <c r="K14207" s="7"/>
      <c r="L14207" s="7"/>
      <c r="M14207" s="55"/>
      <c r="N14207" s="7"/>
      <c r="O14207" s="5"/>
      <c r="U14207" s="31"/>
      <c r="AD14207" s="20"/>
    </row>
    <row r="14208" spans="4:30" x14ac:dyDescent="0.2">
      <c r="D14208" s="5"/>
      <c r="I14208" s="7"/>
      <c r="K14208" s="7"/>
      <c r="L14208" s="7"/>
      <c r="M14208" s="55"/>
      <c r="N14208" s="7"/>
      <c r="O14208" s="5"/>
      <c r="U14208" s="31"/>
      <c r="AD14208" s="20"/>
    </row>
    <row r="14209" spans="4:30" x14ac:dyDescent="0.2">
      <c r="D14209" s="5"/>
      <c r="I14209" s="7"/>
      <c r="K14209" s="7"/>
      <c r="L14209" s="7"/>
      <c r="M14209" s="55"/>
      <c r="N14209" s="7"/>
      <c r="O14209" s="5"/>
      <c r="U14209" s="31"/>
      <c r="AD14209" s="20"/>
    </row>
    <row r="14210" spans="4:30" x14ac:dyDescent="0.2">
      <c r="D14210" s="5"/>
      <c r="I14210" s="7"/>
      <c r="K14210" s="7"/>
      <c r="L14210" s="7"/>
      <c r="M14210" s="55"/>
      <c r="N14210" s="7"/>
      <c r="O14210" s="5"/>
      <c r="U14210" s="31"/>
      <c r="AD14210" s="20"/>
    </row>
    <row r="14211" spans="4:30" x14ac:dyDescent="0.2">
      <c r="D14211" s="5"/>
      <c r="I14211" s="7"/>
      <c r="K14211" s="7"/>
      <c r="L14211" s="7"/>
      <c r="M14211" s="55"/>
      <c r="N14211" s="7"/>
      <c r="O14211" s="5"/>
      <c r="U14211" s="31"/>
      <c r="AD14211" s="20"/>
    </row>
    <row r="14212" spans="4:30" x14ac:dyDescent="0.2">
      <c r="D14212" s="5"/>
      <c r="I14212" s="7"/>
      <c r="K14212" s="7"/>
      <c r="L14212" s="7"/>
      <c r="M14212" s="55"/>
      <c r="N14212" s="7"/>
      <c r="O14212" s="5"/>
      <c r="U14212" s="31"/>
      <c r="AD14212" s="20"/>
    </row>
    <row r="14213" spans="4:30" x14ac:dyDescent="0.2">
      <c r="D14213" s="5"/>
      <c r="I14213" s="7"/>
      <c r="K14213" s="7"/>
      <c r="L14213" s="7"/>
      <c r="M14213" s="55"/>
      <c r="N14213" s="7"/>
      <c r="O14213" s="5"/>
      <c r="U14213" s="31"/>
      <c r="AD14213" s="20"/>
    </row>
    <row r="14214" spans="4:30" x14ac:dyDescent="0.2">
      <c r="D14214" s="5"/>
      <c r="I14214" s="7"/>
      <c r="K14214" s="7"/>
      <c r="L14214" s="7"/>
      <c r="M14214" s="55"/>
      <c r="N14214" s="7"/>
      <c r="O14214" s="5"/>
      <c r="U14214" s="31"/>
      <c r="AD14214" s="20"/>
    </row>
    <row r="14215" spans="4:30" x14ac:dyDescent="0.2">
      <c r="D14215" s="5"/>
      <c r="I14215" s="7"/>
      <c r="K14215" s="7"/>
      <c r="L14215" s="7"/>
      <c r="M14215" s="55"/>
      <c r="N14215" s="7"/>
      <c r="O14215" s="5"/>
      <c r="U14215" s="31"/>
      <c r="AD14215" s="20"/>
    </row>
    <row r="14216" spans="4:30" x14ac:dyDescent="0.2">
      <c r="D14216" s="5"/>
      <c r="I14216" s="7"/>
      <c r="K14216" s="7"/>
      <c r="L14216" s="7"/>
      <c r="M14216" s="55"/>
      <c r="N14216" s="7"/>
      <c r="O14216" s="5"/>
      <c r="U14216" s="31"/>
      <c r="AD14216" s="20"/>
    </row>
    <row r="14217" spans="4:30" x14ac:dyDescent="0.2">
      <c r="D14217" s="5"/>
      <c r="I14217" s="7"/>
      <c r="K14217" s="7"/>
      <c r="L14217" s="7"/>
      <c r="M14217" s="55"/>
      <c r="N14217" s="7"/>
      <c r="O14217" s="5"/>
      <c r="U14217" s="31"/>
      <c r="AD14217" s="20"/>
    </row>
    <row r="14218" spans="4:30" x14ac:dyDescent="0.2">
      <c r="D14218" s="5"/>
      <c r="I14218" s="7"/>
      <c r="K14218" s="7"/>
      <c r="L14218" s="7"/>
      <c r="M14218" s="55"/>
      <c r="N14218" s="7"/>
      <c r="O14218" s="5"/>
      <c r="U14218" s="31"/>
      <c r="AD14218" s="20"/>
    </row>
    <row r="14219" spans="4:30" x14ac:dyDescent="0.2">
      <c r="D14219" s="5"/>
      <c r="I14219" s="7"/>
      <c r="K14219" s="7"/>
      <c r="L14219" s="7"/>
      <c r="M14219" s="55"/>
      <c r="N14219" s="7"/>
      <c r="O14219" s="5"/>
      <c r="U14219" s="31"/>
      <c r="AD14219" s="20"/>
    </row>
    <row r="14220" spans="4:30" x14ac:dyDescent="0.2">
      <c r="D14220" s="5"/>
      <c r="I14220" s="7"/>
      <c r="K14220" s="7"/>
      <c r="L14220" s="7"/>
      <c r="M14220" s="55"/>
      <c r="N14220" s="7"/>
      <c r="O14220" s="5"/>
      <c r="U14220" s="31"/>
      <c r="AD14220" s="20"/>
    </row>
    <row r="14221" spans="4:30" x14ac:dyDescent="0.2">
      <c r="D14221" s="5"/>
      <c r="I14221" s="7"/>
      <c r="K14221" s="7"/>
      <c r="L14221" s="7"/>
      <c r="M14221" s="55"/>
      <c r="N14221" s="7"/>
      <c r="O14221" s="5"/>
      <c r="U14221" s="31"/>
      <c r="AD14221" s="20"/>
    </row>
    <row r="14222" spans="4:30" x14ac:dyDescent="0.2">
      <c r="D14222" s="5"/>
      <c r="I14222" s="7"/>
      <c r="K14222" s="7"/>
      <c r="L14222" s="7"/>
      <c r="M14222" s="55"/>
      <c r="N14222" s="7"/>
      <c r="O14222" s="5"/>
      <c r="U14222" s="31"/>
      <c r="AD14222" s="20"/>
    </row>
    <row r="14223" spans="4:30" x14ac:dyDescent="0.2">
      <c r="D14223" s="5"/>
      <c r="I14223" s="7"/>
      <c r="K14223" s="7"/>
      <c r="L14223" s="7"/>
      <c r="M14223" s="55"/>
      <c r="N14223" s="7"/>
      <c r="O14223" s="5"/>
      <c r="U14223" s="31"/>
      <c r="AD14223" s="20"/>
    </row>
    <row r="14224" spans="4:30" x14ac:dyDescent="0.2">
      <c r="D14224" s="5"/>
      <c r="I14224" s="7"/>
      <c r="K14224" s="7"/>
      <c r="L14224" s="7"/>
      <c r="M14224" s="55"/>
      <c r="N14224" s="7"/>
      <c r="O14224" s="5"/>
      <c r="U14224" s="31"/>
      <c r="AD14224" s="20"/>
    </row>
    <row r="14225" spans="4:30" x14ac:dyDescent="0.2">
      <c r="D14225" s="5"/>
      <c r="I14225" s="7"/>
      <c r="K14225" s="7"/>
      <c r="L14225" s="7"/>
      <c r="M14225" s="55"/>
      <c r="N14225" s="7"/>
      <c r="O14225" s="5"/>
      <c r="U14225" s="31"/>
      <c r="AD14225" s="20"/>
    </row>
    <row r="14226" spans="4:30" x14ac:dyDescent="0.2">
      <c r="D14226" s="5"/>
      <c r="I14226" s="7"/>
      <c r="K14226" s="7"/>
      <c r="L14226" s="7"/>
      <c r="M14226" s="55"/>
      <c r="N14226" s="7"/>
      <c r="O14226" s="5"/>
      <c r="U14226" s="31"/>
      <c r="AD14226" s="20"/>
    </row>
    <row r="14227" spans="4:30" x14ac:dyDescent="0.2">
      <c r="D14227" s="5"/>
      <c r="I14227" s="7"/>
      <c r="K14227" s="7"/>
      <c r="L14227" s="7"/>
      <c r="M14227" s="55"/>
      <c r="N14227" s="7"/>
      <c r="O14227" s="5"/>
      <c r="U14227" s="31"/>
      <c r="AD14227" s="20"/>
    </row>
    <row r="14228" spans="4:30" x14ac:dyDescent="0.2">
      <c r="D14228" s="5"/>
      <c r="I14228" s="7"/>
      <c r="K14228" s="7"/>
      <c r="L14228" s="7"/>
      <c r="M14228" s="55"/>
      <c r="N14228" s="7"/>
      <c r="O14228" s="5"/>
      <c r="U14228" s="31"/>
      <c r="AD14228" s="20"/>
    </row>
    <row r="14229" spans="4:30" x14ac:dyDescent="0.2">
      <c r="D14229" s="5"/>
      <c r="I14229" s="7"/>
      <c r="K14229" s="7"/>
      <c r="L14229" s="7"/>
      <c r="M14229" s="55"/>
      <c r="N14229" s="7"/>
      <c r="O14229" s="5"/>
      <c r="U14229" s="31"/>
      <c r="AD14229" s="20"/>
    </row>
    <row r="14230" spans="4:30" x14ac:dyDescent="0.2">
      <c r="D14230" s="5"/>
      <c r="I14230" s="7"/>
      <c r="K14230" s="7"/>
      <c r="L14230" s="7"/>
      <c r="M14230" s="55"/>
      <c r="N14230" s="7"/>
      <c r="O14230" s="5"/>
      <c r="U14230" s="31"/>
      <c r="AD14230" s="20"/>
    </row>
    <row r="14231" spans="4:30" x14ac:dyDescent="0.2">
      <c r="D14231" s="5"/>
      <c r="I14231" s="7"/>
      <c r="K14231" s="7"/>
      <c r="L14231" s="7"/>
      <c r="M14231" s="55"/>
      <c r="N14231" s="7"/>
      <c r="O14231" s="5"/>
      <c r="U14231" s="31"/>
      <c r="AD14231" s="20"/>
    </row>
    <row r="14232" spans="4:30" x14ac:dyDescent="0.2">
      <c r="D14232" s="5"/>
      <c r="I14232" s="7"/>
      <c r="K14232" s="7"/>
      <c r="L14232" s="7"/>
      <c r="M14232" s="55"/>
      <c r="N14232" s="7"/>
      <c r="O14232" s="5"/>
      <c r="U14232" s="31"/>
      <c r="AD14232" s="20"/>
    </row>
    <row r="14233" spans="4:30" x14ac:dyDescent="0.2">
      <c r="D14233" s="5"/>
      <c r="I14233" s="7"/>
      <c r="K14233" s="7"/>
      <c r="L14233" s="7"/>
      <c r="M14233" s="55"/>
      <c r="N14233" s="7"/>
      <c r="O14233" s="5"/>
      <c r="U14233" s="31"/>
      <c r="AD14233" s="20"/>
    </row>
    <row r="14234" spans="4:30" x14ac:dyDescent="0.2">
      <c r="D14234" s="5"/>
      <c r="I14234" s="7"/>
      <c r="K14234" s="7"/>
      <c r="L14234" s="7"/>
      <c r="M14234" s="55"/>
      <c r="N14234" s="7"/>
      <c r="O14234" s="5"/>
      <c r="U14234" s="31"/>
      <c r="AD14234" s="20"/>
    </row>
    <row r="14235" spans="4:30" x14ac:dyDescent="0.2">
      <c r="D14235" s="5"/>
      <c r="I14235" s="7"/>
      <c r="K14235" s="7"/>
      <c r="L14235" s="7"/>
      <c r="M14235" s="55"/>
      <c r="N14235" s="7"/>
      <c r="O14235" s="5"/>
      <c r="U14235" s="31"/>
      <c r="AD14235" s="20"/>
    </row>
    <row r="14236" spans="4:30" x14ac:dyDescent="0.2">
      <c r="D14236" s="5"/>
      <c r="I14236" s="7"/>
      <c r="K14236" s="7"/>
      <c r="L14236" s="7"/>
      <c r="M14236" s="55"/>
      <c r="N14236" s="7"/>
      <c r="O14236" s="5"/>
      <c r="U14236" s="31"/>
      <c r="AD14236" s="20"/>
    </row>
    <row r="14237" spans="4:30" x14ac:dyDescent="0.2">
      <c r="D14237" s="5"/>
      <c r="I14237" s="7"/>
      <c r="K14237" s="7"/>
      <c r="L14237" s="7"/>
      <c r="M14237" s="55"/>
      <c r="N14237" s="7"/>
      <c r="O14237" s="5"/>
      <c r="U14237" s="31"/>
      <c r="AD14237" s="20"/>
    </row>
    <row r="14238" spans="4:30" x14ac:dyDescent="0.2">
      <c r="D14238" s="5"/>
      <c r="I14238" s="7"/>
      <c r="K14238" s="7"/>
      <c r="L14238" s="7"/>
      <c r="M14238" s="55"/>
      <c r="N14238" s="7"/>
      <c r="O14238" s="5"/>
      <c r="U14238" s="31"/>
      <c r="AD14238" s="20"/>
    </row>
    <row r="14239" spans="4:30" x14ac:dyDescent="0.2">
      <c r="D14239" s="5"/>
      <c r="I14239" s="7"/>
      <c r="K14239" s="7"/>
      <c r="L14239" s="7"/>
      <c r="M14239" s="55"/>
      <c r="N14239" s="7"/>
      <c r="O14239" s="5"/>
      <c r="U14239" s="31"/>
      <c r="AD14239" s="20"/>
    </row>
    <row r="14240" spans="4:30" x14ac:dyDescent="0.2">
      <c r="D14240" s="5"/>
      <c r="I14240" s="7"/>
      <c r="K14240" s="7"/>
      <c r="L14240" s="7"/>
      <c r="M14240" s="55"/>
      <c r="N14240" s="7"/>
      <c r="O14240" s="5"/>
      <c r="U14240" s="31"/>
      <c r="AD14240" s="20"/>
    </row>
    <row r="14241" spans="4:30" x14ac:dyDescent="0.2">
      <c r="D14241" s="5"/>
      <c r="I14241" s="7"/>
      <c r="K14241" s="7"/>
      <c r="L14241" s="7"/>
      <c r="M14241" s="55"/>
      <c r="N14241" s="7"/>
      <c r="O14241" s="5"/>
      <c r="U14241" s="31"/>
      <c r="AD14241" s="20"/>
    </row>
    <row r="14242" spans="4:30" x14ac:dyDescent="0.2">
      <c r="D14242" s="5"/>
      <c r="I14242" s="7"/>
      <c r="K14242" s="7"/>
      <c r="L14242" s="7"/>
      <c r="M14242" s="55"/>
      <c r="N14242" s="7"/>
      <c r="O14242" s="5"/>
      <c r="U14242" s="31"/>
      <c r="AD14242" s="20"/>
    </row>
    <row r="14243" spans="4:30" x14ac:dyDescent="0.2">
      <c r="D14243" s="5"/>
      <c r="I14243" s="7"/>
      <c r="K14243" s="7"/>
      <c r="L14243" s="7"/>
      <c r="M14243" s="55"/>
      <c r="N14243" s="7"/>
      <c r="O14243" s="5"/>
      <c r="U14243" s="31"/>
      <c r="AD14243" s="20"/>
    </row>
    <row r="14244" spans="4:30" x14ac:dyDescent="0.2">
      <c r="D14244" s="5"/>
      <c r="I14244" s="7"/>
      <c r="K14244" s="7"/>
      <c r="L14244" s="7"/>
      <c r="M14244" s="55"/>
      <c r="N14244" s="7"/>
      <c r="O14244" s="5"/>
      <c r="U14244" s="31"/>
      <c r="AD14244" s="20"/>
    </row>
    <row r="14245" spans="4:30" x14ac:dyDescent="0.2">
      <c r="D14245" s="5"/>
      <c r="I14245" s="7"/>
      <c r="K14245" s="7"/>
      <c r="L14245" s="7"/>
      <c r="M14245" s="55"/>
      <c r="N14245" s="7"/>
      <c r="O14245" s="5"/>
      <c r="U14245" s="31"/>
      <c r="AD14245" s="20"/>
    </row>
    <row r="14246" spans="4:30" x14ac:dyDescent="0.2">
      <c r="D14246" s="5"/>
      <c r="I14246" s="7"/>
      <c r="K14246" s="7"/>
      <c r="L14246" s="7"/>
      <c r="M14246" s="55"/>
      <c r="N14246" s="7"/>
      <c r="O14246" s="5"/>
      <c r="U14246" s="31"/>
      <c r="AD14246" s="20"/>
    </row>
    <row r="14247" spans="4:30" x14ac:dyDescent="0.2">
      <c r="D14247" s="5"/>
      <c r="I14247" s="7"/>
      <c r="K14247" s="7"/>
      <c r="L14247" s="7"/>
      <c r="M14247" s="55"/>
      <c r="N14247" s="7"/>
      <c r="O14247" s="5"/>
      <c r="U14247" s="31"/>
      <c r="AD14247" s="20"/>
    </row>
    <row r="14248" spans="4:30" x14ac:dyDescent="0.2">
      <c r="D14248" s="5"/>
      <c r="I14248" s="7"/>
      <c r="K14248" s="7"/>
      <c r="L14248" s="7"/>
      <c r="M14248" s="55"/>
      <c r="N14248" s="7"/>
      <c r="O14248" s="5"/>
      <c r="U14248" s="31"/>
      <c r="AD14248" s="20"/>
    </row>
    <row r="14249" spans="4:30" x14ac:dyDescent="0.2">
      <c r="D14249" s="5"/>
      <c r="I14249" s="7"/>
      <c r="K14249" s="7"/>
      <c r="L14249" s="7"/>
      <c r="M14249" s="55"/>
      <c r="N14249" s="7"/>
      <c r="O14249" s="5"/>
      <c r="U14249" s="31"/>
      <c r="AD14249" s="20"/>
    </row>
    <row r="14250" spans="4:30" x14ac:dyDescent="0.2">
      <c r="D14250" s="5"/>
      <c r="I14250" s="7"/>
      <c r="K14250" s="7"/>
      <c r="L14250" s="7"/>
      <c r="M14250" s="55"/>
      <c r="N14250" s="7"/>
      <c r="O14250" s="5"/>
      <c r="U14250" s="31"/>
      <c r="AD14250" s="20"/>
    </row>
    <row r="14251" spans="4:30" x14ac:dyDescent="0.2">
      <c r="D14251" s="5"/>
      <c r="I14251" s="7"/>
      <c r="K14251" s="7"/>
      <c r="L14251" s="7"/>
      <c r="M14251" s="55"/>
      <c r="N14251" s="7"/>
      <c r="O14251" s="5"/>
      <c r="U14251" s="31"/>
      <c r="AD14251" s="20"/>
    </row>
    <row r="14252" spans="4:30" x14ac:dyDescent="0.2">
      <c r="D14252" s="5"/>
      <c r="I14252" s="7"/>
      <c r="K14252" s="7"/>
      <c r="L14252" s="7"/>
      <c r="M14252" s="55"/>
      <c r="N14252" s="7"/>
      <c r="O14252" s="5"/>
      <c r="U14252" s="31"/>
      <c r="AD14252" s="20"/>
    </row>
    <row r="14253" spans="4:30" x14ac:dyDescent="0.2">
      <c r="D14253" s="5"/>
      <c r="I14253" s="7"/>
      <c r="K14253" s="7"/>
      <c r="L14253" s="7"/>
      <c r="M14253" s="55"/>
      <c r="N14253" s="7"/>
      <c r="O14253" s="5"/>
      <c r="U14253" s="31"/>
      <c r="AD14253" s="20"/>
    </row>
    <row r="14254" spans="4:30" x14ac:dyDescent="0.2">
      <c r="D14254" s="5"/>
      <c r="I14254" s="7"/>
      <c r="K14254" s="7"/>
      <c r="L14254" s="7"/>
      <c r="M14254" s="55"/>
      <c r="N14254" s="7"/>
      <c r="O14254" s="5"/>
      <c r="U14254" s="31"/>
      <c r="AD14254" s="20"/>
    </row>
    <row r="14255" spans="4:30" x14ac:dyDescent="0.2">
      <c r="D14255" s="5"/>
      <c r="I14255" s="7"/>
      <c r="K14255" s="7"/>
      <c r="L14255" s="7"/>
      <c r="M14255" s="55"/>
      <c r="N14255" s="7"/>
      <c r="O14255" s="5"/>
      <c r="U14255" s="31"/>
      <c r="AD14255" s="20"/>
    </row>
    <row r="14256" spans="4:30" x14ac:dyDescent="0.2">
      <c r="D14256" s="5"/>
      <c r="I14256" s="7"/>
      <c r="K14256" s="7"/>
      <c r="L14256" s="7"/>
      <c r="M14256" s="55"/>
      <c r="N14256" s="7"/>
      <c r="O14256" s="5"/>
      <c r="U14256" s="31"/>
      <c r="AD14256" s="20"/>
    </row>
    <row r="14257" spans="4:30" x14ac:dyDescent="0.2">
      <c r="D14257" s="5"/>
      <c r="I14257" s="7"/>
      <c r="K14257" s="7"/>
      <c r="L14257" s="7"/>
      <c r="M14257" s="55"/>
      <c r="N14257" s="7"/>
      <c r="O14257" s="5"/>
      <c r="U14257" s="31"/>
      <c r="AD14257" s="20"/>
    </row>
    <row r="14258" spans="4:30" x14ac:dyDescent="0.2">
      <c r="D14258" s="5"/>
      <c r="I14258" s="7"/>
      <c r="K14258" s="7"/>
      <c r="L14258" s="7"/>
      <c r="M14258" s="55"/>
      <c r="N14258" s="7"/>
      <c r="O14258" s="5"/>
      <c r="U14258" s="31"/>
      <c r="AD14258" s="20"/>
    </row>
    <row r="14259" spans="4:30" x14ac:dyDescent="0.2">
      <c r="D14259" s="5"/>
      <c r="I14259" s="7"/>
      <c r="K14259" s="7"/>
      <c r="L14259" s="7"/>
      <c r="M14259" s="55"/>
      <c r="N14259" s="7"/>
      <c r="O14259" s="5"/>
      <c r="U14259" s="31"/>
      <c r="AD14259" s="20"/>
    </row>
    <row r="14260" spans="4:30" x14ac:dyDescent="0.2">
      <c r="D14260" s="5"/>
      <c r="I14260" s="7"/>
      <c r="K14260" s="7"/>
      <c r="L14260" s="7"/>
      <c r="M14260" s="55"/>
      <c r="N14260" s="7"/>
      <c r="O14260" s="5"/>
      <c r="U14260" s="31"/>
      <c r="AD14260" s="20"/>
    </row>
    <row r="14261" spans="4:30" x14ac:dyDescent="0.2">
      <c r="D14261" s="5"/>
      <c r="I14261" s="7"/>
      <c r="K14261" s="7"/>
      <c r="L14261" s="7"/>
      <c r="M14261" s="55"/>
      <c r="N14261" s="7"/>
      <c r="O14261" s="5"/>
      <c r="U14261" s="31"/>
      <c r="AD14261" s="20"/>
    </row>
    <row r="14262" spans="4:30" x14ac:dyDescent="0.2">
      <c r="D14262" s="5"/>
      <c r="I14262" s="7"/>
      <c r="K14262" s="7"/>
      <c r="L14262" s="7"/>
      <c r="M14262" s="55"/>
      <c r="N14262" s="7"/>
      <c r="O14262" s="5"/>
      <c r="U14262" s="31"/>
      <c r="AD14262" s="20"/>
    </row>
    <row r="14263" spans="4:30" x14ac:dyDescent="0.2">
      <c r="D14263" s="5"/>
      <c r="I14263" s="7"/>
      <c r="K14263" s="7"/>
      <c r="L14263" s="7"/>
      <c r="M14263" s="55"/>
      <c r="N14263" s="7"/>
      <c r="O14263" s="5"/>
      <c r="U14263" s="31"/>
      <c r="AD14263" s="20"/>
    </row>
    <row r="14264" spans="4:30" x14ac:dyDescent="0.2">
      <c r="D14264" s="5"/>
      <c r="I14264" s="7"/>
      <c r="K14264" s="7"/>
      <c r="L14264" s="7"/>
      <c r="M14264" s="55"/>
      <c r="N14264" s="7"/>
      <c r="O14264" s="5"/>
      <c r="U14264" s="31"/>
      <c r="AD14264" s="20"/>
    </row>
    <row r="14265" spans="4:30" x14ac:dyDescent="0.2">
      <c r="D14265" s="5"/>
      <c r="I14265" s="7"/>
      <c r="K14265" s="7"/>
      <c r="L14265" s="7"/>
      <c r="M14265" s="55"/>
      <c r="N14265" s="7"/>
      <c r="O14265" s="5"/>
      <c r="U14265" s="31"/>
      <c r="AD14265" s="20"/>
    </row>
    <row r="14266" spans="4:30" x14ac:dyDescent="0.2">
      <c r="D14266" s="5"/>
      <c r="I14266" s="7"/>
      <c r="K14266" s="7"/>
      <c r="L14266" s="7"/>
      <c r="M14266" s="55"/>
      <c r="N14266" s="7"/>
      <c r="O14266" s="5"/>
      <c r="U14266" s="31"/>
      <c r="AD14266" s="20"/>
    </row>
    <row r="14267" spans="4:30" x14ac:dyDescent="0.2">
      <c r="D14267" s="5"/>
      <c r="I14267" s="7"/>
      <c r="K14267" s="7"/>
      <c r="L14267" s="7"/>
      <c r="M14267" s="55"/>
      <c r="N14267" s="7"/>
      <c r="O14267" s="5"/>
      <c r="U14267" s="31"/>
      <c r="AD14267" s="20"/>
    </row>
    <row r="14268" spans="4:30" x14ac:dyDescent="0.2">
      <c r="D14268" s="5"/>
      <c r="I14268" s="7"/>
      <c r="K14268" s="7"/>
      <c r="L14268" s="7"/>
      <c r="M14268" s="55"/>
      <c r="N14268" s="7"/>
      <c r="O14268" s="5"/>
      <c r="U14268" s="31"/>
      <c r="AD14268" s="20"/>
    </row>
    <row r="14269" spans="4:30" x14ac:dyDescent="0.2">
      <c r="D14269" s="5"/>
      <c r="I14269" s="7"/>
      <c r="K14269" s="7"/>
      <c r="L14269" s="7"/>
      <c r="M14269" s="55"/>
      <c r="N14269" s="7"/>
      <c r="O14269" s="5"/>
      <c r="U14269" s="31"/>
      <c r="AD14269" s="20"/>
    </row>
    <row r="14270" spans="4:30" x14ac:dyDescent="0.2">
      <c r="D14270" s="5"/>
      <c r="I14270" s="7"/>
      <c r="K14270" s="7"/>
      <c r="L14270" s="7"/>
      <c r="M14270" s="55"/>
      <c r="N14270" s="7"/>
      <c r="O14270" s="5"/>
      <c r="U14270" s="31"/>
      <c r="AD14270" s="20"/>
    </row>
    <row r="14271" spans="4:30" x14ac:dyDescent="0.2">
      <c r="D14271" s="5"/>
      <c r="I14271" s="7"/>
      <c r="K14271" s="7"/>
      <c r="L14271" s="7"/>
      <c r="M14271" s="55"/>
      <c r="N14271" s="7"/>
      <c r="O14271" s="5"/>
      <c r="U14271" s="31"/>
      <c r="AD14271" s="20"/>
    </row>
    <row r="14272" spans="4:30" x14ac:dyDescent="0.2">
      <c r="D14272" s="5"/>
      <c r="I14272" s="7"/>
      <c r="K14272" s="7"/>
      <c r="L14272" s="7"/>
      <c r="M14272" s="55"/>
      <c r="N14272" s="7"/>
      <c r="O14272" s="5"/>
      <c r="U14272" s="31"/>
      <c r="AD14272" s="20"/>
    </row>
    <row r="14273" spans="4:30" x14ac:dyDescent="0.2">
      <c r="D14273" s="5"/>
      <c r="I14273" s="7"/>
      <c r="K14273" s="7"/>
      <c r="L14273" s="7"/>
      <c r="M14273" s="55"/>
      <c r="N14273" s="7"/>
      <c r="O14273" s="5"/>
      <c r="U14273" s="31"/>
      <c r="AD14273" s="20"/>
    </row>
    <row r="14274" spans="4:30" x14ac:dyDescent="0.2">
      <c r="D14274" s="5"/>
      <c r="I14274" s="7"/>
      <c r="K14274" s="7"/>
      <c r="L14274" s="7"/>
      <c r="M14274" s="55"/>
      <c r="N14274" s="7"/>
      <c r="O14274" s="5"/>
      <c r="U14274" s="31"/>
      <c r="AD14274" s="20"/>
    </row>
    <row r="14275" spans="4:30" x14ac:dyDescent="0.2">
      <c r="D14275" s="5"/>
      <c r="I14275" s="7"/>
      <c r="K14275" s="7"/>
      <c r="L14275" s="7"/>
      <c r="M14275" s="55"/>
      <c r="N14275" s="7"/>
      <c r="O14275" s="5"/>
      <c r="U14275" s="31"/>
      <c r="AD14275" s="20"/>
    </row>
    <row r="14276" spans="4:30" x14ac:dyDescent="0.2">
      <c r="D14276" s="5"/>
      <c r="I14276" s="7"/>
      <c r="K14276" s="7"/>
      <c r="L14276" s="7"/>
      <c r="M14276" s="55"/>
      <c r="N14276" s="7"/>
      <c r="O14276" s="5"/>
      <c r="U14276" s="31"/>
      <c r="AD14276" s="20"/>
    </row>
    <row r="14277" spans="4:30" x14ac:dyDescent="0.2">
      <c r="D14277" s="5"/>
      <c r="I14277" s="7"/>
      <c r="K14277" s="7"/>
      <c r="L14277" s="7"/>
      <c r="M14277" s="55"/>
      <c r="N14277" s="7"/>
      <c r="O14277" s="5"/>
      <c r="U14277" s="31"/>
      <c r="AD14277" s="20"/>
    </row>
    <row r="14278" spans="4:30" x14ac:dyDescent="0.2">
      <c r="D14278" s="5"/>
      <c r="I14278" s="7"/>
      <c r="K14278" s="7"/>
      <c r="L14278" s="7"/>
      <c r="M14278" s="55"/>
      <c r="N14278" s="7"/>
      <c r="O14278" s="5"/>
      <c r="U14278" s="31"/>
      <c r="AD14278" s="20"/>
    </row>
    <row r="14279" spans="4:30" x14ac:dyDescent="0.2">
      <c r="D14279" s="5"/>
      <c r="I14279" s="7"/>
      <c r="K14279" s="7"/>
      <c r="L14279" s="7"/>
      <c r="M14279" s="55"/>
      <c r="N14279" s="7"/>
      <c r="O14279" s="5"/>
      <c r="U14279" s="31"/>
      <c r="AD14279" s="20"/>
    </row>
    <row r="14280" spans="4:30" x14ac:dyDescent="0.2">
      <c r="D14280" s="5"/>
      <c r="I14280" s="7"/>
      <c r="K14280" s="7"/>
      <c r="L14280" s="7"/>
      <c r="M14280" s="55"/>
      <c r="N14280" s="7"/>
      <c r="O14280" s="5"/>
      <c r="U14280" s="31"/>
      <c r="AD14280" s="20"/>
    </row>
    <row r="14281" spans="4:30" x14ac:dyDescent="0.2">
      <c r="D14281" s="5"/>
      <c r="I14281" s="7"/>
      <c r="K14281" s="7"/>
      <c r="L14281" s="7"/>
      <c r="M14281" s="55"/>
      <c r="N14281" s="7"/>
      <c r="O14281" s="5"/>
      <c r="U14281" s="31"/>
      <c r="AD14281" s="20"/>
    </row>
    <row r="14282" spans="4:30" x14ac:dyDescent="0.2">
      <c r="D14282" s="5"/>
      <c r="I14282" s="7"/>
      <c r="K14282" s="7"/>
      <c r="L14282" s="7"/>
      <c r="M14282" s="55"/>
      <c r="N14282" s="7"/>
      <c r="O14282" s="5"/>
      <c r="U14282" s="31"/>
      <c r="AD14282" s="20"/>
    </row>
    <row r="14283" spans="4:30" x14ac:dyDescent="0.2">
      <c r="D14283" s="5"/>
      <c r="I14283" s="7"/>
      <c r="K14283" s="7"/>
      <c r="L14283" s="7"/>
      <c r="M14283" s="55"/>
      <c r="N14283" s="7"/>
      <c r="O14283" s="5"/>
      <c r="U14283" s="31"/>
      <c r="AD14283" s="20"/>
    </row>
    <row r="14284" spans="4:30" x14ac:dyDescent="0.2">
      <c r="D14284" s="5"/>
      <c r="I14284" s="7"/>
      <c r="K14284" s="7"/>
      <c r="L14284" s="7"/>
      <c r="M14284" s="55"/>
      <c r="N14284" s="7"/>
      <c r="O14284" s="5"/>
      <c r="U14284" s="31"/>
      <c r="AD14284" s="20"/>
    </row>
    <row r="14285" spans="4:30" x14ac:dyDescent="0.2">
      <c r="D14285" s="5"/>
      <c r="I14285" s="7"/>
      <c r="K14285" s="7"/>
      <c r="L14285" s="7"/>
      <c r="M14285" s="55"/>
      <c r="N14285" s="7"/>
      <c r="O14285" s="5"/>
      <c r="U14285" s="31"/>
      <c r="AD14285" s="20"/>
    </row>
    <row r="14286" spans="4:30" x14ac:dyDescent="0.2">
      <c r="D14286" s="5"/>
      <c r="I14286" s="7"/>
      <c r="K14286" s="7"/>
      <c r="L14286" s="7"/>
      <c r="M14286" s="55"/>
      <c r="N14286" s="7"/>
      <c r="O14286" s="5"/>
      <c r="U14286" s="31"/>
      <c r="AD14286" s="20"/>
    </row>
    <row r="14287" spans="4:30" x14ac:dyDescent="0.2">
      <c r="D14287" s="5"/>
      <c r="I14287" s="7"/>
      <c r="K14287" s="7"/>
      <c r="L14287" s="7"/>
      <c r="M14287" s="55"/>
      <c r="N14287" s="7"/>
      <c r="O14287" s="5"/>
      <c r="U14287" s="31"/>
      <c r="AD14287" s="20"/>
    </row>
    <row r="14288" spans="4:30" x14ac:dyDescent="0.2">
      <c r="D14288" s="5"/>
      <c r="I14288" s="7"/>
      <c r="K14288" s="7"/>
      <c r="L14288" s="7"/>
      <c r="M14288" s="55"/>
      <c r="N14288" s="7"/>
      <c r="O14288" s="5"/>
      <c r="U14288" s="31"/>
      <c r="AD14288" s="20"/>
    </row>
    <row r="14289" spans="4:30" x14ac:dyDescent="0.2">
      <c r="D14289" s="5"/>
      <c r="I14289" s="7"/>
      <c r="K14289" s="7"/>
      <c r="L14289" s="7"/>
      <c r="M14289" s="55"/>
      <c r="N14289" s="7"/>
      <c r="O14289" s="5"/>
      <c r="U14289" s="31"/>
      <c r="AD14289" s="20"/>
    </row>
    <row r="14290" spans="4:30" x14ac:dyDescent="0.2">
      <c r="D14290" s="5"/>
      <c r="I14290" s="7"/>
      <c r="K14290" s="7"/>
      <c r="L14290" s="7"/>
      <c r="M14290" s="55"/>
      <c r="N14290" s="7"/>
      <c r="O14290" s="5"/>
      <c r="U14290" s="31"/>
      <c r="AD14290" s="20"/>
    </row>
    <row r="14291" spans="4:30" x14ac:dyDescent="0.2">
      <c r="D14291" s="5"/>
      <c r="I14291" s="7"/>
      <c r="K14291" s="7"/>
      <c r="L14291" s="7"/>
      <c r="M14291" s="55"/>
      <c r="N14291" s="7"/>
      <c r="O14291" s="5"/>
      <c r="U14291" s="31"/>
      <c r="AD14291" s="20"/>
    </row>
    <row r="14292" spans="4:30" x14ac:dyDescent="0.2">
      <c r="D14292" s="5"/>
      <c r="I14292" s="7"/>
      <c r="K14292" s="7"/>
      <c r="L14292" s="7"/>
      <c r="M14292" s="55"/>
      <c r="N14292" s="7"/>
      <c r="O14292" s="5"/>
      <c r="U14292" s="31"/>
      <c r="AD14292" s="20"/>
    </row>
    <row r="14293" spans="4:30" x14ac:dyDescent="0.2">
      <c r="D14293" s="5"/>
      <c r="I14293" s="7"/>
      <c r="K14293" s="7"/>
      <c r="L14293" s="7"/>
      <c r="M14293" s="55"/>
      <c r="N14293" s="7"/>
      <c r="O14293" s="5"/>
      <c r="U14293" s="31"/>
      <c r="AD14293" s="20"/>
    </row>
    <row r="14294" spans="4:30" x14ac:dyDescent="0.2">
      <c r="D14294" s="5"/>
      <c r="I14294" s="7"/>
      <c r="K14294" s="7"/>
      <c r="L14294" s="7"/>
      <c r="M14294" s="55"/>
      <c r="N14294" s="7"/>
      <c r="O14294" s="5"/>
      <c r="U14294" s="31"/>
      <c r="AD14294" s="20"/>
    </row>
    <row r="14295" spans="4:30" x14ac:dyDescent="0.2">
      <c r="D14295" s="5"/>
      <c r="I14295" s="7"/>
      <c r="K14295" s="7"/>
      <c r="L14295" s="7"/>
      <c r="M14295" s="55"/>
      <c r="N14295" s="7"/>
      <c r="O14295" s="5"/>
      <c r="U14295" s="31"/>
      <c r="AD14295" s="20"/>
    </row>
    <row r="14296" spans="4:30" x14ac:dyDescent="0.2">
      <c r="D14296" s="5"/>
      <c r="I14296" s="7"/>
      <c r="K14296" s="7"/>
      <c r="L14296" s="7"/>
      <c r="M14296" s="55"/>
      <c r="N14296" s="7"/>
      <c r="O14296" s="5"/>
      <c r="U14296" s="31"/>
      <c r="AD14296" s="20"/>
    </row>
    <row r="14297" spans="4:30" x14ac:dyDescent="0.2">
      <c r="D14297" s="5"/>
      <c r="I14297" s="7"/>
      <c r="K14297" s="7"/>
      <c r="L14297" s="7"/>
      <c r="M14297" s="55"/>
      <c r="N14297" s="7"/>
      <c r="O14297" s="5"/>
      <c r="U14297" s="31"/>
      <c r="AD14297" s="20"/>
    </row>
    <row r="14298" spans="4:30" x14ac:dyDescent="0.2">
      <c r="D14298" s="5"/>
      <c r="I14298" s="7"/>
      <c r="K14298" s="7"/>
      <c r="L14298" s="7"/>
      <c r="M14298" s="55"/>
      <c r="N14298" s="7"/>
      <c r="O14298" s="5"/>
      <c r="U14298" s="31"/>
      <c r="AD14298" s="20"/>
    </row>
    <row r="14299" spans="4:30" x14ac:dyDescent="0.2">
      <c r="D14299" s="5"/>
      <c r="I14299" s="7"/>
      <c r="K14299" s="7"/>
      <c r="L14299" s="7"/>
      <c r="M14299" s="55"/>
      <c r="N14299" s="7"/>
      <c r="O14299" s="5"/>
      <c r="U14299" s="31"/>
      <c r="AD14299" s="20"/>
    </row>
    <row r="14300" spans="4:30" x14ac:dyDescent="0.2">
      <c r="D14300" s="5"/>
      <c r="I14300" s="7"/>
      <c r="K14300" s="7"/>
      <c r="L14300" s="7"/>
      <c r="M14300" s="55"/>
      <c r="N14300" s="7"/>
      <c r="O14300" s="5"/>
      <c r="U14300" s="31"/>
      <c r="AD14300" s="20"/>
    </row>
    <row r="14301" spans="4:30" x14ac:dyDescent="0.2">
      <c r="D14301" s="5"/>
      <c r="I14301" s="7"/>
      <c r="K14301" s="7"/>
      <c r="L14301" s="7"/>
      <c r="M14301" s="55"/>
      <c r="N14301" s="7"/>
      <c r="O14301" s="5"/>
      <c r="U14301" s="31"/>
      <c r="AD14301" s="20"/>
    </row>
    <row r="14302" spans="4:30" x14ac:dyDescent="0.2">
      <c r="D14302" s="5"/>
      <c r="I14302" s="7"/>
      <c r="K14302" s="7"/>
      <c r="L14302" s="7"/>
      <c r="M14302" s="55"/>
      <c r="N14302" s="7"/>
      <c r="O14302" s="5"/>
      <c r="U14302" s="31"/>
      <c r="AD14302" s="20"/>
    </row>
    <row r="14303" spans="4:30" x14ac:dyDescent="0.2">
      <c r="D14303" s="5"/>
      <c r="I14303" s="7"/>
      <c r="K14303" s="7"/>
      <c r="L14303" s="7"/>
      <c r="M14303" s="55"/>
      <c r="N14303" s="7"/>
      <c r="O14303" s="5"/>
      <c r="U14303" s="31"/>
      <c r="AD14303" s="20"/>
    </row>
    <row r="14304" spans="4:30" x14ac:dyDescent="0.2">
      <c r="D14304" s="5"/>
      <c r="I14304" s="7"/>
      <c r="K14304" s="7"/>
      <c r="L14304" s="7"/>
      <c r="M14304" s="55"/>
      <c r="N14304" s="7"/>
      <c r="O14304" s="5"/>
      <c r="U14304" s="31"/>
      <c r="AD14304" s="20"/>
    </row>
    <row r="14305" spans="4:30" x14ac:dyDescent="0.2">
      <c r="D14305" s="5"/>
      <c r="I14305" s="7"/>
      <c r="K14305" s="7"/>
      <c r="L14305" s="7"/>
      <c r="M14305" s="55"/>
      <c r="N14305" s="7"/>
      <c r="O14305" s="5"/>
      <c r="U14305" s="31"/>
      <c r="AD14305" s="20"/>
    </row>
    <row r="14306" spans="4:30" x14ac:dyDescent="0.2">
      <c r="D14306" s="5"/>
      <c r="I14306" s="7"/>
      <c r="K14306" s="7"/>
      <c r="L14306" s="7"/>
      <c r="M14306" s="55"/>
      <c r="N14306" s="7"/>
      <c r="O14306" s="5"/>
      <c r="U14306" s="31"/>
      <c r="AD14306" s="20"/>
    </row>
    <row r="14307" spans="4:30" x14ac:dyDescent="0.2">
      <c r="D14307" s="5"/>
      <c r="I14307" s="7"/>
      <c r="K14307" s="7"/>
      <c r="L14307" s="7"/>
      <c r="M14307" s="55"/>
      <c r="N14307" s="7"/>
      <c r="O14307" s="5"/>
      <c r="U14307" s="31"/>
      <c r="AD14307" s="20"/>
    </row>
    <row r="14308" spans="4:30" x14ac:dyDescent="0.2">
      <c r="D14308" s="5"/>
      <c r="I14308" s="7"/>
      <c r="K14308" s="7"/>
      <c r="L14308" s="7"/>
      <c r="M14308" s="55"/>
      <c r="N14308" s="7"/>
      <c r="O14308" s="5"/>
      <c r="U14308" s="31"/>
      <c r="AD14308" s="20"/>
    </row>
    <row r="14309" spans="4:30" x14ac:dyDescent="0.2">
      <c r="D14309" s="5"/>
      <c r="I14309" s="7"/>
      <c r="K14309" s="7"/>
      <c r="L14309" s="7"/>
      <c r="M14309" s="55"/>
      <c r="N14309" s="7"/>
      <c r="O14309" s="5"/>
      <c r="U14309" s="31"/>
      <c r="AD14309" s="20"/>
    </row>
    <row r="14310" spans="4:30" x14ac:dyDescent="0.2">
      <c r="D14310" s="5"/>
      <c r="I14310" s="7"/>
      <c r="K14310" s="7"/>
      <c r="L14310" s="7"/>
      <c r="M14310" s="55"/>
      <c r="N14310" s="7"/>
      <c r="O14310" s="5"/>
      <c r="U14310" s="31"/>
      <c r="AD14310" s="20"/>
    </row>
    <row r="14311" spans="4:30" x14ac:dyDescent="0.2">
      <c r="D14311" s="5"/>
      <c r="I14311" s="7"/>
      <c r="K14311" s="7"/>
      <c r="L14311" s="7"/>
      <c r="M14311" s="55"/>
      <c r="N14311" s="7"/>
      <c r="O14311" s="5"/>
      <c r="U14311" s="31"/>
      <c r="AD14311" s="20"/>
    </row>
    <row r="14312" spans="4:30" x14ac:dyDescent="0.2">
      <c r="D14312" s="5"/>
      <c r="I14312" s="7"/>
      <c r="K14312" s="7"/>
      <c r="L14312" s="7"/>
      <c r="M14312" s="55"/>
      <c r="N14312" s="7"/>
      <c r="O14312" s="5"/>
      <c r="U14312" s="31"/>
      <c r="AD14312" s="20"/>
    </row>
    <row r="14313" spans="4:30" x14ac:dyDescent="0.2">
      <c r="D14313" s="5"/>
      <c r="I14313" s="7"/>
      <c r="K14313" s="7"/>
      <c r="L14313" s="7"/>
      <c r="M14313" s="55"/>
      <c r="N14313" s="7"/>
      <c r="O14313" s="5"/>
      <c r="U14313" s="31"/>
      <c r="AD14313" s="20"/>
    </row>
    <row r="14314" spans="4:30" x14ac:dyDescent="0.2">
      <c r="D14314" s="5"/>
      <c r="I14314" s="7"/>
      <c r="K14314" s="7"/>
      <c r="L14314" s="7"/>
      <c r="M14314" s="55"/>
      <c r="N14314" s="7"/>
      <c r="O14314" s="5"/>
      <c r="U14314" s="31"/>
      <c r="AD14314" s="20"/>
    </row>
    <row r="14315" spans="4:30" x14ac:dyDescent="0.2">
      <c r="D14315" s="5"/>
      <c r="I14315" s="7"/>
      <c r="K14315" s="7"/>
      <c r="L14315" s="7"/>
      <c r="M14315" s="55"/>
      <c r="N14315" s="7"/>
      <c r="O14315" s="5"/>
      <c r="U14315" s="31"/>
      <c r="AD14315" s="20"/>
    </row>
    <row r="14316" spans="4:30" x14ac:dyDescent="0.2">
      <c r="D14316" s="5"/>
      <c r="I14316" s="7"/>
      <c r="K14316" s="7"/>
      <c r="L14316" s="7"/>
      <c r="M14316" s="55"/>
      <c r="N14316" s="7"/>
      <c r="O14316" s="5"/>
      <c r="U14316" s="31"/>
      <c r="AD14316" s="20"/>
    </row>
    <row r="14317" spans="4:30" x14ac:dyDescent="0.2">
      <c r="D14317" s="5"/>
      <c r="I14317" s="7"/>
      <c r="K14317" s="7"/>
      <c r="L14317" s="7"/>
      <c r="M14317" s="55"/>
      <c r="N14317" s="7"/>
      <c r="O14317" s="5"/>
      <c r="U14317" s="31"/>
      <c r="AD14317" s="20"/>
    </row>
    <row r="14318" spans="4:30" x14ac:dyDescent="0.2">
      <c r="D14318" s="5"/>
      <c r="I14318" s="7"/>
      <c r="K14318" s="7"/>
      <c r="L14318" s="7"/>
      <c r="M14318" s="55"/>
      <c r="N14318" s="7"/>
      <c r="O14318" s="5"/>
      <c r="U14318" s="31"/>
      <c r="AD14318" s="20"/>
    </row>
    <row r="14319" spans="4:30" x14ac:dyDescent="0.2">
      <c r="D14319" s="5"/>
      <c r="I14319" s="7"/>
      <c r="K14319" s="7"/>
      <c r="L14319" s="7"/>
      <c r="M14319" s="55"/>
      <c r="N14319" s="7"/>
      <c r="O14319" s="5"/>
      <c r="U14319" s="31"/>
      <c r="AD14319" s="20"/>
    </row>
    <row r="14320" spans="4:30" x14ac:dyDescent="0.2">
      <c r="D14320" s="5"/>
      <c r="I14320" s="7"/>
      <c r="K14320" s="7"/>
      <c r="L14320" s="7"/>
      <c r="M14320" s="55"/>
      <c r="N14320" s="7"/>
      <c r="O14320" s="5"/>
      <c r="U14320" s="31"/>
      <c r="AD14320" s="20"/>
    </row>
    <row r="14321" spans="4:30" x14ac:dyDescent="0.2">
      <c r="D14321" s="5"/>
      <c r="I14321" s="7"/>
      <c r="K14321" s="7"/>
      <c r="L14321" s="7"/>
      <c r="M14321" s="55"/>
      <c r="N14321" s="7"/>
      <c r="O14321" s="5"/>
      <c r="U14321" s="31"/>
      <c r="AD14321" s="20"/>
    </row>
    <row r="14322" spans="4:30" x14ac:dyDescent="0.2">
      <c r="D14322" s="5"/>
      <c r="I14322" s="7"/>
      <c r="K14322" s="7"/>
      <c r="L14322" s="7"/>
      <c r="M14322" s="55"/>
      <c r="N14322" s="7"/>
      <c r="O14322" s="5"/>
      <c r="U14322" s="31"/>
      <c r="AD14322" s="20"/>
    </row>
    <row r="14323" spans="4:30" x14ac:dyDescent="0.2">
      <c r="D14323" s="5"/>
      <c r="I14323" s="7"/>
      <c r="K14323" s="7"/>
      <c r="L14323" s="7"/>
      <c r="M14323" s="55"/>
      <c r="N14323" s="7"/>
      <c r="O14323" s="5"/>
      <c r="U14323" s="31"/>
      <c r="AD14323" s="20"/>
    </row>
    <row r="14324" spans="4:30" x14ac:dyDescent="0.2">
      <c r="D14324" s="5"/>
      <c r="I14324" s="7"/>
      <c r="K14324" s="7"/>
      <c r="L14324" s="7"/>
      <c r="M14324" s="55"/>
      <c r="N14324" s="7"/>
      <c r="O14324" s="5"/>
      <c r="U14324" s="31"/>
      <c r="AD14324" s="20"/>
    </row>
    <row r="14325" spans="4:30" x14ac:dyDescent="0.2">
      <c r="D14325" s="5"/>
      <c r="I14325" s="7"/>
      <c r="K14325" s="7"/>
      <c r="L14325" s="7"/>
      <c r="M14325" s="55"/>
      <c r="N14325" s="7"/>
      <c r="O14325" s="5"/>
      <c r="U14325" s="31"/>
      <c r="AD14325" s="20"/>
    </row>
    <row r="14326" spans="4:30" x14ac:dyDescent="0.2">
      <c r="D14326" s="5"/>
      <c r="I14326" s="7"/>
      <c r="K14326" s="7"/>
      <c r="L14326" s="7"/>
      <c r="M14326" s="55"/>
      <c r="N14326" s="7"/>
      <c r="O14326" s="5"/>
      <c r="U14326" s="31"/>
      <c r="AD14326" s="20"/>
    </row>
    <row r="14327" spans="4:30" x14ac:dyDescent="0.2">
      <c r="D14327" s="5"/>
      <c r="I14327" s="7"/>
      <c r="K14327" s="7"/>
      <c r="L14327" s="7"/>
      <c r="M14327" s="55"/>
      <c r="N14327" s="7"/>
      <c r="O14327" s="5"/>
      <c r="U14327" s="31"/>
      <c r="AD14327" s="20"/>
    </row>
    <row r="14328" spans="4:30" x14ac:dyDescent="0.2">
      <c r="D14328" s="5"/>
      <c r="I14328" s="7"/>
      <c r="K14328" s="7"/>
      <c r="L14328" s="7"/>
      <c r="M14328" s="55"/>
      <c r="N14328" s="7"/>
      <c r="O14328" s="5"/>
      <c r="U14328" s="31"/>
      <c r="AD14328" s="20"/>
    </row>
    <row r="14329" spans="4:30" x14ac:dyDescent="0.2">
      <c r="D14329" s="5"/>
      <c r="I14329" s="7"/>
      <c r="K14329" s="7"/>
      <c r="L14329" s="7"/>
      <c r="M14329" s="55"/>
      <c r="N14329" s="7"/>
      <c r="O14329" s="5"/>
      <c r="U14329" s="31"/>
      <c r="AD14329" s="20"/>
    </row>
    <row r="14330" spans="4:30" x14ac:dyDescent="0.2">
      <c r="D14330" s="5"/>
      <c r="I14330" s="7"/>
      <c r="K14330" s="7"/>
      <c r="L14330" s="7"/>
      <c r="M14330" s="55"/>
      <c r="N14330" s="7"/>
      <c r="O14330" s="5"/>
      <c r="U14330" s="31"/>
      <c r="AD14330" s="20"/>
    </row>
    <row r="14331" spans="4:30" x14ac:dyDescent="0.2">
      <c r="D14331" s="5"/>
      <c r="I14331" s="7"/>
      <c r="K14331" s="7"/>
      <c r="L14331" s="7"/>
      <c r="M14331" s="55"/>
      <c r="N14331" s="7"/>
      <c r="O14331" s="5"/>
      <c r="U14331" s="31"/>
      <c r="AD14331" s="20"/>
    </row>
    <row r="14332" spans="4:30" x14ac:dyDescent="0.2">
      <c r="D14332" s="5"/>
      <c r="I14332" s="7"/>
      <c r="K14332" s="7"/>
      <c r="L14332" s="7"/>
      <c r="M14332" s="55"/>
      <c r="N14332" s="7"/>
      <c r="O14332" s="5"/>
      <c r="U14332" s="31"/>
      <c r="AD14332" s="20"/>
    </row>
    <row r="14333" spans="4:30" x14ac:dyDescent="0.2">
      <c r="D14333" s="5"/>
      <c r="I14333" s="7"/>
      <c r="K14333" s="7"/>
      <c r="L14333" s="7"/>
      <c r="M14333" s="55"/>
      <c r="N14333" s="7"/>
      <c r="O14333" s="5"/>
      <c r="U14333" s="31"/>
      <c r="AD14333" s="20"/>
    </row>
    <row r="14334" spans="4:30" x14ac:dyDescent="0.2">
      <c r="D14334" s="5"/>
      <c r="I14334" s="7"/>
      <c r="K14334" s="7"/>
      <c r="L14334" s="7"/>
      <c r="M14334" s="55"/>
      <c r="N14334" s="7"/>
      <c r="O14334" s="5"/>
      <c r="U14334" s="31"/>
      <c r="AD14334" s="20"/>
    </row>
    <row r="14335" spans="4:30" x14ac:dyDescent="0.2">
      <c r="D14335" s="5"/>
      <c r="I14335" s="7"/>
      <c r="K14335" s="7"/>
      <c r="L14335" s="7"/>
      <c r="M14335" s="55"/>
      <c r="N14335" s="7"/>
      <c r="O14335" s="5"/>
      <c r="U14335" s="31"/>
      <c r="AD14335" s="20"/>
    </row>
    <row r="14336" spans="4:30" x14ac:dyDescent="0.2">
      <c r="D14336" s="5"/>
      <c r="I14336" s="7"/>
      <c r="K14336" s="7"/>
      <c r="L14336" s="7"/>
      <c r="M14336" s="55"/>
      <c r="N14336" s="7"/>
      <c r="O14336" s="5"/>
      <c r="U14336" s="31"/>
      <c r="AD14336" s="20"/>
    </row>
    <row r="14337" spans="4:30" x14ac:dyDescent="0.2">
      <c r="D14337" s="5"/>
      <c r="I14337" s="7"/>
      <c r="K14337" s="7"/>
      <c r="L14337" s="7"/>
      <c r="M14337" s="55"/>
      <c r="N14337" s="7"/>
      <c r="O14337" s="5"/>
      <c r="U14337" s="31"/>
      <c r="AD14337" s="20"/>
    </row>
    <row r="14338" spans="4:30" x14ac:dyDescent="0.2">
      <c r="D14338" s="5"/>
      <c r="I14338" s="7"/>
      <c r="K14338" s="7"/>
      <c r="L14338" s="7"/>
      <c r="M14338" s="55"/>
      <c r="N14338" s="7"/>
      <c r="O14338" s="5"/>
      <c r="U14338" s="31"/>
      <c r="AD14338" s="20"/>
    </row>
    <row r="14339" spans="4:30" x14ac:dyDescent="0.2">
      <c r="D14339" s="5"/>
      <c r="I14339" s="7"/>
      <c r="K14339" s="7"/>
      <c r="L14339" s="7"/>
      <c r="M14339" s="55"/>
      <c r="N14339" s="7"/>
      <c r="O14339" s="5"/>
      <c r="U14339" s="31"/>
      <c r="AD14339" s="20"/>
    </row>
    <row r="14340" spans="4:30" x14ac:dyDescent="0.2">
      <c r="D14340" s="5"/>
      <c r="I14340" s="7"/>
      <c r="K14340" s="7"/>
      <c r="L14340" s="7"/>
      <c r="M14340" s="55"/>
      <c r="N14340" s="7"/>
      <c r="O14340" s="5"/>
      <c r="U14340" s="31"/>
      <c r="AD14340" s="20"/>
    </row>
    <row r="14341" spans="4:30" x14ac:dyDescent="0.2">
      <c r="D14341" s="5"/>
      <c r="I14341" s="7"/>
      <c r="K14341" s="7"/>
      <c r="L14341" s="7"/>
      <c r="M14341" s="55"/>
      <c r="N14341" s="7"/>
      <c r="O14341" s="5"/>
      <c r="U14341" s="31"/>
      <c r="AD14341" s="20"/>
    </row>
    <row r="14342" spans="4:30" x14ac:dyDescent="0.2">
      <c r="D14342" s="5"/>
      <c r="I14342" s="7"/>
      <c r="K14342" s="7"/>
      <c r="L14342" s="7"/>
      <c r="M14342" s="55"/>
      <c r="N14342" s="7"/>
      <c r="O14342" s="5"/>
      <c r="U14342" s="31"/>
      <c r="AD14342" s="20"/>
    </row>
    <row r="14343" spans="4:30" x14ac:dyDescent="0.2">
      <c r="D14343" s="5"/>
      <c r="I14343" s="7"/>
      <c r="K14343" s="7"/>
      <c r="L14343" s="7"/>
      <c r="M14343" s="55"/>
      <c r="N14343" s="7"/>
      <c r="O14343" s="5"/>
      <c r="U14343" s="31"/>
      <c r="AD14343" s="20"/>
    </row>
    <row r="14344" spans="4:30" x14ac:dyDescent="0.2">
      <c r="D14344" s="5"/>
      <c r="I14344" s="7"/>
      <c r="K14344" s="7"/>
      <c r="L14344" s="7"/>
      <c r="M14344" s="55"/>
      <c r="N14344" s="7"/>
      <c r="O14344" s="5"/>
      <c r="U14344" s="31"/>
      <c r="AD14344" s="20"/>
    </row>
    <row r="14345" spans="4:30" x14ac:dyDescent="0.2">
      <c r="D14345" s="5"/>
      <c r="I14345" s="7"/>
      <c r="K14345" s="7"/>
      <c r="L14345" s="7"/>
      <c r="M14345" s="55"/>
      <c r="N14345" s="7"/>
      <c r="O14345" s="5"/>
      <c r="U14345" s="31"/>
      <c r="AD14345" s="20"/>
    </row>
    <row r="14346" spans="4:30" x14ac:dyDescent="0.2">
      <c r="D14346" s="5"/>
      <c r="I14346" s="7"/>
      <c r="K14346" s="7"/>
      <c r="L14346" s="7"/>
      <c r="M14346" s="55"/>
      <c r="N14346" s="7"/>
      <c r="O14346" s="5"/>
      <c r="U14346" s="31"/>
      <c r="AD14346" s="20"/>
    </row>
    <row r="14347" spans="4:30" x14ac:dyDescent="0.2">
      <c r="D14347" s="5"/>
      <c r="I14347" s="7"/>
      <c r="K14347" s="7"/>
      <c r="L14347" s="7"/>
      <c r="M14347" s="55"/>
      <c r="N14347" s="7"/>
      <c r="O14347" s="5"/>
      <c r="U14347" s="31"/>
      <c r="AD14347" s="20"/>
    </row>
    <row r="14348" spans="4:30" x14ac:dyDescent="0.2">
      <c r="D14348" s="5"/>
      <c r="I14348" s="7"/>
      <c r="K14348" s="7"/>
      <c r="L14348" s="7"/>
      <c r="M14348" s="55"/>
      <c r="N14348" s="7"/>
      <c r="O14348" s="5"/>
      <c r="U14348" s="31"/>
      <c r="AD14348" s="20"/>
    </row>
    <row r="14349" spans="4:30" x14ac:dyDescent="0.2">
      <c r="D14349" s="5"/>
      <c r="I14349" s="7"/>
      <c r="K14349" s="7"/>
      <c r="L14349" s="7"/>
      <c r="M14349" s="55"/>
      <c r="N14349" s="7"/>
      <c r="O14349" s="5"/>
      <c r="U14349" s="31"/>
      <c r="AD14349" s="20"/>
    </row>
    <row r="14350" spans="4:30" x14ac:dyDescent="0.2">
      <c r="D14350" s="5"/>
      <c r="I14350" s="7"/>
      <c r="K14350" s="7"/>
      <c r="L14350" s="7"/>
      <c r="M14350" s="55"/>
      <c r="N14350" s="7"/>
      <c r="O14350" s="5"/>
      <c r="U14350" s="31"/>
      <c r="AD14350" s="20"/>
    </row>
    <row r="14351" spans="4:30" x14ac:dyDescent="0.2">
      <c r="D14351" s="5"/>
      <c r="I14351" s="7"/>
      <c r="K14351" s="7"/>
      <c r="L14351" s="7"/>
      <c r="M14351" s="55"/>
      <c r="N14351" s="7"/>
      <c r="O14351" s="5"/>
      <c r="U14351" s="31"/>
      <c r="AD14351" s="20"/>
    </row>
    <row r="14352" spans="4:30" x14ac:dyDescent="0.2">
      <c r="D14352" s="5"/>
      <c r="I14352" s="7"/>
      <c r="K14352" s="7"/>
      <c r="L14352" s="7"/>
      <c r="M14352" s="55"/>
      <c r="N14352" s="7"/>
      <c r="O14352" s="5"/>
      <c r="U14352" s="31"/>
      <c r="AD14352" s="20"/>
    </row>
    <row r="14353" spans="4:30" x14ac:dyDescent="0.2">
      <c r="D14353" s="5"/>
      <c r="I14353" s="7"/>
      <c r="K14353" s="7"/>
      <c r="L14353" s="7"/>
      <c r="M14353" s="55"/>
      <c r="N14353" s="7"/>
      <c r="O14353" s="5"/>
      <c r="U14353" s="31"/>
      <c r="AD14353" s="20"/>
    </row>
    <row r="14354" spans="4:30" x14ac:dyDescent="0.2">
      <c r="D14354" s="5"/>
      <c r="I14354" s="7"/>
      <c r="K14354" s="7"/>
      <c r="L14354" s="7"/>
      <c r="M14354" s="55"/>
      <c r="N14354" s="7"/>
      <c r="O14354" s="5"/>
      <c r="U14354" s="31"/>
      <c r="AD14354" s="20"/>
    </row>
    <row r="14355" spans="4:30" x14ac:dyDescent="0.2">
      <c r="D14355" s="5"/>
      <c r="I14355" s="7"/>
      <c r="K14355" s="7"/>
      <c r="L14355" s="7"/>
      <c r="M14355" s="55"/>
      <c r="N14355" s="7"/>
      <c r="O14355" s="5"/>
      <c r="U14355" s="31"/>
      <c r="AD14355" s="20"/>
    </row>
    <row r="14356" spans="4:30" x14ac:dyDescent="0.2">
      <c r="D14356" s="5"/>
      <c r="I14356" s="7"/>
      <c r="K14356" s="7"/>
      <c r="L14356" s="7"/>
      <c r="M14356" s="55"/>
      <c r="N14356" s="7"/>
      <c r="O14356" s="5"/>
      <c r="U14356" s="31"/>
      <c r="AD14356" s="20"/>
    </row>
    <row r="14357" spans="4:30" x14ac:dyDescent="0.2">
      <c r="D14357" s="5"/>
      <c r="I14357" s="7"/>
      <c r="K14357" s="7"/>
      <c r="L14357" s="7"/>
      <c r="M14357" s="55"/>
      <c r="N14357" s="7"/>
      <c r="O14357" s="5"/>
      <c r="U14357" s="31"/>
      <c r="AD14357" s="20"/>
    </row>
    <row r="14358" spans="4:30" x14ac:dyDescent="0.2">
      <c r="D14358" s="5"/>
      <c r="I14358" s="7"/>
      <c r="K14358" s="7"/>
      <c r="L14358" s="7"/>
      <c r="M14358" s="55"/>
      <c r="N14358" s="7"/>
      <c r="O14358" s="5"/>
      <c r="U14358" s="31"/>
      <c r="AD14358" s="20"/>
    </row>
    <row r="14359" spans="4:30" x14ac:dyDescent="0.2">
      <c r="D14359" s="5"/>
      <c r="I14359" s="7"/>
      <c r="K14359" s="7"/>
      <c r="L14359" s="7"/>
      <c r="M14359" s="55"/>
      <c r="N14359" s="7"/>
      <c r="O14359" s="5"/>
      <c r="U14359" s="31"/>
      <c r="AD14359" s="20"/>
    </row>
    <row r="14360" spans="4:30" x14ac:dyDescent="0.2">
      <c r="D14360" s="5"/>
      <c r="I14360" s="7"/>
      <c r="K14360" s="7"/>
      <c r="L14360" s="7"/>
      <c r="M14360" s="55"/>
      <c r="N14360" s="7"/>
      <c r="O14360" s="5"/>
      <c r="U14360" s="31"/>
      <c r="AD14360" s="20"/>
    </row>
    <row r="14361" spans="4:30" x14ac:dyDescent="0.2">
      <c r="D14361" s="5"/>
      <c r="I14361" s="7"/>
      <c r="K14361" s="7"/>
      <c r="L14361" s="7"/>
      <c r="M14361" s="55"/>
      <c r="N14361" s="7"/>
      <c r="O14361" s="5"/>
      <c r="U14361" s="31"/>
      <c r="AD14361" s="20"/>
    </row>
    <row r="14362" spans="4:30" x14ac:dyDescent="0.2">
      <c r="D14362" s="5"/>
      <c r="I14362" s="7"/>
      <c r="K14362" s="7"/>
      <c r="L14362" s="7"/>
      <c r="M14362" s="55"/>
      <c r="N14362" s="7"/>
      <c r="O14362" s="5"/>
      <c r="U14362" s="31"/>
      <c r="AD14362" s="20"/>
    </row>
    <row r="14363" spans="4:30" x14ac:dyDescent="0.2">
      <c r="D14363" s="5"/>
      <c r="I14363" s="7"/>
      <c r="K14363" s="7"/>
      <c r="L14363" s="7"/>
      <c r="M14363" s="55"/>
      <c r="N14363" s="7"/>
      <c r="O14363" s="5"/>
      <c r="U14363" s="31"/>
      <c r="AD14363" s="20"/>
    </row>
    <row r="14364" spans="4:30" x14ac:dyDescent="0.2">
      <c r="D14364" s="5"/>
      <c r="I14364" s="7"/>
      <c r="K14364" s="7"/>
      <c r="L14364" s="7"/>
      <c r="M14364" s="55"/>
      <c r="N14364" s="7"/>
      <c r="O14364" s="5"/>
      <c r="U14364" s="31"/>
      <c r="AD14364" s="20"/>
    </row>
    <row r="14365" spans="4:30" x14ac:dyDescent="0.2">
      <c r="D14365" s="5"/>
      <c r="I14365" s="7"/>
      <c r="K14365" s="7"/>
      <c r="L14365" s="7"/>
      <c r="M14365" s="55"/>
      <c r="N14365" s="7"/>
      <c r="O14365" s="5"/>
      <c r="U14365" s="31"/>
      <c r="AD14365" s="20"/>
    </row>
    <row r="14366" spans="4:30" x14ac:dyDescent="0.2">
      <c r="D14366" s="5"/>
      <c r="I14366" s="7"/>
      <c r="K14366" s="7"/>
      <c r="L14366" s="7"/>
      <c r="M14366" s="55"/>
      <c r="N14366" s="7"/>
      <c r="O14366" s="5"/>
      <c r="U14366" s="31"/>
      <c r="AD14366" s="20"/>
    </row>
    <row r="14367" spans="4:30" x14ac:dyDescent="0.2">
      <c r="D14367" s="5"/>
      <c r="I14367" s="7"/>
      <c r="K14367" s="7"/>
      <c r="L14367" s="7"/>
      <c r="M14367" s="55"/>
      <c r="N14367" s="7"/>
      <c r="O14367" s="5"/>
      <c r="U14367" s="31"/>
      <c r="AD14367" s="20"/>
    </row>
    <row r="14368" spans="4:30" x14ac:dyDescent="0.2">
      <c r="D14368" s="5"/>
      <c r="I14368" s="7"/>
      <c r="K14368" s="7"/>
      <c r="L14368" s="7"/>
      <c r="M14368" s="55"/>
      <c r="N14368" s="7"/>
      <c r="O14368" s="5"/>
      <c r="U14368" s="31"/>
      <c r="AD14368" s="20"/>
    </row>
    <row r="14369" spans="4:30" x14ac:dyDescent="0.2">
      <c r="D14369" s="5"/>
      <c r="I14369" s="7"/>
      <c r="K14369" s="7"/>
      <c r="L14369" s="7"/>
      <c r="M14369" s="55"/>
      <c r="N14369" s="7"/>
      <c r="O14369" s="5"/>
      <c r="U14369" s="31"/>
      <c r="AD14369" s="20"/>
    </row>
    <row r="14370" spans="4:30" x14ac:dyDescent="0.2">
      <c r="D14370" s="5"/>
      <c r="I14370" s="7"/>
      <c r="K14370" s="7"/>
      <c r="L14370" s="7"/>
      <c r="M14370" s="55"/>
      <c r="N14370" s="7"/>
      <c r="O14370" s="5"/>
      <c r="U14370" s="31"/>
      <c r="AD14370" s="20"/>
    </row>
    <row r="14371" spans="4:30" x14ac:dyDescent="0.2">
      <c r="D14371" s="5"/>
      <c r="I14371" s="7"/>
      <c r="K14371" s="7"/>
      <c r="L14371" s="7"/>
      <c r="M14371" s="55"/>
      <c r="N14371" s="7"/>
      <c r="O14371" s="5"/>
      <c r="U14371" s="31"/>
      <c r="AD14371" s="20"/>
    </row>
    <row r="14372" spans="4:30" x14ac:dyDescent="0.2">
      <c r="D14372" s="5"/>
      <c r="I14372" s="7"/>
      <c r="K14372" s="7"/>
      <c r="L14372" s="7"/>
      <c r="M14372" s="55"/>
      <c r="N14372" s="7"/>
      <c r="O14372" s="5"/>
      <c r="U14372" s="31"/>
      <c r="AD14372" s="20"/>
    </row>
    <row r="14373" spans="4:30" x14ac:dyDescent="0.2">
      <c r="D14373" s="5"/>
      <c r="I14373" s="7"/>
      <c r="K14373" s="7"/>
      <c r="L14373" s="7"/>
      <c r="M14373" s="55"/>
      <c r="N14373" s="7"/>
      <c r="O14373" s="5"/>
      <c r="U14373" s="31"/>
      <c r="AD14373" s="20"/>
    </row>
    <row r="14374" spans="4:30" x14ac:dyDescent="0.2">
      <c r="D14374" s="5"/>
      <c r="I14374" s="7"/>
      <c r="K14374" s="7"/>
      <c r="L14374" s="7"/>
      <c r="M14374" s="55"/>
      <c r="N14374" s="7"/>
      <c r="O14374" s="5"/>
      <c r="U14374" s="31"/>
      <c r="AD14374" s="20"/>
    </row>
    <row r="14375" spans="4:30" x14ac:dyDescent="0.2">
      <c r="D14375" s="5"/>
      <c r="I14375" s="7"/>
      <c r="K14375" s="7"/>
      <c r="L14375" s="7"/>
      <c r="M14375" s="55"/>
      <c r="N14375" s="7"/>
      <c r="O14375" s="5"/>
      <c r="U14375" s="31"/>
      <c r="AD14375" s="20"/>
    </row>
    <row r="14376" spans="4:30" x14ac:dyDescent="0.2">
      <c r="D14376" s="5"/>
      <c r="I14376" s="7"/>
      <c r="K14376" s="7"/>
      <c r="L14376" s="7"/>
      <c r="M14376" s="55"/>
      <c r="N14376" s="7"/>
      <c r="O14376" s="5"/>
      <c r="U14376" s="31"/>
      <c r="AD14376" s="20"/>
    </row>
    <row r="14377" spans="4:30" x14ac:dyDescent="0.2">
      <c r="D14377" s="5"/>
      <c r="I14377" s="7"/>
      <c r="K14377" s="7"/>
      <c r="L14377" s="7"/>
      <c r="M14377" s="55"/>
      <c r="N14377" s="7"/>
      <c r="O14377" s="5"/>
      <c r="U14377" s="31"/>
      <c r="AD14377" s="20"/>
    </row>
    <row r="14378" spans="4:30" x14ac:dyDescent="0.2">
      <c r="D14378" s="5"/>
      <c r="I14378" s="7"/>
      <c r="K14378" s="7"/>
      <c r="L14378" s="7"/>
      <c r="M14378" s="55"/>
      <c r="N14378" s="7"/>
      <c r="O14378" s="5"/>
      <c r="U14378" s="31"/>
      <c r="AD14378" s="20"/>
    </row>
    <row r="14379" spans="4:30" x14ac:dyDescent="0.2">
      <c r="D14379" s="5"/>
      <c r="I14379" s="7"/>
      <c r="K14379" s="7"/>
      <c r="L14379" s="7"/>
      <c r="M14379" s="55"/>
      <c r="N14379" s="7"/>
      <c r="O14379" s="5"/>
      <c r="U14379" s="31"/>
      <c r="AD14379" s="20"/>
    </row>
    <row r="14380" spans="4:30" x14ac:dyDescent="0.2">
      <c r="D14380" s="5"/>
      <c r="I14380" s="7"/>
      <c r="K14380" s="7"/>
      <c r="L14380" s="7"/>
      <c r="M14380" s="55"/>
      <c r="N14380" s="7"/>
      <c r="O14380" s="5"/>
      <c r="U14380" s="31"/>
      <c r="AD14380" s="20"/>
    </row>
    <row r="14381" spans="4:30" x14ac:dyDescent="0.2">
      <c r="D14381" s="5"/>
      <c r="I14381" s="7"/>
      <c r="K14381" s="7"/>
      <c r="L14381" s="7"/>
      <c r="M14381" s="55"/>
      <c r="N14381" s="7"/>
      <c r="O14381" s="5"/>
      <c r="U14381" s="31"/>
      <c r="AD14381" s="20"/>
    </row>
    <row r="14382" spans="4:30" x14ac:dyDescent="0.2">
      <c r="D14382" s="5"/>
      <c r="I14382" s="7"/>
      <c r="K14382" s="7"/>
      <c r="L14382" s="7"/>
      <c r="M14382" s="55"/>
      <c r="N14382" s="7"/>
      <c r="O14382" s="5"/>
      <c r="U14382" s="31"/>
      <c r="AD14382" s="20"/>
    </row>
    <row r="14383" spans="4:30" x14ac:dyDescent="0.2">
      <c r="D14383" s="5"/>
      <c r="I14383" s="7"/>
      <c r="K14383" s="7"/>
      <c r="L14383" s="7"/>
      <c r="M14383" s="55"/>
      <c r="N14383" s="7"/>
      <c r="O14383" s="5"/>
      <c r="U14383" s="31"/>
      <c r="AD14383" s="20"/>
    </row>
    <row r="14384" spans="4:30" x14ac:dyDescent="0.2">
      <c r="D14384" s="5"/>
      <c r="I14384" s="7"/>
      <c r="K14384" s="7"/>
      <c r="L14384" s="7"/>
      <c r="M14384" s="55"/>
      <c r="N14384" s="7"/>
      <c r="O14384" s="5"/>
      <c r="U14384" s="31"/>
      <c r="AD14384" s="20"/>
    </row>
    <row r="14385" spans="4:30" x14ac:dyDescent="0.2">
      <c r="D14385" s="5"/>
      <c r="I14385" s="7"/>
      <c r="K14385" s="7"/>
      <c r="L14385" s="7"/>
      <c r="M14385" s="55"/>
      <c r="N14385" s="7"/>
      <c r="O14385" s="5"/>
      <c r="U14385" s="31"/>
      <c r="AD14385" s="20"/>
    </row>
    <row r="14386" spans="4:30" x14ac:dyDescent="0.2">
      <c r="D14386" s="5"/>
      <c r="I14386" s="7"/>
      <c r="K14386" s="7"/>
      <c r="L14386" s="7"/>
      <c r="M14386" s="55"/>
      <c r="N14386" s="7"/>
      <c r="O14386" s="5"/>
      <c r="U14386" s="31"/>
      <c r="AD14386" s="20"/>
    </row>
    <row r="14387" spans="4:30" x14ac:dyDescent="0.2">
      <c r="D14387" s="5"/>
      <c r="I14387" s="7"/>
      <c r="K14387" s="7"/>
      <c r="L14387" s="7"/>
      <c r="M14387" s="55"/>
      <c r="N14387" s="7"/>
      <c r="O14387" s="5"/>
      <c r="U14387" s="31"/>
      <c r="AD14387" s="20"/>
    </row>
    <row r="14388" spans="4:30" x14ac:dyDescent="0.2">
      <c r="D14388" s="5"/>
      <c r="I14388" s="7"/>
      <c r="K14388" s="7"/>
      <c r="L14388" s="7"/>
      <c r="M14388" s="55"/>
      <c r="N14388" s="7"/>
      <c r="O14388" s="5"/>
      <c r="U14388" s="31"/>
      <c r="AD14388" s="20"/>
    </row>
    <row r="14389" spans="4:30" x14ac:dyDescent="0.2">
      <c r="D14389" s="5"/>
      <c r="I14389" s="7"/>
      <c r="K14389" s="7"/>
      <c r="L14389" s="7"/>
      <c r="M14389" s="55"/>
      <c r="N14389" s="7"/>
      <c r="O14389" s="5"/>
      <c r="U14389" s="31"/>
      <c r="AD14389" s="20"/>
    </row>
    <row r="14390" spans="4:30" x14ac:dyDescent="0.2">
      <c r="D14390" s="5"/>
      <c r="I14390" s="7"/>
      <c r="K14390" s="7"/>
      <c r="L14390" s="7"/>
      <c r="M14390" s="55"/>
      <c r="N14390" s="7"/>
      <c r="O14390" s="5"/>
      <c r="U14390" s="31"/>
      <c r="AD14390" s="20"/>
    </row>
    <row r="14391" spans="4:30" x14ac:dyDescent="0.2">
      <c r="D14391" s="5"/>
      <c r="I14391" s="7"/>
      <c r="K14391" s="7"/>
      <c r="L14391" s="7"/>
      <c r="M14391" s="55"/>
      <c r="N14391" s="7"/>
      <c r="O14391" s="5"/>
      <c r="U14391" s="31"/>
      <c r="AD14391" s="20"/>
    </row>
    <row r="14392" spans="4:30" x14ac:dyDescent="0.2">
      <c r="D14392" s="5"/>
      <c r="I14392" s="7"/>
      <c r="K14392" s="7"/>
      <c r="L14392" s="7"/>
      <c r="M14392" s="55"/>
      <c r="N14392" s="7"/>
      <c r="O14392" s="5"/>
      <c r="U14392" s="31"/>
      <c r="AD14392" s="20"/>
    </row>
    <row r="14393" spans="4:30" x14ac:dyDescent="0.2">
      <c r="D14393" s="5"/>
      <c r="I14393" s="7"/>
      <c r="K14393" s="7"/>
      <c r="L14393" s="7"/>
      <c r="M14393" s="55"/>
      <c r="N14393" s="7"/>
      <c r="O14393" s="5"/>
      <c r="U14393" s="31"/>
      <c r="AD14393" s="20"/>
    </row>
    <row r="14394" spans="4:30" x14ac:dyDescent="0.2">
      <c r="D14394" s="5"/>
      <c r="I14394" s="7"/>
      <c r="K14394" s="7"/>
      <c r="L14394" s="7"/>
      <c r="M14394" s="55"/>
      <c r="N14394" s="7"/>
      <c r="O14394" s="5"/>
      <c r="U14394" s="31"/>
      <c r="AD14394" s="20"/>
    </row>
    <row r="14395" spans="4:30" x14ac:dyDescent="0.2">
      <c r="D14395" s="5"/>
      <c r="I14395" s="7"/>
      <c r="K14395" s="7"/>
      <c r="L14395" s="7"/>
      <c r="M14395" s="55"/>
      <c r="N14395" s="7"/>
      <c r="O14395" s="5"/>
      <c r="U14395" s="31"/>
      <c r="AD14395" s="20"/>
    </row>
    <row r="14396" spans="4:30" x14ac:dyDescent="0.2">
      <c r="D14396" s="5"/>
      <c r="I14396" s="7"/>
      <c r="K14396" s="7"/>
      <c r="L14396" s="7"/>
      <c r="M14396" s="55"/>
      <c r="N14396" s="7"/>
      <c r="O14396" s="5"/>
      <c r="U14396" s="31"/>
      <c r="AD14396" s="20"/>
    </row>
    <row r="14397" spans="4:30" x14ac:dyDescent="0.2">
      <c r="D14397" s="5"/>
      <c r="I14397" s="7"/>
      <c r="K14397" s="7"/>
      <c r="L14397" s="7"/>
      <c r="M14397" s="55"/>
      <c r="N14397" s="7"/>
      <c r="O14397" s="5"/>
      <c r="U14397" s="31"/>
      <c r="AD14397" s="20"/>
    </row>
    <row r="14398" spans="4:30" x14ac:dyDescent="0.2">
      <c r="D14398" s="5"/>
      <c r="I14398" s="7"/>
      <c r="K14398" s="7"/>
      <c r="L14398" s="7"/>
      <c r="M14398" s="55"/>
      <c r="N14398" s="7"/>
      <c r="O14398" s="5"/>
      <c r="U14398" s="31"/>
      <c r="AD14398" s="20"/>
    </row>
    <row r="14399" spans="4:30" x14ac:dyDescent="0.2">
      <c r="D14399" s="5"/>
      <c r="I14399" s="7"/>
      <c r="K14399" s="7"/>
      <c r="L14399" s="7"/>
      <c r="M14399" s="55"/>
      <c r="N14399" s="7"/>
      <c r="O14399" s="5"/>
      <c r="U14399" s="31"/>
      <c r="AD14399" s="20"/>
    </row>
    <row r="14400" spans="4:30" x14ac:dyDescent="0.2">
      <c r="D14400" s="5"/>
      <c r="I14400" s="7"/>
      <c r="K14400" s="7"/>
      <c r="L14400" s="7"/>
      <c r="M14400" s="55"/>
      <c r="N14400" s="7"/>
      <c r="O14400" s="5"/>
      <c r="U14400" s="31"/>
      <c r="AD14400" s="20"/>
    </row>
    <row r="14401" spans="4:30" x14ac:dyDescent="0.2">
      <c r="D14401" s="5"/>
      <c r="I14401" s="7"/>
      <c r="K14401" s="7"/>
      <c r="L14401" s="7"/>
      <c r="M14401" s="55"/>
      <c r="N14401" s="7"/>
      <c r="O14401" s="5"/>
      <c r="U14401" s="31"/>
      <c r="AD14401" s="20"/>
    </row>
    <row r="14402" spans="4:30" x14ac:dyDescent="0.2">
      <c r="D14402" s="5"/>
      <c r="I14402" s="7"/>
      <c r="K14402" s="7"/>
      <c r="L14402" s="7"/>
      <c r="M14402" s="55"/>
      <c r="N14402" s="7"/>
      <c r="O14402" s="5"/>
      <c r="U14402" s="31"/>
      <c r="AD14402" s="20"/>
    </row>
    <row r="14403" spans="4:30" x14ac:dyDescent="0.2">
      <c r="D14403" s="5"/>
      <c r="I14403" s="7"/>
      <c r="K14403" s="7"/>
      <c r="L14403" s="7"/>
      <c r="M14403" s="55"/>
      <c r="N14403" s="7"/>
      <c r="O14403" s="5"/>
      <c r="U14403" s="31"/>
      <c r="AD14403" s="20"/>
    </row>
    <row r="14404" spans="4:30" x14ac:dyDescent="0.2">
      <c r="D14404" s="5"/>
      <c r="I14404" s="7"/>
      <c r="K14404" s="7"/>
      <c r="L14404" s="7"/>
      <c r="M14404" s="55"/>
      <c r="N14404" s="7"/>
      <c r="O14404" s="5"/>
      <c r="U14404" s="31"/>
      <c r="AD14404" s="20"/>
    </row>
    <row r="14405" spans="4:30" x14ac:dyDescent="0.2">
      <c r="D14405" s="5"/>
      <c r="I14405" s="7"/>
      <c r="K14405" s="7"/>
      <c r="L14405" s="7"/>
      <c r="M14405" s="55"/>
      <c r="N14405" s="7"/>
      <c r="O14405" s="5"/>
      <c r="U14405" s="31"/>
      <c r="AD14405" s="20"/>
    </row>
    <row r="14406" spans="4:30" x14ac:dyDescent="0.2">
      <c r="D14406" s="5"/>
      <c r="I14406" s="7"/>
      <c r="K14406" s="7"/>
      <c r="L14406" s="7"/>
      <c r="M14406" s="55"/>
      <c r="N14406" s="7"/>
      <c r="O14406" s="5"/>
      <c r="U14406" s="31"/>
      <c r="AD14406" s="20"/>
    </row>
    <row r="14407" spans="4:30" x14ac:dyDescent="0.2">
      <c r="D14407" s="5"/>
      <c r="I14407" s="7"/>
      <c r="K14407" s="7"/>
      <c r="L14407" s="7"/>
      <c r="M14407" s="55"/>
      <c r="N14407" s="7"/>
      <c r="O14407" s="5"/>
      <c r="U14407" s="31"/>
      <c r="AD14407" s="20"/>
    </row>
    <row r="14408" spans="4:30" x14ac:dyDescent="0.2">
      <c r="D14408" s="5"/>
      <c r="I14408" s="7"/>
      <c r="K14408" s="7"/>
      <c r="L14408" s="7"/>
      <c r="M14408" s="55"/>
      <c r="N14408" s="7"/>
      <c r="O14408" s="5"/>
      <c r="U14408" s="31"/>
      <c r="AD14408" s="20"/>
    </row>
    <row r="14409" spans="4:30" x14ac:dyDescent="0.2">
      <c r="D14409" s="5"/>
      <c r="I14409" s="7"/>
      <c r="K14409" s="7"/>
      <c r="L14409" s="7"/>
      <c r="M14409" s="55"/>
      <c r="N14409" s="7"/>
      <c r="O14409" s="5"/>
      <c r="U14409" s="31"/>
      <c r="AD14409" s="20"/>
    </row>
    <row r="14410" spans="4:30" x14ac:dyDescent="0.2">
      <c r="D14410" s="5"/>
      <c r="I14410" s="7"/>
      <c r="K14410" s="7"/>
      <c r="L14410" s="7"/>
      <c r="M14410" s="55"/>
      <c r="N14410" s="7"/>
      <c r="O14410" s="5"/>
      <c r="U14410" s="31"/>
      <c r="AD14410" s="20"/>
    </row>
    <row r="14411" spans="4:30" x14ac:dyDescent="0.2">
      <c r="D14411" s="5"/>
      <c r="I14411" s="7"/>
      <c r="K14411" s="7"/>
      <c r="L14411" s="7"/>
      <c r="M14411" s="55"/>
      <c r="N14411" s="7"/>
      <c r="O14411" s="5"/>
      <c r="U14411" s="31"/>
      <c r="AD14411" s="20"/>
    </row>
    <row r="14412" spans="4:30" x14ac:dyDescent="0.2">
      <c r="D14412" s="5"/>
      <c r="I14412" s="7"/>
      <c r="K14412" s="7"/>
      <c r="L14412" s="7"/>
      <c r="M14412" s="55"/>
      <c r="N14412" s="7"/>
      <c r="O14412" s="5"/>
      <c r="U14412" s="31"/>
      <c r="AD14412" s="20"/>
    </row>
    <row r="14413" spans="4:30" x14ac:dyDescent="0.2">
      <c r="D14413" s="5"/>
      <c r="I14413" s="7"/>
      <c r="K14413" s="7"/>
      <c r="L14413" s="7"/>
      <c r="M14413" s="55"/>
      <c r="N14413" s="7"/>
      <c r="O14413" s="5"/>
      <c r="U14413" s="31"/>
      <c r="AD14413" s="20"/>
    </row>
    <row r="14414" spans="4:30" x14ac:dyDescent="0.2">
      <c r="D14414" s="5"/>
      <c r="I14414" s="7"/>
      <c r="K14414" s="7"/>
      <c r="L14414" s="7"/>
      <c r="M14414" s="55"/>
      <c r="N14414" s="7"/>
      <c r="O14414" s="5"/>
      <c r="U14414" s="31"/>
      <c r="AD14414" s="20"/>
    </row>
    <row r="14415" spans="4:30" x14ac:dyDescent="0.2">
      <c r="D14415" s="5"/>
      <c r="I14415" s="7"/>
      <c r="K14415" s="7"/>
      <c r="L14415" s="7"/>
      <c r="M14415" s="55"/>
      <c r="N14415" s="7"/>
      <c r="O14415" s="5"/>
      <c r="U14415" s="31"/>
      <c r="AD14415" s="20"/>
    </row>
    <row r="14416" spans="4:30" x14ac:dyDescent="0.2">
      <c r="D14416" s="5"/>
      <c r="I14416" s="7"/>
      <c r="K14416" s="7"/>
      <c r="L14416" s="7"/>
      <c r="M14416" s="55"/>
      <c r="N14416" s="7"/>
      <c r="O14416" s="5"/>
      <c r="U14416" s="31"/>
      <c r="AD14416" s="20"/>
    </row>
    <row r="14417" spans="4:30" x14ac:dyDescent="0.2">
      <c r="D14417" s="5"/>
      <c r="I14417" s="7"/>
      <c r="K14417" s="7"/>
      <c r="L14417" s="7"/>
      <c r="M14417" s="55"/>
      <c r="N14417" s="7"/>
      <c r="O14417" s="5"/>
      <c r="U14417" s="31"/>
      <c r="AD14417" s="20"/>
    </row>
    <row r="14418" spans="4:30" x14ac:dyDescent="0.2">
      <c r="D14418" s="5"/>
      <c r="I14418" s="7"/>
      <c r="K14418" s="7"/>
      <c r="L14418" s="7"/>
      <c r="M14418" s="55"/>
      <c r="N14418" s="7"/>
      <c r="O14418" s="5"/>
      <c r="U14418" s="31"/>
      <c r="AD14418" s="20"/>
    </row>
    <row r="14419" spans="4:30" x14ac:dyDescent="0.2">
      <c r="D14419" s="5"/>
      <c r="I14419" s="7"/>
      <c r="K14419" s="7"/>
      <c r="L14419" s="7"/>
      <c r="M14419" s="55"/>
      <c r="N14419" s="7"/>
      <c r="O14419" s="5"/>
      <c r="U14419" s="31"/>
      <c r="AD14419" s="20"/>
    </row>
    <row r="14420" spans="4:30" x14ac:dyDescent="0.2">
      <c r="D14420" s="5"/>
      <c r="I14420" s="7"/>
      <c r="K14420" s="7"/>
      <c r="L14420" s="7"/>
      <c r="M14420" s="55"/>
      <c r="N14420" s="7"/>
      <c r="O14420" s="5"/>
      <c r="U14420" s="31"/>
      <c r="AD14420" s="20"/>
    </row>
    <row r="14421" spans="4:30" x14ac:dyDescent="0.2">
      <c r="D14421" s="5"/>
      <c r="I14421" s="7"/>
      <c r="K14421" s="7"/>
      <c r="L14421" s="7"/>
      <c r="M14421" s="55"/>
      <c r="N14421" s="7"/>
      <c r="O14421" s="5"/>
      <c r="U14421" s="31"/>
      <c r="AD14421" s="20"/>
    </row>
    <row r="14422" spans="4:30" x14ac:dyDescent="0.2">
      <c r="D14422" s="5"/>
      <c r="I14422" s="7"/>
      <c r="K14422" s="7"/>
      <c r="L14422" s="7"/>
      <c r="M14422" s="55"/>
      <c r="N14422" s="7"/>
      <c r="O14422" s="5"/>
      <c r="U14422" s="31"/>
      <c r="AD14422" s="20"/>
    </row>
    <row r="14423" spans="4:30" x14ac:dyDescent="0.2">
      <c r="D14423" s="5"/>
      <c r="I14423" s="7"/>
      <c r="K14423" s="7"/>
      <c r="L14423" s="7"/>
      <c r="M14423" s="55"/>
      <c r="N14423" s="7"/>
      <c r="O14423" s="5"/>
      <c r="U14423" s="31"/>
      <c r="AD14423" s="20"/>
    </row>
    <row r="14424" spans="4:30" x14ac:dyDescent="0.2">
      <c r="D14424" s="5"/>
      <c r="I14424" s="7"/>
      <c r="K14424" s="7"/>
      <c r="L14424" s="7"/>
      <c r="M14424" s="55"/>
      <c r="N14424" s="7"/>
      <c r="O14424" s="5"/>
      <c r="U14424" s="31"/>
      <c r="AD14424" s="20"/>
    </row>
    <row r="14425" spans="4:30" x14ac:dyDescent="0.2">
      <c r="D14425" s="5"/>
      <c r="I14425" s="7"/>
      <c r="K14425" s="7"/>
      <c r="L14425" s="7"/>
      <c r="M14425" s="55"/>
      <c r="N14425" s="7"/>
      <c r="O14425" s="5"/>
      <c r="U14425" s="31"/>
      <c r="AD14425" s="20"/>
    </row>
    <row r="14426" spans="4:30" x14ac:dyDescent="0.2">
      <c r="D14426" s="5"/>
      <c r="I14426" s="7"/>
      <c r="K14426" s="7"/>
      <c r="L14426" s="7"/>
      <c r="M14426" s="55"/>
      <c r="N14426" s="7"/>
      <c r="O14426" s="5"/>
      <c r="U14426" s="31"/>
      <c r="AD14426" s="20"/>
    </row>
    <row r="14427" spans="4:30" x14ac:dyDescent="0.2">
      <c r="D14427" s="5"/>
      <c r="I14427" s="7"/>
      <c r="K14427" s="7"/>
      <c r="L14427" s="7"/>
      <c r="M14427" s="55"/>
      <c r="N14427" s="7"/>
      <c r="O14427" s="5"/>
      <c r="U14427" s="31"/>
      <c r="AD14427" s="20"/>
    </row>
    <row r="14428" spans="4:30" x14ac:dyDescent="0.2">
      <c r="D14428" s="5"/>
      <c r="I14428" s="7"/>
      <c r="K14428" s="7"/>
      <c r="L14428" s="7"/>
      <c r="M14428" s="55"/>
      <c r="N14428" s="7"/>
      <c r="O14428" s="5"/>
      <c r="U14428" s="31"/>
      <c r="AD14428" s="20"/>
    </row>
    <row r="14429" spans="4:30" x14ac:dyDescent="0.2">
      <c r="D14429" s="5"/>
      <c r="I14429" s="7"/>
      <c r="K14429" s="7"/>
      <c r="L14429" s="7"/>
      <c r="M14429" s="55"/>
      <c r="N14429" s="7"/>
      <c r="O14429" s="5"/>
      <c r="U14429" s="31"/>
      <c r="AD14429" s="20"/>
    </row>
    <row r="14430" spans="4:30" x14ac:dyDescent="0.2">
      <c r="D14430" s="5"/>
      <c r="I14430" s="7"/>
      <c r="K14430" s="7"/>
      <c r="L14430" s="7"/>
      <c r="M14430" s="55"/>
      <c r="N14430" s="7"/>
      <c r="O14430" s="5"/>
      <c r="U14430" s="31"/>
      <c r="AD14430" s="20"/>
    </row>
    <row r="14431" spans="4:30" x14ac:dyDescent="0.2">
      <c r="D14431" s="5"/>
      <c r="I14431" s="7"/>
      <c r="K14431" s="7"/>
      <c r="L14431" s="7"/>
      <c r="M14431" s="55"/>
      <c r="N14431" s="7"/>
      <c r="O14431" s="5"/>
      <c r="U14431" s="31"/>
      <c r="AD14431" s="20"/>
    </row>
    <row r="14432" spans="4:30" x14ac:dyDescent="0.2">
      <c r="D14432" s="5"/>
      <c r="I14432" s="7"/>
      <c r="K14432" s="7"/>
      <c r="L14432" s="7"/>
      <c r="M14432" s="55"/>
      <c r="N14432" s="7"/>
      <c r="O14432" s="5"/>
      <c r="U14432" s="31"/>
      <c r="AD14432" s="20"/>
    </row>
    <row r="14433" spans="4:30" x14ac:dyDescent="0.2">
      <c r="D14433" s="5"/>
      <c r="I14433" s="7"/>
      <c r="K14433" s="7"/>
      <c r="L14433" s="7"/>
      <c r="M14433" s="55"/>
      <c r="N14433" s="7"/>
      <c r="O14433" s="5"/>
      <c r="U14433" s="31"/>
      <c r="AD14433" s="20"/>
    </row>
    <row r="14434" spans="4:30" x14ac:dyDescent="0.2">
      <c r="D14434" s="5"/>
      <c r="I14434" s="7"/>
      <c r="K14434" s="7"/>
      <c r="L14434" s="7"/>
      <c r="M14434" s="55"/>
      <c r="N14434" s="7"/>
      <c r="O14434" s="5"/>
      <c r="U14434" s="31"/>
      <c r="AD14434" s="20"/>
    </row>
    <row r="14435" spans="4:30" x14ac:dyDescent="0.2">
      <c r="D14435" s="5"/>
      <c r="I14435" s="7"/>
      <c r="K14435" s="7"/>
      <c r="L14435" s="7"/>
      <c r="M14435" s="55"/>
      <c r="N14435" s="7"/>
      <c r="O14435" s="5"/>
      <c r="U14435" s="31"/>
      <c r="AD14435" s="20"/>
    </row>
    <row r="14436" spans="4:30" x14ac:dyDescent="0.2">
      <c r="D14436" s="5"/>
      <c r="I14436" s="7"/>
      <c r="K14436" s="7"/>
      <c r="L14436" s="7"/>
      <c r="M14436" s="55"/>
      <c r="N14436" s="7"/>
      <c r="O14436" s="5"/>
      <c r="U14436" s="31"/>
      <c r="AD14436" s="20"/>
    </row>
    <row r="14437" spans="4:30" x14ac:dyDescent="0.2">
      <c r="D14437" s="5"/>
      <c r="I14437" s="7"/>
      <c r="K14437" s="7"/>
      <c r="L14437" s="7"/>
      <c r="M14437" s="55"/>
      <c r="N14437" s="7"/>
      <c r="O14437" s="5"/>
      <c r="U14437" s="31"/>
      <c r="AD14437" s="20"/>
    </row>
    <row r="14438" spans="4:30" x14ac:dyDescent="0.2">
      <c r="D14438" s="5"/>
      <c r="I14438" s="7"/>
      <c r="K14438" s="7"/>
      <c r="L14438" s="7"/>
      <c r="M14438" s="55"/>
      <c r="N14438" s="7"/>
      <c r="O14438" s="5"/>
      <c r="U14438" s="31"/>
      <c r="AD14438" s="20"/>
    </row>
    <row r="14439" spans="4:30" x14ac:dyDescent="0.2">
      <c r="D14439" s="5"/>
      <c r="I14439" s="7"/>
      <c r="K14439" s="7"/>
      <c r="L14439" s="7"/>
      <c r="M14439" s="55"/>
      <c r="N14439" s="7"/>
      <c r="O14439" s="5"/>
      <c r="U14439" s="31"/>
      <c r="AD14439" s="20"/>
    </row>
    <row r="14440" spans="4:30" x14ac:dyDescent="0.2">
      <c r="D14440" s="5"/>
      <c r="I14440" s="7"/>
      <c r="K14440" s="7"/>
      <c r="L14440" s="7"/>
      <c r="M14440" s="55"/>
      <c r="N14440" s="7"/>
      <c r="O14440" s="5"/>
      <c r="U14440" s="31"/>
      <c r="AD14440" s="20"/>
    </row>
    <row r="14441" spans="4:30" x14ac:dyDescent="0.2">
      <c r="D14441" s="5"/>
      <c r="I14441" s="7"/>
      <c r="K14441" s="7"/>
      <c r="L14441" s="7"/>
      <c r="M14441" s="55"/>
      <c r="N14441" s="7"/>
      <c r="O14441" s="5"/>
      <c r="U14441" s="31"/>
      <c r="AD14441" s="20"/>
    </row>
    <row r="14442" spans="4:30" x14ac:dyDescent="0.2">
      <c r="D14442" s="5"/>
      <c r="I14442" s="7"/>
      <c r="K14442" s="7"/>
      <c r="L14442" s="7"/>
      <c r="M14442" s="55"/>
      <c r="N14442" s="7"/>
      <c r="O14442" s="5"/>
      <c r="U14442" s="31"/>
      <c r="AD14442" s="20"/>
    </row>
    <row r="14443" spans="4:30" x14ac:dyDescent="0.2">
      <c r="D14443" s="5"/>
      <c r="I14443" s="7"/>
      <c r="K14443" s="7"/>
      <c r="L14443" s="7"/>
      <c r="M14443" s="55"/>
      <c r="N14443" s="7"/>
      <c r="O14443" s="5"/>
      <c r="U14443" s="31"/>
      <c r="AD14443" s="20"/>
    </row>
    <row r="14444" spans="4:30" x14ac:dyDescent="0.2">
      <c r="D14444" s="5"/>
      <c r="I14444" s="7"/>
      <c r="K14444" s="7"/>
      <c r="L14444" s="7"/>
      <c r="M14444" s="55"/>
      <c r="N14444" s="7"/>
      <c r="O14444" s="5"/>
      <c r="U14444" s="31"/>
      <c r="AD14444" s="20"/>
    </row>
    <row r="14445" spans="4:30" x14ac:dyDescent="0.2">
      <c r="D14445" s="5"/>
      <c r="I14445" s="7"/>
      <c r="K14445" s="7"/>
      <c r="L14445" s="7"/>
      <c r="M14445" s="55"/>
      <c r="N14445" s="7"/>
      <c r="O14445" s="5"/>
      <c r="U14445" s="31"/>
      <c r="AD14445" s="20"/>
    </row>
    <row r="14446" spans="4:30" x14ac:dyDescent="0.2">
      <c r="D14446" s="5"/>
      <c r="I14446" s="7"/>
      <c r="K14446" s="7"/>
      <c r="L14446" s="7"/>
      <c r="M14446" s="55"/>
      <c r="N14446" s="7"/>
      <c r="O14446" s="5"/>
      <c r="U14446" s="31"/>
      <c r="AD14446" s="20"/>
    </row>
    <row r="14447" spans="4:30" x14ac:dyDescent="0.2">
      <c r="D14447" s="5"/>
      <c r="I14447" s="7"/>
      <c r="K14447" s="7"/>
      <c r="L14447" s="7"/>
      <c r="M14447" s="55"/>
      <c r="N14447" s="7"/>
      <c r="O14447" s="5"/>
      <c r="U14447" s="31"/>
      <c r="AD14447" s="20"/>
    </row>
    <row r="14448" spans="4:30" x14ac:dyDescent="0.2">
      <c r="D14448" s="5"/>
      <c r="I14448" s="7"/>
      <c r="K14448" s="7"/>
      <c r="L14448" s="7"/>
      <c r="M14448" s="55"/>
      <c r="N14448" s="7"/>
      <c r="O14448" s="5"/>
      <c r="U14448" s="31"/>
      <c r="AD14448" s="20"/>
    </row>
    <row r="14449" spans="4:30" x14ac:dyDescent="0.2">
      <c r="D14449" s="5"/>
      <c r="I14449" s="7"/>
      <c r="K14449" s="7"/>
      <c r="L14449" s="7"/>
      <c r="M14449" s="55"/>
      <c r="N14449" s="7"/>
      <c r="O14449" s="5"/>
      <c r="U14449" s="31"/>
      <c r="AD14449" s="20"/>
    </row>
    <row r="14450" spans="4:30" x14ac:dyDescent="0.2">
      <c r="D14450" s="5"/>
      <c r="I14450" s="7"/>
      <c r="K14450" s="7"/>
      <c r="L14450" s="7"/>
      <c r="M14450" s="55"/>
      <c r="N14450" s="7"/>
      <c r="O14450" s="5"/>
      <c r="U14450" s="31"/>
      <c r="AD14450" s="20"/>
    </row>
    <row r="14451" spans="4:30" x14ac:dyDescent="0.2">
      <c r="D14451" s="5"/>
      <c r="I14451" s="7"/>
      <c r="K14451" s="7"/>
      <c r="L14451" s="7"/>
      <c r="M14451" s="55"/>
      <c r="N14451" s="7"/>
      <c r="O14451" s="5"/>
      <c r="U14451" s="31"/>
      <c r="AD14451" s="20"/>
    </row>
    <row r="14452" spans="4:30" x14ac:dyDescent="0.2">
      <c r="D14452" s="5"/>
      <c r="I14452" s="7"/>
      <c r="K14452" s="7"/>
      <c r="L14452" s="7"/>
      <c r="M14452" s="55"/>
      <c r="N14452" s="7"/>
      <c r="O14452" s="5"/>
      <c r="U14452" s="31"/>
      <c r="AD14452" s="20"/>
    </row>
    <row r="14453" spans="4:30" x14ac:dyDescent="0.2">
      <c r="D14453" s="5"/>
      <c r="I14453" s="7"/>
      <c r="K14453" s="7"/>
      <c r="L14453" s="7"/>
      <c r="M14453" s="55"/>
      <c r="N14453" s="7"/>
      <c r="O14453" s="5"/>
      <c r="U14453" s="31"/>
      <c r="AD14453" s="20"/>
    </row>
    <row r="14454" spans="4:30" x14ac:dyDescent="0.2">
      <c r="D14454" s="5"/>
      <c r="I14454" s="7"/>
      <c r="K14454" s="7"/>
      <c r="L14454" s="7"/>
      <c r="M14454" s="55"/>
      <c r="N14454" s="7"/>
      <c r="O14454" s="5"/>
      <c r="U14454" s="31"/>
      <c r="AD14454" s="20"/>
    </row>
    <row r="14455" spans="4:30" x14ac:dyDescent="0.2">
      <c r="D14455" s="5"/>
      <c r="I14455" s="7"/>
      <c r="K14455" s="7"/>
      <c r="L14455" s="7"/>
      <c r="M14455" s="55"/>
      <c r="N14455" s="7"/>
      <c r="O14455" s="5"/>
      <c r="U14455" s="31"/>
      <c r="AD14455" s="20"/>
    </row>
    <row r="14456" spans="4:30" x14ac:dyDescent="0.2">
      <c r="D14456" s="5"/>
      <c r="I14456" s="7"/>
      <c r="K14456" s="7"/>
      <c r="L14456" s="7"/>
      <c r="M14456" s="55"/>
      <c r="N14456" s="7"/>
      <c r="O14456" s="5"/>
      <c r="U14456" s="31"/>
      <c r="AD14456" s="20"/>
    </row>
    <row r="14457" spans="4:30" x14ac:dyDescent="0.2">
      <c r="D14457" s="5"/>
      <c r="I14457" s="7"/>
      <c r="K14457" s="7"/>
      <c r="L14457" s="7"/>
      <c r="M14457" s="55"/>
      <c r="N14457" s="7"/>
      <c r="O14457" s="5"/>
      <c r="U14457" s="31"/>
      <c r="AD14457" s="20"/>
    </row>
    <row r="14458" spans="4:30" x14ac:dyDescent="0.2">
      <c r="D14458" s="5"/>
      <c r="I14458" s="7"/>
      <c r="K14458" s="7"/>
      <c r="L14458" s="7"/>
      <c r="M14458" s="55"/>
      <c r="N14458" s="7"/>
      <c r="O14458" s="5"/>
      <c r="U14458" s="31"/>
      <c r="AD14458" s="20"/>
    </row>
    <row r="14459" spans="4:30" x14ac:dyDescent="0.2">
      <c r="D14459" s="5"/>
      <c r="I14459" s="7"/>
      <c r="K14459" s="7"/>
      <c r="L14459" s="7"/>
      <c r="M14459" s="55"/>
      <c r="N14459" s="7"/>
      <c r="O14459" s="5"/>
      <c r="U14459" s="31"/>
      <c r="AD14459" s="20"/>
    </row>
    <row r="14460" spans="4:30" x14ac:dyDescent="0.2">
      <c r="D14460" s="5"/>
      <c r="I14460" s="7"/>
      <c r="K14460" s="7"/>
      <c r="L14460" s="7"/>
      <c r="M14460" s="55"/>
      <c r="N14460" s="7"/>
      <c r="O14460" s="5"/>
      <c r="U14460" s="31"/>
      <c r="AD14460" s="20"/>
    </row>
    <row r="14461" spans="4:30" x14ac:dyDescent="0.2">
      <c r="D14461" s="5"/>
      <c r="I14461" s="7"/>
      <c r="K14461" s="7"/>
      <c r="L14461" s="7"/>
      <c r="M14461" s="55"/>
      <c r="N14461" s="7"/>
      <c r="O14461" s="5"/>
      <c r="U14461" s="31"/>
      <c r="AD14461" s="20"/>
    </row>
    <row r="14462" spans="4:30" x14ac:dyDescent="0.2">
      <c r="D14462" s="5"/>
      <c r="I14462" s="7"/>
      <c r="K14462" s="7"/>
      <c r="L14462" s="7"/>
      <c r="M14462" s="55"/>
      <c r="N14462" s="7"/>
      <c r="O14462" s="5"/>
      <c r="U14462" s="31"/>
      <c r="AD14462" s="20"/>
    </row>
    <row r="14463" spans="4:30" x14ac:dyDescent="0.2">
      <c r="D14463" s="5"/>
      <c r="I14463" s="7"/>
      <c r="K14463" s="7"/>
      <c r="L14463" s="7"/>
      <c r="M14463" s="55"/>
      <c r="N14463" s="7"/>
      <c r="O14463" s="5"/>
      <c r="U14463" s="31"/>
      <c r="AD14463" s="20"/>
    </row>
    <row r="14464" spans="4:30" x14ac:dyDescent="0.2">
      <c r="D14464" s="5"/>
      <c r="I14464" s="7"/>
      <c r="K14464" s="7"/>
      <c r="L14464" s="7"/>
      <c r="M14464" s="55"/>
      <c r="N14464" s="7"/>
      <c r="O14464" s="5"/>
      <c r="U14464" s="31"/>
      <c r="AD14464" s="20"/>
    </row>
    <row r="14465" spans="4:30" x14ac:dyDescent="0.2">
      <c r="D14465" s="5"/>
      <c r="I14465" s="7"/>
      <c r="K14465" s="7"/>
      <c r="L14465" s="7"/>
      <c r="M14465" s="55"/>
      <c r="N14465" s="7"/>
      <c r="O14465" s="5"/>
      <c r="U14465" s="31"/>
      <c r="AD14465" s="20"/>
    </row>
    <row r="14466" spans="4:30" x14ac:dyDescent="0.2">
      <c r="D14466" s="5"/>
      <c r="I14466" s="7"/>
      <c r="K14466" s="7"/>
      <c r="L14466" s="7"/>
      <c r="M14466" s="55"/>
      <c r="N14466" s="7"/>
      <c r="O14466" s="5"/>
      <c r="U14466" s="31"/>
      <c r="AD14466" s="20"/>
    </row>
    <row r="14467" spans="4:30" x14ac:dyDescent="0.2">
      <c r="D14467" s="5"/>
      <c r="I14467" s="7"/>
      <c r="K14467" s="7"/>
      <c r="L14467" s="7"/>
      <c r="M14467" s="55"/>
      <c r="N14467" s="7"/>
      <c r="O14467" s="5"/>
      <c r="U14467" s="31"/>
      <c r="AD14467" s="20"/>
    </row>
    <row r="14468" spans="4:30" x14ac:dyDescent="0.2">
      <c r="D14468" s="5"/>
      <c r="I14468" s="7"/>
      <c r="K14468" s="7"/>
      <c r="L14468" s="7"/>
      <c r="M14468" s="55"/>
      <c r="N14468" s="7"/>
      <c r="O14468" s="5"/>
      <c r="U14468" s="31"/>
      <c r="AD14468" s="20"/>
    </row>
    <row r="14469" spans="4:30" x14ac:dyDescent="0.2">
      <c r="D14469" s="5"/>
      <c r="I14469" s="7"/>
      <c r="K14469" s="7"/>
      <c r="L14469" s="7"/>
      <c r="M14469" s="55"/>
      <c r="N14469" s="7"/>
      <c r="O14469" s="5"/>
      <c r="U14469" s="31"/>
      <c r="AD14469" s="20"/>
    </row>
    <row r="14470" spans="4:30" x14ac:dyDescent="0.2">
      <c r="D14470" s="5"/>
      <c r="I14470" s="7"/>
      <c r="K14470" s="7"/>
      <c r="L14470" s="7"/>
      <c r="M14470" s="55"/>
      <c r="N14470" s="7"/>
      <c r="O14470" s="5"/>
      <c r="U14470" s="31"/>
      <c r="AD14470" s="20"/>
    </row>
    <row r="14471" spans="4:30" x14ac:dyDescent="0.2">
      <c r="D14471" s="5"/>
      <c r="I14471" s="7"/>
      <c r="K14471" s="7"/>
      <c r="L14471" s="7"/>
      <c r="M14471" s="55"/>
      <c r="N14471" s="7"/>
      <c r="O14471" s="5"/>
      <c r="U14471" s="31"/>
      <c r="AD14471" s="20"/>
    </row>
    <row r="14472" spans="4:30" x14ac:dyDescent="0.2">
      <c r="D14472" s="5"/>
      <c r="I14472" s="7"/>
      <c r="K14472" s="7"/>
      <c r="L14472" s="7"/>
      <c r="M14472" s="55"/>
      <c r="N14472" s="7"/>
      <c r="O14472" s="5"/>
      <c r="U14472" s="31"/>
      <c r="AD14472" s="20"/>
    </row>
    <row r="14473" spans="4:30" x14ac:dyDescent="0.2">
      <c r="D14473" s="5"/>
      <c r="I14473" s="7"/>
      <c r="K14473" s="7"/>
      <c r="L14473" s="7"/>
      <c r="M14473" s="55"/>
      <c r="N14473" s="7"/>
      <c r="O14473" s="5"/>
      <c r="U14473" s="31"/>
      <c r="AD14473" s="20"/>
    </row>
    <row r="14474" spans="4:30" x14ac:dyDescent="0.2">
      <c r="D14474" s="5"/>
      <c r="I14474" s="7"/>
      <c r="K14474" s="7"/>
      <c r="L14474" s="7"/>
      <c r="M14474" s="55"/>
      <c r="N14474" s="7"/>
      <c r="O14474" s="5"/>
      <c r="U14474" s="31"/>
      <c r="AD14474" s="20"/>
    </row>
    <row r="14475" spans="4:30" x14ac:dyDescent="0.2">
      <c r="D14475" s="5"/>
      <c r="I14475" s="7"/>
      <c r="K14475" s="7"/>
      <c r="L14475" s="7"/>
      <c r="M14475" s="55"/>
      <c r="N14475" s="7"/>
      <c r="O14475" s="5"/>
      <c r="U14475" s="31"/>
      <c r="AD14475" s="20"/>
    </row>
    <row r="14476" spans="4:30" x14ac:dyDescent="0.2">
      <c r="D14476" s="5"/>
      <c r="I14476" s="7"/>
      <c r="K14476" s="7"/>
      <c r="L14476" s="7"/>
      <c r="M14476" s="55"/>
      <c r="N14476" s="7"/>
      <c r="O14476" s="5"/>
      <c r="U14476" s="31"/>
      <c r="AD14476" s="20"/>
    </row>
    <row r="14477" spans="4:30" x14ac:dyDescent="0.2">
      <c r="D14477" s="5"/>
      <c r="I14477" s="7"/>
      <c r="K14477" s="7"/>
      <c r="L14477" s="7"/>
      <c r="M14477" s="55"/>
      <c r="N14477" s="7"/>
      <c r="O14477" s="5"/>
      <c r="U14477" s="31"/>
      <c r="AD14477" s="20"/>
    </row>
    <row r="14478" spans="4:30" x14ac:dyDescent="0.2">
      <c r="D14478" s="5"/>
      <c r="I14478" s="7"/>
      <c r="K14478" s="7"/>
      <c r="L14478" s="7"/>
      <c r="M14478" s="55"/>
      <c r="N14478" s="7"/>
      <c r="O14478" s="5"/>
      <c r="U14478" s="31"/>
      <c r="AD14478" s="20"/>
    </row>
    <row r="14479" spans="4:30" x14ac:dyDescent="0.2">
      <c r="D14479" s="5"/>
      <c r="I14479" s="7"/>
      <c r="K14479" s="7"/>
      <c r="L14479" s="7"/>
      <c r="M14479" s="55"/>
      <c r="N14479" s="7"/>
      <c r="O14479" s="5"/>
      <c r="U14479" s="31"/>
      <c r="AD14479" s="20"/>
    </row>
    <row r="14480" spans="4:30" x14ac:dyDescent="0.2">
      <c r="D14480" s="5"/>
      <c r="I14480" s="7"/>
      <c r="K14480" s="7"/>
      <c r="L14480" s="7"/>
      <c r="M14480" s="55"/>
      <c r="N14480" s="7"/>
      <c r="O14480" s="5"/>
      <c r="U14480" s="31"/>
      <c r="AD14480" s="20"/>
    </row>
    <row r="14481" spans="4:30" x14ac:dyDescent="0.2">
      <c r="D14481" s="5"/>
      <c r="I14481" s="7"/>
      <c r="K14481" s="7"/>
      <c r="L14481" s="7"/>
      <c r="M14481" s="55"/>
      <c r="N14481" s="7"/>
      <c r="O14481" s="5"/>
      <c r="U14481" s="31"/>
      <c r="AD14481" s="20"/>
    </row>
    <row r="14482" spans="4:30" x14ac:dyDescent="0.2">
      <c r="D14482" s="5"/>
      <c r="I14482" s="7"/>
      <c r="K14482" s="7"/>
      <c r="L14482" s="7"/>
      <c r="M14482" s="55"/>
      <c r="N14482" s="7"/>
      <c r="O14482" s="5"/>
      <c r="U14482" s="31"/>
      <c r="AD14482" s="20"/>
    </row>
    <row r="14483" spans="4:30" x14ac:dyDescent="0.2">
      <c r="D14483" s="5"/>
      <c r="I14483" s="7"/>
      <c r="K14483" s="7"/>
      <c r="L14483" s="7"/>
      <c r="M14483" s="55"/>
      <c r="N14483" s="7"/>
      <c r="O14483" s="5"/>
      <c r="U14483" s="31"/>
      <c r="AD14483" s="20"/>
    </row>
    <row r="14484" spans="4:30" x14ac:dyDescent="0.2">
      <c r="D14484" s="5"/>
      <c r="I14484" s="7"/>
      <c r="K14484" s="7"/>
      <c r="L14484" s="7"/>
      <c r="M14484" s="55"/>
      <c r="N14484" s="7"/>
      <c r="O14484" s="5"/>
      <c r="U14484" s="31"/>
      <c r="AD14484" s="20"/>
    </row>
    <row r="14485" spans="4:30" x14ac:dyDescent="0.2">
      <c r="D14485" s="5"/>
      <c r="I14485" s="7"/>
      <c r="K14485" s="7"/>
      <c r="L14485" s="7"/>
      <c r="M14485" s="55"/>
      <c r="N14485" s="7"/>
      <c r="O14485" s="5"/>
      <c r="U14485" s="31"/>
      <c r="AD14485" s="20"/>
    </row>
    <row r="14486" spans="4:30" x14ac:dyDescent="0.2">
      <c r="D14486" s="5"/>
      <c r="I14486" s="7"/>
      <c r="K14486" s="7"/>
      <c r="L14486" s="7"/>
      <c r="M14486" s="55"/>
      <c r="N14486" s="7"/>
      <c r="O14486" s="5"/>
      <c r="U14486" s="31"/>
      <c r="AD14486" s="20"/>
    </row>
    <row r="14487" spans="4:30" x14ac:dyDescent="0.2">
      <c r="D14487" s="5"/>
      <c r="I14487" s="7"/>
      <c r="K14487" s="7"/>
      <c r="L14487" s="7"/>
      <c r="M14487" s="55"/>
      <c r="N14487" s="7"/>
      <c r="O14487" s="5"/>
      <c r="U14487" s="31"/>
      <c r="AD14487" s="20"/>
    </row>
    <row r="14488" spans="4:30" x14ac:dyDescent="0.2">
      <c r="D14488" s="5"/>
      <c r="I14488" s="7"/>
      <c r="K14488" s="7"/>
      <c r="L14488" s="7"/>
      <c r="M14488" s="55"/>
      <c r="N14488" s="7"/>
      <c r="O14488" s="5"/>
      <c r="U14488" s="31"/>
      <c r="AD14488" s="20"/>
    </row>
    <row r="14489" spans="4:30" x14ac:dyDescent="0.2">
      <c r="D14489" s="5"/>
      <c r="I14489" s="7"/>
      <c r="K14489" s="7"/>
      <c r="L14489" s="7"/>
      <c r="M14489" s="55"/>
      <c r="N14489" s="7"/>
      <c r="O14489" s="5"/>
      <c r="U14489" s="31"/>
      <c r="AD14489" s="20"/>
    </row>
    <row r="14490" spans="4:30" x14ac:dyDescent="0.2">
      <c r="D14490" s="5"/>
      <c r="I14490" s="7"/>
      <c r="K14490" s="7"/>
      <c r="L14490" s="7"/>
      <c r="M14490" s="55"/>
      <c r="N14490" s="7"/>
      <c r="O14490" s="5"/>
      <c r="U14490" s="31"/>
      <c r="AD14490" s="20"/>
    </row>
    <row r="14491" spans="4:30" x14ac:dyDescent="0.2">
      <c r="D14491" s="5"/>
      <c r="I14491" s="7"/>
      <c r="K14491" s="7"/>
      <c r="L14491" s="7"/>
      <c r="M14491" s="55"/>
      <c r="N14491" s="7"/>
      <c r="O14491" s="5"/>
      <c r="U14491" s="31"/>
      <c r="AD14491" s="20"/>
    </row>
    <row r="14492" spans="4:30" x14ac:dyDescent="0.2">
      <c r="D14492" s="5"/>
      <c r="I14492" s="7"/>
      <c r="K14492" s="7"/>
      <c r="L14492" s="7"/>
      <c r="M14492" s="55"/>
      <c r="N14492" s="7"/>
      <c r="O14492" s="5"/>
      <c r="U14492" s="31"/>
      <c r="AD14492" s="20"/>
    </row>
    <row r="14493" spans="4:30" x14ac:dyDescent="0.2">
      <c r="D14493" s="5"/>
      <c r="I14493" s="7"/>
      <c r="K14493" s="7"/>
      <c r="L14493" s="7"/>
      <c r="M14493" s="55"/>
      <c r="N14493" s="7"/>
      <c r="O14493" s="5"/>
      <c r="U14493" s="31"/>
      <c r="AD14493" s="20"/>
    </row>
    <row r="14494" spans="4:30" x14ac:dyDescent="0.2">
      <c r="D14494" s="5"/>
      <c r="I14494" s="7"/>
      <c r="K14494" s="7"/>
      <c r="L14494" s="7"/>
      <c r="M14494" s="55"/>
      <c r="N14494" s="7"/>
      <c r="O14494" s="5"/>
      <c r="U14494" s="31"/>
      <c r="AD14494" s="20"/>
    </row>
    <row r="14495" spans="4:30" x14ac:dyDescent="0.2">
      <c r="D14495" s="5"/>
      <c r="I14495" s="7"/>
      <c r="K14495" s="7"/>
      <c r="L14495" s="7"/>
      <c r="M14495" s="55"/>
      <c r="N14495" s="7"/>
      <c r="O14495" s="5"/>
      <c r="U14495" s="31"/>
      <c r="AD14495" s="20"/>
    </row>
    <row r="14496" spans="4:30" x14ac:dyDescent="0.2">
      <c r="D14496" s="5"/>
      <c r="I14496" s="7"/>
      <c r="K14496" s="7"/>
      <c r="L14496" s="7"/>
      <c r="M14496" s="55"/>
      <c r="N14496" s="7"/>
      <c r="O14496" s="5"/>
      <c r="U14496" s="31"/>
      <c r="AD14496" s="20"/>
    </row>
    <row r="14497" spans="4:30" x14ac:dyDescent="0.2">
      <c r="D14497" s="5"/>
      <c r="I14497" s="7"/>
      <c r="K14497" s="7"/>
      <c r="L14497" s="7"/>
      <c r="M14497" s="55"/>
      <c r="N14497" s="7"/>
      <c r="O14497" s="5"/>
      <c r="U14497" s="31"/>
      <c r="AD14497" s="20"/>
    </row>
    <row r="14498" spans="4:30" x14ac:dyDescent="0.2">
      <c r="D14498" s="5"/>
      <c r="I14498" s="7"/>
      <c r="K14498" s="7"/>
      <c r="L14498" s="7"/>
      <c r="M14498" s="55"/>
      <c r="N14498" s="7"/>
      <c r="O14498" s="5"/>
      <c r="U14498" s="31"/>
      <c r="AD14498" s="20"/>
    </row>
    <row r="14499" spans="4:30" x14ac:dyDescent="0.2">
      <c r="D14499" s="5"/>
      <c r="I14499" s="7"/>
      <c r="K14499" s="7"/>
      <c r="L14499" s="7"/>
      <c r="M14499" s="55"/>
      <c r="N14499" s="7"/>
      <c r="O14499" s="5"/>
      <c r="U14499" s="31"/>
      <c r="AD14499" s="20"/>
    </row>
    <row r="14500" spans="4:30" x14ac:dyDescent="0.2">
      <c r="D14500" s="5"/>
      <c r="I14500" s="7"/>
      <c r="K14500" s="7"/>
      <c r="L14500" s="7"/>
      <c r="M14500" s="55"/>
      <c r="N14500" s="7"/>
      <c r="O14500" s="5"/>
      <c r="U14500" s="31"/>
      <c r="AD14500" s="20"/>
    </row>
    <row r="14501" spans="4:30" x14ac:dyDescent="0.2">
      <c r="D14501" s="5"/>
      <c r="I14501" s="7"/>
      <c r="K14501" s="7"/>
      <c r="L14501" s="7"/>
      <c r="M14501" s="55"/>
      <c r="N14501" s="7"/>
      <c r="O14501" s="5"/>
      <c r="U14501" s="31"/>
      <c r="AD14501" s="20"/>
    </row>
    <row r="14502" spans="4:30" x14ac:dyDescent="0.2">
      <c r="D14502" s="5"/>
      <c r="I14502" s="7"/>
      <c r="K14502" s="7"/>
      <c r="L14502" s="7"/>
      <c r="M14502" s="55"/>
      <c r="N14502" s="7"/>
      <c r="O14502" s="5"/>
      <c r="U14502" s="31"/>
      <c r="AD14502" s="20"/>
    </row>
    <row r="14503" spans="4:30" x14ac:dyDescent="0.2">
      <c r="D14503" s="5"/>
      <c r="I14503" s="7"/>
      <c r="K14503" s="7"/>
      <c r="L14503" s="7"/>
      <c r="M14503" s="55"/>
      <c r="N14503" s="7"/>
      <c r="O14503" s="5"/>
      <c r="U14503" s="31"/>
      <c r="AD14503" s="20"/>
    </row>
    <row r="14504" spans="4:30" x14ac:dyDescent="0.2">
      <c r="D14504" s="5"/>
      <c r="I14504" s="7"/>
      <c r="K14504" s="7"/>
      <c r="L14504" s="7"/>
      <c r="M14504" s="55"/>
      <c r="N14504" s="7"/>
      <c r="O14504" s="5"/>
      <c r="U14504" s="31"/>
      <c r="AD14504" s="20"/>
    </row>
    <row r="14505" spans="4:30" x14ac:dyDescent="0.2">
      <c r="D14505" s="5"/>
      <c r="I14505" s="7"/>
      <c r="K14505" s="7"/>
      <c r="L14505" s="7"/>
      <c r="M14505" s="55"/>
      <c r="N14505" s="7"/>
      <c r="O14505" s="5"/>
      <c r="U14505" s="31"/>
      <c r="AD14505" s="20"/>
    </row>
    <row r="14506" spans="4:30" x14ac:dyDescent="0.2">
      <c r="D14506" s="5"/>
      <c r="I14506" s="7"/>
      <c r="K14506" s="7"/>
      <c r="L14506" s="7"/>
      <c r="M14506" s="55"/>
      <c r="N14506" s="7"/>
      <c r="O14506" s="5"/>
      <c r="U14506" s="31"/>
      <c r="AD14506" s="20"/>
    </row>
    <row r="14507" spans="4:30" x14ac:dyDescent="0.2">
      <c r="D14507" s="5"/>
      <c r="I14507" s="7"/>
      <c r="K14507" s="7"/>
      <c r="L14507" s="7"/>
      <c r="M14507" s="55"/>
      <c r="N14507" s="7"/>
      <c r="O14507" s="5"/>
      <c r="U14507" s="31"/>
      <c r="AD14507" s="20"/>
    </row>
    <row r="14508" spans="4:30" x14ac:dyDescent="0.2">
      <c r="D14508" s="5"/>
      <c r="I14508" s="7"/>
      <c r="K14508" s="7"/>
      <c r="L14508" s="7"/>
      <c r="M14508" s="55"/>
      <c r="N14508" s="7"/>
      <c r="O14508" s="5"/>
      <c r="U14508" s="31"/>
      <c r="AD14508" s="20"/>
    </row>
    <row r="14509" spans="4:30" x14ac:dyDescent="0.2">
      <c r="D14509" s="5"/>
      <c r="I14509" s="7"/>
      <c r="K14509" s="7"/>
      <c r="L14509" s="7"/>
      <c r="M14509" s="55"/>
      <c r="N14509" s="7"/>
      <c r="O14509" s="5"/>
      <c r="U14509" s="31"/>
      <c r="AD14509" s="20"/>
    </row>
    <row r="14510" spans="4:30" x14ac:dyDescent="0.2">
      <c r="D14510" s="5"/>
      <c r="I14510" s="7"/>
      <c r="K14510" s="7"/>
      <c r="L14510" s="7"/>
      <c r="M14510" s="55"/>
      <c r="N14510" s="7"/>
      <c r="O14510" s="5"/>
      <c r="U14510" s="31"/>
      <c r="AD14510" s="20"/>
    </row>
    <row r="14511" spans="4:30" x14ac:dyDescent="0.2">
      <c r="D14511" s="5"/>
      <c r="I14511" s="7"/>
      <c r="K14511" s="7"/>
      <c r="L14511" s="7"/>
      <c r="M14511" s="55"/>
      <c r="N14511" s="7"/>
      <c r="O14511" s="5"/>
      <c r="U14511" s="31"/>
      <c r="AD14511" s="20"/>
    </row>
    <row r="14512" spans="4:30" x14ac:dyDescent="0.2">
      <c r="D14512" s="5"/>
      <c r="I14512" s="7"/>
      <c r="K14512" s="7"/>
      <c r="L14512" s="7"/>
      <c r="M14512" s="55"/>
      <c r="N14512" s="7"/>
      <c r="O14512" s="5"/>
      <c r="U14512" s="31"/>
      <c r="AD14512" s="20"/>
    </row>
    <row r="14513" spans="4:30" x14ac:dyDescent="0.2">
      <c r="D14513" s="5"/>
      <c r="I14513" s="7"/>
      <c r="K14513" s="7"/>
      <c r="L14513" s="7"/>
      <c r="M14513" s="55"/>
      <c r="N14513" s="7"/>
      <c r="O14513" s="5"/>
      <c r="U14513" s="31"/>
      <c r="AD14513" s="20"/>
    </row>
    <row r="14514" spans="4:30" x14ac:dyDescent="0.2">
      <c r="D14514" s="5"/>
      <c r="I14514" s="7"/>
      <c r="K14514" s="7"/>
      <c r="L14514" s="7"/>
      <c r="M14514" s="55"/>
      <c r="N14514" s="7"/>
      <c r="O14514" s="5"/>
      <c r="U14514" s="31"/>
      <c r="AD14514" s="20"/>
    </row>
    <row r="14515" spans="4:30" x14ac:dyDescent="0.2">
      <c r="D14515" s="5"/>
      <c r="I14515" s="7"/>
      <c r="K14515" s="7"/>
      <c r="L14515" s="7"/>
      <c r="M14515" s="55"/>
      <c r="N14515" s="7"/>
      <c r="O14515" s="5"/>
      <c r="U14515" s="31"/>
      <c r="AD14515" s="20"/>
    </row>
    <row r="14516" spans="4:30" x14ac:dyDescent="0.2">
      <c r="D14516" s="5"/>
      <c r="I14516" s="7"/>
      <c r="K14516" s="7"/>
      <c r="L14516" s="7"/>
      <c r="M14516" s="55"/>
      <c r="N14516" s="7"/>
      <c r="O14516" s="5"/>
      <c r="U14516" s="31"/>
      <c r="AD14516" s="20"/>
    </row>
    <row r="14517" spans="4:30" x14ac:dyDescent="0.2">
      <c r="D14517" s="5"/>
      <c r="I14517" s="7"/>
      <c r="K14517" s="7"/>
      <c r="L14517" s="7"/>
      <c r="M14517" s="55"/>
      <c r="N14517" s="7"/>
      <c r="O14517" s="5"/>
      <c r="U14517" s="31"/>
      <c r="AD14517" s="20"/>
    </row>
    <row r="14518" spans="4:30" x14ac:dyDescent="0.2">
      <c r="D14518" s="5"/>
      <c r="I14518" s="7"/>
      <c r="K14518" s="7"/>
      <c r="L14518" s="7"/>
      <c r="M14518" s="55"/>
      <c r="N14518" s="7"/>
      <c r="O14518" s="5"/>
      <c r="U14518" s="31"/>
      <c r="AD14518" s="20"/>
    </row>
    <row r="14519" spans="4:30" x14ac:dyDescent="0.2">
      <c r="D14519" s="5"/>
      <c r="I14519" s="7"/>
      <c r="K14519" s="7"/>
      <c r="L14519" s="7"/>
      <c r="M14519" s="55"/>
      <c r="N14519" s="7"/>
      <c r="O14519" s="5"/>
      <c r="U14519" s="31"/>
      <c r="AD14519" s="20"/>
    </row>
    <row r="14520" spans="4:30" x14ac:dyDescent="0.2">
      <c r="D14520" s="5"/>
      <c r="I14520" s="7"/>
      <c r="K14520" s="7"/>
      <c r="L14520" s="7"/>
      <c r="M14520" s="55"/>
      <c r="N14520" s="7"/>
      <c r="O14520" s="5"/>
      <c r="U14520" s="31"/>
      <c r="AD14520" s="20"/>
    </row>
    <row r="14521" spans="4:30" x14ac:dyDescent="0.2">
      <c r="D14521" s="5"/>
      <c r="I14521" s="7"/>
      <c r="K14521" s="7"/>
      <c r="L14521" s="7"/>
      <c r="M14521" s="55"/>
      <c r="N14521" s="7"/>
      <c r="O14521" s="5"/>
      <c r="U14521" s="31"/>
      <c r="AD14521" s="20"/>
    </row>
    <row r="14522" spans="4:30" x14ac:dyDescent="0.2">
      <c r="D14522" s="5"/>
      <c r="I14522" s="7"/>
      <c r="K14522" s="7"/>
      <c r="L14522" s="7"/>
      <c r="M14522" s="55"/>
      <c r="N14522" s="7"/>
      <c r="O14522" s="5"/>
      <c r="U14522" s="31"/>
      <c r="AD14522" s="20"/>
    </row>
    <row r="14523" spans="4:30" x14ac:dyDescent="0.2">
      <c r="D14523" s="5"/>
      <c r="I14523" s="7"/>
      <c r="K14523" s="7"/>
      <c r="L14523" s="7"/>
      <c r="M14523" s="55"/>
      <c r="N14523" s="7"/>
      <c r="O14523" s="5"/>
      <c r="U14523" s="31"/>
      <c r="AD14523" s="20"/>
    </row>
    <row r="14524" spans="4:30" x14ac:dyDescent="0.2">
      <c r="D14524" s="5"/>
      <c r="I14524" s="7"/>
      <c r="K14524" s="7"/>
      <c r="L14524" s="7"/>
      <c r="M14524" s="55"/>
      <c r="N14524" s="7"/>
      <c r="O14524" s="5"/>
      <c r="U14524" s="31"/>
      <c r="AD14524" s="20"/>
    </row>
    <row r="14525" spans="4:30" x14ac:dyDescent="0.2">
      <c r="D14525" s="5"/>
      <c r="I14525" s="7"/>
      <c r="K14525" s="7"/>
      <c r="L14525" s="7"/>
      <c r="M14525" s="55"/>
      <c r="N14525" s="7"/>
      <c r="O14525" s="5"/>
      <c r="U14525" s="31"/>
      <c r="AD14525" s="20"/>
    </row>
    <row r="14526" spans="4:30" x14ac:dyDescent="0.2">
      <c r="D14526" s="5"/>
      <c r="I14526" s="7"/>
      <c r="K14526" s="7"/>
      <c r="L14526" s="7"/>
      <c r="M14526" s="55"/>
      <c r="N14526" s="7"/>
      <c r="O14526" s="5"/>
      <c r="U14526" s="31"/>
      <c r="AD14526" s="20"/>
    </row>
    <row r="14527" spans="4:30" x14ac:dyDescent="0.2">
      <c r="D14527" s="5"/>
      <c r="I14527" s="7"/>
      <c r="K14527" s="7"/>
      <c r="L14527" s="7"/>
      <c r="M14527" s="55"/>
      <c r="N14527" s="7"/>
      <c r="O14527" s="5"/>
      <c r="U14527" s="31"/>
      <c r="AD14527" s="20"/>
    </row>
    <row r="14528" spans="4:30" x14ac:dyDescent="0.2">
      <c r="D14528" s="5"/>
      <c r="I14528" s="7"/>
      <c r="K14528" s="7"/>
      <c r="L14528" s="7"/>
      <c r="M14528" s="55"/>
      <c r="N14528" s="7"/>
      <c r="O14528" s="5"/>
      <c r="U14528" s="31"/>
      <c r="AD14528" s="20"/>
    </row>
    <row r="14529" spans="4:30" x14ac:dyDescent="0.2">
      <c r="D14529" s="5"/>
      <c r="I14529" s="7"/>
      <c r="K14529" s="7"/>
      <c r="L14529" s="7"/>
      <c r="M14529" s="55"/>
      <c r="N14529" s="7"/>
      <c r="O14529" s="5"/>
      <c r="U14529" s="31"/>
      <c r="AD14529" s="20"/>
    </row>
    <row r="14530" spans="4:30" x14ac:dyDescent="0.2">
      <c r="D14530" s="5"/>
      <c r="I14530" s="7"/>
      <c r="K14530" s="7"/>
      <c r="L14530" s="7"/>
      <c r="M14530" s="55"/>
      <c r="N14530" s="7"/>
      <c r="O14530" s="5"/>
      <c r="U14530" s="31"/>
      <c r="AD14530" s="20"/>
    </row>
    <row r="14531" spans="4:30" x14ac:dyDescent="0.2">
      <c r="D14531" s="5"/>
      <c r="I14531" s="7"/>
      <c r="K14531" s="7"/>
      <c r="L14531" s="7"/>
      <c r="M14531" s="55"/>
      <c r="N14531" s="7"/>
      <c r="O14531" s="5"/>
      <c r="U14531" s="31"/>
      <c r="AD14531" s="20"/>
    </row>
    <row r="14532" spans="4:30" x14ac:dyDescent="0.2">
      <c r="D14532" s="5"/>
      <c r="I14532" s="7"/>
      <c r="K14532" s="7"/>
      <c r="L14532" s="7"/>
      <c r="M14532" s="55"/>
      <c r="N14532" s="7"/>
      <c r="O14532" s="5"/>
      <c r="U14532" s="31"/>
      <c r="AD14532" s="20"/>
    </row>
    <row r="14533" spans="4:30" x14ac:dyDescent="0.2">
      <c r="D14533" s="5"/>
      <c r="I14533" s="7"/>
      <c r="K14533" s="7"/>
      <c r="L14533" s="7"/>
      <c r="M14533" s="55"/>
      <c r="N14533" s="7"/>
      <c r="O14533" s="5"/>
      <c r="U14533" s="31"/>
      <c r="AD14533" s="20"/>
    </row>
    <row r="14534" spans="4:30" x14ac:dyDescent="0.2">
      <c r="D14534" s="5"/>
      <c r="I14534" s="7"/>
      <c r="K14534" s="7"/>
      <c r="L14534" s="7"/>
      <c r="M14534" s="55"/>
      <c r="N14534" s="7"/>
      <c r="O14534" s="5"/>
      <c r="U14534" s="31"/>
      <c r="AD14534" s="20"/>
    </row>
    <row r="14535" spans="4:30" x14ac:dyDescent="0.2">
      <c r="D14535" s="5"/>
      <c r="I14535" s="7"/>
      <c r="K14535" s="7"/>
      <c r="L14535" s="7"/>
      <c r="M14535" s="55"/>
      <c r="N14535" s="7"/>
      <c r="O14535" s="5"/>
      <c r="U14535" s="31"/>
      <c r="AD14535" s="20"/>
    </row>
    <row r="14536" spans="4:30" x14ac:dyDescent="0.2">
      <c r="D14536" s="5"/>
      <c r="I14536" s="7"/>
      <c r="K14536" s="7"/>
      <c r="L14536" s="7"/>
      <c r="M14536" s="55"/>
      <c r="N14536" s="7"/>
      <c r="O14536" s="5"/>
      <c r="U14536" s="31"/>
      <c r="AD14536" s="20"/>
    </row>
    <row r="14537" spans="4:30" x14ac:dyDescent="0.2">
      <c r="D14537" s="5"/>
      <c r="I14537" s="7"/>
      <c r="K14537" s="7"/>
      <c r="L14537" s="7"/>
      <c r="M14537" s="55"/>
      <c r="N14537" s="7"/>
      <c r="O14537" s="5"/>
      <c r="U14537" s="31"/>
      <c r="AD14537" s="20"/>
    </row>
    <row r="14538" spans="4:30" x14ac:dyDescent="0.2">
      <c r="D14538" s="5"/>
      <c r="I14538" s="7"/>
      <c r="K14538" s="7"/>
      <c r="L14538" s="7"/>
      <c r="M14538" s="55"/>
      <c r="N14538" s="7"/>
      <c r="O14538" s="5"/>
      <c r="U14538" s="31"/>
      <c r="AD14538" s="20"/>
    </row>
    <row r="14539" spans="4:30" x14ac:dyDescent="0.2">
      <c r="D14539" s="5"/>
      <c r="I14539" s="7"/>
      <c r="K14539" s="7"/>
      <c r="L14539" s="7"/>
      <c r="M14539" s="55"/>
      <c r="N14539" s="7"/>
      <c r="O14539" s="5"/>
      <c r="U14539" s="31"/>
      <c r="AD14539" s="20"/>
    </row>
    <row r="14540" spans="4:30" x14ac:dyDescent="0.2">
      <c r="D14540" s="5"/>
      <c r="I14540" s="7"/>
      <c r="K14540" s="7"/>
      <c r="L14540" s="7"/>
      <c r="M14540" s="55"/>
      <c r="N14540" s="7"/>
      <c r="O14540" s="5"/>
      <c r="U14540" s="31"/>
      <c r="AD14540" s="20"/>
    </row>
    <row r="14541" spans="4:30" x14ac:dyDescent="0.2">
      <c r="D14541" s="5"/>
      <c r="I14541" s="7"/>
      <c r="K14541" s="7"/>
      <c r="L14541" s="7"/>
      <c r="M14541" s="55"/>
      <c r="N14541" s="7"/>
      <c r="O14541" s="5"/>
      <c r="U14541" s="31"/>
      <c r="AD14541" s="20"/>
    </row>
    <row r="14542" spans="4:30" x14ac:dyDescent="0.2">
      <c r="D14542" s="5"/>
      <c r="I14542" s="7"/>
      <c r="K14542" s="7"/>
      <c r="L14542" s="7"/>
      <c r="M14542" s="55"/>
      <c r="N14542" s="7"/>
      <c r="O14542" s="5"/>
      <c r="U14542" s="31"/>
      <c r="AD14542" s="20"/>
    </row>
    <row r="14543" spans="4:30" x14ac:dyDescent="0.2">
      <c r="D14543" s="5"/>
      <c r="I14543" s="7"/>
      <c r="K14543" s="7"/>
      <c r="L14543" s="7"/>
      <c r="M14543" s="55"/>
      <c r="N14543" s="7"/>
      <c r="O14543" s="5"/>
      <c r="U14543" s="31"/>
      <c r="AD14543" s="20"/>
    </row>
    <row r="14544" spans="4:30" x14ac:dyDescent="0.2">
      <c r="D14544" s="5"/>
      <c r="I14544" s="7"/>
      <c r="K14544" s="7"/>
      <c r="L14544" s="7"/>
      <c r="M14544" s="55"/>
      <c r="N14544" s="7"/>
      <c r="O14544" s="5"/>
      <c r="U14544" s="31"/>
      <c r="AD14544" s="20"/>
    </row>
    <row r="14545" spans="4:30" x14ac:dyDescent="0.2">
      <c r="D14545" s="5"/>
      <c r="I14545" s="7"/>
      <c r="K14545" s="7"/>
      <c r="L14545" s="7"/>
      <c r="M14545" s="55"/>
      <c r="N14545" s="7"/>
      <c r="O14545" s="5"/>
      <c r="U14545" s="31"/>
      <c r="AD14545" s="20"/>
    </row>
    <row r="14546" spans="4:30" x14ac:dyDescent="0.2">
      <c r="D14546" s="5"/>
      <c r="I14546" s="7"/>
      <c r="K14546" s="7"/>
      <c r="L14546" s="7"/>
      <c r="M14546" s="55"/>
      <c r="N14546" s="7"/>
      <c r="O14546" s="5"/>
      <c r="U14546" s="31"/>
      <c r="AD14546" s="20"/>
    </row>
    <row r="14547" spans="4:30" x14ac:dyDescent="0.2">
      <c r="D14547" s="5"/>
      <c r="I14547" s="7"/>
      <c r="K14547" s="7"/>
      <c r="L14547" s="7"/>
      <c r="M14547" s="55"/>
      <c r="N14547" s="7"/>
      <c r="O14547" s="5"/>
      <c r="U14547" s="31"/>
      <c r="AD14547" s="20"/>
    </row>
    <row r="14548" spans="4:30" x14ac:dyDescent="0.2">
      <c r="D14548" s="5"/>
      <c r="I14548" s="7"/>
      <c r="K14548" s="7"/>
      <c r="L14548" s="7"/>
      <c r="M14548" s="55"/>
      <c r="N14548" s="7"/>
      <c r="O14548" s="5"/>
      <c r="U14548" s="31"/>
      <c r="AD14548" s="20"/>
    </row>
    <row r="14549" spans="4:30" x14ac:dyDescent="0.2">
      <c r="D14549" s="5"/>
      <c r="I14549" s="7"/>
      <c r="K14549" s="7"/>
      <c r="L14549" s="7"/>
      <c r="M14549" s="55"/>
      <c r="N14549" s="7"/>
      <c r="O14549" s="5"/>
      <c r="U14549" s="31"/>
      <c r="AD14549" s="20"/>
    </row>
    <row r="14550" spans="4:30" x14ac:dyDescent="0.2">
      <c r="D14550" s="5"/>
      <c r="I14550" s="7"/>
      <c r="K14550" s="7"/>
      <c r="L14550" s="7"/>
      <c r="M14550" s="55"/>
      <c r="N14550" s="7"/>
      <c r="O14550" s="5"/>
      <c r="U14550" s="31"/>
      <c r="AD14550" s="20"/>
    </row>
    <row r="14551" spans="4:30" x14ac:dyDescent="0.2">
      <c r="D14551" s="5"/>
      <c r="I14551" s="7"/>
      <c r="K14551" s="7"/>
      <c r="L14551" s="7"/>
      <c r="M14551" s="55"/>
      <c r="N14551" s="7"/>
      <c r="O14551" s="5"/>
      <c r="U14551" s="31"/>
      <c r="AD14551" s="20"/>
    </row>
    <row r="14552" spans="4:30" x14ac:dyDescent="0.2">
      <c r="D14552" s="5"/>
      <c r="I14552" s="7"/>
      <c r="K14552" s="7"/>
      <c r="L14552" s="7"/>
      <c r="M14552" s="55"/>
      <c r="N14552" s="7"/>
      <c r="O14552" s="5"/>
      <c r="U14552" s="31"/>
      <c r="AD14552" s="20"/>
    </row>
    <row r="14553" spans="4:30" x14ac:dyDescent="0.2">
      <c r="D14553" s="5"/>
      <c r="I14553" s="7"/>
      <c r="K14553" s="7"/>
      <c r="L14553" s="7"/>
      <c r="M14553" s="55"/>
      <c r="N14553" s="7"/>
      <c r="O14553" s="5"/>
      <c r="U14553" s="31"/>
      <c r="AD14553" s="20"/>
    </row>
    <row r="14554" spans="4:30" x14ac:dyDescent="0.2">
      <c r="D14554" s="5"/>
      <c r="I14554" s="7"/>
      <c r="K14554" s="7"/>
      <c r="L14554" s="7"/>
      <c r="M14554" s="55"/>
      <c r="N14554" s="7"/>
      <c r="O14554" s="5"/>
      <c r="U14554" s="31"/>
      <c r="AD14554" s="20"/>
    </row>
    <row r="14555" spans="4:30" x14ac:dyDescent="0.2">
      <c r="D14555" s="5"/>
      <c r="I14555" s="7"/>
      <c r="K14555" s="7"/>
      <c r="L14555" s="7"/>
      <c r="M14555" s="55"/>
      <c r="N14555" s="7"/>
      <c r="O14555" s="5"/>
      <c r="U14555" s="31"/>
      <c r="AD14555" s="20"/>
    </row>
    <row r="14556" spans="4:30" x14ac:dyDescent="0.2">
      <c r="D14556" s="5"/>
      <c r="I14556" s="7"/>
      <c r="K14556" s="7"/>
      <c r="L14556" s="7"/>
      <c r="M14556" s="55"/>
      <c r="N14556" s="7"/>
      <c r="O14556" s="5"/>
      <c r="U14556" s="31"/>
      <c r="AD14556" s="20"/>
    </row>
    <row r="14557" spans="4:30" x14ac:dyDescent="0.2">
      <c r="D14557" s="5"/>
      <c r="I14557" s="7"/>
      <c r="K14557" s="7"/>
      <c r="L14557" s="7"/>
      <c r="M14557" s="55"/>
      <c r="N14557" s="7"/>
      <c r="O14557" s="5"/>
      <c r="U14557" s="31"/>
      <c r="AD14557" s="20"/>
    </row>
    <row r="14558" spans="4:30" x14ac:dyDescent="0.2">
      <c r="D14558" s="5"/>
      <c r="I14558" s="7"/>
      <c r="K14558" s="7"/>
      <c r="L14558" s="7"/>
      <c r="M14558" s="55"/>
      <c r="N14558" s="7"/>
      <c r="O14558" s="5"/>
      <c r="U14558" s="31"/>
      <c r="AD14558" s="20"/>
    </row>
    <row r="14559" spans="4:30" x14ac:dyDescent="0.2">
      <c r="D14559" s="5"/>
      <c r="I14559" s="7"/>
      <c r="K14559" s="7"/>
      <c r="L14559" s="7"/>
      <c r="M14559" s="55"/>
      <c r="N14559" s="7"/>
      <c r="O14559" s="5"/>
      <c r="U14559" s="31"/>
      <c r="AD14559" s="20"/>
    </row>
    <row r="14560" spans="4:30" x14ac:dyDescent="0.2">
      <c r="D14560" s="5"/>
      <c r="I14560" s="7"/>
      <c r="K14560" s="7"/>
      <c r="L14560" s="7"/>
      <c r="M14560" s="55"/>
      <c r="N14560" s="7"/>
      <c r="O14560" s="5"/>
      <c r="U14560" s="31"/>
      <c r="AD14560" s="20"/>
    </row>
    <row r="14561" spans="4:30" x14ac:dyDescent="0.2">
      <c r="D14561" s="5"/>
      <c r="I14561" s="7"/>
      <c r="K14561" s="7"/>
      <c r="L14561" s="7"/>
      <c r="M14561" s="55"/>
      <c r="N14561" s="7"/>
      <c r="O14561" s="5"/>
      <c r="U14561" s="31"/>
      <c r="AD14561" s="20"/>
    </row>
    <row r="14562" spans="4:30" x14ac:dyDescent="0.2">
      <c r="D14562" s="5"/>
      <c r="I14562" s="7"/>
      <c r="K14562" s="7"/>
      <c r="L14562" s="7"/>
      <c r="M14562" s="55"/>
      <c r="N14562" s="7"/>
      <c r="O14562" s="5"/>
      <c r="U14562" s="31"/>
      <c r="AD14562" s="20"/>
    </row>
    <row r="14563" spans="4:30" x14ac:dyDescent="0.2">
      <c r="D14563" s="5"/>
      <c r="I14563" s="7"/>
      <c r="K14563" s="7"/>
      <c r="L14563" s="7"/>
      <c r="M14563" s="55"/>
      <c r="N14563" s="7"/>
      <c r="O14563" s="5"/>
      <c r="U14563" s="31"/>
      <c r="AD14563" s="20"/>
    </row>
    <row r="14564" spans="4:30" x14ac:dyDescent="0.2">
      <c r="D14564" s="5"/>
      <c r="I14564" s="7"/>
      <c r="K14564" s="7"/>
      <c r="L14564" s="7"/>
      <c r="M14564" s="55"/>
      <c r="N14564" s="7"/>
      <c r="O14564" s="5"/>
      <c r="U14564" s="31"/>
      <c r="AD14564" s="20"/>
    </row>
    <row r="14565" spans="4:30" x14ac:dyDescent="0.2">
      <c r="D14565" s="5"/>
      <c r="I14565" s="7"/>
      <c r="K14565" s="7"/>
      <c r="L14565" s="7"/>
      <c r="M14565" s="55"/>
      <c r="N14565" s="7"/>
      <c r="O14565" s="5"/>
      <c r="U14565" s="31"/>
      <c r="AD14565" s="20"/>
    </row>
    <row r="14566" spans="4:30" x14ac:dyDescent="0.2">
      <c r="D14566" s="5"/>
      <c r="I14566" s="7"/>
      <c r="K14566" s="7"/>
      <c r="L14566" s="7"/>
      <c r="M14566" s="55"/>
      <c r="N14566" s="7"/>
      <c r="O14566" s="5"/>
      <c r="U14566" s="31"/>
      <c r="AD14566" s="20"/>
    </row>
    <row r="14567" spans="4:30" x14ac:dyDescent="0.2">
      <c r="D14567" s="5"/>
      <c r="I14567" s="7"/>
      <c r="K14567" s="7"/>
      <c r="L14567" s="7"/>
      <c r="M14567" s="55"/>
      <c r="N14567" s="7"/>
      <c r="O14567" s="5"/>
      <c r="U14567" s="31"/>
      <c r="AD14567" s="20"/>
    </row>
    <row r="14568" spans="4:30" x14ac:dyDescent="0.2">
      <c r="D14568" s="5"/>
      <c r="I14568" s="7"/>
      <c r="K14568" s="7"/>
      <c r="L14568" s="7"/>
      <c r="M14568" s="55"/>
      <c r="N14568" s="7"/>
      <c r="O14568" s="5"/>
      <c r="U14568" s="31"/>
      <c r="AD14568" s="20"/>
    </row>
    <row r="14569" spans="4:30" x14ac:dyDescent="0.2">
      <c r="D14569" s="5"/>
      <c r="I14569" s="7"/>
      <c r="K14569" s="7"/>
      <c r="L14569" s="7"/>
      <c r="M14569" s="55"/>
      <c r="N14569" s="7"/>
      <c r="O14569" s="5"/>
      <c r="U14569" s="31"/>
      <c r="AD14569" s="20"/>
    </row>
    <row r="14570" spans="4:30" x14ac:dyDescent="0.2">
      <c r="D14570" s="5"/>
      <c r="I14570" s="7"/>
      <c r="K14570" s="7"/>
      <c r="L14570" s="7"/>
      <c r="M14570" s="55"/>
      <c r="N14570" s="7"/>
      <c r="O14570" s="5"/>
      <c r="U14570" s="31"/>
      <c r="AD14570" s="20"/>
    </row>
    <row r="14571" spans="4:30" x14ac:dyDescent="0.2">
      <c r="D14571" s="5"/>
      <c r="I14571" s="7"/>
      <c r="K14571" s="7"/>
      <c r="L14571" s="7"/>
      <c r="M14571" s="55"/>
      <c r="N14571" s="7"/>
      <c r="O14571" s="5"/>
      <c r="U14571" s="31"/>
      <c r="AD14571" s="20"/>
    </row>
    <row r="14572" spans="4:30" x14ac:dyDescent="0.2">
      <c r="D14572" s="5"/>
      <c r="I14572" s="7"/>
      <c r="K14572" s="7"/>
      <c r="L14572" s="7"/>
      <c r="M14572" s="55"/>
      <c r="N14572" s="7"/>
      <c r="O14572" s="5"/>
      <c r="U14572" s="31"/>
      <c r="AD14572" s="20"/>
    </row>
    <row r="14573" spans="4:30" x14ac:dyDescent="0.2">
      <c r="D14573" s="5"/>
      <c r="I14573" s="7"/>
      <c r="K14573" s="7"/>
      <c r="L14573" s="7"/>
      <c r="M14573" s="55"/>
      <c r="N14573" s="7"/>
      <c r="O14573" s="5"/>
      <c r="U14573" s="31"/>
      <c r="AD14573" s="20"/>
    </row>
    <row r="14574" spans="4:30" x14ac:dyDescent="0.2">
      <c r="D14574" s="5"/>
      <c r="I14574" s="7"/>
      <c r="K14574" s="7"/>
      <c r="L14574" s="7"/>
      <c r="M14574" s="55"/>
      <c r="N14574" s="7"/>
      <c r="O14574" s="5"/>
      <c r="U14574" s="31"/>
      <c r="AD14574" s="20"/>
    </row>
    <row r="14575" spans="4:30" x14ac:dyDescent="0.2">
      <c r="D14575" s="5"/>
      <c r="I14575" s="7"/>
      <c r="K14575" s="7"/>
      <c r="L14575" s="7"/>
      <c r="M14575" s="55"/>
      <c r="N14575" s="7"/>
      <c r="O14575" s="5"/>
      <c r="U14575" s="31"/>
      <c r="AD14575" s="20"/>
    </row>
    <row r="14576" spans="4:30" x14ac:dyDescent="0.2">
      <c r="D14576" s="5"/>
      <c r="I14576" s="7"/>
      <c r="K14576" s="7"/>
      <c r="L14576" s="7"/>
      <c r="M14576" s="55"/>
      <c r="N14576" s="7"/>
      <c r="O14576" s="5"/>
      <c r="U14576" s="31"/>
      <c r="AD14576" s="20"/>
    </row>
    <row r="14577" spans="4:30" x14ac:dyDescent="0.2">
      <c r="D14577" s="5"/>
      <c r="I14577" s="7"/>
      <c r="K14577" s="7"/>
      <c r="L14577" s="7"/>
      <c r="M14577" s="55"/>
      <c r="N14577" s="7"/>
      <c r="O14577" s="5"/>
      <c r="U14577" s="31"/>
      <c r="AD14577" s="20"/>
    </row>
    <row r="14578" spans="4:30" x14ac:dyDescent="0.2">
      <c r="D14578" s="5"/>
      <c r="I14578" s="7"/>
      <c r="K14578" s="7"/>
      <c r="L14578" s="7"/>
      <c r="M14578" s="55"/>
      <c r="N14578" s="7"/>
      <c r="O14578" s="5"/>
      <c r="U14578" s="31"/>
      <c r="AD14578" s="20"/>
    </row>
    <row r="14579" spans="4:30" x14ac:dyDescent="0.2">
      <c r="D14579" s="5"/>
      <c r="I14579" s="7"/>
      <c r="K14579" s="7"/>
      <c r="L14579" s="7"/>
      <c r="M14579" s="55"/>
      <c r="N14579" s="7"/>
      <c r="O14579" s="5"/>
      <c r="U14579" s="31"/>
      <c r="AD14579" s="20"/>
    </row>
    <row r="14580" spans="4:30" x14ac:dyDescent="0.2">
      <c r="D14580" s="5"/>
      <c r="I14580" s="7"/>
      <c r="K14580" s="7"/>
      <c r="L14580" s="7"/>
      <c r="M14580" s="55"/>
      <c r="N14580" s="7"/>
      <c r="O14580" s="5"/>
      <c r="U14580" s="31"/>
      <c r="AD14580" s="20"/>
    </row>
    <row r="14581" spans="4:30" x14ac:dyDescent="0.2">
      <c r="D14581" s="5"/>
      <c r="I14581" s="7"/>
      <c r="K14581" s="7"/>
      <c r="L14581" s="7"/>
      <c r="M14581" s="55"/>
      <c r="N14581" s="7"/>
      <c r="O14581" s="5"/>
      <c r="U14581" s="31"/>
      <c r="AD14581" s="20"/>
    </row>
    <row r="14582" spans="4:30" x14ac:dyDescent="0.2">
      <c r="D14582" s="5"/>
      <c r="I14582" s="7"/>
      <c r="K14582" s="7"/>
      <c r="L14582" s="7"/>
      <c r="M14582" s="55"/>
      <c r="N14582" s="7"/>
      <c r="O14582" s="5"/>
      <c r="U14582" s="31"/>
      <c r="AD14582" s="20"/>
    </row>
    <row r="14583" spans="4:30" x14ac:dyDescent="0.2">
      <c r="D14583" s="5"/>
      <c r="I14583" s="7"/>
      <c r="K14583" s="7"/>
      <c r="L14583" s="7"/>
      <c r="M14583" s="55"/>
      <c r="N14583" s="7"/>
      <c r="O14583" s="5"/>
      <c r="U14583" s="31"/>
      <c r="AD14583" s="20"/>
    </row>
    <row r="14584" spans="4:30" x14ac:dyDescent="0.2">
      <c r="D14584" s="5"/>
      <c r="I14584" s="7"/>
      <c r="K14584" s="7"/>
      <c r="L14584" s="7"/>
      <c r="M14584" s="55"/>
      <c r="N14584" s="7"/>
      <c r="O14584" s="5"/>
      <c r="U14584" s="31"/>
      <c r="AD14584" s="20"/>
    </row>
    <row r="14585" spans="4:30" x14ac:dyDescent="0.2">
      <c r="D14585" s="5"/>
      <c r="I14585" s="7"/>
      <c r="K14585" s="7"/>
      <c r="L14585" s="7"/>
      <c r="M14585" s="55"/>
      <c r="N14585" s="7"/>
      <c r="O14585" s="5"/>
      <c r="U14585" s="31"/>
      <c r="AD14585" s="20"/>
    </row>
    <row r="14586" spans="4:30" x14ac:dyDescent="0.2">
      <c r="D14586" s="5"/>
      <c r="I14586" s="7"/>
      <c r="K14586" s="7"/>
      <c r="L14586" s="7"/>
      <c r="M14586" s="55"/>
      <c r="N14586" s="7"/>
      <c r="O14586" s="5"/>
      <c r="U14586" s="31"/>
      <c r="AD14586" s="20"/>
    </row>
    <row r="14587" spans="4:30" x14ac:dyDescent="0.2">
      <c r="D14587" s="5"/>
      <c r="I14587" s="7"/>
      <c r="K14587" s="7"/>
      <c r="L14587" s="7"/>
      <c r="M14587" s="55"/>
      <c r="N14587" s="7"/>
      <c r="O14587" s="5"/>
      <c r="U14587" s="31"/>
      <c r="AD14587" s="20"/>
    </row>
    <row r="14588" spans="4:30" x14ac:dyDescent="0.2">
      <c r="D14588" s="5"/>
      <c r="I14588" s="7"/>
      <c r="K14588" s="7"/>
      <c r="L14588" s="7"/>
      <c r="M14588" s="55"/>
      <c r="N14588" s="7"/>
      <c r="O14588" s="5"/>
      <c r="U14588" s="31"/>
      <c r="AD14588" s="20"/>
    </row>
    <row r="14589" spans="4:30" x14ac:dyDescent="0.2">
      <c r="D14589" s="5"/>
      <c r="I14589" s="7"/>
      <c r="K14589" s="7"/>
      <c r="L14589" s="7"/>
      <c r="M14589" s="55"/>
      <c r="N14589" s="7"/>
      <c r="O14589" s="5"/>
      <c r="U14589" s="31"/>
      <c r="AD14589" s="20"/>
    </row>
    <row r="14590" spans="4:30" x14ac:dyDescent="0.2">
      <c r="D14590" s="5"/>
      <c r="I14590" s="7"/>
      <c r="K14590" s="7"/>
      <c r="L14590" s="7"/>
      <c r="M14590" s="55"/>
      <c r="N14590" s="7"/>
      <c r="O14590" s="5"/>
      <c r="U14590" s="31"/>
      <c r="AD14590" s="20"/>
    </row>
    <row r="14591" spans="4:30" x14ac:dyDescent="0.2">
      <c r="D14591" s="5"/>
      <c r="I14591" s="7"/>
      <c r="K14591" s="7"/>
      <c r="L14591" s="7"/>
      <c r="M14591" s="55"/>
      <c r="N14591" s="7"/>
      <c r="O14591" s="5"/>
      <c r="U14591" s="31"/>
      <c r="AD14591" s="20"/>
    </row>
    <row r="14592" spans="4:30" x14ac:dyDescent="0.2">
      <c r="D14592" s="5"/>
      <c r="I14592" s="7"/>
      <c r="K14592" s="7"/>
      <c r="L14592" s="7"/>
      <c r="M14592" s="55"/>
      <c r="N14592" s="7"/>
      <c r="O14592" s="5"/>
      <c r="U14592" s="31"/>
      <c r="AD14592" s="20"/>
    </row>
    <row r="14593" spans="4:30" x14ac:dyDescent="0.2">
      <c r="D14593" s="5"/>
      <c r="I14593" s="7"/>
      <c r="K14593" s="7"/>
      <c r="L14593" s="7"/>
      <c r="M14593" s="55"/>
      <c r="N14593" s="7"/>
      <c r="O14593" s="5"/>
      <c r="U14593" s="31"/>
      <c r="AD14593" s="20"/>
    </row>
    <row r="14594" spans="4:30" x14ac:dyDescent="0.2">
      <c r="D14594" s="5"/>
      <c r="I14594" s="7"/>
      <c r="K14594" s="7"/>
      <c r="L14594" s="7"/>
      <c r="M14594" s="55"/>
      <c r="N14594" s="7"/>
      <c r="O14594" s="5"/>
      <c r="U14594" s="31"/>
      <c r="AD14594" s="20"/>
    </row>
    <row r="14595" spans="4:30" x14ac:dyDescent="0.2">
      <c r="D14595" s="5"/>
      <c r="I14595" s="7"/>
      <c r="K14595" s="7"/>
      <c r="L14595" s="7"/>
      <c r="M14595" s="55"/>
      <c r="N14595" s="7"/>
      <c r="O14595" s="5"/>
      <c r="U14595" s="31"/>
      <c r="AD14595" s="20"/>
    </row>
    <row r="14596" spans="4:30" x14ac:dyDescent="0.2">
      <c r="D14596" s="5"/>
      <c r="I14596" s="7"/>
      <c r="K14596" s="7"/>
      <c r="L14596" s="7"/>
      <c r="M14596" s="55"/>
      <c r="N14596" s="7"/>
      <c r="O14596" s="5"/>
      <c r="U14596" s="31"/>
      <c r="AD14596" s="20"/>
    </row>
    <row r="14597" spans="4:30" x14ac:dyDescent="0.2">
      <c r="D14597" s="5"/>
      <c r="I14597" s="7"/>
      <c r="K14597" s="7"/>
      <c r="L14597" s="7"/>
      <c r="M14597" s="55"/>
      <c r="N14597" s="7"/>
      <c r="O14597" s="5"/>
      <c r="U14597" s="31"/>
      <c r="AD14597" s="20"/>
    </row>
    <row r="14598" spans="4:30" x14ac:dyDescent="0.2">
      <c r="D14598" s="5"/>
      <c r="I14598" s="7"/>
      <c r="K14598" s="7"/>
      <c r="L14598" s="7"/>
      <c r="M14598" s="55"/>
      <c r="N14598" s="7"/>
      <c r="O14598" s="5"/>
      <c r="U14598" s="31"/>
      <c r="AD14598" s="20"/>
    </row>
    <row r="14599" spans="4:30" x14ac:dyDescent="0.2">
      <c r="D14599" s="5"/>
      <c r="I14599" s="7"/>
      <c r="K14599" s="7"/>
      <c r="L14599" s="7"/>
      <c r="M14599" s="55"/>
      <c r="N14599" s="7"/>
      <c r="O14599" s="5"/>
      <c r="U14599" s="31"/>
      <c r="AD14599" s="20"/>
    </row>
    <row r="14600" spans="4:30" x14ac:dyDescent="0.2">
      <c r="D14600" s="5"/>
      <c r="I14600" s="7"/>
      <c r="K14600" s="7"/>
      <c r="L14600" s="7"/>
      <c r="M14600" s="55"/>
      <c r="N14600" s="7"/>
      <c r="O14600" s="5"/>
      <c r="U14600" s="31"/>
      <c r="AD14600" s="20"/>
    </row>
    <row r="14601" spans="4:30" x14ac:dyDescent="0.2">
      <c r="D14601" s="5"/>
      <c r="I14601" s="7"/>
      <c r="K14601" s="7"/>
      <c r="L14601" s="7"/>
      <c r="M14601" s="55"/>
      <c r="N14601" s="7"/>
      <c r="O14601" s="5"/>
      <c r="U14601" s="31"/>
      <c r="AD14601" s="20"/>
    </row>
    <row r="14602" spans="4:30" x14ac:dyDescent="0.2">
      <c r="D14602" s="5"/>
      <c r="I14602" s="7"/>
      <c r="K14602" s="7"/>
      <c r="L14602" s="7"/>
      <c r="M14602" s="55"/>
      <c r="N14602" s="7"/>
      <c r="O14602" s="5"/>
      <c r="U14602" s="31"/>
      <c r="AD14602" s="20"/>
    </row>
    <row r="14603" spans="4:30" x14ac:dyDescent="0.2">
      <c r="D14603" s="5"/>
      <c r="I14603" s="7"/>
      <c r="K14603" s="7"/>
      <c r="L14603" s="7"/>
      <c r="M14603" s="55"/>
      <c r="N14603" s="7"/>
      <c r="O14603" s="5"/>
      <c r="U14603" s="31"/>
      <c r="AD14603" s="20"/>
    </row>
    <row r="14604" spans="4:30" x14ac:dyDescent="0.2">
      <c r="D14604" s="5"/>
      <c r="I14604" s="7"/>
      <c r="K14604" s="7"/>
      <c r="L14604" s="7"/>
      <c r="M14604" s="55"/>
      <c r="N14604" s="7"/>
      <c r="O14604" s="5"/>
      <c r="U14604" s="31"/>
      <c r="AD14604" s="20"/>
    </row>
    <row r="14605" spans="4:30" x14ac:dyDescent="0.2">
      <c r="D14605" s="5"/>
      <c r="I14605" s="7"/>
      <c r="K14605" s="7"/>
      <c r="L14605" s="7"/>
      <c r="M14605" s="55"/>
      <c r="N14605" s="7"/>
      <c r="O14605" s="5"/>
      <c r="U14605" s="31"/>
      <c r="AD14605" s="20"/>
    </row>
    <row r="14606" spans="4:30" x14ac:dyDescent="0.2">
      <c r="D14606" s="5"/>
      <c r="I14606" s="7"/>
      <c r="K14606" s="7"/>
      <c r="L14606" s="7"/>
      <c r="M14606" s="55"/>
      <c r="N14606" s="7"/>
      <c r="O14606" s="5"/>
      <c r="U14606" s="31"/>
      <c r="AD14606" s="20"/>
    </row>
    <row r="14607" spans="4:30" x14ac:dyDescent="0.2">
      <c r="D14607" s="5"/>
      <c r="I14607" s="7"/>
      <c r="K14607" s="7"/>
      <c r="L14607" s="7"/>
      <c r="M14607" s="55"/>
      <c r="N14607" s="7"/>
      <c r="O14607" s="5"/>
      <c r="U14607" s="31"/>
      <c r="AD14607" s="20"/>
    </row>
    <row r="14608" spans="4:30" x14ac:dyDescent="0.2">
      <c r="D14608" s="5"/>
      <c r="I14608" s="7"/>
      <c r="K14608" s="7"/>
      <c r="L14608" s="7"/>
      <c r="M14608" s="55"/>
      <c r="N14608" s="7"/>
      <c r="O14608" s="5"/>
      <c r="U14608" s="31"/>
      <c r="AD14608" s="20"/>
    </row>
    <row r="14609" spans="4:30" x14ac:dyDescent="0.2">
      <c r="D14609" s="5"/>
      <c r="I14609" s="7"/>
      <c r="K14609" s="7"/>
      <c r="L14609" s="7"/>
      <c r="M14609" s="55"/>
      <c r="N14609" s="7"/>
      <c r="O14609" s="5"/>
      <c r="U14609" s="31"/>
      <c r="AD14609" s="20"/>
    </row>
    <row r="14610" spans="4:30" x14ac:dyDescent="0.2">
      <c r="D14610" s="5"/>
      <c r="I14610" s="7"/>
      <c r="K14610" s="7"/>
      <c r="L14610" s="7"/>
      <c r="M14610" s="55"/>
      <c r="N14610" s="7"/>
      <c r="O14610" s="5"/>
      <c r="U14610" s="31"/>
      <c r="AD14610" s="20"/>
    </row>
    <row r="14611" spans="4:30" x14ac:dyDescent="0.2">
      <c r="D14611" s="5"/>
      <c r="I14611" s="7"/>
      <c r="K14611" s="7"/>
      <c r="L14611" s="7"/>
      <c r="M14611" s="55"/>
      <c r="N14611" s="7"/>
      <c r="O14611" s="5"/>
      <c r="U14611" s="31"/>
      <c r="AD14611" s="20"/>
    </row>
    <row r="14612" spans="4:30" x14ac:dyDescent="0.2">
      <c r="D14612" s="5"/>
      <c r="I14612" s="7"/>
      <c r="K14612" s="7"/>
      <c r="L14612" s="7"/>
      <c r="M14612" s="55"/>
      <c r="N14612" s="7"/>
      <c r="O14612" s="5"/>
      <c r="U14612" s="31"/>
      <c r="AD14612" s="20"/>
    </row>
    <row r="14613" spans="4:30" x14ac:dyDescent="0.2">
      <c r="D14613" s="5"/>
      <c r="I14613" s="7"/>
      <c r="K14613" s="7"/>
      <c r="L14613" s="7"/>
      <c r="M14613" s="55"/>
      <c r="N14613" s="7"/>
      <c r="O14613" s="5"/>
      <c r="U14613" s="31"/>
      <c r="AD14613" s="20"/>
    </row>
    <row r="14614" spans="4:30" x14ac:dyDescent="0.2">
      <c r="D14614" s="5"/>
      <c r="I14614" s="7"/>
      <c r="K14614" s="7"/>
      <c r="L14614" s="7"/>
      <c r="M14614" s="55"/>
      <c r="N14614" s="7"/>
      <c r="O14614" s="5"/>
      <c r="U14614" s="31"/>
      <c r="AD14614" s="20"/>
    </row>
    <row r="14615" spans="4:30" x14ac:dyDescent="0.2">
      <c r="D14615" s="5"/>
      <c r="I14615" s="7"/>
      <c r="K14615" s="7"/>
      <c r="L14615" s="7"/>
      <c r="M14615" s="55"/>
      <c r="N14615" s="7"/>
      <c r="O14615" s="5"/>
      <c r="U14615" s="31"/>
      <c r="AD14615" s="20"/>
    </row>
    <row r="14616" spans="4:30" x14ac:dyDescent="0.2">
      <c r="D14616" s="5"/>
      <c r="I14616" s="7"/>
      <c r="K14616" s="7"/>
      <c r="L14616" s="7"/>
      <c r="M14616" s="55"/>
      <c r="N14616" s="7"/>
      <c r="O14616" s="5"/>
      <c r="U14616" s="31"/>
      <c r="AD14616" s="20"/>
    </row>
    <row r="14617" spans="4:30" x14ac:dyDescent="0.2">
      <c r="D14617" s="5"/>
      <c r="I14617" s="7"/>
      <c r="K14617" s="7"/>
      <c r="L14617" s="7"/>
      <c r="M14617" s="55"/>
      <c r="N14617" s="7"/>
      <c r="O14617" s="5"/>
      <c r="U14617" s="31"/>
      <c r="AD14617" s="20"/>
    </row>
    <row r="14618" spans="4:30" x14ac:dyDescent="0.2">
      <c r="D14618" s="5"/>
      <c r="I14618" s="7"/>
      <c r="K14618" s="7"/>
      <c r="L14618" s="7"/>
      <c r="M14618" s="55"/>
      <c r="N14618" s="7"/>
      <c r="O14618" s="5"/>
      <c r="U14618" s="31"/>
      <c r="AD14618" s="20"/>
    </row>
    <row r="14619" spans="4:30" x14ac:dyDescent="0.2">
      <c r="D14619" s="5"/>
      <c r="I14619" s="7"/>
      <c r="K14619" s="7"/>
      <c r="L14619" s="7"/>
      <c r="M14619" s="55"/>
      <c r="N14619" s="7"/>
      <c r="O14619" s="5"/>
      <c r="U14619" s="31"/>
      <c r="AD14619" s="20"/>
    </row>
    <row r="14620" spans="4:30" x14ac:dyDescent="0.2">
      <c r="D14620" s="5"/>
      <c r="I14620" s="7"/>
      <c r="K14620" s="7"/>
      <c r="L14620" s="7"/>
      <c r="M14620" s="55"/>
      <c r="N14620" s="7"/>
      <c r="O14620" s="5"/>
      <c r="U14620" s="31"/>
      <c r="AD14620" s="20"/>
    </row>
    <row r="14621" spans="4:30" x14ac:dyDescent="0.2">
      <c r="D14621" s="5"/>
      <c r="I14621" s="7"/>
      <c r="K14621" s="7"/>
      <c r="L14621" s="7"/>
      <c r="M14621" s="55"/>
      <c r="N14621" s="7"/>
      <c r="O14621" s="5"/>
      <c r="U14621" s="31"/>
      <c r="AD14621" s="20"/>
    </row>
    <row r="14622" spans="4:30" x14ac:dyDescent="0.2">
      <c r="D14622" s="5"/>
      <c r="I14622" s="7"/>
      <c r="K14622" s="7"/>
      <c r="L14622" s="7"/>
      <c r="M14622" s="55"/>
      <c r="N14622" s="7"/>
      <c r="O14622" s="5"/>
      <c r="U14622" s="31"/>
      <c r="AD14622" s="20"/>
    </row>
    <row r="14623" spans="4:30" x14ac:dyDescent="0.2">
      <c r="D14623" s="5"/>
      <c r="I14623" s="7"/>
      <c r="K14623" s="7"/>
      <c r="L14623" s="7"/>
      <c r="M14623" s="55"/>
      <c r="N14623" s="7"/>
      <c r="O14623" s="5"/>
      <c r="U14623" s="31"/>
      <c r="AD14623" s="20"/>
    </row>
    <row r="14624" spans="4:30" x14ac:dyDescent="0.2">
      <c r="D14624" s="5"/>
      <c r="I14624" s="7"/>
      <c r="K14624" s="7"/>
      <c r="L14624" s="7"/>
      <c r="M14624" s="55"/>
      <c r="N14624" s="7"/>
      <c r="O14624" s="5"/>
      <c r="U14624" s="31"/>
      <c r="AD14624" s="20"/>
    </row>
    <row r="14625" spans="4:30" x14ac:dyDescent="0.2">
      <c r="D14625" s="5"/>
      <c r="I14625" s="7"/>
      <c r="K14625" s="7"/>
      <c r="L14625" s="7"/>
      <c r="M14625" s="55"/>
      <c r="N14625" s="7"/>
      <c r="O14625" s="5"/>
      <c r="U14625" s="31"/>
      <c r="AD14625" s="20"/>
    </row>
    <row r="14626" spans="4:30" x14ac:dyDescent="0.2">
      <c r="D14626" s="5"/>
      <c r="I14626" s="7"/>
      <c r="K14626" s="7"/>
      <c r="L14626" s="7"/>
      <c r="M14626" s="55"/>
      <c r="N14626" s="7"/>
      <c r="O14626" s="5"/>
      <c r="U14626" s="31"/>
      <c r="AD14626" s="20"/>
    </row>
    <row r="14627" spans="4:30" x14ac:dyDescent="0.2">
      <c r="D14627" s="5"/>
      <c r="I14627" s="7"/>
      <c r="K14627" s="7"/>
      <c r="L14627" s="7"/>
      <c r="M14627" s="55"/>
      <c r="N14627" s="7"/>
      <c r="O14627" s="5"/>
      <c r="U14627" s="31"/>
      <c r="AD14627" s="20"/>
    </row>
    <row r="14628" spans="4:30" x14ac:dyDescent="0.2">
      <c r="D14628" s="5"/>
      <c r="I14628" s="7"/>
      <c r="K14628" s="7"/>
      <c r="L14628" s="7"/>
      <c r="M14628" s="55"/>
      <c r="N14628" s="7"/>
      <c r="O14628" s="5"/>
      <c r="U14628" s="31"/>
      <c r="AD14628" s="20"/>
    </row>
    <row r="14629" spans="4:30" x14ac:dyDescent="0.2">
      <c r="D14629" s="5"/>
      <c r="I14629" s="7"/>
      <c r="K14629" s="7"/>
      <c r="L14629" s="7"/>
      <c r="M14629" s="55"/>
      <c r="N14629" s="7"/>
      <c r="O14629" s="5"/>
      <c r="U14629" s="31"/>
      <c r="AD14629" s="20"/>
    </row>
    <row r="14630" spans="4:30" x14ac:dyDescent="0.2">
      <c r="D14630" s="5"/>
      <c r="I14630" s="7"/>
      <c r="K14630" s="7"/>
      <c r="L14630" s="7"/>
      <c r="M14630" s="55"/>
      <c r="N14630" s="7"/>
      <c r="O14630" s="5"/>
      <c r="U14630" s="31"/>
      <c r="AD14630" s="20"/>
    </row>
    <row r="14631" spans="4:30" x14ac:dyDescent="0.2">
      <c r="D14631" s="5"/>
      <c r="I14631" s="7"/>
      <c r="K14631" s="7"/>
      <c r="L14631" s="7"/>
      <c r="M14631" s="55"/>
      <c r="N14631" s="7"/>
      <c r="O14631" s="5"/>
      <c r="U14631" s="31"/>
      <c r="AD14631" s="20"/>
    </row>
    <row r="14632" spans="4:30" x14ac:dyDescent="0.2">
      <c r="D14632" s="5"/>
      <c r="I14632" s="7"/>
      <c r="K14632" s="7"/>
      <c r="L14632" s="7"/>
      <c r="M14632" s="55"/>
      <c r="N14632" s="7"/>
      <c r="O14632" s="5"/>
      <c r="U14632" s="31"/>
      <c r="AD14632" s="20"/>
    </row>
    <row r="14633" spans="4:30" x14ac:dyDescent="0.2">
      <c r="D14633" s="5"/>
      <c r="I14633" s="7"/>
      <c r="K14633" s="7"/>
      <c r="L14633" s="7"/>
      <c r="M14633" s="55"/>
      <c r="N14633" s="7"/>
      <c r="O14633" s="5"/>
      <c r="U14633" s="31"/>
      <c r="AD14633" s="20"/>
    </row>
    <row r="14634" spans="4:30" x14ac:dyDescent="0.2">
      <c r="D14634" s="5"/>
      <c r="I14634" s="7"/>
      <c r="K14634" s="7"/>
      <c r="L14634" s="7"/>
      <c r="M14634" s="55"/>
      <c r="N14634" s="7"/>
      <c r="O14634" s="5"/>
      <c r="U14634" s="31"/>
      <c r="AD14634" s="20"/>
    </row>
    <row r="14635" spans="4:30" x14ac:dyDescent="0.2">
      <c r="D14635" s="5"/>
      <c r="I14635" s="7"/>
      <c r="K14635" s="7"/>
      <c r="L14635" s="7"/>
      <c r="M14635" s="55"/>
      <c r="N14635" s="7"/>
      <c r="O14635" s="5"/>
      <c r="U14635" s="31"/>
      <c r="AD14635" s="20"/>
    </row>
    <row r="14636" spans="4:30" x14ac:dyDescent="0.2">
      <c r="D14636" s="5"/>
      <c r="I14636" s="7"/>
      <c r="K14636" s="7"/>
      <c r="L14636" s="7"/>
      <c r="M14636" s="55"/>
      <c r="N14636" s="7"/>
      <c r="O14636" s="5"/>
      <c r="U14636" s="31"/>
      <c r="AD14636" s="20"/>
    </row>
    <row r="14637" spans="4:30" x14ac:dyDescent="0.2">
      <c r="D14637" s="5"/>
      <c r="I14637" s="7"/>
      <c r="K14637" s="7"/>
      <c r="L14637" s="7"/>
      <c r="M14637" s="55"/>
      <c r="N14637" s="7"/>
      <c r="O14637" s="5"/>
      <c r="U14637" s="31"/>
      <c r="AD14637" s="20"/>
    </row>
    <row r="14638" spans="4:30" x14ac:dyDescent="0.2">
      <c r="D14638" s="5"/>
      <c r="I14638" s="7"/>
      <c r="K14638" s="7"/>
      <c r="L14638" s="7"/>
      <c r="M14638" s="55"/>
      <c r="N14638" s="7"/>
      <c r="O14638" s="5"/>
      <c r="U14638" s="31"/>
      <c r="AD14638" s="20"/>
    </row>
    <row r="14639" spans="4:30" x14ac:dyDescent="0.2">
      <c r="D14639" s="5"/>
      <c r="I14639" s="7"/>
      <c r="K14639" s="7"/>
      <c r="L14639" s="7"/>
      <c r="M14639" s="55"/>
      <c r="N14639" s="7"/>
      <c r="O14639" s="5"/>
      <c r="U14639" s="31"/>
      <c r="AD14639" s="20"/>
    </row>
    <row r="14640" spans="4:30" x14ac:dyDescent="0.2">
      <c r="D14640" s="5"/>
      <c r="I14640" s="7"/>
      <c r="K14640" s="7"/>
      <c r="L14640" s="7"/>
      <c r="M14640" s="55"/>
      <c r="N14640" s="7"/>
      <c r="O14640" s="5"/>
      <c r="U14640" s="31"/>
      <c r="AD14640" s="20"/>
    </row>
    <row r="14641" spans="4:30" x14ac:dyDescent="0.2">
      <c r="D14641" s="5"/>
      <c r="I14641" s="7"/>
      <c r="K14641" s="7"/>
      <c r="L14641" s="7"/>
      <c r="M14641" s="55"/>
      <c r="N14641" s="7"/>
      <c r="O14641" s="5"/>
      <c r="U14641" s="31"/>
      <c r="AD14641" s="20"/>
    </row>
    <row r="14642" spans="4:30" x14ac:dyDescent="0.2">
      <c r="D14642" s="5"/>
      <c r="I14642" s="7"/>
      <c r="K14642" s="7"/>
      <c r="L14642" s="7"/>
      <c r="M14642" s="55"/>
      <c r="N14642" s="7"/>
      <c r="O14642" s="5"/>
      <c r="U14642" s="31"/>
      <c r="AD14642" s="20"/>
    </row>
    <row r="14643" spans="4:30" x14ac:dyDescent="0.2">
      <c r="D14643" s="5"/>
      <c r="I14643" s="7"/>
      <c r="K14643" s="7"/>
      <c r="L14643" s="7"/>
      <c r="M14643" s="55"/>
      <c r="N14643" s="7"/>
      <c r="O14643" s="5"/>
      <c r="U14643" s="31"/>
      <c r="AD14643" s="20"/>
    </row>
    <row r="14644" spans="4:30" x14ac:dyDescent="0.2">
      <c r="D14644" s="5"/>
      <c r="I14644" s="7"/>
      <c r="K14644" s="7"/>
      <c r="L14644" s="7"/>
      <c r="M14644" s="55"/>
      <c r="N14644" s="7"/>
      <c r="O14644" s="5"/>
      <c r="U14644" s="31"/>
      <c r="AD14644" s="20"/>
    </row>
    <row r="14645" spans="4:30" x14ac:dyDescent="0.2">
      <c r="D14645" s="5"/>
      <c r="I14645" s="7"/>
      <c r="K14645" s="7"/>
      <c r="L14645" s="7"/>
      <c r="M14645" s="55"/>
      <c r="N14645" s="7"/>
      <c r="O14645" s="5"/>
      <c r="U14645" s="31"/>
      <c r="AD14645" s="20"/>
    </row>
    <row r="14646" spans="4:30" x14ac:dyDescent="0.2">
      <c r="D14646" s="5"/>
      <c r="I14646" s="7"/>
      <c r="K14646" s="7"/>
      <c r="L14646" s="7"/>
      <c r="M14646" s="55"/>
      <c r="N14646" s="7"/>
      <c r="O14646" s="5"/>
      <c r="U14646" s="31"/>
      <c r="AD14646" s="20"/>
    </row>
    <row r="14647" spans="4:30" x14ac:dyDescent="0.2">
      <c r="D14647" s="5"/>
      <c r="I14647" s="7"/>
      <c r="K14647" s="7"/>
      <c r="L14647" s="7"/>
      <c r="M14647" s="55"/>
      <c r="N14647" s="7"/>
      <c r="O14647" s="5"/>
      <c r="U14647" s="31"/>
      <c r="AD14647" s="20"/>
    </row>
    <row r="14648" spans="4:30" x14ac:dyDescent="0.2">
      <c r="D14648" s="5"/>
      <c r="I14648" s="7"/>
      <c r="K14648" s="7"/>
      <c r="L14648" s="7"/>
      <c r="M14648" s="55"/>
      <c r="N14648" s="7"/>
      <c r="O14648" s="5"/>
      <c r="U14648" s="31"/>
      <c r="AD14648" s="20"/>
    </row>
    <row r="14649" spans="4:30" x14ac:dyDescent="0.2">
      <c r="D14649" s="5"/>
      <c r="I14649" s="7"/>
      <c r="K14649" s="7"/>
      <c r="L14649" s="7"/>
      <c r="M14649" s="55"/>
      <c r="N14649" s="7"/>
      <c r="O14649" s="5"/>
      <c r="U14649" s="31"/>
      <c r="AD14649" s="20"/>
    </row>
    <row r="14650" spans="4:30" x14ac:dyDescent="0.2">
      <c r="D14650" s="5"/>
      <c r="I14650" s="7"/>
      <c r="K14650" s="7"/>
      <c r="L14650" s="7"/>
      <c r="M14650" s="55"/>
      <c r="N14650" s="7"/>
      <c r="O14650" s="5"/>
      <c r="U14650" s="31"/>
      <c r="AD14650" s="20"/>
    </row>
    <row r="14651" spans="4:30" x14ac:dyDescent="0.2">
      <c r="D14651" s="5"/>
      <c r="I14651" s="7"/>
      <c r="K14651" s="7"/>
      <c r="L14651" s="7"/>
      <c r="M14651" s="55"/>
      <c r="N14651" s="7"/>
      <c r="O14651" s="5"/>
      <c r="U14651" s="31"/>
      <c r="AD14651" s="20"/>
    </row>
    <row r="14652" spans="4:30" x14ac:dyDescent="0.2">
      <c r="D14652" s="5"/>
      <c r="I14652" s="7"/>
      <c r="K14652" s="7"/>
      <c r="L14652" s="7"/>
      <c r="M14652" s="55"/>
      <c r="N14652" s="7"/>
      <c r="O14652" s="5"/>
      <c r="U14652" s="31"/>
      <c r="AD14652" s="20"/>
    </row>
    <row r="14653" spans="4:30" x14ac:dyDescent="0.2">
      <c r="D14653" s="5"/>
      <c r="I14653" s="7"/>
      <c r="K14653" s="7"/>
      <c r="L14653" s="7"/>
      <c r="M14653" s="55"/>
      <c r="N14653" s="7"/>
      <c r="O14653" s="5"/>
      <c r="U14653" s="31"/>
      <c r="AD14653" s="20"/>
    </row>
    <row r="14654" spans="4:30" x14ac:dyDescent="0.2">
      <c r="D14654" s="5"/>
      <c r="I14654" s="7"/>
      <c r="K14654" s="7"/>
      <c r="L14654" s="7"/>
      <c r="M14654" s="55"/>
      <c r="N14654" s="7"/>
      <c r="O14654" s="5"/>
      <c r="U14654" s="31"/>
      <c r="AD14654" s="20"/>
    </row>
    <row r="14655" spans="4:30" x14ac:dyDescent="0.2">
      <c r="D14655" s="5"/>
      <c r="I14655" s="7"/>
      <c r="K14655" s="7"/>
      <c r="L14655" s="7"/>
      <c r="M14655" s="55"/>
      <c r="N14655" s="7"/>
      <c r="O14655" s="5"/>
      <c r="U14655" s="31"/>
      <c r="AD14655" s="20"/>
    </row>
    <row r="14656" spans="4:30" x14ac:dyDescent="0.2">
      <c r="D14656" s="5"/>
      <c r="I14656" s="7"/>
      <c r="K14656" s="7"/>
      <c r="L14656" s="7"/>
      <c r="M14656" s="55"/>
      <c r="N14656" s="7"/>
      <c r="O14656" s="5"/>
      <c r="U14656" s="31"/>
      <c r="AD14656" s="20"/>
    </row>
    <row r="14657" spans="4:30" x14ac:dyDescent="0.2">
      <c r="D14657" s="5"/>
      <c r="I14657" s="7"/>
      <c r="K14657" s="7"/>
      <c r="L14657" s="7"/>
      <c r="M14657" s="55"/>
      <c r="N14657" s="7"/>
      <c r="O14657" s="5"/>
      <c r="U14657" s="31"/>
      <c r="AD14657" s="20"/>
    </row>
    <row r="14658" spans="4:30" x14ac:dyDescent="0.2">
      <c r="D14658" s="5"/>
      <c r="I14658" s="7"/>
      <c r="K14658" s="7"/>
      <c r="L14658" s="7"/>
      <c r="M14658" s="55"/>
      <c r="N14658" s="7"/>
      <c r="O14658" s="5"/>
      <c r="U14658" s="31"/>
      <c r="AD14658" s="20"/>
    </row>
    <row r="14659" spans="4:30" x14ac:dyDescent="0.2">
      <c r="D14659" s="5"/>
      <c r="I14659" s="7"/>
      <c r="K14659" s="7"/>
      <c r="L14659" s="7"/>
      <c r="M14659" s="55"/>
      <c r="N14659" s="7"/>
      <c r="O14659" s="5"/>
      <c r="U14659" s="31"/>
      <c r="AD14659" s="20"/>
    </row>
    <row r="14660" spans="4:30" x14ac:dyDescent="0.2">
      <c r="D14660" s="5"/>
      <c r="I14660" s="7"/>
      <c r="K14660" s="7"/>
      <c r="L14660" s="7"/>
      <c r="M14660" s="55"/>
      <c r="N14660" s="7"/>
      <c r="O14660" s="5"/>
      <c r="U14660" s="31"/>
      <c r="AD14660" s="20"/>
    </row>
    <row r="14661" spans="4:30" x14ac:dyDescent="0.2">
      <c r="D14661" s="5"/>
      <c r="I14661" s="7"/>
      <c r="K14661" s="7"/>
      <c r="L14661" s="7"/>
      <c r="M14661" s="55"/>
      <c r="N14661" s="7"/>
      <c r="O14661" s="5"/>
      <c r="U14661" s="31"/>
      <c r="AD14661" s="20"/>
    </row>
    <row r="14662" spans="4:30" x14ac:dyDescent="0.2">
      <c r="D14662" s="5"/>
      <c r="I14662" s="7"/>
      <c r="K14662" s="7"/>
      <c r="L14662" s="7"/>
      <c r="M14662" s="55"/>
      <c r="N14662" s="7"/>
      <c r="O14662" s="5"/>
      <c r="U14662" s="31"/>
      <c r="AD14662" s="20"/>
    </row>
    <row r="14663" spans="4:30" x14ac:dyDescent="0.2">
      <c r="D14663" s="5"/>
      <c r="I14663" s="7"/>
      <c r="K14663" s="7"/>
      <c r="L14663" s="7"/>
      <c r="M14663" s="55"/>
      <c r="N14663" s="7"/>
      <c r="O14663" s="5"/>
      <c r="U14663" s="31"/>
      <c r="AD14663" s="20"/>
    </row>
    <row r="14664" spans="4:30" x14ac:dyDescent="0.2">
      <c r="D14664" s="5"/>
      <c r="I14664" s="7"/>
      <c r="K14664" s="7"/>
      <c r="L14664" s="7"/>
      <c r="M14664" s="55"/>
      <c r="N14664" s="7"/>
      <c r="O14664" s="5"/>
      <c r="U14664" s="31"/>
      <c r="AD14664" s="20"/>
    </row>
    <row r="14665" spans="4:30" x14ac:dyDescent="0.2">
      <c r="D14665" s="5"/>
      <c r="I14665" s="7"/>
      <c r="K14665" s="7"/>
      <c r="L14665" s="7"/>
      <c r="M14665" s="55"/>
      <c r="N14665" s="7"/>
      <c r="O14665" s="5"/>
      <c r="U14665" s="31"/>
      <c r="AD14665" s="20"/>
    </row>
    <row r="14666" spans="4:30" x14ac:dyDescent="0.2">
      <c r="D14666" s="5"/>
      <c r="I14666" s="7"/>
      <c r="K14666" s="7"/>
      <c r="L14666" s="7"/>
      <c r="M14666" s="55"/>
      <c r="N14666" s="7"/>
      <c r="O14666" s="5"/>
      <c r="U14666" s="31"/>
      <c r="AD14666" s="20"/>
    </row>
    <row r="14667" spans="4:30" x14ac:dyDescent="0.2">
      <c r="D14667" s="5"/>
      <c r="I14667" s="7"/>
      <c r="K14667" s="7"/>
      <c r="L14667" s="7"/>
      <c r="M14667" s="55"/>
      <c r="N14667" s="7"/>
      <c r="O14667" s="5"/>
      <c r="U14667" s="31"/>
      <c r="AD14667" s="20"/>
    </row>
    <row r="14668" spans="4:30" x14ac:dyDescent="0.2">
      <c r="D14668" s="5"/>
      <c r="I14668" s="7"/>
      <c r="K14668" s="7"/>
      <c r="L14668" s="7"/>
      <c r="M14668" s="55"/>
      <c r="N14668" s="7"/>
      <c r="O14668" s="5"/>
      <c r="U14668" s="31"/>
      <c r="AD14668" s="20"/>
    </row>
    <row r="14669" spans="4:30" x14ac:dyDescent="0.2">
      <c r="D14669" s="5"/>
      <c r="I14669" s="7"/>
      <c r="K14669" s="7"/>
      <c r="L14669" s="7"/>
      <c r="M14669" s="55"/>
      <c r="N14669" s="7"/>
      <c r="O14669" s="5"/>
      <c r="U14669" s="31"/>
      <c r="AD14669" s="20"/>
    </row>
    <row r="14670" spans="4:30" x14ac:dyDescent="0.2">
      <c r="D14670" s="5"/>
      <c r="I14670" s="7"/>
      <c r="K14670" s="7"/>
      <c r="L14670" s="7"/>
      <c r="M14670" s="55"/>
      <c r="N14670" s="7"/>
      <c r="O14670" s="5"/>
      <c r="U14670" s="31"/>
      <c r="AD14670" s="20"/>
    </row>
    <row r="14671" spans="4:30" x14ac:dyDescent="0.2">
      <c r="D14671" s="5"/>
      <c r="I14671" s="7"/>
      <c r="K14671" s="7"/>
      <c r="L14671" s="7"/>
      <c r="M14671" s="55"/>
      <c r="N14671" s="7"/>
      <c r="O14671" s="5"/>
      <c r="U14671" s="31"/>
      <c r="AD14671" s="20"/>
    </row>
    <row r="14672" spans="4:30" x14ac:dyDescent="0.2">
      <c r="D14672" s="5"/>
      <c r="I14672" s="7"/>
      <c r="K14672" s="7"/>
      <c r="L14672" s="7"/>
      <c r="M14672" s="55"/>
      <c r="N14672" s="7"/>
      <c r="O14672" s="5"/>
      <c r="U14672" s="31"/>
      <c r="AD14672" s="20"/>
    </row>
    <row r="14673" spans="4:30" x14ac:dyDescent="0.2">
      <c r="D14673" s="5"/>
      <c r="I14673" s="7"/>
      <c r="K14673" s="7"/>
      <c r="L14673" s="7"/>
      <c r="M14673" s="55"/>
      <c r="N14673" s="7"/>
      <c r="O14673" s="5"/>
      <c r="U14673" s="31"/>
      <c r="AD14673" s="20"/>
    </row>
    <row r="14674" spans="4:30" x14ac:dyDescent="0.2">
      <c r="D14674" s="5"/>
      <c r="I14674" s="7"/>
      <c r="K14674" s="7"/>
      <c r="L14674" s="7"/>
      <c r="M14674" s="55"/>
      <c r="N14674" s="7"/>
      <c r="O14674" s="5"/>
      <c r="U14674" s="31"/>
      <c r="AD14674" s="20"/>
    </row>
    <row r="14675" spans="4:30" x14ac:dyDescent="0.2">
      <c r="D14675" s="5"/>
      <c r="I14675" s="7"/>
      <c r="K14675" s="7"/>
      <c r="L14675" s="7"/>
      <c r="M14675" s="55"/>
      <c r="N14675" s="7"/>
      <c r="O14675" s="5"/>
      <c r="U14675" s="31"/>
      <c r="AD14675" s="20"/>
    </row>
    <row r="14676" spans="4:30" x14ac:dyDescent="0.2">
      <c r="D14676" s="5"/>
      <c r="I14676" s="7"/>
      <c r="K14676" s="7"/>
      <c r="L14676" s="7"/>
      <c r="M14676" s="55"/>
      <c r="N14676" s="7"/>
      <c r="O14676" s="5"/>
      <c r="U14676" s="31"/>
      <c r="AD14676" s="20"/>
    </row>
    <row r="14677" spans="4:30" x14ac:dyDescent="0.2">
      <c r="D14677" s="5"/>
      <c r="I14677" s="7"/>
      <c r="K14677" s="7"/>
      <c r="L14677" s="7"/>
      <c r="M14677" s="55"/>
      <c r="N14677" s="7"/>
      <c r="O14677" s="5"/>
      <c r="U14677" s="31"/>
      <c r="AD14677" s="20"/>
    </row>
    <row r="14678" spans="4:30" x14ac:dyDescent="0.2">
      <c r="D14678" s="5"/>
      <c r="I14678" s="7"/>
      <c r="K14678" s="7"/>
      <c r="L14678" s="7"/>
      <c r="M14678" s="55"/>
      <c r="N14678" s="7"/>
      <c r="O14678" s="5"/>
      <c r="U14678" s="31"/>
      <c r="AD14678" s="20"/>
    </row>
    <row r="14679" spans="4:30" x14ac:dyDescent="0.2">
      <c r="D14679" s="5"/>
      <c r="I14679" s="7"/>
      <c r="K14679" s="7"/>
      <c r="L14679" s="7"/>
      <c r="M14679" s="55"/>
      <c r="N14679" s="7"/>
      <c r="O14679" s="5"/>
      <c r="U14679" s="31"/>
      <c r="AD14679" s="20"/>
    </row>
    <row r="14680" spans="4:30" x14ac:dyDescent="0.2">
      <c r="D14680" s="5"/>
      <c r="I14680" s="7"/>
      <c r="K14680" s="7"/>
      <c r="L14680" s="7"/>
      <c r="M14680" s="55"/>
      <c r="N14680" s="7"/>
      <c r="O14680" s="5"/>
      <c r="U14680" s="31"/>
      <c r="AD14680" s="20"/>
    </row>
    <row r="14681" spans="4:30" x14ac:dyDescent="0.2">
      <c r="D14681" s="5"/>
      <c r="I14681" s="7"/>
      <c r="K14681" s="7"/>
      <c r="L14681" s="7"/>
      <c r="M14681" s="55"/>
      <c r="N14681" s="7"/>
      <c r="O14681" s="5"/>
      <c r="U14681" s="31"/>
      <c r="AD14681" s="20"/>
    </row>
    <row r="14682" spans="4:30" x14ac:dyDescent="0.2">
      <c r="D14682" s="5"/>
      <c r="I14682" s="7"/>
      <c r="K14682" s="7"/>
      <c r="L14682" s="7"/>
      <c r="M14682" s="55"/>
      <c r="N14682" s="7"/>
      <c r="O14682" s="5"/>
      <c r="U14682" s="31"/>
      <c r="AD14682" s="20"/>
    </row>
    <row r="14683" spans="4:30" x14ac:dyDescent="0.2">
      <c r="D14683" s="5"/>
      <c r="I14683" s="7"/>
      <c r="K14683" s="7"/>
      <c r="L14683" s="7"/>
      <c r="M14683" s="55"/>
      <c r="N14683" s="7"/>
      <c r="O14683" s="5"/>
      <c r="U14683" s="31"/>
      <c r="AD14683" s="20"/>
    </row>
    <row r="14684" spans="4:30" x14ac:dyDescent="0.2">
      <c r="D14684" s="5"/>
      <c r="I14684" s="7"/>
      <c r="K14684" s="7"/>
      <c r="L14684" s="7"/>
      <c r="M14684" s="55"/>
      <c r="N14684" s="7"/>
      <c r="O14684" s="5"/>
      <c r="U14684" s="31"/>
      <c r="AD14684" s="20"/>
    </row>
    <row r="14685" spans="4:30" x14ac:dyDescent="0.2">
      <c r="D14685" s="5"/>
      <c r="I14685" s="7"/>
      <c r="K14685" s="7"/>
      <c r="L14685" s="7"/>
      <c r="M14685" s="55"/>
      <c r="N14685" s="7"/>
      <c r="O14685" s="5"/>
      <c r="U14685" s="31"/>
      <c r="AD14685" s="20"/>
    </row>
    <row r="14686" spans="4:30" x14ac:dyDescent="0.2">
      <c r="D14686" s="5"/>
      <c r="I14686" s="7"/>
      <c r="K14686" s="7"/>
      <c r="L14686" s="7"/>
      <c r="M14686" s="55"/>
      <c r="N14686" s="7"/>
      <c r="O14686" s="5"/>
      <c r="U14686" s="31"/>
      <c r="AD14686" s="20"/>
    </row>
    <row r="14687" spans="4:30" x14ac:dyDescent="0.2">
      <c r="D14687" s="5"/>
      <c r="I14687" s="7"/>
      <c r="K14687" s="7"/>
      <c r="L14687" s="7"/>
      <c r="M14687" s="55"/>
      <c r="N14687" s="7"/>
      <c r="O14687" s="5"/>
      <c r="U14687" s="31"/>
      <c r="AD14687" s="20"/>
    </row>
    <row r="14688" spans="4:30" x14ac:dyDescent="0.2">
      <c r="D14688" s="5"/>
      <c r="I14688" s="7"/>
      <c r="K14688" s="7"/>
      <c r="L14688" s="7"/>
      <c r="M14688" s="55"/>
      <c r="N14688" s="7"/>
      <c r="O14688" s="5"/>
      <c r="U14688" s="31"/>
      <c r="AD14688" s="20"/>
    </row>
    <row r="14689" spans="4:30" x14ac:dyDescent="0.2">
      <c r="D14689" s="5"/>
      <c r="I14689" s="7"/>
      <c r="K14689" s="7"/>
      <c r="L14689" s="7"/>
      <c r="M14689" s="55"/>
      <c r="N14689" s="7"/>
      <c r="O14689" s="5"/>
      <c r="U14689" s="31"/>
      <c r="AD14689" s="20"/>
    </row>
    <row r="14690" spans="4:30" x14ac:dyDescent="0.2">
      <c r="D14690" s="5"/>
      <c r="I14690" s="7"/>
      <c r="K14690" s="7"/>
      <c r="L14690" s="7"/>
      <c r="M14690" s="55"/>
      <c r="N14690" s="7"/>
      <c r="O14690" s="5"/>
      <c r="U14690" s="31"/>
      <c r="AD14690" s="20"/>
    </row>
    <row r="14691" spans="4:30" x14ac:dyDescent="0.2">
      <c r="D14691" s="5"/>
      <c r="I14691" s="7"/>
      <c r="K14691" s="7"/>
      <c r="L14691" s="7"/>
      <c r="M14691" s="55"/>
      <c r="N14691" s="7"/>
      <c r="O14691" s="5"/>
      <c r="U14691" s="31"/>
      <c r="AD14691" s="20"/>
    </row>
    <row r="14692" spans="4:30" x14ac:dyDescent="0.2">
      <c r="D14692" s="5"/>
      <c r="I14692" s="7"/>
      <c r="K14692" s="7"/>
      <c r="L14692" s="7"/>
      <c r="M14692" s="55"/>
      <c r="N14692" s="7"/>
      <c r="O14692" s="5"/>
      <c r="U14692" s="31"/>
      <c r="AD14692" s="20"/>
    </row>
    <row r="14693" spans="4:30" x14ac:dyDescent="0.2">
      <c r="D14693" s="5"/>
      <c r="I14693" s="7"/>
      <c r="K14693" s="7"/>
      <c r="L14693" s="7"/>
      <c r="M14693" s="55"/>
      <c r="N14693" s="7"/>
      <c r="O14693" s="5"/>
      <c r="U14693" s="31"/>
      <c r="AD14693" s="20"/>
    </row>
    <row r="14694" spans="4:30" x14ac:dyDescent="0.2">
      <c r="D14694" s="5"/>
      <c r="I14694" s="7"/>
      <c r="K14694" s="7"/>
      <c r="L14694" s="7"/>
      <c r="M14694" s="55"/>
      <c r="N14694" s="7"/>
      <c r="O14694" s="5"/>
      <c r="U14694" s="31"/>
      <c r="AD14694" s="20"/>
    </row>
    <row r="14695" spans="4:30" x14ac:dyDescent="0.2">
      <c r="D14695" s="5"/>
      <c r="I14695" s="7"/>
      <c r="K14695" s="7"/>
      <c r="L14695" s="7"/>
      <c r="M14695" s="55"/>
      <c r="N14695" s="7"/>
      <c r="O14695" s="5"/>
      <c r="U14695" s="31"/>
      <c r="AD14695" s="20"/>
    </row>
    <row r="14696" spans="4:30" x14ac:dyDescent="0.2">
      <c r="D14696" s="5"/>
      <c r="I14696" s="7"/>
      <c r="K14696" s="7"/>
      <c r="L14696" s="7"/>
      <c r="M14696" s="55"/>
      <c r="N14696" s="7"/>
      <c r="O14696" s="5"/>
      <c r="U14696" s="31"/>
      <c r="AD14696" s="20"/>
    </row>
    <row r="14697" spans="4:30" x14ac:dyDescent="0.2">
      <c r="D14697" s="5"/>
      <c r="I14697" s="7"/>
      <c r="K14697" s="7"/>
      <c r="L14697" s="7"/>
      <c r="M14697" s="55"/>
      <c r="N14697" s="7"/>
      <c r="O14697" s="5"/>
      <c r="U14697" s="31"/>
      <c r="AD14697" s="20"/>
    </row>
    <row r="14698" spans="4:30" x14ac:dyDescent="0.2">
      <c r="D14698" s="5"/>
      <c r="I14698" s="7"/>
      <c r="K14698" s="7"/>
      <c r="L14698" s="7"/>
      <c r="M14698" s="55"/>
      <c r="N14698" s="7"/>
      <c r="O14698" s="5"/>
      <c r="U14698" s="31"/>
      <c r="AD14698" s="20"/>
    </row>
    <row r="14699" spans="4:30" x14ac:dyDescent="0.2">
      <c r="D14699" s="5"/>
      <c r="I14699" s="7"/>
      <c r="K14699" s="7"/>
      <c r="L14699" s="7"/>
      <c r="M14699" s="55"/>
      <c r="N14699" s="7"/>
      <c r="O14699" s="5"/>
      <c r="U14699" s="31"/>
      <c r="AD14699" s="20"/>
    </row>
    <row r="14700" spans="4:30" x14ac:dyDescent="0.2">
      <c r="D14700" s="5"/>
      <c r="I14700" s="7"/>
      <c r="K14700" s="7"/>
      <c r="L14700" s="7"/>
      <c r="M14700" s="55"/>
      <c r="N14700" s="7"/>
      <c r="O14700" s="5"/>
      <c r="U14700" s="31"/>
      <c r="AD14700" s="20"/>
    </row>
    <row r="14701" spans="4:30" x14ac:dyDescent="0.2">
      <c r="D14701" s="5"/>
      <c r="I14701" s="7"/>
      <c r="K14701" s="7"/>
      <c r="L14701" s="7"/>
      <c r="M14701" s="55"/>
      <c r="N14701" s="7"/>
      <c r="O14701" s="5"/>
      <c r="U14701" s="31"/>
      <c r="AD14701" s="20"/>
    </row>
    <row r="14702" spans="4:30" x14ac:dyDescent="0.2">
      <c r="D14702" s="5"/>
      <c r="I14702" s="7"/>
      <c r="K14702" s="7"/>
      <c r="L14702" s="7"/>
      <c r="M14702" s="55"/>
      <c r="N14702" s="7"/>
      <c r="O14702" s="5"/>
      <c r="U14702" s="31"/>
      <c r="AD14702" s="20"/>
    </row>
    <row r="14703" spans="4:30" x14ac:dyDescent="0.2">
      <c r="D14703" s="5"/>
      <c r="I14703" s="7"/>
      <c r="K14703" s="7"/>
      <c r="L14703" s="7"/>
      <c r="M14703" s="55"/>
      <c r="N14703" s="7"/>
      <c r="O14703" s="5"/>
      <c r="U14703" s="31"/>
      <c r="AD14703" s="20"/>
    </row>
    <row r="14704" spans="4:30" x14ac:dyDescent="0.2">
      <c r="D14704" s="5"/>
      <c r="I14704" s="7"/>
      <c r="K14704" s="7"/>
      <c r="L14704" s="7"/>
      <c r="M14704" s="55"/>
      <c r="N14704" s="7"/>
      <c r="O14704" s="5"/>
      <c r="U14704" s="31"/>
      <c r="AD14704" s="20"/>
    </row>
    <row r="14705" spans="4:30" x14ac:dyDescent="0.2">
      <c r="D14705" s="5"/>
      <c r="I14705" s="7"/>
      <c r="K14705" s="7"/>
      <c r="L14705" s="7"/>
      <c r="M14705" s="55"/>
      <c r="N14705" s="7"/>
      <c r="O14705" s="5"/>
      <c r="U14705" s="31"/>
      <c r="AD14705" s="20"/>
    </row>
    <row r="14706" spans="4:30" x14ac:dyDescent="0.2">
      <c r="D14706" s="5"/>
      <c r="I14706" s="7"/>
      <c r="K14706" s="7"/>
      <c r="L14706" s="7"/>
      <c r="M14706" s="55"/>
      <c r="N14706" s="7"/>
      <c r="O14706" s="5"/>
      <c r="U14706" s="31"/>
      <c r="AD14706" s="20"/>
    </row>
    <row r="14707" spans="4:30" x14ac:dyDescent="0.2">
      <c r="D14707" s="5"/>
      <c r="I14707" s="7"/>
      <c r="K14707" s="7"/>
      <c r="L14707" s="7"/>
      <c r="M14707" s="55"/>
      <c r="N14707" s="7"/>
      <c r="O14707" s="5"/>
      <c r="U14707" s="31"/>
      <c r="AD14707" s="20"/>
    </row>
    <row r="14708" spans="4:30" x14ac:dyDescent="0.2">
      <c r="D14708" s="5"/>
      <c r="I14708" s="7"/>
      <c r="K14708" s="7"/>
      <c r="L14708" s="7"/>
      <c r="M14708" s="55"/>
      <c r="N14708" s="7"/>
      <c r="O14708" s="5"/>
      <c r="U14708" s="31"/>
      <c r="AD14708" s="20"/>
    </row>
    <row r="14709" spans="4:30" x14ac:dyDescent="0.2">
      <c r="D14709" s="5"/>
      <c r="I14709" s="7"/>
      <c r="K14709" s="7"/>
      <c r="L14709" s="7"/>
      <c r="M14709" s="55"/>
      <c r="N14709" s="7"/>
      <c r="O14709" s="5"/>
      <c r="U14709" s="31"/>
      <c r="AD14709" s="20"/>
    </row>
    <row r="14710" spans="4:30" x14ac:dyDescent="0.2">
      <c r="D14710" s="5"/>
      <c r="I14710" s="7"/>
      <c r="K14710" s="7"/>
      <c r="L14710" s="7"/>
      <c r="M14710" s="55"/>
      <c r="N14710" s="7"/>
      <c r="O14710" s="5"/>
      <c r="U14710" s="31"/>
      <c r="AD14710" s="20"/>
    </row>
    <row r="14711" spans="4:30" x14ac:dyDescent="0.2">
      <c r="D14711" s="5"/>
      <c r="I14711" s="7"/>
      <c r="K14711" s="7"/>
      <c r="L14711" s="7"/>
      <c r="M14711" s="55"/>
      <c r="N14711" s="7"/>
      <c r="O14711" s="5"/>
      <c r="U14711" s="31"/>
      <c r="AD14711" s="20"/>
    </row>
    <row r="14712" spans="4:30" x14ac:dyDescent="0.2">
      <c r="D14712" s="5"/>
      <c r="I14712" s="7"/>
      <c r="K14712" s="7"/>
      <c r="L14712" s="7"/>
      <c r="M14712" s="55"/>
      <c r="N14712" s="7"/>
      <c r="O14712" s="5"/>
      <c r="U14712" s="31"/>
      <c r="AD14712" s="20"/>
    </row>
    <row r="14713" spans="4:30" x14ac:dyDescent="0.2">
      <c r="D14713" s="5"/>
      <c r="I14713" s="7"/>
      <c r="K14713" s="7"/>
      <c r="L14713" s="7"/>
      <c r="M14713" s="55"/>
      <c r="N14713" s="7"/>
      <c r="O14713" s="5"/>
      <c r="U14713" s="31"/>
      <c r="AD14713" s="20"/>
    </row>
    <row r="14714" spans="4:30" x14ac:dyDescent="0.2">
      <c r="D14714" s="5"/>
      <c r="I14714" s="7"/>
      <c r="K14714" s="7"/>
      <c r="L14714" s="7"/>
      <c r="M14714" s="55"/>
      <c r="N14714" s="7"/>
      <c r="O14714" s="5"/>
      <c r="U14714" s="31"/>
      <c r="AD14714" s="20"/>
    </row>
    <row r="14715" spans="4:30" x14ac:dyDescent="0.2">
      <c r="D14715" s="5"/>
      <c r="I14715" s="7"/>
      <c r="K14715" s="7"/>
      <c r="L14715" s="7"/>
      <c r="M14715" s="55"/>
      <c r="N14715" s="7"/>
      <c r="O14715" s="5"/>
      <c r="U14715" s="31"/>
      <c r="AD14715" s="20"/>
    </row>
    <row r="14716" spans="4:30" x14ac:dyDescent="0.2">
      <c r="D14716" s="5"/>
      <c r="I14716" s="7"/>
      <c r="K14716" s="7"/>
      <c r="L14716" s="7"/>
      <c r="M14716" s="55"/>
      <c r="N14716" s="7"/>
      <c r="O14716" s="5"/>
      <c r="U14716" s="31"/>
      <c r="AD14716" s="20"/>
    </row>
    <row r="14717" spans="4:30" x14ac:dyDescent="0.2">
      <c r="D14717" s="5"/>
      <c r="I14717" s="7"/>
      <c r="K14717" s="7"/>
      <c r="L14717" s="7"/>
      <c r="M14717" s="55"/>
      <c r="N14717" s="7"/>
      <c r="O14717" s="5"/>
      <c r="U14717" s="31"/>
      <c r="AD14717" s="20"/>
    </row>
    <row r="14718" spans="4:30" x14ac:dyDescent="0.2">
      <c r="D14718" s="5"/>
      <c r="I14718" s="7"/>
      <c r="K14718" s="7"/>
      <c r="L14718" s="7"/>
      <c r="M14718" s="55"/>
      <c r="N14718" s="7"/>
      <c r="O14718" s="5"/>
      <c r="U14718" s="31"/>
      <c r="AD14718" s="20"/>
    </row>
    <row r="14719" spans="4:30" x14ac:dyDescent="0.2">
      <c r="D14719" s="5"/>
      <c r="I14719" s="7"/>
      <c r="K14719" s="7"/>
      <c r="L14719" s="7"/>
      <c r="M14719" s="55"/>
      <c r="N14719" s="7"/>
      <c r="O14719" s="5"/>
      <c r="U14719" s="31"/>
      <c r="AD14719" s="20"/>
    </row>
    <row r="14720" spans="4:30" x14ac:dyDescent="0.2">
      <c r="D14720" s="5"/>
      <c r="I14720" s="7"/>
      <c r="K14720" s="7"/>
      <c r="L14720" s="7"/>
      <c r="M14720" s="55"/>
      <c r="N14720" s="7"/>
      <c r="O14720" s="5"/>
      <c r="U14720" s="31"/>
      <c r="AD14720" s="20"/>
    </row>
    <row r="14721" spans="4:30" x14ac:dyDescent="0.2">
      <c r="D14721" s="5"/>
      <c r="I14721" s="7"/>
      <c r="K14721" s="7"/>
      <c r="L14721" s="7"/>
      <c r="M14721" s="55"/>
      <c r="N14721" s="7"/>
      <c r="O14721" s="5"/>
      <c r="U14721" s="31"/>
      <c r="AD14721" s="20"/>
    </row>
    <row r="14722" spans="4:30" x14ac:dyDescent="0.2">
      <c r="D14722" s="5"/>
      <c r="I14722" s="7"/>
      <c r="K14722" s="7"/>
      <c r="L14722" s="7"/>
      <c r="M14722" s="55"/>
      <c r="N14722" s="7"/>
      <c r="O14722" s="5"/>
      <c r="U14722" s="31"/>
      <c r="AD14722" s="20"/>
    </row>
    <row r="14723" spans="4:30" x14ac:dyDescent="0.2">
      <c r="D14723" s="5"/>
      <c r="I14723" s="7"/>
      <c r="K14723" s="7"/>
      <c r="L14723" s="7"/>
      <c r="M14723" s="55"/>
      <c r="N14723" s="7"/>
      <c r="O14723" s="5"/>
      <c r="U14723" s="31"/>
      <c r="AD14723" s="20"/>
    </row>
    <row r="14724" spans="4:30" x14ac:dyDescent="0.2">
      <c r="D14724" s="5"/>
      <c r="I14724" s="7"/>
      <c r="K14724" s="7"/>
      <c r="L14724" s="7"/>
      <c r="M14724" s="55"/>
      <c r="N14724" s="7"/>
      <c r="O14724" s="5"/>
      <c r="U14724" s="31"/>
      <c r="AD14724" s="20"/>
    </row>
    <row r="14725" spans="4:30" x14ac:dyDescent="0.2">
      <c r="D14725" s="5"/>
      <c r="I14725" s="7"/>
      <c r="K14725" s="7"/>
      <c r="L14725" s="7"/>
      <c r="M14725" s="55"/>
      <c r="N14725" s="7"/>
      <c r="O14725" s="5"/>
      <c r="U14725" s="31"/>
      <c r="AD14725" s="20"/>
    </row>
    <row r="14726" spans="4:30" x14ac:dyDescent="0.2">
      <c r="D14726" s="5"/>
      <c r="I14726" s="7"/>
      <c r="K14726" s="7"/>
      <c r="L14726" s="7"/>
      <c r="M14726" s="55"/>
      <c r="N14726" s="7"/>
      <c r="O14726" s="5"/>
      <c r="U14726" s="31"/>
      <c r="AD14726" s="20"/>
    </row>
    <row r="14727" spans="4:30" x14ac:dyDescent="0.2">
      <c r="D14727" s="5"/>
      <c r="I14727" s="7"/>
      <c r="K14727" s="7"/>
      <c r="L14727" s="7"/>
      <c r="M14727" s="55"/>
      <c r="N14727" s="7"/>
      <c r="O14727" s="5"/>
      <c r="U14727" s="31"/>
      <c r="AD14727" s="20"/>
    </row>
    <row r="14728" spans="4:30" x14ac:dyDescent="0.2">
      <c r="D14728" s="5"/>
      <c r="I14728" s="7"/>
      <c r="K14728" s="7"/>
      <c r="L14728" s="7"/>
      <c r="M14728" s="55"/>
      <c r="N14728" s="7"/>
      <c r="O14728" s="5"/>
      <c r="U14728" s="31"/>
      <c r="AD14728" s="20"/>
    </row>
    <row r="14729" spans="4:30" x14ac:dyDescent="0.2">
      <c r="D14729" s="5"/>
      <c r="I14729" s="7"/>
      <c r="K14729" s="7"/>
      <c r="L14729" s="7"/>
      <c r="M14729" s="55"/>
      <c r="N14729" s="7"/>
      <c r="O14729" s="5"/>
      <c r="U14729" s="31"/>
      <c r="AD14729" s="20"/>
    </row>
    <row r="14730" spans="4:30" x14ac:dyDescent="0.2">
      <c r="D14730" s="5"/>
      <c r="I14730" s="7"/>
      <c r="K14730" s="7"/>
      <c r="L14730" s="7"/>
      <c r="M14730" s="55"/>
      <c r="N14730" s="7"/>
      <c r="O14730" s="5"/>
      <c r="U14730" s="31"/>
      <c r="AD14730" s="20"/>
    </row>
    <row r="14731" spans="4:30" x14ac:dyDescent="0.2">
      <c r="D14731" s="5"/>
      <c r="I14731" s="7"/>
      <c r="K14731" s="7"/>
      <c r="L14731" s="7"/>
      <c r="M14731" s="55"/>
      <c r="N14731" s="7"/>
      <c r="O14731" s="5"/>
      <c r="U14731" s="31"/>
      <c r="AD14731" s="20"/>
    </row>
    <row r="14732" spans="4:30" x14ac:dyDescent="0.2">
      <c r="D14732" s="5"/>
      <c r="I14732" s="7"/>
      <c r="K14732" s="7"/>
      <c r="L14732" s="7"/>
      <c r="M14732" s="55"/>
      <c r="N14732" s="7"/>
      <c r="O14732" s="5"/>
      <c r="U14732" s="31"/>
      <c r="AD14732" s="20"/>
    </row>
    <row r="14733" spans="4:30" x14ac:dyDescent="0.2">
      <c r="D14733" s="5"/>
      <c r="I14733" s="7"/>
      <c r="K14733" s="7"/>
      <c r="L14733" s="7"/>
      <c r="M14733" s="55"/>
      <c r="N14733" s="7"/>
      <c r="O14733" s="5"/>
      <c r="U14733" s="31"/>
      <c r="AD14733" s="20"/>
    </row>
    <row r="14734" spans="4:30" x14ac:dyDescent="0.2">
      <c r="D14734" s="5"/>
      <c r="I14734" s="7"/>
      <c r="K14734" s="7"/>
      <c r="L14734" s="7"/>
      <c r="M14734" s="55"/>
      <c r="N14734" s="7"/>
      <c r="O14734" s="5"/>
      <c r="U14734" s="31"/>
      <c r="AD14734" s="20"/>
    </row>
    <row r="14735" spans="4:30" x14ac:dyDescent="0.2">
      <c r="D14735" s="5"/>
      <c r="I14735" s="7"/>
      <c r="K14735" s="7"/>
      <c r="L14735" s="7"/>
      <c r="M14735" s="55"/>
      <c r="N14735" s="7"/>
      <c r="O14735" s="5"/>
      <c r="U14735" s="31"/>
      <c r="AD14735" s="20"/>
    </row>
    <row r="14736" spans="4:30" x14ac:dyDescent="0.2">
      <c r="D14736" s="5"/>
      <c r="I14736" s="7"/>
      <c r="K14736" s="7"/>
      <c r="L14736" s="7"/>
      <c r="M14736" s="55"/>
      <c r="N14736" s="7"/>
      <c r="O14736" s="5"/>
      <c r="U14736" s="31"/>
      <c r="AD14736" s="20"/>
    </row>
    <row r="14737" spans="4:30" x14ac:dyDescent="0.2">
      <c r="D14737" s="5"/>
      <c r="I14737" s="7"/>
      <c r="K14737" s="7"/>
      <c r="L14737" s="7"/>
      <c r="M14737" s="55"/>
      <c r="N14737" s="7"/>
      <c r="O14737" s="5"/>
      <c r="U14737" s="31"/>
      <c r="AD14737" s="20"/>
    </row>
    <row r="14738" spans="4:30" x14ac:dyDescent="0.2">
      <c r="D14738" s="5"/>
      <c r="I14738" s="7"/>
      <c r="K14738" s="7"/>
      <c r="L14738" s="7"/>
      <c r="M14738" s="55"/>
      <c r="N14738" s="7"/>
      <c r="O14738" s="5"/>
      <c r="U14738" s="31"/>
      <c r="AD14738" s="20"/>
    </row>
    <row r="14739" spans="4:30" x14ac:dyDescent="0.2">
      <c r="D14739" s="5"/>
      <c r="I14739" s="7"/>
      <c r="K14739" s="7"/>
      <c r="L14739" s="7"/>
      <c r="M14739" s="55"/>
      <c r="N14739" s="7"/>
      <c r="O14739" s="5"/>
      <c r="U14739" s="31"/>
      <c r="AD14739" s="20"/>
    </row>
    <row r="14740" spans="4:30" x14ac:dyDescent="0.2">
      <c r="D14740" s="5"/>
      <c r="I14740" s="7"/>
      <c r="K14740" s="7"/>
      <c r="L14740" s="7"/>
      <c r="M14740" s="55"/>
      <c r="N14740" s="7"/>
      <c r="O14740" s="5"/>
      <c r="U14740" s="31"/>
      <c r="AD14740" s="20"/>
    </row>
    <row r="14741" spans="4:30" x14ac:dyDescent="0.2">
      <c r="D14741" s="5"/>
      <c r="I14741" s="7"/>
      <c r="K14741" s="7"/>
      <c r="L14741" s="7"/>
      <c r="M14741" s="55"/>
      <c r="N14741" s="7"/>
      <c r="O14741" s="5"/>
      <c r="U14741" s="31"/>
      <c r="AD14741" s="20"/>
    </row>
    <row r="14742" spans="4:30" x14ac:dyDescent="0.2">
      <c r="D14742" s="5"/>
      <c r="I14742" s="7"/>
      <c r="K14742" s="7"/>
      <c r="L14742" s="7"/>
      <c r="M14742" s="55"/>
      <c r="N14742" s="7"/>
      <c r="O14742" s="5"/>
      <c r="U14742" s="31"/>
      <c r="AD14742" s="20"/>
    </row>
    <row r="14743" spans="4:30" x14ac:dyDescent="0.2">
      <c r="D14743" s="5"/>
      <c r="I14743" s="7"/>
      <c r="K14743" s="7"/>
      <c r="L14743" s="7"/>
      <c r="M14743" s="55"/>
      <c r="N14743" s="7"/>
      <c r="O14743" s="5"/>
      <c r="U14743" s="31"/>
      <c r="AD14743" s="20"/>
    </row>
    <row r="14744" spans="4:30" x14ac:dyDescent="0.2">
      <c r="D14744" s="5"/>
      <c r="I14744" s="7"/>
      <c r="K14744" s="7"/>
      <c r="L14744" s="7"/>
      <c r="M14744" s="55"/>
      <c r="N14744" s="7"/>
      <c r="O14744" s="5"/>
      <c r="U14744" s="31"/>
      <c r="AD14744" s="20"/>
    </row>
    <row r="14745" spans="4:30" x14ac:dyDescent="0.2">
      <c r="D14745" s="5"/>
      <c r="I14745" s="7"/>
      <c r="K14745" s="7"/>
      <c r="L14745" s="7"/>
      <c r="M14745" s="55"/>
      <c r="N14745" s="7"/>
      <c r="O14745" s="5"/>
      <c r="U14745" s="31"/>
      <c r="AD14745" s="20"/>
    </row>
    <row r="14746" spans="4:30" x14ac:dyDescent="0.2">
      <c r="D14746" s="5"/>
      <c r="I14746" s="7"/>
      <c r="K14746" s="7"/>
      <c r="L14746" s="7"/>
      <c r="M14746" s="55"/>
      <c r="N14746" s="7"/>
      <c r="O14746" s="5"/>
      <c r="U14746" s="31"/>
      <c r="AD14746" s="20"/>
    </row>
    <row r="14747" spans="4:30" x14ac:dyDescent="0.2">
      <c r="D14747" s="5"/>
      <c r="I14747" s="7"/>
      <c r="K14747" s="7"/>
      <c r="L14747" s="7"/>
      <c r="M14747" s="55"/>
      <c r="N14747" s="7"/>
      <c r="O14747" s="5"/>
      <c r="U14747" s="31"/>
      <c r="AD14747" s="20"/>
    </row>
    <row r="14748" spans="4:30" x14ac:dyDescent="0.2">
      <c r="D14748" s="5"/>
      <c r="I14748" s="7"/>
      <c r="K14748" s="7"/>
      <c r="L14748" s="7"/>
      <c r="M14748" s="55"/>
      <c r="N14748" s="7"/>
      <c r="O14748" s="5"/>
      <c r="U14748" s="31"/>
      <c r="AD14748" s="20"/>
    </row>
    <row r="14749" spans="4:30" x14ac:dyDescent="0.2">
      <c r="D14749" s="5"/>
      <c r="I14749" s="7"/>
      <c r="K14749" s="7"/>
      <c r="L14749" s="7"/>
      <c r="M14749" s="55"/>
      <c r="N14749" s="7"/>
      <c r="O14749" s="5"/>
      <c r="U14749" s="31"/>
      <c r="AD14749" s="20"/>
    </row>
    <row r="14750" spans="4:30" x14ac:dyDescent="0.2">
      <c r="D14750" s="5"/>
      <c r="I14750" s="7"/>
      <c r="K14750" s="7"/>
      <c r="L14750" s="7"/>
      <c r="M14750" s="55"/>
      <c r="N14750" s="7"/>
      <c r="O14750" s="5"/>
      <c r="U14750" s="31"/>
      <c r="AD14750" s="20"/>
    </row>
    <row r="14751" spans="4:30" x14ac:dyDescent="0.2">
      <c r="D14751" s="5"/>
      <c r="I14751" s="7"/>
      <c r="K14751" s="7"/>
      <c r="L14751" s="7"/>
      <c r="M14751" s="55"/>
      <c r="N14751" s="7"/>
      <c r="O14751" s="5"/>
      <c r="U14751" s="31"/>
      <c r="AD14751" s="20"/>
    </row>
    <row r="14752" spans="4:30" x14ac:dyDescent="0.2">
      <c r="D14752" s="5"/>
      <c r="I14752" s="7"/>
      <c r="K14752" s="7"/>
      <c r="L14752" s="7"/>
      <c r="M14752" s="55"/>
      <c r="N14752" s="7"/>
      <c r="O14752" s="5"/>
      <c r="U14752" s="31"/>
      <c r="AD14752" s="20"/>
    </row>
    <row r="14753" spans="4:30" x14ac:dyDescent="0.2">
      <c r="D14753" s="5"/>
      <c r="I14753" s="7"/>
      <c r="K14753" s="7"/>
      <c r="L14753" s="7"/>
      <c r="M14753" s="55"/>
      <c r="N14753" s="7"/>
      <c r="O14753" s="5"/>
      <c r="U14753" s="31"/>
      <c r="AD14753" s="20"/>
    </row>
    <row r="14754" spans="4:30" x14ac:dyDescent="0.2">
      <c r="D14754" s="5"/>
      <c r="I14754" s="7"/>
      <c r="K14754" s="7"/>
      <c r="L14754" s="7"/>
      <c r="M14754" s="55"/>
      <c r="N14754" s="7"/>
      <c r="O14754" s="5"/>
      <c r="U14754" s="31"/>
      <c r="AD14754" s="20"/>
    </row>
    <row r="14755" spans="4:30" x14ac:dyDescent="0.2">
      <c r="D14755" s="5"/>
      <c r="I14755" s="7"/>
      <c r="K14755" s="7"/>
      <c r="L14755" s="7"/>
      <c r="M14755" s="55"/>
      <c r="N14755" s="7"/>
      <c r="O14755" s="5"/>
      <c r="U14755" s="31"/>
      <c r="AD14755" s="20"/>
    </row>
    <row r="14756" spans="4:30" x14ac:dyDescent="0.2">
      <c r="D14756" s="5"/>
      <c r="I14756" s="7"/>
      <c r="K14756" s="7"/>
      <c r="L14756" s="7"/>
      <c r="M14756" s="55"/>
      <c r="N14756" s="7"/>
      <c r="O14756" s="5"/>
      <c r="U14756" s="31"/>
      <c r="AD14756" s="20"/>
    </row>
    <row r="14757" spans="4:30" x14ac:dyDescent="0.2">
      <c r="D14757" s="5"/>
      <c r="I14757" s="7"/>
      <c r="K14757" s="7"/>
      <c r="L14757" s="7"/>
      <c r="M14757" s="55"/>
      <c r="N14757" s="7"/>
      <c r="O14757" s="5"/>
      <c r="U14757" s="31"/>
      <c r="AD14757" s="20"/>
    </row>
    <row r="14758" spans="4:30" x14ac:dyDescent="0.2">
      <c r="D14758" s="5"/>
      <c r="I14758" s="7"/>
      <c r="K14758" s="7"/>
      <c r="L14758" s="7"/>
      <c r="M14758" s="55"/>
      <c r="N14758" s="7"/>
      <c r="O14758" s="5"/>
      <c r="U14758" s="31"/>
      <c r="AD14758" s="20"/>
    </row>
    <row r="14759" spans="4:30" x14ac:dyDescent="0.2">
      <c r="D14759" s="5"/>
      <c r="I14759" s="7"/>
      <c r="K14759" s="7"/>
      <c r="L14759" s="7"/>
      <c r="M14759" s="55"/>
      <c r="N14759" s="7"/>
      <c r="O14759" s="5"/>
      <c r="U14759" s="31"/>
      <c r="AD14759" s="20"/>
    </row>
    <row r="14760" spans="4:30" x14ac:dyDescent="0.2">
      <c r="D14760" s="5"/>
      <c r="I14760" s="7"/>
      <c r="K14760" s="7"/>
      <c r="L14760" s="7"/>
      <c r="M14760" s="55"/>
      <c r="N14760" s="7"/>
      <c r="O14760" s="5"/>
      <c r="U14760" s="31"/>
      <c r="AD14760" s="20"/>
    </row>
    <row r="14761" spans="4:30" x14ac:dyDescent="0.2">
      <c r="D14761" s="5"/>
      <c r="I14761" s="7"/>
      <c r="K14761" s="7"/>
      <c r="L14761" s="7"/>
      <c r="M14761" s="55"/>
      <c r="N14761" s="7"/>
      <c r="O14761" s="5"/>
      <c r="U14761" s="31"/>
      <c r="AD14761" s="20"/>
    </row>
    <row r="14762" spans="4:30" x14ac:dyDescent="0.2">
      <c r="D14762" s="5"/>
      <c r="I14762" s="7"/>
      <c r="K14762" s="7"/>
      <c r="L14762" s="7"/>
      <c r="M14762" s="55"/>
      <c r="N14762" s="7"/>
      <c r="O14762" s="5"/>
      <c r="U14762" s="31"/>
      <c r="AD14762" s="20"/>
    </row>
    <row r="14763" spans="4:30" x14ac:dyDescent="0.2">
      <c r="D14763" s="5"/>
      <c r="I14763" s="7"/>
      <c r="K14763" s="7"/>
      <c r="L14763" s="7"/>
      <c r="M14763" s="55"/>
      <c r="N14763" s="7"/>
      <c r="O14763" s="5"/>
      <c r="U14763" s="31"/>
      <c r="AD14763" s="20"/>
    </row>
    <row r="14764" spans="4:30" x14ac:dyDescent="0.2">
      <c r="D14764" s="5"/>
      <c r="I14764" s="7"/>
      <c r="K14764" s="7"/>
      <c r="L14764" s="7"/>
      <c r="M14764" s="55"/>
      <c r="N14764" s="7"/>
      <c r="O14764" s="5"/>
      <c r="U14764" s="31"/>
      <c r="AD14764" s="20"/>
    </row>
    <row r="14765" spans="4:30" x14ac:dyDescent="0.2">
      <c r="D14765" s="5"/>
      <c r="I14765" s="7"/>
      <c r="K14765" s="7"/>
      <c r="L14765" s="7"/>
      <c r="M14765" s="55"/>
      <c r="N14765" s="7"/>
      <c r="O14765" s="5"/>
      <c r="U14765" s="31"/>
      <c r="AD14765" s="20"/>
    </row>
    <row r="14766" spans="4:30" x14ac:dyDescent="0.2">
      <c r="D14766" s="5"/>
      <c r="I14766" s="7"/>
      <c r="K14766" s="7"/>
      <c r="L14766" s="7"/>
      <c r="M14766" s="55"/>
      <c r="N14766" s="7"/>
      <c r="O14766" s="5"/>
      <c r="U14766" s="31"/>
      <c r="AD14766" s="20"/>
    </row>
    <row r="14767" spans="4:30" x14ac:dyDescent="0.2">
      <c r="D14767" s="5"/>
      <c r="I14767" s="7"/>
      <c r="K14767" s="7"/>
      <c r="L14767" s="7"/>
      <c r="M14767" s="55"/>
      <c r="N14767" s="7"/>
      <c r="O14767" s="5"/>
      <c r="U14767" s="31"/>
      <c r="AD14767" s="20"/>
    </row>
    <row r="14768" spans="4:30" x14ac:dyDescent="0.2">
      <c r="D14768" s="5"/>
      <c r="I14768" s="7"/>
      <c r="K14768" s="7"/>
      <c r="L14768" s="7"/>
      <c r="M14768" s="55"/>
      <c r="N14768" s="7"/>
      <c r="O14768" s="5"/>
      <c r="U14768" s="31"/>
      <c r="AD14768" s="20"/>
    </row>
    <row r="14769" spans="4:30" x14ac:dyDescent="0.2">
      <c r="D14769" s="5"/>
      <c r="I14769" s="7"/>
      <c r="K14769" s="7"/>
      <c r="L14769" s="7"/>
      <c r="M14769" s="55"/>
      <c r="N14769" s="7"/>
      <c r="O14769" s="5"/>
      <c r="U14769" s="31"/>
      <c r="AD14769" s="20"/>
    </row>
    <row r="14770" spans="4:30" x14ac:dyDescent="0.2">
      <c r="D14770" s="5"/>
      <c r="I14770" s="7"/>
      <c r="K14770" s="7"/>
      <c r="L14770" s="7"/>
      <c r="M14770" s="55"/>
      <c r="N14770" s="7"/>
      <c r="O14770" s="5"/>
      <c r="U14770" s="31"/>
      <c r="AD14770" s="20"/>
    </row>
    <row r="14771" spans="4:30" x14ac:dyDescent="0.2">
      <c r="D14771" s="5"/>
      <c r="I14771" s="7"/>
      <c r="K14771" s="7"/>
      <c r="L14771" s="7"/>
      <c r="M14771" s="55"/>
      <c r="N14771" s="7"/>
      <c r="O14771" s="5"/>
      <c r="U14771" s="31"/>
      <c r="AD14771" s="20"/>
    </row>
    <row r="14772" spans="4:30" x14ac:dyDescent="0.2">
      <c r="D14772" s="5"/>
      <c r="I14772" s="7"/>
      <c r="K14772" s="7"/>
      <c r="L14772" s="7"/>
      <c r="M14772" s="55"/>
      <c r="N14772" s="7"/>
      <c r="O14772" s="5"/>
      <c r="U14772" s="31"/>
      <c r="AD14772" s="20"/>
    </row>
    <row r="14773" spans="4:30" x14ac:dyDescent="0.2">
      <c r="D14773" s="5"/>
      <c r="I14773" s="7"/>
      <c r="K14773" s="7"/>
      <c r="L14773" s="7"/>
      <c r="M14773" s="55"/>
      <c r="N14773" s="7"/>
      <c r="O14773" s="5"/>
      <c r="U14773" s="31"/>
      <c r="AD14773" s="20"/>
    </row>
    <row r="14774" spans="4:30" x14ac:dyDescent="0.2">
      <c r="D14774" s="5"/>
      <c r="I14774" s="7"/>
      <c r="K14774" s="7"/>
      <c r="L14774" s="7"/>
      <c r="M14774" s="55"/>
      <c r="N14774" s="7"/>
      <c r="O14774" s="5"/>
      <c r="U14774" s="31"/>
      <c r="AD14774" s="20"/>
    </row>
    <row r="14775" spans="4:30" x14ac:dyDescent="0.2">
      <c r="D14775" s="5"/>
      <c r="I14775" s="7"/>
      <c r="K14775" s="7"/>
      <c r="L14775" s="7"/>
      <c r="M14775" s="55"/>
      <c r="N14775" s="7"/>
      <c r="O14775" s="5"/>
      <c r="U14775" s="31"/>
      <c r="AD14775" s="20"/>
    </row>
    <row r="14776" spans="4:30" x14ac:dyDescent="0.2">
      <c r="D14776" s="5"/>
      <c r="I14776" s="7"/>
      <c r="K14776" s="7"/>
      <c r="L14776" s="7"/>
      <c r="M14776" s="55"/>
      <c r="N14776" s="7"/>
      <c r="O14776" s="5"/>
      <c r="U14776" s="31"/>
      <c r="AD14776" s="20"/>
    </row>
    <row r="14777" spans="4:30" x14ac:dyDescent="0.2">
      <c r="D14777" s="5"/>
      <c r="I14777" s="7"/>
      <c r="K14777" s="7"/>
      <c r="L14777" s="7"/>
      <c r="M14777" s="55"/>
      <c r="N14777" s="7"/>
      <c r="O14777" s="5"/>
      <c r="U14777" s="31"/>
      <c r="AD14777" s="20"/>
    </row>
    <row r="14778" spans="4:30" x14ac:dyDescent="0.2">
      <c r="D14778" s="5"/>
      <c r="I14778" s="7"/>
      <c r="K14778" s="7"/>
      <c r="L14778" s="7"/>
      <c r="M14778" s="55"/>
      <c r="N14778" s="7"/>
      <c r="O14778" s="5"/>
      <c r="U14778" s="31"/>
      <c r="AD14778" s="20"/>
    </row>
    <row r="14779" spans="4:30" x14ac:dyDescent="0.2">
      <c r="D14779" s="5"/>
      <c r="I14779" s="7"/>
      <c r="K14779" s="7"/>
      <c r="L14779" s="7"/>
      <c r="M14779" s="55"/>
      <c r="N14779" s="7"/>
      <c r="O14779" s="5"/>
      <c r="U14779" s="31"/>
      <c r="AD14779" s="20"/>
    </row>
    <row r="14780" spans="4:30" x14ac:dyDescent="0.2">
      <c r="D14780" s="5"/>
      <c r="I14780" s="7"/>
      <c r="K14780" s="7"/>
      <c r="L14780" s="7"/>
      <c r="M14780" s="55"/>
      <c r="N14780" s="7"/>
      <c r="O14780" s="5"/>
      <c r="U14780" s="31"/>
      <c r="AD14780" s="20"/>
    </row>
    <row r="14781" spans="4:30" x14ac:dyDescent="0.2">
      <c r="D14781" s="5"/>
      <c r="I14781" s="7"/>
      <c r="K14781" s="7"/>
      <c r="L14781" s="7"/>
      <c r="M14781" s="55"/>
      <c r="N14781" s="7"/>
      <c r="O14781" s="5"/>
      <c r="U14781" s="31"/>
      <c r="AD14781" s="20"/>
    </row>
    <row r="14782" spans="4:30" x14ac:dyDescent="0.2">
      <c r="D14782" s="5"/>
      <c r="I14782" s="7"/>
      <c r="K14782" s="7"/>
      <c r="L14782" s="7"/>
      <c r="M14782" s="55"/>
      <c r="N14782" s="7"/>
      <c r="O14782" s="5"/>
      <c r="U14782" s="31"/>
      <c r="AD14782" s="20"/>
    </row>
    <row r="14783" spans="4:30" x14ac:dyDescent="0.2">
      <c r="D14783" s="5"/>
      <c r="I14783" s="7"/>
      <c r="K14783" s="7"/>
      <c r="L14783" s="7"/>
      <c r="M14783" s="55"/>
      <c r="N14783" s="7"/>
      <c r="O14783" s="5"/>
      <c r="U14783" s="31"/>
      <c r="AD14783" s="20"/>
    </row>
    <row r="14784" spans="4:30" x14ac:dyDescent="0.2">
      <c r="D14784" s="5"/>
      <c r="I14784" s="7"/>
      <c r="K14784" s="7"/>
      <c r="L14784" s="7"/>
      <c r="M14784" s="55"/>
      <c r="N14784" s="7"/>
      <c r="O14784" s="5"/>
      <c r="U14784" s="31"/>
      <c r="AD14784" s="20"/>
    </row>
    <row r="14785" spans="4:30" x14ac:dyDescent="0.2">
      <c r="D14785" s="5"/>
      <c r="I14785" s="7"/>
      <c r="K14785" s="7"/>
      <c r="L14785" s="7"/>
      <c r="M14785" s="55"/>
      <c r="N14785" s="7"/>
      <c r="O14785" s="5"/>
      <c r="U14785" s="31"/>
      <c r="AD14785" s="20"/>
    </row>
    <row r="14786" spans="4:30" x14ac:dyDescent="0.2">
      <c r="D14786" s="5"/>
      <c r="I14786" s="7"/>
      <c r="K14786" s="7"/>
      <c r="L14786" s="7"/>
      <c r="M14786" s="55"/>
      <c r="N14786" s="7"/>
      <c r="O14786" s="5"/>
      <c r="U14786" s="31"/>
      <c r="AD14786" s="20"/>
    </row>
    <row r="14787" spans="4:30" x14ac:dyDescent="0.2">
      <c r="D14787" s="5"/>
      <c r="I14787" s="7"/>
      <c r="K14787" s="7"/>
      <c r="L14787" s="7"/>
      <c r="M14787" s="55"/>
      <c r="N14787" s="7"/>
      <c r="O14787" s="5"/>
      <c r="U14787" s="31"/>
      <c r="AD14787" s="20"/>
    </row>
    <row r="14788" spans="4:30" x14ac:dyDescent="0.2">
      <c r="D14788" s="5"/>
      <c r="I14788" s="7"/>
      <c r="K14788" s="7"/>
      <c r="L14788" s="7"/>
      <c r="M14788" s="55"/>
      <c r="N14788" s="7"/>
      <c r="O14788" s="5"/>
      <c r="U14788" s="31"/>
      <c r="AD14788" s="20"/>
    </row>
    <row r="14789" spans="4:30" x14ac:dyDescent="0.2">
      <c r="D14789" s="5"/>
      <c r="I14789" s="7"/>
      <c r="K14789" s="7"/>
      <c r="L14789" s="7"/>
      <c r="M14789" s="55"/>
      <c r="N14789" s="7"/>
      <c r="O14789" s="5"/>
      <c r="U14789" s="31"/>
      <c r="AD14789" s="20"/>
    </row>
    <row r="14790" spans="4:30" x14ac:dyDescent="0.2">
      <c r="D14790" s="5"/>
      <c r="I14790" s="7"/>
      <c r="K14790" s="7"/>
      <c r="L14790" s="7"/>
      <c r="M14790" s="55"/>
      <c r="N14790" s="7"/>
      <c r="O14790" s="5"/>
      <c r="U14790" s="31"/>
      <c r="AD14790" s="20"/>
    </row>
    <row r="14791" spans="4:30" x14ac:dyDescent="0.2">
      <c r="D14791" s="5"/>
      <c r="I14791" s="7"/>
      <c r="K14791" s="7"/>
      <c r="L14791" s="7"/>
      <c r="M14791" s="55"/>
      <c r="N14791" s="7"/>
      <c r="O14791" s="5"/>
      <c r="U14791" s="31"/>
      <c r="AD14791" s="20"/>
    </row>
    <row r="14792" spans="4:30" x14ac:dyDescent="0.2">
      <c r="D14792" s="5"/>
      <c r="I14792" s="7"/>
      <c r="K14792" s="7"/>
      <c r="L14792" s="7"/>
      <c r="M14792" s="55"/>
      <c r="N14792" s="7"/>
      <c r="O14792" s="5"/>
      <c r="U14792" s="31"/>
      <c r="AD14792" s="20"/>
    </row>
    <row r="14793" spans="4:30" x14ac:dyDescent="0.2">
      <c r="D14793" s="5"/>
      <c r="I14793" s="7"/>
      <c r="K14793" s="7"/>
      <c r="L14793" s="7"/>
      <c r="M14793" s="55"/>
      <c r="N14793" s="7"/>
      <c r="O14793" s="5"/>
      <c r="U14793" s="31"/>
      <c r="AD14793" s="20"/>
    </row>
    <row r="14794" spans="4:30" x14ac:dyDescent="0.2">
      <c r="D14794" s="5"/>
      <c r="I14794" s="7"/>
      <c r="K14794" s="7"/>
      <c r="L14794" s="7"/>
      <c r="M14794" s="55"/>
      <c r="N14794" s="7"/>
      <c r="O14794" s="5"/>
      <c r="U14794" s="31"/>
      <c r="AD14794" s="20"/>
    </row>
    <row r="14795" spans="4:30" x14ac:dyDescent="0.2">
      <c r="D14795" s="5"/>
      <c r="I14795" s="7"/>
      <c r="K14795" s="7"/>
      <c r="L14795" s="7"/>
      <c r="M14795" s="55"/>
      <c r="N14795" s="7"/>
      <c r="O14795" s="5"/>
      <c r="U14795" s="31"/>
      <c r="AD14795" s="20"/>
    </row>
    <row r="14796" spans="4:30" x14ac:dyDescent="0.2">
      <c r="D14796" s="5"/>
      <c r="I14796" s="7"/>
      <c r="K14796" s="7"/>
      <c r="L14796" s="7"/>
      <c r="M14796" s="55"/>
      <c r="N14796" s="7"/>
      <c r="O14796" s="5"/>
      <c r="U14796" s="31"/>
      <c r="AD14796" s="20"/>
    </row>
    <row r="14797" spans="4:30" x14ac:dyDescent="0.2">
      <c r="D14797" s="5"/>
      <c r="I14797" s="7"/>
      <c r="K14797" s="7"/>
      <c r="L14797" s="7"/>
      <c r="M14797" s="55"/>
      <c r="N14797" s="7"/>
      <c r="O14797" s="5"/>
      <c r="U14797" s="31"/>
      <c r="AD14797" s="20"/>
    </row>
    <row r="14798" spans="4:30" x14ac:dyDescent="0.2">
      <c r="D14798" s="5"/>
      <c r="I14798" s="7"/>
      <c r="K14798" s="7"/>
      <c r="L14798" s="7"/>
      <c r="M14798" s="55"/>
      <c r="N14798" s="7"/>
      <c r="O14798" s="5"/>
      <c r="U14798" s="31"/>
      <c r="AD14798" s="20"/>
    </row>
    <row r="14799" spans="4:30" x14ac:dyDescent="0.2">
      <c r="D14799" s="5"/>
      <c r="I14799" s="7"/>
      <c r="K14799" s="7"/>
      <c r="L14799" s="7"/>
      <c r="M14799" s="55"/>
      <c r="N14799" s="7"/>
      <c r="O14799" s="5"/>
      <c r="U14799" s="31"/>
      <c r="AD14799" s="20"/>
    </row>
    <row r="14800" spans="4:30" x14ac:dyDescent="0.2">
      <c r="D14800" s="5"/>
      <c r="I14800" s="7"/>
      <c r="K14800" s="7"/>
      <c r="L14800" s="7"/>
      <c r="M14800" s="55"/>
      <c r="N14800" s="7"/>
      <c r="O14800" s="5"/>
      <c r="U14800" s="31"/>
      <c r="AD14800" s="20"/>
    </row>
    <row r="14801" spans="4:30" x14ac:dyDescent="0.2">
      <c r="D14801" s="5"/>
      <c r="I14801" s="7"/>
      <c r="K14801" s="7"/>
      <c r="L14801" s="7"/>
      <c r="M14801" s="55"/>
      <c r="N14801" s="7"/>
      <c r="O14801" s="5"/>
      <c r="U14801" s="31"/>
      <c r="AD14801" s="20"/>
    </row>
    <row r="14802" spans="4:30" x14ac:dyDescent="0.2">
      <c r="D14802" s="5"/>
      <c r="I14802" s="7"/>
      <c r="K14802" s="7"/>
      <c r="L14802" s="7"/>
      <c r="M14802" s="55"/>
      <c r="N14802" s="7"/>
      <c r="O14802" s="5"/>
      <c r="U14802" s="31"/>
      <c r="AD14802" s="20"/>
    </row>
    <row r="14803" spans="4:30" x14ac:dyDescent="0.2">
      <c r="D14803" s="5"/>
      <c r="I14803" s="7"/>
      <c r="K14803" s="7"/>
      <c r="L14803" s="7"/>
      <c r="M14803" s="55"/>
      <c r="N14803" s="7"/>
      <c r="O14803" s="5"/>
      <c r="U14803" s="31"/>
      <c r="AD14803" s="20"/>
    </row>
    <row r="14804" spans="4:30" x14ac:dyDescent="0.2">
      <c r="D14804" s="5"/>
      <c r="I14804" s="7"/>
      <c r="K14804" s="7"/>
      <c r="L14804" s="7"/>
      <c r="M14804" s="55"/>
      <c r="N14804" s="7"/>
      <c r="O14804" s="5"/>
      <c r="U14804" s="31"/>
      <c r="AD14804" s="20"/>
    </row>
    <row r="14805" spans="4:30" x14ac:dyDescent="0.2">
      <c r="D14805" s="5"/>
      <c r="I14805" s="7"/>
      <c r="K14805" s="7"/>
      <c r="L14805" s="7"/>
      <c r="M14805" s="55"/>
      <c r="N14805" s="7"/>
      <c r="O14805" s="5"/>
      <c r="U14805" s="31"/>
      <c r="AD14805" s="20"/>
    </row>
    <row r="14806" spans="4:30" x14ac:dyDescent="0.2">
      <c r="D14806" s="5"/>
      <c r="I14806" s="7"/>
      <c r="K14806" s="7"/>
      <c r="L14806" s="7"/>
      <c r="M14806" s="55"/>
      <c r="N14806" s="7"/>
      <c r="O14806" s="5"/>
      <c r="U14806" s="31"/>
      <c r="AD14806" s="20"/>
    </row>
    <row r="14807" spans="4:30" x14ac:dyDescent="0.2">
      <c r="D14807" s="5"/>
      <c r="I14807" s="7"/>
      <c r="K14807" s="7"/>
      <c r="L14807" s="7"/>
      <c r="M14807" s="55"/>
      <c r="N14807" s="7"/>
      <c r="O14807" s="5"/>
      <c r="U14807" s="31"/>
      <c r="AD14807" s="20"/>
    </row>
    <row r="14808" spans="4:30" x14ac:dyDescent="0.2">
      <c r="D14808" s="5"/>
      <c r="I14808" s="7"/>
      <c r="K14808" s="7"/>
      <c r="L14808" s="7"/>
      <c r="M14808" s="55"/>
      <c r="N14808" s="7"/>
      <c r="O14808" s="5"/>
      <c r="U14808" s="31"/>
      <c r="AD14808" s="20"/>
    </row>
    <row r="14809" spans="4:30" x14ac:dyDescent="0.2">
      <c r="D14809" s="5"/>
      <c r="I14809" s="7"/>
      <c r="K14809" s="7"/>
      <c r="L14809" s="7"/>
      <c r="M14809" s="55"/>
      <c r="N14809" s="7"/>
      <c r="O14809" s="5"/>
      <c r="U14809" s="31"/>
      <c r="AD14809" s="20"/>
    </row>
    <row r="14810" spans="4:30" x14ac:dyDescent="0.2">
      <c r="D14810" s="5"/>
      <c r="I14810" s="7"/>
      <c r="K14810" s="7"/>
      <c r="L14810" s="7"/>
      <c r="M14810" s="55"/>
      <c r="N14810" s="7"/>
      <c r="O14810" s="5"/>
      <c r="U14810" s="31"/>
      <c r="AD14810" s="20"/>
    </row>
    <row r="14811" spans="4:30" x14ac:dyDescent="0.2">
      <c r="D14811" s="5"/>
      <c r="I14811" s="7"/>
      <c r="K14811" s="7"/>
      <c r="L14811" s="7"/>
      <c r="M14811" s="55"/>
      <c r="N14811" s="7"/>
      <c r="O14811" s="5"/>
      <c r="U14811" s="31"/>
      <c r="AD14811" s="20"/>
    </row>
    <row r="14812" spans="4:30" x14ac:dyDescent="0.2">
      <c r="D14812" s="5"/>
      <c r="I14812" s="7"/>
      <c r="K14812" s="7"/>
      <c r="L14812" s="7"/>
      <c r="M14812" s="55"/>
      <c r="N14812" s="7"/>
      <c r="O14812" s="5"/>
      <c r="U14812" s="31"/>
      <c r="AD14812" s="20"/>
    </row>
    <row r="14813" spans="4:30" x14ac:dyDescent="0.2">
      <c r="D14813" s="5"/>
      <c r="I14813" s="7"/>
      <c r="K14813" s="7"/>
      <c r="L14813" s="7"/>
      <c r="M14813" s="55"/>
      <c r="N14813" s="7"/>
      <c r="O14813" s="5"/>
      <c r="U14813" s="31"/>
      <c r="AD14813" s="20"/>
    </row>
    <row r="14814" spans="4:30" x14ac:dyDescent="0.2">
      <c r="D14814" s="5"/>
      <c r="I14814" s="7"/>
      <c r="K14814" s="7"/>
      <c r="L14814" s="7"/>
      <c r="M14814" s="55"/>
      <c r="N14814" s="7"/>
      <c r="O14814" s="5"/>
      <c r="U14814" s="31"/>
      <c r="AD14814" s="20"/>
    </row>
    <row r="14815" spans="4:30" x14ac:dyDescent="0.2">
      <c r="D14815" s="5"/>
      <c r="I14815" s="7"/>
      <c r="K14815" s="7"/>
      <c r="L14815" s="7"/>
      <c r="M14815" s="55"/>
      <c r="N14815" s="7"/>
      <c r="O14815" s="5"/>
      <c r="U14815" s="31"/>
      <c r="AD14815" s="20"/>
    </row>
    <row r="14816" spans="4:30" x14ac:dyDescent="0.2">
      <c r="D14816" s="5"/>
      <c r="I14816" s="7"/>
      <c r="K14816" s="7"/>
      <c r="L14816" s="7"/>
      <c r="M14816" s="55"/>
      <c r="N14816" s="7"/>
      <c r="O14816" s="5"/>
      <c r="U14816" s="31"/>
      <c r="AD14816" s="20"/>
    </row>
    <row r="14817" spans="4:30" x14ac:dyDescent="0.2">
      <c r="D14817" s="5"/>
      <c r="I14817" s="7"/>
      <c r="K14817" s="7"/>
      <c r="L14817" s="7"/>
      <c r="M14817" s="55"/>
      <c r="N14817" s="7"/>
      <c r="O14817" s="5"/>
      <c r="U14817" s="31"/>
      <c r="AD14817" s="20"/>
    </row>
    <row r="14818" spans="4:30" x14ac:dyDescent="0.2">
      <c r="D14818" s="5"/>
      <c r="I14818" s="7"/>
      <c r="K14818" s="7"/>
      <c r="L14818" s="7"/>
      <c r="M14818" s="55"/>
      <c r="N14818" s="7"/>
      <c r="O14818" s="5"/>
      <c r="U14818" s="31"/>
      <c r="AD14818" s="20"/>
    </row>
    <row r="14819" spans="4:30" x14ac:dyDescent="0.2">
      <c r="D14819" s="5"/>
      <c r="I14819" s="7"/>
      <c r="K14819" s="7"/>
      <c r="L14819" s="7"/>
      <c r="M14819" s="55"/>
      <c r="N14819" s="7"/>
      <c r="O14819" s="5"/>
      <c r="U14819" s="31"/>
      <c r="AD14819" s="20"/>
    </row>
    <row r="14820" spans="4:30" x14ac:dyDescent="0.2">
      <c r="D14820" s="5"/>
      <c r="I14820" s="7"/>
      <c r="K14820" s="7"/>
      <c r="L14820" s="7"/>
      <c r="M14820" s="55"/>
      <c r="N14820" s="7"/>
      <c r="O14820" s="5"/>
      <c r="U14820" s="31"/>
      <c r="AD14820" s="20"/>
    </row>
    <row r="14821" spans="4:30" x14ac:dyDescent="0.2">
      <c r="D14821" s="5"/>
      <c r="I14821" s="7"/>
      <c r="K14821" s="7"/>
      <c r="L14821" s="7"/>
      <c r="M14821" s="55"/>
      <c r="N14821" s="7"/>
      <c r="O14821" s="5"/>
      <c r="U14821" s="31"/>
      <c r="AD14821" s="20"/>
    </row>
    <row r="14822" spans="4:30" x14ac:dyDescent="0.2">
      <c r="D14822" s="5"/>
      <c r="I14822" s="7"/>
      <c r="K14822" s="7"/>
      <c r="L14822" s="7"/>
      <c r="M14822" s="55"/>
      <c r="N14822" s="7"/>
      <c r="O14822" s="5"/>
      <c r="U14822" s="31"/>
      <c r="AD14822" s="20"/>
    </row>
    <row r="14823" spans="4:30" x14ac:dyDescent="0.2">
      <c r="D14823" s="5"/>
      <c r="I14823" s="7"/>
      <c r="K14823" s="7"/>
      <c r="L14823" s="7"/>
      <c r="M14823" s="55"/>
      <c r="N14823" s="7"/>
      <c r="O14823" s="5"/>
      <c r="U14823" s="31"/>
      <c r="AD14823" s="20"/>
    </row>
    <row r="14824" spans="4:30" x14ac:dyDescent="0.2">
      <c r="D14824" s="5"/>
      <c r="I14824" s="7"/>
      <c r="K14824" s="7"/>
      <c r="L14824" s="7"/>
      <c r="M14824" s="55"/>
      <c r="N14824" s="7"/>
      <c r="O14824" s="5"/>
      <c r="U14824" s="31"/>
      <c r="AD14824" s="20"/>
    </row>
    <row r="14825" spans="4:30" x14ac:dyDescent="0.2">
      <c r="D14825" s="5"/>
      <c r="I14825" s="7"/>
      <c r="K14825" s="7"/>
      <c r="L14825" s="7"/>
      <c r="M14825" s="55"/>
      <c r="N14825" s="7"/>
      <c r="O14825" s="5"/>
      <c r="U14825" s="31"/>
      <c r="AD14825" s="20"/>
    </row>
    <row r="14826" spans="4:30" x14ac:dyDescent="0.2">
      <c r="D14826" s="5"/>
      <c r="I14826" s="7"/>
      <c r="K14826" s="7"/>
      <c r="L14826" s="7"/>
      <c r="M14826" s="55"/>
      <c r="N14826" s="7"/>
      <c r="O14826" s="5"/>
      <c r="U14826" s="31"/>
      <c r="AD14826" s="20"/>
    </row>
    <row r="14827" spans="4:30" x14ac:dyDescent="0.2">
      <c r="D14827" s="5"/>
      <c r="I14827" s="7"/>
      <c r="K14827" s="7"/>
      <c r="L14827" s="7"/>
      <c r="M14827" s="55"/>
      <c r="N14827" s="7"/>
      <c r="O14827" s="5"/>
      <c r="U14827" s="31"/>
      <c r="AD14827" s="20"/>
    </row>
    <row r="14828" spans="4:30" x14ac:dyDescent="0.2">
      <c r="D14828" s="5"/>
      <c r="I14828" s="7"/>
      <c r="K14828" s="7"/>
      <c r="L14828" s="7"/>
      <c r="M14828" s="55"/>
      <c r="N14828" s="7"/>
      <c r="O14828" s="5"/>
      <c r="U14828" s="31"/>
      <c r="AD14828" s="20"/>
    </row>
    <row r="14829" spans="4:30" x14ac:dyDescent="0.2">
      <c r="D14829" s="5"/>
      <c r="I14829" s="7"/>
      <c r="K14829" s="7"/>
      <c r="L14829" s="7"/>
      <c r="M14829" s="55"/>
      <c r="N14829" s="7"/>
      <c r="O14829" s="5"/>
      <c r="U14829" s="31"/>
      <c r="AD14829" s="20"/>
    </row>
    <row r="14830" spans="4:30" x14ac:dyDescent="0.2">
      <c r="D14830" s="5"/>
      <c r="I14830" s="7"/>
      <c r="K14830" s="7"/>
      <c r="L14830" s="7"/>
      <c r="M14830" s="55"/>
      <c r="N14830" s="7"/>
      <c r="O14830" s="5"/>
      <c r="U14830" s="31"/>
      <c r="AD14830" s="20"/>
    </row>
    <row r="14831" spans="4:30" x14ac:dyDescent="0.2">
      <c r="D14831" s="5"/>
      <c r="I14831" s="7"/>
      <c r="K14831" s="7"/>
      <c r="L14831" s="7"/>
      <c r="M14831" s="55"/>
      <c r="N14831" s="7"/>
      <c r="O14831" s="5"/>
      <c r="U14831" s="31"/>
      <c r="AD14831" s="20"/>
    </row>
    <row r="14832" spans="4:30" x14ac:dyDescent="0.2">
      <c r="D14832" s="5"/>
      <c r="I14832" s="7"/>
      <c r="K14832" s="7"/>
      <c r="L14832" s="7"/>
      <c r="M14832" s="55"/>
      <c r="N14832" s="7"/>
      <c r="O14832" s="5"/>
      <c r="U14832" s="31"/>
      <c r="AD14832" s="20"/>
    </row>
    <row r="14833" spans="4:30" x14ac:dyDescent="0.2">
      <c r="D14833" s="5"/>
      <c r="I14833" s="7"/>
      <c r="K14833" s="7"/>
      <c r="L14833" s="7"/>
      <c r="M14833" s="55"/>
      <c r="N14833" s="7"/>
      <c r="O14833" s="5"/>
      <c r="U14833" s="31"/>
      <c r="AD14833" s="20"/>
    </row>
    <row r="14834" spans="4:30" x14ac:dyDescent="0.2">
      <c r="D14834" s="5"/>
      <c r="I14834" s="7"/>
      <c r="K14834" s="7"/>
      <c r="L14834" s="7"/>
      <c r="M14834" s="55"/>
      <c r="N14834" s="7"/>
      <c r="O14834" s="5"/>
      <c r="U14834" s="31"/>
      <c r="AD14834" s="20"/>
    </row>
    <row r="14835" spans="4:30" x14ac:dyDescent="0.2">
      <c r="D14835" s="5"/>
      <c r="I14835" s="7"/>
      <c r="K14835" s="7"/>
      <c r="L14835" s="7"/>
      <c r="M14835" s="55"/>
      <c r="N14835" s="7"/>
      <c r="O14835" s="5"/>
      <c r="U14835" s="31"/>
      <c r="AD14835" s="20"/>
    </row>
    <row r="14836" spans="4:30" x14ac:dyDescent="0.2">
      <c r="D14836" s="5"/>
      <c r="I14836" s="7"/>
      <c r="K14836" s="7"/>
      <c r="L14836" s="7"/>
      <c r="M14836" s="55"/>
      <c r="N14836" s="7"/>
      <c r="O14836" s="5"/>
      <c r="U14836" s="31"/>
      <c r="AD14836" s="20"/>
    </row>
    <row r="14837" spans="4:30" x14ac:dyDescent="0.2">
      <c r="D14837" s="5"/>
      <c r="I14837" s="7"/>
      <c r="K14837" s="7"/>
      <c r="L14837" s="7"/>
      <c r="M14837" s="55"/>
      <c r="N14837" s="7"/>
      <c r="O14837" s="5"/>
      <c r="U14837" s="31"/>
      <c r="AD14837" s="20"/>
    </row>
    <row r="14838" spans="4:30" x14ac:dyDescent="0.2">
      <c r="D14838" s="5"/>
      <c r="I14838" s="7"/>
      <c r="K14838" s="7"/>
      <c r="L14838" s="7"/>
      <c r="M14838" s="55"/>
      <c r="N14838" s="7"/>
      <c r="O14838" s="5"/>
      <c r="U14838" s="31"/>
      <c r="AD14838" s="20"/>
    </row>
    <row r="14839" spans="4:30" x14ac:dyDescent="0.2">
      <c r="D14839" s="5"/>
      <c r="I14839" s="7"/>
      <c r="K14839" s="7"/>
      <c r="L14839" s="7"/>
      <c r="M14839" s="55"/>
      <c r="N14839" s="7"/>
      <c r="O14839" s="5"/>
      <c r="U14839" s="31"/>
      <c r="AD14839" s="20"/>
    </row>
    <row r="14840" spans="4:30" x14ac:dyDescent="0.2">
      <c r="D14840" s="5"/>
      <c r="I14840" s="7"/>
      <c r="K14840" s="7"/>
      <c r="L14840" s="7"/>
      <c r="M14840" s="55"/>
      <c r="N14840" s="7"/>
      <c r="O14840" s="5"/>
      <c r="U14840" s="31"/>
      <c r="AD14840" s="20"/>
    </row>
    <row r="14841" spans="4:30" x14ac:dyDescent="0.2">
      <c r="D14841" s="5"/>
      <c r="I14841" s="7"/>
      <c r="K14841" s="7"/>
      <c r="L14841" s="7"/>
      <c r="M14841" s="55"/>
      <c r="N14841" s="7"/>
      <c r="O14841" s="5"/>
      <c r="U14841" s="31"/>
      <c r="AD14841" s="20"/>
    </row>
    <row r="14842" spans="4:30" x14ac:dyDescent="0.2">
      <c r="D14842" s="5"/>
      <c r="I14842" s="7"/>
      <c r="K14842" s="7"/>
      <c r="L14842" s="7"/>
      <c r="M14842" s="55"/>
      <c r="N14842" s="7"/>
      <c r="O14842" s="5"/>
      <c r="U14842" s="31"/>
      <c r="AD14842" s="20"/>
    </row>
    <row r="14843" spans="4:30" x14ac:dyDescent="0.2">
      <c r="D14843" s="5"/>
      <c r="I14843" s="7"/>
      <c r="K14843" s="7"/>
      <c r="L14843" s="7"/>
      <c r="M14843" s="55"/>
      <c r="N14843" s="7"/>
      <c r="O14843" s="5"/>
      <c r="U14843" s="31"/>
      <c r="AD14843" s="20"/>
    </row>
    <row r="14844" spans="4:30" x14ac:dyDescent="0.2">
      <c r="D14844" s="5"/>
      <c r="I14844" s="7"/>
      <c r="K14844" s="7"/>
      <c r="L14844" s="7"/>
      <c r="M14844" s="55"/>
      <c r="N14844" s="7"/>
      <c r="O14844" s="5"/>
      <c r="U14844" s="31"/>
      <c r="AD14844" s="20"/>
    </row>
    <row r="14845" spans="4:30" x14ac:dyDescent="0.2">
      <c r="D14845" s="5"/>
      <c r="I14845" s="7"/>
      <c r="K14845" s="7"/>
      <c r="L14845" s="7"/>
      <c r="M14845" s="55"/>
      <c r="N14845" s="7"/>
      <c r="O14845" s="5"/>
      <c r="U14845" s="31"/>
      <c r="AD14845" s="20"/>
    </row>
    <row r="14846" spans="4:30" x14ac:dyDescent="0.2">
      <c r="D14846" s="5"/>
      <c r="I14846" s="7"/>
      <c r="K14846" s="7"/>
      <c r="L14846" s="7"/>
      <c r="M14846" s="55"/>
      <c r="N14846" s="7"/>
      <c r="O14846" s="5"/>
      <c r="U14846" s="31"/>
      <c r="AD14846" s="20"/>
    </row>
    <row r="14847" spans="4:30" x14ac:dyDescent="0.2">
      <c r="D14847" s="5"/>
      <c r="I14847" s="7"/>
      <c r="K14847" s="7"/>
      <c r="L14847" s="7"/>
      <c r="M14847" s="55"/>
      <c r="N14847" s="7"/>
      <c r="O14847" s="5"/>
      <c r="U14847" s="31"/>
      <c r="AD14847" s="20"/>
    </row>
    <row r="14848" spans="4:30" x14ac:dyDescent="0.2">
      <c r="D14848" s="5"/>
      <c r="I14848" s="7"/>
      <c r="K14848" s="7"/>
      <c r="L14848" s="7"/>
      <c r="M14848" s="55"/>
      <c r="N14848" s="7"/>
      <c r="O14848" s="5"/>
      <c r="U14848" s="31"/>
      <c r="AD14848" s="20"/>
    </row>
    <row r="14849" spans="4:30" x14ac:dyDescent="0.2">
      <c r="D14849" s="5"/>
      <c r="I14849" s="7"/>
      <c r="K14849" s="7"/>
      <c r="L14849" s="7"/>
      <c r="M14849" s="55"/>
      <c r="N14849" s="7"/>
      <c r="O14849" s="5"/>
      <c r="U14849" s="31"/>
      <c r="AD14849" s="20"/>
    </row>
    <row r="14850" spans="4:30" x14ac:dyDescent="0.2">
      <c r="D14850" s="5"/>
      <c r="I14850" s="7"/>
      <c r="K14850" s="7"/>
      <c r="L14850" s="7"/>
      <c r="M14850" s="55"/>
      <c r="N14850" s="7"/>
      <c r="O14850" s="5"/>
      <c r="U14850" s="31"/>
      <c r="AD14850" s="20"/>
    </row>
    <row r="14851" spans="4:30" x14ac:dyDescent="0.2">
      <c r="D14851" s="5"/>
      <c r="I14851" s="7"/>
      <c r="K14851" s="7"/>
      <c r="L14851" s="7"/>
      <c r="M14851" s="55"/>
      <c r="N14851" s="7"/>
      <c r="O14851" s="5"/>
      <c r="U14851" s="31"/>
      <c r="AD14851" s="20"/>
    </row>
    <row r="14852" spans="4:30" x14ac:dyDescent="0.2">
      <c r="D14852" s="5"/>
      <c r="I14852" s="7"/>
      <c r="K14852" s="7"/>
      <c r="L14852" s="7"/>
      <c r="M14852" s="55"/>
      <c r="N14852" s="7"/>
      <c r="O14852" s="5"/>
      <c r="U14852" s="31"/>
      <c r="AD14852" s="20"/>
    </row>
    <row r="14853" spans="4:30" x14ac:dyDescent="0.2">
      <c r="D14853" s="5"/>
      <c r="I14853" s="7"/>
      <c r="K14853" s="7"/>
      <c r="L14853" s="7"/>
      <c r="M14853" s="55"/>
      <c r="N14853" s="7"/>
      <c r="O14853" s="5"/>
      <c r="U14853" s="31"/>
      <c r="AD14853" s="20"/>
    </row>
    <row r="14854" spans="4:30" x14ac:dyDescent="0.2">
      <c r="D14854" s="5"/>
      <c r="I14854" s="7"/>
      <c r="K14854" s="7"/>
      <c r="L14854" s="7"/>
      <c r="M14854" s="55"/>
      <c r="N14854" s="7"/>
      <c r="O14854" s="5"/>
      <c r="U14854" s="31"/>
      <c r="AD14854" s="20"/>
    </row>
    <row r="14855" spans="4:30" x14ac:dyDescent="0.2">
      <c r="D14855" s="5"/>
      <c r="I14855" s="7"/>
      <c r="K14855" s="7"/>
      <c r="L14855" s="7"/>
      <c r="M14855" s="55"/>
      <c r="N14855" s="7"/>
      <c r="O14855" s="5"/>
      <c r="U14855" s="31"/>
      <c r="AD14855" s="20"/>
    </row>
    <row r="14856" spans="4:30" x14ac:dyDescent="0.2">
      <c r="D14856" s="5"/>
      <c r="I14856" s="7"/>
      <c r="K14856" s="7"/>
      <c r="L14856" s="7"/>
      <c r="M14856" s="55"/>
      <c r="N14856" s="7"/>
      <c r="O14856" s="5"/>
      <c r="U14856" s="31"/>
      <c r="AD14856" s="20"/>
    </row>
    <row r="14857" spans="4:30" x14ac:dyDescent="0.2">
      <c r="D14857" s="5"/>
      <c r="I14857" s="7"/>
      <c r="K14857" s="7"/>
      <c r="L14857" s="7"/>
      <c r="M14857" s="55"/>
      <c r="N14857" s="7"/>
      <c r="O14857" s="5"/>
      <c r="U14857" s="31"/>
      <c r="AD14857" s="20"/>
    </row>
    <row r="14858" spans="4:30" x14ac:dyDescent="0.2">
      <c r="D14858" s="5"/>
      <c r="I14858" s="7"/>
      <c r="K14858" s="7"/>
      <c r="L14858" s="7"/>
      <c r="M14858" s="55"/>
      <c r="N14858" s="7"/>
      <c r="O14858" s="5"/>
      <c r="U14858" s="31"/>
      <c r="AD14858" s="20"/>
    </row>
    <row r="14859" spans="4:30" x14ac:dyDescent="0.2">
      <c r="D14859" s="5"/>
      <c r="I14859" s="7"/>
      <c r="K14859" s="7"/>
      <c r="L14859" s="7"/>
      <c r="M14859" s="55"/>
      <c r="N14859" s="7"/>
      <c r="O14859" s="5"/>
      <c r="U14859" s="31"/>
      <c r="AD14859" s="20"/>
    </row>
    <row r="14860" spans="4:30" x14ac:dyDescent="0.2">
      <c r="D14860" s="5"/>
      <c r="I14860" s="7"/>
      <c r="K14860" s="7"/>
      <c r="L14860" s="7"/>
      <c r="M14860" s="55"/>
      <c r="N14860" s="7"/>
      <c r="O14860" s="5"/>
      <c r="U14860" s="31"/>
      <c r="AD14860" s="20"/>
    </row>
    <row r="14861" spans="4:30" x14ac:dyDescent="0.2">
      <c r="D14861" s="5"/>
      <c r="I14861" s="7"/>
      <c r="K14861" s="7"/>
      <c r="L14861" s="7"/>
      <c r="M14861" s="55"/>
      <c r="N14861" s="7"/>
      <c r="O14861" s="5"/>
      <c r="U14861" s="31"/>
      <c r="AD14861" s="20"/>
    </row>
    <row r="14862" spans="4:30" x14ac:dyDescent="0.2">
      <c r="D14862" s="5"/>
      <c r="I14862" s="7"/>
      <c r="K14862" s="7"/>
      <c r="L14862" s="7"/>
      <c r="M14862" s="55"/>
      <c r="N14862" s="7"/>
      <c r="O14862" s="5"/>
      <c r="U14862" s="31"/>
      <c r="AD14862" s="20"/>
    </row>
    <row r="14863" spans="4:30" x14ac:dyDescent="0.2">
      <c r="D14863" s="5"/>
      <c r="I14863" s="7"/>
      <c r="K14863" s="7"/>
      <c r="L14863" s="7"/>
      <c r="M14863" s="55"/>
      <c r="N14863" s="7"/>
      <c r="O14863" s="5"/>
      <c r="U14863" s="31"/>
      <c r="AD14863" s="20"/>
    </row>
    <row r="14864" spans="4:30" x14ac:dyDescent="0.2">
      <c r="D14864" s="5"/>
      <c r="I14864" s="7"/>
      <c r="K14864" s="7"/>
      <c r="L14864" s="7"/>
      <c r="M14864" s="55"/>
      <c r="N14864" s="7"/>
      <c r="O14864" s="5"/>
      <c r="U14864" s="31"/>
      <c r="AD14864" s="20"/>
    </row>
    <row r="14865" spans="4:30" x14ac:dyDescent="0.2">
      <c r="D14865" s="5"/>
      <c r="I14865" s="7"/>
      <c r="K14865" s="7"/>
      <c r="L14865" s="7"/>
      <c r="M14865" s="55"/>
      <c r="N14865" s="7"/>
      <c r="O14865" s="5"/>
      <c r="U14865" s="31"/>
      <c r="AD14865" s="20"/>
    </row>
    <row r="14866" spans="4:30" x14ac:dyDescent="0.2">
      <c r="D14866" s="5"/>
      <c r="I14866" s="7"/>
      <c r="K14866" s="7"/>
      <c r="L14866" s="7"/>
      <c r="M14866" s="55"/>
      <c r="N14866" s="7"/>
      <c r="O14866" s="5"/>
      <c r="U14866" s="31"/>
      <c r="AD14866" s="20"/>
    </row>
    <row r="14867" spans="4:30" x14ac:dyDescent="0.2">
      <c r="D14867" s="5"/>
      <c r="I14867" s="7"/>
      <c r="K14867" s="7"/>
      <c r="L14867" s="7"/>
      <c r="M14867" s="55"/>
      <c r="N14867" s="7"/>
      <c r="O14867" s="5"/>
      <c r="U14867" s="31"/>
      <c r="AD14867" s="20"/>
    </row>
    <row r="14868" spans="4:30" x14ac:dyDescent="0.2">
      <c r="D14868" s="5"/>
      <c r="I14868" s="7"/>
      <c r="K14868" s="7"/>
      <c r="L14868" s="7"/>
      <c r="M14868" s="55"/>
      <c r="N14868" s="7"/>
      <c r="O14868" s="5"/>
      <c r="U14868" s="31"/>
      <c r="AD14868" s="20"/>
    </row>
    <row r="14869" spans="4:30" x14ac:dyDescent="0.2">
      <c r="D14869" s="5"/>
      <c r="I14869" s="7"/>
      <c r="K14869" s="7"/>
      <c r="L14869" s="7"/>
      <c r="M14869" s="55"/>
      <c r="N14869" s="7"/>
      <c r="O14869" s="5"/>
      <c r="U14869" s="31"/>
      <c r="AD14869" s="20"/>
    </row>
    <row r="14870" spans="4:30" x14ac:dyDescent="0.2">
      <c r="D14870" s="5"/>
      <c r="I14870" s="7"/>
      <c r="K14870" s="7"/>
      <c r="L14870" s="7"/>
      <c r="M14870" s="55"/>
      <c r="N14870" s="7"/>
      <c r="O14870" s="5"/>
      <c r="U14870" s="31"/>
      <c r="AD14870" s="20"/>
    </row>
    <row r="14871" spans="4:30" x14ac:dyDescent="0.2">
      <c r="D14871" s="5"/>
      <c r="I14871" s="7"/>
      <c r="K14871" s="7"/>
      <c r="L14871" s="7"/>
      <c r="M14871" s="55"/>
      <c r="N14871" s="7"/>
      <c r="O14871" s="5"/>
      <c r="U14871" s="31"/>
      <c r="AD14871" s="20"/>
    </row>
    <row r="14872" spans="4:30" x14ac:dyDescent="0.2">
      <c r="D14872" s="5"/>
      <c r="I14872" s="7"/>
      <c r="K14872" s="7"/>
      <c r="L14872" s="7"/>
      <c r="M14872" s="55"/>
      <c r="N14872" s="7"/>
      <c r="O14872" s="5"/>
      <c r="U14872" s="31"/>
      <c r="AD14872" s="20"/>
    </row>
    <row r="14873" spans="4:30" x14ac:dyDescent="0.2">
      <c r="D14873" s="5"/>
      <c r="I14873" s="7"/>
      <c r="K14873" s="7"/>
      <c r="L14873" s="7"/>
      <c r="M14873" s="55"/>
      <c r="N14873" s="7"/>
      <c r="O14873" s="5"/>
      <c r="U14873" s="31"/>
      <c r="AD14873" s="20"/>
    </row>
    <row r="14874" spans="4:30" x14ac:dyDescent="0.2">
      <c r="D14874" s="5"/>
      <c r="I14874" s="7"/>
      <c r="K14874" s="7"/>
      <c r="L14874" s="7"/>
      <c r="M14874" s="55"/>
      <c r="N14874" s="7"/>
      <c r="O14874" s="5"/>
      <c r="U14874" s="31"/>
      <c r="AD14874" s="20"/>
    </row>
    <row r="14875" spans="4:30" x14ac:dyDescent="0.2">
      <c r="D14875" s="5"/>
      <c r="I14875" s="7"/>
      <c r="K14875" s="7"/>
      <c r="L14875" s="7"/>
      <c r="M14875" s="55"/>
      <c r="N14875" s="7"/>
      <c r="O14875" s="5"/>
      <c r="U14875" s="31"/>
      <c r="AD14875" s="20"/>
    </row>
    <row r="14876" spans="4:30" x14ac:dyDescent="0.2">
      <c r="D14876" s="5"/>
      <c r="I14876" s="7"/>
      <c r="K14876" s="7"/>
      <c r="L14876" s="7"/>
      <c r="M14876" s="55"/>
      <c r="N14876" s="7"/>
      <c r="O14876" s="5"/>
      <c r="U14876" s="31"/>
      <c r="AD14876" s="20"/>
    </row>
    <row r="14877" spans="4:30" x14ac:dyDescent="0.2">
      <c r="D14877" s="5"/>
      <c r="I14877" s="7"/>
      <c r="K14877" s="7"/>
      <c r="L14877" s="7"/>
      <c r="M14877" s="55"/>
      <c r="N14877" s="7"/>
      <c r="O14877" s="5"/>
      <c r="U14877" s="31"/>
      <c r="AD14877" s="20"/>
    </row>
    <row r="14878" spans="4:30" x14ac:dyDescent="0.2">
      <c r="D14878" s="5"/>
      <c r="I14878" s="7"/>
      <c r="K14878" s="7"/>
      <c r="L14878" s="7"/>
      <c r="M14878" s="55"/>
      <c r="N14878" s="7"/>
      <c r="O14878" s="5"/>
      <c r="U14878" s="31"/>
      <c r="AD14878" s="20"/>
    </row>
    <row r="14879" spans="4:30" x14ac:dyDescent="0.2">
      <c r="D14879" s="5"/>
      <c r="I14879" s="7"/>
      <c r="K14879" s="7"/>
      <c r="L14879" s="7"/>
      <c r="M14879" s="55"/>
      <c r="N14879" s="7"/>
      <c r="O14879" s="5"/>
      <c r="U14879" s="31"/>
      <c r="AD14879" s="20"/>
    </row>
    <row r="14880" spans="4:30" x14ac:dyDescent="0.2">
      <c r="D14880" s="5"/>
      <c r="I14880" s="7"/>
      <c r="K14880" s="7"/>
      <c r="L14880" s="7"/>
      <c r="M14880" s="55"/>
      <c r="N14880" s="7"/>
      <c r="O14880" s="5"/>
      <c r="U14880" s="31"/>
      <c r="AD14880" s="20"/>
    </row>
    <row r="14881" spans="4:30" x14ac:dyDescent="0.2">
      <c r="D14881" s="5"/>
      <c r="I14881" s="7"/>
      <c r="K14881" s="7"/>
      <c r="L14881" s="7"/>
      <c r="M14881" s="55"/>
      <c r="N14881" s="7"/>
      <c r="O14881" s="5"/>
      <c r="U14881" s="31"/>
      <c r="AD14881" s="20"/>
    </row>
    <row r="14882" spans="4:30" x14ac:dyDescent="0.2">
      <c r="D14882" s="5"/>
      <c r="I14882" s="7"/>
      <c r="K14882" s="7"/>
      <c r="L14882" s="7"/>
      <c r="M14882" s="55"/>
      <c r="N14882" s="7"/>
      <c r="O14882" s="5"/>
      <c r="U14882" s="31"/>
      <c r="AD14882" s="20"/>
    </row>
    <row r="14883" spans="4:30" x14ac:dyDescent="0.2">
      <c r="D14883" s="5"/>
      <c r="I14883" s="7"/>
      <c r="K14883" s="7"/>
      <c r="L14883" s="7"/>
      <c r="M14883" s="55"/>
      <c r="N14883" s="7"/>
      <c r="O14883" s="5"/>
      <c r="U14883" s="31"/>
      <c r="AD14883" s="20"/>
    </row>
    <row r="14884" spans="4:30" x14ac:dyDescent="0.2">
      <c r="D14884" s="5"/>
      <c r="I14884" s="7"/>
      <c r="K14884" s="7"/>
      <c r="L14884" s="7"/>
      <c r="M14884" s="55"/>
      <c r="N14884" s="7"/>
      <c r="O14884" s="5"/>
      <c r="U14884" s="31"/>
      <c r="AD14884" s="20"/>
    </row>
    <row r="14885" spans="4:30" x14ac:dyDescent="0.2">
      <c r="D14885" s="5"/>
      <c r="I14885" s="7"/>
      <c r="K14885" s="7"/>
      <c r="L14885" s="7"/>
      <c r="M14885" s="55"/>
      <c r="N14885" s="7"/>
      <c r="O14885" s="5"/>
      <c r="U14885" s="31"/>
      <c r="AD14885" s="20"/>
    </row>
    <row r="14886" spans="4:30" x14ac:dyDescent="0.2">
      <c r="D14886" s="5"/>
      <c r="I14886" s="7"/>
      <c r="K14886" s="7"/>
      <c r="L14886" s="7"/>
      <c r="M14886" s="55"/>
      <c r="N14886" s="7"/>
      <c r="O14886" s="5"/>
      <c r="U14886" s="31"/>
      <c r="AD14886" s="20"/>
    </row>
    <row r="14887" spans="4:30" x14ac:dyDescent="0.2">
      <c r="D14887" s="5"/>
      <c r="I14887" s="7"/>
      <c r="K14887" s="7"/>
      <c r="L14887" s="7"/>
      <c r="M14887" s="55"/>
      <c r="N14887" s="7"/>
      <c r="O14887" s="5"/>
      <c r="U14887" s="31"/>
      <c r="AD14887" s="20"/>
    </row>
    <row r="14888" spans="4:30" x14ac:dyDescent="0.2">
      <c r="D14888" s="5"/>
      <c r="I14888" s="7"/>
      <c r="K14888" s="7"/>
      <c r="L14888" s="7"/>
      <c r="M14888" s="55"/>
      <c r="N14888" s="7"/>
      <c r="O14888" s="5"/>
      <c r="U14888" s="31"/>
      <c r="AD14888" s="20"/>
    </row>
    <row r="14889" spans="4:30" x14ac:dyDescent="0.2">
      <c r="D14889" s="5"/>
      <c r="I14889" s="7"/>
      <c r="K14889" s="7"/>
      <c r="L14889" s="7"/>
      <c r="M14889" s="55"/>
      <c r="N14889" s="7"/>
      <c r="O14889" s="5"/>
      <c r="U14889" s="31"/>
      <c r="AD14889" s="20"/>
    </row>
    <row r="14890" spans="4:30" x14ac:dyDescent="0.2">
      <c r="D14890" s="5"/>
      <c r="I14890" s="7"/>
      <c r="K14890" s="7"/>
      <c r="L14890" s="7"/>
      <c r="M14890" s="55"/>
      <c r="N14890" s="7"/>
      <c r="O14890" s="5"/>
      <c r="U14890" s="31"/>
      <c r="AD14890" s="20"/>
    </row>
    <row r="14891" spans="4:30" x14ac:dyDescent="0.2">
      <c r="D14891" s="5"/>
      <c r="I14891" s="7"/>
      <c r="K14891" s="7"/>
      <c r="L14891" s="7"/>
      <c r="M14891" s="55"/>
      <c r="N14891" s="7"/>
      <c r="O14891" s="5"/>
      <c r="U14891" s="31"/>
      <c r="AD14891" s="20"/>
    </row>
    <row r="14892" spans="4:30" x14ac:dyDescent="0.2">
      <c r="D14892" s="5"/>
      <c r="I14892" s="7"/>
      <c r="K14892" s="7"/>
      <c r="L14892" s="7"/>
      <c r="M14892" s="55"/>
      <c r="N14892" s="7"/>
      <c r="O14892" s="5"/>
      <c r="U14892" s="31"/>
      <c r="AD14892" s="20"/>
    </row>
    <row r="14893" spans="4:30" x14ac:dyDescent="0.2">
      <c r="D14893" s="5"/>
      <c r="I14893" s="7"/>
      <c r="K14893" s="7"/>
      <c r="L14893" s="7"/>
      <c r="M14893" s="55"/>
      <c r="N14893" s="7"/>
      <c r="O14893" s="5"/>
      <c r="U14893" s="31"/>
      <c r="AD14893" s="20"/>
    </row>
    <row r="14894" spans="4:30" x14ac:dyDescent="0.2">
      <c r="D14894" s="5"/>
      <c r="I14894" s="7"/>
      <c r="K14894" s="7"/>
      <c r="L14894" s="7"/>
      <c r="M14894" s="55"/>
      <c r="N14894" s="7"/>
      <c r="O14894" s="5"/>
      <c r="U14894" s="31"/>
      <c r="AD14894" s="20"/>
    </row>
    <row r="14895" spans="4:30" x14ac:dyDescent="0.2">
      <c r="D14895" s="5"/>
      <c r="I14895" s="7"/>
      <c r="K14895" s="7"/>
      <c r="L14895" s="7"/>
      <c r="M14895" s="55"/>
      <c r="N14895" s="7"/>
      <c r="O14895" s="5"/>
      <c r="U14895" s="31"/>
      <c r="AD14895" s="20"/>
    </row>
    <row r="14896" spans="4:30" x14ac:dyDescent="0.2">
      <c r="D14896" s="5"/>
      <c r="I14896" s="7"/>
      <c r="K14896" s="7"/>
      <c r="L14896" s="7"/>
      <c r="M14896" s="55"/>
      <c r="N14896" s="7"/>
      <c r="O14896" s="5"/>
      <c r="U14896" s="31"/>
      <c r="AD14896" s="20"/>
    </row>
    <row r="14897" spans="4:30" x14ac:dyDescent="0.2">
      <c r="D14897" s="5"/>
      <c r="I14897" s="7"/>
      <c r="K14897" s="7"/>
      <c r="L14897" s="7"/>
      <c r="M14897" s="55"/>
      <c r="N14897" s="7"/>
      <c r="O14897" s="5"/>
      <c r="U14897" s="31"/>
      <c r="AD14897" s="20"/>
    </row>
    <row r="14898" spans="4:30" x14ac:dyDescent="0.2">
      <c r="D14898" s="5"/>
      <c r="I14898" s="7"/>
      <c r="K14898" s="7"/>
      <c r="L14898" s="7"/>
      <c r="M14898" s="55"/>
      <c r="N14898" s="7"/>
      <c r="O14898" s="5"/>
      <c r="U14898" s="31"/>
      <c r="AD14898" s="20"/>
    </row>
    <row r="14899" spans="4:30" x14ac:dyDescent="0.2">
      <c r="D14899" s="5"/>
      <c r="I14899" s="7"/>
      <c r="K14899" s="7"/>
      <c r="L14899" s="7"/>
      <c r="M14899" s="55"/>
      <c r="N14899" s="7"/>
      <c r="O14899" s="5"/>
      <c r="U14899" s="31"/>
      <c r="AD14899" s="20"/>
    </row>
    <row r="14900" spans="4:30" x14ac:dyDescent="0.2">
      <c r="D14900" s="5"/>
      <c r="I14900" s="7"/>
      <c r="K14900" s="7"/>
      <c r="L14900" s="7"/>
      <c r="M14900" s="55"/>
      <c r="N14900" s="7"/>
      <c r="O14900" s="5"/>
      <c r="U14900" s="31"/>
      <c r="AD14900" s="20"/>
    </row>
    <row r="14901" spans="4:30" x14ac:dyDescent="0.2">
      <c r="D14901" s="5"/>
      <c r="I14901" s="7"/>
      <c r="K14901" s="7"/>
      <c r="L14901" s="7"/>
      <c r="M14901" s="55"/>
      <c r="N14901" s="7"/>
      <c r="O14901" s="5"/>
      <c r="U14901" s="31"/>
      <c r="AD14901" s="20"/>
    </row>
    <row r="14902" spans="4:30" x14ac:dyDescent="0.2">
      <c r="D14902" s="5"/>
      <c r="I14902" s="7"/>
      <c r="K14902" s="7"/>
      <c r="L14902" s="7"/>
      <c r="M14902" s="55"/>
      <c r="N14902" s="7"/>
      <c r="O14902" s="5"/>
      <c r="U14902" s="31"/>
      <c r="AD14902" s="20"/>
    </row>
    <row r="14903" spans="4:30" x14ac:dyDescent="0.2">
      <c r="D14903" s="5"/>
      <c r="I14903" s="7"/>
      <c r="K14903" s="7"/>
      <c r="L14903" s="7"/>
      <c r="M14903" s="55"/>
      <c r="N14903" s="7"/>
      <c r="O14903" s="5"/>
      <c r="U14903" s="31"/>
      <c r="AD14903" s="20"/>
    </row>
    <row r="14904" spans="4:30" x14ac:dyDescent="0.2">
      <c r="D14904" s="5"/>
      <c r="I14904" s="7"/>
      <c r="K14904" s="7"/>
      <c r="L14904" s="7"/>
      <c r="M14904" s="55"/>
      <c r="N14904" s="7"/>
      <c r="O14904" s="5"/>
      <c r="U14904" s="31"/>
      <c r="AD14904" s="20"/>
    </row>
    <row r="14905" spans="4:30" x14ac:dyDescent="0.2">
      <c r="D14905" s="5"/>
      <c r="I14905" s="7"/>
      <c r="K14905" s="7"/>
      <c r="L14905" s="7"/>
      <c r="M14905" s="55"/>
      <c r="N14905" s="7"/>
      <c r="O14905" s="5"/>
      <c r="U14905" s="31"/>
      <c r="AD14905" s="20"/>
    </row>
    <row r="14906" spans="4:30" x14ac:dyDescent="0.2">
      <c r="D14906" s="5"/>
      <c r="I14906" s="7"/>
      <c r="K14906" s="7"/>
      <c r="L14906" s="7"/>
      <c r="M14906" s="55"/>
      <c r="N14906" s="7"/>
      <c r="O14906" s="5"/>
      <c r="U14906" s="31"/>
      <c r="AD14906" s="20"/>
    </row>
    <row r="14907" spans="4:30" x14ac:dyDescent="0.2">
      <c r="D14907" s="5"/>
      <c r="I14907" s="7"/>
      <c r="K14907" s="7"/>
      <c r="L14907" s="7"/>
      <c r="M14907" s="55"/>
      <c r="N14907" s="7"/>
      <c r="O14907" s="5"/>
      <c r="U14907" s="31"/>
      <c r="AD14907" s="20"/>
    </row>
    <row r="14908" spans="4:30" x14ac:dyDescent="0.2">
      <c r="D14908" s="5"/>
      <c r="I14908" s="7"/>
      <c r="K14908" s="7"/>
      <c r="L14908" s="7"/>
      <c r="M14908" s="55"/>
      <c r="N14908" s="7"/>
      <c r="O14908" s="5"/>
      <c r="U14908" s="31"/>
      <c r="AD14908" s="20"/>
    </row>
    <row r="14909" spans="4:30" x14ac:dyDescent="0.2">
      <c r="D14909" s="5"/>
      <c r="I14909" s="7"/>
      <c r="K14909" s="7"/>
      <c r="L14909" s="7"/>
      <c r="M14909" s="55"/>
      <c r="N14909" s="7"/>
      <c r="O14909" s="5"/>
      <c r="U14909" s="31"/>
      <c r="AD14909" s="20"/>
    </row>
    <row r="14910" spans="4:30" x14ac:dyDescent="0.2">
      <c r="D14910" s="5"/>
      <c r="I14910" s="7"/>
      <c r="K14910" s="7"/>
      <c r="L14910" s="7"/>
      <c r="M14910" s="55"/>
      <c r="N14910" s="7"/>
      <c r="O14910" s="5"/>
      <c r="U14910" s="31"/>
      <c r="AD14910" s="20"/>
    </row>
    <row r="14911" spans="4:30" x14ac:dyDescent="0.2">
      <c r="D14911" s="5"/>
      <c r="I14911" s="7"/>
      <c r="K14911" s="7"/>
      <c r="L14911" s="7"/>
      <c r="M14911" s="55"/>
      <c r="N14911" s="7"/>
      <c r="O14911" s="5"/>
      <c r="U14911" s="31"/>
      <c r="AD14911" s="20"/>
    </row>
    <row r="14912" spans="4:30" x14ac:dyDescent="0.2">
      <c r="D14912" s="5"/>
      <c r="I14912" s="7"/>
      <c r="K14912" s="7"/>
      <c r="L14912" s="7"/>
      <c r="M14912" s="55"/>
      <c r="N14912" s="7"/>
      <c r="O14912" s="5"/>
      <c r="U14912" s="31"/>
      <c r="AD14912" s="20"/>
    </row>
    <row r="14913" spans="4:30" x14ac:dyDescent="0.2">
      <c r="D14913" s="5"/>
      <c r="I14913" s="7"/>
      <c r="K14913" s="7"/>
      <c r="L14913" s="7"/>
      <c r="M14913" s="55"/>
      <c r="N14913" s="7"/>
      <c r="O14913" s="5"/>
      <c r="U14913" s="31"/>
      <c r="AD14913" s="20"/>
    </row>
    <row r="14914" spans="4:30" x14ac:dyDescent="0.2">
      <c r="D14914" s="5"/>
      <c r="I14914" s="7"/>
      <c r="K14914" s="7"/>
      <c r="L14914" s="7"/>
      <c r="M14914" s="55"/>
      <c r="N14914" s="7"/>
      <c r="O14914" s="5"/>
      <c r="U14914" s="31"/>
      <c r="AD14914" s="20"/>
    </row>
    <row r="14915" spans="4:30" x14ac:dyDescent="0.2">
      <c r="D14915" s="5"/>
      <c r="I14915" s="7"/>
      <c r="K14915" s="7"/>
      <c r="L14915" s="7"/>
      <c r="M14915" s="55"/>
      <c r="N14915" s="7"/>
      <c r="O14915" s="5"/>
      <c r="U14915" s="31"/>
      <c r="AD14915" s="20"/>
    </row>
    <row r="14916" spans="4:30" x14ac:dyDescent="0.2">
      <c r="D14916" s="5"/>
      <c r="I14916" s="7"/>
      <c r="K14916" s="7"/>
      <c r="L14916" s="7"/>
      <c r="M14916" s="55"/>
      <c r="N14916" s="7"/>
      <c r="O14916" s="5"/>
      <c r="U14916" s="31"/>
      <c r="AD14916" s="20"/>
    </row>
    <row r="14917" spans="4:30" x14ac:dyDescent="0.2">
      <c r="D14917" s="5"/>
      <c r="I14917" s="7"/>
      <c r="K14917" s="7"/>
      <c r="L14917" s="7"/>
      <c r="M14917" s="55"/>
      <c r="N14917" s="7"/>
      <c r="O14917" s="5"/>
      <c r="U14917" s="31"/>
      <c r="AD14917" s="20"/>
    </row>
    <row r="14918" spans="4:30" x14ac:dyDescent="0.2">
      <c r="D14918" s="5"/>
      <c r="I14918" s="7"/>
      <c r="K14918" s="7"/>
      <c r="L14918" s="7"/>
      <c r="M14918" s="55"/>
      <c r="N14918" s="7"/>
      <c r="O14918" s="5"/>
      <c r="U14918" s="31"/>
      <c r="AD14918" s="20"/>
    </row>
    <row r="14919" spans="4:30" x14ac:dyDescent="0.2">
      <c r="D14919" s="5"/>
      <c r="I14919" s="7"/>
      <c r="K14919" s="7"/>
      <c r="L14919" s="7"/>
      <c r="M14919" s="55"/>
      <c r="N14919" s="7"/>
      <c r="O14919" s="5"/>
      <c r="U14919" s="31"/>
      <c r="AD14919" s="20"/>
    </row>
    <row r="14920" spans="4:30" x14ac:dyDescent="0.2">
      <c r="D14920" s="5"/>
      <c r="I14920" s="7"/>
      <c r="K14920" s="7"/>
      <c r="L14920" s="7"/>
      <c r="M14920" s="55"/>
      <c r="N14920" s="7"/>
      <c r="O14920" s="5"/>
      <c r="U14920" s="31"/>
      <c r="AD14920" s="20"/>
    </row>
    <row r="14921" spans="4:30" x14ac:dyDescent="0.2">
      <c r="D14921" s="5"/>
      <c r="I14921" s="7"/>
      <c r="K14921" s="7"/>
      <c r="L14921" s="7"/>
      <c r="M14921" s="55"/>
      <c r="N14921" s="7"/>
      <c r="O14921" s="5"/>
      <c r="U14921" s="31"/>
      <c r="AD14921" s="20"/>
    </row>
    <row r="14922" spans="4:30" x14ac:dyDescent="0.2">
      <c r="D14922" s="5"/>
      <c r="I14922" s="7"/>
      <c r="K14922" s="7"/>
      <c r="L14922" s="7"/>
      <c r="M14922" s="55"/>
      <c r="N14922" s="7"/>
      <c r="O14922" s="5"/>
      <c r="U14922" s="31"/>
      <c r="AD14922" s="20"/>
    </row>
    <row r="14923" spans="4:30" x14ac:dyDescent="0.2">
      <c r="D14923" s="5"/>
      <c r="I14923" s="7"/>
      <c r="K14923" s="7"/>
      <c r="L14923" s="7"/>
      <c r="M14923" s="55"/>
      <c r="N14923" s="7"/>
      <c r="O14923" s="5"/>
      <c r="U14923" s="31"/>
      <c r="AD14923" s="20"/>
    </row>
    <row r="14924" spans="4:30" x14ac:dyDescent="0.2">
      <c r="D14924" s="5"/>
      <c r="I14924" s="7"/>
      <c r="K14924" s="7"/>
      <c r="L14924" s="7"/>
      <c r="M14924" s="55"/>
      <c r="N14924" s="7"/>
      <c r="O14924" s="5"/>
      <c r="U14924" s="31"/>
      <c r="AD14924" s="20"/>
    </row>
    <row r="14925" spans="4:30" x14ac:dyDescent="0.2">
      <c r="D14925" s="5"/>
      <c r="I14925" s="7"/>
      <c r="K14925" s="7"/>
      <c r="L14925" s="7"/>
      <c r="M14925" s="55"/>
      <c r="N14925" s="7"/>
      <c r="O14925" s="5"/>
      <c r="U14925" s="31"/>
      <c r="AD14925" s="20"/>
    </row>
    <row r="14926" spans="4:30" x14ac:dyDescent="0.2">
      <c r="D14926" s="5"/>
      <c r="I14926" s="7"/>
      <c r="K14926" s="7"/>
      <c r="L14926" s="7"/>
      <c r="M14926" s="55"/>
      <c r="N14926" s="7"/>
      <c r="O14926" s="5"/>
      <c r="U14926" s="31"/>
      <c r="AD14926" s="20"/>
    </row>
    <row r="14927" spans="4:30" x14ac:dyDescent="0.2">
      <c r="D14927" s="5"/>
      <c r="I14927" s="7"/>
      <c r="K14927" s="7"/>
      <c r="L14927" s="7"/>
      <c r="M14927" s="55"/>
      <c r="N14927" s="7"/>
      <c r="O14927" s="5"/>
      <c r="U14927" s="31"/>
      <c r="AD14927" s="20"/>
    </row>
    <row r="14928" spans="4:30" x14ac:dyDescent="0.2">
      <c r="D14928" s="5"/>
      <c r="I14928" s="7"/>
      <c r="K14928" s="7"/>
      <c r="L14928" s="7"/>
      <c r="M14928" s="55"/>
      <c r="N14928" s="7"/>
      <c r="O14928" s="5"/>
      <c r="U14928" s="31"/>
      <c r="AD14928" s="20"/>
    </row>
    <row r="14929" spans="4:30" x14ac:dyDescent="0.2">
      <c r="D14929" s="5"/>
      <c r="I14929" s="7"/>
      <c r="K14929" s="7"/>
      <c r="L14929" s="7"/>
      <c r="M14929" s="55"/>
      <c r="N14929" s="7"/>
      <c r="O14929" s="5"/>
      <c r="U14929" s="31"/>
      <c r="AD14929" s="20"/>
    </row>
    <row r="14930" spans="4:30" x14ac:dyDescent="0.2">
      <c r="D14930" s="5"/>
      <c r="I14930" s="7"/>
      <c r="K14930" s="7"/>
      <c r="L14930" s="7"/>
      <c r="M14930" s="55"/>
      <c r="N14930" s="7"/>
      <c r="O14930" s="5"/>
      <c r="U14930" s="31"/>
      <c r="AD14930" s="20"/>
    </row>
    <row r="14931" spans="4:30" x14ac:dyDescent="0.2">
      <c r="D14931" s="5"/>
      <c r="I14931" s="7"/>
      <c r="K14931" s="7"/>
      <c r="L14931" s="7"/>
      <c r="M14931" s="55"/>
      <c r="N14931" s="7"/>
      <c r="O14931" s="5"/>
      <c r="U14931" s="31"/>
      <c r="AD14931" s="20"/>
    </row>
    <row r="14932" spans="4:30" x14ac:dyDescent="0.2">
      <c r="D14932" s="5"/>
      <c r="I14932" s="7"/>
      <c r="K14932" s="7"/>
      <c r="L14932" s="7"/>
      <c r="M14932" s="55"/>
      <c r="N14932" s="7"/>
      <c r="O14932" s="5"/>
      <c r="U14932" s="31"/>
      <c r="AD14932" s="20"/>
    </row>
    <row r="14933" spans="4:30" x14ac:dyDescent="0.2">
      <c r="D14933" s="5"/>
      <c r="I14933" s="7"/>
      <c r="K14933" s="7"/>
      <c r="L14933" s="7"/>
      <c r="M14933" s="55"/>
      <c r="N14933" s="7"/>
      <c r="O14933" s="5"/>
      <c r="U14933" s="31"/>
      <c r="AD14933" s="20"/>
    </row>
    <row r="14934" spans="4:30" x14ac:dyDescent="0.2">
      <c r="D14934" s="5"/>
      <c r="I14934" s="7"/>
      <c r="K14934" s="7"/>
      <c r="L14934" s="7"/>
      <c r="M14934" s="55"/>
      <c r="N14934" s="7"/>
      <c r="O14934" s="5"/>
      <c r="U14934" s="31"/>
      <c r="AD14934" s="20"/>
    </row>
    <row r="14935" spans="4:30" x14ac:dyDescent="0.2">
      <c r="D14935" s="5"/>
      <c r="I14935" s="7"/>
      <c r="K14935" s="7"/>
      <c r="L14935" s="7"/>
      <c r="M14935" s="55"/>
      <c r="N14935" s="7"/>
      <c r="O14935" s="5"/>
      <c r="U14935" s="31"/>
      <c r="AD14935" s="20"/>
    </row>
    <row r="14936" spans="4:30" x14ac:dyDescent="0.2">
      <c r="D14936" s="5"/>
      <c r="I14936" s="7"/>
      <c r="K14936" s="7"/>
      <c r="L14936" s="7"/>
      <c r="M14936" s="55"/>
      <c r="N14936" s="7"/>
      <c r="O14936" s="5"/>
      <c r="U14936" s="31"/>
      <c r="AD14936" s="20"/>
    </row>
    <row r="14937" spans="4:30" x14ac:dyDescent="0.2">
      <c r="D14937" s="5"/>
      <c r="I14937" s="7"/>
      <c r="K14937" s="7"/>
      <c r="L14937" s="7"/>
      <c r="M14937" s="55"/>
      <c r="N14937" s="7"/>
      <c r="O14937" s="5"/>
      <c r="U14937" s="31"/>
      <c r="AD14937" s="20"/>
    </row>
    <row r="14938" spans="4:30" x14ac:dyDescent="0.2">
      <c r="D14938" s="5"/>
      <c r="I14938" s="7"/>
      <c r="K14938" s="7"/>
      <c r="L14938" s="7"/>
      <c r="M14938" s="55"/>
      <c r="N14938" s="7"/>
      <c r="O14938" s="5"/>
      <c r="U14938" s="31"/>
      <c r="AD14938" s="20"/>
    </row>
    <row r="14939" spans="4:30" x14ac:dyDescent="0.2">
      <c r="D14939" s="5"/>
      <c r="I14939" s="7"/>
      <c r="K14939" s="7"/>
      <c r="L14939" s="7"/>
      <c r="M14939" s="55"/>
      <c r="N14939" s="7"/>
      <c r="O14939" s="5"/>
      <c r="U14939" s="31"/>
      <c r="AD14939" s="20"/>
    </row>
    <row r="14940" spans="4:30" x14ac:dyDescent="0.2">
      <c r="D14940" s="5"/>
      <c r="I14940" s="7"/>
      <c r="K14940" s="7"/>
      <c r="L14940" s="7"/>
      <c r="M14940" s="55"/>
      <c r="N14940" s="7"/>
      <c r="O14940" s="5"/>
      <c r="U14940" s="31"/>
      <c r="AD14940" s="20"/>
    </row>
    <row r="14941" spans="4:30" x14ac:dyDescent="0.2">
      <c r="D14941" s="5"/>
      <c r="I14941" s="7"/>
      <c r="K14941" s="7"/>
      <c r="L14941" s="7"/>
      <c r="M14941" s="55"/>
      <c r="N14941" s="7"/>
      <c r="O14941" s="5"/>
      <c r="U14941" s="31"/>
      <c r="AD14941" s="20"/>
    </row>
    <row r="14942" spans="4:30" x14ac:dyDescent="0.2">
      <c r="D14942" s="5"/>
      <c r="I14942" s="7"/>
      <c r="K14942" s="7"/>
      <c r="L14942" s="7"/>
      <c r="M14942" s="55"/>
      <c r="N14942" s="7"/>
      <c r="O14942" s="5"/>
      <c r="U14942" s="31"/>
      <c r="AD14942" s="20"/>
    </row>
    <row r="14943" spans="4:30" x14ac:dyDescent="0.2">
      <c r="D14943" s="5"/>
      <c r="I14943" s="7"/>
      <c r="K14943" s="7"/>
      <c r="L14943" s="7"/>
      <c r="M14943" s="55"/>
      <c r="N14943" s="7"/>
      <c r="O14943" s="5"/>
      <c r="U14943" s="31"/>
      <c r="AD14943" s="20"/>
    </row>
    <row r="14944" spans="4:30" x14ac:dyDescent="0.2">
      <c r="D14944" s="5"/>
      <c r="I14944" s="7"/>
      <c r="K14944" s="7"/>
      <c r="L14944" s="7"/>
      <c r="M14944" s="55"/>
      <c r="N14944" s="7"/>
      <c r="O14944" s="5"/>
      <c r="U14944" s="31"/>
      <c r="AD14944" s="20"/>
    </row>
    <row r="14945" spans="4:30" x14ac:dyDescent="0.2">
      <c r="D14945" s="5"/>
      <c r="I14945" s="7"/>
      <c r="K14945" s="7"/>
      <c r="L14945" s="7"/>
      <c r="M14945" s="55"/>
      <c r="N14945" s="7"/>
      <c r="O14945" s="5"/>
      <c r="U14945" s="31"/>
      <c r="AD14945" s="20"/>
    </row>
    <row r="14946" spans="4:30" x14ac:dyDescent="0.2">
      <c r="D14946" s="5"/>
      <c r="I14946" s="7"/>
      <c r="K14946" s="7"/>
      <c r="L14946" s="7"/>
      <c r="M14946" s="55"/>
      <c r="N14946" s="7"/>
      <c r="O14946" s="5"/>
      <c r="U14946" s="31"/>
      <c r="AD14946" s="20"/>
    </row>
    <row r="14947" spans="4:30" x14ac:dyDescent="0.2">
      <c r="D14947" s="5"/>
      <c r="I14947" s="7"/>
      <c r="K14947" s="7"/>
      <c r="L14947" s="7"/>
      <c r="M14947" s="55"/>
      <c r="N14947" s="7"/>
      <c r="O14947" s="5"/>
      <c r="U14947" s="31"/>
      <c r="AD14947" s="20"/>
    </row>
    <row r="14948" spans="4:30" x14ac:dyDescent="0.2">
      <c r="D14948" s="5"/>
      <c r="I14948" s="7"/>
      <c r="K14948" s="7"/>
      <c r="L14948" s="7"/>
      <c r="M14948" s="55"/>
      <c r="N14948" s="7"/>
      <c r="O14948" s="5"/>
      <c r="U14948" s="31"/>
      <c r="AD14948" s="20"/>
    </row>
    <row r="14949" spans="4:30" x14ac:dyDescent="0.2">
      <c r="D14949" s="5"/>
      <c r="I14949" s="7"/>
      <c r="K14949" s="7"/>
      <c r="L14949" s="7"/>
      <c r="M14949" s="55"/>
      <c r="N14949" s="7"/>
      <c r="O14949" s="5"/>
      <c r="U14949" s="31"/>
      <c r="AD14949" s="20"/>
    </row>
    <row r="14950" spans="4:30" x14ac:dyDescent="0.2">
      <c r="D14950" s="5"/>
      <c r="I14950" s="7"/>
      <c r="K14950" s="7"/>
      <c r="L14950" s="7"/>
      <c r="M14950" s="55"/>
      <c r="N14950" s="7"/>
      <c r="O14950" s="5"/>
      <c r="U14950" s="31"/>
      <c r="AD14950" s="20"/>
    </row>
    <row r="14951" spans="4:30" x14ac:dyDescent="0.2">
      <c r="D14951" s="5"/>
      <c r="I14951" s="7"/>
      <c r="K14951" s="7"/>
      <c r="L14951" s="7"/>
      <c r="M14951" s="55"/>
      <c r="N14951" s="7"/>
      <c r="O14951" s="5"/>
      <c r="U14951" s="31"/>
      <c r="AD14951" s="20"/>
    </row>
    <row r="14952" spans="4:30" x14ac:dyDescent="0.2">
      <c r="D14952" s="5"/>
      <c r="I14952" s="7"/>
      <c r="K14952" s="7"/>
      <c r="L14952" s="7"/>
      <c r="M14952" s="55"/>
      <c r="N14952" s="7"/>
      <c r="O14952" s="5"/>
      <c r="U14952" s="31"/>
      <c r="AD14952" s="20"/>
    </row>
    <row r="14953" spans="4:30" x14ac:dyDescent="0.2">
      <c r="D14953" s="5"/>
      <c r="I14953" s="7"/>
      <c r="K14953" s="7"/>
      <c r="L14953" s="7"/>
      <c r="M14953" s="55"/>
      <c r="N14953" s="7"/>
      <c r="O14953" s="5"/>
      <c r="U14953" s="31"/>
      <c r="AD14953" s="20"/>
    </row>
    <row r="14954" spans="4:30" x14ac:dyDescent="0.2">
      <c r="D14954" s="5"/>
      <c r="I14954" s="7"/>
      <c r="K14954" s="7"/>
      <c r="L14954" s="7"/>
      <c r="M14954" s="55"/>
      <c r="N14954" s="7"/>
      <c r="O14954" s="5"/>
      <c r="U14954" s="31"/>
      <c r="AD14954" s="20"/>
    </row>
    <row r="14955" spans="4:30" x14ac:dyDescent="0.2">
      <c r="D14955" s="5"/>
      <c r="I14955" s="7"/>
      <c r="K14955" s="7"/>
      <c r="L14955" s="7"/>
      <c r="M14955" s="55"/>
      <c r="N14955" s="7"/>
      <c r="O14955" s="5"/>
      <c r="U14955" s="31"/>
      <c r="AD14955" s="20"/>
    </row>
    <row r="14956" spans="4:30" x14ac:dyDescent="0.2">
      <c r="D14956" s="5"/>
      <c r="I14956" s="7"/>
      <c r="K14956" s="7"/>
      <c r="L14956" s="7"/>
      <c r="M14956" s="55"/>
      <c r="N14956" s="7"/>
      <c r="O14956" s="5"/>
      <c r="U14956" s="31"/>
      <c r="AD14956" s="20"/>
    </row>
    <row r="14957" spans="4:30" x14ac:dyDescent="0.2">
      <c r="D14957" s="5"/>
      <c r="I14957" s="7"/>
      <c r="K14957" s="7"/>
      <c r="L14957" s="7"/>
      <c r="M14957" s="55"/>
      <c r="N14957" s="7"/>
      <c r="O14957" s="5"/>
      <c r="U14957" s="31"/>
      <c r="AD14957" s="20"/>
    </row>
    <row r="14958" spans="4:30" x14ac:dyDescent="0.2">
      <c r="D14958" s="5"/>
      <c r="I14958" s="7"/>
      <c r="K14958" s="7"/>
      <c r="L14958" s="7"/>
      <c r="M14958" s="55"/>
      <c r="N14958" s="7"/>
      <c r="O14958" s="5"/>
      <c r="U14958" s="31"/>
      <c r="AD14958" s="20"/>
    </row>
    <row r="14959" spans="4:30" x14ac:dyDescent="0.2">
      <c r="D14959" s="5"/>
      <c r="I14959" s="7"/>
      <c r="K14959" s="7"/>
      <c r="L14959" s="7"/>
      <c r="M14959" s="55"/>
      <c r="N14959" s="7"/>
      <c r="O14959" s="5"/>
      <c r="U14959" s="31"/>
      <c r="AD14959" s="20"/>
    </row>
    <row r="14960" spans="4:30" x14ac:dyDescent="0.2">
      <c r="D14960" s="5"/>
      <c r="I14960" s="7"/>
      <c r="K14960" s="7"/>
      <c r="L14960" s="7"/>
      <c r="M14960" s="55"/>
      <c r="N14960" s="7"/>
      <c r="O14960" s="5"/>
      <c r="U14960" s="31"/>
      <c r="AD14960" s="20"/>
    </row>
    <row r="14961" spans="4:30" x14ac:dyDescent="0.2">
      <c r="D14961" s="5"/>
      <c r="I14961" s="7"/>
      <c r="K14961" s="7"/>
      <c r="L14961" s="7"/>
      <c r="M14961" s="55"/>
      <c r="N14961" s="7"/>
      <c r="O14961" s="5"/>
      <c r="U14961" s="31"/>
      <c r="AD14961" s="20"/>
    </row>
    <row r="14962" spans="4:30" x14ac:dyDescent="0.2">
      <c r="D14962" s="5"/>
      <c r="I14962" s="7"/>
      <c r="K14962" s="7"/>
      <c r="L14962" s="7"/>
      <c r="M14962" s="55"/>
      <c r="N14962" s="7"/>
      <c r="O14962" s="5"/>
      <c r="U14962" s="31"/>
      <c r="AD14962" s="20"/>
    </row>
    <row r="14963" spans="4:30" x14ac:dyDescent="0.2">
      <c r="D14963" s="5"/>
      <c r="I14963" s="7"/>
      <c r="K14963" s="7"/>
      <c r="L14963" s="7"/>
      <c r="M14963" s="55"/>
      <c r="N14963" s="7"/>
      <c r="O14963" s="5"/>
      <c r="U14963" s="31"/>
      <c r="AD14963" s="20"/>
    </row>
    <row r="14964" spans="4:30" x14ac:dyDescent="0.2">
      <c r="D14964" s="5"/>
      <c r="I14964" s="7"/>
      <c r="K14964" s="7"/>
      <c r="L14964" s="7"/>
      <c r="M14964" s="55"/>
      <c r="N14964" s="7"/>
      <c r="O14964" s="5"/>
      <c r="U14964" s="31"/>
      <c r="AD14964" s="20"/>
    </row>
    <row r="14965" spans="4:30" x14ac:dyDescent="0.2">
      <c r="D14965" s="5"/>
      <c r="I14965" s="7"/>
      <c r="K14965" s="7"/>
      <c r="L14965" s="7"/>
      <c r="M14965" s="55"/>
      <c r="N14965" s="7"/>
      <c r="O14965" s="5"/>
      <c r="U14965" s="31"/>
      <c r="AD14965" s="20"/>
    </row>
    <row r="14966" spans="4:30" x14ac:dyDescent="0.2">
      <c r="D14966" s="5"/>
      <c r="I14966" s="7"/>
      <c r="K14966" s="7"/>
      <c r="L14966" s="7"/>
      <c r="M14966" s="55"/>
      <c r="N14966" s="7"/>
      <c r="O14966" s="5"/>
      <c r="U14966" s="31"/>
      <c r="AD14966" s="20"/>
    </row>
    <row r="14967" spans="4:30" x14ac:dyDescent="0.2">
      <c r="D14967" s="5"/>
      <c r="I14967" s="7"/>
      <c r="K14967" s="7"/>
      <c r="L14967" s="7"/>
      <c r="M14967" s="55"/>
      <c r="N14967" s="7"/>
      <c r="O14967" s="5"/>
      <c r="U14967" s="31"/>
      <c r="AD14967" s="20"/>
    </row>
    <row r="14968" spans="4:30" x14ac:dyDescent="0.2">
      <c r="D14968" s="5"/>
      <c r="I14968" s="7"/>
      <c r="K14968" s="7"/>
      <c r="L14968" s="7"/>
      <c r="M14968" s="55"/>
      <c r="N14968" s="7"/>
      <c r="O14968" s="5"/>
      <c r="U14968" s="31"/>
      <c r="AD14968" s="20"/>
    </row>
    <row r="14969" spans="4:30" x14ac:dyDescent="0.2">
      <c r="D14969" s="5"/>
      <c r="I14969" s="7"/>
      <c r="K14969" s="7"/>
      <c r="L14969" s="7"/>
      <c r="M14969" s="55"/>
      <c r="N14969" s="7"/>
      <c r="O14969" s="5"/>
      <c r="U14969" s="31"/>
      <c r="AD14969" s="20"/>
    </row>
    <row r="14970" spans="4:30" x14ac:dyDescent="0.2">
      <c r="D14970" s="5"/>
      <c r="I14970" s="7"/>
      <c r="K14970" s="7"/>
      <c r="L14970" s="7"/>
      <c r="M14970" s="55"/>
      <c r="N14970" s="7"/>
      <c r="O14970" s="5"/>
      <c r="U14970" s="31"/>
      <c r="AD14970" s="20"/>
    </row>
    <row r="14971" spans="4:30" x14ac:dyDescent="0.2">
      <c r="D14971" s="5"/>
      <c r="I14971" s="7"/>
      <c r="K14971" s="7"/>
      <c r="L14971" s="7"/>
      <c r="M14971" s="55"/>
      <c r="N14971" s="7"/>
      <c r="O14971" s="5"/>
      <c r="U14971" s="31"/>
      <c r="AD14971" s="20"/>
    </row>
    <row r="14972" spans="4:30" x14ac:dyDescent="0.2">
      <c r="D14972" s="5"/>
      <c r="I14972" s="7"/>
      <c r="K14972" s="7"/>
      <c r="L14972" s="7"/>
      <c r="M14972" s="55"/>
      <c r="N14972" s="7"/>
      <c r="O14972" s="5"/>
      <c r="U14972" s="31"/>
      <c r="AD14972" s="20"/>
    </row>
    <row r="14973" spans="4:30" x14ac:dyDescent="0.2">
      <c r="D14973" s="5"/>
      <c r="I14973" s="7"/>
      <c r="K14973" s="7"/>
      <c r="L14973" s="7"/>
      <c r="M14973" s="55"/>
      <c r="N14973" s="7"/>
      <c r="O14973" s="5"/>
      <c r="U14973" s="31"/>
      <c r="AD14973" s="20"/>
    </row>
    <row r="14974" spans="4:30" x14ac:dyDescent="0.2">
      <c r="D14974" s="5"/>
      <c r="I14974" s="7"/>
      <c r="K14974" s="7"/>
      <c r="L14974" s="7"/>
      <c r="M14974" s="55"/>
      <c r="N14974" s="7"/>
      <c r="O14974" s="5"/>
      <c r="U14974" s="31"/>
      <c r="AD14974" s="20"/>
    </row>
    <row r="14975" spans="4:30" x14ac:dyDescent="0.2">
      <c r="D14975" s="5"/>
      <c r="I14975" s="7"/>
      <c r="K14975" s="7"/>
      <c r="L14975" s="7"/>
      <c r="M14975" s="55"/>
      <c r="N14975" s="7"/>
      <c r="O14975" s="5"/>
      <c r="U14975" s="31"/>
      <c r="AD14975" s="20"/>
    </row>
    <row r="14976" spans="4:30" x14ac:dyDescent="0.2">
      <c r="D14976" s="5"/>
      <c r="I14976" s="7"/>
      <c r="K14976" s="7"/>
      <c r="L14976" s="7"/>
      <c r="M14976" s="55"/>
      <c r="N14976" s="7"/>
      <c r="O14976" s="5"/>
      <c r="U14976" s="31"/>
      <c r="AD14976" s="20"/>
    </row>
    <row r="14977" spans="4:30" x14ac:dyDescent="0.2">
      <c r="D14977" s="5"/>
      <c r="I14977" s="7"/>
      <c r="K14977" s="7"/>
      <c r="L14977" s="7"/>
      <c r="M14977" s="55"/>
      <c r="N14977" s="7"/>
      <c r="O14977" s="5"/>
      <c r="U14977" s="31"/>
      <c r="AD14977" s="20"/>
    </row>
    <row r="14978" spans="4:30" x14ac:dyDescent="0.2">
      <c r="D14978" s="5"/>
      <c r="I14978" s="7"/>
      <c r="K14978" s="7"/>
      <c r="L14978" s="7"/>
      <c r="M14978" s="55"/>
      <c r="N14978" s="7"/>
      <c r="O14978" s="5"/>
      <c r="U14978" s="31"/>
      <c r="AD14978" s="20"/>
    </row>
    <row r="14979" spans="4:30" x14ac:dyDescent="0.2">
      <c r="D14979" s="5"/>
      <c r="I14979" s="7"/>
      <c r="K14979" s="7"/>
      <c r="L14979" s="7"/>
      <c r="M14979" s="55"/>
      <c r="N14979" s="7"/>
      <c r="O14979" s="5"/>
      <c r="U14979" s="31"/>
      <c r="AD14979" s="20"/>
    </row>
    <row r="14980" spans="4:30" x14ac:dyDescent="0.2">
      <c r="D14980" s="5"/>
      <c r="I14980" s="7"/>
      <c r="K14980" s="7"/>
      <c r="L14980" s="7"/>
      <c r="M14980" s="55"/>
      <c r="N14980" s="7"/>
      <c r="O14980" s="5"/>
      <c r="U14980" s="31"/>
      <c r="AD14980" s="20"/>
    </row>
    <row r="14981" spans="4:30" x14ac:dyDescent="0.2">
      <c r="D14981" s="5"/>
      <c r="I14981" s="7"/>
      <c r="K14981" s="7"/>
      <c r="L14981" s="7"/>
      <c r="M14981" s="55"/>
      <c r="N14981" s="7"/>
      <c r="O14981" s="5"/>
      <c r="U14981" s="31"/>
      <c r="AD14981" s="20"/>
    </row>
    <row r="14982" spans="4:30" x14ac:dyDescent="0.2">
      <c r="D14982" s="5"/>
      <c r="I14982" s="7"/>
      <c r="K14982" s="7"/>
      <c r="L14982" s="7"/>
      <c r="M14982" s="55"/>
      <c r="N14982" s="7"/>
      <c r="O14982" s="5"/>
      <c r="U14982" s="31"/>
      <c r="AD14982" s="20"/>
    </row>
    <row r="14983" spans="4:30" x14ac:dyDescent="0.2">
      <c r="D14983" s="5"/>
      <c r="I14983" s="7"/>
      <c r="K14983" s="7"/>
      <c r="L14983" s="7"/>
      <c r="M14983" s="55"/>
      <c r="N14983" s="7"/>
      <c r="O14983" s="5"/>
      <c r="U14983" s="31"/>
      <c r="AD14983" s="20"/>
    </row>
    <row r="14984" spans="4:30" x14ac:dyDescent="0.2">
      <c r="D14984" s="5"/>
      <c r="I14984" s="7"/>
      <c r="K14984" s="7"/>
      <c r="L14984" s="7"/>
      <c r="M14984" s="55"/>
      <c r="N14984" s="7"/>
      <c r="O14984" s="5"/>
      <c r="U14984" s="31"/>
      <c r="AD14984" s="20"/>
    </row>
    <row r="14985" spans="4:30" x14ac:dyDescent="0.2">
      <c r="D14985" s="5"/>
      <c r="I14985" s="7"/>
      <c r="K14985" s="7"/>
      <c r="L14985" s="7"/>
      <c r="M14985" s="55"/>
      <c r="N14985" s="7"/>
      <c r="O14985" s="5"/>
      <c r="U14985" s="31"/>
      <c r="AD14985" s="20"/>
    </row>
    <row r="14986" spans="4:30" x14ac:dyDescent="0.2">
      <c r="D14986" s="5"/>
      <c r="I14986" s="7"/>
      <c r="K14986" s="7"/>
      <c r="L14986" s="7"/>
      <c r="M14986" s="55"/>
      <c r="N14986" s="7"/>
      <c r="O14986" s="5"/>
      <c r="U14986" s="31"/>
      <c r="AD14986" s="20"/>
    </row>
    <row r="14987" spans="4:30" x14ac:dyDescent="0.2">
      <c r="D14987" s="5"/>
      <c r="I14987" s="7"/>
      <c r="K14987" s="7"/>
      <c r="L14987" s="7"/>
      <c r="M14987" s="55"/>
      <c r="N14987" s="7"/>
      <c r="O14987" s="5"/>
      <c r="U14987" s="31"/>
      <c r="AD14987" s="20"/>
    </row>
    <row r="14988" spans="4:30" x14ac:dyDescent="0.2">
      <c r="D14988" s="5"/>
      <c r="I14988" s="7"/>
      <c r="K14988" s="7"/>
      <c r="L14988" s="7"/>
      <c r="M14988" s="55"/>
      <c r="N14988" s="7"/>
      <c r="O14988" s="5"/>
      <c r="U14988" s="31"/>
      <c r="AD14988" s="20"/>
    </row>
    <row r="14989" spans="4:30" x14ac:dyDescent="0.2">
      <c r="D14989" s="5"/>
      <c r="I14989" s="7"/>
      <c r="K14989" s="7"/>
      <c r="L14989" s="7"/>
      <c r="M14989" s="55"/>
      <c r="N14989" s="7"/>
      <c r="O14989" s="5"/>
      <c r="U14989" s="31"/>
      <c r="AD14989" s="20"/>
    </row>
    <row r="14990" spans="4:30" x14ac:dyDescent="0.2">
      <c r="D14990" s="5"/>
      <c r="I14990" s="7"/>
      <c r="K14990" s="7"/>
      <c r="L14990" s="7"/>
      <c r="M14990" s="55"/>
      <c r="N14990" s="7"/>
      <c r="O14990" s="5"/>
      <c r="U14990" s="31"/>
      <c r="AD14990" s="20"/>
    </row>
    <row r="14991" spans="4:30" x14ac:dyDescent="0.2">
      <c r="D14991" s="5"/>
      <c r="I14991" s="7"/>
      <c r="K14991" s="7"/>
      <c r="L14991" s="7"/>
      <c r="M14991" s="55"/>
      <c r="N14991" s="7"/>
      <c r="O14991" s="5"/>
      <c r="U14991" s="31"/>
      <c r="AD14991" s="20"/>
    </row>
    <row r="14992" spans="4:30" x14ac:dyDescent="0.2">
      <c r="D14992" s="5"/>
      <c r="I14992" s="7"/>
      <c r="K14992" s="7"/>
      <c r="L14992" s="7"/>
      <c r="M14992" s="55"/>
      <c r="N14992" s="7"/>
      <c r="O14992" s="5"/>
      <c r="U14992" s="31"/>
      <c r="AD14992" s="20"/>
    </row>
    <row r="14993" spans="4:30" x14ac:dyDescent="0.2">
      <c r="D14993" s="5"/>
      <c r="I14993" s="7"/>
      <c r="K14993" s="7"/>
      <c r="L14993" s="7"/>
      <c r="M14993" s="55"/>
      <c r="N14993" s="7"/>
      <c r="O14993" s="5"/>
      <c r="U14993" s="31"/>
      <c r="AD14993" s="20"/>
    </row>
    <row r="14994" spans="4:30" x14ac:dyDescent="0.2">
      <c r="D14994" s="5"/>
      <c r="I14994" s="7"/>
      <c r="K14994" s="7"/>
      <c r="L14994" s="7"/>
      <c r="M14994" s="55"/>
      <c r="N14994" s="7"/>
      <c r="O14994" s="5"/>
      <c r="U14994" s="31"/>
      <c r="AD14994" s="20"/>
    </row>
    <row r="14995" spans="4:30" x14ac:dyDescent="0.2">
      <c r="D14995" s="5"/>
      <c r="I14995" s="7"/>
      <c r="K14995" s="7"/>
      <c r="L14995" s="7"/>
      <c r="M14995" s="55"/>
      <c r="N14995" s="7"/>
      <c r="O14995" s="5"/>
      <c r="U14995" s="31"/>
      <c r="AD14995" s="20"/>
    </row>
    <row r="14996" spans="4:30" x14ac:dyDescent="0.2">
      <c r="D14996" s="5"/>
      <c r="I14996" s="7"/>
      <c r="K14996" s="7"/>
      <c r="L14996" s="7"/>
      <c r="M14996" s="55"/>
      <c r="N14996" s="7"/>
      <c r="O14996" s="5"/>
      <c r="U14996" s="31"/>
      <c r="AD14996" s="20"/>
    </row>
    <row r="14997" spans="4:30" x14ac:dyDescent="0.2">
      <c r="D14997" s="5"/>
      <c r="I14997" s="7"/>
      <c r="K14997" s="7"/>
      <c r="L14997" s="7"/>
      <c r="M14997" s="55"/>
      <c r="N14997" s="7"/>
      <c r="O14997" s="5"/>
      <c r="U14997" s="31"/>
      <c r="AD14997" s="20"/>
    </row>
    <row r="14998" spans="4:30" x14ac:dyDescent="0.2">
      <c r="D14998" s="5"/>
      <c r="I14998" s="7"/>
      <c r="K14998" s="7"/>
      <c r="L14998" s="7"/>
      <c r="M14998" s="55"/>
      <c r="N14998" s="7"/>
      <c r="O14998" s="5"/>
      <c r="U14998" s="31"/>
      <c r="AD14998" s="20"/>
    </row>
    <row r="14999" spans="4:30" x14ac:dyDescent="0.2">
      <c r="D14999" s="5"/>
      <c r="I14999" s="7"/>
      <c r="K14999" s="7"/>
      <c r="L14999" s="7"/>
      <c r="M14999" s="55"/>
      <c r="N14999" s="7"/>
      <c r="O14999" s="5"/>
      <c r="U14999" s="31"/>
      <c r="AD14999" s="20"/>
    </row>
    <row r="15000" spans="4:30" x14ac:dyDescent="0.2">
      <c r="D15000" s="5"/>
      <c r="I15000" s="7"/>
      <c r="K15000" s="7"/>
      <c r="L15000" s="7"/>
      <c r="M15000" s="55"/>
      <c r="N15000" s="7"/>
      <c r="O15000" s="5"/>
      <c r="U15000" s="31"/>
      <c r="AD15000" s="20"/>
    </row>
    <row r="15001" spans="4:30" x14ac:dyDescent="0.2">
      <c r="D15001" s="5"/>
      <c r="I15001" s="7"/>
      <c r="K15001" s="7"/>
      <c r="L15001" s="7"/>
      <c r="M15001" s="55"/>
      <c r="N15001" s="7"/>
      <c r="O15001" s="5"/>
      <c r="U15001" s="31"/>
      <c r="AD15001" s="20"/>
    </row>
    <row r="15002" spans="4:30" x14ac:dyDescent="0.2">
      <c r="D15002" s="5"/>
      <c r="I15002" s="7"/>
      <c r="K15002" s="7"/>
      <c r="L15002" s="7"/>
      <c r="M15002" s="55"/>
      <c r="N15002" s="7"/>
      <c r="O15002" s="5"/>
      <c r="U15002" s="31"/>
      <c r="AD15002" s="20"/>
    </row>
    <row r="15003" spans="4:30" x14ac:dyDescent="0.2">
      <c r="D15003" s="5"/>
      <c r="I15003" s="7"/>
      <c r="K15003" s="7"/>
      <c r="L15003" s="7"/>
      <c r="M15003" s="55"/>
      <c r="N15003" s="7"/>
      <c r="O15003" s="5"/>
      <c r="U15003" s="31"/>
      <c r="AD15003" s="20"/>
    </row>
    <row r="15004" spans="4:30" x14ac:dyDescent="0.2">
      <c r="D15004" s="5"/>
      <c r="I15004" s="7"/>
      <c r="K15004" s="7"/>
      <c r="L15004" s="7"/>
      <c r="M15004" s="55"/>
      <c r="N15004" s="7"/>
      <c r="O15004" s="5"/>
      <c r="U15004" s="31"/>
      <c r="AD15004" s="20"/>
    </row>
    <row r="15005" spans="4:30" x14ac:dyDescent="0.2">
      <c r="D15005" s="5"/>
      <c r="I15005" s="7"/>
      <c r="K15005" s="7"/>
      <c r="L15005" s="7"/>
      <c r="M15005" s="55"/>
      <c r="N15005" s="7"/>
      <c r="O15005" s="5"/>
      <c r="U15005" s="31"/>
      <c r="AD15005" s="20"/>
    </row>
    <row r="15006" spans="4:30" x14ac:dyDescent="0.2">
      <c r="D15006" s="5"/>
      <c r="I15006" s="7"/>
      <c r="K15006" s="7"/>
      <c r="L15006" s="7"/>
      <c r="M15006" s="55"/>
      <c r="N15006" s="7"/>
      <c r="O15006" s="5"/>
      <c r="U15006" s="31"/>
      <c r="AD15006" s="20"/>
    </row>
    <row r="15007" spans="4:30" x14ac:dyDescent="0.2">
      <c r="D15007" s="5"/>
      <c r="I15007" s="7"/>
      <c r="K15007" s="7"/>
      <c r="L15007" s="7"/>
      <c r="M15007" s="55"/>
      <c r="N15007" s="7"/>
      <c r="O15007" s="5"/>
      <c r="U15007" s="31"/>
      <c r="AD15007" s="20"/>
    </row>
    <row r="15008" spans="4:30" x14ac:dyDescent="0.2">
      <c r="D15008" s="5"/>
      <c r="I15008" s="7"/>
      <c r="K15008" s="7"/>
      <c r="L15008" s="7"/>
      <c r="M15008" s="55"/>
      <c r="N15008" s="7"/>
      <c r="O15008" s="5"/>
      <c r="U15008" s="31"/>
      <c r="AD15008" s="20"/>
    </row>
    <row r="15009" spans="4:30" x14ac:dyDescent="0.2">
      <c r="D15009" s="5"/>
      <c r="I15009" s="7"/>
      <c r="K15009" s="7"/>
      <c r="L15009" s="7"/>
      <c r="M15009" s="55"/>
      <c r="N15009" s="7"/>
      <c r="O15009" s="5"/>
      <c r="U15009" s="31"/>
      <c r="AD15009" s="20"/>
    </row>
    <row r="15010" spans="4:30" x14ac:dyDescent="0.2">
      <c r="D15010" s="5"/>
      <c r="I15010" s="7"/>
      <c r="K15010" s="7"/>
      <c r="L15010" s="7"/>
      <c r="M15010" s="55"/>
      <c r="N15010" s="7"/>
      <c r="O15010" s="5"/>
      <c r="U15010" s="31"/>
      <c r="AD15010" s="20"/>
    </row>
    <row r="15011" spans="4:30" x14ac:dyDescent="0.2">
      <c r="D15011" s="5"/>
      <c r="I15011" s="7"/>
      <c r="K15011" s="7"/>
      <c r="L15011" s="7"/>
      <c r="M15011" s="55"/>
      <c r="N15011" s="7"/>
      <c r="O15011" s="5"/>
      <c r="U15011" s="31"/>
      <c r="AD15011" s="20"/>
    </row>
    <row r="15012" spans="4:30" x14ac:dyDescent="0.2">
      <c r="D15012" s="5"/>
      <c r="I15012" s="7"/>
      <c r="K15012" s="7"/>
      <c r="L15012" s="7"/>
      <c r="M15012" s="55"/>
      <c r="N15012" s="7"/>
      <c r="O15012" s="5"/>
      <c r="U15012" s="31"/>
      <c r="AD15012" s="20"/>
    </row>
    <row r="15013" spans="4:30" x14ac:dyDescent="0.2">
      <c r="D15013" s="5"/>
      <c r="I15013" s="7"/>
      <c r="K15013" s="7"/>
      <c r="L15013" s="7"/>
      <c r="M15013" s="55"/>
      <c r="N15013" s="7"/>
      <c r="O15013" s="5"/>
      <c r="U15013" s="31"/>
      <c r="AD15013" s="20"/>
    </row>
    <row r="15014" spans="4:30" x14ac:dyDescent="0.2">
      <c r="D15014" s="5"/>
      <c r="I15014" s="7"/>
      <c r="K15014" s="7"/>
      <c r="L15014" s="7"/>
      <c r="M15014" s="55"/>
      <c r="N15014" s="7"/>
      <c r="O15014" s="5"/>
      <c r="U15014" s="31"/>
      <c r="AD15014" s="20"/>
    </row>
    <row r="15015" spans="4:30" x14ac:dyDescent="0.2">
      <c r="D15015" s="5"/>
      <c r="I15015" s="7"/>
      <c r="K15015" s="7"/>
      <c r="L15015" s="7"/>
      <c r="M15015" s="55"/>
      <c r="N15015" s="7"/>
      <c r="O15015" s="5"/>
      <c r="U15015" s="31"/>
      <c r="AD15015" s="20"/>
    </row>
    <row r="15016" spans="4:30" x14ac:dyDescent="0.2">
      <c r="D15016" s="5"/>
      <c r="I15016" s="7"/>
      <c r="K15016" s="7"/>
      <c r="L15016" s="7"/>
      <c r="M15016" s="55"/>
      <c r="N15016" s="7"/>
      <c r="O15016" s="5"/>
      <c r="U15016" s="31"/>
      <c r="AD15016" s="20"/>
    </row>
    <row r="15017" spans="4:30" x14ac:dyDescent="0.2">
      <c r="D15017" s="5"/>
      <c r="I15017" s="7"/>
      <c r="K15017" s="7"/>
      <c r="L15017" s="7"/>
      <c r="M15017" s="55"/>
      <c r="N15017" s="7"/>
      <c r="O15017" s="5"/>
      <c r="U15017" s="31"/>
      <c r="AD15017" s="20"/>
    </row>
    <row r="15018" spans="4:30" x14ac:dyDescent="0.2">
      <c r="D15018" s="5"/>
      <c r="I15018" s="7"/>
      <c r="K15018" s="7"/>
      <c r="L15018" s="7"/>
      <c r="M15018" s="55"/>
      <c r="N15018" s="7"/>
      <c r="O15018" s="5"/>
      <c r="U15018" s="31"/>
      <c r="AD15018" s="20"/>
    </row>
    <row r="15019" spans="4:30" x14ac:dyDescent="0.2">
      <c r="D15019" s="5"/>
      <c r="I15019" s="7"/>
      <c r="K15019" s="7"/>
      <c r="L15019" s="7"/>
      <c r="M15019" s="55"/>
      <c r="N15019" s="7"/>
      <c r="O15019" s="5"/>
      <c r="U15019" s="31"/>
      <c r="AD15019" s="20"/>
    </row>
    <row r="15020" spans="4:30" x14ac:dyDescent="0.2">
      <c r="D15020" s="5"/>
      <c r="I15020" s="7"/>
      <c r="K15020" s="7"/>
      <c r="L15020" s="7"/>
      <c r="M15020" s="55"/>
      <c r="N15020" s="7"/>
      <c r="O15020" s="5"/>
      <c r="U15020" s="31"/>
      <c r="AD15020" s="20"/>
    </row>
    <row r="15021" spans="4:30" x14ac:dyDescent="0.2">
      <c r="D15021" s="5"/>
      <c r="I15021" s="7"/>
      <c r="K15021" s="7"/>
      <c r="L15021" s="7"/>
      <c r="M15021" s="55"/>
      <c r="N15021" s="7"/>
      <c r="O15021" s="5"/>
      <c r="U15021" s="31"/>
      <c r="AD15021" s="20"/>
    </row>
    <row r="15022" spans="4:30" x14ac:dyDescent="0.2">
      <c r="D15022" s="5"/>
      <c r="I15022" s="7"/>
      <c r="K15022" s="7"/>
      <c r="L15022" s="7"/>
      <c r="M15022" s="55"/>
      <c r="N15022" s="7"/>
      <c r="O15022" s="5"/>
      <c r="U15022" s="31"/>
      <c r="AD15022" s="20"/>
    </row>
    <row r="15023" spans="4:30" x14ac:dyDescent="0.2">
      <c r="D15023" s="5"/>
      <c r="I15023" s="7"/>
      <c r="K15023" s="7"/>
      <c r="L15023" s="7"/>
      <c r="M15023" s="55"/>
      <c r="N15023" s="7"/>
      <c r="O15023" s="5"/>
      <c r="U15023" s="31"/>
      <c r="AD15023" s="20"/>
    </row>
    <row r="15024" spans="4:30" x14ac:dyDescent="0.2">
      <c r="D15024" s="5"/>
      <c r="I15024" s="7"/>
      <c r="K15024" s="7"/>
      <c r="L15024" s="7"/>
      <c r="M15024" s="55"/>
      <c r="N15024" s="7"/>
      <c r="O15024" s="5"/>
      <c r="U15024" s="31"/>
      <c r="AD15024" s="20"/>
    </row>
    <row r="15025" spans="4:30" x14ac:dyDescent="0.2">
      <c r="D15025" s="5"/>
      <c r="I15025" s="7"/>
      <c r="K15025" s="7"/>
      <c r="L15025" s="7"/>
      <c r="M15025" s="55"/>
      <c r="N15025" s="7"/>
      <c r="O15025" s="5"/>
      <c r="U15025" s="31"/>
      <c r="AD15025" s="20"/>
    </row>
    <row r="15026" spans="4:30" x14ac:dyDescent="0.2">
      <c r="D15026" s="5"/>
      <c r="I15026" s="7"/>
      <c r="K15026" s="7"/>
      <c r="L15026" s="7"/>
      <c r="M15026" s="55"/>
      <c r="N15026" s="7"/>
      <c r="O15026" s="5"/>
      <c r="U15026" s="31"/>
      <c r="AD15026" s="20"/>
    </row>
    <row r="15027" spans="4:30" x14ac:dyDescent="0.2">
      <c r="D15027" s="5"/>
      <c r="I15027" s="7"/>
      <c r="K15027" s="7"/>
      <c r="L15027" s="7"/>
      <c r="M15027" s="55"/>
      <c r="N15027" s="7"/>
      <c r="O15027" s="5"/>
      <c r="U15027" s="31"/>
      <c r="AD15027" s="20"/>
    </row>
    <row r="15028" spans="4:30" x14ac:dyDescent="0.2">
      <c r="D15028" s="5"/>
      <c r="I15028" s="7"/>
      <c r="K15028" s="7"/>
      <c r="L15028" s="7"/>
      <c r="M15028" s="55"/>
      <c r="N15028" s="7"/>
      <c r="O15028" s="5"/>
      <c r="U15028" s="31"/>
      <c r="AD15028" s="20"/>
    </row>
    <row r="15029" spans="4:30" x14ac:dyDescent="0.2">
      <c r="D15029" s="5"/>
      <c r="I15029" s="7"/>
      <c r="K15029" s="7"/>
      <c r="L15029" s="7"/>
      <c r="M15029" s="55"/>
      <c r="N15029" s="7"/>
      <c r="O15029" s="5"/>
      <c r="U15029" s="31"/>
      <c r="AD15029" s="20"/>
    </row>
    <row r="15030" spans="4:30" x14ac:dyDescent="0.2">
      <c r="D15030" s="5"/>
      <c r="I15030" s="7"/>
      <c r="K15030" s="7"/>
      <c r="L15030" s="7"/>
      <c r="M15030" s="55"/>
      <c r="N15030" s="7"/>
      <c r="O15030" s="5"/>
      <c r="U15030" s="31"/>
      <c r="AD15030" s="20"/>
    </row>
    <row r="15031" spans="4:30" x14ac:dyDescent="0.2">
      <c r="D15031" s="5"/>
      <c r="I15031" s="7"/>
      <c r="K15031" s="7"/>
      <c r="L15031" s="7"/>
      <c r="M15031" s="55"/>
      <c r="N15031" s="7"/>
      <c r="O15031" s="5"/>
      <c r="U15031" s="31"/>
      <c r="AD15031" s="20"/>
    </row>
    <row r="15032" spans="4:30" x14ac:dyDescent="0.2">
      <c r="D15032" s="5"/>
      <c r="I15032" s="7"/>
      <c r="K15032" s="7"/>
      <c r="L15032" s="7"/>
      <c r="M15032" s="55"/>
      <c r="N15032" s="7"/>
      <c r="O15032" s="5"/>
      <c r="U15032" s="31"/>
      <c r="AD15032" s="20"/>
    </row>
    <row r="15033" spans="4:30" x14ac:dyDescent="0.2">
      <c r="D15033" s="5"/>
      <c r="I15033" s="7"/>
      <c r="K15033" s="7"/>
      <c r="L15033" s="7"/>
      <c r="M15033" s="55"/>
      <c r="N15033" s="7"/>
      <c r="O15033" s="5"/>
      <c r="U15033" s="31"/>
      <c r="AD15033" s="20"/>
    </row>
    <row r="15034" spans="4:30" x14ac:dyDescent="0.2">
      <c r="D15034" s="5"/>
      <c r="I15034" s="7"/>
      <c r="K15034" s="7"/>
      <c r="L15034" s="7"/>
      <c r="M15034" s="55"/>
      <c r="N15034" s="7"/>
      <c r="O15034" s="5"/>
      <c r="U15034" s="31"/>
      <c r="AD15034" s="20"/>
    </row>
    <row r="15035" spans="4:30" x14ac:dyDescent="0.2">
      <c r="D15035" s="5"/>
      <c r="I15035" s="7"/>
      <c r="K15035" s="7"/>
      <c r="L15035" s="7"/>
      <c r="M15035" s="55"/>
      <c r="N15035" s="7"/>
      <c r="O15035" s="5"/>
      <c r="U15035" s="31"/>
      <c r="AD15035" s="20"/>
    </row>
    <row r="15036" spans="4:30" x14ac:dyDescent="0.2">
      <c r="D15036" s="5"/>
      <c r="I15036" s="7"/>
      <c r="K15036" s="7"/>
      <c r="L15036" s="7"/>
      <c r="M15036" s="55"/>
      <c r="N15036" s="7"/>
      <c r="O15036" s="5"/>
      <c r="U15036" s="31"/>
      <c r="AD15036" s="20"/>
    </row>
    <row r="15037" spans="4:30" x14ac:dyDescent="0.2">
      <c r="D15037" s="5"/>
      <c r="I15037" s="7"/>
      <c r="K15037" s="7"/>
      <c r="L15037" s="7"/>
      <c r="M15037" s="55"/>
      <c r="N15037" s="7"/>
      <c r="O15037" s="5"/>
      <c r="U15037" s="31"/>
      <c r="AD15037" s="20"/>
    </row>
    <row r="15038" spans="4:30" x14ac:dyDescent="0.2">
      <c r="D15038" s="5"/>
      <c r="I15038" s="7"/>
      <c r="K15038" s="7"/>
      <c r="L15038" s="7"/>
      <c r="M15038" s="55"/>
      <c r="N15038" s="7"/>
      <c r="O15038" s="5"/>
      <c r="U15038" s="31"/>
      <c r="AD15038" s="20"/>
    </row>
    <row r="15039" spans="4:30" x14ac:dyDescent="0.2">
      <c r="D15039" s="5"/>
      <c r="I15039" s="7"/>
      <c r="K15039" s="7"/>
      <c r="L15039" s="7"/>
      <c r="M15039" s="55"/>
      <c r="N15039" s="7"/>
      <c r="O15039" s="5"/>
      <c r="U15039" s="31"/>
      <c r="AD15039" s="20"/>
    </row>
    <row r="15040" spans="4:30" x14ac:dyDescent="0.2">
      <c r="D15040" s="5"/>
      <c r="I15040" s="7"/>
      <c r="K15040" s="7"/>
      <c r="L15040" s="7"/>
      <c r="M15040" s="55"/>
      <c r="N15040" s="7"/>
      <c r="O15040" s="5"/>
      <c r="U15040" s="31"/>
      <c r="AD15040" s="20"/>
    </row>
    <row r="15041" spans="4:30" x14ac:dyDescent="0.2">
      <c r="D15041" s="5"/>
      <c r="I15041" s="7"/>
      <c r="K15041" s="7"/>
      <c r="L15041" s="7"/>
      <c r="M15041" s="55"/>
      <c r="N15041" s="7"/>
      <c r="O15041" s="5"/>
      <c r="U15041" s="31"/>
      <c r="AD15041" s="20"/>
    </row>
    <row r="15042" spans="4:30" x14ac:dyDescent="0.2">
      <c r="D15042" s="5"/>
      <c r="I15042" s="7"/>
      <c r="K15042" s="7"/>
      <c r="L15042" s="7"/>
      <c r="M15042" s="55"/>
      <c r="N15042" s="7"/>
      <c r="O15042" s="5"/>
      <c r="U15042" s="31"/>
      <c r="AD15042" s="20"/>
    </row>
    <row r="15043" spans="4:30" x14ac:dyDescent="0.2">
      <c r="D15043" s="5"/>
      <c r="I15043" s="7"/>
      <c r="K15043" s="7"/>
      <c r="L15043" s="7"/>
      <c r="M15043" s="55"/>
      <c r="N15043" s="7"/>
      <c r="O15043" s="5"/>
      <c r="U15043" s="31"/>
      <c r="AD15043" s="20"/>
    </row>
    <row r="15044" spans="4:30" x14ac:dyDescent="0.2">
      <c r="D15044" s="5"/>
      <c r="I15044" s="7"/>
      <c r="K15044" s="7"/>
      <c r="L15044" s="7"/>
      <c r="M15044" s="55"/>
      <c r="N15044" s="7"/>
      <c r="O15044" s="5"/>
      <c r="U15044" s="31"/>
      <c r="AD15044" s="20"/>
    </row>
    <row r="15045" spans="4:30" x14ac:dyDescent="0.2">
      <c r="D15045" s="5"/>
      <c r="I15045" s="7"/>
      <c r="K15045" s="7"/>
      <c r="L15045" s="7"/>
      <c r="M15045" s="55"/>
      <c r="N15045" s="7"/>
      <c r="O15045" s="5"/>
      <c r="U15045" s="31"/>
      <c r="AD15045" s="20"/>
    </row>
    <row r="15046" spans="4:30" x14ac:dyDescent="0.2">
      <c r="D15046" s="5"/>
      <c r="I15046" s="7"/>
      <c r="K15046" s="7"/>
      <c r="L15046" s="7"/>
      <c r="M15046" s="55"/>
      <c r="N15046" s="7"/>
      <c r="O15046" s="5"/>
      <c r="U15046" s="31"/>
      <c r="AD15046" s="20"/>
    </row>
    <row r="15047" spans="4:30" x14ac:dyDescent="0.2">
      <c r="D15047" s="5"/>
      <c r="I15047" s="7"/>
      <c r="K15047" s="7"/>
      <c r="L15047" s="7"/>
      <c r="M15047" s="55"/>
      <c r="N15047" s="7"/>
      <c r="O15047" s="5"/>
      <c r="U15047" s="31"/>
      <c r="AD15047" s="20"/>
    </row>
    <row r="15048" spans="4:30" x14ac:dyDescent="0.2">
      <c r="D15048" s="5"/>
      <c r="I15048" s="7"/>
      <c r="K15048" s="7"/>
      <c r="L15048" s="7"/>
      <c r="M15048" s="55"/>
      <c r="N15048" s="7"/>
      <c r="O15048" s="5"/>
      <c r="U15048" s="31"/>
      <c r="AD15048" s="20"/>
    </row>
    <row r="15049" spans="4:30" x14ac:dyDescent="0.2">
      <c r="D15049" s="5"/>
      <c r="I15049" s="7"/>
      <c r="K15049" s="7"/>
      <c r="L15049" s="7"/>
      <c r="M15049" s="55"/>
      <c r="N15049" s="7"/>
      <c r="O15049" s="5"/>
      <c r="U15049" s="31"/>
      <c r="AD15049" s="20"/>
    </row>
    <row r="15050" spans="4:30" x14ac:dyDescent="0.2">
      <c r="D15050" s="5"/>
      <c r="I15050" s="7"/>
      <c r="K15050" s="7"/>
      <c r="L15050" s="7"/>
      <c r="M15050" s="55"/>
      <c r="N15050" s="7"/>
      <c r="O15050" s="5"/>
      <c r="U15050" s="31"/>
      <c r="AD15050" s="20"/>
    </row>
    <row r="15051" spans="4:30" x14ac:dyDescent="0.2">
      <c r="D15051" s="5"/>
      <c r="I15051" s="7"/>
      <c r="K15051" s="7"/>
      <c r="L15051" s="7"/>
      <c r="M15051" s="55"/>
      <c r="N15051" s="7"/>
      <c r="O15051" s="5"/>
      <c r="U15051" s="31"/>
      <c r="AD15051" s="20"/>
    </row>
    <row r="15052" spans="4:30" x14ac:dyDescent="0.2">
      <c r="D15052" s="5"/>
      <c r="I15052" s="7"/>
      <c r="K15052" s="7"/>
      <c r="L15052" s="7"/>
      <c r="M15052" s="55"/>
      <c r="N15052" s="7"/>
      <c r="O15052" s="5"/>
      <c r="U15052" s="31"/>
      <c r="AD15052" s="20"/>
    </row>
    <row r="15053" spans="4:30" x14ac:dyDescent="0.2">
      <c r="D15053" s="5"/>
      <c r="I15053" s="7"/>
      <c r="K15053" s="7"/>
      <c r="L15053" s="7"/>
      <c r="M15053" s="55"/>
      <c r="N15053" s="7"/>
      <c r="O15053" s="5"/>
      <c r="U15053" s="31"/>
      <c r="AD15053" s="20"/>
    </row>
    <row r="15054" spans="4:30" x14ac:dyDescent="0.2">
      <c r="D15054" s="5"/>
      <c r="I15054" s="7"/>
      <c r="K15054" s="7"/>
      <c r="L15054" s="7"/>
      <c r="M15054" s="55"/>
      <c r="N15054" s="7"/>
      <c r="O15054" s="5"/>
      <c r="U15054" s="31"/>
      <c r="AD15054" s="20"/>
    </row>
    <row r="15055" spans="4:30" x14ac:dyDescent="0.2">
      <c r="D15055" s="5"/>
      <c r="I15055" s="7"/>
      <c r="K15055" s="7"/>
      <c r="L15055" s="7"/>
      <c r="M15055" s="55"/>
      <c r="N15055" s="7"/>
      <c r="O15055" s="5"/>
      <c r="U15055" s="31"/>
      <c r="AD15055" s="20"/>
    </row>
    <row r="15056" spans="4:30" x14ac:dyDescent="0.2">
      <c r="D15056" s="5"/>
      <c r="I15056" s="7"/>
      <c r="K15056" s="7"/>
      <c r="L15056" s="7"/>
      <c r="M15056" s="55"/>
      <c r="N15056" s="7"/>
      <c r="O15056" s="5"/>
      <c r="U15056" s="31"/>
      <c r="AD15056" s="20"/>
    </row>
    <row r="15057" spans="4:30" x14ac:dyDescent="0.2">
      <c r="D15057" s="5"/>
      <c r="I15057" s="7"/>
      <c r="K15057" s="7"/>
      <c r="L15057" s="7"/>
      <c r="M15057" s="55"/>
      <c r="N15057" s="7"/>
      <c r="O15057" s="5"/>
      <c r="U15057" s="31"/>
      <c r="AD15057" s="20"/>
    </row>
    <row r="15058" spans="4:30" x14ac:dyDescent="0.2">
      <c r="D15058" s="5"/>
      <c r="I15058" s="7"/>
      <c r="K15058" s="7"/>
      <c r="L15058" s="7"/>
      <c r="M15058" s="55"/>
      <c r="N15058" s="7"/>
      <c r="O15058" s="5"/>
      <c r="U15058" s="31"/>
      <c r="AD15058" s="20"/>
    </row>
    <row r="15059" spans="4:30" x14ac:dyDescent="0.2">
      <c r="D15059" s="5"/>
      <c r="I15059" s="7"/>
      <c r="K15059" s="7"/>
      <c r="L15059" s="7"/>
      <c r="M15059" s="55"/>
      <c r="N15059" s="7"/>
      <c r="O15059" s="5"/>
      <c r="U15059" s="31"/>
      <c r="AD15059" s="20"/>
    </row>
    <row r="15060" spans="4:30" x14ac:dyDescent="0.2">
      <c r="D15060" s="5"/>
      <c r="I15060" s="7"/>
      <c r="K15060" s="7"/>
      <c r="L15060" s="7"/>
      <c r="M15060" s="55"/>
      <c r="N15060" s="7"/>
      <c r="O15060" s="5"/>
      <c r="U15060" s="31"/>
      <c r="AD15060" s="20"/>
    </row>
    <row r="15061" spans="4:30" x14ac:dyDescent="0.2">
      <c r="D15061" s="5"/>
      <c r="I15061" s="7"/>
      <c r="K15061" s="7"/>
      <c r="L15061" s="7"/>
      <c r="M15061" s="55"/>
      <c r="N15061" s="7"/>
      <c r="O15061" s="5"/>
      <c r="U15061" s="31"/>
      <c r="AD15061" s="20"/>
    </row>
    <row r="15062" spans="4:30" x14ac:dyDescent="0.2">
      <c r="D15062" s="5"/>
      <c r="I15062" s="7"/>
      <c r="K15062" s="7"/>
      <c r="L15062" s="7"/>
      <c r="M15062" s="55"/>
      <c r="N15062" s="7"/>
      <c r="O15062" s="5"/>
      <c r="U15062" s="31"/>
      <c r="AD15062" s="20"/>
    </row>
    <row r="15063" spans="4:30" x14ac:dyDescent="0.2">
      <c r="D15063" s="5"/>
      <c r="I15063" s="7"/>
      <c r="K15063" s="7"/>
      <c r="L15063" s="7"/>
      <c r="M15063" s="55"/>
      <c r="N15063" s="7"/>
      <c r="O15063" s="5"/>
      <c r="U15063" s="31"/>
      <c r="AD15063" s="20"/>
    </row>
    <row r="15064" spans="4:30" x14ac:dyDescent="0.2">
      <c r="D15064" s="5"/>
      <c r="I15064" s="7"/>
      <c r="K15064" s="7"/>
      <c r="L15064" s="7"/>
      <c r="M15064" s="55"/>
      <c r="N15064" s="7"/>
      <c r="O15064" s="5"/>
      <c r="U15064" s="31"/>
      <c r="AD15064" s="20"/>
    </row>
    <row r="15065" spans="4:30" x14ac:dyDescent="0.2">
      <c r="D15065" s="5"/>
      <c r="I15065" s="7"/>
      <c r="K15065" s="7"/>
      <c r="L15065" s="7"/>
      <c r="M15065" s="55"/>
      <c r="N15065" s="7"/>
      <c r="O15065" s="5"/>
      <c r="U15065" s="31"/>
      <c r="AD15065" s="20"/>
    </row>
    <row r="15066" spans="4:30" x14ac:dyDescent="0.2">
      <c r="D15066" s="5"/>
      <c r="I15066" s="7"/>
      <c r="K15066" s="7"/>
      <c r="L15066" s="7"/>
      <c r="M15066" s="55"/>
      <c r="N15066" s="7"/>
      <c r="O15066" s="5"/>
      <c r="U15066" s="31"/>
      <c r="AD15066" s="20"/>
    </row>
    <row r="15067" spans="4:30" x14ac:dyDescent="0.2">
      <c r="D15067" s="5"/>
      <c r="I15067" s="7"/>
      <c r="K15067" s="7"/>
      <c r="L15067" s="7"/>
      <c r="M15067" s="55"/>
      <c r="N15067" s="7"/>
      <c r="O15067" s="5"/>
      <c r="U15067" s="31"/>
      <c r="AD15067" s="20"/>
    </row>
    <row r="15068" spans="4:30" x14ac:dyDescent="0.2">
      <c r="D15068" s="5"/>
      <c r="I15068" s="7"/>
      <c r="K15068" s="7"/>
      <c r="L15068" s="7"/>
      <c r="M15068" s="55"/>
      <c r="N15068" s="7"/>
      <c r="O15068" s="5"/>
      <c r="U15068" s="31"/>
      <c r="AD15068" s="20"/>
    </row>
    <row r="15069" spans="4:30" x14ac:dyDescent="0.2">
      <c r="D15069" s="5"/>
      <c r="I15069" s="7"/>
      <c r="K15069" s="7"/>
      <c r="L15069" s="7"/>
      <c r="M15069" s="55"/>
      <c r="N15069" s="7"/>
      <c r="O15069" s="5"/>
      <c r="U15069" s="31"/>
      <c r="AD15069" s="20"/>
    </row>
    <row r="15070" spans="4:30" x14ac:dyDescent="0.2">
      <c r="D15070" s="5"/>
      <c r="I15070" s="7"/>
      <c r="K15070" s="7"/>
      <c r="L15070" s="7"/>
      <c r="M15070" s="55"/>
      <c r="N15070" s="7"/>
      <c r="O15070" s="5"/>
      <c r="U15070" s="31"/>
      <c r="AD15070" s="20"/>
    </row>
    <row r="15071" spans="4:30" x14ac:dyDescent="0.2">
      <c r="D15071" s="5"/>
      <c r="I15071" s="7"/>
      <c r="K15071" s="7"/>
      <c r="L15071" s="7"/>
      <c r="M15071" s="55"/>
      <c r="N15071" s="7"/>
      <c r="O15071" s="5"/>
      <c r="U15071" s="31"/>
      <c r="AD15071" s="20"/>
    </row>
    <row r="15072" spans="4:30" x14ac:dyDescent="0.2">
      <c r="D15072" s="5"/>
      <c r="I15072" s="7"/>
      <c r="K15072" s="7"/>
      <c r="L15072" s="7"/>
      <c r="M15072" s="55"/>
      <c r="N15072" s="7"/>
      <c r="O15072" s="5"/>
      <c r="U15072" s="31"/>
      <c r="AD15072" s="20"/>
    </row>
    <row r="15073" spans="4:30" x14ac:dyDescent="0.2">
      <c r="D15073" s="5"/>
      <c r="I15073" s="7"/>
      <c r="K15073" s="7"/>
      <c r="L15073" s="7"/>
      <c r="M15073" s="55"/>
      <c r="N15073" s="7"/>
      <c r="O15073" s="5"/>
      <c r="U15073" s="31"/>
      <c r="AD15073" s="20"/>
    </row>
    <row r="15074" spans="4:30" x14ac:dyDescent="0.2">
      <c r="D15074" s="5"/>
      <c r="I15074" s="7"/>
      <c r="K15074" s="7"/>
      <c r="L15074" s="7"/>
      <c r="M15074" s="55"/>
      <c r="N15074" s="7"/>
      <c r="O15074" s="5"/>
      <c r="U15074" s="31"/>
      <c r="AD15074" s="20"/>
    </row>
    <row r="15075" spans="4:30" x14ac:dyDescent="0.2">
      <c r="D15075" s="5"/>
      <c r="I15075" s="7"/>
      <c r="K15075" s="7"/>
      <c r="L15075" s="7"/>
      <c r="M15075" s="55"/>
      <c r="N15075" s="7"/>
      <c r="O15075" s="5"/>
      <c r="U15075" s="31"/>
      <c r="AD15075" s="20"/>
    </row>
    <row r="15076" spans="4:30" x14ac:dyDescent="0.2">
      <c r="D15076" s="5"/>
      <c r="I15076" s="7"/>
      <c r="K15076" s="7"/>
      <c r="L15076" s="7"/>
      <c r="M15076" s="55"/>
      <c r="N15076" s="7"/>
      <c r="O15076" s="5"/>
      <c r="U15076" s="31"/>
      <c r="AD15076" s="20"/>
    </row>
    <row r="15077" spans="4:30" x14ac:dyDescent="0.2">
      <c r="D15077" s="5"/>
      <c r="I15077" s="7"/>
      <c r="K15077" s="7"/>
      <c r="L15077" s="7"/>
      <c r="M15077" s="55"/>
      <c r="N15077" s="7"/>
      <c r="O15077" s="5"/>
      <c r="U15077" s="31"/>
      <c r="AD15077" s="20"/>
    </row>
    <row r="15078" spans="4:30" x14ac:dyDescent="0.2">
      <c r="D15078" s="5"/>
      <c r="I15078" s="7"/>
      <c r="K15078" s="7"/>
      <c r="L15078" s="7"/>
      <c r="M15078" s="55"/>
      <c r="N15078" s="7"/>
      <c r="O15078" s="5"/>
      <c r="U15078" s="31"/>
      <c r="AD15078" s="20"/>
    </row>
    <row r="15079" spans="4:30" x14ac:dyDescent="0.2">
      <c r="D15079" s="5"/>
      <c r="I15079" s="7"/>
      <c r="K15079" s="7"/>
      <c r="L15079" s="7"/>
      <c r="M15079" s="55"/>
      <c r="N15079" s="7"/>
      <c r="O15079" s="5"/>
      <c r="U15079" s="31"/>
      <c r="AD15079" s="20"/>
    </row>
    <row r="15080" spans="4:30" x14ac:dyDescent="0.2">
      <c r="D15080" s="5"/>
      <c r="I15080" s="7"/>
      <c r="K15080" s="7"/>
      <c r="L15080" s="7"/>
      <c r="M15080" s="55"/>
      <c r="N15080" s="7"/>
      <c r="O15080" s="5"/>
      <c r="U15080" s="31"/>
      <c r="AD15080" s="20"/>
    </row>
    <row r="15081" spans="4:30" x14ac:dyDescent="0.2">
      <c r="D15081" s="5"/>
      <c r="I15081" s="7"/>
      <c r="K15081" s="7"/>
      <c r="L15081" s="7"/>
      <c r="M15081" s="55"/>
      <c r="N15081" s="7"/>
      <c r="O15081" s="5"/>
      <c r="U15081" s="31"/>
      <c r="AD15081" s="20"/>
    </row>
    <row r="15082" spans="4:30" x14ac:dyDescent="0.2">
      <c r="D15082" s="5"/>
      <c r="I15082" s="7"/>
      <c r="K15082" s="7"/>
      <c r="L15082" s="7"/>
      <c r="M15082" s="55"/>
      <c r="N15082" s="7"/>
      <c r="O15082" s="5"/>
      <c r="U15082" s="31"/>
      <c r="AD15082" s="20"/>
    </row>
    <row r="15083" spans="4:30" x14ac:dyDescent="0.2">
      <c r="D15083" s="5"/>
      <c r="I15083" s="7"/>
      <c r="K15083" s="7"/>
      <c r="L15083" s="7"/>
      <c r="M15083" s="55"/>
      <c r="N15083" s="7"/>
      <c r="O15083" s="5"/>
      <c r="U15083" s="31"/>
      <c r="AD15083" s="20"/>
    </row>
    <row r="15084" spans="4:30" x14ac:dyDescent="0.2">
      <c r="D15084" s="5"/>
      <c r="I15084" s="7"/>
      <c r="K15084" s="7"/>
      <c r="L15084" s="7"/>
      <c r="M15084" s="55"/>
      <c r="N15084" s="7"/>
      <c r="O15084" s="5"/>
      <c r="U15084" s="31"/>
      <c r="AD15084" s="20"/>
    </row>
    <row r="15085" spans="4:30" x14ac:dyDescent="0.2">
      <c r="D15085" s="5"/>
      <c r="I15085" s="7"/>
      <c r="K15085" s="7"/>
      <c r="L15085" s="7"/>
      <c r="M15085" s="55"/>
      <c r="N15085" s="7"/>
      <c r="O15085" s="5"/>
      <c r="U15085" s="31"/>
      <c r="AD15085" s="20"/>
    </row>
    <row r="15086" spans="4:30" x14ac:dyDescent="0.2">
      <c r="D15086" s="5"/>
      <c r="I15086" s="7"/>
      <c r="K15086" s="7"/>
      <c r="L15086" s="7"/>
      <c r="M15086" s="55"/>
      <c r="N15086" s="7"/>
      <c r="O15086" s="5"/>
      <c r="U15086" s="31"/>
      <c r="AD15086" s="20"/>
    </row>
    <row r="15087" spans="4:30" x14ac:dyDescent="0.2">
      <c r="D15087" s="5"/>
      <c r="I15087" s="7"/>
      <c r="K15087" s="7"/>
      <c r="L15087" s="7"/>
      <c r="M15087" s="55"/>
      <c r="N15087" s="7"/>
      <c r="O15087" s="5"/>
      <c r="U15087" s="31"/>
      <c r="AD15087" s="20"/>
    </row>
    <row r="15088" spans="4:30" x14ac:dyDescent="0.2">
      <c r="D15088" s="5"/>
      <c r="I15088" s="7"/>
      <c r="K15088" s="7"/>
      <c r="L15088" s="7"/>
      <c r="M15088" s="55"/>
      <c r="N15088" s="7"/>
      <c r="O15088" s="5"/>
      <c r="U15088" s="31"/>
      <c r="AD15088" s="20"/>
    </row>
    <row r="15089" spans="4:30" x14ac:dyDescent="0.2">
      <c r="D15089" s="5"/>
      <c r="I15089" s="7"/>
      <c r="K15089" s="7"/>
      <c r="L15089" s="7"/>
      <c r="M15089" s="55"/>
      <c r="N15089" s="7"/>
      <c r="O15089" s="5"/>
      <c r="U15089" s="31"/>
      <c r="AD15089" s="20"/>
    </row>
    <row r="15090" spans="4:30" x14ac:dyDescent="0.2">
      <c r="D15090" s="5"/>
      <c r="I15090" s="7"/>
      <c r="K15090" s="7"/>
      <c r="L15090" s="7"/>
      <c r="M15090" s="55"/>
      <c r="N15090" s="7"/>
      <c r="O15090" s="5"/>
      <c r="U15090" s="31"/>
      <c r="AD15090" s="20"/>
    </row>
    <row r="15091" spans="4:30" x14ac:dyDescent="0.2">
      <c r="D15091" s="5"/>
      <c r="I15091" s="7"/>
      <c r="K15091" s="7"/>
      <c r="L15091" s="7"/>
      <c r="M15091" s="55"/>
      <c r="N15091" s="7"/>
      <c r="O15091" s="5"/>
      <c r="U15091" s="31"/>
      <c r="AD15091" s="20"/>
    </row>
    <row r="15092" spans="4:30" x14ac:dyDescent="0.2">
      <c r="D15092" s="5"/>
      <c r="I15092" s="7"/>
      <c r="K15092" s="7"/>
      <c r="L15092" s="7"/>
      <c r="M15092" s="55"/>
      <c r="N15092" s="7"/>
      <c r="O15092" s="5"/>
      <c r="U15092" s="31"/>
      <c r="AD15092" s="20"/>
    </row>
    <row r="15093" spans="4:30" x14ac:dyDescent="0.2">
      <c r="D15093" s="5"/>
      <c r="I15093" s="7"/>
      <c r="K15093" s="7"/>
      <c r="L15093" s="7"/>
      <c r="M15093" s="55"/>
      <c r="N15093" s="7"/>
      <c r="O15093" s="5"/>
      <c r="U15093" s="31"/>
      <c r="AD15093" s="20"/>
    </row>
    <row r="15094" spans="4:30" x14ac:dyDescent="0.2">
      <c r="D15094" s="5"/>
      <c r="I15094" s="7"/>
      <c r="K15094" s="7"/>
      <c r="L15094" s="7"/>
      <c r="M15094" s="55"/>
      <c r="N15094" s="7"/>
      <c r="O15094" s="5"/>
      <c r="U15094" s="31"/>
      <c r="AD15094" s="20"/>
    </row>
    <row r="15095" spans="4:30" x14ac:dyDescent="0.2">
      <c r="D15095" s="5"/>
      <c r="I15095" s="7"/>
      <c r="K15095" s="7"/>
      <c r="L15095" s="7"/>
      <c r="M15095" s="55"/>
      <c r="N15095" s="7"/>
      <c r="O15095" s="5"/>
      <c r="U15095" s="31"/>
      <c r="AD15095" s="20"/>
    </row>
    <row r="15096" spans="4:30" x14ac:dyDescent="0.2">
      <c r="D15096" s="5"/>
      <c r="I15096" s="7"/>
      <c r="K15096" s="7"/>
      <c r="L15096" s="7"/>
      <c r="M15096" s="55"/>
      <c r="N15096" s="7"/>
      <c r="O15096" s="5"/>
      <c r="U15096" s="31"/>
      <c r="AD15096" s="20"/>
    </row>
    <row r="15097" spans="4:30" x14ac:dyDescent="0.2">
      <c r="D15097" s="5"/>
      <c r="I15097" s="7"/>
      <c r="K15097" s="7"/>
      <c r="L15097" s="7"/>
      <c r="M15097" s="55"/>
      <c r="N15097" s="7"/>
      <c r="O15097" s="5"/>
      <c r="U15097" s="31"/>
      <c r="AD15097" s="20"/>
    </row>
    <row r="15098" spans="4:30" x14ac:dyDescent="0.2">
      <c r="D15098" s="5"/>
      <c r="I15098" s="7"/>
      <c r="K15098" s="7"/>
      <c r="L15098" s="7"/>
      <c r="M15098" s="55"/>
      <c r="N15098" s="7"/>
      <c r="O15098" s="5"/>
      <c r="U15098" s="31"/>
      <c r="AD15098" s="20"/>
    </row>
    <row r="15099" spans="4:30" x14ac:dyDescent="0.2">
      <c r="D15099" s="5"/>
      <c r="I15099" s="7"/>
      <c r="K15099" s="7"/>
      <c r="L15099" s="7"/>
      <c r="M15099" s="55"/>
      <c r="N15099" s="7"/>
      <c r="O15099" s="5"/>
      <c r="U15099" s="31"/>
      <c r="AD15099" s="20"/>
    </row>
    <row r="15100" spans="4:30" x14ac:dyDescent="0.2">
      <c r="D15100" s="5"/>
      <c r="I15100" s="7"/>
      <c r="K15100" s="7"/>
      <c r="L15100" s="7"/>
      <c r="M15100" s="55"/>
      <c r="N15100" s="7"/>
      <c r="O15100" s="5"/>
      <c r="U15100" s="31"/>
      <c r="AD15100" s="20"/>
    </row>
    <row r="15101" spans="4:30" x14ac:dyDescent="0.2">
      <c r="D15101" s="5"/>
      <c r="I15101" s="7"/>
      <c r="K15101" s="7"/>
      <c r="L15101" s="7"/>
      <c r="M15101" s="55"/>
      <c r="N15101" s="7"/>
      <c r="O15101" s="5"/>
      <c r="U15101" s="31"/>
      <c r="AD15101" s="20"/>
    </row>
    <row r="15102" spans="4:30" x14ac:dyDescent="0.2">
      <c r="D15102" s="5"/>
      <c r="I15102" s="7"/>
      <c r="K15102" s="7"/>
      <c r="L15102" s="7"/>
      <c r="M15102" s="55"/>
      <c r="N15102" s="7"/>
      <c r="O15102" s="5"/>
      <c r="U15102" s="31"/>
      <c r="AD15102" s="20"/>
    </row>
    <row r="15103" spans="4:30" x14ac:dyDescent="0.2">
      <c r="D15103" s="5"/>
      <c r="I15103" s="7"/>
      <c r="K15103" s="7"/>
      <c r="L15103" s="7"/>
      <c r="M15103" s="55"/>
      <c r="N15103" s="7"/>
      <c r="O15103" s="5"/>
      <c r="U15103" s="31"/>
      <c r="AD15103" s="20"/>
    </row>
    <row r="15104" spans="4:30" x14ac:dyDescent="0.2">
      <c r="D15104" s="5"/>
      <c r="I15104" s="7"/>
      <c r="K15104" s="7"/>
      <c r="L15104" s="7"/>
      <c r="M15104" s="55"/>
      <c r="N15104" s="7"/>
      <c r="O15104" s="5"/>
      <c r="U15104" s="31"/>
      <c r="AD15104" s="20"/>
    </row>
    <row r="15105" spans="4:30" x14ac:dyDescent="0.2">
      <c r="D15105" s="5"/>
      <c r="I15105" s="7"/>
      <c r="K15105" s="7"/>
      <c r="L15105" s="7"/>
      <c r="M15105" s="55"/>
      <c r="N15105" s="7"/>
      <c r="O15105" s="5"/>
      <c r="U15105" s="31"/>
      <c r="AD15105" s="20"/>
    </row>
    <row r="15106" spans="4:30" x14ac:dyDescent="0.2">
      <c r="D15106" s="5"/>
      <c r="I15106" s="7"/>
      <c r="K15106" s="7"/>
      <c r="L15106" s="7"/>
      <c r="M15106" s="55"/>
      <c r="N15106" s="7"/>
      <c r="O15106" s="5"/>
      <c r="U15106" s="31"/>
      <c r="AD15106" s="20"/>
    </row>
    <row r="15107" spans="4:30" x14ac:dyDescent="0.2">
      <c r="D15107" s="5"/>
      <c r="I15107" s="7"/>
      <c r="K15107" s="7"/>
      <c r="L15107" s="7"/>
      <c r="M15107" s="55"/>
      <c r="N15107" s="7"/>
      <c r="O15107" s="5"/>
      <c r="U15107" s="31"/>
      <c r="AD15107" s="20"/>
    </row>
    <row r="15108" spans="4:30" x14ac:dyDescent="0.2">
      <c r="D15108" s="5"/>
      <c r="I15108" s="7"/>
      <c r="K15108" s="7"/>
      <c r="L15108" s="7"/>
      <c r="M15108" s="55"/>
      <c r="N15108" s="7"/>
      <c r="O15108" s="5"/>
      <c r="U15108" s="31"/>
      <c r="AD15108" s="20"/>
    </row>
    <row r="15109" spans="4:30" x14ac:dyDescent="0.2">
      <c r="D15109" s="5"/>
      <c r="I15109" s="7"/>
      <c r="K15109" s="7"/>
      <c r="L15109" s="7"/>
      <c r="M15109" s="55"/>
      <c r="N15109" s="7"/>
      <c r="O15109" s="5"/>
      <c r="U15109" s="31"/>
      <c r="AD15109" s="20"/>
    </row>
    <row r="15110" spans="4:30" x14ac:dyDescent="0.2">
      <c r="D15110" s="5"/>
      <c r="I15110" s="7"/>
      <c r="K15110" s="7"/>
      <c r="L15110" s="7"/>
      <c r="M15110" s="55"/>
      <c r="N15110" s="7"/>
      <c r="O15110" s="5"/>
      <c r="U15110" s="31"/>
      <c r="AD15110" s="20"/>
    </row>
    <row r="15111" spans="4:30" x14ac:dyDescent="0.2">
      <c r="D15111" s="5"/>
      <c r="I15111" s="7"/>
      <c r="K15111" s="7"/>
      <c r="L15111" s="7"/>
      <c r="M15111" s="55"/>
      <c r="N15111" s="7"/>
      <c r="O15111" s="5"/>
      <c r="U15111" s="31"/>
      <c r="AD15111" s="20"/>
    </row>
    <row r="15112" spans="4:30" x14ac:dyDescent="0.2">
      <c r="D15112" s="5"/>
      <c r="I15112" s="7"/>
      <c r="K15112" s="7"/>
      <c r="L15112" s="7"/>
      <c r="M15112" s="55"/>
      <c r="N15112" s="7"/>
      <c r="O15112" s="5"/>
      <c r="U15112" s="31"/>
      <c r="AD15112" s="20"/>
    </row>
    <row r="15113" spans="4:30" x14ac:dyDescent="0.2">
      <c r="D15113" s="5"/>
      <c r="I15113" s="7"/>
      <c r="K15113" s="7"/>
      <c r="L15113" s="7"/>
      <c r="M15113" s="55"/>
      <c r="N15113" s="7"/>
      <c r="O15113" s="5"/>
      <c r="U15113" s="31"/>
      <c r="AD15113" s="20"/>
    </row>
    <row r="15114" spans="4:30" x14ac:dyDescent="0.2">
      <c r="D15114" s="5"/>
      <c r="I15114" s="7"/>
      <c r="K15114" s="7"/>
      <c r="L15114" s="7"/>
      <c r="M15114" s="55"/>
      <c r="N15114" s="7"/>
      <c r="O15114" s="5"/>
      <c r="U15114" s="31"/>
      <c r="AD15114" s="20"/>
    </row>
    <row r="15115" spans="4:30" x14ac:dyDescent="0.2">
      <c r="D15115" s="5"/>
      <c r="I15115" s="7"/>
      <c r="K15115" s="7"/>
      <c r="L15115" s="7"/>
      <c r="M15115" s="55"/>
      <c r="N15115" s="7"/>
      <c r="O15115" s="5"/>
      <c r="U15115" s="31"/>
      <c r="AD15115" s="20"/>
    </row>
    <row r="15116" spans="4:30" x14ac:dyDescent="0.2">
      <c r="D15116" s="5"/>
      <c r="I15116" s="7"/>
      <c r="K15116" s="7"/>
      <c r="L15116" s="7"/>
      <c r="M15116" s="55"/>
      <c r="N15116" s="7"/>
      <c r="O15116" s="5"/>
      <c r="U15116" s="31"/>
      <c r="AD15116" s="20"/>
    </row>
    <row r="15117" spans="4:30" x14ac:dyDescent="0.2">
      <c r="D15117" s="5"/>
      <c r="I15117" s="7"/>
      <c r="K15117" s="7"/>
      <c r="L15117" s="7"/>
      <c r="M15117" s="55"/>
      <c r="N15117" s="7"/>
      <c r="O15117" s="5"/>
      <c r="U15117" s="31"/>
      <c r="AD15117" s="20"/>
    </row>
    <row r="15118" spans="4:30" x14ac:dyDescent="0.2">
      <c r="D15118" s="5"/>
      <c r="I15118" s="7"/>
      <c r="K15118" s="7"/>
      <c r="L15118" s="7"/>
      <c r="M15118" s="55"/>
      <c r="N15118" s="7"/>
      <c r="O15118" s="5"/>
      <c r="U15118" s="31"/>
      <c r="AD15118" s="20"/>
    </row>
    <row r="15119" spans="4:30" x14ac:dyDescent="0.2">
      <c r="D15119" s="5"/>
      <c r="I15119" s="7"/>
      <c r="K15119" s="7"/>
      <c r="L15119" s="7"/>
      <c r="M15119" s="55"/>
      <c r="N15119" s="7"/>
      <c r="O15119" s="5"/>
      <c r="U15119" s="31"/>
      <c r="AD15119" s="20"/>
    </row>
    <row r="15120" spans="4:30" x14ac:dyDescent="0.2">
      <c r="D15120" s="5"/>
      <c r="I15120" s="7"/>
      <c r="K15120" s="7"/>
      <c r="L15120" s="7"/>
      <c r="M15120" s="55"/>
      <c r="N15120" s="7"/>
      <c r="O15120" s="5"/>
      <c r="U15120" s="31"/>
      <c r="AD15120" s="20"/>
    </row>
    <row r="15121" spans="4:30" x14ac:dyDescent="0.2">
      <c r="D15121" s="5"/>
      <c r="I15121" s="7"/>
      <c r="K15121" s="7"/>
      <c r="L15121" s="7"/>
      <c r="M15121" s="55"/>
      <c r="N15121" s="7"/>
      <c r="O15121" s="5"/>
      <c r="U15121" s="31"/>
      <c r="AD15121" s="20"/>
    </row>
    <row r="15122" spans="4:30" x14ac:dyDescent="0.2">
      <c r="D15122" s="5"/>
      <c r="I15122" s="7"/>
      <c r="K15122" s="7"/>
      <c r="L15122" s="7"/>
      <c r="M15122" s="55"/>
      <c r="N15122" s="7"/>
      <c r="O15122" s="5"/>
      <c r="U15122" s="31"/>
      <c r="AD15122" s="20"/>
    </row>
    <row r="15123" spans="4:30" x14ac:dyDescent="0.2">
      <c r="D15123" s="5"/>
      <c r="I15123" s="7"/>
      <c r="K15123" s="7"/>
      <c r="L15123" s="7"/>
      <c r="M15123" s="55"/>
      <c r="N15123" s="7"/>
      <c r="O15123" s="5"/>
      <c r="U15123" s="31"/>
      <c r="AD15123" s="20"/>
    </row>
    <row r="15124" spans="4:30" x14ac:dyDescent="0.2">
      <c r="D15124" s="5"/>
      <c r="I15124" s="7"/>
      <c r="K15124" s="7"/>
      <c r="L15124" s="7"/>
      <c r="M15124" s="55"/>
      <c r="N15124" s="7"/>
      <c r="O15124" s="5"/>
      <c r="U15124" s="31"/>
      <c r="AD15124" s="20"/>
    </row>
    <row r="15125" spans="4:30" x14ac:dyDescent="0.2">
      <c r="D15125" s="5"/>
      <c r="I15125" s="7"/>
      <c r="K15125" s="7"/>
      <c r="L15125" s="7"/>
      <c r="M15125" s="55"/>
      <c r="N15125" s="7"/>
      <c r="O15125" s="5"/>
      <c r="U15125" s="31"/>
      <c r="AD15125" s="20"/>
    </row>
    <row r="15126" spans="4:30" x14ac:dyDescent="0.2">
      <c r="D15126" s="5"/>
      <c r="I15126" s="7"/>
      <c r="K15126" s="7"/>
      <c r="L15126" s="7"/>
      <c r="M15126" s="55"/>
      <c r="N15126" s="7"/>
      <c r="O15126" s="5"/>
      <c r="U15126" s="31"/>
      <c r="AD15126" s="20"/>
    </row>
    <row r="15127" spans="4:30" x14ac:dyDescent="0.2">
      <c r="D15127" s="5"/>
      <c r="I15127" s="7"/>
      <c r="K15127" s="7"/>
      <c r="L15127" s="7"/>
      <c r="M15127" s="55"/>
      <c r="N15127" s="7"/>
      <c r="O15127" s="5"/>
      <c r="U15127" s="31"/>
      <c r="AD15127" s="20"/>
    </row>
    <row r="15128" spans="4:30" x14ac:dyDescent="0.2">
      <c r="D15128" s="5"/>
      <c r="I15128" s="7"/>
      <c r="K15128" s="7"/>
      <c r="L15128" s="7"/>
      <c r="M15128" s="55"/>
      <c r="N15128" s="7"/>
      <c r="O15128" s="5"/>
      <c r="U15128" s="31"/>
      <c r="AD15128" s="20"/>
    </row>
    <row r="15129" spans="4:30" x14ac:dyDescent="0.2">
      <c r="D15129" s="5"/>
      <c r="I15129" s="7"/>
      <c r="K15129" s="7"/>
      <c r="L15129" s="7"/>
      <c r="M15129" s="55"/>
      <c r="N15129" s="7"/>
      <c r="O15129" s="5"/>
      <c r="U15129" s="31"/>
      <c r="AD15129" s="20"/>
    </row>
    <row r="15130" spans="4:30" x14ac:dyDescent="0.2">
      <c r="D15130" s="5"/>
      <c r="I15130" s="7"/>
      <c r="K15130" s="7"/>
      <c r="L15130" s="7"/>
      <c r="M15130" s="55"/>
      <c r="N15130" s="7"/>
      <c r="O15130" s="5"/>
      <c r="U15130" s="31"/>
      <c r="AD15130" s="20"/>
    </row>
    <row r="15131" spans="4:30" x14ac:dyDescent="0.2">
      <c r="D15131" s="5"/>
      <c r="I15131" s="7"/>
      <c r="K15131" s="7"/>
      <c r="L15131" s="7"/>
      <c r="M15131" s="55"/>
      <c r="N15131" s="7"/>
      <c r="O15131" s="5"/>
      <c r="U15131" s="31"/>
      <c r="AD15131" s="20"/>
    </row>
    <row r="15132" spans="4:30" x14ac:dyDescent="0.2">
      <c r="D15132" s="5"/>
      <c r="I15132" s="7"/>
      <c r="K15132" s="7"/>
      <c r="L15132" s="7"/>
      <c r="M15132" s="55"/>
      <c r="N15132" s="7"/>
      <c r="O15132" s="5"/>
      <c r="U15132" s="31"/>
      <c r="AD15132" s="20"/>
    </row>
    <row r="15133" spans="4:30" x14ac:dyDescent="0.2">
      <c r="D15133" s="5"/>
      <c r="I15133" s="7"/>
      <c r="K15133" s="7"/>
      <c r="L15133" s="7"/>
      <c r="M15133" s="55"/>
      <c r="N15133" s="7"/>
      <c r="O15133" s="5"/>
      <c r="U15133" s="31"/>
      <c r="AD15133" s="20"/>
    </row>
    <row r="15134" spans="4:30" x14ac:dyDescent="0.2">
      <c r="D15134" s="5"/>
      <c r="I15134" s="7"/>
      <c r="K15134" s="7"/>
      <c r="L15134" s="7"/>
      <c r="M15134" s="55"/>
      <c r="N15134" s="7"/>
      <c r="O15134" s="5"/>
      <c r="U15134" s="31"/>
      <c r="AD15134" s="20"/>
    </row>
    <row r="15135" spans="4:30" x14ac:dyDescent="0.2">
      <c r="D15135" s="5"/>
      <c r="I15135" s="7"/>
      <c r="K15135" s="7"/>
      <c r="L15135" s="7"/>
      <c r="M15135" s="55"/>
      <c r="N15135" s="7"/>
      <c r="O15135" s="5"/>
      <c r="U15135" s="31"/>
      <c r="AD15135" s="20"/>
    </row>
    <row r="15136" spans="4:30" x14ac:dyDescent="0.2">
      <c r="D15136" s="5"/>
      <c r="I15136" s="7"/>
      <c r="K15136" s="7"/>
      <c r="L15136" s="7"/>
      <c r="M15136" s="55"/>
      <c r="N15136" s="7"/>
      <c r="O15136" s="5"/>
      <c r="U15136" s="31"/>
      <c r="AD15136" s="20"/>
    </row>
    <row r="15137" spans="4:30" x14ac:dyDescent="0.2">
      <c r="D15137" s="5"/>
      <c r="I15137" s="7"/>
      <c r="K15137" s="7"/>
      <c r="L15137" s="7"/>
      <c r="M15137" s="55"/>
      <c r="N15137" s="7"/>
      <c r="O15137" s="5"/>
      <c r="U15137" s="31"/>
      <c r="AD15137" s="20"/>
    </row>
    <row r="15138" spans="4:30" x14ac:dyDescent="0.2">
      <c r="D15138" s="5"/>
      <c r="I15138" s="7"/>
      <c r="K15138" s="7"/>
      <c r="L15138" s="7"/>
      <c r="M15138" s="55"/>
      <c r="N15138" s="7"/>
      <c r="O15138" s="5"/>
      <c r="U15138" s="31"/>
      <c r="AD15138" s="20"/>
    </row>
    <row r="15139" spans="4:30" x14ac:dyDescent="0.2">
      <c r="D15139" s="5"/>
      <c r="I15139" s="7"/>
      <c r="K15139" s="7"/>
      <c r="L15139" s="7"/>
      <c r="M15139" s="55"/>
      <c r="N15139" s="7"/>
      <c r="O15139" s="5"/>
      <c r="U15139" s="31"/>
      <c r="AD15139" s="20"/>
    </row>
    <row r="15140" spans="4:30" x14ac:dyDescent="0.2">
      <c r="D15140" s="5"/>
      <c r="I15140" s="7"/>
      <c r="K15140" s="7"/>
      <c r="L15140" s="7"/>
      <c r="M15140" s="55"/>
      <c r="N15140" s="7"/>
      <c r="O15140" s="5"/>
      <c r="U15140" s="31"/>
      <c r="AD15140" s="20"/>
    </row>
    <row r="15141" spans="4:30" x14ac:dyDescent="0.2">
      <c r="D15141" s="5"/>
      <c r="I15141" s="7"/>
      <c r="K15141" s="7"/>
      <c r="L15141" s="7"/>
      <c r="M15141" s="55"/>
      <c r="N15141" s="7"/>
      <c r="O15141" s="5"/>
      <c r="U15141" s="31"/>
      <c r="AD15141" s="20"/>
    </row>
    <row r="15142" spans="4:30" x14ac:dyDescent="0.2">
      <c r="D15142" s="5"/>
      <c r="I15142" s="7"/>
      <c r="K15142" s="7"/>
      <c r="L15142" s="7"/>
      <c r="M15142" s="55"/>
      <c r="N15142" s="7"/>
      <c r="O15142" s="5"/>
      <c r="U15142" s="31"/>
      <c r="AD15142" s="20"/>
    </row>
    <row r="15143" spans="4:30" x14ac:dyDescent="0.2">
      <c r="D15143" s="5"/>
      <c r="I15143" s="7"/>
      <c r="K15143" s="7"/>
      <c r="L15143" s="7"/>
      <c r="M15143" s="55"/>
      <c r="N15143" s="7"/>
      <c r="O15143" s="5"/>
      <c r="U15143" s="31"/>
      <c r="AD15143" s="20"/>
    </row>
    <row r="15144" spans="4:30" x14ac:dyDescent="0.2">
      <c r="D15144" s="5"/>
      <c r="I15144" s="7"/>
      <c r="K15144" s="7"/>
      <c r="L15144" s="7"/>
      <c r="M15144" s="55"/>
      <c r="N15144" s="7"/>
      <c r="O15144" s="5"/>
      <c r="U15144" s="31"/>
      <c r="AD15144" s="20"/>
    </row>
    <row r="15145" spans="4:30" x14ac:dyDescent="0.2">
      <c r="D15145" s="5"/>
      <c r="I15145" s="7"/>
      <c r="K15145" s="7"/>
      <c r="L15145" s="7"/>
      <c r="M15145" s="55"/>
      <c r="N15145" s="7"/>
      <c r="O15145" s="5"/>
      <c r="U15145" s="31"/>
      <c r="AD15145" s="20"/>
    </row>
    <row r="15146" spans="4:30" x14ac:dyDescent="0.2">
      <c r="D15146" s="5"/>
      <c r="I15146" s="7"/>
      <c r="K15146" s="7"/>
      <c r="L15146" s="7"/>
      <c r="M15146" s="55"/>
      <c r="N15146" s="7"/>
      <c r="O15146" s="5"/>
      <c r="U15146" s="31"/>
      <c r="AD15146" s="20"/>
    </row>
    <row r="15147" spans="4:30" x14ac:dyDescent="0.2">
      <c r="D15147" s="5"/>
      <c r="I15147" s="7"/>
      <c r="K15147" s="7"/>
      <c r="L15147" s="7"/>
      <c r="M15147" s="55"/>
      <c r="N15147" s="7"/>
      <c r="O15147" s="5"/>
      <c r="U15147" s="31"/>
      <c r="AD15147" s="20"/>
    </row>
    <row r="15148" spans="4:30" x14ac:dyDescent="0.2">
      <c r="D15148" s="5"/>
      <c r="I15148" s="7"/>
      <c r="K15148" s="7"/>
      <c r="L15148" s="7"/>
      <c r="M15148" s="55"/>
      <c r="N15148" s="7"/>
      <c r="O15148" s="5"/>
      <c r="U15148" s="31"/>
      <c r="AD15148" s="20"/>
    </row>
    <row r="15149" spans="4:30" x14ac:dyDescent="0.2">
      <c r="D15149" s="5"/>
      <c r="I15149" s="7"/>
      <c r="K15149" s="7"/>
      <c r="L15149" s="7"/>
      <c r="M15149" s="55"/>
      <c r="N15149" s="7"/>
      <c r="O15149" s="5"/>
      <c r="U15149" s="31"/>
      <c r="AD15149" s="20"/>
    </row>
    <row r="15150" spans="4:30" x14ac:dyDescent="0.2">
      <c r="D15150" s="5"/>
      <c r="I15150" s="7"/>
      <c r="K15150" s="7"/>
      <c r="L15150" s="7"/>
      <c r="M15150" s="55"/>
      <c r="N15150" s="7"/>
      <c r="O15150" s="5"/>
      <c r="U15150" s="31"/>
      <c r="AD15150" s="20"/>
    </row>
    <row r="15151" spans="4:30" x14ac:dyDescent="0.2">
      <c r="D15151" s="5"/>
      <c r="I15151" s="7"/>
      <c r="K15151" s="7"/>
      <c r="L15151" s="7"/>
      <c r="M15151" s="55"/>
      <c r="N15151" s="7"/>
      <c r="O15151" s="5"/>
      <c r="U15151" s="31"/>
      <c r="AD15151" s="20"/>
    </row>
    <row r="15152" spans="4:30" x14ac:dyDescent="0.2">
      <c r="D15152" s="5"/>
      <c r="I15152" s="7"/>
      <c r="K15152" s="7"/>
      <c r="L15152" s="7"/>
      <c r="M15152" s="55"/>
      <c r="N15152" s="7"/>
      <c r="O15152" s="5"/>
      <c r="U15152" s="31"/>
      <c r="AD15152" s="20"/>
    </row>
    <row r="15153" spans="4:30" x14ac:dyDescent="0.2">
      <c r="D15153" s="5"/>
      <c r="I15153" s="7"/>
      <c r="K15153" s="7"/>
      <c r="L15153" s="7"/>
      <c r="M15153" s="55"/>
      <c r="N15153" s="7"/>
      <c r="O15153" s="5"/>
      <c r="U15153" s="31"/>
      <c r="AD15153" s="20"/>
    </row>
    <row r="15154" spans="4:30" x14ac:dyDescent="0.2">
      <c r="D15154" s="5"/>
      <c r="I15154" s="7"/>
      <c r="K15154" s="7"/>
      <c r="L15154" s="7"/>
      <c r="M15154" s="55"/>
      <c r="N15154" s="7"/>
      <c r="O15154" s="5"/>
      <c r="U15154" s="31"/>
      <c r="AD15154" s="20"/>
    </row>
    <row r="15155" spans="4:30" x14ac:dyDescent="0.2">
      <c r="D15155" s="5"/>
      <c r="I15155" s="7"/>
      <c r="K15155" s="7"/>
      <c r="L15155" s="7"/>
      <c r="M15155" s="55"/>
      <c r="N15155" s="7"/>
      <c r="O15155" s="5"/>
      <c r="U15155" s="31"/>
      <c r="AD15155" s="20"/>
    </row>
    <row r="15156" spans="4:30" x14ac:dyDescent="0.2">
      <c r="D15156" s="5"/>
      <c r="I15156" s="7"/>
      <c r="K15156" s="7"/>
      <c r="L15156" s="7"/>
      <c r="M15156" s="55"/>
      <c r="N15156" s="7"/>
      <c r="O15156" s="5"/>
      <c r="U15156" s="31"/>
      <c r="AD15156" s="20"/>
    </row>
    <row r="15157" spans="4:30" x14ac:dyDescent="0.2">
      <c r="D15157" s="5"/>
      <c r="I15157" s="7"/>
      <c r="K15157" s="7"/>
      <c r="L15157" s="7"/>
      <c r="M15157" s="55"/>
      <c r="N15157" s="7"/>
      <c r="O15157" s="5"/>
      <c r="U15157" s="31"/>
      <c r="AD15157" s="20"/>
    </row>
    <row r="15158" spans="4:30" x14ac:dyDescent="0.2">
      <c r="D15158" s="5"/>
      <c r="I15158" s="7"/>
      <c r="K15158" s="7"/>
      <c r="L15158" s="7"/>
      <c r="M15158" s="55"/>
      <c r="N15158" s="7"/>
      <c r="O15158" s="5"/>
      <c r="U15158" s="31"/>
      <c r="AD15158" s="20"/>
    </row>
    <row r="15159" spans="4:30" x14ac:dyDescent="0.2">
      <c r="D15159" s="5"/>
      <c r="I15159" s="7"/>
      <c r="K15159" s="7"/>
      <c r="L15159" s="7"/>
      <c r="M15159" s="55"/>
      <c r="N15159" s="7"/>
      <c r="O15159" s="5"/>
      <c r="U15159" s="31"/>
      <c r="AD15159" s="20"/>
    </row>
    <row r="15160" spans="4:30" x14ac:dyDescent="0.2">
      <c r="D15160" s="5"/>
      <c r="I15160" s="7"/>
      <c r="K15160" s="7"/>
      <c r="L15160" s="7"/>
      <c r="M15160" s="55"/>
      <c r="N15160" s="7"/>
      <c r="O15160" s="5"/>
      <c r="U15160" s="31"/>
      <c r="AD15160" s="20"/>
    </row>
    <row r="15161" spans="4:30" x14ac:dyDescent="0.2">
      <c r="D15161" s="5"/>
      <c r="I15161" s="7"/>
      <c r="K15161" s="7"/>
      <c r="L15161" s="7"/>
      <c r="M15161" s="55"/>
      <c r="N15161" s="7"/>
      <c r="O15161" s="5"/>
      <c r="U15161" s="31"/>
      <c r="AD15161" s="20"/>
    </row>
    <row r="15162" spans="4:30" x14ac:dyDescent="0.2">
      <c r="D15162" s="5"/>
      <c r="I15162" s="7"/>
      <c r="K15162" s="7"/>
      <c r="L15162" s="7"/>
      <c r="M15162" s="55"/>
      <c r="N15162" s="7"/>
      <c r="O15162" s="5"/>
      <c r="U15162" s="31"/>
      <c r="AD15162" s="20"/>
    </row>
    <row r="15163" spans="4:30" x14ac:dyDescent="0.2">
      <c r="D15163" s="5"/>
      <c r="I15163" s="7"/>
      <c r="K15163" s="7"/>
      <c r="L15163" s="7"/>
      <c r="M15163" s="55"/>
      <c r="N15163" s="7"/>
      <c r="O15163" s="5"/>
      <c r="U15163" s="31"/>
      <c r="AD15163" s="20"/>
    </row>
    <row r="15164" spans="4:30" x14ac:dyDescent="0.2">
      <c r="D15164" s="5"/>
      <c r="I15164" s="7"/>
      <c r="K15164" s="7"/>
      <c r="L15164" s="7"/>
      <c r="M15164" s="55"/>
      <c r="N15164" s="7"/>
      <c r="O15164" s="5"/>
      <c r="U15164" s="31"/>
      <c r="AD15164" s="20"/>
    </row>
    <row r="15165" spans="4:30" x14ac:dyDescent="0.2">
      <c r="D15165" s="5"/>
      <c r="I15165" s="7"/>
      <c r="K15165" s="7"/>
      <c r="L15165" s="7"/>
      <c r="M15165" s="55"/>
      <c r="N15165" s="7"/>
      <c r="O15165" s="5"/>
      <c r="U15165" s="31"/>
      <c r="AD15165" s="20"/>
    </row>
    <row r="15166" spans="4:30" x14ac:dyDescent="0.2">
      <c r="D15166" s="5"/>
      <c r="I15166" s="7"/>
      <c r="K15166" s="7"/>
      <c r="L15166" s="7"/>
      <c r="M15166" s="55"/>
      <c r="N15166" s="7"/>
      <c r="O15166" s="5"/>
      <c r="U15166" s="31"/>
      <c r="AD15166" s="20"/>
    </row>
    <row r="15167" spans="4:30" x14ac:dyDescent="0.2">
      <c r="D15167" s="5"/>
      <c r="I15167" s="7"/>
      <c r="K15167" s="7"/>
      <c r="L15167" s="7"/>
      <c r="M15167" s="55"/>
      <c r="N15167" s="7"/>
      <c r="O15167" s="5"/>
      <c r="U15167" s="31"/>
      <c r="AD15167" s="20"/>
    </row>
    <row r="15168" spans="4:30" x14ac:dyDescent="0.2">
      <c r="D15168" s="5"/>
      <c r="I15168" s="7"/>
      <c r="K15168" s="7"/>
      <c r="L15168" s="7"/>
      <c r="M15168" s="55"/>
      <c r="N15168" s="7"/>
      <c r="O15168" s="5"/>
      <c r="U15168" s="31"/>
      <c r="AD15168" s="20"/>
    </row>
    <row r="15169" spans="4:30" x14ac:dyDescent="0.2">
      <c r="D15169" s="5"/>
      <c r="I15169" s="7"/>
      <c r="K15169" s="7"/>
      <c r="L15169" s="7"/>
      <c r="M15169" s="55"/>
      <c r="N15169" s="7"/>
      <c r="O15169" s="5"/>
      <c r="U15169" s="31"/>
      <c r="AD15169" s="20"/>
    </row>
    <row r="15170" spans="4:30" x14ac:dyDescent="0.2">
      <c r="D15170" s="5"/>
      <c r="I15170" s="7"/>
      <c r="K15170" s="7"/>
      <c r="L15170" s="7"/>
      <c r="M15170" s="55"/>
      <c r="N15170" s="7"/>
      <c r="O15170" s="5"/>
      <c r="U15170" s="31"/>
      <c r="AD15170" s="20"/>
    </row>
    <row r="15171" spans="4:30" x14ac:dyDescent="0.2">
      <c r="D15171" s="5"/>
      <c r="I15171" s="7"/>
      <c r="K15171" s="7"/>
      <c r="L15171" s="7"/>
      <c r="M15171" s="55"/>
      <c r="N15171" s="7"/>
      <c r="O15171" s="5"/>
      <c r="U15171" s="31"/>
      <c r="AD15171" s="20"/>
    </row>
    <row r="15172" spans="4:30" x14ac:dyDescent="0.2">
      <c r="D15172" s="5"/>
      <c r="I15172" s="7"/>
      <c r="K15172" s="7"/>
      <c r="L15172" s="7"/>
      <c r="M15172" s="55"/>
      <c r="N15172" s="7"/>
      <c r="O15172" s="5"/>
      <c r="U15172" s="31"/>
      <c r="AD15172" s="20"/>
    </row>
    <row r="15173" spans="4:30" x14ac:dyDescent="0.2">
      <c r="D15173" s="5"/>
      <c r="I15173" s="7"/>
      <c r="K15173" s="7"/>
      <c r="L15173" s="7"/>
      <c r="M15173" s="55"/>
      <c r="N15173" s="7"/>
      <c r="O15173" s="5"/>
      <c r="U15173" s="31"/>
      <c r="AD15173" s="20"/>
    </row>
    <row r="15174" spans="4:30" x14ac:dyDescent="0.2">
      <c r="D15174" s="5"/>
      <c r="I15174" s="7"/>
      <c r="K15174" s="7"/>
      <c r="L15174" s="7"/>
      <c r="M15174" s="55"/>
      <c r="N15174" s="7"/>
      <c r="O15174" s="5"/>
      <c r="U15174" s="31"/>
      <c r="AD15174" s="20"/>
    </row>
    <row r="15175" spans="4:30" x14ac:dyDescent="0.2">
      <c r="D15175" s="5"/>
      <c r="I15175" s="7"/>
      <c r="K15175" s="7"/>
      <c r="L15175" s="7"/>
      <c r="M15175" s="55"/>
      <c r="N15175" s="7"/>
      <c r="O15175" s="5"/>
      <c r="U15175" s="31"/>
      <c r="AD15175" s="20"/>
    </row>
    <row r="15176" spans="4:30" x14ac:dyDescent="0.2">
      <c r="D15176" s="5"/>
      <c r="I15176" s="7"/>
      <c r="K15176" s="7"/>
      <c r="L15176" s="7"/>
      <c r="M15176" s="55"/>
      <c r="N15176" s="7"/>
      <c r="O15176" s="5"/>
      <c r="U15176" s="31"/>
      <c r="AD15176" s="20"/>
    </row>
    <row r="15177" spans="4:30" x14ac:dyDescent="0.2">
      <c r="D15177" s="5"/>
      <c r="I15177" s="7"/>
      <c r="K15177" s="7"/>
      <c r="L15177" s="7"/>
      <c r="M15177" s="55"/>
      <c r="N15177" s="7"/>
      <c r="O15177" s="5"/>
      <c r="U15177" s="31"/>
      <c r="AD15177" s="20"/>
    </row>
    <row r="15178" spans="4:30" x14ac:dyDescent="0.2">
      <c r="D15178" s="5"/>
      <c r="I15178" s="7"/>
      <c r="K15178" s="7"/>
      <c r="L15178" s="7"/>
      <c r="M15178" s="55"/>
      <c r="N15178" s="7"/>
      <c r="O15178" s="5"/>
      <c r="U15178" s="31"/>
      <c r="AD15178" s="20"/>
    </row>
    <row r="15179" spans="4:30" x14ac:dyDescent="0.2">
      <c r="D15179" s="5"/>
      <c r="I15179" s="7"/>
      <c r="K15179" s="7"/>
      <c r="L15179" s="7"/>
      <c r="M15179" s="55"/>
      <c r="N15179" s="7"/>
      <c r="O15179" s="5"/>
      <c r="U15179" s="31"/>
      <c r="AD15179" s="20"/>
    </row>
    <row r="15180" spans="4:30" x14ac:dyDescent="0.2">
      <c r="D15180" s="5"/>
      <c r="I15180" s="7"/>
      <c r="K15180" s="7"/>
      <c r="L15180" s="7"/>
      <c r="M15180" s="55"/>
      <c r="N15180" s="7"/>
      <c r="O15180" s="5"/>
      <c r="U15180" s="31"/>
      <c r="AD15180" s="20"/>
    </row>
    <row r="15181" spans="4:30" x14ac:dyDescent="0.2">
      <c r="D15181" s="5"/>
      <c r="I15181" s="7"/>
      <c r="K15181" s="7"/>
      <c r="L15181" s="7"/>
      <c r="M15181" s="55"/>
      <c r="N15181" s="7"/>
      <c r="O15181" s="5"/>
      <c r="U15181" s="31"/>
      <c r="AD15181" s="20"/>
    </row>
    <row r="15182" spans="4:30" x14ac:dyDescent="0.2">
      <c r="D15182" s="5"/>
      <c r="I15182" s="7"/>
      <c r="K15182" s="7"/>
      <c r="L15182" s="7"/>
      <c r="M15182" s="55"/>
      <c r="N15182" s="7"/>
      <c r="O15182" s="5"/>
      <c r="U15182" s="31"/>
      <c r="AD15182" s="20"/>
    </row>
    <row r="15183" spans="4:30" x14ac:dyDescent="0.2">
      <c r="D15183" s="5"/>
      <c r="I15183" s="7"/>
      <c r="K15183" s="7"/>
      <c r="L15183" s="7"/>
      <c r="M15183" s="55"/>
      <c r="N15183" s="7"/>
      <c r="O15183" s="5"/>
      <c r="U15183" s="31"/>
      <c r="AD15183" s="20"/>
    </row>
    <row r="15184" spans="4:30" x14ac:dyDescent="0.2">
      <c r="D15184" s="5"/>
      <c r="I15184" s="7"/>
      <c r="K15184" s="7"/>
      <c r="L15184" s="7"/>
      <c r="M15184" s="55"/>
      <c r="N15184" s="7"/>
      <c r="O15184" s="5"/>
      <c r="U15184" s="31"/>
      <c r="AD15184" s="20"/>
    </row>
    <row r="15185" spans="4:30" x14ac:dyDescent="0.2">
      <c r="D15185" s="5"/>
      <c r="I15185" s="7"/>
      <c r="K15185" s="7"/>
      <c r="L15185" s="7"/>
      <c r="M15185" s="55"/>
      <c r="N15185" s="7"/>
      <c r="O15185" s="5"/>
      <c r="U15185" s="31"/>
      <c r="AD15185" s="20"/>
    </row>
    <row r="15186" spans="4:30" x14ac:dyDescent="0.2">
      <c r="D15186" s="5"/>
      <c r="I15186" s="7"/>
      <c r="K15186" s="7"/>
      <c r="L15186" s="7"/>
      <c r="M15186" s="55"/>
      <c r="N15186" s="7"/>
      <c r="O15186" s="5"/>
      <c r="U15186" s="31"/>
      <c r="AD15186" s="20"/>
    </row>
    <row r="15187" spans="4:30" x14ac:dyDescent="0.2">
      <c r="D15187" s="5"/>
      <c r="I15187" s="7"/>
      <c r="K15187" s="7"/>
      <c r="L15187" s="7"/>
      <c r="M15187" s="55"/>
      <c r="N15187" s="7"/>
      <c r="O15187" s="5"/>
      <c r="U15187" s="31"/>
      <c r="AD15187" s="20"/>
    </row>
    <row r="15188" spans="4:30" x14ac:dyDescent="0.2">
      <c r="D15188" s="5"/>
      <c r="I15188" s="7"/>
      <c r="K15188" s="7"/>
      <c r="L15188" s="7"/>
      <c r="M15188" s="55"/>
      <c r="N15188" s="7"/>
      <c r="O15188" s="5"/>
      <c r="U15188" s="31"/>
      <c r="AD15188" s="20"/>
    </row>
    <row r="15189" spans="4:30" x14ac:dyDescent="0.2">
      <c r="D15189" s="5"/>
      <c r="I15189" s="7"/>
      <c r="K15189" s="7"/>
      <c r="L15189" s="7"/>
      <c r="M15189" s="55"/>
      <c r="N15189" s="7"/>
      <c r="O15189" s="5"/>
      <c r="U15189" s="31"/>
      <c r="AD15189" s="20"/>
    </row>
    <row r="15190" spans="4:30" x14ac:dyDescent="0.2">
      <c r="D15190" s="5"/>
      <c r="I15190" s="7"/>
      <c r="K15190" s="7"/>
      <c r="L15190" s="7"/>
      <c r="M15190" s="55"/>
      <c r="N15190" s="7"/>
      <c r="O15190" s="5"/>
      <c r="U15190" s="31"/>
      <c r="AD15190" s="20"/>
    </row>
    <row r="15191" spans="4:30" x14ac:dyDescent="0.2">
      <c r="D15191" s="5"/>
      <c r="I15191" s="7"/>
      <c r="K15191" s="7"/>
      <c r="L15191" s="7"/>
      <c r="M15191" s="55"/>
      <c r="N15191" s="7"/>
      <c r="O15191" s="5"/>
      <c r="U15191" s="31"/>
      <c r="AD15191" s="20"/>
    </row>
    <row r="15192" spans="4:30" x14ac:dyDescent="0.2">
      <c r="D15192" s="5"/>
      <c r="I15192" s="7"/>
      <c r="K15192" s="7"/>
      <c r="L15192" s="7"/>
      <c r="M15192" s="55"/>
      <c r="N15192" s="7"/>
      <c r="O15192" s="5"/>
      <c r="U15192" s="31"/>
      <c r="AD15192" s="20"/>
    </row>
    <row r="15193" spans="4:30" x14ac:dyDescent="0.2">
      <c r="D15193" s="5"/>
      <c r="I15193" s="7"/>
      <c r="K15193" s="7"/>
      <c r="L15193" s="7"/>
      <c r="M15193" s="55"/>
      <c r="N15193" s="7"/>
      <c r="O15193" s="5"/>
      <c r="U15193" s="31"/>
      <c r="AD15193" s="20"/>
    </row>
    <row r="15194" spans="4:30" x14ac:dyDescent="0.2">
      <c r="D15194" s="5"/>
      <c r="I15194" s="7"/>
      <c r="K15194" s="7"/>
      <c r="L15194" s="7"/>
      <c r="M15194" s="55"/>
      <c r="N15194" s="7"/>
      <c r="O15194" s="5"/>
      <c r="U15194" s="31"/>
      <c r="AD15194" s="20"/>
    </row>
    <row r="15195" spans="4:30" x14ac:dyDescent="0.2">
      <c r="D15195" s="5"/>
      <c r="I15195" s="7"/>
      <c r="K15195" s="7"/>
      <c r="L15195" s="7"/>
      <c r="M15195" s="55"/>
      <c r="N15195" s="7"/>
      <c r="O15195" s="5"/>
      <c r="U15195" s="31"/>
      <c r="AD15195" s="20"/>
    </row>
    <row r="15196" spans="4:30" x14ac:dyDescent="0.2">
      <c r="D15196" s="5"/>
      <c r="I15196" s="7"/>
      <c r="K15196" s="7"/>
      <c r="L15196" s="7"/>
      <c r="M15196" s="55"/>
      <c r="N15196" s="7"/>
      <c r="O15196" s="5"/>
      <c r="U15196" s="31"/>
      <c r="AD15196" s="20"/>
    </row>
    <row r="15197" spans="4:30" x14ac:dyDescent="0.2">
      <c r="D15197" s="5"/>
      <c r="I15197" s="7"/>
      <c r="K15197" s="7"/>
      <c r="L15197" s="7"/>
      <c r="M15197" s="55"/>
      <c r="N15197" s="7"/>
      <c r="O15197" s="5"/>
      <c r="U15197" s="31"/>
      <c r="AD15197" s="20"/>
    </row>
    <row r="15198" spans="4:30" x14ac:dyDescent="0.2">
      <c r="D15198" s="5"/>
      <c r="I15198" s="7"/>
      <c r="K15198" s="7"/>
      <c r="L15198" s="7"/>
      <c r="M15198" s="55"/>
      <c r="N15198" s="7"/>
      <c r="O15198" s="5"/>
      <c r="U15198" s="31"/>
      <c r="AD15198" s="20"/>
    </row>
    <row r="15199" spans="4:30" x14ac:dyDescent="0.2">
      <c r="D15199" s="5"/>
      <c r="I15199" s="7"/>
      <c r="K15199" s="7"/>
      <c r="L15199" s="7"/>
      <c r="M15199" s="55"/>
      <c r="N15199" s="7"/>
      <c r="O15199" s="5"/>
      <c r="U15199" s="31"/>
      <c r="AD15199" s="20"/>
    </row>
    <row r="15200" spans="4:30" x14ac:dyDescent="0.2">
      <c r="D15200" s="5"/>
      <c r="I15200" s="7"/>
      <c r="K15200" s="7"/>
      <c r="L15200" s="7"/>
      <c r="M15200" s="55"/>
      <c r="N15200" s="7"/>
      <c r="O15200" s="5"/>
      <c r="U15200" s="31"/>
      <c r="AD15200" s="20"/>
    </row>
    <row r="15201" spans="4:30" x14ac:dyDescent="0.2">
      <c r="D15201" s="5"/>
      <c r="I15201" s="7"/>
      <c r="K15201" s="7"/>
      <c r="L15201" s="7"/>
      <c r="M15201" s="55"/>
      <c r="N15201" s="7"/>
      <c r="O15201" s="5"/>
      <c r="U15201" s="31"/>
      <c r="AD15201" s="20"/>
    </row>
    <row r="15202" spans="4:30" x14ac:dyDescent="0.2">
      <c r="D15202" s="5"/>
      <c r="I15202" s="7"/>
      <c r="K15202" s="7"/>
      <c r="L15202" s="7"/>
      <c r="M15202" s="55"/>
      <c r="N15202" s="7"/>
      <c r="O15202" s="5"/>
      <c r="U15202" s="31"/>
      <c r="AD15202" s="20"/>
    </row>
    <row r="15203" spans="4:30" x14ac:dyDescent="0.2">
      <c r="D15203" s="5"/>
      <c r="I15203" s="7"/>
      <c r="K15203" s="7"/>
      <c r="L15203" s="7"/>
      <c r="M15203" s="55"/>
      <c r="N15203" s="7"/>
      <c r="O15203" s="5"/>
      <c r="U15203" s="31"/>
      <c r="AD15203" s="20"/>
    </row>
    <row r="15204" spans="4:30" x14ac:dyDescent="0.2">
      <c r="D15204" s="5"/>
      <c r="I15204" s="7"/>
      <c r="K15204" s="7"/>
      <c r="L15204" s="7"/>
      <c r="M15204" s="55"/>
      <c r="N15204" s="7"/>
      <c r="O15204" s="5"/>
      <c r="U15204" s="31"/>
      <c r="AD15204" s="20"/>
    </row>
    <row r="15205" spans="4:30" x14ac:dyDescent="0.2">
      <c r="D15205" s="5"/>
      <c r="I15205" s="7"/>
      <c r="K15205" s="7"/>
      <c r="L15205" s="7"/>
      <c r="M15205" s="55"/>
      <c r="N15205" s="7"/>
      <c r="O15205" s="5"/>
      <c r="U15205" s="31"/>
      <c r="AD15205" s="20"/>
    </row>
    <row r="15206" spans="4:30" x14ac:dyDescent="0.2">
      <c r="D15206" s="5"/>
      <c r="I15206" s="7"/>
      <c r="K15206" s="7"/>
      <c r="L15206" s="7"/>
      <c r="M15206" s="55"/>
      <c r="N15206" s="7"/>
      <c r="O15206" s="5"/>
      <c r="U15206" s="31"/>
      <c r="AD15206" s="20"/>
    </row>
    <row r="15207" spans="4:30" x14ac:dyDescent="0.2">
      <c r="D15207" s="5"/>
      <c r="I15207" s="7"/>
      <c r="K15207" s="7"/>
      <c r="L15207" s="7"/>
      <c r="M15207" s="55"/>
      <c r="N15207" s="7"/>
      <c r="O15207" s="5"/>
      <c r="U15207" s="31"/>
      <c r="AD15207" s="20"/>
    </row>
    <row r="15208" spans="4:30" x14ac:dyDescent="0.2">
      <c r="D15208" s="5"/>
      <c r="I15208" s="7"/>
      <c r="K15208" s="7"/>
      <c r="L15208" s="7"/>
      <c r="M15208" s="55"/>
      <c r="N15208" s="7"/>
      <c r="O15208" s="5"/>
      <c r="U15208" s="31"/>
      <c r="AD15208" s="20"/>
    </row>
    <row r="15209" spans="4:30" x14ac:dyDescent="0.2">
      <c r="D15209" s="5"/>
      <c r="I15209" s="7"/>
      <c r="K15209" s="7"/>
      <c r="L15209" s="7"/>
      <c r="M15209" s="55"/>
      <c r="N15209" s="7"/>
      <c r="O15209" s="5"/>
      <c r="U15209" s="31"/>
      <c r="AD15209" s="20"/>
    </row>
    <row r="15210" spans="4:30" x14ac:dyDescent="0.2">
      <c r="D15210" s="5"/>
      <c r="I15210" s="7"/>
      <c r="K15210" s="7"/>
      <c r="L15210" s="7"/>
      <c r="M15210" s="55"/>
      <c r="N15210" s="7"/>
      <c r="O15210" s="5"/>
      <c r="U15210" s="31"/>
      <c r="AD15210" s="20"/>
    </row>
    <row r="15211" spans="4:30" x14ac:dyDescent="0.2">
      <c r="D15211" s="5"/>
      <c r="I15211" s="7"/>
      <c r="K15211" s="7"/>
      <c r="L15211" s="7"/>
      <c r="M15211" s="55"/>
      <c r="N15211" s="7"/>
      <c r="O15211" s="5"/>
      <c r="U15211" s="31"/>
      <c r="AD15211" s="20"/>
    </row>
    <row r="15212" spans="4:30" x14ac:dyDescent="0.2">
      <c r="D15212" s="5"/>
      <c r="I15212" s="7"/>
      <c r="K15212" s="7"/>
      <c r="L15212" s="7"/>
      <c r="M15212" s="55"/>
      <c r="N15212" s="7"/>
      <c r="O15212" s="5"/>
      <c r="U15212" s="31"/>
      <c r="AD15212" s="20"/>
    </row>
    <row r="15213" spans="4:30" x14ac:dyDescent="0.2">
      <c r="D15213" s="5"/>
      <c r="I15213" s="7"/>
      <c r="K15213" s="7"/>
      <c r="L15213" s="7"/>
      <c r="M15213" s="55"/>
      <c r="N15213" s="7"/>
      <c r="O15213" s="5"/>
      <c r="U15213" s="31"/>
      <c r="AD15213" s="20"/>
    </row>
    <row r="15214" spans="4:30" x14ac:dyDescent="0.2">
      <c r="D15214" s="5"/>
      <c r="I15214" s="7"/>
      <c r="K15214" s="7"/>
      <c r="L15214" s="7"/>
      <c r="M15214" s="55"/>
      <c r="N15214" s="7"/>
      <c r="O15214" s="5"/>
      <c r="U15214" s="31"/>
      <c r="AD15214" s="20"/>
    </row>
    <row r="15215" spans="4:30" x14ac:dyDescent="0.2">
      <c r="D15215" s="5"/>
      <c r="I15215" s="7"/>
      <c r="K15215" s="7"/>
      <c r="L15215" s="7"/>
      <c r="M15215" s="55"/>
      <c r="N15215" s="7"/>
      <c r="O15215" s="5"/>
      <c r="U15215" s="31"/>
      <c r="AD15215" s="20"/>
    </row>
    <row r="15216" spans="4:30" x14ac:dyDescent="0.2">
      <c r="D15216" s="5"/>
      <c r="I15216" s="7"/>
      <c r="K15216" s="7"/>
      <c r="L15216" s="7"/>
      <c r="M15216" s="55"/>
      <c r="N15216" s="7"/>
      <c r="O15216" s="5"/>
      <c r="U15216" s="31"/>
      <c r="AD15216" s="20"/>
    </row>
    <row r="15217" spans="4:30" x14ac:dyDescent="0.2">
      <c r="D15217" s="5"/>
      <c r="I15217" s="7"/>
      <c r="K15217" s="7"/>
      <c r="L15217" s="7"/>
      <c r="M15217" s="55"/>
      <c r="N15217" s="7"/>
      <c r="O15217" s="5"/>
      <c r="U15217" s="31"/>
      <c r="AD15217" s="20"/>
    </row>
    <row r="15218" spans="4:30" x14ac:dyDescent="0.2">
      <c r="D15218" s="5"/>
      <c r="I15218" s="7"/>
      <c r="K15218" s="7"/>
      <c r="L15218" s="7"/>
      <c r="M15218" s="55"/>
      <c r="N15218" s="7"/>
      <c r="O15218" s="5"/>
      <c r="U15218" s="31"/>
      <c r="AD15218" s="20"/>
    </row>
    <row r="15219" spans="4:30" x14ac:dyDescent="0.2">
      <c r="D15219" s="5"/>
      <c r="I15219" s="7"/>
      <c r="K15219" s="7"/>
      <c r="L15219" s="7"/>
      <c r="M15219" s="55"/>
      <c r="N15219" s="7"/>
      <c r="O15219" s="5"/>
      <c r="U15219" s="31"/>
      <c r="AD15219" s="20"/>
    </row>
    <row r="15220" spans="4:30" x14ac:dyDescent="0.2">
      <c r="D15220" s="5"/>
      <c r="I15220" s="7"/>
      <c r="K15220" s="7"/>
      <c r="L15220" s="7"/>
      <c r="M15220" s="55"/>
      <c r="N15220" s="7"/>
      <c r="O15220" s="5"/>
      <c r="U15220" s="31"/>
      <c r="AD15220" s="20"/>
    </row>
    <row r="15221" spans="4:30" x14ac:dyDescent="0.2">
      <c r="D15221" s="5"/>
      <c r="I15221" s="7"/>
      <c r="K15221" s="7"/>
      <c r="L15221" s="7"/>
      <c r="M15221" s="55"/>
      <c r="N15221" s="7"/>
      <c r="O15221" s="5"/>
      <c r="U15221" s="31"/>
      <c r="AD15221" s="20"/>
    </row>
    <row r="15222" spans="4:30" x14ac:dyDescent="0.2">
      <c r="D15222" s="5"/>
      <c r="I15222" s="7"/>
      <c r="K15222" s="7"/>
      <c r="L15222" s="7"/>
      <c r="M15222" s="55"/>
      <c r="N15222" s="7"/>
      <c r="O15222" s="5"/>
      <c r="U15222" s="31"/>
      <c r="AD15222" s="20"/>
    </row>
    <row r="15223" spans="4:30" x14ac:dyDescent="0.2">
      <c r="D15223" s="5"/>
      <c r="I15223" s="7"/>
      <c r="K15223" s="7"/>
      <c r="L15223" s="7"/>
      <c r="M15223" s="55"/>
      <c r="N15223" s="7"/>
      <c r="O15223" s="5"/>
      <c r="U15223" s="31"/>
      <c r="AD15223" s="20"/>
    </row>
    <row r="15224" spans="4:30" x14ac:dyDescent="0.2">
      <c r="D15224" s="5"/>
      <c r="I15224" s="7"/>
      <c r="K15224" s="7"/>
      <c r="L15224" s="7"/>
      <c r="M15224" s="55"/>
      <c r="N15224" s="7"/>
      <c r="O15224" s="5"/>
      <c r="U15224" s="31"/>
      <c r="AD15224" s="20"/>
    </row>
    <row r="15225" spans="4:30" x14ac:dyDescent="0.2">
      <c r="D15225" s="5"/>
      <c r="I15225" s="7"/>
      <c r="K15225" s="7"/>
      <c r="L15225" s="7"/>
      <c r="M15225" s="55"/>
      <c r="N15225" s="7"/>
      <c r="O15225" s="5"/>
      <c r="U15225" s="31"/>
      <c r="AD15225" s="20"/>
    </row>
    <row r="15226" spans="4:30" x14ac:dyDescent="0.2">
      <c r="D15226" s="5"/>
      <c r="I15226" s="7"/>
      <c r="K15226" s="7"/>
      <c r="L15226" s="7"/>
      <c r="M15226" s="55"/>
      <c r="N15226" s="7"/>
      <c r="O15226" s="5"/>
      <c r="U15226" s="31"/>
      <c r="AD15226" s="20"/>
    </row>
    <row r="15227" spans="4:30" x14ac:dyDescent="0.2">
      <c r="D15227" s="5"/>
      <c r="I15227" s="7"/>
      <c r="K15227" s="7"/>
      <c r="L15227" s="7"/>
      <c r="M15227" s="55"/>
      <c r="N15227" s="7"/>
      <c r="O15227" s="5"/>
      <c r="U15227" s="31"/>
      <c r="AD15227" s="20"/>
    </row>
    <row r="15228" spans="4:30" x14ac:dyDescent="0.2">
      <c r="D15228" s="5"/>
      <c r="I15228" s="7"/>
      <c r="K15228" s="7"/>
      <c r="L15228" s="7"/>
      <c r="M15228" s="55"/>
      <c r="N15228" s="7"/>
      <c r="O15228" s="5"/>
      <c r="U15228" s="31"/>
      <c r="AD15228" s="20"/>
    </row>
    <row r="15229" spans="4:30" x14ac:dyDescent="0.2">
      <c r="D15229" s="5"/>
      <c r="I15229" s="7"/>
      <c r="K15229" s="7"/>
      <c r="L15229" s="7"/>
      <c r="M15229" s="55"/>
      <c r="N15229" s="7"/>
      <c r="O15229" s="5"/>
      <c r="U15229" s="31"/>
      <c r="AD15229" s="20"/>
    </row>
    <row r="15230" spans="4:30" x14ac:dyDescent="0.2">
      <c r="D15230" s="5"/>
      <c r="I15230" s="7"/>
      <c r="K15230" s="7"/>
      <c r="L15230" s="7"/>
      <c r="M15230" s="55"/>
      <c r="N15230" s="7"/>
      <c r="O15230" s="5"/>
      <c r="U15230" s="31"/>
      <c r="AD15230" s="20"/>
    </row>
    <row r="15231" spans="4:30" x14ac:dyDescent="0.2">
      <c r="D15231" s="5"/>
      <c r="I15231" s="7"/>
      <c r="K15231" s="7"/>
      <c r="L15231" s="7"/>
      <c r="M15231" s="55"/>
      <c r="N15231" s="7"/>
      <c r="O15231" s="5"/>
      <c r="U15231" s="31"/>
      <c r="AD15231" s="20"/>
    </row>
    <row r="15232" spans="4:30" x14ac:dyDescent="0.2">
      <c r="D15232" s="5"/>
      <c r="I15232" s="7"/>
      <c r="K15232" s="7"/>
      <c r="L15232" s="7"/>
      <c r="M15232" s="55"/>
      <c r="N15232" s="7"/>
      <c r="O15232" s="5"/>
      <c r="U15232" s="31"/>
      <c r="AD15232" s="20"/>
    </row>
    <row r="15233" spans="4:30" x14ac:dyDescent="0.2">
      <c r="D15233" s="5"/>
      <c r="I15233" s="7"/>
      <c r="K15233" s="7"/>
      <c r="L15233" s="7"/>
      <c r="M15233" s="55"/>
      <c r="N15233" s="7"/>
      <c r="O15233" s="5"/>
      <c r="U15233" s="31"/>
      <c r="AD15233" s="20"/>
    </row>
    <row r="15234" spans="4:30" x14ac:dyDescent="0.2">
      <c r="D15234" s="5"/>
      <c r="I15234" s="7"/>
      <c r="K15234" s="7"/>
      <c r="L15234" s="7"/>
      <c r="M15234" s="55"/>
      <c r="N15234" s="7"/>
      <c r="O15234" s="5"/>
      <c r="U15234" s="31"/>
      <c r="AD15234" s="20"/>
    </row>
    <row r="15235" spans="4:30" x14ac:dyDescent="0.2">
      <c r="D15235" s="5"/>
      <c r="I15235" s="7"/>
      <c r="K15235" s="7"/>
      <c r="L15235" s="7"/>
      <c r="M15235" s="55"/>
      <c r="N15235" s="7"/>
      <c r="O15235" s="5"/>
      <c r="U15235" s="31"/>
      <c r="AD15235" s="20"/>
    </row>
    <row r="15236" spans="4:30" x14ac:dyDescent="0.2">
      <c r="D15236" s="5"/>
      <c r="I15236" s="7"/>
      <c r="K15236" s="7"/>
      <c r="L15236" s="7"/>
      <c r="M15236" s="55"/>
      <c r="N15236" s="7"/>
      <c r="O15236" s="5"/>
      <c r="U15236" s="31"/>
      <c r="AD15236" s="20"/>
    </row>
    <row r="15237" spans="4:30" x14ac:dyDescent="0.2">
      <c r="D15237" s="5"/>
      <c r="I15237" s="7"/>
      <c r="K15237" s="7"/>
      <c r="L15237" s="7"/>
      <c r="M15237" s="55"/>
      <c r="N15237" s="7"/>
      <c r="O15237" s="5"/>
      <c r="U15237" s="31"/>
      <c r="AD15237" s="20"/>
    </row>
    <row r="15238" spans="4:30" x14ac:dyDescent="0.2">
      <c r="D15238" s="5"/>
      <c r="I15238" s="7"/>
      <c r="K15238" s="7"/>
      <c r="L15238" s="7"/>
      <c r="M15238" s="55"/>
      <c r="N15238" s="7"/>
      <c r="O15238" s="5"/>
      <c r="U15238" s="31"/>
      <c r="AD15238" s="20"/>
    </row>
    <row r="15239" spans="4:30" x14ac:dyDescent="0.2">
      <c r="D15239" s="5"/>
      <c r="I15239" s="7"/>
      <c r="K15239" s="7"/>
      <c r="L15239" s="7"/>
      <c r="M15239" s="55"/>
      <c r="N15239" s="7"/>
      <c r="O15239" s="5"/>
      <c r="U15239" s="31"/>
      <c r="AD15239" s="20"/>
    </row>
    <row r="15240" spans="4:30" x14ac:dyDescent="0.2">
      <c r="D15240" s="5"/>
      <c r="I15240" s="7"/>
      <c r="K15240" s="7"/>
      <c r="L15240" s="7"/>
      <c r="M15240" s="55"/>
      <c r="N15240" s="7"/>
      <c r="O15240" s="5"/>
      <c r="U15240" s="31"/>
      <c r="AD15240" s="20"/>
    </row>
    <row r="15241" spans="4:30" x14ac:dyDescent="0.2">
      <c r="D15241" s="5"/>
      <c r="I15241" s="7"/>
      <c r="K15241" s="7"/>
      <c r="L15241" s="7"/>
      <c r="M15241" s="55"/>
      <c r="N15241" s="7"/>
      <c r="O15241" s="5"/>
      <c r="U15241" s="31"/>
      <c r="AD15241" s="20"/>
    </row>
    <row r="15242" spans="4:30" x14ac:dyDescent="0.2">
      <c r="D15242" s="5"/>
      <c r="I15242" s="7"/>
      <c r="K15242" s="7"/>
      <c r="L15242" s="7"/>
      <c r="M15242" s="55"/>
      <c r="N15242" s="7"/>
      <c r="O15242" s="5"/>
      <c r="U15242" s="31"/>
      <c r="AD15242" s="20"/>
    </row>
    <row r="15243" spans="4:30" x14ac:dyDescent="0.2">
      <c r="D15243" s="5"/>
      <c r="I15243" s="7"/>
      <c r="K15243" s="7"/>
      <c r="L15243" s="7"/>
      <c r="M15243" s="55"/>
      <c r="N15243" s="7"/>
      <c r="O15243" s="5"/>
      <c r="U15243" s="31"/>
      <c r="AD15243" s="20"/>
    </row>
    <row r="15244" spans="4:30" x14ac:dyDescent="0.2">
      <c r="D15244" s="5"/>
      <c r="I15244" s="7"/>
      <c r="K15244" s="7"/>
      <c r="L15244" s="7"/>
      <c r="M15244" s="55"/>
      <c r="N15244" s="7"/>
      <c r="O15244" s="5"/>
      <c r="U15244" s="31"/>
      <c r="AD15244" s="20"/>
    </row>
    <row r="15245" spans="4:30" x14ac:dyDescent="0.2">
      <c r="D15245" s="5"/>
      <c r="I15245" s="7"/>
      <c r="K15245" s="7"/>
      <c r="L15245" s="7"/>
      <c r="M15245" s="55"/>
      <c r="N15245" s="7"/>
      <c r="O15245" s="5"/>
      <c r="U15245" s="31"/>
      <c r="AD15245" s="20"/>
    </row>
    <row r="15246" spans="4:30" x14ac:dyDescent="0.2">
      <c r="D15246" s="5"/>
      <c r="I15246" s="7"/>
      <c r="K15246" s="7"/>
      <c r="L15246" s="7"/>
      <c r="M15246" s="55"/>
      <c r="N15246" s="7"/>
      <c r="O15246" s="5"/>
      <c r="U15246" s="31"/>
      <c r="AD15246" s="20"/>
    </row>
    <row r="15247" spans="4:30" x14ac:dyDescent="0.2">
      <c r="D15247" s="5"/>
      <c r="I15247" s="7"/>
      <c r="K15247" s="7"/>
      <c r="L15247" s="7"/>
      <c r="M15247" s="55"/>
      <c r="N15247" s="7"/>
      <c r="O15247" s="5"/>
      <c r="U15247" s="31"/>
      <c r="AD15247" s="20"/>
    </row>
    <row r="15248" spans="4:30" x14ac:dyDescent="0.2">
      <c r="D15248" s="5"/>
      <c r="I15248" s="7"/>
      <c r="K15248" s="7"/>
      <c r="L15248" s="7"/>
      <c r="M15248" s="55"/>
      <c r="N15248" s="7"/>
      <c r="O15248" s="5"/>
      <c r="U15248" s="31"/>
      <c r="AD15248" s="20"/>
    </row>
    <row r="15249" spans="4:30" x14ac:dyDescent="0.2">
      <c r="D15249" s="5"/>
      <c r="I15249" s="7"/>
      <c r="K15249" s="7"/>
      <c r="L15249" s="7"/>
      <c r="M15249" s="55"/>
      <c r="N15249" s="7"/>
      <c r="O15249" s="5"/>
      <c r="U15249" s="31"/>
      <c r="AD15249" s="20"/>
    </row>
    <row r="15250" spans="4:30" x14ac:dyDescent="0.2">
      <c r="D15250" s="5"/>
      <c r="I15250" s="7"/>
      <c r="K15250" s="7"/>
      <c r="L15250" s="7"/>
      <c r="M15250" s="55"/>
      <c r="N15250" s="7"/>
      <c r="O15250" s="5"/>
      <c r="U15250" s="31"/>
      <c r="AD15250" s="20"/>
    </row>
    <row r="15251" spans="4:30" x14ac:dyDescent="0.2">
      <c r="D15251" s="5"/>
      <c r="I15251" s="7"/>
      <c r="K15251" s="7"/>
      <c r="L15251" s="7"/>
      <c r="M15251" s="55"/>
      <c r="N15251" s="7"/>
      <c r="O15251" s="5"/>
      <c r="U15251" s="31"/>
      <c r="AD15251" s="20"/>
    </row>
    <row r="15252" spans="4:30" x14ac:dyDescent="0.2">
      <c r="D15252" s="5"/>
      <c r="I15252" s="7"/>
      <c r="K15252" s="7"/>
      <c r="L15252" s="7"/>
      <c r="M15252" s="55"/>
      <c r="N15252" s="7"/>
      <c r="O15252" s="5"/>
      <c r="U15252" s="31"/>
      <c r="AD15252" s="20"/>
    </row>
    <row r="15253" spans="4:30" x14ac:dyDescent="0.2">
      <c r="D15253" s="5"/>
      <c r="I15253" s="7"/>
      <c r="K15253" s="7"/>
      <c r="L15253" s="7"/>
      <c r="M15253" s="55"/>
      <c r="N15253" s="7"/>
      <c r="O15253" s="5"/>
      <c r="U15253" s="31"/>
      <c r="AD15253" s="20"/>
    </row>
    <row r="15254" spans="4:30" x14ac:dyDescent="0.2">
      <c r="D15254" s="5"/>
      <c r="I15254" s="7"/>
      <c r="K15254" s="7"/>
      <c r="L15254" s="7"/>
      <c r="M15254" s="55"/>
      <c r="N15254" s="7"/>
      <c r="O15254" s="5"/>
      <c r="U15254" s="31"/>
      <c r="AD15254" s="20"/>
    </row>
    <row r="15255" spans="4:30" x14ac:dyDescent="0.2">
      <c r="D15255" s="5"/>
      <c r="I15255" s="7"/>
      <c r="K15255" s="7"/>
      <c r="L15255" s="7"/>
      <c r="M15255" s="55"/>
      <c r="N15255" s="7"/>
      <c r="O15255" s="5"/>
      <c r="U15255" s="31"/>
      <c r="AD15255" s="20"/>
    </row>
    <row r="15256" spans="4:30" x14ac:dyDescent="0.2">
      <c r="D15256" s="5"/>
      <c r="I15256" s="7"/>
      <c r="K15256" s="7"/>
      <c r="L15256" s="7"/>
      <c r="M15256" s="55"/>
      <c r="N15256" s="7"/>
      <c r="O15256" s="5"/>
      <c r="U15256" s="31"/>
      <c r="AD15256" s="20"/>
    </row>
    <row r="15257" spans="4:30" x14ac:dyDescent="0.2">
      <c r="D15257" s="5"/>
      <c r="I15257" s="7"/>
      <c r="K15257" s="7"/>
      <c r="L15257" s="7"/>
      <c r="M15257" s="55"/>
      <c r="N15257" s="7"/>
      <c r="O15257" s="5"/>
      <c r="U15257" s="31"/>
      <c r="AD15257" s="20"/>
    </row>
    <row r="15258" spans="4:30" x14ac:dyDescent="0.2">
      <c r="D15258" s="5"/>
      <c r="I15258" s="7"/>
      <c r="K15258" s="7"/>
      <c r="L15258" s="7"/>
      <c r="M15258" s="55"/>
      <c r="N15258" s="7"/>
      <c r="O15258" s="5"/>
      <c r="U15258" s="31"/>
      <c r="AD15258" s="20"/>
    </row>
    <row r="15259" spans="4:30" x14ac:dyDescent="0.2">
      <c r="D15259" s="5"/>
      <c r="I15259" s="7"/>
      <c r="K15259" s="7"/>
      <c r="L15259" s="7"/>
      <c r="M15259" s="55"/>
      <c r="N15259" s="7"/>
      <c r="O15259" s="5"/>
      <c r="U15259" s="31"/>
      <c r="AD15259" s="20"/>
    </row>
    <row r="15260" spans="4:30" x14ac:dyDescent="0.2">
      <c r="D15260" s="5"/>
      <c r="I15260" s="7"/>
      <c r="K15260" s="7"/>
      <c r="L15260" s="7"/>
      <c r="M15260" s="55"/>
      <c r="N15260" s="7"/>
      <c r="O15260" s="5"/>
      <c r="U15260" s="31"/>
      <c r="AD15260" s="20"/>
    </row>
    <row r="15261" spans="4:30" x14ac:dyDescent="0.2">
      <c r="D15261" s="5"/>
      <c r="I15261" s="7"/>
      <c r="K15261" s="7"/>
      <c r="L15261" s="7"/>
      <c r="M15261" s="55"/>
      <c r="N15261" s="7"/>
      <c r="O15261" s="5"/>
      <c r="U15261" s="31"/>
      <c r="AD15261" s="20"/>
    </row>
    <row r="15262" spans="4:30" x14ac:dyDescent="0.2">
      <c r="D15262" s="5"/>
      <c r="I15262" s="7"/>
      <c r="K15262" s="7"/>
      <c r="L15262" s="7"/>
      <c r="M15262" s="55"/>
      <c r="N15262" s="7"/>
      <c r="O15262" s="5"/>
      <c r="U15262" s="31"/>
      <c r="AD15262" s="20"/>
    </row>
    <row r="15263" spans="4:30" x14ac:dyDescent="0.2">
      <c r="D15263" s="5"/>
      <c r="I15263" s="7"/>
      <c r="K15263" s="7"/>
      <c r="L15263" s="7"/>
      <c r="M15263" s="55"/>
      <c r="N15263" s="7"/>
      <c r="O15263" s="5"/>
      <c r="U15263" s="31"/>
      <c r="AD15263" s="20"/>
    </row>
    <row r="15264" spans="4:30" x14ac:dyDescent="0.2">
      <c r="D15264" s="5"/>
      <c r="I15264" s="7"/>
      <c r="K15264" s="7"/>
      <c r="L15264" s="7"/>
      <c r="M15264" s="55"/>
      <c r="N15264" s="7"/>
      <c r="O15264" s="5"/>
      <c r="U15264" s="31"/>
      <c r="AD15264" s="20"/>
    </row>
    <row r="15265" spans="4:30" x14ac:dyDescent="0.2">
      <c r="D15265" s="5"/>
      <c r="I15265" s="7"/>
      <c r="K15265" s="7"/>
      <c r="L15265" s="7"/>
      <c r="M15265" s="55"/>
      <c r="N15265" s="7"/>
      <c r="O15265" s="5"/>
      <c r="U15265" s="31"/>
      <c r="AD15265" s="20"/>
    </row>
    <row r="15266" spans="4:30" x14ac:dyDescent="0.2">
      <c r="D15266" s="5"/>
      <c r="I15266" s="7"/>
      <c r="K15266" s="7"/>
      <c r="L15266" s="7"/>
      <c r="M15266" s="55"/>
      <c r="N15266" s="7"/>
      <c r="O15266" s="5"/>
      <c r="U15266" s="31"/>
      <c r="AD15266" s="20"/>
    </row>
    <row r="15267" spans="4:30" x14ac:dyDescent="0.2">
      <c r="D15267" s="5"/>
      <c r="I15267" s="7"/>
      <c r="K15267" s="7"/>
      <c r="L15267" s="7"/>
      <c r="M15267" s="55"/>
      <c r="N15267" s="7"/>
      <c r="O15267" s="5"/>
      <c r="U15267" s="31"/>
      <c r="AD15267" s="20"/>
    </row>
    <row r="15268" spans="4:30" x14ac:dyDescent="0.2">
      <c r="D15268" s="5"/>
      <c r="I15268" s="7"/>
      <c r="K15268" s="7"/>
      <c r="L15268" s="7"/>
      <c r="M15268" s="55"/>
      <c r="N15268" s="7"/>
      <c r="O15268" s="5"/>
      <c r="U15268" s="31"/>
      <c r="AD15268" s="20"/>
    </row>
    <row r="15269" spans="4:30" x14ac:dyDescent="0.2">
      <c r="D15269" s="5"/>
      <c r="I15269" s="7"/>
      <c r="K15269" s="7"/>
      <c r="L15269" s="7"/>
      <c r="M15269" s="55"/>
      <c r="N15269" s="7"/>
      <c r="O15269" s="5"/>
      <c r="U15269" s="31"/>
      <c r="AD15269" s="20"/>
    </row>
    <row r="15270" spans="4:30" x14ac:dyDescent="0.2">
      <c r="D15270" s="5"/>
      <c r="I15270" s="7"/>
      <c r="K15270" s="7"/>
      <c r="L15270" s="7"/>
      <c r="M15270" s="55"/>
      <c r="N15270" s="7"/>
      <c r="O15270" s="5"/>
      <c r="U15270" s="31"/>
      <c r="AD15270" s="20"/>
    </row>
    <row r="15271" spans="4:30" x14ac:dyDescent="0.2">
      <c r="D15271" s="5"/>
      <c r="I15271" s="7"/>
      <c r="K15271" s="7"/>
      <c r="L15271" s="7"/>
      <c r="M15271" s="55"/>
      <c r="N15271" s="7"/>
      <c r="O15271" s="5"/>
      <c r="U15271" s="31"/>
      <c r="AD15271" s="20"/>
    </row>
    <row r="15272" spans="4:30" x14ac:dyDescent="0.2">
      <c r="D15272" s="5"/>
      <c r="I15272" s="7"/>
      <c r="K15272" s="7"/>
      <c r="L15272" s="7"/>
      <c r="M15272" s="55"/>
      <c r="N15272" s="7"/>
      <c r="O15272" s="5"/>
      <c r="U15272" s="31"/>
      <c r="AD15272" s="20"/>
    </row>
    <row r="15273" spans="4:30" x14ac:dyDescent="0.2">
      <c r="D15273" s="5"/>
      <c r="I15273" s="7"/>
      <c r="K15273" s="7"/>
      <c r="L15273" s="7"/>
      <c r="M15273" s="55"/>
      <c r="N15273" s="7"/>
      <c r="O15273" s="5"/>
      <c r="U15273" s="31"/>
      <c r="AD15273" s="20"/>
    </row>
    <row r="15274" spans="4:30" x14ac:dyDescent="0.2">
      <c r="D15274" s="5"/>
      <c r="I15274" s="7"/>
      <c r="K15274" s="7"/>
      <c r="L15274" s="7"/>
      <c r="M15274" s="55"/>
      <c r="N15274" s="7"/>
      <c r="O15274" s="5"/>
      <c r="U15274" s="31"/>
      <c r="AD15274" s="20"/>
    </row>
    <row r="15275" spans="4:30" x14ac:dyDescent="0.2">
      <c r="D15275" s="5"/>
      <c r="I15275" s="7"/>
      <c r="K15275" s="7"/>
      <c r="L15275" s="7"/>
      <c r="M15275" s="55"/>
      <c r="N15275" s="7"/>
      <c r="O15275" s="5"/>
      <c r="U15275" s="31"/>
      <c r="AD15275" s="20"/>
    </row>
    <row r="15276" spans="4:30" x14ac:dyDescent="0.2">
      <c r="D15276" s="5"/>
      <c r="I15276" s="7"/>
      <c r="K15276" s="7"/>
      <c r="L15276" s="7"/>
      <c r="M15276" s="55"/>
      <c r="N15276" s="7"/>
      <c r="O15276" s="5"/>
      <c r="U15276" s="31"/>
      <c r="AD15276" s="20"/>
    </row>
    <row r="15277" spans="4:30" x14ac:dyDescent="0.2">
      <c r="D15277" s="5"/>
      <c r="I15277" s="7"/>
      <c r="K15277" s="7"/>
      <c r="L15277" s="7"/>
      <c r="M15277" s="55"/>
      <c r="N15277" s="7"/>
      <c r="O15277" s="5"/>
      <c r="U15277" s="31"/>
      <c r="AD15277" s="20"/>
    </row>
    <row r="15278" spans="4:30" x14ac:dyDescent="0.2">
      <c r="D15278" s="5"/>
      <c r="I15278" s="7"/>
      <c r="K15278" s="7"/>
      <c r="L15278" s="7"/>
      <c r="M15278" s="55"/>
      <c r="N15278" s="7"/>
      <c r="O15278" s="5"/>
      <c r="U15278" s="31"/>
      <c r="AD15278" s="20"/>
    </row>
    <row r="15279" spans="4:30" x14ac:dyDescent="0.2">
      <c r="D15279" s="5"/>
      <c r="I15279" s="7"/>
      <c r="K15279" s="7"/>
      <c r="L15279" s="7"/>
      <c r="M15279" s="55"/>
      <c r="N15279" s="7"/>
      <c r="O15279" s="5"/>
      <c r="U15279" s="31"/>
      <c r="AD15279" s="20"/>
    </row>
    <row r="15280" spans="4:30" x14ac:dyDescent="0.2">
      <c r="D15280" s="5"/>
      <c r="I15280" s="7"/>
      <c r="K15280" s="7"/>
      <c r="L15280" s="7"/>
      <c r="M15280" s="55"/>
      <c r="N15280" s="7"/>
      <c r="O15280" s="5"/>
      <c r="U15280" s="31"/>
      <c r="AD15280" s="20"/>
    </row>
    <row r="15281" spans="4:30" x14ac:dyDescent="0.2">
      <c r="D15281" s="5"/>
      <c r="I15281" s="7"/>
      <c r="K15281" s="7"/>
      <c r="L15281" s="7"/>
      <c r="M15281" s="55"/>
      <c r="N15281" s="7"/>
      <c r="O15281" s="5"/>
      <c r="U15281" s="31"/>
      <c r="AD15281" s="20"/>
    </row>
    <row r="15282" spans="4:30" x14ac:dyDescent="0.2">
      <c r="D15282" s="5"/>
      <c r="I15282" s="7"/>
      <c r="K15282" s="7"/>
      <c r="L15282" s="7"/>
      <c r="M15282" s="55"/>
      <c r="N15282" s="7"/>
      <c r="O15282" s="5"/>
      <c r="U15282" s="31"/>
      <c r="AD15282" s="20"/>
    </row>
    <row r="15283" spans="4:30" x14ac:dyDescent="0.2">
      <c r="D15283" s="5"/>
      <c r="I15283" s="7"/>
      <c r="K15283" s="7"/>
      <c r="L15283" s="7"/>
      <c r="M15283" s="55"/>
      <c r="N15283" s="7"/>
      <c r="O15283" s="5"/>
      <c r="U15283" s="31"/>
      <c r="AD15283" s="20"/>
    </row>
    <row r="15284" spans="4:30" x14ac:dyDescent="0.2">
      <c r="D15284" s="5"/>
      <c r="I15284" s="7"/>
      <c r="K15284" s="7"/>
      <c r="L15284" s="7"/>
      <c r="M15284" s="55"/>
      <c r="N15284" s="7"/>
      <c r="O15284" s="5"/>
      <c r="U15284" s="31"/>
      <c r="AD15284" s="20"/>
    </row>
    <row r="15285" spans="4:30" x14ac:dyDescent="0.2">
      <c r="D15285" s="5"/>
      <c r="I15285" s="7"/>
      <c r="K15285" s="7"/>
      <c r="L15285" s="7"/>
      <c r="M15285" s="55"/>
      <c r="N15285" s="7"/>
      <c r="O15285" s="5"/>
      <c r="U15285" s="31"/>
      <c r="AD15285" s="20"/>
    </row>
    <row r="15286" spans="4:30" x14ac:dyDescent="0.2">
      <c r="D15286" s="5"/>
      <c r="I15286" s="7"/>
      <c r="K15286" s="7"/>
      <c r="L15286" s="7"/>
      <c r="M15286" s="55"/>
      <c r="N15286" s="7"/>
      <c r="O15286" s="5"/>
      <c r="U15286" s="31"/>
      <c r="AD15286" s="20"/>
    </row>
    <row r="15287" spans="4:30" x14ac:dyDescent="0.2">
      <c r="D15287" s="5"/>
      <c r="I15287" s="7"/>
      <c r="K15287" s="7"/>
      <c r="L15287" s="7"/>
      <c r="M15287" s="55"/>
      <c r="N15287" s="7"/>
      <c r="O15287" s="5"/>
      <c r="U15287" s="31"/>
      <c r="AD15287" s="20"/>
    </row>
    <row r="15288" spans="4:30" x14ac:dyDescent="0.2">
      <c r="D15288" s="5"/>
      <c r="I15288" s="7"/>
      <c r="K15288" s="7"/>
      <c r="L15288" s="7"/>
      <c r="M15288" s="55"/>
      <c r="N15288" s="7"/>
      <c r="O15288" s="5"/>
      <c r="U15288" s="31"/>
      <c r="AD15288" s="20"/>
    </row>
    <row r="15289" spans="4:30" x14ac:dyDescent="0.2">
      <c r="D15289" s="5"/>
      <c r="I15289" s="7"/>
      <c r="K15289" s="7"/>
      <c r="L15289" s="7"/>
      <c r="M15289" s="55"/>
      <c r="N15289" s="7"/>
      <c r="O15289" s="5"/>
      <c r="U15289" s="31"/>
      <c r="AD15289" s="20"/>
    </row>
    <row r="15290" spans="4:30" x14ac:dyDescent="0.2">
      <c r="D15290" s="5"/>
      <c r="I15290" s="7"/>
      <c r="K15290" s="7"/>
      <c r="L15290" s="7"/>
      <c r="M15290" s="55"/>
      <c r="N15290" s="7"/>
      <c r="O15290" s="5"/>
      <c r="U15290" s="31"/>
      <c r="AD15290" s="20"/>
    </row>
    <row r="15291" spans="4:30" x14ac:dyDescent="0.2">
      <c r="D15291" s="5"/>
      <c r="I15291" s="7"/>
      <c r="K15291" s="7"/>
      <c r="L15291" s="7"/>
      <c r="M15291" s="55"/>
      <c r="N15291" s="7"/>
      <c r="O15291" s="5"/>
      <c r="U15291" s="31"/>
      <c r="AD15291" s="20"/>
    </row>
    <row r="15292" spans="4:30" x14ac:dyDescent="0.2">
      <c r="D15292" s="5"/>
      <c r="I15292" s="7"/>
      <c r="K15292" s="7"/>
      <c r="L15292" s="7"/>
      <c r="M15292" s="55"/>
      <c r="N15292" s="7"/>
      <c r="O15292" s="5"/>
      <c r="U15292" s="31"/>
      <c r="AD15292" s="20"/>
    </row>
    <row r="15293" spans="4:30" x14ac:dyDescent="0.2">
      <c r="D15293" s="5"/>
      <c r="I15293" s="7"/>
      <c r="K15293" s="7"/>
      <c r="L15293" s="7"/>
      <c r="M15293" s="55"/>
      <c r="N15293" s="7"/>
      <c r="O15293" s="5"/>
      <c r="U15293" s="31"/>
      <c r="AD15293" s="20"/>
    </row>
    <row r="15294" spans="4:30" x14ac:dyDescent="0.2">
      <c r="D15294" s="5"/>
      <c r="I15294" s="7"/>
      <c r="K15294" s="7"/>
      <c r="L15294" s="7"/>
      <c r="M15294" s="55"/>
      <c r="N15294" s="7"/>
      <c r="O15294" s="5"/>
      <c r="U15294" s="31"/>
      <c r="AD15294" s="20"/>
    </row>
    <row r="15295" spans="4:30" x14ac:dyDescent="0.2">
      <c r="D15295" s="5"/>
      <c r="I15295" s="7"/>
      <c r="K15295" s="7"/>
      <c r="L15295" s="7"/>
      <c r="M15295" s="55"/>
      <c r="N15295" s="7"/>
      <c r="O15295" s="5"/>
      <c r="U15295" s="31"/>
      <c r="AD15295" s="20"/>
    </row>
    <row r="15296" spans="4:30" x14ac:dyDescent="0.2">
      <c r="D15296" s="5"/>
      <c r="I15296" s="7"/>
      <c r="K15296" s="7"/>
      <c r="L15296" s="7"/>
      <c r="M15296" s="55"/>
      <c r="N15296" s="7"/>
      <c r="O15296" s="5"/>
      <c r="U15296" s="31"/>
      <c r="AD15296" s="20"/>
    </row>
    <row r="15297" spans="4:30" x14ac:dyDescent="0.2">
      <c r="D15297" s="5"/>
      <c r="I15297" s="7"/>
      <c r="K15297" s="7"/>
      <c r="L15297" s="7"/>
      <c r="M15297" s="55"/>
      <c r="N15297" s="7"/>
      <c r="O15297" s="5"/>
      <c r="U15297" s="31"/>
      <c r="AD15297" s="20"/>
    </row>
    <row r="15298" spans="4:30" x14ac:dyDescent="0.2">
      <c r="D15298" s="5"/>
      <c r="I15298" s="7"/>
      <c r="K15298" s="7"/>
      <c r="L15298" s="7"/>
      <c r="M15298" s="55"/>
      <c r="N15298" s="7"/>
      <c r="O15298" s="5"/>
      <c r="U15298" s="31"/>
      <c r="AD15298" s="20"/>
    </row>
    <row r="15299" spans="4:30" x14ac:dyDescent="0.2">
      <c r="D15299" s="5"/>
      <c r="I15299" s="7"/>
      <c r="K15299" s="7"/>
      <c r="L15299" s="7"/>
      <c r="M15299" s="55"/>
      <c r="N15299" s="7"/>
      <c r="O15299" s="5"/>
      <c r="U15299" s="31"/>
      <c r="AD15299" s="20"/>
    </row>
    <row r="15300" spans="4:30" x14ac:dyDescent="0.2">
      <c r="D15300" s="5"/>
      <c r="I15300" s="7"/>
      <c r="K15300" s="7"/>
      <c r="L15300" s="7"/>
      <c r="M15300" s="55"/>
      <c r="N15300" s="7"/>
      <c r="O15300" s="5"/>
      <c r="U15300" s="31"/>
      <c r="AD15300" s="20"/>
    </row>
    <row r="15301" spans="4:30" x14ac:dyDescent="0.2">
      <c r="D15301" s="5"/>
      <c r="I15301" s="7"/>
      <c r="K15301" s="7"/>
      <c r="L15301" s="7"/>
      <c r="M15301" s="55"/>
      <c r="N15301" s="7"/>
      <c r="O15301" s="5"/>
      <c r="U15301" s="31"/>
      <c r="AD15301" s="20"/>
    </row>
    <row r="15302" spans="4:30" x14ac:dyDescent="0.2">
      <c r="D15302" s="5"/>
      <c r="I15302" s="7"/>
      <c r="K15302" s="7"/>
      <c r="L15302" s="7"/>
      <c r="M15302" s="55"/>
      <c r="N15302" s="7"/>
      <c r="O15302" s="5"/>
      <c r="U15302" s="31"/>
      <c r="AD15302" s="20"/>
    </row>
    <row r="15303" spans="4:30" x14ac:dyDescent="0.2">
      <c r="D15303" s="5"/>
      <c r="I15303" s="7"/>
      <c r="K15303" s="7"/>
      <c r="L15303" s="7"/>
      <c r="M15303" s="55"/>
      <c r="N15303" s="7"/>
      <c r="O15303" s="5"/>
      <c r="U15303" s="31"/>
      <c r="AD15303" s="20"/>
    </row>
    <row r="15304" spans="4:30" x14ac:dyDescent="0.2">
      <c r="D15304" s="5"/>
      <c r="I15304" s="7"/>
      <c r="K15304" s="7"/>
      <c r="L15304" s="7"/>
      <c r="M15304" s="55"/>
      <c r="N15304" s="7"/>
      <c r="O15304" s="5"/>
      <c r="U15304" s="31"/>
      <c r="AD15304" s="20"/>
    </row>
    <row r="15305" spans="4:30" x14ac:dyDescent="0.2">
      <c r="D15305" s="5"/>
      <c r="I15305" s="7"/>
      <c r="K15305" s="7"/>
      <c r="L15305" s="7"/>
      <c r="M15305" s="55"/>
      <c r="N15305" s="7"/>
      <c r="O15305" s="5"/>
      <c r="U15305" s="31"/>
      <c r="AD15305" s="20"/>
    </row>
    <row r="15306" spans="4:30" x14ac:dyDescent="0.2">
      <c r="D15306" s="5"/>
      <c r="I15306" s="7"/>
      <c r="K15306" s="7"/>
      <c r="L15306" s="7"/>
      <c r="M15306" s="55"/>
      <c r="N15306" s="7"/>
      <c r="O15306" s="5"/>
      <c r="U15306" s="31"/>
      <c r="AD15306" s="20"/>
    </row>
    <row r="15307" spans="4:30" x14ac:dyDescent="0.2">
      <c r="D15307" s="5"/>
      <c r="I15307" s="7"/>
      <c r="K15307" s="7"/>
      <c r="L15307" s="7"/>
      <c r="M15307" s="55"/>
      <c r="N15307" s="7"/>
      <c r="O15307" s="5"/>
      <c r="U15307" s="31"/>
      <c r="AD15307" s="20"/>
    </row>
    <row r="15308" spans="4:30" x14ac:dyDescent="0.2">
      <c r="D15308" s="5"/>
      <c r="I15308" s="7"/>
      <c r="K15308" s="7"/>
      <c r="L15308" s="7"/>
      <c r="M15308" s="55"/>
      <c r="N15308" s="7"/>
      <c r="O15308" s="5"/>
      <c r="U15308" s="31"/>
      <c r="AD15308" s="20"/>
    </row>
    <row r="15309" spans="4:30" x14ac:dyDescent="0.2">
      <c r="D15309" s="5"/>
      <c r="I15309" s="7"/>
      <c r="K15309" s="7"/>
      <c r="L15309" s="7"/>
      <c r="M15309" s="55"/>
      <c r="N15309" s="7"/>
      <c r="O15309" s="5"/>
      <c r="U15309" s="31"/>
      <c r="AD15309" s="20"/>
    </row>
    <row r="15310" spans="4:30" x14ac:dyDescent="0.2">
      <c r="D15310" s="5"/>
      <c r="I15310" s="7"/>
      <c r="K15310" s="7"/>
      <c r="L15310" s="7"/>
      <c r="M15310" s="55"/>
      <c r="N15310" s="7"/>
      <c r="O15310" s="5"/>
      <c r="U15310" s="31"/>
      <c r="AD15310" s="20"/>
    </row>
    <row r="15311" spans="4:30" x14ac:dyDescent="0.2">
      <c r="D15311" s="5"/>
      <c r="I15311" s="7"/>
      <c r="K15311" s="7"/>
      <c r="L15311" s="7"/>
      <c r="M15311" s="55"/>
      <c r="N15311" s="7"/>
      <c r="O15311" s="5"/>
      <c r="U15311" s="31"/>
      <c r="AD15311" s="20"/>
    </row>
    <row r="15312" spans="4:30" x14ac:dyDescent="0.2">
      <c r="D15312" s="5"/>
      <c r="I15312" s="7"/>
      <c r="K15312" s="7"/>
      <c r="L15312" s="7"/>
      <c r="M15312" s="55"/>
      <c r="N15312" s="7"/>
      <c r="O15312" s="5"/>
      <c r="U15312" s="31"/>
      <c r="AD15312" s="20"/>
    </row>
    <row r="15313" spans="4:30" x14ac:dyDescent="0.2">
      <c r="D15313" s="5"/>
      <c r="I15313" s="7"/>
      <c r="K15313" s="7"/>
      <c r="L15313" s="7"/>
      <c r="M15313" s="55"/>
      <c r="N15313" s="7"/>
      <c r="O15313" s="5"/>
      <c r="U15313" s="31"/>
      <c r="AD15313" s="20"/>
    </row>
    <row r="15314" spans="4:30" x14ac:dyDescent="0.2">
      <c r="D15314" s="5"/>
      <c r="I15314" s="7"/>
      <c r="K15314" s="7"/>
      <c r="L15314" s="7"/>
      <c r="M15314" s="55"/>
      <c r="N15314" s="7"/>
      <c r="O15314" s="5"/>
      <c r="U15314" s="31"/>
      <c r="AD15314" s="20"/>
    </row>
    <row r="15315" spans="4:30" x14ac:dyDescent="0.2">
      <c r="D15315" s="5"/>
      <c r="I15315" s="7"/>
      <c r="K15315" s="7"/>
      <c r="L15315" s="7"/>
      <c r="M15315" s="55"/>
      <c r="N15315" s="7"/>
      <c r="O15315" s="5"/>
      <c r="U15315" s="31"/>
      <c r="AD15315" s="20"/>
    </row>
    <row r="15316" spans="4:30" x14ac:dyDescent="0.2">
      <c r="D15316" s="5"/>
      <c r="I15316" s="7"/>
      <c r="K15316" s="7"/>
      <c r="L15316" s="7"/>
      <c r="M15316" s="55"/>
      <c r="N15316" s="7"/>
      <c r="O15316" s="5"/>
      <c r="U15316" s="31"/>
      <c r="AD15316" s="20"/>
    </row>
    <row r="15317" spans="4:30" x14ac:dyDescent="0.2">
      <c r="D15317" s="5"/>
      <c r="I15317" s="7"/>
      <c r="K15317" s="7"/>
      <c r="L15317" s="7"/>
      <c r="M15317" s="55"/>
      <c r="N15317" s="7"/>
      <c r="O15317" s="5"/>
      <c r="U15317" s="31"/>
      <c r="AD15317" s="20"/>
    </row>
    <row r="15318" spans="4:30" x14ac:dyDescent="0.2">
      <c r="D15318" s="5"/>
      <c r="I15318" s="7"/>
      <c r="K15318" s="7"/>
      <c r="L15318" s="7"/>
      <c r="M15318" s="55"/>
      <c r="N15318" s="7"/>
      <c r="O15318" s="5"/>
      <c r="U15318" s="31"/>
      <c r="AD15318" s="20"/>
    </row>
    <row r="15319" spans="4:30" x14ac:dyDescent="0.2">
      <c r="D15319" s="5"/>
      <c r="I15319" s="7"/>
      <c r="K15319" s="7"/>
      <c r="L15319" s="7"/>
      <c r="M15319" s="55"/>
      <c r="N15319" s="7"/>
      <c r="O15319" s="5"/>
      <c r="U15319" s="31"/>
      <c r="AD15319" s="20"/>
    </row>
    <row r="15320" spans="4:30" x14ac:dyDescent="0.2">
      <c r="D15320" s="5"/>
      <c r="I15320" s="7"/>
      <c r="K15320" s="7"/>
      <c r="L15320" s="7"/>
      <c r="M15320" s="55"/>
      <c r="N15320" s="7"/>
      <c r="O15320" s="5"/>
      <c r="U15320" s="31"/>
      <c r="AD15320" s="20"/>
    </row>
    <row r="15321" spans="4:30" x14ac:dyDescent="0.2">
      <c r="D15321" s="5"/>
      <c r="I15321" s="7"/>
      <c r="K15321" s="7"/>
      <c r="L15321" s="7"/>
      <c r="M15321" s="55"/>
      <c r="N15321" s="7"/>
      <c r="O15321" s="5"/>
      <c r="U15321" s="31"/>
      <c r="AD15321" s="20"/>
    </row>
    <row r="15322" spans="4:30" x14ac:dyDescent="0.2">
      <c r="D15322" s="5"/>
      <c r="I15322" s="7"/>
      <c r="K15322" s="7"/>
      <c r="L15322" s="7"/>
      <c r="M15322" s="55"/>
      <c r="N15322" s="7"/>
      <c r="O15322" s="5"/>
      <c r="U15322" s="31"/>
      <c r="AD15322" s="20"/>
    </row>
    <row r="15323" spans="4:30" x14ac:dyDescent="0.2">
      <c r="D15323" s="5"/>
      <c r="I15323" s="7"/>
      <c r="K15323" s="7"/>
      <c r="L15323" s="7"/>
      <c r="M15323" s="55"/>
      <c r="N15323" s="7"/>
      <c r="O15323" s="5"/>
      <c r="U15323" s="31"/>
      <c r="AD15323" s="20"/>
    </row>
    <row r="15324" spans="4:30" x14ac:dyDescent="0.2">
      <c r="D15324" s="5"/>
      <c r="I15324" s="7"/>
      <c r="K15324" s="7"/>
      <c r="L15324" s="7"/>
      <c r="M15324" s="55"/>
      <c r="N15324" s="7"/>
      <c r="O15324" s="5"/>
      <c r="U15324" s="31"/>
      <c r="AD15324" s="20"/>
    </row>
    <row r="15325" spans="4:30" x14ac:dyDescent="0.2">
      <c r="D15325" s="5"/>
      <c r="I15325" s="7"/>
      <c r="K15325" s="7"/>
      <c r="L15325" s="7"/>
      <c r="M15325" s="55"/>
      <c r="N15325" s="7"/>
      <c r="O15325" s="5"/>
      <c r="U15325" s="31"/>
      <c r="AD15325" s="20"/>
    </row>
    <row r="15326" spans="4:30" x14ac:dyDescent="0.2">
      <c r="D15326" s="5"/>
      <c r="I15326" s="7"/>
      <c r="K15326" s="7"/>
      <c r="L15326" s="7"/>
      <c r="M15326" s="55"/>
      <c r="N15326" s="7"/>
      <c r="O15326" s="5"/>
      <c r="U15326" s="31"/>
      <c r="AD15326" s="20"/>
    </row>
    <row r="15327" spans="4:30" x14ac:dyDescent="0.2">
      <c r="D15327" s="5"/>
      <c r="I15327" s="7"/>
      <c r="K15327" s="7"/>
      <c r="L15327" s="7"/>
      <c r="M15327" s="55"/>
      <c r="N15327" s="7"/>
      <c r="O15327" s="5"/>
      <c r="U15327" s="31"/>
      <c r="AD15327" s="20"/>
    </row>
    <row r="15328" spans="4:30" x14ac:dyDescent="0.2">
      <c r="D15328" s="5"/>
      <c r="I15328" s="7"/>
      <c r="K15328" s="7"/>
      <c r="L15328" s="7"/>
      <c r="M15328" s="55"/>
      <c r="N15328" s="7"/>
      <c r="O15328" s="5"/>
      <c r="U15328" s="31"/>
      <c r="AD15328" s="20"/>
    </row>
    <row r="15329" spans="4:30" x14ac:dyDescent="0.2">
      <c r="D15329" s="5"/>
      <c r="I15329" s="7"/>
      <c r="K15329" s="7"/>
      <c r="L15329" s="7"/>
      <c r="M15329" s="55"/>
      <c r="N15329" s="7"/>
      <c r="O15329" s="5"/>
      <c r="U15329" s="31"/>
      <c r="AD15329" s="20"/>
    </row>
    <row r="15330" spans="4:30" x14ac:dyDescent="0.2">
      <c r="D15330" s="5"/>
      <c r="I15330" s="7"/>
      <c r="K15330" s="7"/>
      <c r="L15330" s="7"/>
      <c r="M15330" s="55"/>
      <c r="N15330" s="7"/>
      <c r="O15330" s="5"/>
      <c r="U15330" s="31"/>
      <c r="AD15330" s="20"/>
    </row>
    <row r="15331" spans="4:30" x14ac:dyDescent="0.2">
      <c r="D15331" s="5"/>
      <c r="I15331" s="7"/>
      <c r="K15331" s="7"/>
      <c r="L15331" s="7"/>
      <c r="M15331" s="55"/>
      <c r="N15331" s="7"/>
      <c r="O15331" s="5"/>
      <c r="U15331" s="31"/>
      <c r="AD15331" s="20"/>
    </row>
    <row r="15332" spans="4:30" x14ac:dyDescent="0.2">
      <c r="D15332" s="5"/>
      <c r="I15332" s="7"/>
      <c r="K15332" s="7"/>
      <c r="L15332" s="7"/>
      <c r="M15332" s="55"/>
      <c r="N15332" s="7"/>
      <c r="O15332" s="5"/>
      <c r="U15332" s="31"/>
      <c r="AD15332" s="20"/>
    </row>
    <row r="15333" spans="4:30" x14ac:dyDescent="0.2">
      <c r="D15333" s="5"/>
      <c r="I15333" s="7"/>
      <c r="K15333" s="7"/>
      <c r="L15333" s="7"/>
      <c r="M15333" s="55"/>
      <c r="N15333" s="7"/>
      <c r="O15333" s="5"/>
      <c r="U15333" s="31"/>
      <c r="AD15333" s="20"/>
    </row>
    <row r="15334" spans="4:30" x14ac:dyDescent="0.2">
      <c r="D15334" s="5"/>
      <c r="I15334" s="7"/>
      <c r="K15334" s="7"/>
      <c r="L15334" s="7"/>
      <c r="M15334" s="55"/>
      <c r="N15334" s="7"/>
      <c r="O15334" s="5"/>
      <c r="U15334" s="31"/>
      <c r="AD15334" s="20"/>
    </row>
    <row r="15335" spans="4:30" x14ac:dyDescent="0.2">
      <c r="D15335" s="5"/>
      <c r="I15335" s="7"/>
      <c r="K15335" s="7"/>
      <c r="L15335" s="7"/>
      <c r="M15335" s="55"/>
      <c r="N15335" s="7"/>
      <c r="O15335" s="5"/>
      <c r="U15335" s="31"/>
      <c r="AD15335" s="20"/>
    </row>
    <row r="15336" spans="4:30" x14ac:dyDescent="0.2">
      <c r="D15336" s="5"/>
      <c r="I15336" s="7"/>
      <c r="K15336" s="7"/>
      <c r="L15336" s="7"/>
      <c r="M15336" s="55"/>
      <c r="N15336" s="7"/>
      <c r="O15336" s="5"/>
      <c r="U15336" s="31"/>
      <c r="AD15336" s="20"/>
    </row>
    <row r="15337" spans="4:30" x14ac:dyDescent="0.2">
      <c r="D15337" s="5"/>
      <c r="I15337" s="7"/>
      <c r="K15337" s="7"/>
      <c r="L15337" s="7"/>
      <c r="M15337" s="55"/>
      <c r="N15337" s="7"/>
      <c r="O15337" s="5"/>
      <c r="U15337" s="31"/>
      <c r="AD15337" s="20"/>
    </row>
    <row r="15338" spans="4:30" x14ac:dyDescent="0.2">
      <c r="D15338" s="5"/>
      <c r="I15338" s="7"/>
      <c r="K15338" s="7"/>
      <c r="L15338" s="7"/>
      <c r="M15338" s="55"/>
      <c r="N15338" s="7"/>
      <c r="O15338" s="5"/>
      <c r="U15338" s="31"/>
      <c r="AD15338" s="20"/>
    </row>
    <row r="15339" spans="4:30" x14ac:dyDescent="0.2">
      <c r="D15339" s="5"/>
      <c r="I15339" s="7"/>
      <c r="K15339" s="7"/>
      <c r="L15339" s="7"/>
      <c r="M15339" s="55"/>
      <c r="N15339" s="7"/>
      <c r="O15339" s="5"/>
      <c r="U15339" s="31"/>
      <c r="AD15339" s="20"/>
    </row>
    <row r="15340" spans="4:30" x14ac:dyDescent="0.2">
      <c r="D15340" s="5"/>
      <c r="I15340" s="7"/>
      <c r="K15340" s="7"/>
      <c r="L15340" s="7"/>
      <c r="M15340" s="55"/>
      <c r="N15340" s="7"/>
      <c r="O15340" s="5"/>
      <c r="U15340" s="31"/>
      <c r="AD15340" s="20"/>
    </row>
    <row r="15341" spans="4:30" x14ac:dyDescent="0.2">
      <c r="D15341" s="5"/>
      <c r="I15341" s="7"/>
      <c r="K15341" s="7"/>
      <c r="L15341" s="7"/>
      <c r="M15341" s="55"/>
      <c r="N15341" s="7"/>
      <c r="O15341" s="5"/>
      <c r="U15341" s="31"/>
      <c r="AD15341" s="20"/>
    </row>
    <row r="15342" spans="4:30" x14ac:dyDescent="0.2">
      <c r="D15342" s="5"/>
      <c r="I15342" s="7"/>
      <c r="K15342" s="7"/>
      <c r="L15342" s="7"/>
      <c r="M15342" s="55"/>
      <c r="N15342" s="7"/>
      <c r="O15342" s="5"/>
      <c r="U15342" s="31"/>
      <c r="AD15342" s="20"/>
    </row>
    <row r="15343" spans="4:30" x14ac:dyDescent="0.2">
      <c r="D15343" s="5"/>
      <c r="I15343" s="7"/>
      <c r="K15343" s="7"/>
      <c r="L15343" s="7"/>
      <c r="M15343" s="55"/>
      <c r="N15343" s="7"/>
      <c r="O15343" s="5"/>
      <c r="U15343" s="31"/>
      <c r="AD15343" s="20"/>
    </row>
    <row r="15344" spans="4:30" x14ac:dyDescent="0.2">
      <c r="D15344" s="5"/>
      <c r="I15344" s="7"/>
      <c r="K15344" s="7"/>
      <c r="L15344" s="7"/>
      <c r="M15344" s="55"/>
      <c r="N15344" s="7"/>
      <c r="O15344" s="5"/>
      <c r="U15344" s="31"/>
      <c r="AD15344" s="20"/>
    </row>
    <row r="15345" spans="4:30" x14ac:dyDescent="0.2">
      <c r="D15345" s="5"/>
      <c r="I15345" s="7"/>
      <c r="K15345" s="7"/>
      <c r="L15345" s="7"/>
      <c r="M15345" s="55"/>
      <c r="N15345" s="7"/>
      <c r="O15345" s="5"/>
      <c r="U15345" s="31"/>
      <c r="AD15345" s="20"/>
    </row>
    <row r="15346" spans="4:30" x14ac:dyDescent="0.2">
      <c r="D15346" s="5"/>
      <c r="I15346" s="7"/>
      <c r="K15346" s="7"/>
      <c r="L15346" s="7"/>
      <c r="M15346" s="55"/>
      <c r="N15346" s="7"/>
      <c r="O15346" s="5"/>
      <c r="U15346" s="31"/>
      <c r="AD15346" s="20"/>
    </row>
    <row r="15347" spans="4:30" x14ac:dyDescent="0.2">
      <c r="D15347" s="5"/>
      <c r="I15347" s="7"/>
      <c r="K15347" s="7"/>
      <c r="L15347" s="7"/>
      <c r="M15347" s="55"/>
      <c r="N15347" s="7"/>
      <c r="O15347" s="5"/>
      <c r="U15347" s="31"/>
      <c r="AD15347" s="20"/>
    </row>
    <row r="15348" spans="4:30" x14ac:dyDescent="0.2">
      <c r="D15348" s="5"/>
      <c r="I15348" s="7"/>
      <c r="K15348" s="7"/>
      <c r="L15348" s="7"/>
      <c r="M15348" s="55"/>
      <c r="N15348" s="7"/>
      <c r="O15348" s="5"/>
      <c r="U15348" s="31"/>
      <c r="AD15348" s="20"/>
    </row>
    <row r="15349" spans="4:30" x14ac:dyDescent="0.2">
      <c r="D15349" s="5"/>
      <c r="I15349" s="7"/>
      <c r="K15349" s="7"/>
      <c r="L15349" s="7"/>
      <c r="M15349" s="55"/>
      <c r="N15349" s="7"/>
      <c r="O15349" s="5"/>
      <c r="U15349" s="31"/>
      <c r="AD15349" s="20"/>
    </row>
    <row r="15350" spans="4:30" x14ac:dyDescent="0.2">
      <c r="D15350" s="5"/>
      <c r="I15350" s="7"/>
      <c r="K15350" s="7"/>
      <c r="L15350" s="7"/>
      <c r="M15350" s="55"/>
      <c r="N15350" s="7"/>
      <c r="O15350" s="5"/>
      <c r="U15350" s="31"/>
      <c r="AD15350" s="20"/>
    </row>
    <row r="15351" spans="4:30" x14ac:dyDescent="0.2">
      <c r="D15351" s="5"/>
      <c r="I15351" s="7"/>
      <c r="K15351" s="7"/>
      <c r="L15351" s="7"/>
      <c r="M15351" s="55"/>
      <c r="N15351" s="7"/>
      <c r="O15351" s="5"/>
      <c r="U15351" s="31"/>
      <c r="AD15351" s="20"/>
    </row>
    <row r="15352" spans="4:30" x14ac:dyDescent="0.2">
      <c r="D15352" s="5"/>
      <c r="I15352" s="7"/>
      <c r="K15352" s="7"/>
      <c r="L15352" s="7"/>
      <c r="M15352" s="55"/>
      <c r="N15352" s="7"/>
      <c r="O15352" s="5"/>
      <c r="U15352" s="31"/>
      <c r="AD15352" s="20"/>
    </row>
    <row r="15353" spans="4:30" x14ac:dyDescent="0.2">
      <c r="D15353" s="5"/>
      <c r="I15353" s="7"/>
      <c r="K15353" s="7"/>
      <c r="L15353" s="7"/>
      <c r="M15353" s="55"/>
      <c r="N15353" s="7"/>
      <c r="O15353" s="5"/>
      <c r="U15353" s="31"/>
      <c r="AD15353" s="20"/>
    </row>
    <row r="15354" spans="4:30" x14ac:dyDescent="0.2">
      <c r="D15354" s="5"/>
      <c r="I15354" s="7"/>
      <c r="K15354" s="7"/>
      <c r="L15354" s="7"/>
      <c r="M15354" s="55"/>
      <c r="N15354" s="7"/>
      <c r="O15354" s="5"/>
      <c r="U15354" s="31"/>
      <c r="AD15354" s="20"/>
    </row>
    <row r="15355" spans="4:30" x14ac:dyDescent="0.2">
      <c r="D15355" s="5"/>
      <c r="I15355" s="7"/>
      <c r="K15355" s="7"/>
      <c r="L15355" s="7"/>
      <c r="M15355" s="55"/>
      <c r="N15355" s="7"/>
      <c r="O15355" s="5"/>
      <c r="U15355" s="31"/>
      <c r="AD15355" s="20"/>
    </row>
    <row r="15356" spans="4:30" x14ac:dyDescent="0.2">
      <c r="D15356" s="5"/>
      <c r="I15356" s="7"/>
      <c r="K15356" s="7"/>
      <c r="L15356" s="7"/>
      <c r="M15356" s="55"/>
      <c r="N15356" s="7"/>
      <c r="O15356" s="5"/>
      <c r="U15356" s="31"/>
      <c r="AD15356" s="20"/>
    </row>
    <row r="15357" spans="4:30" x14ac:dyDescent="0.2">
      <c r="D15357" s="5"/>
      <c r="I15357" s="7"/>
      <c r="K15357" s="7"/>
      <c r="L15357" s="7"/>
      <c r="M15357" s="55"/>
      <c r="N15357" s="7"/>
      <c r="O15357" s="5"/>
      <c r="U15357" s="31"/>
      <c r="AD15357" s="20"/>
    </row>
    <row r="15358" spans="4:30" x14ac:dyDescent="0.2">
      <c r="D15358" s="5"/>
      <c r="I15358" s="7"/>
      <c r="K15358" s="7"/>
      <c r="L15358" s="7"/>
      <c r="M15358" s="55"/>
      <c r="N15358" s="7"/>
      <c r="O15358" s="5"/>
      <c r="U15358" s="31"/>
      <c r="AD15358" s="20"/>
    </row>
    <row r="15359" spans="4:30" x14ac:dyDescent="0.2">
      <c r="D15359" s="5"/>
      <c r="I15359" s="7"/>
      <c r="K15359" s="7"/>
      <c r="L15359" s="7"/>
      <c r="M15359" s="55"/>
      <c r="N15359" s="7"/>
      <c r="O15359" s="5"/>
      <c r="U15359" s="31"/>
      <c r="AD15359" s="20"/>
    </row>
    <row r="15360" spans="4:30" x14ac:dyDescent="0.2">
      <c r="D15360" s="5"/>
      <c r="I15360" s="7"/>
      <c r="K15360" s="7"/>
      <c r="L15360" s="7"/>
      <c r="M15360" s="55"/>
      <c r="N15360" s="7"/>
      <c r="O15360" s="5"/>
      <c r="U15360" s="31"/>
      <c r="AD15360" s="20"/>
    </row>
    <row r="15361" spans="4:30" x14ac:dyDescent="0.2">
      <c r="D15361" s="5"/>
      <c r="I15361" s="7"/>
      <c r="K15361" s="7"/>
      <c r="L15361" s="7"/>
      <c r="M15361" s="55"/>
      <c r="N15361" s="7"/>
      <c r="O15361" s="5"/>
      <c r="U15361" s="31"/>
      <c r="AD15361" s="20"/>
    </row>
    <row r="15362" spans="4:30" x14ac:dyDescent="0.2">
      <c r="D15362" s="5"/>
      <c r="I15362" s="7"/>
      <c r="K15362" s="7"/>
      <c r="L15362" s="7"/>
      <c r="M15362" s="55"/>
      <c r="N15362" s="7"/>
      <c r="O15362" s="5"/>
      <c r="U15362" s="31"/>
      <c r="AD15362" s="20"/>
    </row>
    <row r="15363" spans="4:30" x14ac:dyDescent="0.2">
      <c r="D15363" s="5"/>
      <c r="I15363" s="7"/>
      <c r="K15363" s="7"/>
      <c r="L15363" s="7"/>
      <c r="M15363" s="55"/>
      <c r="N15363" s="7"/>
      <c r="O15363" s="5"/>
      <c r="U15363" s="31"/>
      <c r="AD15363" s="20"/>
    </row>
    <row r="15364" spans="4:30" x14ac:dyDescent="0.2">
      <c r="D15364" s="5"/>
      <c r="I15364" s="7"/>
      <c r="K15364" s="7"/>
      <c r="L15364" s="7"/>
      <c r="M15364" s="55"/>
      <c r="N15364" s="7"/>
      <c r="O15364" s="5"/>
      <c r="U15364" s="31"/>
      <c r="AD15364" s="20"/>
    </row>
    <row r="15365" spans="4:30" x14ac:dyDescent="0.2">
      <c r="D15365" s="5"/>
      <c r="I15365" s="7"/>
      <c r="K15365" s="7"/>
      <c r="L15365" s="7"/>
      <c r="M15365" s="55"/>
      <c r="N15365" s="7"/>
      <c r="O15365" s="5"/>
      <c r="U15365" s="31"/>
      <c r="AD15365" s="20"/>
    </row>
    <row r="15366" spans="4:30" x14ac:dyDescent="0.2">
      <c r="D15366" s="5"/>
      <c r="I15366" s="7"/>
      <c r="K15366" s="7"/>
      <c r="L15366" s="7"/>
      <c r="M15366" s="55"/>
      <c r="N15366" s="7"/>
      <c r="O15366" s="5"/>
      <c r="U15366" s="31"/>
      <c r="AD15366" s="20"/>
    </row>
    <row r="15367" spans="4:30" x14ac:dyDescent="0.2">
      <c r="D15367" s="5"/>
      <c r="I15367" s="7"/>
      <c r="K15367" s="7"/>
      <c r="L15367" s="7"/>
      <c r="M15367" s="55"/>
      <c r="N15367" s="7"/>
      <c r="O15367" s="5"/>
      <c r="U15367" s="31"/>
      <c r="AD15367" s="20"/>
    </row>
    <row r="15368" spans="4:30" x14ac:dyDescent="0.2">
      <c r="D15368" s="5"/>
      <c r="I15368" s="7"/>
      <c r="K15368" s="7"/>
      <c r="L15368" s="7"/>
      <c r="M15368" s="55"/>
      <c r="N15368" s="7"/>
      <c r="O15368" s="5"/>
      <c r="U15368" s="31"/>
      <c r="AD15368" s="20"/>
    </row>
    <row r="15369" spans="4:30" x14ac:dyDescent="0.2">
      <c r="D15369" s="5"/>
      <c r="I15369" s="7"/>
      <c r="K15369" s="7"/>
      <c r="L15369" s="7"/>
      <c r="M15369" s="55"/>
      <c r="N15369" s="7"/>
      <c r="O15369" s="5"/>
      <c r="U15369" s="31"/>
      <c r="AD15369" s="20"/>
    </row>
    <row r="15370" spans="4:30" x14ac:dyDescent="0.2">
      <c r="D15370" s="5"/>
      <c r="I15370" s="7"/>
      <c r="K15370" s="7"/>
      <c r="L15370" s="7"/>
      <c r="M15370" s="55"/>
      <c r="N15370" s="7"/>
      <c r="O15370" s="5"/>
      <c r="U15370" s="31"/>
      <c r="AD15370" s="20"/>
    </row>
    <row r="15371" spans="4:30" x14ac:dyDescent="0.2">
      <c r="D15371" s="5"/>
      <c r="I15371" s="7"/>
      <c r="K15371" s="7"/>
      <c r="L15371" s="7"/>
      <c r="M15371" s="55"/>
      <c r="N15371" s="7"/>
      <c r="O15371" s="5"/>
      <c r="U15371" s="31"/>
      <c r="AD15371" s="20"/>
    </row>
    <row r="15372" spans="4:30" x14ac:dyDescent="0.2">
      <c r="D15372" s="5"/>
      <c r="I15372" s="7"/>
      <c r="K15372" s="7"/>
      <c r="L15372" s="7"/>
      <c r="M15372" s="55"/>
      <c r="N15372" s="7"/>
      <c r="O15372" s="5"/>
      <c r="U15372" s="31"/>
      <c r="AD15372" s="20"/>
    </row>
    <row r="15373" spans="4:30" x14ac:dyDescent="0.2">
      <c r="D15373" s="5"/>
      <c r="I15373" s="7"/>
      <c r="K15373" s="7"/>
      <c r="L15373" s="7"/>
      <c r="M15373" s="55"/>
      <c r="N15373" s="7"/>
      <c r="O15373" s="5"/>
      <c r="U15373" s="31"/>
      <c r="AD15373" s="20"/>
    </row>
    <row r="15374" spans="4:30" x14ac:dyDescent="0.2">
      <c r="D15374" s="5"/>
      <c r="I15374" s="7"/>
      <c r="K15374" s="7"/>
      <c r="L15374" s="7"/>
      <c r="M15374" s="55"/>
      <c r="N15374" s="7"/>
      <c r="O15374" s="5"/>
      <c r="U15374" s="31"/>
      <c r="AD15374" s="20"/>
    </row>
    <row r="15375" spans="4:30" x14ac:dyDescent="0.2">
      <c r="D15375" s="5"/>
      <c r="I15375" s="7"/>
      <c r="K15375" s="7"/>
      <c r="L15375" s="7"/>
      <c r="M15375" s="55"/>
      <c r="N15375" s="7"/>
      <c r="O15375" s="5"/>
      <c r="U15375" s="31"/>
      <c r="AD15375" s="20"/>
    </row>
    <row r="15376" spans="4:30" x14ac:dyDescent="0.2">
      <c r="D15376" s="5"/>
      <c r="I15376" s="7"/>
      <c r="K15376" s="7"/>
      <c r="L15376" s="7"/>
      <c r="M15376" s="55"/>
      <c r="N15376" s="7"/>
      <c r="O15376" s="5"/>
      <c r="U15376" s="31"/>
      <c r="AD15376" s="20"/>
    </row>
    <row r="15377" spans="4:30" x14ac:dyDescent="0.2">
      <c r="D15377" s="5"/>
      <c r="I15377" s="7"/>
      <c r="K15377" s="7"/>
      <c r="L15377" s="7"/>
      <c r="M15377" s="55"/>
      <c r="N15377" s="7"/>
      <c r="O15377" s="5"/>
      <c r="U15377" s="31"/>
      <c r="AD15377" s="20"/>
    </row>
    <row r="15378" spans="4:30" x14ac:dyDescent="0.2">
      <c r="D15378" s="5"/>
      <c r="I15378" s="7"/>
      <c r="K15378" s="7"/>
      <c r="L15378" s="7"/>
      <c r="M15378" s="55"/>
      <c r="N15378" s="7"/>
      <c r="O15378" s="5"/>
      <c r="U15378" s="31"/>
      <c r="AD15378" s="20"/>
    </row>
    <row r="15379" spans="4:30" x14ac:dyDescent="0.2">
      <c r="D15379" s="5"/>
      <c r="I15379" s="7"/>
      <c r="K15379" s="7"/>
      <c r="L15379" s="7"/>
      <c r="M15379" s="55"/>
      <c r="N15379" s="7"/>
      <c r="O15379" s="5"/>
      <c r="U15379" s="31"/>
      <c r="AD15379" s="20"/>
    </row>
    <row r="15380" spans="4:30" x14ac:dyDescent="0.2">
      <c r="D15380" s="5"/>
      <c r="I15380" s="7"/>
      <c r="K15380" s="7"/>
      <c r="L15380" s="7"/>
      <c r="M15380" s="55"/>
      <c r="N15380" s="7"/>
      <c r="O15380" s="5"/>
      <c r="U15380" s="31"/>
      <c r="AD15380" s="20"/>
    </row>
    <row r="15381" spans="4:30" x14ac:dyDescent="0.2">
      <c r="D15381" s="5"/>
      <c r="I15381" s="7"/>
      <c r="K15381" s="7"/>
      <c r="L15381" s="7"/>
      <c r="M15381" s="55"/>
      <c r="N15381" s="7"/>
      <c r="O15381" s="5"/>
      <c r="U15381" s="31"/>
      <c r="AD15381" s="20"/>
    </row>
    <row r="15382" spans="4:30" x14ac:dyDescent="0.2">
      <c r="D15382" s="5"/>
      <c r="I15382" s="7"/>
      <c r="K15382" s="7"/>
      <c r="L15382" s="7"/>
      <c r="M15382" s="55"/>
      <c r="N15382" s="7"/>
      <c r="O15382" s="5"/>
      <c r="U15382" s="31"/>
      <c r="AD15382" s="20"/>
    </row>
    <row r="15383" spans="4:30" x14ac:dyDescent="0.2">
      <c r="D15383" s="5"/>
      <c r="I15383" s="7"/>
      <c r="K15383" s="7"/>
      <c r="L15383" s="7"/>
      <c r="M15383" s="55"/>
      <c r="N15383" s="7"/>
      <c r="O15383" s="5"/>
      <c r="U15383" s="31"/>
      <c r="AD15383" s="20"/>
    </row>
    <row r="15384" spans="4:30" x14ac:dyDescent="0.2">
      <c r="D15384" s="5"/>
      <c r="I15384" s="7"/>
      <c r="K15384" s="7"/>
      <c r="L15384" s="7"/>
      <c r="M15384" s="55"/>
      <c r="N15384" s="7"/>
      <c r="O15384" s="5"/>
      <c r="U15384" s="31"/>
      <c r="AD15384" s="20"/>
    </row>
    <row r="15385" spans="4:30" x14ac:dyDescent="0.2">
      <c r="D15385" s="5"/>
      <c r="I15385" s="7"/>
      <c r="K15385" s="7"/>
      <c r="L15385" s="7"/>
      <c r="M15385" s="55"/>
      <c r="N15385" s="7"/>
      <c r="O15385" s="5"/>
      <c r="U15385" s="31"/>
      <c r="AD15385" s="20"/>
    </row>
    <row r="15386" spans="4:30" x14ac:dyDescent="0.2">
      <c r="D15386" s="5"/>
      <c r="I15386" s="7"/>
      <c r="K15386" s="7"/>
      <c r="L15386" s="7"/>
      <c r="M15386" s="55"/>
      <c r="N15386" s="7"/>
      <c r="O15386" s="5"/>
      <c r="U15386" s="31"/>
      <c r="AD15386" s="20"/>
    </row>
    <row r="15387" spans="4:30" x14ac:dyDescent="0.2">
      <c r="D15387" s="5"/>
      <c r="I15387" s="7"/>
      <c r="K15387" s="7"/>
      <c r="L15387" s="7"/>
      <c r="M15387" s="55"/>
      <c r="N15387" s="7"/>
      <c r="O15387" s="5"/>
      <c r="U15387" s="31"/>
      <c r="AD15387" s="20"/>
    </row>
    <row r="15388" spans="4:30" x14ac:dyDescent="0.2">
      <c r="D15388" s="5"/>
      <c r="I15388" s="7"/>
      <c r="K15388" s="7"/>
      <c r="L15388" s="7"/>
      <c r="M15388" s="55"/>
      <c r="N15388" s="7"/>
      <c r="O15388" s="5"/>
      <c r="U15388" s="31"/>
      <c r="AD15388" s="20"/>
    </row>
    <row r="15389" spans="4:30" x14ac:dyDescent="0.2">
      <c r="D15389" s="5"/>
      <c r="I15389" s="7"/>
      <c r="K15389" s="7"/>
      <c r="L15389" s="7"/>
      <c r="M15389" s="55"/>
      <c r="N15389" s="7"/>
      <c r="O15389" s="5"/>
      <c r="U15389" s="31"/>
      <c r="AD15389" s="20"/>
    </row>
    <row r="15390" spans="4:30" x14ac:dyDescent="0.2">
      <c r="D15390" s="5"/>
      <c r="I15390" s="7"/>
      <c r="K15390" s="7"/>
      <c r="L15390" s="7"/>
      <c r="M15390" s="55"/>
      <c r="N15390" s="7"/>
      <c r="O15390" s="5"/>
      <c r="U15390" s="31"/>
      <c r="AD15390" s="20"/>
    </row>
    <row r="15391" spans="4:30" x14ac:dyDescent="0.2">
      <c r="D15391" s="5"/>
      <c r="I15391" s="7"/>
      <c r="K15391" s="7"/>
      <c r="L15391" s="7"/>
      <c r="M15391" s="55"/>
      <c r="N15391" s="7"/>
      <c r="O15391" s="5"/>
      <c r="U15391" s="31"/>
      <c r="AD15391" s="20"/>
    </row>
    <row r="15392" spans="4:30" x14ac:dyDescent="0.2">
      <c r="D15392" s="5"/>
      <c r="I15392" s="7"/>
      <c r="K15392" s="7"/>
      <c r="L15392" s="7"/>
      <c r="M15392" s="55"/>
      <c r="N15392" s="7"/>
      <c r="O15392" s="5"/>
      <c r="U15392" s="31"/>
      <c r="AD15392" s="20"/>
    </row>
    <row r="15393" spans="4:30" x14ac:dyDescent="0.2">
      <c r="D15393" s="5"/>
      <c r="I15393" s="7"/>
      <c r="K15393" s="7"/>
      <c r="L15393" s="7"/>
      <c r="M15393" s="55"/>
      <c r="N15393" s="7"/>
      <c r="O15393" s="5"/>
      <c r="U15393" s="31"/>
      <c r="AD15393" s="20"/>
    </row>
    <row r="15394" spans="4:30" x14ac:dyDescent="0.2">
      <c r="D15394" s="5"/>
      <c r="I15394" s="7"/>
      <c r="K15394" s="7"/>
      <c r="L15394" s="7"/>
      <c r="M15394" s="55"/>
      <c r="N15394" s="7"/>
      <c r="O15394" s="5"/>
      <c r="U15394" s="31"/>
      <c r="AD15394" s="20"/>
    </row>
    <row r="15395" spans="4:30" x14ac:dyDescent="0.2">
      <c r="D15395" s="5"/>
      <c r="I15395" s="7"/>
      <c r="K15395" s="7"/>
      <c r="L15395" s="7"/>
      <c r="M15395" s="55"/>
      <c r="N15395" s="7"/>
      <c r="O15395" s="5"/>
      <c r="U15395" s="31"/>
      <c r="AD15395" s="20"/>
    </row>
    <row r="15396" spans="4:30" x14ac:dyDescent="0.2">
      <c r="D15396" s="5"/>
      <c r="I15396" s="7"/>
      <c r="K15396" s="7"/>
      <c r="L15396" s="7"/>
      <c r="M15396" s="55"/>
      <c r="N15396" s="7"/>
      <c r="O15396" s="5"/>
      <c r="U15396" s="31"/>
      <c r="AD15396" s="20"/>
    </row>
    <row r="15397" spans="4:30" x14ac:dyDescent="0.2">
      <c r="D15397" s="5"/>
      <c r="I15397" s="7"/>
      <c r="K15397" s="7"/>
      <c r="L15397" s="7"/>
      <c r="M15397" s="55"/>
      <c r="N15397" s="7"/>
      <c r="O15397" s="5"/>
      <c r="U15397" s="31"/>
      <c r="AD15397" s="20"/>
    </row>
    <row r="15398" spans="4:30" x14ac:dyDescent="0.2">
      <c r="D15398" s="5"/>
      <c r="I15398" s="7"/>
      <c r="K15398" s="7"/>
      <c r="L15398" s="7"/>
      <c r="M15398" s="55"/>
      <c r="N15398" s="7"/>
      <c r="O15398" s="5"/>
      <c r="U15398" s="31"/>
      <c r="AD15398" s="20"/>
    </row>
    <row r="15399" spans="4:30" x14ac:dyDescent="0.2">
      <c r="D15399" s="5"/>
      <c r="I15399" s="7"/>
      <c r="K15399" s="7"/>
      <c r="L15399" s="7"/>
      <c r="M15399" s="55"/>
      <c r="N15399" s="7"/>
      <c r="O15399" s="5"/>
      <c r="U15399" s="31"/>
      <c r="AD15399" s="20"/>
    </row>
    <row r="15400" spans="4:30" x14ac:dyDescent="0.2">
      <c r="D15400" s="5"/>
      <c r="I15400" s="7"/>
      <c r="K15400" s="7"/>
      <c r="L15400" s="7"/>
      <c r="M15400" s="55"/>
      <c r="N15400" s="7"/>
      <c r="O15400" s="5"/>
      <c r="U15400" s="31"/>
      <c r="AD15400" s="20"/>
    </row>
    <row r="15401" spans="4:30" x14ac:dyDescent="0.2">
      <c r="D15401" s="5"/>
      <c r="I15401" s="7"/>
      <c r="K15401" s="7"/>
      <c r="L15401" s="7"/>
      <c r="M15401" s="55"/>
      <c r="N15401" s="7"/>
      <c r="O15401" s="5"/>
      <c r="U15401" s="31"/>
      <c r="AD15401" s="20"/>
    </row>
    <row r="15402" spans="4:30" x14ac:dyDescent="0.2">
      <c r="D15402" s="5"/>
      <c r="I15402" s="7"/>
      <c r="K15402" s="7"/>
      <c r="L15402" s="7"/>
      <c r="M15402" s="55"/>
      <c r="N15402" s="7"/>
      <c r="O15402" s="5"/>
      <c r="U15402" s="31"/>
      <c r="AD15402" s="20"/>
    </row>
    <row r="15403" spans="4:30" x14ac:dyDescent="0.2">
      <c r="D15403" s="5"/>
      <c r="I15403" s="7"/>
      <c r="K15403" s="7"/>
      <c r="L15403" s="7"/>
      <c r="M15403" s="55"/>
      <c r="N15403" s="7"/>
      <c r="O15403" s="5"/>
      <c r="U15403" s="31"/>
      <c r="AD15403" s="20"/>
    </row>
    <row r="15404" spans="4:30" x14ac:dyDescent="0.2">
      <c r="D15404" s="5"/>
      <c r="I15404" s="7"/>
      <c r="K15404" s="7"/>
      <c r="L15404" s="7"/>
      <c r="M15404" s="55"/>
      <c r="N15404" s="7"/>
      <c r="O15404" s="5"/>
      <c r="U15404" s="31"/>
      <c r="AD15404" s="20"/>
    </row>
    <row r="15405" spans="4:30" x14ac:dyDescent="0.2">
      <c r="D15405" s="5"/>
      <c r="I15405" s="7"/>
      <c r="K15405" s="7"/>
      <c r="L15405" s="7"/>
      <c r="M15405" s="55"/>
      <c r="N15405" s="7"/>
      <c r="O15405" s="5"/>
      <c r="U15405" s="31"/>
      <c r="AD15405" s="20"/>
    </row>
    <row r="15406" spans="4:30" x14ac:dyDescent="0.2">
      <c r="D15406" s="5"/>
      <c r="I15406" s="7"/>
      <c r="K15406" s="7"/>
      <c r="L15406" s="7"/>
      <c r="M15406" s="55"/>
      <c r="N15406" s="7"/>
      <c r="O15406" s="5"/>
      <c r="U15406" s="31"/>
      <c r="AD15406" s="20"/>
    </row>
    <row r="15407" spans="4:30" x14ac:dyDescent="0.2">
      <c r="D15407" s="5"/>
      <c r="I15407" s="7"/>
      <c r="K15407" s="7"/>
      <c r="L15407" s="7"/>
      <c r="M15407" s="55"/>
      <c r="N15407" s="7"/>
      <c r="O15407" s="5"/>
      <c r="U15407" s="31"/>
      <c r="AD15407" s="20"/>
    </row>
    <row r="15408" spans="4:30" x14ac:dyDescent="0.2">
      <c r="D15408" s="5"/>
      <c r="I15408" s="7"/>
      <c r="K15408" s="7"/>
      <c r="L15408" s="7"/>
      <c r="M15408" s="55"/>
      <c r="N15408" s="7"/>
      <c r="O15408" s="5"/>
      <c r="U15408" s="31"/>
      <c r="AD15408" s="20"/>
    </row>
    <row r="15409" spans="4:30" x14ac:dyDescent="0.2">
      <c r="D15409" s="5"/>
      <c r="I15409" s="7"/>
      <c r="K15409" s="7"/>
      <c r="L15409" s="7"/>
      <c r="M15409" s="55"/>
      <c r="N15409" s="7"/>
      <c r="O15409" s="5"/>
      <c r="U15409" s="31"/>
      <c r="AD15409" s="20"/>
    </row>
    <row r="15410" spans="4:30" x14ac:dyDescent="0.2">
      <c r="D15410" s="5"/>
      <c r="I15410" s="7"/>
      <c r="K15410" s="7"/>
      <c r="L15410" s="7"/>
      <c r="M15410" s="55"/>
      <c r="N15410" s="7"/>
      <c r="O15410" s="5"/>
      <c r="U15410" s="31"/>
      <c r="AD15410" s="20"/>
    </row>
    <row r="15411" spans="4:30" x14ac:dyDescent="0.2">
      <c r="D15411" s="5"/>
      <c r="I15411" s="7"/>
      <c r="K15411" s="7"/>
      <c r="L15411" s="7"/>
      <c r="M15411" s="55"/>
      <c r="N15411" s="7"/>
      <c r="O15411" s="5"/>
      <c r="U15411" s="31"/>
      <c r="AD15411" s="20"/>
    </row>
    <row r="15412" spans="4:30" x14ac:dyDescent="0.2">
      <c r="D15412" s="5"/>
      <c r="I15412" s="7"/>
      <c r="K15412" s="7"/>
      <c r="L15412" s="7"/>
      <c r="M15412" s="55"/>
      <c r="N15412" s="7"/>
      <c r="O15412" s="5"/>
      <c r="U15412" s="31"/>
      <c r="AD15412" s="20"/>
    </row>
    <row r="15413" spans="4:30" x14ac:dyDescent="0.2">
      <c r="D15413" s="5"/>
      <c r="I15413" s="7"/>
      <c r="K15413" s="7"/>
      <c r="L15413" s="7"/>
      <c r="M15413" s="55"/>
      <c r="N15413" s="7"/>
      <c r="O15413" s="5"/>
      <c r="U15413" s="31"/>
      <c r="AD15413" s="20"/>
    </row>
    <row r="15414" spans="4:30" x14ac:dyDescent="0.2">
      <c r="D15414" s="5"/>
      <c r="I15414" s="7"/>
      <c r="K15414" s="7"/>
      <c r="L15414" s="7"/>
      <c r="M15414" s="55"/>
      <c r="N15414" s="7"/>
      <c r="O15414" s="5"/>
      <c r="U15414" s="31"/>
      <c r="AD15414" s="20"/>
    </row>
    <row r="15415" spans="4:30" x14ac:dyDescent="0.2">
      <c r="D15415" s="5"/>
      <c r="I15415" s="7"/>
      <c r="K15415" s="7"/>
      <c r="L15415" s="7"/>
      <c r="M15415" s="55"/>
      <c r="N15415" s="7"/>
      <c r="O15415" s="5"/>
      <c r="U15415" s="31"/>
      <c r="AD15415" s="20"/>
    </row>
    <row r="15416" spans="4:30" x14ac:dyDescent="0.2">
      <c r="D15416" s="5"/>
      <c r="I15416" s="7"/>
      <c r="K15416" s="7"/>
      <c r="L15416" s="7"/>
      <c r="M15416" s="55"/>
      <c r="N15416" s="7"/>
      <c r="O15416" s="5"/>
      <c r="U15416" s="31"/>
      <c r="AD15416" s="20"/>
    </row>
    <row r="15417" spans="4:30" x14ac:dyDescent="0.2">
      <c r="D15417" s="5"/>
      <c r="I15417" s="7"/>
      <c r="K15417" s="7"/>
      <c r="L15417" s="7"/>
      <c r="M15417" s="55"/>
      <c r="N15417" s="7"/>
      <c r="O15417" s="5"/>
      <c r="U15417" s="31"/>
      <c r="AD15417" s="20"/>
    </row>
    <row r="15418" spans="4:30" x14ac:dyDescent="0.2">
      <c r="D15418" s="5"/>
      <c r="I15418" s="7"/>
      <c r="K15418" s="7"/>
      <c r="L15418" s="7"/>
      <c r="M15418" s="55"/>
      <c r="N15418" s="7"/>
      <c r="O15418" s="5"/>
      <c r="U15418" s="31"/>
      <c r="AD15418" s="20"/>
    </row>
    <row r="15419" spans="4:30" x14ac:dyDescent="0.2">
      <c r="D15419" s="5"/>
      <c r="I15419" s="7"/>
      <c r="K15419" s="7"/>
      <c r="L15419" s="7"/>
      <c r="M15419" s="55"/>
      <c r="N15419" s="7"/>
      <c r="O15419" s="5"/>
      <c r="U15419" s="31"/>
      <c r="AD15419" s="20"/>
    </row>
    <row r="15420" spans="4:30" x14ac:dyDescent="0.2">
      <c r="D15420" s="5"/>
      <c r="I15420" s="7"/>
      <c r="K15420" s="7"/>
      <c r="L15420" s="7"/>
      <c r="M15420" s="55"/>
      <c r="N15420" s="7"/>
      <c r="O15420" s="5"/>
      <c r="U15420" s="31"/>
      <c r="AD15420" s="20"/>
    </row>
    <row r="15421" spans="4:30" x14ac:dyDescent="0.2">
      <c r="D15421" s="5"/>
      <c r="I15421" s="7"/>
      <c r="K15421" s="7"/>
      <c r="L15421" s="7"/>
      <c r="M15421" s="55"/>
      <c r="N15421" s="7"/>
      <c r="O15421" s="5"/>
      <c r="U15421" s="31"/>
      <c r="AD15421" s="20"/>
    </row>
    <row r="15422" spans="4:30" x14ac:dyDescent="0.2">
      <c r="D15422" s="5"/>
      <c r="I15422" s="7"/>
      <c r="K15422" s="7"/>
      <c r="L15422" s="7"/>
      <c r="M15422" s="55"/>
      <c r="N15422" s="7"/>
      <c r="O15422" s="5"/>
      <c r="U15422" s="31"/>
      <c r="AD15422" s="20"/>
    </row>
    <row r="15423" spans="4:30" x14ac:dyDescent="0.2">
      <c r="D15423" s="5"/>
      <c r="I15423" s="7"/>
      <c r="K15423" s="7"/>
      <c r="L15423" s="7"/>
      <c r="M15423" s="55"/>
      <c r="N15423" s="7"/>
      <c r="O15423" s="5"/>
      <c r="U15423" s="31"/>
      <c r="AD15423" s="20"/>
    </row>
    <row r="15424" spans="4:30" x14ac:dyDescent="0.2">
      <c r="D15424" s="5"/>
      <c r="I15424" s="7"/>
      <c r="K15424" s="7"/>
      <c r="L15424" s="7"/>
      <c r="M15424" s="55"/>
      <c r="N15424" s="7"/>
      <c r="O15424" s="5"/>
      <c r="U15424" s="31"/>
      <c r="AD15424" s="20"/>
    </row>
    <row r="15425" spans="4:30" x14ac:dyDescent="0.2">
      <c r="D15425" s="5"/>
      <c r="I15425" s="7"/>
      <c r="K15425" s="7"/>
      <c r="L15425" s="7"/>
      <c r="M15425" s="55"/>
      <c r="N15425" s="7"/>
      <c r="O15425" s="5"/>
      <c r="U15425" s="31"/>
      <c r="AD15425" s="20"/>
    </row>
    <row r="15426" spans="4:30" x14ac:dyDescent="0.2">
      <c r="D15426" s="5"/>
      <c r="I15426" s="7"/>
      <c r="K15426" s="7"/>
      <c r="L15426" s="7"/>
      <c r="M15426" s="55"/>
      <c r="N15426" s="7"/>
      <c r="O15426" s="5"/>
      <c r="U15426" s="31"/>
      <c r="AD15426" s="20"/>
    </row>
    <row r="15427" spans="4:30" x14ac:dyDescent="0.2">
      <c r="D15427" s="5"/>
      <c r="I15427" s="7"/>
      <c r="K15427" s="7"/>
      <c r="L15427" s="7"/>
      <c r="M15427" s="55"/>
      <c r="N15427" s="7"/>
      <c r="O15427" s="5"/>
      <c r="U15427" s="31"/>
      <c r="AD15427" s="20"/>
    </row>
    <row r="15428" spans="4:30" x14ac:dyDescent="0.2">
      <c r="D15428" s="5"/>
      <c r="I15428" s="7"/>
      <c r="K15428" s="7"/>
      <c r="L15428" s="7"/>
      <c r="M15428" s="55"/>
      <c r="N15428" s="7"/>
      <c r="O15428" s="5"/>
      <c r="U15428" s="31"/>
      <c r="AD15428" s="20"/>
    </row>
    <row r="15429" spans="4:30" x14ac:dyDescent="0.2">
      <c r="D15429" s="5"/>
      <c r="I15429" s="7"/>
      <c r="K15429" s="7"/>
      <c r="L15429" s="7"/>
      <c r="M15429" s="55"/>
      <c r="N15429" s="7"/>
      <c r="O15429" s="5"/>
      <c r="U15429" s="31"/>
      <c r="AD15429" s="20"/>
    </row>
    <row r="15430" spans="4:30" x14ac:dyDescent="0.2">
      <c r="D15430" s="5"/>
      <c r="I15430" s="7"/>
      <c r="K15430" s="7"/>
      <c r="L15430" s="7"/>
      <c r="M15430" s="55"/>
      <c r="N15430" s="7"/>
      <c r="O15430" s="5"/>
      <c r="U15430" s="31"/>
      <c r="AD15430" s="20"/>
    </row>
    <row r="15431" spans="4:30" x14ac:dyDescent="0.2">
      <c r="D15431" s="5"/>
      <c r="I15431" s="7"/>
      <c r="K15431" s="7"/>
      <c r="L15431" s="7"/>
      <c r="M15431" s="55"/>
      <c r="N15431" s="7"/>
      <c r="O15431" s="5"/>
      <c r="U15431" s="31"/>
      <c r="AD15431" s="20"/>
    </row>
    <row r="15432" spans="4:30" x14ac:dyDescent="0.2">
      <c r="D15432" s="5"/>
      <c r="I15432" s="7"/>
      <c r="K15432" s="7"/>
      <c r="L15432" s="7"/>
      <c r="M15432" s="55"/>
      <c r="N15432" s="7"/>
      <c r="O15432" s="5"/>
      <c r="U15432" s="31"/>
      <c r="AD15432" s="20"/>
    </row>
    <row r="15433" spans="4:30" x14ac:dyDescent="0.2">
      <c r="D15433" s="5"/>
      <c r="I15433" s="7"/>
      <c r="K15433" s="7"/>
      <c r="L15433" s="7"/>
      <c r="M15433" s="55"/>
      <c r="N15433" s="7"/>
      <c r="O15433" s="5"/>
      <c r="U15433" s="31"/>
      <c r="AD15433" s="20"/>
    </row>
    <row r="15434" spans="4:30" x14ac:dyDescent="0.2">
      <c r="D15434" s="5"/>
      <c r="I15434" s="7"/>
      <c r="K15434" s="7"/>
      <c r="L15434" s="7"/>
      <c r="M15434" s="55"/>
      <c r="N15434" s="7"/>
      <c r="O15434" s="5"/>
      <c r="U15434" s="31"/>
      <c r="AD15434" s="20"/>
    </row>
    <row r="15435" spans="4:30" x14ac:dyDescent="0.2">
      <c r="D15435" s="5"/>
      <c r="I15435" s="7"/>
      <c r="K15435" s="7"/>
      <c r="L15435" s="7"/>
      <c r="M15435" s="55"/>
      <c r="N15435" s="7"/>
      <c r="O15435" s="5"/>
      <c r="U15435" s="31"/>
      <c r="AD15435" s="20"/>
    </row>
    <row r="15436" spans="4:30" x14ac:dyDescent="0.2">
      <c r="D15436" s="5"/>
      <c r="I15436" s="7"/>
      <c r="K15436" s="7"/>
      <c r="L15436" s="7"/>
      <c r="M15436" s="55"/>
      <c r="N15436" s="7"/>
      <c r="O15436" s="5"/>
      <c r="U15436" s="31"/>
      <c r="AD15436" s="20"/>
    </row>
    <row r="15437" spans="4:30" x14ac:dyDescent="0.2">
      <c r="D15437" s="5"/>
      <c r="I15437" s="7"/>
      <c r="K15437" s="7"/>
      <c r="L15437" s="7"/>
      <c r="M15437" s="55"/>
      <c r="N15437" s="7"/>
      <c r="O15437" s="5"/>
      <c r="U15437" s="31"/>
      <c r="AD15437" s="20"/>
    </row>
    <row r="15438" spans="4:30" x14ac:dyDescent="0.2">
      <c r="D15438" s="5"/>
      <c r="I15438" s="7"/>
      <c r="K15438" s="7"/>
      <c r="L15438" s="7"/>
      <c r="M15438" s="55"/>
      <c r="N15438" s="7"/>
      <c r="O15438" s="5"/>
      <c r="U15438" s="31"/>
      <c r="AD15438" s="20"/>
    </row>
    <row r="15439" spans="4:30" x14ac:dyDescent="0.2">
      <c r="D15439" s="5"/>
      <c r="I15439" s="7"/>
      <c r="K15439" s="7"/>
      <c r="L15439" s="7"/>
      <c r="M15439" s="55"/>
      <c r="N15439" s="7"/>
      <c r="O15439" s="5"/>
      <c r="U15439" s="31"/>
      <c r="AD15439" s="20"/>
    </row>
    <row r="15440" spans="4:30" x14ac:dyDescent="0.2">
      <c r="D15440" s="5"/>
      <c r="I15440" s="7"/>
      <c r="K15440" s="7"/>
      <c r="L15440" s="7"/>
      <c r="M15440" s="55"/>
      <c r="N15440" s="7"/>
      <c r="O15440" s="5"/>
      <c r="U15440" s="31"/>
      <c r="AD15440" s="20"/>
    </row>
    <row r="15441" spans="4:30" x14ac:dyDescent="0.2">
      <c r="D15441" s="5"/>
      <c r="I15441" s="7"/>
      <c r="K15441" s="7"/>
      <c r="L15441" s="7"/>
      <c r="M15441" s="55"/>
      <c r="N15441" s="7"/>
      <c r="O15441" s="5"/>
      <c r="U15441" s="31"/>
      <c r="AD15441" s="20"/>
    </row>
    <row r="15442" spans="4:30" x14ac:dyDescent="0.2">
      <c r="D15442" s="5"/>
      <c r="I15442" s="7"/>
      <c r="K15442" s="7"/>
      <c r="L15442" s="7"/>
      <c r="M15442" s="55"/>
      <c r="N15442" s="7"/>
      <c r="O15442" s="5"/>
      <c r="U15442" s="31"/>
      <c r="AD15442" s="20"/>
    </row>
    <row r="15443" spans="4:30" x14ac:dyDescent="0.2">
      <c r="D15443" s="5"/>
      <c r="I15443" s="7"/>
      <c r="K15443" s="7"/>
      <c r="L15443" s="7"/>
      <c r="M15443" s="55"/>
      <c r="N15443" s="7"/>
      <c r="O15443" s="5"/>
      <c r="U15443" s="31"/>
      <c r="AD15443" s="20"/>
    </row>
    <row r="15444" spans="4:30" x14ac:dyDescent="0.2">
      <c r="D15444" s="5"/>
      <c r="I15444" s="7"/>
      <c r="K15444" s="7"/>
      <c r="L15444" s="7"/>
      <c r="M15444" s="55"/>
      <c r="N15444" s="7"/>
      <c r="O15444" s="5"/>
      <c r="U15444" s="31"/>
      <c r="AD15444" s="20"/>
    </row>
    <row r="15445" spans="4:30" x14ac:dyDescent="0.2">
      <c r="D15445" s="5"/>
      <c r="I15445" s="7"/>
      <c r="K15445" s="7"/>
      <c r="L15445" s="7"/>
      <c r="M15445" s="55"/>
      <c r="N15445" s="7"/>
      <c r="O15445" s="5"/>
      <c r="U15445" s="31"/>
      <c r="AD15445" s="20"/>
    </row>
    <row r="15446" spans="4:30" x14ac:dyDescent="0.2">
      <c r="D15446" s="5"/>
      <c r="I15446" s="7"/>
      <c r="K15446" s="7"/>
      <c r="L15446" s="7"/>
      <c r="M15446" s="55"/>
      <c r="N15446" s="7"/>
      <c r="O15446" s="5"/>
      <c r="U15446" s="31"/>
      <c r="AD15446" s="20"/>
    </row>
    <row r="15447" spans="4:30" x14ac:dyDescent="0.2">
      <c r="D15447" s="5"/>
      <c r="I15447" s="7"/>
      <c r="K15447" s="7"/>
      <c r="L15447" s="7"/>
      <c r="M15447" s="55"/>
      <c r="N15447" s="7"/>
      <c r="O15447" s="5"/>
      <c r="U15447" s="31"/>
      <c r="AD15447" s="20"/>
    </row>
    <row r="15448" spans="4:30" x14ac:dyDescent="0.2">
      <c r="D15448" s="5"/>
      <c r="I15448" s="7"/>
      <c r="K15448" s="7"/>
      <c r="L15448" s="7"/>
      <c r="M15448" s="55"/>
      <c r="N15448" s="7"/>
      <c r="O15448" s="5"/>
      <c r="U15448" s="31"/>
      <c r="AD15448" s="20"/>
    </row>
    <row r="15449" spans="4:30" x14ac:dyDescent="0.2">
      <c r="D15449" s="5"/>
      <c r="I15449" s="7"/>
      <c r="K15449" s="7"/>
      <c r="L15449" s="7"/>
      <c r="M15449" s="55"/>
      <c r="N15449" s="7"/>
      <c r="O15449" s="5"/>
      <c r="U15449" s="31"/>
      <c r="AD15449" s="20"/>
    </row>
    <row r="15450" spans="4:30" x14ac:dyDescent="0.2">
      <c r="D15450" s="5"/>
      <c r="I15450" s="7"/>
      <c r="K15450" s="7"/>
      <c r="L15450" s="7"/>
      <c r="M15450" s="55"/>
      <c r="N15450" s="7"/>
      <c r="O15450" s="5"/>
      <c r="U15450" s="31"/>
      <c r="AD15450" s="20"/>
    </row>
    <row r="15451" spans="4:30" x14ac:dyDescent="0.2">
      <c r="D15451" s="5"/>
      <c r="I15451" s="7"/>
      <c r="K15451" s="7"/>
      <c r="L15451" s="7"/>
      <c r="M15451" s="55"/>
      <c r="N15451" s="7"/>
      <c r="O15451" s="5"/>
      <c r="U15451" s="31"/>
      <c r="AD15451" s="20"/>
    </row>
    <row r="15452" spans="4:30" x14ac:dyDescent="0.2">
      <c r="D15452" s="5"/>
      <c r="I15452" s="7"/>
      <c r="K15452" s="7"/>
      <c r="L15452" s="7"/>
      <c r="M15452" s="55"/>
      <c r="N15452" s="7"/>
      <c r="O15452" s="5"/>
      <c r="U15452" s="31"/>
      <c r="AD15452" s="20"/>
    </row>
    <row r="15453" spans="4:30" x14ac:dyDescent="0.2">
      <c r="D15453" s="5"/>
      <c r="I15453" s="7"/>
      <c r="K15453" s="7"/>
      <c r="L15453" s="7"/>
      <c r="M15453" s="55"/>
      <c r="N15453" s="7"/>
      <c r="O15453" s="5"/>
      <c r="U15453" s="31"/>
      <c r="AD15453" s="20"/>
    </row>
    <row r="15454" spans="4:30" x14ac:dyDescent="0.2">
      <c r="D15454" s="5"/>
      <c r="I15454" s="7"/>
      <c r="K15454" s="7"/>
      <c r="L15454" s="7"/>
      <c r="M15454" s="55"/>
      <c r="N15454" s="7"/>
      <c r="O15454" s="5"/>
      <c r="U15454" s="31"/>
      <c r="AD15454" s="20"/>
    </row>
    <row r="15455" spans="4:30" x14ac:dyDescent="0.2">
      <c r="D15455" s="5"/>
      <c r="I15455" s="7"/>
      <c r="K15455" s="7"/>
      <c r="L15455" s="7"/>
      <c r="M15455" s="55"/>
      <c r="N15455" s="7"/>
      <c r="O15455" s="5"/>
      <c r="U15455" s="31"/>
      <c r="AD15455" s="20"/>
    </row>
    <row r="15456" spans="4:30" x14ac:dyDescent="0.2">
      <c r="D15456" s="5"/>
      <c r="I15456" s="7"/>
      <c r="K15456" s="7"/>
      <c r="L15456" s="7"/>
      <c r="M15456" s="55"/>
      <c r="N15456" s="7"/>
      <c r="O15456" s="5"/>
      <c r="U15456" s="31"/>
      <c r="AD15456" s="20"/>
    </row>
    <row r="15457" spans="4:30" x14ac:dyDescent="0.2">
      <c r="D15457" s="5"/>
      <c r="I15457" s="7"/>
      <c r="K15457" s="7"/>
      <c r="L15457" s="7"/>
      <c r="M15457" s="55"/>
      <c r="N15457" s="7"/>
      <c r="O15457" s="5"/>
      <c r="U15457" s="31"/>
      <c r="AD15457" s="20"/>
    </row>
    <row r="15458" spans="4:30" x14ac:dyDescent="0.2">
      <c r="D15458" s="5"/>
      <c r="I15458" s="7"/>
      <c r="K15458" s="7"/>
      <c r="L15458" s="7"/>
      <c r="M15458" s="55"/>
      <c r="N15458" s="7"/>
      <c r="O15458" s="5"/>
      <c r="U15458" s="31"/>
      <c r="AD15458" s="20"/>
    </row>
    <row r="15459" spans="4:30" x14ac:dyDescent="0.2">
      <c r="D15459" s="5"/>
      <c r="I15459" s="7"/>
      <c r="K15459" s="7"/>
      <c r="L15459" s="7"/>
      <c r="M15459" s="55"/>
      <c r="N15459" s="7"/>
      <c r="O15459" s="5"/>
      <c r="U15459" s="31"/>
      <c r="AD15459" s="20"/>
    </row>
    <row r="15460" spans="4:30" x14ac:dyDescent="0.2">
      <c r="D15460" s="5"/>
      <c r="I15460" s="7"/>
      <c r="K15460" s="7"/>
      <c r="L15460" s="7"/>
      <c r="M15460" s="55"/>
      <c r="N15460" s="7"/>
      <c r="O15460" s="5"/>
      <c r="U15460" s="31"/>
      <c r="AD15460" s="20"/>
    </row>
    <row r="15461" spans="4:30" x14ac:dyDescent="0.2">
      <c r="D15461" s="5"/>
      <c r="I15461" s="7"/>
      <c r="K15461" s="7"/>
      <c r="L15461" s="7"/>
      <c r="M15461" s="55"/>
      <c r="N15461" s="7"/>
      <c r="O15461" s="5"/>
      <c r="U15461" s="31"/>
      <c r="AD15461" s="20"/>
    </row>
    <row r="15462" spans="4:30" x14ac:dyDescent="0.2">
      <c r="D15462" s="5"/>
      <c r="I15462" s="7"/>
      <c r="K15462" s="7"/>
      <c r="L15462" s="7"/>
      <c r="M15462" s="55"/>
      <c r="N15462" s="7"/>
      <c r="O15462" s="5"/>
      <c r="U15462" s="31"/>
      <c r="AD15462" s="20"/>
    </row>
    <row r="15463" spans="4:30" x14ac:dyDescent="0.2">
      <c r="D15463" s="5"/>
      <c r="I15463" s="7"/>
      <c r="K15463" s="7"/>
      <c r="L15463" s="7"/>
      <c r="M15463" s="55"/>
      <c r="N15463" s="7"/>
      <c r="O15463" s="5"/>
      <c r="U15463" s="31"/>
      <c r="AD15463" s="20"/>
    </row>
    <row r="15464" spans="4:30" x14ac:dyDescent="0.2">
      <c r="D15464" s="5"/>
      <c r="I15464" s="7"/>
      <c r="K15464" s="7"/>
      <c r="L15464" s="7"/>
      <c r="M15464" s="55"/>
      <c r="N15464" s="7"/>
      <c r="O15464" s="5"/>
      <c r="U15464" s="31"/>
      <c r="AD15464" s="20"/>
    </row>
    <row r="15465" spans="4:30" x14ac:dyDescent="0.2">
      <c r="D15465" s="5"/>
      <c r="I15465" s="7"/>
      <c r="K15465" s="7"/>
      <c r="L15465" s="7"/>
      <c r="M15465" s="55"/>
      <c r="N15465" s="7"/>
      <c r="O15465" s="5"/>
      <c r="U15465" s="31"/>
      <c r="AD15465" s="20"/>
    </row>
    <row r="15466" spans="4:30" x14ac:dyDescent="0.2">
      <c r="D15466" s="5"/>
      <c r="I15466" s="7"/>
      <c r="K15466" s="7"/>
      <c r="L15466" s="7"/>
      <c r="M15466" s="55"/>
      <c r="N15466" s="7"/>
      <c r="O15466" s="5"/>
      <c r="U15466" s="31"/>
      <c r="AD15466" s="20"/>
    </row>
    <row r="15467" spans="4:30" x14ac:dyDescent="0.2">
      <c r="D15467" s="5"/>
      <c r="I15467" s="7"/>
      <c r="K15467" s="7"/>
      <c r="L15467" s="7"/>
      <c r="M15467" s="55"/>
      <c r="N15467" s="7"/>
      <c r="O15467" s="5"/>
      <c r="U15467" s="31"/>
      <c r="AD15467" s="20"/>
    </row>
    <row r="15468" spans="4:30" x14ac:dyDescent="0.2">
      <c r="D15468" s="5"/>
      <c r="I15468" s="7"/>
      <c r="K15468" s="7"/>
      <c r="L15468" s="7"/>
      <c r="M15468" s="55"/>
      <c r="N15468" s="7"/>
      <c r="O15468" s="5"/>
      <c r="U15468" s="31"/>
      <c r="AD15468" s="20"/>
    </row>
    <row r="15469" spans="4:30" x14ac:dyDescent="0.2">
      <c r="D15469" s="5"/>
      <c r="I15469" s="7"/>
      <c r="K15469" s="7"/>
      <c r="L15469" s="7"/>
      <c r="M15469" s="55"/>
      <c r="N15469" s="7"/>
      <c r="O15469" s="5"/>
      <c r="U15469" s="31"/>
      <c r="AD15469" s="20"/>
    </row>
    <row r="15470" spans="4:30" x14ac:dyDescent="0.2">
      <c r="D15470" s="5"/>
      <c r="I15470" s="7"/>
      <c r="K15470" s="7"/>
      <c r="L15470" s="7"/>
      <c r="M15470" s="55"/>
      <c r="N15470" s="7"/>
      <c r="O15470" s="5"/>
      <c r="U15470" s="31"/>
      <c r="AD15470" s="20"/>
    </row>
    <row r="15471" spans="4:30" x14ac:dyDescent="0.2">
      <c r="D15471" s="5"/>
      <c r="I15471" s="7"/>
      <c r="K15471" s="7"/>
      <c r="L15471" s="7"/>
      <c r="M15471" s="55"/>
      <c r="N15471" s="7"/>
      <c r="O15471" s="5"/>
      <c r="U15471" s="31"/>
      <c r="AD15471" s="20"/>
    </row>
    <row r="15472" spans="4:30" x14ac:dyDescent="0.2">
      <c r="D15472" s="5"/>
      <c r="I15472" s="7"/>
      <c r="K15472" s="7"/>
      <c r="L15472" s="7"/>
      <c r="M15472" s="55"/>
      <c r="N15472" s="7"/>
      <c r="O15472" s="5"/>
      <c r="U15472" s="31"/>
      <c r="AD15472" s="20"/>
    </row>
    <row r="15473" spans="4:30" x14ac:dyDescent="0.2">
      <c r="D15473" s="5"/>
      <c r="I15473" s="7"/>
      <c r="K15473" s="7"/>
      <c r="L15473" s="7"/>
      <c r="M15473" s="55"/>
      <c r="N15473" s="7"/>
      <c r="O15473" s="5"/>
      <c r="U15473" s="31"/>
      <c r="AD15473" s="20"/>
    </row>
    <row r="15474" spans="4:30" x14ac:dyDescent="0.2">
      <c r="D15474" s="5"/>
      <c r="I15474" s="7"/>
      <c r="K15474" s="7"/>
      <c r="L15474" s="7"/>
      <c r="M15474" s="55"/>
      <c r="N15474" s="7"/>
      <c r="O15474" s="5"/>
      <c r="U15474" s="31"/>
      <c r="AD15474" s="20"/>
    </row>
    <row r="15475" spans="4:30" x14ac:dyDescent="0.2">
      <c r="D15475" s="5"/>
      <c r="I15475" s="7"/>
      <c r="K15475" s="7"/>
      <c r="L15475" s="7"/>
      <c r="M15475" s="55"/>
      <c r="N15475" s="7"/>
      <c r="O15475" s="5"/>
      <c r="U15475" s="31"/>
      <c r="AD15475" s="20"/>
    </row>
    <row r="15476" spans="4:30" x14ac:dyDescent="0.2">
      <c r="D15476" s="5"/>
      <c r="I15476" s="7"/>
      <c r="K15476" s="7"/>
      <c r="L15476" s="7"/>
      <c r="M15476" s="55"/>
      <c r="N15476" s="7"/>
      <c r="O15476" s="5"/>
      <c r="U15476" s="31"/>
      <c r="AD15476" s="20"/>
    </row>
    <row r="15477" spans="4:30" x14ac:dyDescent="0.2">
      <c r="D15477" s="5"/>
      <c r="I15477" s="7"/>
      <c r="K15477" s="7"/>
      <c r="L15477" s="7"/>
      <c r="M15477" s="55"/>
      <c r="N15477" s="7"/>
      <c r="O15477" s="5"/>
      <c r="U15477" s="31"/>
      <c r="AD15477" s="20"/>
    </row>
    <row r="15478" spans="4:30" x14ac:dyDescent="0.2">
      <c r="D15478" s="5"/>
      <c r="I15478" s="7"/>
      <c r="K15478" s="7"/>
      <c r="L15478" s="7"/>
      <c r="M15478" s="55"/>
      <c r="N15478" s="7"/>
      <c r="O15478" s="5"/>
      <c r="U15478" s="31"/>
      <c r="AD15478" s="20"/>
    </row>
    <row r="15479" spans="4:30" x14ac:dyDescent="0.2">
      <c r="D15479" s="5"/>
      <c r="I15479" s="7"/>
      <c r="K15479" s="7"/>
      <c r="L15479" s="7"/>
      <c r="M15479" s="55"/>
      <c r="N15479" s="7"/>
      <c r="O15479" s="5"/>
      <c r="U15479" s="31"/>
      <c r="AD15479" s="20"/>
    </row>
    <row r="15480" spans="4:30" x14ac:dyDescent="0.2">
      <c r="D15480" s="5"/>
      <c r="I15480" s="7"/>
      <c r="K15480" s="7"/>
      <c r="L15480" s="7"/>
      <c r="M15480" s="55"/>
      <c r="N15480" s="7"/>
      <c r="O15480" s="5"/>
      <c r="U15480" s="31"/>
      <c r="AD15480" s="20"/>
    </row>
    <row r="15481" spans="4:30" x14ac:dyDescent="0.2">
      <c r="D15481" s="5"/>
      <c r="I15481" s="7"/>
      <c r="K15481" s="7"/>
      <c r="L15481" s="7"/>
      <c r="M15481" s="55"/>
      <c r="N15481" s="7"/>
      <c r="O15481" s="5"/>
      <c r="U15481" s="31"/>
      <c r="AD15481" s="20"/>
    </row>
    <row r="15482" spans="4:30" x14ac:dyDescent="0.2">
      <c r="D15482" s="5"/>
      <c r="I15482" s="7"/>
      <c r="K15482" s="7"/>
      <c r="L15482" s="7"/>
      <c r="M15482" s="55"/>
      <c r="N15482" s="7"/>
      <c r="O15482" s="5"/>
      <c r="U15482" s="31"/>
      <c r="AD15482" s="20"/>
    </row>
    <row r="15483" spans="4:30" x14ac:dyDescent="0.2">
      <c r="D15483" s="5"/>
      <c r="I15483" s="7"/>
      <c r="K15483" s="7"/>
      <c r="L15483" s="7"/>
      <c r="M15483" s="55"/>
      <c r="N15483" s="7"/>
      <c r="O15483" s="5"/>
      <c r="U15483" s="31"/>
      <c r="AD15483" s="20"/>
    </row>
    <row r="15484" spans="4:30" x14ac:dyDescent="0.2">
      <c r="D15484" s="5"/>
      <c r="I15484" s="7"/>
      <c r="K15484" s="7"/>
      <c r="L15484" s="7"/>
      <c r="M15484" s="55"/>
      <c r="N15484" s="7"/>
      <c r="O15484" s="5"/>
      <c r="U15484" s="31"/>
      <c r="AD15484" s="20"/>
    </row>
    <row r="15485" spans="4:30" x14ac:dyDescent="0.2">
      <c r="D15485" s="5"/>
      <c r="I15485" s="7"/>
      <c r="K15485" s="7"/>
      <c r="L15485" s="7"/>
      <c r="M15485" s="55"/>
      <c r="N15485" s="7"/>
      <c r="O15485" s="5"/>
      <c r="U15485" s="31"/>
      <c r="AD15485" s="20"/>
    </row>
    <row r="15486" spans="4:30" x14ac:dyDescent="0.2">
      <c r="D15486" s="5"/>
      <c r="I15486" s="7"/>
      <c r="K15486" s="7"/>
      <c r="L15486" s="7"/>
      <c r="M15486" s="55"/>
      <c r="N15486" s="7"/>
      <c r="O15486" s="5"/>
      <c r="U15486" s="31"/>
      <c r="AD15486" s="20"/>
    </row>
    <row r="15487" spans="4:30" x14ac:dyDescent="0.2">
      <c r="D15487" s="5"/>
      <c r="I15487" s="7"/>
      <c r="K15487" s="7"/>
      <c r="L15487" s="7"/>
      <c r="M15487" s="55"/>
      <c r="N15487" s="7"/>
      <c r="O15487" s="5"/>
      <c r="U15487" s="31"/>
      <c r="AD15487" s="20"/>
    </row>
    <row r="15488" spans="4:30" x14ac:dyDescent="0.2">
      <c r="D15488" s="5"/>
      <c r="I15488" s="7"/>
      <c r="K15488" s="7"/>
      <c r="L15488" s="7"/>
      <c r="M15488" s="55"/>
      <c r="N15488" s="7"/>
      <c r="O15488" s="5"/>
      <c r="U15488" s="31"/>
      <c r="AD15488" s="20"/>
    </row>
    <row r="15489" spans="4:30" x14ac:dyDescent="0.2">
      <c r="D15489" s="5"/>
      <c r="I15489" s="7"/>
      <c r="K15489" s="7"/>
      <c r="L15489" s="7"/>
      <c r="M15489" s="55"/>
      <c r="N15489" s="7"/>
      <c r="O15489" s="5"/>
      <c r="U15489" s="31"/>
      <c r="AD15489" s="20"/>
    </row>
    <row r="15490" spans="4:30" x14ac:dyDescent="0.2">
      <c r="D15490" s="5"/>
      <c r="I15490" s="7"/>
      <c r="K15490" s="7"/>
      <c r="L15490" s="7"/>
      <c r="M15490" s="55"/>
      <c r="N15490" s="7"/>
      <c r="O15490" s="5"/>
      <c r="U15490" s="31"/>
      <c r="AD15490" s="20"/>
    </row>
    <row r="15491" spans="4:30" x14ac:dyDescent="0.2">
      <c r="D15491" s="5"/>
      <c r="I15491" s="7"/>
      <c r="K15491" s="7"/>
      <c r="L15491" s="7"/>
      <c r="M15491" s="55"/>
      <c r="N15491" s="7"/>
      <c r="O15491" s="5"/>
      <c r="U15491" s="31"/>
      <c r="AD15491" s="20"/>
    </row>
    <row r="15492" spans="4:30" x14ac:dyDescent="0.2">
      <c r="D15492" s="5"/>
      <c r="I15492" s="7"/>
      <c r="K15492" s="7"/>
      <c r="L15492" s="7"/>
      <c r="M15492" s="55"/>
      <c r="N15492" s="7"/>
      <c r="O15492" s="5"/>
      <c r="U15492" s="31"/>
      <c r="AD15492" s="20"/>
    </row>
    <row r="15493" spans="4:30" x14ac:dyDescent="0.2">
      <c r="D15493" s="5"/>
      <c r="I15493" s="7"/>
      <c r="K15493" s="7"/>
      <c r="L15493" s="7"/>
      <c r="M15493" s="55"/>
      <c r="N15493" s="7"/>
      <c r="O15493" s="5"/>
      <c r="U15493" s="31"/>
      <c r="AD15493" s="20"/>
    </row>
    <row r="15494" spans="4:30" x14ac:dyDescent="0.2">
      <c r="D15494" s="5"/>
      <c r="I15494" s="7"/>
      <c r="K15494" s="7"/>
      <c r="L15494" s="7"/>
      <c r="M15494" s="55"/>
      <c r="N15494" s="7"/>
      <c r="O15494" s="5"/>
      <c r="U15494" s="31"/>
      <c r="AD15494" s="20"/>
    </row>
    <row r="15495" spans="4:30" x14ac:dyDescent="0.2">
      <c r="D15495" s="5"/>
      <c r="I15495" s="7"/>
      <c r="K15495" s="7"/>
      <c r="L15495" s="7"/>
      <c r="M15495" s="55"/>
      <c r="N15495" s="7"/>
      <c r="O15495" s="5"/>
      <c r="U15495" s="31"/>
      <c r="AD15495" s="20"/>
    </row>
    <row r="15496" spans="4:30" x14ac:dyDescent="0.2">
      <c r="D15496" s="5"/>
      <c r="I15496" s="7"/>
      <c r="K15496" s="7"/>
      <c r="L15496" s="7"/>
      <c r="M15496" s="55"/>
      <c r="N15496" s="7"/>
      <c r="O15496" s="5"/>
      <c r="U15496" s="31"/>
      <c r="AD15496" s="20"/>
    </row>
    <row r="15497" spans="4:30" x14ac:dyDescent="0.2">
      <c r="D15497" s="5"/>
      <c r="I15497" s="7"/>
      <c r="K15497" s="7"/>
      <c r="L15497" s="7"/>
      <c r="M15497" s="55"/>
      <c r="N15497" s="7"/>
      <c r="O15497" s="5"/>
      <c r="U15497" s="31"/>
      <c r="AD15497" s="20"/>
    </row>
    <row r="15498" spans="4:30" x14ac:dyDescent="0.2">
      <c r="D15498" s="5"/>
      <c r="I15498" s="7"/>
      <c r="K15498" s="7"/>
      <c r="L15498" s="7"/>
      <c r="M15498" s="55"/>
      <c r="N15498" s="7"/>
      <c r="O15498" s="5"/>
      <c r="U15498" s="31"/>
      <c r="AD15498" s="20"/>
    </row>
    <row r="15499" spans="4:30" x14ac:dyDescent="0.2">
      <c r="D15499" s="5"/>
      <c r="I15499" s="7"/>
      <c r="K15499" s="7"/>
      <c r="L15499" s="7"/>
      <c r="M15499" s="55"/>
      <c r="N15499" s="7"/>
      <c r="O15499" s="5"/>
      <c r="U15499" s="31"/>
      <c r="AD15499" s="20"/>
    </row>
    <row r="15500" spans="4:30" x14ac:dyDescent="0.2">
      <c r="D15500" s="5"/>
      <c r="I15500" s="7"/>
      <c r="K15500" s="7"/>
      <c r="L15500" s="7"/>
      <c r="M15500" s="55"/>
      <c r="N15500" s="7"/>
      <c r="O15500" s="5"/>
      <c r="U15500" s="31"/>
      <c r="AD15500" s="20"/>
    </row>
    <row r="15501" spans="4:30" x14ac:dyDescent="0.2">
      <c r="D15501" s="5"/>
      <c r="I15501" s="7"/>
      <c r="K15501" s="7"/>
      <c r="L15501" s="7"/>
      <c r="M15501" s="55"/>
      <c r="N15501" s="7"/>
      <c r="O15501" s="5"/>
      <c r="U15501" s="31"/>
      <c r="AD15501" s="20"/>
    </row>
    <row r="15502" spans="4:30" x14ac:dyDescent="0.2">
      <c r="D15502" s="5"/>
      <c r="I15502" s="7"/>
      <c r="K15502" s="7"/>
      <c r="L15502" s="7"/>
      <c r="M15502" s="55"/>
      <c r="N15502" s="7"/>
      <c r="O15502" s="5"/>
      <c r="U15502" s="31"/>
      <c r="AD15502" s="20"/>
    </row>
    <row r="15503" spans="4:30" x14ac:dyDescent="0.2">
      <c r="D15503" s="5"/>
      <c r="I15503" s="7"/>
      <c r="K15503" s="7"/>
      <c r="L15503" s="7"/>
      <c r="M15503" s="55"/>
      <c r="N15503" s="7"/>
      <c r="O15503" s="5"/>
      <c r="U15503" s="31"/>
      <c r="AD15503" s="20"/>
    </row>
    <row r="15504" spans="4:30" x14ac:dyDescent="0.2">
      <c r="D15504" s="5"/>
      <c r="I15504" s="7"/>
      <c r="K15504" s="7"/>
      <c r="L15504" s="7"/>
      <c r="M15504" s="55"/>
      <c r="N15504" s="7"/>
      <c r="O15504" s="5"/>
      <c r="U15504" s="31"/>
      <c r="AD15504" s="20"/>
    </row>
    <row r="15505" spans="4:30" x14ac:dyDescent="0.2">
      <c r="D15505" s="5"/>
      <c r="I15505" s="7"/>
      <c r="K15505" s="7"/>
      <c r="L15505" s="7"/>
      <c r="M15505" s="55"/>
      <c r="N15505" s="7"/>
      <c r="O15505" s="5"/>
      <c r="U15505" s="31"/>
      <c r="AD15505" s="20"/>
    </row>
    <row r="15506" spans="4:30" x14ac:dyDescent="0.2">
      <c r="D15506" s="5"/>
      <c r="I15506" s="7"/>
      <c r="K15506" s="7"/>
      <c r="L15506" s="7"/>
      <c r="M15506" s="55"/>
      <c r="N15506" s="7"/>
      <c r="O15506" s="5"/>
      <c r="U15506" s="31"/>
      <c r="AD15506" s="20"/>
    </row>
    <row r="15507" spans="4:30" x14ac:dyDescent="0.2">
      <c r="D15507" s="5"/>
      <c r="I15507" s="7"/>
      <c r="K15507" s="7"/>
      <c r="L15507" s="7"/>
      <c r="M15507" s="55"/>
      <c r="N15507" s="7"/>
      <c r="O15507" s="5"/>
      <c r="U15507" s="31"/>
      <c r="AD15507" s="20"/>
    </row>
    <row r="15508" spans="4:30" x14ac:dyDescent="0.2">
      <c r="D15508" s="5"/>
      <c r="I15508" s="7"/>
      <c r="K15508" s="7"/>
      <c r="L15508" s="7"/>
      <c r="M15508" s="55"/>
      <c r="N15508" s="7"/>
      <c r="O15508" s="5"/>
      <c r="U15508" s="31"/>
      <c r="AD15508" s="20"/>
    </row>
    <row r="15509" spans="4:30" x14ac:dyDescent="0.2">
      <c r="D15509" s="5"/>
      <c r="I15509" s="7"/>
      <c r="K15509" s="7"/>
      <c r="L15509" s="7"/>
      <c r="M15509" s="55"/>
      <c r="N15509" s="7"/>
      <c r="O15509" s="5"/>
      <c r="U15509" s="31"/>
      <c r="AD15509" s="20"/>
    </row>
    <row r="15510" spans="4:30" x14ac:dyDescent="0.2">
      <c r="D15510" s="5"/>
      <c r="I15510" s="7"/>
      <c r="K15510" s="7"/>
      <c r="L15510" s="7"/>
      <c r="M15510" s="55"/>
      <c r="N15510" s="7"/>
      <c r="O15510" s="5"/>
      <c r="U15510" s="31"/>
      <c r="AD15510" s="20"/>
    </row>
    <row r="15511" spans="4:30" x14ac:dyDescent="0.2">
      <c r="D15511" s="5"/>
      <c r="I15511" s="7"/>
      <c r="K15511" s="7"/>
      <c r="L15511" s="7"/>
      <c r="M15511" s="55"/>
      <c r="N15511" s="7"/>
      <c r="O15511" s="5"/>
      <c r="U15511" s="31"/>
      <c r="AD15511" s="20"/>
    </row>
    <row r="15512" spans="4:30" x14ac:dyDescent="0.2">
      <c r="D15512" s="5"/>
      <c r="I15512" s="7"/>
      <c r="K15512" s="7"/>
      <c r="L15512" s="7"/>
      <c r="M15512" s="55"/>
      <c r="N15512" s="7"/>
      <c r="O15512" s="5"/>
      <c r="U15512" s="31"/>
      <c r="AD15512" s="20"/>
    </row>
    <row r="15513" spans="4:30" x14ac:dyDescent="0.2">
      <c r="D15513" s="5"/>
      <c r="I15513" s="7"/>
      <c r="K15513" s="7"/>
      <c r="L15513" s="7"/>
      <c r="M15513" s="55"/>
      <c r="N15513" s="7"/>
      <c r="O15513" s="5"/>
      <c r="U15513" s="31"/>
      <c r="AD15513" s="20"/>
    </row>
    <row r="15514" spans="4:30" x14ac:dyDescent="0.2">
      <c r="D15514" s="5"/>
      <c r="I15514" s="7"/>
      <c r="K15514" s="7"/>
      <c r="L15514" s="7"/>
      <c r="M15514" s="55"/>
      <c r="N15514" s="7"/>
      <c r="O15514" s="5"/>
      <c r="U15514" s="31"/>
      <c r="AD15514" s="20"/>
    </row>
    <row r="15515" spans="4:30" x14ac:dyDescent="0.2">
      <c r="D15515" s="5"/>
      <c r="I15515" s="7"/>
      <c r="K15515" s="7"/>
      <c r="L15515" s="7"/>
      <c r="M15515" s="55"/>
      <c r="N15515" s="7"/>
      <c r="O15515" s="5"/>
      <c r="U15515" s="31"/>
      <c r="AD15515" s="20"/>
    </row>
    <row r="15516" spans="4:30" x14ac:dyDescent="0.2">
      <c r="D15516" s="5"/>
      <c r="I15516" s="7"/>
      <c r="K15516" s="7"/>
      <c r="L15516" s="7"/>
      <c r="M15516" s="55"/>
      <c r="N15516" s="7"/>
      <c r="O15516" s="5"/>
      <c r="U15516" s="31"/>
      <c r="AD15516" s="20"/>
    </row>
    <row r="15517" spans="4:30" x14ac:dyDescent="0.2">
      <c r="D15517" s="5"/>
      <c r="I15517" s="7"/>
      <c r="K15517" s="7"/>
      <c r="L15517" s="7"/>
      <c r="M15517" s="55"/>
      <c r="N15517" s="7"/>
      <c r="O15517" s="5"/>
      <c r="U15517" s="31"/>
      <c r="AD15517" s="20"/>
    </row>
    <row r="15518" spans="4:30" x14ac:dyDescent="0.2">
      <c r="D15518" s="5"/>
      <c r="I15518" s="7"/>
      <c r="K15518" s="7"/>
      <c r="L15518" s="7"/>
      <c r="M15518" s="55"/>
      <c r="N15518" s="7"/>
      <c r="O15518" s="5"/>
      <c r="U15518" s="31"/>
      <c r="AD15518" s="20"/>
    </row>
    <row r="15519" spans="4:30" x14ac:dyDescent="0.2">
      <c r="D15519" s="5"/>
      <c r="I15519" s="7"/>
      <c r="K15519" s="7"/>
      <c r="L15519" s="7"/>
      <c r="M15519" s="55"/>
      <c r="N15519" s="7"/>
      <c r="O15519" s="5"/>
      <c r="U15519" s="31"/>
      <c r="AD15519" s="20"/>
    </row>
    <row r="15520" spans="4:30" x14ac:dyDescent="0.2">
      <c r="D15520" s="5"/>
      <c r="I15520" s="7"/>
      <c r="K15520" s="7"/>
      <c r="L15520" s="7"/>
      <c r="M15520" s="55"/>
      <c r="N15520" s="7"/>
      <c r="O15520" s="5"/>
      <c r="U15520" s="31"/>
      <c r="AD15520" s="20"/>
    </row>
    <row r="15521" spans="4:30" x14ac:dyDescent="0.2">
      <c r="D15521" s="5"/>
      <c r="I15521" s="7"/>
      <c r="K15521" s="7"/>
      <c r="L15521" s="7"/>
      <c r="M15521" s="55"/>
      <c r="N15521" s="7"/>
      <c r="O15521" s="5"/>
      <c r="U15521" s="31"/>
      <c r="AD15521" s="20"/>
    </row>
    <row r="15522" spans="4:30" x14ac:dyDescent="0.2">
      <c r="D15522" s="5"/>
      <c r="I15522" s="7"/>
      <c r="K15522" s="7"/>
      <c r="L15522" s="7"/>
      <c r="M15522" s="55"/>
      <c r="N15522" s="7"/>
      <c r="O15522" s="5"/>
      <c r="U15522" s="31"/>
      <c r="AD15522" s="20"/>
    </row>
    <row r="15523" spans="4:30" x14ac:dyDescent="0.2">
      <c r="D15523" s="5"/>
      <c r="I15523" s="7"/>
      <c r="K15523" s="7"/>
      <c r="L15523" s="7"/>
      <c r="M15523" s="55"/>
      <c r="N15523" s="7"/>
      <c r="O15523" s="5"/>
      <c r="U15523" s="31"/>
      <c r="AD15523" s="20"/>
    </row>
    <row r="15524" spans="4:30" x14ac:dyDescent="0.2">
      <c r="D15524" s="5"/>
      <c r="I15524" s="7"/>
      <c r="K15524" s="7"/>
      <c r="L15524" s="7"/>
      <c r="M15524" s="55"/>
      <c r="N15524" s="7"/>
      <c r="O15524" s="5"/>
      <c r="U15524" s="31"/>
      <c r="AD15524" s="20"/>
    </row>
    <row r="15525" spans="4:30" x14ac:dyDescent="0.2">
      <c r="D15525" s="5"/>
      <c r="I15525" s="7"/>
      <c r="K15525" s="7"/>
      <c r="L15525" s="7"/>
      <c r="M15525" s="55"/>
      <c r="N15525" s="7"/>
      <c r="O15525" s="5"/>
      <c r="U15525" s="31"/>
      <c r="AD15525" s="20"/>
    </row>
    <row r="15526" spans="4:30" x14ac:dyDescent="0.2">
      <c r="D15526" s="5"/>
      <c r="I15526" s="7"/>
      <c r="K15526" s="7"/>
      <c r="L15526" s="7"/>
      <c r="M15526" s="55"/>
      <c r="N15526" s="7"/>
      <c r="O15526" s="5"/>
      <c r="U15526" s="31"/>
      <c r="AD15526" s="20"/>
    </row>
    <row r="15527" spans="4:30" x14ac:dyDescent="0.2">
      <c r="D15527" s="5"/>
      <c r="I15527" s="7"/>
      <c r="K15527" s="7"/>
      <c r="L15527" s="7"/>
      <c r="M15527" s="55"/>
      <c r="N15527" s="7"/>
      <c r="O15527" s="5"/>
      <c r="U15527" s="31"/>
      <c r="AD15527" s="20"/>
    </row>
    <row r="15528" spans="4:30" x14ac:dyDescent="0.2">
      <c r="D15528" s="5"/>
      <c r="I15528" s="7"/>
      <c r="K15528" s="7"/>
      <c r="L15528" s="7"/>
      <c r="M15528" s="55"/>
      <c r="N15528" s="7"/>
      <c r="O15528" s="5"/>
      <c r="U15528" s="31"/>
      <c r="AD15528" s="20"/>
    </row>
    <row r="15529" spans="4:30" x14ac:dyDescent="0.2">
      <c r="D15529" s="5"/>
      <c r="I15529" s="7"/>
      <c r="K15529" s="7"/>
      <c r="L15529" s="7"/>
      <c r="M15529" s="55"/>
      <c r="N15529" s="7"/>
      <c r="O15529" s="5"/>
      <c r="U15529" s="31"/>
      <c r="AD15529" s="20"/>
    </row>
    <row r="15530" spans="4:30" x14ac:dyDescent="0.2">
      <c r="D15530" s="5"/>
      <c r="I15530" s="7"/>
      <c r="K15530" s="7"/>
      <c r="L15530" s="7"/>
      <c r="M15530" s="55"/>
      <c r="N15530" s="7"/>
      <c r="O15530" s="5"/>
      <c r="U15530" s="31"/>
      <c r="AD15530" s="20"/>
    </row>
    <row r="15531" spans="4:30" x14ac:dyDescent="0.2">
      <c r="D15531" s="5"/>
      <c r="I15531" s="7"/>
      <c r="K15531" s="7"/>
      <c r="L15531" s="7"/>
      <c r="M15531" s="55"/>
      <c r="N15531" s="7"/>
      <c r="O15531" s="5"/>
      <c r="U15531" s="31"/>
      <c r="AD15531" s="20"/>
    </row>
    <row r="15532" spans="4:30" x14ac:dyDescent="0.2">
      <c r="D15532" s="5"/>
      <c r="I15532" s="7"/>
      <c r="K15532" s="7"/>
      <c r="L15532" s="7"/>
      <c r="M15532" s="55"/>
      <c r="N15532" s="7"/>
      <c r="O15532" s="5"/>
      <c r="U15532" s="31"/>
      <c r="AD15532" s="20"/>
    </row>
    <row r="15533" spans="4:30" x14ac:dyDescent="0.2">
      <c r="D15533" s="5"/>
      <c r="I15533" s="7"/>
      <c r="K15533" s="7"/>
      <c r="L15533" s="7"/>
      <c r="M15533" s="55"/>
      <c r="N15533" s="7"/>
      <c r="O15533" s="5"/>
      <c r="U15533" s="31"/>
      <c r="AD15533" s="20"/>
    </row>
    <row r="15534" spans="4:30" x14ac:dyDescent="0.2">
      <c r="D15534" s="5"/>
      <c r="I15534" s="7"/>
      <c r="K15534" s="7"/>
      <c r="L15534" s="7"/>
      <c r="M15534" s="55"/>
      <c r="N15534" s="7"/>
      <c r="O15534" s="5"/>
      <c r="U15534" s="31"/>
      <c r="AD15534" s="20"/>
    </row>
    <row r="15535" spans="4:30" x14ac:dyDescent="0.2">
      <c r="D15535" s="5"/>
      <c r="I15535" s="7"/>
      <c r="K15535" s="7"/>
      <c r="L15535" s="7"/>
      <c r="M15535" s="55"/>
      <c r="N15535" s="7"/>
      <c r="O15535" s="5"/>
      <c r="U15535" s="31"/>
      <c r="AD15535" s="20"/>
    </row>
    <row r="15536" spans="4:30" x14ac:dyDescent="0.2">
      <c r="D15536" s="5"/>
      <c r="I15536" s="7"/>
      <c r="K15536" s="7"/>
      <c r="L15536" s="7"/>
      <c r="M15536" s="55"/>
      <c r="N15536" s="7"/>
      <c r="O15536" s="5"/>
      <c r="U15536" s="31"/>
      <c r="AD15536" s="20"/>
    </row>
    <row r="15537" spans="4:30" x14ac:dyDescent="0.2">
      <c r="D15537" s="5"/>
      <c r="I15537" s="7"/>
      <c r="K15537" s="7"/>
      <c r="L15537" s="7"/>
      <c r="M15537" s="55"/>
      <c r="N15537" s="7"/>
      <c r="O15537" s="5"/>
      <c r="U15537" s="31"/>
      <c r="AD15537" s="20"/>
    </row>
    <row r="15538" spans="4:30" x14ac:dyDescent="0.2">
      <c r="D15538" s="5"/>
      <c r="I15538" s="7"/>
      <c r="K15538" s="7"/>
      <c r="L15538" s="7"/>
      <c r="M15538" s="55"/>
      <c r="N15538" s="7"/>
      <c r="O15538" s="5"/>
      <c r="U15538" s="31"/>
      <c r="AD15538" s="20"/>
    </row>
    <row r="15539" spans="4:30" x14ac:dyDescent="0.2">
      <c r="D15539" s="5"/>
      <c r="I15539" s="7"/>
      <c r="K15539" s="7"/>
      <c r="L15539" s="7"/>
      <c r="M15539" s="55"/>
      <c r="N15539" s="7"/>
      <c r="O15539" s="5"/>
      <c r="U15539" s="31"/>
      <c r="AD15539" s="20"/>
    </row>
    <row r="15540" spans="4:30" x14ac:dyDescent="0.2">
      <c r="D15540" s="5"/>
      <c r="I15540" s="7"/>
      <c r="K15540" s="7"/>
      <c r="L15540" s="7"/>
      <c r="M15540" s="55"/>
      <c r="N15540" s="7"/>
      <c r="O15540" s="5"/>
      <c r="U15540" s="31"/>
      <c r="AD15540" s="20"/>
    </row>
    <row r="15541" spans="4:30" x14ac:dyDescent="0.2">
      <c r="D15541" s="5"/>
      <c r="I15541" s="7"/>
      <c r="K15541" s="7"/>
      <c r="L15541" s="7"/>
      <c r="M15541" s="55"/>
      <c r="N15541" s="7"/>
      <c r="O15541" s="5"/>
      <c r="U15541" s="31"/>
      <c r="AD15541" s="20"/>
    </row>
    <row r="15542" spans="4:30" x14ac:dyDescent="0.2">
      <c r="D15542" s="5"/>
      <c r="I15542" s="7"/>
      <c r="K15542" s="7"/>
      <c r="L15542" s="7"/>
      <c r="M15542" s="55"/>
      <c r="N15542" s="7"/>
      <c r="O15542" s="5"/>
      <c r="U15542" s="31"/>
      <c r="AD15542" s="20"/>
    </row>
    <row r="15543" spans="4:30" x14ac:dyDescent="0.2">
      <c r="D15543" s="5"/>
      <c r="I15543" s="7"/>
      <c r="K15543" s="7"/>
      <c r="L15543" s="7"/>
      <c r="M15543" s="55"/>
      <c r="N15543" s="7"/>
      <c r="O15543" s="5"/>
      <c r="U15543" s="31"/>
      <c r="AD15543" s="20"/>
    </row>
    <row r="15544" spans="4:30" x14ac:dyDescent="0.2">
      <c r="D15544" s="5"/>
      <c r="I15544" s="7"/>
      <c r="K15544" s="7"/>
      <c r="L15544" s="7"/>
      <c r="M15544" s="55"/>
      <c r="N15544" s="7"/>
      <c r="O15544" s="5"/>
      <c r="U15544" s="31"/>
      <c r="AD15544" s="20"/>
    </row>
    <row r="15545" spans="4:30" x14ac:dyDescent="0.2">
      <c r="D15545" s="5"/>
      <c r="I15545" s="7"/>
      <c r="K15545" s="7"/>
      <c r="L15545" s="7"/>
      <c r="M15545" s="55"/>
      <c r="N15545" s="7"/>
      <c r="O15545" s="5"/>
      <c r="U15545" s="31"/>
      <c r="AD15545" s="20"/>
    </row>
    <row r="15546" spans="4:30" x14ac:dyDescent="0.2">
      <c r="D15546" s="5"/>
      <c r="I15546" s="7"/>
      <c r="K15546" s="7"/>
      <c r="L15546" s="7"/>
      <c r="M15546" s="55"/>
      <c r="N15546" s="7"/>
      <c r="O15546" s="5"/>
      <c r="U15546" s="31"/>
      <c r="AD15546" s="20"/>
    </row>
    <row r="15547" spans="4:30" x14ac:dyDescent="0.2">
      <c r="D15547" s="5"/>
      <c r="I15547" s="7"/>
      <c r="K15547" s="7"/>
      <c r="L15547" s="7"/>
      <c r="M15547" s="55"/>
      <c r="N15547" s="7"/>
      <c r="O15547" s="5"/>
      <c r="U15547" s="31"/>
      <c r="AD15547" s="20"/>
    </row>
    <row r="15548" spans="4:30" x14ac:dyDescent="0.2">
      <c r="D15548" s="5"/>
      <c r="I15548" s="7"/>
      <c r="K15548" s="7"/>
      <c r="L15548" s="7"/>
      <c r="M15548" s="55"/>
      <c r="N15548" s="7"/>
      <c r="O15548" s="5"/>
      <c r="U15548" s="31"/>
      <c r="AD15548" s="20"/>
    </row>
    <row r="15549" spans="4:30" x14ac:dyDescent="0.2">
      <c r="D15549" s="5"/>
      <c r="I15549" s="7"/>
      <c r="K15549" s="7"/>
      <c r="L15549" s="7"/>
      <c r="M15549" s="55"/>
      <c r="N15549" s="7"/>
      <c r="O15549" s="5"/>
      <c r="U15549" s="31"/>
      <c r="AD15549" s="20"/>
    </row>
    <row r="15550" spans="4:30" x14ac:dyDescent="0.2">
      <c r="D15550" s="5"/>
      <c r="I15550" s="7"/>
      <c r="K15550" s="7"/>
      <c r="L15550" s="7"/>
      <c r="M15550" s="55"/>
      <c r="N15550" s="7"/>
      <c r="O15550" s="5"/>
      <c r="U15550" s="31"/>
      <c r="AD15550" s="20"/>
    </row>
    <row r="15551" spans="4:30" x14ac:dyDescent="0.2">
      <c r="D15551" s="5"/>
      <c r="I15551" s="7"/>
      <c r="K15551" s="7"/>
      <c r="L15551" s="7"/>
      <c r="M15551" s="55"/>
      <c r="N15551" s="7"/>
      <c r="O15551" s="5"/>
      <c r="U15551" s="31"/>
      <c r="AD15551" s="20"/>
    </row>
    <row r="15552" spans="4:30" x14ac:dyDescent="0.2">
      <c r="D15552" s="5"/>
      <c r="I15552" s="7"/>
      <c r="K15552" s="7"/>
      <c r="L15552" s="7"/>
      <c r="M15552" s="55"/>
      <c r="N15552" s="7"/>
      <c r="O15552" s="5"/>
      <c r="U15552" s="31"/>
      <c r="AD15552" s="20"/>
    </row>
    <row r="15553" spans="4:30" x14ac:dyDescent="0.2">
      <c r="D15553" s="5"/>
      <c r="I15553" s="7"/>
      <c r="K15553" s="7"/>
      <c r="L15553" s="7"/>
      <c r="M15553" s="55"/>
      <c r="N15553" s="7"/>
      <c r="O15553" s="5"/>
      <c r="U15553" s="31"/>
      <c r="AD15553" s="20"/>
    </row>
    <row r="15554" spans="4:30" x14ac:dyDescent="0.2">
      <c r="D15554" s="5"/>
      <c r="I15554" s="7"/>
      <c r="K15554" s="7"/>
      <c r="L15554" s="7"/>
      <c r="M15554" s="55"/>
      <c r="N15554" s="7"/>
      <c r="O15554" s="5"/>
      <c r="U15554" s="31"/>
      <c r="AD15554" s="20"/>
    </row>
    <row r="15555" spans="4:30" x14ac:dyDescent="0.2">
      <c r="D15555" s="5"/>
      <c r="I15555" s="7"/>
      <c r="K15555" s="7"/>
      <c r="L15555" s="7"/>
      <c r="M15555" s="55"/>
      <c r="N15555" s="7"/>
      <c r="O15555" s="5"/>
      <c r="U15555" s="31"/>
      <c r="AD15555" s="20"/>
    </row>
    <row r="15556" spans="4:30" x14ac:dyDescent="0.2">
      <c r="D15556" s="5"/>
      <c r="I15556" s="7"/>
      <c r="K15556" s="7"/>
      <c r="L15556" s="7"/>
      <c r="M15556" s="55"/>
      <c r="N15556" s="7"/>
      <c r="O15556" s="5"/>
      <c r="U15556" s="31"/>
      <c r="AD15556" s="20"/>
    </row>
    <row r="15557" spans="4:30" x14ac:dyDescent="0.2">
      <c r="D15557" s="5"/>
      <c r="I15557" s="7"/>
      <c r="K15557" s="7"/>
      <c r="L15557" s="7"/>
      <c r="M15557" s="55"/>
      <c r="N15557" s="7"/>
      <c r="O15557" s="5"/>
      <c r="U15557" s="31"/>
      <c r="AD15557" s="20"/>
    </row>
    <row r="15558" spans="4:30" x14ac:dyDescent="0.2">
      <c r="D15558" s="5"/>
      <c r="I15558" s="7"/>
      <c r="K15558" s="7"/>
      <c r="L15558" s="7"/>
      <c r="M15558" s="55"/>
      <c r="N15558" s="7"/>
      <c r="O15558" s="5"/>
      <c r="U15558" s="31"/>
      <c r="AD15558" s="20"/>
    </row>
    <row r="15559" spans="4:30" x14ac:dyDescent="0.2">
      <c r="D15559" s="5"/>
      <c r="I15559" s="7"/>
      <c r="K15559" s="7"/>
      <c r="L15559" s="7"/>
      <c r="M15559" s="55"/>
      <c r="N15559" s="7"/>
      <c r="O15559" s="5"/>
      <c r="U15559" s="31"/>
      <c r="AD15559" s="20"/>
    </row>
    <row r="15560" spans="4:30" x14ac:dyDescent="0.2">
      <c r="D15560" s="5"/>
      <c r="I15560" s="7"/>
      <c r="K15560" s="7"/>
      <c r="L15560" s="7"/>
      <c r="M15560" s="55"/>
      <c r="N15560" s="7"/>
      <c r="O15560" s="5"/>
      <c r="U15560" s="31"/>
      <c r="AD15560" s="20"/>
    </row>
    <row r="15561" spans="4:30" x14ac:dyDescent="0.2">
      <c r="D15561" s="5"/>
      <c r="I15561" s="7"/>
      <c r="K15561" s="7"/>
      <c r="L15561" s="7"/>
      <c r="M15561" s="55"/>
      <c r="N15561" s="7"/>
      <c r="O15561" s="5"/>
      <c r="U15561" s="31"/>
      <c r="AD15561" s="20"/>
    </row>
    <row r="15562" spans="4:30" x14ac:dyDescent="0.2">
      <c r="D15562" s="5"/>
      <c r="I15562" s="7"/>
      <c r="K15562" s="7"/>
      <c r="L15562" s="7"/>
      <c r="M15562" s="55"/>
      <c r="N15562" s="7"/>
      <c r="O15562" s="5"/>
      <c r="U15562" s="31"/>
      <c r="AD15562" s="20"/>
    </row>
    <row r="15563" spans="4:30" x14ac:dyDescent="0.2">
      <c r="D15563" s="5"/>
      <c r="I15563" s="7"/>
      <c r="K15563" s="7"/>
      <c r="L15563" s="7"/>
      <c r="M15563" s="55"/>
      <c r="N15563" s="7"/>
      <c r="O15563" s="5"/>
      <c r="U15563" s="31"/>
      <c r="AD15563" s="20"/>
    </row>
    <row r="15564" spans="4:30" x14ac:dyDescent="0.2">
      <c r="D15564" s="5"/>
      <c r="I15564" s="7"/>
      <c r="K15564" s="7"/>
      <c r="L15564" s="7"/>
      <c r="M15564" s="55"/>
      <c r="N15564" s="7"/>
      <c r="O15564" s="5"/>
      <c r="U15564" s="31"/>
      <c r="AD15564" s="20"/>
    </row>
    <row r="15565" spans="4:30" x14ac:dyDescent="0.2">
      <c r="D15565" s="5"/>
      <c r="I15565" s="7"/>
      <c r="K15565" s="7"/>
      <c r="L15565" s="7"/>
      <c r="M15565" s="55"/>
      <c r="N15565" s="7"/>
      <c r="O15565" s="5"/>
      <c r="U15565" s="31"/>
      <c r="AD15565" s="20"/>
    </row>
    <row r="15566" spans="4:30" x14ac:dyDescent="0.2">
      <c r="D15566" s="5"/>
      <c r="I15566" s="7"/>
      <c r="K15566" s="7"/>
      <c r="L15566" s="7"/>
      <c r="M15566" s="55"/>
      <c r="N15566" s="7"/>
      <c r="O15566" s="5"/>
      <c r="U15566" s="31"/>
      <c r="AD15566" s="20"/>
    </row>
    <row r="15567" spans="4:30" x14ac:dyDescent="0.2">
      <c r="D15567" s="5"/>
      <c r="I15567" s="7"/>
      <c r="K15567" s="7"/>
      <c r="L15567" s="7"/>
      <c r="M15567" s="55"/>
      <c r="N15567" s="7"/>
      <c r="O15567" s="5"/>
      <c r="U15567" s="31"/>
      <c r="AD15567" s="20"/>
    </row>
    <row r="15568" spans="4:30" x14ac:dyDescent="0.2">
      <c r="D15568" s="5"/>
      <c r="I15568" s="7"/>
      <c r="K15568" s="7"/>
      <c r="L15568" s="7"/>
      <c r="M15568" s="55"/>
      <c r="N15568" s="7"/>
      <c r="O15568" s="5"/>
      <c r="U15568" s="31"/>
      <c r="AD15568" s="20"/>
    </row>
    <row r="15569" spans="4:30" x14ac:dyDescent="0.2">
      <c r="D15569" s="5"/>
      <c r="I15569" s="7"/>
      <c r="K15569" s="7"/>
      <c r="L15569" s="7"/>
      <c r="M15569" s="55"/>
      <c r="N15569" s="7"/>
      <c r="O15569" s="5"/>
      <c r="U15569" s="31"/>
      <c r="AD15569" s="20"/>
    </row>
    <row r="15570" spans="4:30" x14ac:dyDescent="0.2">
      <c r="D15570" s="5"/>
      <c r="I15570" s="7"/>
      <c r="K15570" s="7"/>
      <c r="L15570" s="7"/>
      <c r="M15570" s="55"/>
      <c r="N15570" s="7"/>
      <c r="O15570" s="5"/>
      <c r="U15570" s="31"/>
      <c r="AD15570" s="20"/>
    </row>
    <row r="15571" spans="4:30" x14ac:dyDescent="0.2">
      <c r="D15571" s="5"/>
      <c r="I15571" s="7"/>
      <c r="K15571" s="7"/>
      <c r="L15571" s="7"/>
      <c r="M15571" s="55"/>
      <c r="N15571" s="7"/>
      <c r="O15571" s="5"/>
      <c r="U15571" s="31"/>
      <c r="AD15571" s="20"/>
    </row>
    <row r="15572" spans="4:30" x14ac:dyDescent="0.2">
      <c r="D15572" s="5"/>
      <c r="I15572" s="7"/>
      <c r="K15572" s="7"/>
      <c r="L15572" s="7"/>
      <c r="M15572" s="55"/>
      <c r="N15572" s="7"/>
      <c r="O15572" s="5"/>
      <c r="U15572" s="31"/>
      <c r="AD15572" s="20"/>
    </row>
    <row r="15573" spans="4:30" x14ac:dyDescent="0.2">
      <c r="D15573" s="5"/>
      <c r="I15573" s="7"/>
      <c r="K15573" s="7"/>
      <c r="L15573" s="7"/>
      <c r="M15573" s="55"/>
      <c r="N15573" s="7"/>
      <c r="O15573" s="5"/>
      <c r="U15573" s="31"/>
      <c r="AD15573" s="20"/>
    </row>
    <row r="15574" spans="4:30" x14ac:dyDescent="0.2">
      <c r="D15574" s="5"/>
      <c r="I15574" s="7"/>
      <c r="K15574" s="7"/>
      <c r="L15574" s="7"/>
      <c r="M15574" s="55"/>
      <c r="N15574" s="7"/>
      <c r="O15574" s="5"/>
      <c r="U15574" s="31"/>
      <c r="AD15574" s="20"/>
    </row>
    <row r="15575" spans="4:30" x14ac:dyDescent="0.2">
      <c r="D15575" s="5"/>
      <c r="I15575" s="7"/>
      <c r="K15575" s="7"/>
      <c r="L15575" s="7"/>
      <c r="M15575" s="55"/>
      <c r="N15575" s="7"/>
      <c r="O15575" s="5"/>
      <c r="U15575" s="31"/>
      <c r="AD15575" s="20"/>
    </row>
    <row r="15576" spans="4:30" x14ac:dyDescent="0.2">
      <c r="D15576" s="5"/>
      <c r="I15576" s="7"/>
      <c r="K15576" s="7"/>
      <c r="L15576" s="7"/>
      <c r="M15576" s="55"/>
      <c r="N15576" s="7"/>
      <c r="O15576" s="5"/>
      <c r="U15576" s="31"/>
      <c r="AD15576" s="20"/>
    </row>
    <row r="15577" spans="4:30" x14ac:dyDescent="0.2">
      <c r="D15577" s="5"/>
      <c r="I15577" s="7"/>
      <c r="K15577" s="7"/>
      <c r="L15577" s="7"/>
      <c r="M15577" s="55"/>
      <c r="N15577" s="7"/>
      <c r="O15577" s="5"/>
      <c r="U15577" s="31"/>
      <c r="AD15577" s="20"/>
    </row>
    <row r="15578" spans="4:30" x14ac:dyDescent="0.2">
      <c r="D15578" s="5"/>
      <c r="I15578" s="7"/>
      <c r="K15578" s="7"/>
      <c r="L15578" s="7"/>
      <c r="M15578" s="55"/>
      <c r="N15578" s="7"/>
      <c r="O15578" s="5"/>
      <c r="U15578" s="31"/>
      <c r="AD15578" s="20"/>
    </row>
    <row r="15579" spans="4:30" x14ac:dyDescent="0.2">
      <c r="D15579" s="5"/>
      <c r="I15579" s="7"/>
      <c r="K15579" s="7"/>
      <c r="L15579" s="7"/>
      <c r="M15579" s="55"/>
      <c r="N15579" s="7"/>
      <c r="O15579" s="5"/>
      <c r="U15579" s="31"/>
      <c r="AD15579" s="20"/>
    </row>
    <row r="15580" spans="4:30" x14ac:dyDescent="0.2">
      <c r="D15580" s="5"/>
      <c r="I15580" s="7"/>
      <c r="K15580" s="7"/>
      <c r="L15580" s="7"/>
      <c r="M15580" s="55"/>
      <c r="N15580" s="7"/>
      <c r="O15580" s="5"/>
      <c r="U15580" s="31"/>
      <c r="AD15580" s="20"/>
    </row>
    <row r="15581" spans="4:30" x14ac:dyDescent="0.2">
      <c r="D15581" s="5"/>
      <c r="I15581" s="7"/>
      <c r="K15581" s="7"/>
      <c r="L15581" s="7"/>
      <c r="M15581" s="55"/>
      <c r="N15581" s="7"/>
      <c r="O15581" s="5"/>
      <c r="U15581" s="31"/>
      <c r="AD15581" s="20"/>
    </row>
    <row r="15582" spans="4:30" x14ac:dyDescent="0.2">
      <c r="D15582" s="5"/>
      <c r="I15582" s="7"/>
      <c r="K15582" s="7"/>
      <c r="L15582" s="7"/>
      <c r="M15582" s="55"/>
      <c r="N15582" s="7"/>
      <c r="O15582" s="5"/>
      <c r="U15582" s="31"/>
      <c r="AD15582" s="20"/>
    </row>
    <row r="15583" spans="4:30" x14ac:dyDescent="0.2">
      <c r="D15583" s="5"/>
      <c r="I15583" s="7"/>
      <c r="K15583" s="7"/>
      <c r="L15583" s="7"/>
      <c r="M15583" s="55"/>
      <c r="N15583" s="7"/>
      <c r="O15583" s="5"/>
      <c r="U15583" s="31"/>
      <c r="AD15583" s="20"/>
    </row>
    <row r="15584" spans="4:30" x14ac:dyDescent="0.2">
      <c r="D15584" s="5"/>
      <c r="I15584" s="7"/>
      <c r="K15584" s="7"/>
      <c r="L15584" s="7"/>
      <c r="M15584" s="55"/>
      <c r="N15584" s="7"/>
      <c r="O15584" s="5"/>
      <c r="U15584" s="31"/>
      <c r="AD15584" s="20"/>
    </row>
    <row r="15585" spans="4:30" x14ac:dyDescent="0.2">
      <c r="D15585" s="5"/>
      <c r="I15585" s="7"/>
      <c r="K15585" s="7"/>
      <c r="L15585" s="7"/>
      <c r="M15585" s="55"/>
      <c r="N15585" s="7"/>
      <c r="O15585" s="5"/>
      <c r="U15585" s="31"/>
      <c r="AD15585" s="20"/>
    </row>
    <row r="15586" spans="4:30" x14ac:dyDescent="0.2">
      <c r="D15586" s="5"/>
      <c r="I15586" s="7"/>
      <c r="K15586" s="7"/>
      <c r="L15586" s="7"/>
      <c r="M15586" s="55"/>
      <c r="N15586" s="7"/>
      <c r="O15586" s="5"/>
      <c r="U15586" s="31"/>
      <c r="AD15586" s="20"/>
    </row>
    <row r="15587" spans="4:30" x14ac:dyDescent="0.2">
      <c r="D15587" s="5"/>
      <c r="I15587" s="7"/>
      <c r="K15587" s="7"/>
      <c r="L15587" s="7"/>
      <c r="M15587" s="55"/>
      <c r="N15587" s="7"/>
      <c r="O15587" s="5"/>
      <c r="U15587" s="31"/>
      <c r="AD15587" s="20"/>
    </row>
    <row r="15588" spans="4:30" x14ac:dyDescent="0.2">
      <c r="D15588" s="5"/>
      <c r="I15588" s="7"/>
      <c r="K15588" s="7"/>
      <c r="L15588" s="7"/>
      <c r="M15588" s="55"/>
      <c r="N15588" s="7"/>
      <c r="O15588" s="5"/>
      <c r="U15588" s="31"/>
      <c r="AD15588" s="20"/>
    </row>
    <row r="15589" spans="4:30" x14ac:dyDescent="0.2">
      <c r="D15589" s="5"/>
      <c r="I15589" s="7"/>
      <c r="K15589" s="7"/>
      <c r="L15589" s="7"/>
      <c r="M15589" s="55"/>
      <c r="N15589" s="7"/>
      <c r="O15589" s="5"/>
      <c r="U15589" s="31"/>
      <c r="AD15589" s="20"/>
    </row>
    <row r="15590" spans="4:30" x14ac:dyDescent="0.2">
      <c r="D15590" s="5"/>
      <c r="I15590" s="7"/>
      <c r="K15590" s="7"/>
      <c r="L15590" s="7"/>
      <c r="M15590" s="55"/>
      <c r="N15590" s="7"/>
      <c r="O15590" s="5"/>
      <c r="U15590" s="31"/>
      <c r="AD15590" s="20"/>
    </row>
    <row r="15591" spans="4:30" x14ac:dyDescent="0.2">
      <c r="D15591" s="5"/>
      <c r="I15591" s="7"/>
      <c r="K15591" s="7"/>
      <c r="L15591" s="7"/>
      <c r="M15591" s="55"/>
      <c r="N15591" s="7"/>
      <c r="O15591" s="5"/>
      <c r="U15591" s="31"/>
      <c r="AD15591" s="20"/>
    </row>
    <row r="15592" spans="4:30" x14ac:dyDescent="0.2">
      <c r="D15592" s="5"/>
      <c r="I15592" s="7"/>
      <c r="K15592" s="7"/>
      <c r="L15592" s="7"/>
      <c r="M15592" s="55"/>
      <c r="N15592" s="7"/>
      <c r="O15592" s="5"/>
      <c r="U15592" s="31"/>
      <c r="AD15592" s="20"/>
    </row>
    <row r="15593" spans="4:30" x14ac:dyDescent="0.2">
      <c r="D15593" s="5"/>
      <c r="I15593" s="7"/>
      <c r="K15593" s="7"/>
      <c r="L15593" s="7"/>
      <c r="M15593" s="55"/>
      <c r="N15593" s="7"/>
      <c r="O15593" s="5"/>
      <c r="U15593" s="31"/>
      <c r="AD15593" s="20"/>
    </row>
    <row r="15594" spans="4:30" x14ac:dyDescent="0.2">
      <c r="D15594" s="5"/>
      <c r="I15594" s="7"/>
      <c r="K15594" s="7"/>
      <c r="L15594" s="7"/>
      <c r="M15594" s="55"/>
      <c r="N15594" s="7"/>
      <c r="O15594" s="5"/>
      <c r="U15594" s="31"/>
      <c r="AD15594" s="20"/>
    </row>
    <row r="15595" spans="4:30" x14ac:dyDescent="0.2">
      <c r="D15595" s="5"/>
      <c r="I15595" s="7"/>
      <c r="K15595" s="7"/>
      <c r="L15595" s="7"/>
      <c r="M15595" s="55"/>
      <c r="N15595" s="7"/>
      <c r="O15595" s="5"/>
      <c r="U15595" s="31"/>
      <c r="AD15595" s="20"/>
    </row>
    <row r="15596" spans="4:30" x14ac:dyDescent="0.2">
      <c r="D15596" s="5"/>
      <c r="I15596" s="7"/>
      <c r="K15596" s="7"/>
      <c r="L15596" s="7"/>
      <c r="M15596" s="55"/>
      <c r="N15596" s="7"/>
      <c r="O15596" s="5"/>
      <c r="U15596" s="31"/>
      <c r="AD15596" s="20"/>
    </row>
    <row r="15597" spans="4:30" x14ac:dyDescent="0.2">
      <c r="D15597" s="5"/>
      <c r="I15597" s="7"/>
      <c r="K15597" s="7"/>
      <c r="L15597" s="7"/>
      <c r="M15597" s="55"/>
      <c r="N15597" s="7"/>
      <c r="O15597" s="5"/>
      <c r="U15597" s="31"/>
      <c r="AD15597" s="20"/>
    </row>
    <row r="15598" spans="4:30" x14ac:dyDescent="0.2">
      <c r="D15598" s="5"/>
      <c r="I15598" s="7"/>
      <c r="K15598" s="7"/>
      <c r="L15598" s="7"/>
      <c r="M15598" s="55"/>
      <c r="N15598" s="7"/>
      <c r="O15598" s="5"/>
      <c r="U15598" s="31"/>
      <c r="AD15598" s="20"/>
    </row>
    <row r="15599" spans="4:30" x14ac:dyDescent="0.2">
      <c r="D15599" s="5"/>
      <c r="I15599" s="7"/>
      <c r="K15599" s="7"/>
      <c r="L15599" s="7"/>
      <c r="M15599" s="55"/>
      <c r="N15599" s="7"/>
      <c r="O15599" s="5"/>
      <c r="U15599" s="31"/>
      <c r="AD15599" s="20"/>
    </row>
    <row r="15600" spans="4:30" x14ac:dyDescent="0.2">
      <c r="D15600" s="5"/>
      <c r="I15600" s="7"/>
      <c r="K15600" s="7"/>
      <c r="L15600" s="7"/>
      <c r="M15600" s="55"/>
      <c r="N15600" s="7"/>
      <c r="O15600" s="5"/>
      <c r="U15600" s="31"/>
      <c r="AD15600" s="20"/>
    </row>
    <row r="15601" spans="4:30" x14ac:dyDescent="0.2">
      <c r="D15601" s="5"/>
      <c r="I15601" s="7"/>
      <c r="K15601" s="7"/>
      <c r="L15601" s="7"/>
      <c r="M15601" s="55"/>
      <c r="N15601" s="7"/>
      <c r="O15601" s="5"/>
      <c r="U15601" s="31"/>
      <c r="AD15601" s="20"/>
    </row>
    <row r="15602" spans="4:30" x14ac:dyDescent="0.2">
      <c r="D15602" s="5"/>
      <c r="I15602" s="7"/>
      <c r="K15602" s="7"/>
      <c r="L15602" s="7"/>
      <c r="M15602" s="55"/>
      <c r="N15602" s="7"/>
      <c r="O15602" s="5"/>
      <c r="U15602" s="31"/>
      <c r="AD15602" s="20"/>
    </row>
    <row r="15603" spans="4:30" x14ac:dyDescent="0.2">
      <c r="D15603" s="5"/>
      <c r="I15603" s="7"/>
      <c r="K15603" s="7"/>
      <c r="L15603" s="7"/>
      <c r="M15603" s="55"/>
      <c r="N15603" s="7"/>
      <c r="O15603" s="5"/>
      <c r="U15603" s="31"/>
      <c r="AD15603" s="20"/>
    </row>
    <row r="15604" spans="4:30" x14ac:dyDescent="0.2">
      <c r="D15604" s="5"/>
      <c r="I15604" s="7"/>
      <c r="K15604" s="7"/>
      <c r="L15604" s="7"/>
      <c r="M15604" s="55"/>
      <c r="N15604" s="7"/>
      <c r="O15604" s="5"/>
      <c r="U15604" s="31"/>
      <c r="AD15604" s="20"/>
    </row>
    <row r="15605" spans="4:30" x14ac:dyDescent="0.2">
      <c r="D15605" s="5"/>
      <c r="I15605" s="7"/>
      <c r="K15605" s="7"/>
      <c r="L15605" s="7"/>
      <c r="M15605" s="55"/>
      <c r="N15605" s="7"/>
      <c r="O15605" s="5"/>
      <c r="U15605" s="31"/>
      <c r="AD15605" s="20"/>
    </row>
    <row r="15606" spans="4:30" x14ac:dyDescent="0.2">
      <c r="D15606" s="5"/>
      <c r="I15606" s="7"/>
      <c r="K15606" s="7"/>
      <c r="L15606" s="7"/>
      <c r="M15606" s="55"/>
      <c r="N15606" s="7"/>
      <c r="O15606" s="5"/>
      <c r="U15606" s="31"/>
      <c r="AD15606" s="20"/>
    </row>
    <row r="15607" spans="4:30" x14ac:dyDescent="0.2">
      <c r="D15607" s="5"/>
      <c r="I15607" s="7"/>
      <c r="K15607" s="7"/>
      <c r="L15607" s="7"/>
      <c r="M15607" s="55"/>
      <c r="N15607" s="7"/>
      <c r="O15607" s="5"/>
      <c r="U15607" s="31"/>
      <c r="AD15607" s="20"/>
    </row>
    <row r="15608" spans="4:30" x14ac:dyDescent="0.2">
      <c r="D15608" s="5"/>
      <c r="I15608" s="7"/>
      <c r="K15608" s="7"/>
      <c r="L15608" s="7"/>
      <c r="M15608" s="55"/>
      <c r="N15608" s="7"/>
      <c r="O15608" s="5"/>
      <c r="U15608" s="31"/>
      <c r="AD15608" s="20"/>
    </row>
    <row r="15609" spans="4:30" x14ac:dyDescent="0.2">
      <c r="D15609" s="5"/>
      <c r="I15609" s="7"/>
      <c r="K15609" s="7"/>
      <c r="L15609" s="7"/>
      <c r="M15609" s="55"/>
      <c r="N15609" s="7"/>
      <c r="O15609" s="5"/>
      <c r="U15609" s="31"/>
      <c r="AD15609" s="20"/>
    </row>
    <row r="15610" spans="4:30" x14ac:dyDescent="0.2">
      <c r="D15610" s="5"/>
      <c r="I15610" s="7"/>
      <c r="K15610" s="7"/>
      <c r="L15610" s="7"/>
      <c r="M15610" s="55"/>
      <c r="N15610" s="7"/>
      <c r="O15610" s="5"/>
      <c r="U15610" s="31"/>
      <c r="AD15610" s="20"/>
    </row>
    <row r="15611" spans="4:30" x14ac:dyDescent="0.2">
      <c r="D15611" s="5"/>
      <c r="I15611" s="7"/>
      <c r="K15611" s="7"/>
      <c r="L15611" s="7"/>
      <c r="M15611" s="55"/>
      <c r="N15611" s="7"/>
      <c r="O15611" s="5"/>
      <c r="U15611" s="31"/>
      <c r="AD15611" s="20"/>
    </row>
    <row r="15612" spans="4:30" x14ac:dyDescent="0.2">
      <c r="D15612" s="5"/>
      <c r="I15612" s="7"/>
      <c r="K15612" s="7"/>
      <c r="L15612" s="7"/>
      <c r="M15612" s="55"/>
      <c r="N15612" s="7"/>
      <c r="O15612" s="5"/>
      <c r="U15612" s="31"/>
      <c r="AD15612" s="20"/>
    </row>
    <row r="15613" spans="4:30" x14ac:dyDescent="0.2">
      <c r="D15613" s="5"/>
      <c r="I15613" s="7"/>
      <c r="K15613" s="7"/>
      <c r="L15613" s="7"/>
      <c r="M15613" s="55"/>
      <c r="N15613" s="7"/>
      <c r="O15613" s="5"/>
      <c r="U15613" s="31"/>
      <c r="AD15613" s="20"/>
    </row>
    <row r="15614" spans="4:30" x14ac:dyDescent="0.2">
      <c r="D15614" s="5"/>
      <c r="I15614" s="7"/>
      <c r="K15614" s="7"/>
      <c r="L15614" s="7"/>
      <c r="M15614" s="55"/>
      <c r="N15614" s="7"/>
      <c r="O15614" s="5"/>
      <c r="U15614" s="31"/>
      <c r="AD15614" s="20"/>
    </row>
    <row r="15615" spans="4:30" x14ac:dyDescent="0.2">
      <c r="D15615" s="5"/>
      <c r="I15615" s="7"/>
      <c r="K15615" s="7"/>
      <c r="L15615" s="7"/>
      <c r="M15615" s="55"/>
      <c r="N15615" s="7"/>
      <c r="O15615" s="5"/>
      <c r="U15615" s="31"/>
      <c r="AD15615" s="20"/>
    </row>
    <row r="15616" spans="4:30" x14ac:dyDescent="0.2">
      <c r="D15616" s="5"/>
      <c r="I15616" s="7"/>
      <c r="K15616" s="7"/>
      <c r="L15616" s="7"/>
      <c r="M15616" s="55"/>
      <c r="N15616" s="7"/>
      <c r="O15616" s="5"/>
      <c r="U15616" s="31"/>
      <c r="AD15616" s="20"/>
    </row>
    <row r="15617" spans="4:30" x14ac:dyDescent="0.2">
      <c r="D15617" s="5"/>
      <c r="I15617" s="7"/>
      <c r="K15617" s="7"/>
      <c r="L15617" s="7"/>
      <c r="M15617" s="55"/>
      <c r="N15617" s="7"/>
      <c r="O15617" s="5"/>
      <c r="U15617" s="31"/>
      <c r="AD15617" s="20"/>
    </row>
    <row r="15618" spans="4:30" x14ac:dyDescent="0.2">
      <c r="D15618" s="5"/>
      <c r="I15618" s="7"/>
      <c r="K15618" s="7"/>
      <c r="L15618" s="7"/>
      <c r="M15618" s="55"/>
      <c r="N15618" s="7"/>
      <c r="O15618" s="5"/>
      <c r="U15618" s="31"/>
      <c r="AD15618" s="20"/>
    </row>
    <row r="15619" spans="4:30" x14ac:dyDescent="0.2">
      <c r="D15619" s="5"/>
      <c r="I15619" s="7"/>
      <c r="K15619" s="7"/>
      <c r="L15619" s="7"/>
      <c r="M15619" s="55"/>
      <c r="N15619" s="7"/>
      <c r="O15619" s="5"/>
      <c r="U15619" s="31"/>
      <c r="AD15619" s="20"/>
    </row>
    <row r="15620" spans="4:30" x14ac:dyDescent="0.2">
      <c r="D15620" s="5"/>
      <c r="I15620" s="7"/>
      <c r="K15620" s="7"/>
      <c r="L15620" s="7"/>
      <c r="M15620" s="55"/>
      <c r="N15620" s="7"/>
      <c r="O15620" s="5"/>
      <c r="U15620" s="31"/>
      <c r="AD15620" s="20"/>
    </row>
    <row r="15621" spans="4:30" x14ac:dyDescent="0.2">
      <c r="D15621" s="5"/>
      <c r="I15621" s="7"/>
      <c r="K15621" s="7"/>
      <c r="L15621" s="7"/>
      <c r="M15621" s="55"/>
      <c r="N15621" s="7"/>
      <c r="O15621" s="5"/>
      <c r="U15621" s="31"/>
      <c r="AD15621" s="20"/>
    </row>
    <row r="15622" spans="4:30" x14ac:dyDescent="0.2">
      <c r="D15622" s="5"/>
      <c r="I15622" s="7"/>
      <c r="K15622" s="7"/>
      <c r="L15622" s="7"/>
      <c r="M15622" s="55"/>
      <c r="N15622" s="7"/>
      <c r="O15622" s="5"/>
      <c r="U15622" s="31"/>
      <c r="AD15622" s="20"/>
    </row>
    <row r="15623" spans="4:30" x14ac:dyDescent="0.2">
      <c r="D15623" s="5"/>
      <c r="I15623" s="7"/>
      <c r="K15623" s="7"/>
      <c r="L15623" s="7"/>
      <c r="M15623" s="55"/>
      <c r="N15623" s="7"/>
      <c r="O15623" s="5"/>
      <c r="U15623" s="31"/>
      <c r="AD15623" s="20"/>
    </row>
    <row r="15624" spans="4:30" x14ac:dyDescent="0.2">
      <c r="D15624" s="5"/>
      <c r="I15624" s="7"/>
      <c r="K15624" s="7"/>
      <c r="L15624" s="7"/>
      <c r="M15624" s="55"/>
      <c r="N15624" s="7"/>
      <c r="O15624" s="5"/>
      <c r="U15624" s="31"/>
      <c r="AD15624" s="20"/>
    </row>
    <row r="15625" spans="4:30" x14ac:dyDescent="0.2">
      <c r="D15625" s="5"/>
      <c r="I15625" s="7"/>
      <c r="K15625" s="7"/>
      <c r="L15625" s="7"/>
      <c r="M15625" s="55"/>
      <c r="N15625" s="7"/>
      <c r="O15625" s="5"/>
      <c r="U15625" s="31"/>
      <c r="AD15625" s="20"/>
    </row>
    <row r="15626" spans="4:30" x14ac:dyDescent="0.2">
      <c r="D15626" s="5"/>
      <c r="I15626" s="7"/>
      <c r="K15626" s="7"/>
      <c r="L15626" s="7"/>
      <c r="M15626" s="55"/>
      <c r="N15626" s="7"/>
      <c r="O15626" s="5"/>
      <c r="U15626" s="31"/>
      <c r="AD15626" s="20"/>
    </row>
    <row r="15627" spans="4:30" x14ac:dyDescent="0.2">
      <c r="D15627" s="5"/>
      <c r="I15627" s="7"/>
      <c r="K15627" s="7"/>
      <c r="L15627" s="7"/>
      <c r="M15627" s="55"/>
      <c r="N15627" s="7"/>
      <c r="O15627" s="5"/>
      <c r="U15627" s="31"/>
      <c r="AD15627" s="20"/>
    </row>
    <row r="15628" spans="4:30" x14ac:dyDescent="0.2">
      <c r="D15628" s="5"/>
      <c r="I15628" s="7"/>
      <c r="K15628" s="7"/>
      <c r="L15628" s="7"/>
      <c r="M15628" s="7"/>
      <c r="N15628" s="7"/>
      <c r="O15628" s="5"/>
      <c r="U15628" s="31"/>
      <c r="AD15628" s="20"/>
    </row>
    <row r="15629" spans="4:30" x14ac:dyDescent="0.2">
      <c r="D15629" s="5"/>
      <c r="I15629" s="7"/>
      <c r="K15629" s="7"/>
      <c r="L15629" s="7"/>
      <c r="M15629" s="7"/>
      <c r="N15629" s="7"/>
      <c r="O15629" s="5"/>
      <c r="U15629" s="31"/>
      <c r="AD15629" s="20"/>
    </row>
    <row r="15630" spans="4:30" x14ac:dyDescent="0.2">
      <c r="D15630" s="5"/>
      <c r="I15630" s="7"/>
      <c r="K15630" s="7"/>
      <c r="L15630" s="7"/>
      <c r="M15630" s="7"/>
      <c r="N15630" s="7"/>
      <c r="O15630" s="5"/>
      <c r="U15630" s="31"/>
      <c r="AD15630" s="20"/>
    </row>
    <row r="15631" spans="4:30" x14ac:dyDescent="0.2">
      <c r="D15631" s="5"/>
      <c r="I15631" s="7"/>
      <c r="K15631" s="7"/>
      <c r="L15631" s="7"/>
      <c r="M15631" s="7"/>
      <c r="N15631" s="7"/>
      <c r="O15631" s="5"/>
      <c r="U15631" s="31"/>
      <c r="AD15631" s="20"/>
    </row>
    <row r="15632" spans="4:30" x14ac:dyDescent="0.2">
      <c r="D15632" s="5"/>
      <c r="I15632" s="7"/>
      <c r="K15632" s="7"/>
      <c r="L15632" s="7"/>
      <c r="M15632" s="7"/>
      <c r="N15632" s="7"/>
      <c r="O15632" s="5"/>
      <c r="U15632" s="31"/>
      <c r="AD15632" s="20"/>
    </row>
    <row r="15633" spans="4:30" x14ac:dyDescent="0.2">
      <c r="D15633" s="5"/>
      <c r="I15633" s="7"/>
      <c r="K15633" s="7"/>
      <c r="L15633" s="7"/>
      <c r="M15633" s="7"/>
      <c r="N15633" s="7"/>
      <c r="O15633" s="5"/>
      <c r="U15633" s="31"/>
      <c r="AD15633" s="20"/>
    </row>
    <row r="15634" spans="4:30" x14ac:dyDescent="0.2">
      <c r="D15634" s="5"/>
      <c r="I15634" s="7"/>
      <c r="K15634" s="7"/>
      <c r="L15634" s="7"/>
      <c r="M15634" s="7"/>
      <c r="N15634" s="7"/>
      <c r="O15634" s="5"/>
      <c r="U15634" s="31"/>
      <c r="AD15634" s="20"/>
    </row>
    <row r="15635" spans="4:30" x14ac:dyDescent="0.2">
      <c r="D15635" s="5"/>
      <c r="I15635" s="7"/>
      <c r="K15635" s="7"/>
      <c r="L15635" s="7"/>
      <c r="M15635" s="7"/>
      <c r="N15635" s="7"/>
      <c r="O15635" s="5"/>
      <c r="U15635" s="31"/>
      <c r="AD15635" s="20"/>
    </row>
    <row r="15636" spans="4:30" x14ac:dyDescent="0.2">
      <c r="D15636" s="5"/>
      <c r="I15636" s="7"/>
      <c r="K15636" s="7"/>
      <c r="L15636" s="7"/>
      <c r="M15636" s="7"/>
      <c r="N15636" s="7"/>
      <c r="O15636" s="5"/>
      <c r="U15636" s="31"/>
      <c r="AD15636" s="20"/>
    </row>
    <row r="15637" spans="4:30" x14ac:dyDescent="0.2">
      <c r="D15637" s="5"/>
      <c r="I15637" s="7"/>
      <c r="K15637" s="7"/>
      <c r="L15637" s="7"/>
      <c r="M15637" s="7"/>
      <c r="N15637" s="7"/>
      <c r="O15637" s="5"/>
      <c r="U15637" s="31"/>
      <c r="AD15637" s="20"/>
    </row>
    <row r="15638" spans="4:30" x14ac:dyDescent="0.2">
      <c r="D15638" s="5"/>
      <c r="I15638" s="7"/>
      <c r="K15638" s="7"/>
      <c r="L15638" s="7"/>
      <c r="M15638" s="7"/>
      <c r="N15638" s="7"/>
      <c r="O15638" s="5"/>
      <c r="U15638" s="31"/>
      <c r="AD15638" s="20"/>
    </row>
    <row r="15639" spans="4:30" x14ac:dyDescent="0.2">
      <c r="D15639" s="5"/>
      <c r="I15639" s="7"/>
      <c r="K15639" s="7"/>
      <c r="L15639" s="7"/>
      <c r="M15639" s="7"/>
      <c r="N15639" s="7"/>
      <c r="O15639" s="5"/>
      <c r="U15639" s="31"/>
      <c r="AD15639" s="20"/>
    </row>
    <row r="15640" spans="4:30" x14ac:dyDescent="0.2">
      <c r="D15640" s="5"/>
      <c r="I15640" s="7"/>
      <c r="K15640" s="7"/>
      <c r="L15640" s="7"/>
      <c r="M15640" s="7"/>
      <c r="N15640" s="7"/>
      <c r="O15640" s="5"/>
      <c r="U15640" s="31"/>
      <c r="AD15640" s="20"/>
    </row>
    <row r="15641" spans="4:30" x14ac:dyDescent="0.2">
      <c r="D15641" s="5"/>
      <c r="I15641" s="7"/>
      <c r="K15641" s="7"/>
      <c r="L15641" s="7"/>
      <c r="M15641" s="7"/>
      <c r="N15641" s="7"/>
      <c r="O15641" s="5"/>
      <c r="U15641" s="31"/>
      <c r="AD15641" s="20"/>
    </row>
    <row r="15642" spans="4:30" x14ac:dyDescent="0.2">
      <c r="D15642" s="5"/>
      <c r="I15642" s="7"/>
      <c r="K15642" s="7"/>
      <c r="L15642" s="7"/>
      <c r="M15642" s="7"/>
      <c r="N15642" s="7"/>
      <c r="O15642" s="5"/>
      <c r="U15642" s="31"/>
      <c r="AD15642" s="20"/>
    </row>
    <row r="15643" spans="4:30" x14ac:dyDescent="0.2">
      <c r="D15643" s="5"/>
      <c r="I15643" s="7"/>
      <c r="K15643" s="7"/>
      <c r="L15643" s="7"/>
      <c r="M15643" s="7"/>
      <c r="N15643" s="7"/>
      <c r="O15643" s="5"/>
      <c r="U15643" s="31"/>
      <c r="AD15643" s="20"/>
    </row>
    <row r="15644" spans="4:30" x14ac:dyDescent="0.2">
      <c r="D15644" s="5"/>
      <c r="I15644" s="7"/>
      <c r="K15644" s="7"/>
      <c r="L15644" s="7"/>
      <c r="M15644" s="7"/>
      <c r="N15644" s="7"/>
      <c r="O15644" s="5"/>
      <c r="U15644" s="31"/>
      <c r="AD15644" s="20"/>
    </row>
    <row r="15645" spans="4:30" x14ac:dyDescent="0.2">
      <c r="D15645" s="5"/>
      <c r="I15645" s="7"/>
      <c r="K15645" s="7"/>
      <c r="L15645" s="7"/>
      <c r="M15645" s="7"/>
      <c r="N15645" s="7"/>
      <c r="O15645" s="5"/>
      <c r="U15645" s="31"/>
      <c r="AD15645" s="20"/>
    </row>
    <row r="15646" spans="4:30" x14ac:dyDescent="0.2">
      <c r="D15646" s="5"/>
      <c r="I15646" s="7"/>
      <c r="K15646" s="7"/>
      <c r="L15646" s="7"/>
      <c r="M15646" s="7"/>
      <c r="N15646" s="7"/>
      <c r="O15646" s="5"/>
      <c r="U15646" s="31"/>
      <c r="AD15646" s="20"/>
    </row>
    <row r="15647" spans="4:30" x14ac:dyDescent="0.2">
      <c r="D15647" s="5"/>
      <c r="I15647" s="7"/>
      <c r="K15647" s="7"/>
      <c r="L15647" s="7"/>
      <c r="M15647" s="7"/>
      <c r="N15647" s="7"/>
      <c r="O15647" s="5"/>
      <c r="U15647" s="31"/>
      <c r="AD15647" s="20"/>
    </row>
    <row r="15648" spans="4:30" x14ac:dyDescent="0.2">
      <c r="D15648" s="5"/>
      <c r="I15648" s="7"/>
      <c r="K15648" s="7"/>
      <c r="L15648" s="7"/>
      <c r="M15648" s="7"/>
      <c r="N15648" s="7"/>
      <c r="O15648" s="5"/>
      <c r="U15648" s="31"/>
      <c r="AD15648" s="20"/>
    </row>
    <row r="15649" spans="4:30" x14ac:dyDescent="0.2">
      <c r="D15649" s="5"/>
      <c r="I15649" s="7"/>
      <c r="K15649" s="7"/>
      <c r="L15649" s="7"/>
      <c r="M15649" s="7"/>
      <c r="N15649" s="7"/>
      <c r="O15649" s="5"/>
      <c r="U15649" s="31"/>
      <c r="AD15649" s="20"/>
    </row>
    <row r="15650" spans="4:30" x14ac:dyDescent="0.2">
      <c r="D15650" s="5"/>
      <c r="I15650" s="7"/>
      <c r="K15650" s="7"/>
      <c r="L15650" s="7"/>
      <c r="M15650" s="7"/>
      <c r="N15650" s="7"/>
      <c r="O15650" s="5"/>
      <c r="U15650" s="31"/>
      <c r="AD15650" s="20"/>
    </row>
    <row r="15651" spans="4:30" x14ac:dyDescent="0.2">
      <c r="D15651" s="5"/>
      <c r="I15651" s="7"/>
      <c r="K15651" s="7"/>
      <c r="L15651" s="7"/>
      <c r="M15651" s="7"/>
      <c r="N15651" s="7"/>
      <c r="O15651" s="5"/>
      <c r="U15651" s="31"/>
      <c r="AD15651" s="20"/>
    </row>
    <row r="15652" spans="4:30" x14ac:dyDescent="0.2">
      <c r="D15652" s="5"/>
      <c r="I15652" s="7"/>
      <c r="K15652" s="7"/>
      <c r="L15652" s="7"/>
      <c r="M15652" s="7"/>
      <c r="N15652" s="7"/>
      <c r="O15652" s="5"/>
      <c r="U15652" s="31"/>
      <c r="AD15652" s="20"/>
    </row>
    <row r="15653" spans="4:30" x14ac:dyDescent="0.2">
      <c r="D15653" s="5"/>
      <c r="I15653" s="7"/>
      <c r="K15653" s="7"/>
      <c r="L15653" s="7"/>
      <c r="M15653" s="7"/>
      <c r="N15653" s="7"/>
      <c r="O15653" s="5"/>
      <c r="U15653" s="31"/>
      <c r="AD15653" s="20"/>
    </row>
    <row r="15654" spans="4:30" x14ac:dyDescent="0.2">
      <c r="D15654" s="5"/>
      <c r="I15654" s="7"/>
      <c r="K15654" s="7"/>
      <c r="L15654" s="7"/>
      <c r="M15654" s="7"/>
      <c r="N15654" s="7"/>
      <c r="O15654" s="5"/>
      <c r="U15654" s="31"/>
      <c r="AD15654" s="20"/>
    </row>
    <row r="15655" spans="4:30" x14ac:dyDescent="0.2">
      <c r="D15655" s="5"/>
      <c r="I15655" s="7"/>
      <c r="K15655" s="7"/>
      <c r="L15655" s="7"/>
      <c r="M15655" s="7"/>
      <c r="N15655" s="7"/>
      <c r="O15655" s="5"/>
      <c r="U15655" s="31"/>
      <c r="AD15655" s="20"/>
    </row>
    <row r="15656" spans="4:30" x14ac:dyDescent="0.2">
      <c r="D15656" s="5"/>
      <c r="I15656" s="7"/>
      <c r="K15656" s="7"/>
      <c r="L15656" s="7"/>
      <c r="M15656" s="7"/>
      <c r="N15656" s="7"/>
      <c r="O15656" s="5"/>
      <c r="U15656" s="31"/>
      <c r="AD15656" s="20"/>
    </row>
    <row r="15657" spans="4:30" x14ac:dyDescent="0.2">
      <c r="D15657" s="5"/>
      <c r="I15657" s="7"/>
      <c r="K15657" s="7"/>
      <c r="L15657" s="7"/>
      <c r="M15657" s="7"/>
      <c r="N15657" s="7"/>
      <c r="O15657" s="5"/>
      <c r="U15657" s="31"/>
      <c r="AD15657" s="20"/>
    </row>
    <row r="15658" spans="4:30" x14ac:dyDescent="0.2">
      <c r="D15658" s="5"/>
      <c r="I15658" s="7"/>
      <c r="K15658" s="7"/>
      <c r="L15658" s="7"/>
      <c r="M15658" s="7"/>
      <c r="N15658" s="7"/>
      <c r="O15658" s="5"/>
      <c r="U15658" s="31"/>
      <c r="AD15658" s="20"/>
    </row>
    <row r="15659" spans="4:30" x14ac:dyDescent="0.2">
      <c r="D15659" s="5"/>
      <c r="I15659" s="7"/>
      <c r="K15659" s="7"/>
      <c r="L15659" s="7"/>
      <c r="M15659" s="7"/>
      <c r="N15659" s="7"/>
      <c r="O15659" s="5"/>
      <c r="U15659" s="31"/>
      <c r="AD15659" s="20"/>
    </row>
    <row r="15660" spans="4:30" x14ac:dyDescent="0.2">
      <c r="D15660" s="5"/>
      <c r="I15660" s="7"/>
      <c r="K15660" s="7"/>
      <c r="L15660" s="7"/>
      <c r="M15660" s="7"/>
      <c r="N15660" s="7"/>
      <c r="O15660" s="5"/>
      <c r="U15660" s="31"/>
      <c r="AD15660" s="20"/>
    </row>
    <row r="15661" spans="4:30" x14ac:dyDescent="0.2">
      <c r="D15661" s="5"/>
      <c r="I15661" s="7"/>
      <c r="K15661" s="7"/>
      <c r="L15661" s="7"/>
      <c r="M15661" s="7"/>
      <c r="N15661" s="7"/>
      <c r="O15661" s="5"/>
      <c r="U15661" s="31"/>
      <c r="AD15661" s="20"/>
    </row>
    <row r="15662" spans="4:30" x14ac:dyDescent="0.2">
      <c r="D15662" s="5"/>
      <c r="I15662" s="7"/>
      <c r="K15662" s="7"/>
      <c r="L15662" s="7"/>
      <c r="M15662" s="7"/>
      <c r="N15662" s="7"/>
      <c r="O15662" s="5"/>
      <c r="U15662" s="31"/>
      <c r="AD15662" s="20"/>
    </row>
    <row r="15663" spans="4:30" x14ac:dyDescent="0.2">
      <c r="D15663" s="5"/>
      <c r="I15663" s="7"/>
      <c r="K15663" s="7"/>
      <c r="L15663" s="7"/>
      <c r="M15663" s="7"/>
      <c r="N15663" s="7"/>
      <c r="O15663" s="5"/>
      <c r="U15663" s="31"/>
      <c r="AD15663" s="20"/>
    </row>
    <row r="15664" spans="4:30" x14ac:dyDescent="0.2">
      <c r="D15664" s="5"/>
      <c r="I15664" s="7"/>
      <c r="K15664" s="7"/>
      <c r="L15664" s="7"/>
      <c r="M15664" s="7"/>
      <c r="N15664" s="7"/>
      <c r="O15664" s="5"/>
      <c r="U15664" s="31"/>
      <c r="AD15664" s="20"/>
    </row>
    <row r="15665" spans="4:30" x14ac:dyDescent="0.2">
      <c r="D15665" s="5"/>
      <c r="I15665" s="7"/>
      <c r="K15665" s="7"/>
      <c r="L15665" s="7"/>
      <c r="M15665" s="7"/>
      <c r="N15665" s="7"/>
      <c r="O15665" s="5"/>
      <c r="U15665" s="31"/>
      <c r="AD15665" s="20"/>
    </row>
    <row r="15666" spans="4:30" x14ac:dyDescent="0.2">
      <c r="D15666" s="5"/>
      <c r="I15666" s="7"/>
      <c r="K15666" s="7"/>
      <c r="L15666" s="7"/>
      <c r="M15666" s="7"/>
      <c r="N15666" s="7"/>
      <c r="O15666" s="5"/>
      <c r="U15666" s="31"/>
      <c r="AD15666" s="20"/>
    </row>
    <row r="15667" spans="4:30" x14ac:dyDescent="0.2">
      <c r="D15667" s="5"/>
      <c r="I15667" s="7"/>
      <c r="K15667" s="7"/>
      <c r="L15667" s="7"/>
      <c r="M15667" s="7"/>
      <c r="N15667" s="7"/>
      <c r="O15667" s="5"/>
      <c r="U15667" s="31"/>
      <c r="AD15667" s="20"/>
    </row>
    <row r="15668" spans="4:30" x14ac:dyDescent="0.2">
      <c r="D15668" s="5"/>
      <c r="I15668" s="7"/>
      <c r="K15668" s="7"/>
      <c r="L15668" s="7"/>
      <c r="M15668" s="7"/>
      <c r="N15668" s="7"/>
      <c r="O15668" s="5"/>
      <c r="U15668" s="31"/>
      <c r="AD15668" s="20"/>
    </row>
    <row r="15669" spans="4:30" x14ac:dyDescent="0.2">
      <c r="D15669" s="5"/>
      <c r="I15669" s="7"/>
      <c r="K15669" s="7"/>
      <c r="L15669" s="7"/>
      <c r="M15669" s="7"/>
      <c r="N15669" s="7"/>
      <c r="O15669" s="5"/>
      <c r="U15669" s="31"/>
      <c r="AD15669" s="20"/>
    </row>
    <row r="15670" spans="4:30" x14ac:dyDescent="0.2">
      <c r="D15670" s="5"/>
      <c r="I15670" s="7"/>
      <c r="K15670" s="7"/>
      <c r="L15670" s="7"/>
      <c r="M15670" s="7"/>
      <c r="N15670" s="7"/>
      <c r="O15670" s="5"/>
      <c r="U15670" s="31"/>
      <c r="AD15670" s="20"/>
    </row>
    <row r="15671" spans="4:30" x14ac:dyDescent="0.2">
      <c r="D15671" s="5"/>
      <c r="I15671" s="7"/>
      <c r="K15671" s="7"/>
      <c r="L15671" s="7"/>
      <c r="M15671" s="7"/>
      <c r="N15671" s="7"/>
      <c r="O15671" s="5"/>
      <c r="U15671" s="31"/>
      <c r="AD15671" s="20"/>
    </row>
    <row r="15672" spans="4:30" x14ac:dyDescent="0.2">
      <c r="D15672" s="5"/>
      <c r="I15672" s="7"/>
      <c r="K15672" s="7"/>
      <c r="L15672" s="7"/>
      <c r="M15672" s="7"/>
      <c r="N15672" s="7"/>
      <c r="O15672" s="5"/>
      <c r="U15672" s="31"/>
      <c r="AD15672" s="20"/>
    </row>
    <row r="15673" spans="4:30" x14ac:dyDescent="0.2">
      <c r="D15673" s="5"/>
      <c r="I15673" s="7"/>
      <c r="K15673" s="7"/>
      <c r="L15673" s="7"/>
      <c r="M15673" s="7"/>
      <c r="N15673" s="7"/>
      <c r="O15673" s="5"/>
      <c r="U15673" s="31"/>
      <c r="AD15673" s="20"/>
    </row>
    <row r="15674" spans="4:30" x14ac:dyDescent="0.2">
      <c r="D15674" s="5"/>
      <c r="I15674" s="7"/>
      <c r="K15674" s="7"/>
      <c r="L15674" s="7"/>
      <c r="M15674" s="7"/>
      <c r="N15674" s="7"/>
      <c r="O15674" s="5"/>
      <c r="U15674" s="31"/>
      <c r="AD15674" s="20"/>
    </row>
    <row r="15675" spans="4:30" x14ac:dyDescent="0.2">
      <c r="D15675" s="5"/>
      <c r="I15675" s="7"/>
      <c r="K15675" s="7"/>
      <c r="L15675" s="7"/>
      <c r="M15675" s="7"/>
      <c r="N15675" s="7"/>
      <c r="O15675" s="5"/>
      <c r="U15675" s="31"/>
      <c r="AD15675" s="20"/>
    </row>
    <row r="15676" spans="4:30" x14ac:dyDescent="0.2">
      <c r="D15676" s="5"/>
      <c r="I15676" s="7"/>
      <c r="K15676" s="7"/>
      <c r="L15676" s="7"/>
      <c r="M15676" s="7"/>
      <c r="N15676" s="7"/>
      <c r="O15676" s="5"/>
      <c r="U15676" s="31"/>
      <c r="AD15676" s="20"/>
    </row>
    <row r="15677" spans="4:30" x14ac:dyDescent="0.2">
      <c r="D15677" s="5"/>
      <c r="I15677" s="7"/>
      <c r="K15677" s="7"/>
      <c r="L15677" s="7"/>
      <c r="M15677" s="7"/>
      <c r="N15677" s="7"/>
      <c r="O15677" s="5"/>
      <c r="U15677" s="31"/>
      <c r="AD15677" s="20"/>
    </row>
    <row r="15678" spans="4:30" x14ac:dyDescent="0.2">
      <c r="D15678" s="5"/>
      <c r="I15678" s="7"/>
      <c r="K15678" s="7"/>
      <c r="L15678" s="7"/>
      <c r="M15678" s="7"/>
      <c r="N15678" s="7"/>
      <c r="O15678" s="5"/>
      <c r="U15678" s="31"/>
      <c r="AD15678" s="20"/>
    </row>
    <row r="15679" spans="4:30" x14ac:dyDescent="0.2">
      <c r="D15679" s="5"/>
      <c r="I15679" s="7"/>
      <c r="K15679" s="7"/>
      <c r="L15679" s="7"/>
      <c r="M15679" s="7"/>
      <c r="N15679" s="7"/>
      <c r="O15679" s="5"/>
      <c r="U15679" s="31"/>
      <c r="AD15679" s="20"/>
    </row>
    <row r="15680" spans="4:30" x14ac:dyDescent="0.2">
      <c r="D15680" s="5"/>
      <c r="I15680" s="7"/>
      <c r="K15680" s="7"/>
      <c r="L15680" s="7"/>
      <c r="M15680" s="7"/>
      <c r="N15680" s="7"/>
      <c r="O15680" s="5"/>
      <c r="U15680" s="31"/>
      <c r="AD15680" s="20"/>
    </row>
    <row r="15681" spans="4:30" x14ac:dyDescent="0.2">
      <c r="D15681" s="5"/>
      <c r="I15681" s="7"/>
      <c r="K15681" s="7"/>
      <c r="L15681" s="7"/>
      <c r="M15681" s="7"/>
      <c r="N15681" s="7"/>
      <c r="O15681" s="5"/>
      <c r="U15681" s="31"/>
      <c r="AD15681" s="20"/>
    </row>
    <row r="15682" spans="4:30" x14ac:dyDescent="0.2">
      <c r="D15682" s="5"/>
      <c r="I15682" s="7"/>
      <c r="K15682" s="7"/>
      <c r="L15682" s="7"/>
      <c r="M15682" s="7"/>
      <c r="N15682" s="7"/>
      <c r="O15682" s="5"/>
      <c r="U15682" s="31"/>
      <c r="AD15682" s="20"/>
    </row>
    <row r="15683" spans="4:30" x14ac:dyDescent="0.2">
      <c r="D15683" s="5"/>
      <c r="I15683" s="7"/>
      <c r="K15683" s="7"/>
      <c r="L15683" s="7"/>
      <c r="M15683" s="7"/>
      <c r="N15683" s="7"/>
      <c r="O15683" s="5"/>
      <c r="U15683" s="31"/>
      <c r="AD15683" s="20"/>
    </row>
    <row r="15684" spans="4:30" x14ac:dyDescent="0.2">
      <c r="D15684" s="5"/>
      <c r="I15684" s="7"/>
      <c r="K15684" s="7"/>
      <c r="L15684" s="7"/>
      <c r="M15684" s="7"/>
      <c r="N15684" s="7"/>
      <c r="O15684" s="5"/>
      <c r="U15684" s="31"/>
      <c r="AD15684" s="20"/>
    </row>
    <row r="15685" spans="4:30" x14ac:dyDescent="0.2">
      <c r="D15685" s="5"/>
      <c r="I15685" s="7"/>
      <c r="K15685" s="7"/>
      <c r="L15685" s="7"/>
      <c r="M15685" s="7"/>
      <c r="N15685" s="7"/>
      <c r="O15685" s="5"/>
      <c r="U15685" s="31"/>
      <c r="AD15685" s="20"/>
    </row>
    <row r="15686" spans="4:30" x14ac:dyDescent="0.2">
      <c r="D15686" s="5"/>
      <c r="I15686" s="7"/>
      <c r="K15686" s="7"/>
      <c r="L15686" s="7"/>
      <c r="M15686" s="7"/>
      <c r="N15686" s="7"/>
      <c r="O15686" s="5"/>
      <c r="U15686" s="31"/>
      <c r="AD15686" s="20"/>
    </row>
    <row r="15687" spans="4:30" x14ac:dyDescent="0.2">
      <c r="D15687" s="5"/>
      <c r="I15687" s="7"/>
      <c r="K15687" s="7"/>
      <c r="L15687" s="7"/>
      <c r="M15687" s="7"/>
      <c r="N15687" s="7"/>
      <c r="O15687" s="5"/>
      <c r="U15687" s="31"/>
      <c r="AD15687" s="20"/>
    </row>
    <row r="15688" spans="4:30" x14ac:dyDescent="0.2">
      <c r="D15688" s="5"/>
      <c r="I15688" s="7"/>
      <c r="K15688" s="7"/>
      <c r="L15688" s="7"/>
      <c r="M15688" s="7"/>
      <c r="N15688" s="7"/>
      <c r="O15688" s="5"/>
      <c r="U15688" s="31"/>
      <c r="AD15688" s="20"/>
    </row>
    <row r="15689" spans="4:30" x14ac:dyDescent="0.2">
      <c r="D15689" s="5"/>
      <c r="I15689" s="7"/>
      <c r="K15689" s="7"/>
      <c r="L15689" s="7"/>
      <c r="M15689" s="7"/>
      <c r="N15689" s="7"/>
      <c r="O15689" s="5"/>
      <c r="U15689" s="31"/>
      <c r="AD15689" s="20"/>
    </row>
    <row r="15690" spans="4:30" x14ac:dyDescent="0.2">
      <c r="D15690" s="5"/>
      <c r="I15690" s="7"/>
      <c r="K15690" s="7"/>
      <c r="L15690" s="7"/>
      <c r="M15690" s="7"/>
      <c r="N15690" s="7"/>
      <c r="O15690" s="5"/>
      <c r="U15690" s="31"/>
      <c r="AD15690" s="20"/>
    </row>
    <row r="15691" spans="4:30" x14ac:dyDescent="0.2">
      <c r="D15691" s="5"/>
      <c r="I15691" s="7"/>
      <c r="K15691" s="7"/>
      <c r="L15691" s="7"/>
      <c r="M15691" s="7"/>
      <c r="N15691" s="7"/>
      <c r="O15691" s="5"/>
      <c r="U15691" s="31"/>
      <c r="AD15691" s="20"/>
    </row>
    <row r="15692" spans="4:30" x14ac:dyDescent="0.2">
      <c r="D15692" s="5"/>
      <c r="I15692" s="7"/>
      <c r="K15692" s="7"/>
      <c r="L15692" s="7"/>
      <c r="M15692" s="7"/>
      <c r="N15692" s="7"/>
      <c r="O15692" s="5"/>
      <c r="U15692" s="31"/>
      <c r="AD15692" s="20"/>
    </row>
    <row r="15693" spans="4:30" x14ac:dyDescent="0.2">
      <c r="D15693" s="5"/>
      <c r="I15693" s="7"/>
      <c r="K15693" s="7"/>
      <c r="L15693" s="7"/>
      <c r="M15693" s="7"/>
      <c r="N15693" s="7"/>
      <c r="O15693" s="5"/>
      <c r="U15693" s="31"/>
      <c r="AD15693" s="20"/>
    </row>
    <row r="15694" spans="4:30" x14ac:dyDescent="0.2">
      <c r="D15694" s="5"/>
      <c r="I15694" s="7"/>
      <c r="K15694" s="7"/>
      <c r="L15694" s="7"/>
      <c r="M15694" s="7"/>
      <c r="N15694" s="7"/>
      <c r="O15694" s="5"/>
      <c r="U15694" s="31"/>
      <c r="AD15694" s="20"/>
    </row>
    <row r="15695" spans="4:30" x14ac:dyDescent="0.2">
      <c r="D15695" s="5"/>
      <c r="I15695" s="7"/>
      <c r="K15695" s="7"/>
      <c r="L15695" s="7"/>
      <c r="M15695" s="7"/>
      <c r="N15695" s="7"/>
      <c r="O15695" s="5"/>
      <c r="U15695" s="31"/>
      <c r="AD15695" s="20"/>
    </row>
    <row r="15696" spans="4:30" x14ac:dyDescent="0.2">
      <c r="D15696" s="5"/>
      <c r="I15696" s="7"/>
      <c r="K15696" s="7"/>
      <c r="L15696" s="7"/>
      <c r="M15696" s="7"/>
      <c r="N15696" s="7"/>
      <c r="O15696" s="5"/>
      <c r="U15696" s="31"/>
      <c r="AD15696" s="20"/>
    </row>
    <row r="15697" spans="4:30" x14ac:dyDescent="0.2">
      <c r="D15697" s="5"/>
      <c r="I15697" s="7"/>
      <c r="K15697" s="7"/>
      <c r="L15697" s="7"/>
      <c r="M15697" s="7"/>
      <c r="N15697" s="7"/>
      <c r="O15697" s="5"/>
      <c r="U15697" s="31"/>
      <c r="AD15697" s="20"/>
    </row>
    <row r="15698" spans="4:30" x14ac:dyDescent="0.2">
      <c r="D15698" s="5"/>
      <c r="I15698" s="7"/>
      <c r="K15698" s="7"/>
      <c r="L15698" s="7"/>
      <c r="M15698" s="7"/>
      <c r="N15698" s="7"/>
      <c r="O15698" s="5"/>
      <c r="U15698" s="31"/>
      <c r="AD15698" s="20"/>
    </row>
    <row r="15699" spans="4:30" x14ac:dyDescent="0.2">
      <c r="D15699" s="5"/>
      <c r="I15699" s="7"/>
      <c r="K15699" s="7"/>
      <c r="L15699" s="7"/>
      <c r="M15699" s="7"/>
      <c r="N15699" s="7"/>
      <c r="O15699" s="5"/>
      <c r="U15699" s="31"/>
      <c r="AD15699" s="20"/>
    </row>
    <row r="15700" spans="4:30" x14ac:dyDescent="0.2">
      <c r="D15700" s="5"/>
      <c r="I15700" s="7"/>
      <c r="K15700" s="7"/>
      <c r="L15700" s="7"/>
      <c r="M15700" s="7"/>
      <c r="N15700" s="7"/>
      <c r="O15700" s="5"/>
      <c r="U15700" s="31"/>
      <c r="AD15700" s="20"/>
    </row>
    <row r="15701" spans="4:30" x14ac:dyDescent="0.2">
      <c r="D15701" s="5"/>
      <c r="I15701" s="7"/>
      <c r="K15701" s="7"/>
      <c r="L15701" s="7"/>
      <c r="M15701" s="7"/>
      <c r="N15701" s="7"/>
      <c r="O15701" s="5"/>
      <c r="U15701" s="31"/>
      <c r="AD15701" s="20"/>
    </row>
    <row r="15702" spans="4:30" x14ac:dyDescent="0.2">
      <c r="D15702" s="5"/>
      <c r="I15702" s="7"/>
      <c r="K15702" s="7"/>
      <c r="L15702" s="7"/>
      <c r="M15702" s="7"/>
      <c r="N15702" s="7"/>
      <c r="O15702" s="5"/>
      <c r="U15702" s="31"/>
      <c r="AD15702" s="20"/>
    </row>
    <row r="15703" spans="4:30" x14ac:dyDescent="0.2">
      <c r="D15703" s="5"/>
      <c r="I15703" s="7"/>
      <c r="K15703" s="7"/>
      <c r="L15703" s="7"/>
      <c r="M15703" s="7"/>
      <c r="N15703" s="7"/>
      <c r="O15703" s="5"/>
      <c r="U15703" s="31"/>
      <c r="AD15703" s="20"/>
    </row>
    <row r="15704" spans="4:30" x14ac:dyDescent="0.2">
      <c r="D15704" s="5"/>
      <c r="I15704" s="7"/>
      <c r="K15704" s="7"/>
      <c r="L15704" s="7"/>
      <c r="M15704" s="7"/>
      <c r="N15704" s="7"/>
      <c r="O15704" s="5"/>
      <c r="U15704" s="31"/>
      <c r="AD15704" s="20"/>
    </row>
    <row r="15705" spans="4:30" x14ac:dyDescent="0.2">
      <c r="D15705" s="5"/>
      <c r="I15705" s="7"/>
      <c r="K15705" s="7"/>
      <c r="L15705" s="7"/>
      <c r="M15705" s="7"/>
      <c r="N15705" s="7"/>
      <c r="O15705" s="5"/>
      <c r="U15705" s="31"/>
      <c r="AD15705" s="20"/>
    </row>
    <row r="15706" spans="4:30" x14ac:dyDescent="0.2">
      <c r="D15706" s="5"/>
      <c r="I15706" s="7"/>
      <c r="K15706" s="7"/>
      <c r="L15706" s="7"/>
      <c r="M15706" s="7"/>
      <c r="N15706" s="7"/>
      <c r="O15706" s="5"/>
      <c r="U15706" s="31"/>
      <c r="AD15706" s="20"/>
    </row>
    <row r="15707" spans="4:30" x14ac:dyDescent="0.2">
      <c r="D15707" s="5"/>
      <c r="I15707" s="7"/>
      <c r="K15707" s="7"/>
      <c r="L15707" s="7"/>
      <c r="M15707" s="7"/>
      <c r="N15707" s="7"/>
      <c r="O15707" s="5"/>
      <c r="U15707" s="31"/>
      <c r="AD15707" s="20"/>
    </row>
    <row r="15708" spans="4:30" x14ac:dyDescent="0.2">
      <c r="D15708" s="5"/>
      <c r="I15708" s="7"/>
      <c r="K15708" s="7"/>
      <c r="L15708" s="7"/>
      <c r="M15708" s="7"/>
      <c r="N15708" s="7"/>
      <c r="O15708" s="5"/>
      <c r="U15708" s="31"/>
      <c r="AD15708" s="20"/>
    </row>
    <row r="15709" spans="4:30" x14ac:dyDescent="0.2">
      <c r="D15709" s="5"/>
      <c r="I15709" s="7"/>
      <c r="K15709" s="7"/>
      <c r="L15709" s="7"/>
      <c r="M15709" s="7"/>
      <c r="N15709" s="7"/>
      <c r="O15709" s="5"/>
      <c r="U15709" s="31"/>
      <c r="AD15709" s="20"/>
    </row>
    <row r="15710" spans="4:30" x14ac:dyDescent="0.2">
      <c r="D15710" s="5"/>
      <c r="I15710" s="7"/>
      <c r="K15710" s="7"/>
      <c r="L15710" s="7"/>
      <c r="M15710" s="7"/>
      <c r="N15710" s="7"/>
      <c r="O15710" s="5"/>
      <c r="U15710" s="31"/>
      <c r="AD15710" s="20"/>
    </row>
    <row r="15711" spans="4:30" x14ac:dyDescent="0.2">
      <c r="D15711" s="5"/>
      <c r="I15711" s="7"/>
      <c r="K15711" s="7"/>
      <c r="L15711" s="7"/>
      <c r="M15711" s="7"/>
      <c r="N15711" s="7"/>
      <c r="O15711" s="5"/>
      <c r="U15711" s="31"/>
      <c r="AD15711" s="20"/>
    </row>
    <row r="15712" spans="4:30" x14ac:dyDescent="0.2">
      <c r="D15712" s="5"/>
      <c r="I15712" s="7"/>
      <c r="K15712" s="7"/>
      <c r="L15712" s="7"/>
      <c r="M15712" s="7"/>
      <c r="N15712" s="7"/>
      <c r="O15712" s="5"/>
      <c r="U15712" s="31"/>
      <c r="AD15712" s="20"/>
    </row>
    <row r="15713" spans="4:30" x14ac:dyDescent="0.2">
      <c r="D15713" s="5"/>
      <c r="I15713" s="7"/>
      <c r="K15713" s="7"/>
      <c r="L15713" s="7"/>
      <c r="M15713" s="7"/>
      <c r="N15713" s="7"/>
      <c r="O15713" s="5"/>
      <c r="U15713" s="31"/>
      <c r="AD15713" s="20"/>
    </row>
    <row r="15714" spans="4:30" x14ac:dyDescent="0.2">
      <c r="D15714" s="5"/>
      <c r="I15714" s="7"/>
      <c r="K15714" s="7"/>
      <c r="L15714" s="7"/>
      <c r="M15714" s="7"/>
      <c r="N15714" s="7"/>
      <c r="O15714" s="5"/>
      <c r="U15714" s="31"/>
      <c r="AD15714" s="20"/>
    </row>
    <row r="15715" spans="4:30" x14ac:dyDescent="0.2">
      <c r="D15715" s="5"/>
      <c r="I15715" s="7"/>
      <c r="K15715" s="7"/>
      <c r="L15715" s="7"/>
      <c r="M15715" s="7"/>
      <c r="N15715" s="7"/>
      <c r="O15715" s="5"/>
      <c r="U15715" s="31"/>
      <c r="AD15715" s="20"/>
    </row>
    <row r="15716" spans="4:30" x14ac:dyDescent="0.2">
      <c r="D15716" s="5"/>
      <c r="I15716" s="7"/>
      <c r="K15716" s="7"/>
      <c r="L15716" s="7"/>
      <c r="M15716" s="7"/>
      <c r="N15716" s="7"/>
      <c r="O15716" s="5"/>
      <c r="U15716" s="31"/>
      <c r="AD15716" s="20"/>
    </row>
    <row r="15717" spans="4:30" x14ac:dyDescent="0.2">
      <c r="D15717" s="5"/>
      <c r="I15717" s="7"/>
      <c r="K15717" s="7"/>
      <c r="L15717" s="7"/>
      <c r="M15717" s="7"/>
      <c r="N15717" s="7"/>
      <c r="O15717" s="5"/>
      <c r="U15717" s="31"/>
      <c r="AD15717" s="20"/>
    </row>
    <row r="15718" spans="4:30" x14ac:dyDescent="0.2">
      <c r="D15718" s="5"/>
      <c r="I15718" s="7"/>
      <c r="K15718" s="7"/>
      <c r="L15718" s="7"/>
      <c r="M15718" s="7"/>
      <c r="N15718" s="7"/>
      <c r="O15718" s="5"/>
      <c r="U15718" s="31"/>
      <c r="AD15718" s="20"/>
    </row>
    <row r="15719" spans="4:30" x14ac:dyDescent="0.2">
      <c r="D15719" s="5"/>
      <c r="I15719" s="7"/>
      <c r="K15719" s="7"/>
      <c r="L15719" s="7"/>
      <c r="M15719" s="7"/>
      <c r="N15719" s="7"/>
      <c r="O15719" s="5"/>
      <c r="U15719" s="31"/>
      <c r="AD15719" s="20"/>
    </row>
    <row r="15720" spans="4:30" x14ac:dyDescent="0.2">
      <c r="D15720" s="5"/>
      <c r="I15720" s="7"/>
      <c r="K15720" s="7"/>
      <c r="L15720" s="7"/>
      <c r="M15720" s="7"/>
      <c r="N15720" s="7"/>
      <c r="O15720" s="5"/>
      <c r="U15720" s="31"/>
      <c r="AD15720" s="20"/>
    </row>
    <row r="15721" spans="4:30" x14ac:dyDescent="0.2">
      <c r="D15721" s="5"/>
      <c r="I15721" s="7"/>
      <c r="K15721" s="7"/>
      <c r="L15721" s="7"/>
      <c r="M15721" s="7"/>
      <c r="N15721" s="7"/>
      <c r="O15721" s="5"/>
      <c r="U15721" s="31"/>
      <c r="AD15721" s="20"/>
    </row>
    <row r="15722" spans="4:30" x14ac:dyDescent="0.2">
      <c r="D15722" s="5"/>
      <c r="I15722" s="7"/>
      <c r="K15722" s="7"/>
      <c r="L15722" s="7"/>
      <c r="M15722" s="7"/>
      <c r="N15722" s="7"/>
      <c r="O15722" s="5"/>
      <c r="U15722" s="31"/>
      <c r="AD15722" s="20"/>
    </row>
    <row r="15723" spans="4:30" x14ac:dyDescent="0.2">
      <c r="D15723" s="5"/>
      <c r="I15723" s="7"/>
      <c r="K15723" s="7"/>
      <c r="L15723" s="7"/>
      <c r="M15723" s="7"/>
      <c r="N15723" s="7"/>
      <c r="O15723" s="5"/>
      <c r="U15723" s="31"/>
      <c r="AD15723" s="20"/>
    </row>
    <row r="15724" spans="4:30" x14ac:dyDescent="0.2">
      <c r="D15724" s="5"/>
      <c r="I15724" s="7"/>
      <c r="K15724" s="7"/>
      <c r="L15724" s="7"/>
      <c r="M15724" s="7"/>
      <c r="N15724" s="7"/>
      <c r="O15724" s="5"/>
      <c r="U15724" s="31"/>
      <c r="AD15724" s="20"/>
    </row>
    <row r="15725" spans="4:30" x14ac:dyDescent="0.2">
      <c r="D15725" s="5"/>
      <c r="I15725" s="7"/>
      <c r="K15725" s="7"/>
      <c r="L15725" s="7"/>
      <c r="M15725" s="7"/>
      <c r="N15725" s="7"/>
      <c r="O15725" s="5"/>
      <c r="U15725" s="31"/>
      <c r="AD15725" s="20"/>
    </row>
    <row r="15726" spans="4:30" x14ac:dyDescent="0.2">
      <c r="D15726" s="5"/>
      <c r="I15726" s="7"/>
      <c r="K15726" s="7"/>
      <c r="L15726" s="7"/>
      <c r="M15726" s="7"/>
      <c r="N15726" s="7"/>
      <c r="O15726" s="5"/>
      <c r="U15726" s="31"/>
      <c r="AD15726" s="20"/>
    </row>
    <row r="15727" spans="4:30" x14ac:dyDescent="0.2">
      <c r="D15727" s="5"/>
      <c r="I15727" s="7"/>
      <c r="K15727" s="7"/>
      <c r="L15727" s="7"/>
      <c r="M15727" s="7"/>
      <c r="N15727" s="7"/>
      <c r="O15727" s="5"/>
      <c r="U15727" s="31"/>
      <c r="AD15727" s="20"/>
    </row>
    <row r="15728" spans="4:30" x14ac:dyDescent="0.2">
      <c r="D15728" s="5"/>
      <c r="I15728" s="7"/>
      <c r="K15728" s="7"/>
      <c r="L15728" s="7"/>
      <c r="M15728" s="7"/>
      <c r="N15728" s="7"/>
      <c r="O15728" s="5"/>
      <c r="U15728" s="31"/>
      <c r="AD15728" s="20"/>
    </row>
    <row r="15729" spans="4:30" x14ac:dyDescent="0.2">
      <c r="D15729" s="5"/>
      <c r="I15729" s="7"/>
      <c r="K15729" s="7"/>
      <c r="L15729" s="7"/>
      <c r="M15729" s="7"/>
      <c r="N15729" s="7"/>
      <c r="O15729" s="5"/>
      <c r="U15729" s="31"/>
      <c r="AD15729" s="20"/>
    </row>
    <row r="15730" spans="4:30" x14ac:dyDescent="0.2">
      <c r="D15730" s="5"/>
      <c r="I15730" s="7"/>
      <c r="K15730" s="7"/>
      <c r="L15730" s="7"/>
      <c r="M15730" s="7"/>
      <c r="N15730" s="7"/>
      <c r="O15730" s="5"/>
      <c r="U15730" s="31"/>
      <c r="AD15730" s="20"/>
    </row>
    <row r="15731" spans="4:30" x14ac:dyDescent="0.2">
      <c r="D15731" s="5"/>
      <c r="I15731" s="7"/>
      <c r="K15731" s="7"/>
      <c r="L15731" s="7"/>
      <c r="M15731" s="7"/>
      <c r="N15731" s="7"/>
      <c r="O15731" s="5"/>
      <c r="U15731" s="31"/>
      <c r="AD15731" s="20"/>
    </row>
    <row r="15732" spans="4:30" x14ac:dyDescent="0.2">
      <c r="D15732" s="5"/>
      <c r="I15732" s="7"/>
      <c r="K15732" s="7"/>
      <c r="L15732" s="7"/>
      <c r="M15732" s="7"/>
      <c r="N15732" s="7"/>
      <c r="O15732" s="5"/>
      <c r="U15732" s="31"/>
      <c r="AD15732" s="20"/>
    </row>
    <row r="15733" spans="4:30" x14ac:dyDescent="0.2">
      <c r="D15733" s="5"/>
      <c r="I15733" s="7"/>
      <c r="K15733" s="7"/>
      <c r="L15733" s="7"/>
      <c r="M15733" s="7"/>
      <c r="N15733" s="7"/>
      <c r="O15733" s="5"/>
      <c r="U15733" s="31"/>
      <c r="AD15733" s="20"/>
    </row>
    <row r="15734" spans="4:30" x14ac:dyDescent="0.2">
      <c r="D15734" s="5"/>
      <c r="I15734" s="7"/>
      <c r="K15734" s="7"/>
      <c r="L15734" s="7"/>
      <c r="M15734" s="7"/>
      <c r="N15734" s="7"/>
      <c r="O15734" s="5"/>
      <c r="U15734" s="31"/>
      <c r="AD15734" s="20"/>
    </row>
    <row r="15735" spans="4:30" x14ac:dyDescent="0.2">
      <c r="D15735" s="5"/>
      <c r="I15735" s="7"/>
      <c r="K15735" s="7"/>
      <c r="L15735" s="7"/>
      <c r="M15735" s="7"/>
      <c r="N15735" s="7"/>
      <c r="O15735" s="5"/>
      <c r="U15735" s="31"/>
      <c r="AD15735" s="20"/>
    </row>
    <row r="15736" spans="4:30" x14ac:dyDescent="0.2">
      <c r="D15736" s="5"/>
      <c r="I15736" s="7"/>
      <c r="K15736" s="7"/>
      <c r="L15736" s="7"/>
      <c r="M15736" s="7"/>
      <c r="N15736" s="7"/>
      <c r="O15736" s="5"/>
      <c r="U15736" s="31"/>
      <c r="AD15736" s="20"/>
    </row>
    <row r="15737" spans="4:30" x14ac:dyDescent="0.2">
      <c r="D15737" s="5"/>
      <c r="I15737" s="7"/>
      <c r="K15737" s="7"/>
      <c r="L15737" s="7"/>
      <c r="M15737" s="7"/>
      <c r="N15737" s="7"/>
      <c r="O15737" s="5"/>
      <c r="U15737" s="31"/>
      <c r="AD15737" s="20"/>
    </row>
    <row r="15738" spans="4:30" x14ac:dyDescent="0.2">
      <c r="D15738" s="5"/>
      <c r="I15738" s="7"/>
      <c r="K15738" s="7"/>
      <c r="L15738" s="7"/>
      <c r="M15738" s="7"/>
      <c r="N15738" s="7"/>
      <c r="O15738" s="5"/>
      <c r="U15738" s="31"/>
      <c r="AD15738" s="20"/>
    </row>
    <row r="15739" spans="4:30" x14ac:dyDescent="0.2">
      <c r="D15739" s="5"/>
      <c r="I15739" s="7"/>
      <c r="K15739" s="7"/>
      <c r="L15739" s="7"/>
      <c r="M15739" s="7"/>
      <c r="N15739" s="7"/>
      <c r="O15739" s="5"/>
      <c r="U15739" s="31"/>
      <c r="AD15739" s="20"/>
    </row>
    <row r="15740" spans="4:30" x14ac:dyDescent="0.2">
      <c r="D15740" s="5"/>
      <c r="I15740" s="7"/>
      <c r="K15740" s="7"/>
      <c r="L15740" s="7"/>
      <c r="M15740" s="7"/>
      <c r="N15740" s="7"/>
      <c r="O15740" s="5"/>
      <c r="U15740" s="31"/>
      <c r="AD15740" s="20"/>
    </row>
    <row r="15741" spans="4:30" x14ac:dyDescent="0.2">
      <c r="D15741" s="5"/>
      <c r="I15741" s="7"/>
      <c r="K15741" s="7"/>
      <c r="L15741" s="7"/>
      <c r="M15741" s="7"/>
      <c r="N15741" s="7"/>
      <c r="O15741" s="5"/>
      <c r="U15741" s="31"/>
      <c r="AD15741" s="20"/>
    </row>
    <row r="15742" spans="4:30" x14ac:dyDescent="0.2">
      <c r="D15742" s="5"/>
      <c r="I15742" s="7"/>
      <c r="K15742" s="7"/>
      <c r="L15742" s="7"/>
      <c r="M15742" s="7"/>
      <c r="N15742" s="7"/>
      <c r="O15742" s="5"/>
      <c r="U15742" s="31"/>
      <c r="AD15742" s="20"/>
    </row>
    <row r="15743" spans="4:30" x14ac:dyDescent="0.2">
      <c r="D15743" s="5"/>
      <c r="I15743" s="7"/>
      <c r="K15743" s="7"/>
      <c r="L15743" s="7"/>
      <c r="M15743" s="7"/>
      <c r="N15743" s="7"/>
      <c r="O15743" s="5"/>
      <c r="U15743" s="31"/>
      <c r="AD15743" s="20"/>
    </row>
    <row r="15744" spans="4:30" x14ac:dyDescent="0.2">
      <c r="D15744" s="5"/>
      <c r="I15744" s="7"/>
      <c r="K15744" s="7"/>
      <c r="L15744" s="7"/>
      <c r="M15744" s="7"/>
      <c r="N15744" s="7"/>
      <c r="O15744" s="5"/>
      <c r="U15744" s="31"/>
      <c r="AD15744" s="20"/>
    </row>
    <row r="15745" spans="4:30" x14ac:dyDescent="0.2">
      <c r="D15745" s="5"/>
      <c r="I15745" s="7"/>
      <c r="K15745" s="7"/>
      <c r="L15745" s="7"/>
      <c r="M15745" s="7"/>
      <c r="N15745" s="7"/>
      <c r="O15745" s="5"/>
      <c r="U15745" s="31"/>
      <c r="AD15745" s="20"/>
    </row>
    <row r="15746" spans="4:30" x14ac:dyDescent="0.2">
      <c r="D15746" s="5"/>
      <c r="I15746" s="7"/>
      <c r="K15746" s="7"/>
      <c r="L15746" s="7"/>
      <c r="M15746" s="7"/>
      <c r="N15746" s="7"/>
      <c r="O15746" s="5"/>
      <c r="U15746" s="31"/>
      <c r="AD15746" s="20"/>
    </row>
    <row r="15747" spans="4:30" x14ac:dyDescent="0.2">
      <c r="D15747" s="5"/>
      <c r="I15747" s="7"/>
      <c r="K15747" s="7"/>
      <c r="L15747" s="7"/>
      <c r="M15747" s="7"/>
      <c r="N15747" s="7"/>
      <c r="O15747" s="5"/>
      <c r="U15747" s="31"/>
      <c r="AD15747" s="20"/>
    </row>
    <row r="15748" spans="4:30" x14ac:dyDescent="0.2">
      <c r="D15748" s="5"/>
      <c r="I15748" s="7"/>
      <c r="K15748" s="7"/>
      <c r="L15748" s="7"/>
      <c r="M15748" s="7"/>
      <c r="N15748" s="7"/>
      <c r="O15748" s="5"/>
      <c r="U15748" s="31"/>
      <c r="AD15748" s="20"/>
    </row>
    <row r="15749" spans="4:30" x14ac:dyDescent="0.2">
      <c r="D15749" s="5"/>
      <c r="I15749" s="7"/>
      <c r="K15749" s="7"/>
      <c r="L15749" s="7"/>
      <c r="M15749" s="7"/>
      <c r="N15749" s="7"/>
      <c r="O15749" s="5"/>
      <c r="U15749" s="31"/>
      <c r="AD15749" s="20"/>
    </row>
    <row r="15750" spans="4:30" x14ac:dyDescent="0.2">
      <c r="D15750" s="5"/>
      <c r="I15750" s="7"/>
      <c r="K15750" s="7"/>
      <c r="L15750" s="7"/>
      <c r="M15750" s="7"/>
      <c r="N15750" s="7"/>
      <c r="O15750" s="5"/>
      <c r="U15750" s="31"/>
      <c r="AD15750" s="20"/>
    </row>
    <row r="15751" spans="4:30" x14ac:dyDescent="0.2">
      <c r="D15751" s="5"/>
      <c r="I15751" s="7"/>
      <c r="K15751" s="7"/>
      <c r="L15751" s="7"/>
      <c r="M15751" s="7"/>
      <c r="N15751" s="7"/>
      <c r="O15751" s="5"/>
      <c r="U15751" s="31"/>
      <c r="AD15751" s="20"/>
    </row>
    <row r="15752" spans="4:30" x14ac:dyDescent="0.2">
      <c r="D15752" s="5"/>
      <c r="I15752" s="7"/>
      <c r="K15752" s="7"/>
      <c r="L15752" s="7"/>
      <c r="M15752" s="7"/>
      <c r="N15752" s="7"/>
      <c r="O15752" s="5"/>
      <c r="U15752" s="31"/>
      <c r="AD15752" s="20"/>
    </row>
    <row r="15753" spans="4:30" x14ac:dyDescent="0.2">
      <c r="D15753" s="5"/>
      <c r="I15753" s="7"/>
      <c r="K15753" s="7"/>
      <c r="L15753" s="7"/>
      <c r="M15753" s="7"/>
      <c r="N15753" s="7"/>
      <c r="O15753" s="5"/>
      <c r="U15753" s="31"/>
      <c r="AD15753" s="20"/>
    </row>
    <row r="15754" spans="4:30" x14ac:dyDescent="0.2">
      <c r="D15754" s="5"/>
      <c r="I15754" s="7"/>
      <c r="K15754" s="7"/>
      <c r="L15754" s="7"/>
      <c r="M15754" s="7"/>
      <c r="N15754" s="7"/>
      <c r="O15754" s="5"/>
      <c r="U15754" s="31"/>
      <c r="AD15754" s="20"/>
    </row>
    <row r="15755" spans="4:30" x14ac:dyDescent="0.2">
      <c r="D15755" s="5"/>
      <c r="I15755" s="7"/>
      <c r="K15755" s="7"/>
      <c r="L15755" s="7"/>
      <c r="M15755" s="7"/>
      <c r="N15755" s="7"/>
      <c r="O15755" s="5"/>
      <c r="U15755" s="31"/>
      <c r="AD15755" s="20"/>
    </row>
    <row r="15756" spans="4:30" x14ac:dyDescent="0.2">
      <c r="D15756" s="5"/>
      <c r="I15756" s="7"/>
      <c r="K15756" s="7"/>
      <c r="L15756" s="7"/>
      <c r="M15756" s="7"/>
      <c r="N15756" s="7"/>
      <c r="O15756" s="5"/>
      <c r="U15756" s="31"/>
      <c r="AD15756" s="20"/>
    </row>
    <row r="15757" spans="4:30" x14ac:dyDescent="0.2">
      <c r="D15757" s="5"/>
      <c r="I15757" s="7"/>
      <c r="K15757" s="7"/>
      <c r="L15757" s="7"/>
      <c r="M15757" s="7"/>
      <c r="N15757" s="7"/>
      <c r="O15757" s="5"/>
      <c r="U15757" s="31"/>
      <c r="AD15757" s="20"/>
    </row>
    <row r="15758" spans="4:30" x14ac:dyDescent="0.2">
      <c r="D15758" s="5"/>
      <c r="I15758" s="7"/>
      <c r="K15758" s="7"/>
      <c r="L15758" s="7"/>
      <c r="M15758" s="7"/>
      <c r="N15758" s="7"/>
      <c r="O15758" s="5"/>
      <c r="U15758" s="31"/>
      <c r="AD15758" s="20"/>
    </row>
    <row r="15759" spans="4:30" x14ac:dyDescent="0.2">
      <c r="D15759" s="5"/>
      <c r="I15759" s="7"/>
      <c r="K15759" s="7"/>
      <c r="L15759" s="7"/>
      <c r="M15759" s="7"/>
      <c r="N15759" s="7"/>
      <c r="O15759" s="5"/>
      <c r="U15759" s="31"/>
      <c r="AD15759" s="20"/>
    </row>
    <row r="15760" spans="4:30" x14ac:dyDescent="0.2">
      <c r="D15760" s="5"/>
      <c r="I15760" s="7"/>
      <c r="K15760" s="7"/>
      <c r="L15760" s="7"/>
      <c r="M15760" s="7"/>
      <c r="N15760" s="7"/>
      <c r="O15760" s="5"/>
      <c r="U15760" s="31"/>
      <c r="AD15760" s="20"/>
    </row>
    <row r="15761" spans="4:30" x14ac:dyDescent="0.2">
      <c r="D15761" s="5"/>
      <c r="I15761" s="7"/>
      <c r="K15761" s="7"/>
      <c r="L15761" s="7"/>
      <c r="M15761" s="7"/>
      <c r="N15761" s="7"/>
      <c r="O15761" s="5"/>
      <c r="U15761" s="31"/>
      <c r="AD15761" s="20"/>
    </row>
    <row r="15762" spans="4:30" x14ac:dyDescent="0.2">
      <c r="D15762" s="5"/>
      <c r="I15762" s="7"/>
      <c r="K15762" s="7"/>
      <c r="L15762" s="7"/>
      <c r="M15762" s="7"/>
      <c r="N15762" s="7"/>
      <c r="O15762" s="5"/>
      <c r="U15762" s="31"/>
      <c r="AD15762" s="20"/>
    </row>
    <row r="15763" spans="4:30" x14ac:dyDescent="0.2">
      <c r="D15763" s="5"/>
      <c r="I15763" s="7"/>
      <c r="K15763" s="7"/>
      <c r="L15763" s="7"/>
      <c r="M15763" s="7"/>
      <c r="N15763" s="7"/>
      <c r="O15763" s="5"/>
      <c r="U15763" s="31"/>
      <c r="AD15763" s="20"/>
    </row>
    <row r="15764" spans="4:30" x14ac:dyDescent="0.2">
      <c r="D15764" s="5"/>
      <c r="I15764" s="7"/>
      <c r="K15764" s="7"/>
      <c r="L15764" s="7"/>
      <c r="M15764" s="7"/>
      <c r="N15764" s="7"/>
      <c r="O15764" s="5"/>
      <c r="U15764" s="31"/>
      <c r="AD15764" s="20"/>
    </row>
    <row r="15765" spans="4:30" x14ac:dyDescent="0.2">
      <c r="D15765" s="5"/>
      <c r="I15765" s="7"/>
      <c r="K15765" s="7"/>
      <c r="L15765" s="7"/>
      <c r="M15765" s="7"/>
      <c r="N15765" s="7"/>
      <c r="O15765" s="5"/>
      <c r="U15765" s="31"/>
      <c r="AD15765" s="20"/>
    </row>
    <row r="15766" spans="4:30" x14ac:dyDescent="0.2">
      <c r="D15766" s="5"/>
      <c r="I15766" s="7"/>
      <c r="K15766" s="7"/>
      <c r="L15766" s="7"/>
      <c r="M15766" s="7"/>
      <c r="N15766" s="7"/>
      <c r="O15766" s="5"/>
      <c r="U15766" s="31"/>
      <c r="AD15766" s="20"/>
    </row>
    <row r="15767" spans="4:30" x14ac:dyDescent="0.2">
      <c r="D15767" s="5"/>
      <c r="I15767" s="7"/>
      <c r="K15767" s="7"/>
      <c r="L15767" s="7"/>
      <c r="M15767" s="7"/>
      <c r="N15767" s="7"/>
      <c r="O15767" s="5"/>
      <c r="U15767" s="31"/>
      <c r="AD15767" s="20"/>
    </row>
    <row r="15768" spans="4:30" x14ac:dyDescent="0.2">
      <c r="D15768" s="5"/>
      <c r="I15768" s="7"/>
      <c r="K15768" s="7"/>
      <c r="L15768" s="7"/>
      <c r="M15768" s="7"/>
      <c r="N15768" s="7"/>
      <c r="O15768" s="5"/>
      <c r="U15768" s="31"/>
      <c r="AD15768" s="20"/>
    </row>
    <row r="15769" spans="4:30" x14ac:dyDescent="0.2">
      <c r="D15769" s="5"/>
      <c r="I15769" s="7"/>
      <c r="K15769" s="7"/>
      <c r="L15769" s="7"/>
      <c r="M15769" s="7"/>
      <c r="N15769" s="7"/>
      <c r="O15769" s="5"/>
      <c r="U15769" s="31"/>
      <c r="AD15769" s="20"/>
    </row>
    <row r="15770" spans="4:30" x14ac:dyDescent="0.2">
      <c r="D15770" s="5"/>
      <c r="I15770" s="7"/>
      <c r="K15770" s="7"/>
      <c r="L15770" s="7"/>
      <c r="M15770" s="7"/>
      <c r="N15770" s="7"/>
      <c r="O15770" s="5"/>
      <c r="U15770" s="31"/>
      <c r="AD15770" s="20"/>
    </row>
    <row r="15771" spans="4:30" x14ac:dyDescent="0.2">
      <c r="D15771" s="5"/>
      <c r="I15771" s="7"/>
      <c r="K15771" s="7"/>
      <c r="L15771" s="7"/>
      <c r="M15771" s="7"/>
      <c r="N15771" s="7"/>
      <c r="O15771" s="5"/>
      <c r="U15771" s="31"/>
      <c r="AD15771" s="20"/>
    </row>
    <row r="15772" spans="4:30" x14ac:dyDescent="0.2">
      <c r="D15772" s="5"/>
      <c r="I15772" s="7"/>
      <c r="K15772" s="7"/>
      <c r="L15772" s="7"/>
      <c r="M15772" s="7"/>
      <c r="N15772" s="7"/>
      <c r="O15772" s="5"/>
      <c r="U15772" s="31"/>
      <c r="AD15772" s="20"/>
    </row>
    <row r="15773" spans="4:30" x14ac:dyDescent="0.2">
      <c r="D15773" s="5"/>
      <c r="I15773" s="7"/>
      <c r="K15773" s="7"/>
      <c r="L15773" s="7"/>
      <c r="M15773" s="7"/>
      <c r="N15773" s="7"/>
      <c r="O15773" s="5"/>
      <c r="U15773" s="31"/>
      <c r="AD15773" s="20"/>
    </row>
    <row r="15774" spans="4:30" x14ac:dyDescent="0.2">
      <c r="D15774" s="5"/>
      <c r="I15774" s="7"/>
      <c r="K15774" s="7"/>
      <c r="L15774" s="7"/>
      <c r="M15774" s="7"/>
      <c r="N15774" s="7"/>
      <c r="O15774" s="5"/>
      <c r="U15774" s="31"/>
      <c r="AD15774" s="20"/>
    </row>
    <row r="15775" spans="4:30" x14ac:dyDescent="0.2">
      <c r="D15775" s="5"/>
      <c r="I15775" s="7"/>
      <c r="K15775" s="7"/>
      <c r="L15775" s="7"/>
      <c r="M15775" s="7"/>
      <c r="N15775" s="7"/>
      <c r="O15775" s="5"/>
      <c r="U15775" s="31"/>
      <c r="AD15775" s="20"/>
    </row>
    <row r="15776" spans="4:30" x14ac:dyDescent="0.2">
      <c r="D15776" s="5"/>
      <c r="I15776" s="7"/>
      <c r="K15776" s="7"/>
      <c r="L15776" s="7"/>
      <c r="M15776" s="7"/>
      <c r="N15776" s="7"/>
      <c r="O15776" s="5"/>
      <c r="U15776" s="31"/>
      <c r="AD15776" s="20"/>
    </row>
    <row r="15777" spans="4:30" x14ac:dyDescent="0.2">
      <c r="D15777" s="5"/>
      <c r="I15777" s="7"/>
      <c r="K15777" s="7"/>
      <c r="L15777" s="7"/>
      <c r="M15777" s="7"/>
      <c r="N15777" s="7"/>
      <c r="O15777" s="5"/>
      <c r="U15777" s="31"/>
      <c r="AD15777" s="20"/>
    </row>
    <row r="15778" spans="4:30" x14ac:dyDescent="0.2">
      <c r="D15778" s="5"/>
      <c r="I15778" s="7"/>
      <c r="K15778" s="7"/>
      <c r="L15778" s="7"/>
      <c r="M15778" s="7"/>
      <c r="N15778" s="7"/>
      <c r="O15778" s="5"/>
      <c r="U15778" s="31"/>
      <c r="AD15778" s="20"/>
    </row>
    <row r="15779" spans="4:30" x14ac:dyDescent="0.2">
      <c r="D15779" s="5"/>
      <c r="I15779" s="7"/>
      <c r="K15779" s="7"/>
      <c r="L15779" s="7"/>
      <c r="M15779" s="7"/>
      <c r="N15779" s="7"/>
      <c r="O15779" s="5"/>
      <c r="U15779" s="31"/>
      <c r="AD15779" s="20"/>
    </row>
    <row r="15780" spans="4:30" x14ac:dyDescent="0.2">
      <c r="D15780" s="5"/>
      <c r="I15780" s="7"/>
      <c r="K15780" s="7"/>
      <c r="L15780" s="7"/>
      <c r="M15780" s="7"/>
      <c r="N15780" s="7"/>
      <c r="O15780" s="5"/>
      <c r="U15780" s="31"/>
      <c r="AD15780" s="20"/>
    </row>
    <row r="15781" spans="4:30" x14ac:dyDescent="0.2">
      <c r="D15781" s="5"/>
      <c r="I15781" s="7"/>
      <c r="K15781" s="7"/>
      <c r="L15781" s="7"/>
      <c r="M15781" s="7"/>
      <c r="N15781" s="7"/>
      <c r="O15781" s="5"/>
      <c r="U15781" s="31"/>
      <c r="AD15781" s="20"/>
    </row>
    <row r="15782" spans="4:30" x14ac:dyDescent="0.2">
      <c r="D15782" s="5"/>
      <c r="I15782" s="7"/>
      <c r="K15782" s="7"/>
      <c r="L15782" s="7"/>
      <c r="M15782" s="7"/>
      <c r="N15782" s="7"/>
      <c r="O15782" s="5"/>
      <c r="U15782" s="31"/>
      <c r="AD15782" s="20"/>
    </row>
    <row r="15783" spans="4:30" x14ac:dyDescent="0.2">
      <c r="D15783" s="5"/>
      <c r="I15783" s="7"/>
      <c r="K15783" s="7"/>
      <c r="L15783" s="7"/>
      <c r="M15783" s="7"/>
      <c r="N15783" s="7"/>
      <c r="O15783" s="5"/>
      <c r="U15783" s="31"/>
      <c r="AD15783" s="20"/>
    </row>
    <row r="15784" spans="4:30" x14ac:dyDescent="0.2">
      <c r="D15784" s="5"/>
      <c r="I15784" s="7"/>
      <c r="K15784" s="7"/>
      <c r="L15784" s="7"/>
      <c r="M15784" s="7"/>
      <c r="N15784" s="7"/>
      <c r="O15784" s="5"/>
      <c r="U15784" s="31"/>
      <c r="AD15784" s="20"/>
    </row>
    <row r="15785" spans="4:30" x14ac:dyDescent="0.2">
      <c r="D15785" s="5"/>
      <c r="I15785" s="7"/>
      <c r="K15785" s="7"/>
      <c r="L15785" s="7"/>
      <c r="M15785" s="7"/>
      <c r="N15785" s="7"/>
      <c r="O15785" s="5"/>
      <c r="U15785" s="31"/>
      <c r="AD15785" s="20"/>
    </row>
    <row r="15786" spans="4:30" x14ac:dyDescent="0.2">
      <c r="D15786" s="5"/>
      <c r="I15786" s="7"/>
      <c r="K15786" s="7"/>
      <c r="L15786" s="7"/>
      <c r="M15786" s="7"/>
      <c r="N15786" s="7"/>
      <c r="O15786" s="5"/>
      <c r="U15786" s="31"/>
      <c r="AD15786" s="20"/>
    </row>
    <row r="15787" spans="4:30" x14ac:dyDescent="0.2">
      <c r="D15787" s="5"/>
      <c r="I15787" s="7"/>
      <c r="K15787" s="7"/>
      <c r="L15787" s="7"/>
      <c r="M15787" s="7"/>
      <c r="N15787" s="7"/>
      <c r="O15787" s="5"/>
      <c r="U15787" s="31"/>
      <c r="AD15787" s="20"/>
    </row>
    <row r="15788" spans="4:30" x14ac:dyDescent="0.2">
      <c r="D15788" s="5"/>
      <c r="I15788" s="7"/>
      <c r="K15788" s="7"/>
      <c r="L15788" s="7"/>
      <c r="M15788" s="7"/>
      <c r="N15788" s="7"/>
      <c r="O15788" s="5"/>
      <c r="U15788" s="31"/>
      <c r="AD15788" s="20"/>
    </row>
    <row r="15789" spans="4:30" x14ac:dyDescent="0.2">
      <c r="D15789" s="5"/>
      <c r="I15789" s="7"/>
      <c r="K15789" s="7"/>
      <c r="L15789" s="7"/>
      <c r="M15789" s="7"/>
      <c r="N15789" s="7"/>
      <c r="O15789" s="5"/>
      <c r="U15789" s="31"/>
      <c r="AD15789" s="20"/>
    </row>
    <row r="15790" spans="4:30" x14ac:dyDescent="0.2">
      <c r="D15790" s="5"/>
      <c r="I15790" s="7"/>
      <c r="K15790" s="7"/>
      <c r="L15790" s="7"/>
      <c r="M15790" s="7"/>
      <c r="N15790" s="7"/>
      <c r="O15790" s="5"/>
      <c r="U15790" s="31"/>
      <c r="AD15790" s="20"/>
    </row>
    <row r="15791" spans="4:30" x14ac:dyDescent="0.2">
      <c r="D15791" s="5"/>
      <c r="I15791" s="7"/>
      <c r="K15791" s="7"/>
      <c r="L15791" s="7"/>
      <c r="M15791" s="7"/>
      <c r="N15791" s="7"/>
      <c r="O15791" s="5"/>
      <c r="U15791" s="31"/>
      <c r="AD15791" s="20"/>
    </row>
    <row r="15792" spans="4:30" x14ac:dyDescent="0.2">
      <c r="D15792" s="5"/>
      <c r="I15792" s="7"/>
      <c r="K15792" s="7"/>
      <c r="L15792" s="7"/>
      <c r="M15792" s="7"/>
      <c r="N15792" s="7"/>
      <c r="O15792" s="5"/>
      <c r="U15792" s="31"/>
      <c r="AD15792" s="20"/>
    </row>
    <row r="15793" spans="4:30" x14ac:dyDescent="0.2">
      <c r="D15793" s="5"/>
      <c r="I15793" s="7"/>
      <c r="K15793" s="7"/>
      <c r="L15793" s="7"/>
      <c r="M15793" s="7"/>
      <c r="N15793" s="7"/>
      <c r="O15793" s="5"/>
      <c r="U15793" s="31"/>
      <c r="AD15793" s="20"/>
    </row>
    <row r="15794" spans="4:30" x14ac:dyDescent="0.2">
      <c r="D15794" s="5"/>
      <c r="I15794" s="7"/>
      <c r="K15794" s="7"/>
      <c r="L15794" s="7"/>
      <c r="M15794" s="7"/>
      <c r="N15794" s="7"/>
      <c r="O15794" s="5"/>
      <c r="U15794" s="31"/>
      <c r="AD15794" s="20"/>
    </row>
    <row r="15795" spans="4:30" x14ac:dyDescent="0.2">
      <c r="D15795" s="5"/>
      <c r="I15795" s="7"/>
      <c r="K15795" s="7"/>
      <c r="L15795" s="7"/>
      <c r="M15795" s="7"/>
      <c r="N15795" s="7"/>
      <c r="O15795" s="5"/>
      <c r="U15795" s="31"/>
      <c r="AD15795" s="20"/>
    </row>
    <row r="15796" spans="4:30" x14ac:dyDescent="0.2">
      <c r="D15796" s="5"/>
      <c r="I15796" s="7"/>
      <c r="K15796" s="7"/>
      <c r="L15796" s="7"/>
      <c r="M15796" s="7"/>
      <c r="N15796" s="7"/>
      <c r="O15796" s="5"/>
      <c r="U15796" s="31"/>
      <c r="AD15796" s="20"/>
    </row>
    <row r="15797" spans="4:30" x14ac:dyDescent="0.2">
      <c r="D15797" s="5"/>
      <c r="I15797" s="7"/>
      <c r="K15797" s="7"/>
      <c r="L15797" s="7"/>
      <c r="M15797" s="7"/>
      <c r="N15797" s="7"/>
      <c r="O15797" s="5"/>
      <c r="U15797" s="31"/>
      <c r="AD15797" s="20"/>
    </row>
    <row r="15798" spans="4:30" x14ac:dyDescent="0.2">
      <c r="D15798" s="5"/>
      <c r="I15798" s="7"/>
      <c r="K15798" s="7"/>
      <c r="L15798" s="7"/>
      <c r="M15798" s="7"/>
      <c r="N15798" s="7"/>
      <c r="O15798" s="5"/>
      <c r="U15798" s="31"/>
      <c r="AD15798" s="20"/>
    </row>
    <row r="15799" spans="4:30" x14ac:dyDescent="0.2">
      <c r="D15799" s="5"/>
      <c r="I15799" s="7"/>
      <c r="K15799" s="7"/>
      <c r="L15799" s="7"/>
      <c r="M15799" s="7"/>
      <c r="N15799" s="7"/>
      <c r="O15799" s="5"/>
      <c r="U15799" s="31"/>
      <c r="AD15799" s="20"/>
    </row>
    <row r="15800" spans="4:30" x14ac:dyDescent="0.2">
      <c r="D15800" s="5"/>
      <c r="I15800" s="7"/>
      <c r="K15800" s="7"/>
      <c r="L15800" s="7"/>
      <c r="M15800" s="7"/>
      <c r="N15800" s="7"/>
      <c r="O15800" s="5"/>
      <c r="U15800" s="31"/>
      <c r="AD15800" s="20"/>
    </row>
    <row r="15801" spans="4:30" x14ac:dyDescent="0.2">
      <c r="D15801" s="5"/>
      <c r="I15801" s="7"/>
      <c r="K15801" s="7"/>
      <c r="L15801" s="7"/>
      <c r="M15801" s="7"/>
      <c r="N15801" s="7"/>
      <c r="O15801" s="5"/>
      <c r="U15801" s="31"/>
      <c r="AD15801" s="20"/>
    </row>
    <row r="15802" spans="4:30" x14ac:dyDescent="0.2">
      <c r="D15802" s="5"/>
      <c r="I15802" s="7"/>
      <c r="K15802" s="7"/>
      <c r="L15802" s="7"/>
      <c r="M15802" s="7"/>
      <c r="N15802" s="7"/>
      <c r="O15802" s="5"/>
      <c r="U15802" s="31"/>
      <c r="AD15802" s="20"/>
    </row>
    <row r="15803" spans="4:30" x14ac:dyDescent="0.2">
      <c r="D15803" s="5"/>
      <c r="I15803" s="7"/>
      <c r="K15803" s="7"/>
      <c r="L15803" s="7"/>
      <c r="M15803" s="7"/>
      <c r="N15803" s="7"/>
      <c r="O15803" s="5"/>
      <c r="U15803" s="31"/>
      <c r="AD15803" s="20"/>
    </row>
    <row r="15804" spans="4:30" x14ac:dyDescent="0.2">
      <c r="D15804" s="5"/>
      <c r="I15804" s="7"/>
      <c r="K15804" s="7"/>
      <c r="L15804" s="7"/>
      <c r="M15804" s="7"/>
      <c r="N15804" s="7"/>
      <c r="O15804" s="5"/>
      <c r="U15804" s="31"/>
      <c r="AD15804" s="20"/>
    </row>
    <row r="15805" spans="4:30" x14ac:dyDescent="0.2">
      <c r="D15805" s="5"/>
      <c r="I15805" s="7"/>
      <c r="K15805" s="7"/>
      <c r="L15805" s="7"/>
      <c r="M15805" s="7"/>
      <c r="N15805" s="7"/>
      <c r="O15805" s="5"/>
      <c r="U15805" s="31"/>
      <c r="AD15805" s="20"/>
    </row>
    <row r="15806" spans="4:30" x14ac:dyDescent="0.2">
      <c r="D15806" s="5"/>
      <c r="I15806" s="7"/>
      <c r="K15806" s="7"/>
      <c r="L15806" s="7"/>
      <c r="M15806" s="7"/>
      <c r="N15806" s="7"/>
      <c r="O15806" s="5"/>
      <c r="U15806" s="31"/>
      <c r="AD15806" s="20"/>
    </row>
    <row r="15807" spans="4:30" x14ac:dyDescent="0.2">
      <c r="D15807" s="5"/>
      <c r="I15807" s="7"/>
      <c r="K15807" s="7"/>
      <c r="L15807" s="7"/>
      <c r="M15807" s="7"/>
      <c r="N15807" s="7"/>
      <c r="O15807" s="5"/>
      <c r="U15807" s="31"/>
      <c r="AD15807" s="20"/>
    </row>
    <row r="15808" spans="4:30" x14ac:dyDescent="0.2">
      <c r="D15808" s="5"/>
      <c r="I15808" s="7"/>
      <c r="K15808" s="7"/>
      <c r="L15808" s="7"/>
      <c r="M15808" s="7"/>
      <c r="N15808" s="7"/>
      <c r="O15808" s="5"/>
      <c r="U15808" s="31"/>
      <c r="AD15808" s="20"/>
    </row>
    <row r="15809" spans="4:30" x14ac:dyDescent="0.2">
      <c r="D15809" s="5"/>
      <c r="I15809" s="7"/>
      <c r="K15809" s="7"/>
      <c r="L15809" s="7"/>
      <c r="M15809" s="7"/>
      <c r="N15809" s="7"/>
      <c r="O15809" s="5"/>
      <c r="U15809" s="31"/>
      <c r="AD15809" s="20"/>
    </row>
    <row r="15810" spans="4:30" x14ac:dyDescent="0.2">
      <c r="D15810" s="5"/>
      <c r="I15810" s="7"/>
      <c r="K15810" s="7"/>
      <c r="L15810" s="7"/>
      <c r="M15810" s="7"/>
      <c r="N15810" s="7"/>
      <c r="O15810" s="5"/>
      <c r="U15810" s="31"/>
      <c r="AD15810" s="20"/>
    </row>
    <row r="15811" spans="4:30" x14ac:dyDescent="0.2">
      <c r="D15811" s="5"/>
      <c r="I15811" s="7"/>
      <c r="K15811" s="7"/>
      <c r="L15811" s="7"/>
      <c r="M15811" s="7"/>
      <c r="N15811" s="7"/>
      <c r="O15811" s="5"/>
      <c r="U15811" s="31"/>
      <c r="AD15811" s="20"/>
    </row>
    <row r="15812" spans="4:30" x14ac:dyDescent="0.2">
      <c r="D15812" s="5"/>
      <c r="I15812" s="7"/>
      <c r="K15812" s="7"/>
      <c r="L15812" s="7"/>
      <c r="M15812" s="7"/>
      <c r="N15812" s="7"/>
      <c r="O15812" s="5"/>
      <c r="U15812" s="31"/>
      <c r="AD15812" s="20"/>
    </row>
    <row r="15813" spans="4:30" x14ac:dyDescent="0.2">
      <c r="D15813" s="5"/>
      <c r="I15813" s="7"/>
      <c r="K15813" s="7"/>
      <c r="L15813" s="7"/>
      <c r="M15813" s="7"/>
      <c r="N15813" s="7"/>
      <c r="O15813" s="5"/>
      <c r="U15813" s="31"/>
      <c r="AD15813" s="20"/>
    </row>
    <row r="15814" spans="4:30" x14ac:dyDescent="0.2">
      <c r="D15814" s="5"/>
      <c r="I15814" s="7"/>
      <c r="K15814" s="7"/>
      <c r="L15814" s="7"/>
      <c r="M15814" s="7"/>
      <c r="N15814" s="7"/>
      <c r="O15814" s="5"/>
      <c r="U15814" s="31"/>
      <c r="AD15814" s="20"/>
    </row>
    <row r="15815" spans="4:30" x14ac:dyDescent="0.2">
      <c r="D15815" s="5"/>
      <c r="I15815" s="7"/>
      <c r="K15815" s="7"/>
      <c r="L15815" s="7"/>
      <c r="M15815" s="7"/>
      <c r="N15815" s="7"/>
      <c r="O15815" s="5"/>
      <c r="U15815" s="31"/>
      <c r="AD15815" s="20"/>
    </row>
    <row r="15816" spans="4:30" x14ac:dyDescent="0.2">
      <c r="D15816" s="5"/>
      <c r="I15816" s="7"/>
      <c r="K15816" s="7"/>
      <c r="L15816" s="7"/>
      <c r="M15816" s="7"/>
      <c r="N15816" s="7"/>
      <c r="O15816" s="5"/>
      <c r="U15816" s="31"/>
      <c r="AD15816" s="20"/>
    </row>
    <row r="15817" spans="4:30" x14ac:dyDescent="0.2">
      <c r="D15817" s="5"/>
      <c r="I15817" s="7"/>
      <c r="K15817" s="7"/>
      <c r="L15817" s="7"/>
      <c r="M15817" s="7"/>
      <c r="N15817" s="7"/>
      <c r="O15817" s="5"/>
      <c r="U15817" s="31"/>
      <c r="AD15817" s="20"/>
    </row>
    <row r="15818" spans="4:30" x14ac:dyDescent="0.2">
      <c r="D15818" s="5"/>
      <c r="I15818" s="7"/>
      <c r="K15818" s="7"/>
      <c r="L15818" s="7"/>
      <c r="M15818" s="7"/>
      <c r="N15818" s="7"/>
      <c r="O15818" s="5"/>
      <c r="U15818" s="31"/>
      <c r="AD15818" s="20"/>
    </row>
    <row r="15819" spans="4:30" x14ac:dyDescent="0.2">
      <c r="D15819" s="5"/>
      <c r="I15819" s="7"/>
      <c r="K15819" s="7"/>
      <c r="L15819" s="7"/>
      <c r="M15819" s="7"/>
      <c r="N15819" s="7"/>
      <c r="O15819" s="5"/>
      <c r="U15819" s="31"/>
      <c r="AD15819" s="20"/>
    </row>
    <row r="15820" spans="4:30" x14ac:dyDescent="0.2">
      <c r="D15820" s="5"/>
      <c r="I15820" s="7"/>
      <c r="K15820" s="7"/>
      <c r="L15820" s="7"/>
      <c r="M15820" s="7"/>
      <c r="N15820" s="7"/>
      <c r="O15820" s="5"/>
      <c r="U15820" s="31"/>
      <c r="AD15820" s="20"/>
    </row>
    <row r="15821" spans="4:30" x14ac:dyDescent="0.2">
      <c r="D15821" s="5"/>
      <c r="I15821" s="7"/>
      <c r="K15821" s="7"/>
      <c r="L15821" s="7"/>
      <c r="M15821" s="7"/>
      <c r="N15821" s="7"/>
      <c r="O15821" s="5"/>
      <c r="U15821" s="31"/>
      <c r="AD15821" s="20"/>
    </row>
    <row r="15822" spans="4:30" x14ac:dyDescent="0.2">
      <c r="D15822" s="5"/>
      <c r="I15822" s="7"/>
      <c r="K15822" s="7"/>
      <c r="L15822" s="7"/>
      <c r="M15822" s="7"/>
      <c r="N15822" s="7"/>
      <c r="O15822" s="5"/>
      <c r="U15822" s="31"/>
      <c r="AD15822" s="20"/>
    </row>
    <row r="15823" spans="4:30" x14ac:dyDescent="0.2">
      <c r="D15823" s="5"/>
      <c r="I15823" s="7"/>
      <c r="K15823" s="7"/>
      <c r="L15823" s="7"/>
      <c r="M15823" s="7"/>
      <c r="N15823" s="7"/>
      <c r="O15823" s="5"/>
      <c r="U15823" s="31"/>
      <c r="AD15823" s="20"/>
    </row>
    <row r="15824" spans="4:30" x14ac:dyDescent="0.2">
      <c r="D15824" s="5"/>
      <c r="I15824" s="7"/>
      <c r="K15824" s="7"/>
      <c r="L15824" s="7"/>
      <c r="M15824" s="7"/>
      <c r="N15824" s="7"/>
      <c r="O15824" s="5"/>
      <c r="U15824" s="31"/>
      <c r="AD15824" s="20"/>
    </row>
    <row r="15825" spans="4:30" x14ac:dyDescent="0.2">
      <c r="D15825" s="5"/>
      <c r="I15825" s="7"/>
      <c r="K15825" s="7"/>
      <c r="L15825" s="7"/>
      <c r="M15825" s="7"/>
      <c r="N15825" s="7"/>
      <c r="O15825" s="5"/>
      <c r="U15825" s="31"/>
      <c r="AD15825" s="20"/>
    </row>
    <row r="15826" spans="4:30" x14ac:dyDescent="0.2">
      <c r="D15826" s="5"/>
      <c r="I15826" s="7"/>
      <c r="K15826" s="7"/>
      <c r="L15826" s="7"/>
      <c r="M15826" s="7"/>
      <c r="N15826" s="7"/>
      <c r="O15826" s="5"/>
      <c r="U15826" s="31"/>
      <c r="AD15826" s="20"/>
    </row>
    <row r="15827" spans="4:30" x14ac:dyDescent="0.2">
      <c r="D15827" s="5"/>
      <c r="I15827" s="7"/>
      <c r="K15827" s="7"/>
      <c r="L15827" s="7"/>
      <c r="M15827" s="7"/>
      <c r="N15827" s="7"/>
      <c r="O15827" s="5"/>
      <c r="U15827" s="31"/>
      <c r="AD15827" s="20"/>
    </row>
    <row r="15828" spans="4:30" x14ac:dyDescent="0.2">
      <c r="D15828" s="5"/>
      <c r="I15828" s="7"/>
      <c r="K15828" s="7"/>
      <c r="L15828" s="7"/>
      <c r="M15828" s="7"/>
      <c r="N15828" s="7"/>
      <c r="O15828" s="5"/>
      <c r="U15828" s="31"/>
      <c r="AD15828" s="20"/>
    </row>
    <row r="15829" spans="4:30" x14ac:dyDescent="0.2">
      <c r="D15829" s="5"/>
      <c r="I15829" s="7"/>
      <c r="K15829" s="7"/>
      <c r="L15829" s="7"/>
      <c r="M15829" s="7"/>
      <c r="N15829" s="7"/>
      <c r="O15829" s="5"/>
      <c r="U15829" s="31"/>
      <c r="AD15829" s="20"/>
    </row>
    <row r="15830" spans="4:30" x14ac:dyDescent="0.2">
      <c r="D15830" s="5"/>
      <c r="I15830" s="7"/>
      <c r="K15830" s="7"/>
      <c r="L15830" s="7"/>
      <c r="M15830" s="7"/>
      <c r="N15830" s="7"/>
      <c r="O15830" s="5"/>
      <c r="U15830" s="31"/>
      <c r="AD15830" s="20"/>
    </row>
    <row r="15831" spans="4:30" x14ac:dyDescent="0.2">
      <c r="D15831" s="5"/>
      <c r="I15831" s="7"/>
      <c r="K15831" s="7"/>
      <c r="L15831" s="7"/>
      <c r="M15831" s="7"/>
      <c r="N15831" s="7"/>
      <c r="O15831" s="5"/>
      <c r="U15831" s="31"/>
      <c r="AD15831" s="20"/>
    </row>
    <row r="15832" spans="4:30" x14ac:dyDescent="0.2">
      <c r="D15832" s="5"/>
      <c r="I15832" s="7"/>
      <c r="K15832" s="7"/>
      <c r="L15832" s="7"/>
      <c r="M15832" s="7"/>
      <c r="N15832" s="7"/>
      <c r="O15832" s="5"/>
      <c r="U15832" s="31"/>
      <c r="AD15832" s="20"/>
    </row>
    <row r="15833" spans="4:30" x14ac:dyDescent="0.2">
      <c r="D15833" s="5"/>
      <c r="I15833" s="7"/>
      <c r="K15833" s="7"/>
      <c r="L15833" s="7"/>
      <c r="M15833" s="7"/>
      <c r="N15833" s="7"/>
      <c r="O15833" s="5"/>
      <c r="U15833" s="31"/>
      <c r="AD15833" s="20"/>
    </row>
    <row r="15834" spans="4:30" x14ac:dyDescent="0.2">
      <c r="D15834" s="5"/>
      <c r="I15834" s="7"/>
      <c r="K15834" s="7"/>
      <c r="L15834" s="7"/>
      <c r="M15834" s="7"/>
      <c r="N15834" s="7"/>
      <c r="O15834" s="5"/>
      <c r="U15834" s="31"/>
      <c r="AD15834" s="20"/>
    </row>
    <row r="15835" spans="4:30" x14ac:dyDescent="0.2">
      <c r="D15835" s="5"/>
      <c r="I15835" s="7"/>
      <c r="K15835" s="7"/>
      <c r="L15835" s="7"/>
      <c r="M15835" s="7"/>
      <c r="N15835" s="7"/>
      <c r="O15835" s="5"/>
      <c r="U15835" s="31"/>
      <c r="AD15835" s="20"/>
    </row>
    <row r="15836" spans="4:30" x14ac:dyDescent="0.2">
      <c r="D15836" s="5"/>
      <c r="I15836" s="7"/>
      <c r="K15836" s="7"/>
      <c r="L15836" s="7"/>
      <c r="M15836" s="7"/>
      <c r="N15836" s="7"/>
      <c r="O15836" s="5"/>
      <c r="U15836" s="31"/>
      <c r="AD15836" s="20"/>
    </row>
    <row r="15837" spans="4:30" x14ac:dyDescent="0.2">
      <c r="D15837" s="5"/>
      <c r="I15837" s="7"/>
      <c r="K15837" s="7"/>
      <c r="L15837" s="7"/>
      <c r="M15837" s="7"/>
      <c r="N15837" s="7"/>
      <c r="O15837" s="5"/>
      <c r="U15837" s="31"/>
      <c r="AD15837" s="20"/>
    </row>
    <row r="15838" spans="4:30" x14ac:dyDescent="0.2">
      <c r="D15838" s="5"/>
      <c r="I15838" s="7"/>
      <c r="K15838" s="7"/>
      <c r="L15838" s="7"/>
      <c r="M15838" s="7"/>
      <c r="N15838" s="7"/>
      <c r="O15838" s="5"/>
      <c r="U15838" s="31"/>
      <c r="AD15838" s="20"/>
    </row>
    <row r="15839" spans="4:30" x14ac:dyDescent="0.2">
      <c r="D15839" s="5"/>
      <c r="I15839" s="7"/>
      <c r="K15839" s="7"/>
      <c r="L15839" s="7"/>
      <c r="M15839" s="7"/>
      <c r="N15839" s="7"/>
      <c r="O15839" s="5"/>
      <c r="U15839" s="31"/>
      <c r="AD15839" s="20"/>
    </row>
    <row r="15840" spans="4:30" x14ac:dyDescent="0.2">
      <c r="D15840" s="5"/>
      <c r="I15840" s="7"/>
      <c r="K15840" s="7"/>
      <c r="L15840" s="7"/>
      <c r="M15840" s="7"/>
      <c r="N15840" s="7"/>
      <c r="O15840" s="5"/>
      <c r="U15840" s="31"/>
      <c r="AD15840" s="20"/>
    </row>
    <row r="15841" spans="4:30" x14ac:dyDescent="0.2">
      <c r="D15841" s="5"/>
      <c r="I15841" s="7"/>
      <c r="K15841" s="7"/>
      <c r="L15841" s="7"/>
      <c r="M15841" s="7"/>
      <c r="N15841" s="7"/>
      <c r="O15841" s="5"/>
      <c r="U15841" s="31"/>
      <c r="AD15841" s="20"/>
    </row>
    <row r="15842" spans="4:30" x14ac:dyDescent="0.2">
      <c r="D15842" s="5"/>
      <c r="I15842" s="7"/>
      <c r="K15842" s="7"/>
      <c r="L15842" s="7"/>
      <c r="M15842" s="7"/>
      <c r="N15842" s="7"/>
      <c r="O15842" s="5"/>
      <c r="U15842" s="31"/>
      <c r="AD15842" s="20"/>
    </row>
    <row r="15843" spans="4:30" x14ac:dyDescent="0.2">
      <c r="D15843" s="5"/>
      <c r="I15843" s="7"/>
      <c r="K15843" s="7"/>
      <c r="L15843" s="7"/>
      <c r="M15843" s="7"/>
      <c r="N15843" s="7"/>
      <c r="O15843" s="5"/>
      <c r="U15843" s="31"/>
      <c r="AD15843" s="20"/>
    </row>
    <row r="15844" spans="4:30" x14ac:dyDescent="0.2">
      <c r="D15844" s="5"/>
      <c r="I15844" s="7"/>
      <c r="K15844" s="7"/>
      <c r="L15844" s="7"/>
      <c r="M15844" s="7"/>
      <c r="N15844" s="7"/>
      <c r="O15844" s="5"/>
      <c r="U15844" s="31"/>
      <c r="AD15844" s="20"/>
    </row>
    <row r="15845" spans="4:30" x14ac:dyDescent="0.2">
      <c r="D15845" s="5"/>
      <c r="I15845" s="7"/>
      <c r="K15845" s="7"/>
      <c r="L15845" s="7"/>
      <c r="M15845" s="7"/>
      <c r="N15845" s="7"/>
      <c r="O15845" s="5"/>
      <c r="U15845" s="31"/>
      <c r="AD15845" s="20"/>
    </row>
    <row r="15846" spans="4:30" x14ac:dyDescent="0.2">
      <c r="D15846" s="5"/>
      <c r="I15846" s="7"/>
      <c r="K15846" s="7"/>
      <c r="L15846" s="7"/>
      <c r="M15846" s="7"/>
      <c r="N15846" s="7"/>
      <c r="O15846" s="5"/>
      <c r="U15846" s="31"/>
      <c r="AD15846" s="20"/>
    </row>
    <row r="15847" spans="4:30" x14ac:dyDescent="0.2">
      <c r="D15847" s="5"/>
      <c r="I15847" s="7"/>
      <c r="K15847" s="7"/>
      <c r="L15847" s="7"/>
      <c r="M15847" s="7"/>
      <c r="N15847" s="7"/>
      <c r="O15847" s="5"/>
      <c r="U15847" s="31"/>
      <c r="AD15847" s="20"/>
    </row>
    <row r="15848" spans="4:30" x14ac:dyDescent="0.2">
      <c r="D15848" s="5"/>
      <c r="I15848" s="7"/>
      <c r="K15848" s="7"/>
      <c r="L15848" s="7"/>
      <c r="M15848" s="7"/>
      <c r="N15848" s="7"/>
      <c r="O15848" s="5"/>
      <c r="U15848" s="31"/>
      <c r="AD15848" s="20"/>
    </row>
    <row r="15849" spans="4:30" x14ac:dyDescent="0.2">
      <c r="D15849" s="5"/>
      <c r="I15849" s="7"/>
      <c r="K15849" s="7"/>
      <c r="L15849" s="7"/>
      <c r="M15849" s="7"/>
      <c r="N15849" s="7"/>
      <c r="O15849" s="5"/>
      <c r="U15849" s="31"/>
      <c r="AD15849" s="20"/>
    </row>
    <row r="15850" spans="4:30" x14ac:dyDescent="0.2">
      <c r="D15850" s="5"/>
      <c r="I15850" s="7"/>
      <c r="K15850" s="7"/>
      <c r="L15850" s="7"/>
      <c r="M15850" s="7"/>
      <c r="N15850" s="7"/>
      <c r="O15850" s="5"/>
      <c r="U15850" s="31"/>
      <c r="AD15850" s="20"/>
    </row>
    <row r="15851" spans="4:30" x14ac:dyDescent="0.2">
      <c r="D15851" s="5"/>
      <c r="I15851" s="7"/>
      <c r="K15851" s="7"/>
      <c r="L15851" s="7"/>
      <c r="M15851" s="7"/>
      <c r="N15851" s="7"/>
      <c r="O15851" s="5"/>
      <c r="U15851" s="31"/>
      <c r="AD15851" s="20"/>
    </row>
    <row r="15852" spans="4:30" x14ac:dyDescent="0.2">
      <c r="D15852" s="5"/>
      <c r="I15852" s="7"/>
      <c r="K15852" s="7"/>
      <c r="L15852" s="7"/>
      <c r="M15852" s="7"/>
      <c r="N15852" s="7"/>
      <c r="O15852" s="5"/>
      <c r="U15852" s="31"/>
      <c r="AD15852" s="20"/>
    </row>
    <row r="15853" spans="4:30" x14ac:dyDescent="0.2">
      <c r="D15853" s="5"/>
      <c r="I15853" s="7"/>
      <c r="K15853" s="7"/>
      <c r="L15853" s="7"/>
      <c r="M15853" s="7"/>
      <c r="N15853" s="7"/>
      <c r="O15853" s="5"/>
      <c r="U15853" s="31"/>
      <c r="AD15853" s="20"/>
    </row>
    <row r="15854" spans="4:30" x14ac:dyDescent="0.2">
      <c r="D15854" s="5"/>
      <c r="I15854" s="7"/>
      <c r="K15854" s="7"/>
      <c r="L15854" s="7"/>
      <c r="M15854" s="7"/>
      <c r="N15854" s="7"/>
      <c r="O15854" s="5"/>
      <c r="U15854" s="31"/>
      <c r="AD15854" s="20"/>
    </row>
    <row r="15855" spans="4:30" x14ac:dyDescent="0.2">
      <c r="D15855" s="5"/>
      <c r="I15855" s="7"/>
      <c r="K15855" s="7"/>
      <c r="L15855" s="7"/>
      <c r="M15855" s="7"/>
      <c r="N15855" s="7"/>
      <c r="O15855" s="5"/>
      <c r="U15855" s="31"/>
      <c r="AD15855" s="20"/>
    </row>
    <row r="15856" spans="4:30" x14ac:dyDescent="0.2">
      <c r="D15856" s="5"/>
      <c r="I15856" s="7"/>
      <c r="K15856" s="7"/>
      <c r="L15856" s="7"/>
      <c r="M15856" s="7"/>
      <c r="N15856" s="7"/>
      <c r="O15856" s="5"/>
      <c r="U15856" s="31"/>
      <c r="AD15856" s="20"/>
    </row>
    <row r="15857" spans="4:30" x14ac:dyDescent="0.2">
      <c r="D15857" s="5"/>
      <c r="I15857" s="7"/>
      <c r="K15857" s="7"/>
      <c r="L15857" s="7"/>
      <c r="M15857" s="7"/>
      <c r="N15857" s="7"/>
      <c r="O15857" s="5"/>
      <c r="U15857" s="31"/>
      <c r="AD15857" s="20"/>
    </row>
    <row r="15858" spans="4:30" x14ac:dyDescent="0.2">
      <c r="D15858" s="5"/>
      <c r="I15858" s="7"/>
      <c r="K15858" s="7"/>
      <c r="L15858" s="7"/>
      <c r="M15858" s="7"/>
      <c r="N15858" s="7"/>
      <c r="O15858" s="5"/>
      <c r="U15858" s="31"/>
      <c r="AD15858" s="20"/>
    </row>
    <row r="15859" spans="4:30" x14ac:dyDescent="0.2">
      <c r="D15859" s="5"/>
      <c r="I15859" s="7"/>
      <c r="K15859" s="7"/>
      <c r="L15859" s="7"/>
      <c r="M15859" s="7"/>
      <c r="N15859" s="7"/>
      <c r="O15859" s="5"/>
      <c r="U15859" s="31"/>
      <c r="AD15859" s="20"/>
    </row>
    <row r="15860" spans="4:30" x14ac:dyDescent="0.2">
      <c r="D15860" s="5"/>
      <c r="I15860" s="7"/>
      <c r="K15860" s="7"/>
      <c r="L15860" s="7"/>
      <c r="M15860" s="7"/>
      <c r="N15860" s="7"/>
      <c r="O15860" s="5"/>
      <c r="U15860" s="31"/>
      <c r="AD15860" s="20"/>
    </row>
    <row r="15861" spans="4:30" x14ac:dyDescent="0.2">
      <c r="D15861" s="5"/>
      <c r="I15861" s="7"/>
      <c r="K15861" s="7"/>
      <c r="L15861" s="7"/>
      <c r="M15861" s="7"/>
      <c r="N15861" s="7"/>
      <c r="O15861" s="5"/>
      <c r="U15861" s="31"/>
      <c r="AD15861" s="20"/>
    </row>
    <row r="15862" spans="4:30" x14ac:dyDescent="0.2">
      <c r="D15862" s="5"/>
      <c r="I15862" s="7"/>
      <c r="K15862" s="7"/>
      <c r="L15862" s="7"/>
      <c r="M15862" s="7"/>
      <c r="N15862" s="7"/>
      <c r="O15862" s="5"/>
      <c r="U15862" s="31"/>
      <c r="AD15862" s="20"/>
    </row>
    <row r="15863" spans="4:30" x14ac:dyDescent="0.2">
      <c r="D15863" s="5"/>
      <c r="I15863" s="7"/>
      <c r="K15863" s="7"/>
      <c r="L15863" s="7"/>
      <c r="M15863" s="7"/>
      <c r="N15863" s="7"/>
      <c r="O15863" s="5"/>
      <c r="U15863" s="31"/>
      <c r="AD15863" s="20"/>
    </row>
    <row r="15864" spans="4:30" x14ac:dyDescent="0.2">
      <c r="D15864" s="5"/>
      <c r="I15864" s="7"/>
      <c r="K15864" s="7"/>
      <c r="L15864" s="7"/>
      <c r="M15864" s="7"/>
      <c r="N15864" s="7"/>
      <c r="O15864" s="5"/>
      <c r="U15864" s="31"/>
      <c r="AD15864" s="20"/>
    </row>
    <row r="15865" spans="4:30" x14ac:dyDescent="0.2">
      <c r="D15865" s="5"/>
      <c r="I15865" s="7"/>
      <c r="K15865" s="7"/>
      <c r="L15865" s="7"/>
      <c r="M15865" s="7"/>
      <c r="N15865" s="7"/>
      <c r="O15865" s="5"/>
      <c r="U15865" s="31"/>
      <c r="AD15865" s="20"/>
    </row>
    <row r="15866" spans="4:30" x14ac:dyDescent="0.2">
      <c r="D15866" s="5"/>
      <c r="I15866" s="7"/>
      <c r="K15866" s="7"/>
      <c r="L15866" s="7"/>
      <c r="M15866" s="7"/>
      <c r="N15866" s="7"/>
      <c r="O15866" s="5"/>
      <c r="U15866" s="31"/>
      <c r="AD15866" s="20"/>
    </row>
    <row r="15867" spans="4:30" x14ac:dyDescent="0.2">
      <c r="D15867" s="5"/>
      <c r="I15867" s="7"/>
      <c r="K15867" s="7"/>
      <c r="L15867" s="7"/>
      <c r="M15867" s="7"/>
      <c r="N15867" s="7"/>
      <c r="O15867" s="5"/>
      <c r="U15867" s="31"/>
      <c r="AD15867" s="20"/>
    </row>
    <row r="15868" spans="4:30" x14ac:dyDescent="0.2">
      <c r="D15868" s="5"/>
      <c r="I15868" s="7"/>
      <c r="K15868" s="7"/>
      <c r="L15868" s="7"/>
      <c r="M15868" s="7"/>
      <c r="N15868" s="7"/>
      <c r="O15868" s="5"/>
      <c r="U15868" s="31"/>
      <c r="AD15868" s="20"/>
    </row>
    <row r="15869" spans="4:30" x14ac:dyDescent="0.2">
      <c r="D15869" s="5"/>
      <c r="I15869" s="7"/>
      <c r="K15869" s="7"/>
      <c r="L15869" s="7"/>
      <c r="M15869" s="7"/>
      <c r="N15869" s="7"/>
      <c r="O15869" s="5"/>
      <c r="U15869" s="31"/>
      <c r="AD15869" s="20"/>
    </row>
    <row r="15870" spans="4:30" x14ac:dyDescent="0.2">
      <c r="D15870" s="5"/>
      <c r="I15870" s="7"/>
      <c r="K15870" s="7"/>
      <c r="L15870" s="7"/>
      <c r="M15870" s="7"/>
      <c r="N15870" s="7"/>
      <c r="O15870" s="5"/>
      <c r="U15870" s="31"/>
      <c r="AD15870" s="20"/>
    </row>
    <row r="15871" spans="4:30" x14ac:dyDescent="0.2">
      <c r="D15871" s="5"/>
      <c r="I15871" s="7"/>
      <c r="K15871" s="7"/>
      <c r="L15871" s="7"/>
      <c r="M15871" s="7"/>
      <c r="N15871" s="7"/>
      <c r="O15871" s="5"/>
      <c r="U15871" s="31"/>
      <c r="AD15871" s="20"/>
    </row>
    <row r="15872" spans="4:30" x14ac:dyDescent="0.2">
      <c r="D15872" s="5"/>
      <c r="I15872" s="7"/>
      <c r="K15872" s="7"/>
      <c r="L15872" s="7"/>
      <c r="M15872" s="7"/>
      <c r="N15872" s="7"/>
      <c r="O15872" s="5"/>
      <c r="U15872" s="31"/>
      <c r="AD15872" s="20"/>
    </row>
    <row r="15873" spans="4:30" x14ac:dyDescent="0.2">
      <c r="D15873" s="5"/>
      <c r="I15873" s="7"/>
      <c r="K15873" s="7"/>
      <c r="L15873" s="7"/>
      <c r="M15873" s="7"/>
      <c r="N15873" s="7"/>
      <c r="O15873" s="5"/>
      <c r="U15873" s="31"/>
      <c r="AD15873" s="20"/>
    </row>
    <row r="15874" spans="4:30" x14ac:dyDescent="0.2">
      <c r="D15874" s="5"/>
      <c r="I15874" s="7"/>
      <c r="K15874" s="7"/>
      <c r="L15874" s="7"/>
      <c r="M15874" s="7"/>
      <c r="N15874" s="7"/>
      <c r="O15874" s="5"/>
      <c r="U15874" s="31"/>
      <c r="AD15874" s="20"/>
    </row>
    <row r="15875" spans="4:30" x14ac:dyDescent="0.2">
      <c r="D15875" s="5"/>
      <c r="I15875" s="7"/>
      <c r="K15875" s="7"/>
      <c r="L15875" s="7"/>
      <c r="M15875" s="7"/>
      <c r="N15875" s="7"/>
      <c r="O15875" s="5"/>
      <c r="U15875" s="31"/>
      <c r="AD15875" s="20"/>
    </row>
    <row r="15876" spans="4:30" x14ac:dyDescent="0.2">
      <c r="D15876" s="5"/>
      <c r="I15876" s="7"/>
      <c r="K15876" s="7"/>
      <c r="L15876" s="7"/>
      <c r="M15876" s="7"/>
      <c r="N15876" s="7"/>
      <c r="O15876" s="5"/>
      <c r="U15876" s="31"/>
      <c r="AD15876" s="20"/>
    </row>
    <row r="15877" spans="4:30" x14ac:dyDescent="0.2">
      <c r="D15877" s="5"/>
      <c r="I15877" s="7"/>
      <c r="K15877" s="7"/>
      <c r="L15877" s="7"/>
      <c r="M15877" s="7"/>
      <c r="N15877" s="7"/>
      <c r="O15877" s="5"/>
      <c r="U15877" s="31"/>
      <c r="AD15877" s="20"/>
    </row>
    <row r="15878" spans="4:30" x14ac:dyDescent="0.2">
      <c r="D15878" s="5"/>
      <c r="I15878" s="7"/>
      <c r="K15878" s="7"/>
      <c r="L15878" s="7"/>
      <c r="M15878" s="7"/>
      <c r="N15878" s="7"/>
      <c r="O15878" s="5"/>
      <c r="U15878" s="31"/>
      <c r="AD15878" s="20"/>
    </row>
    <row r="15879" spans="4:30" x14ac:dyDescent="0.2">
      <c r="D15879" s="5"/>
      <c r="I15879" s="7"/>
      <c r="K15879" s="7"/>
      <c r="L15879" s="7"/>
      <c r="M15879" s="7"/>
      <c r="N15879" s="7"/>
      <c r="O15879" s="5"/>
      <c r="U15879" s="31"/>
      <c r="AD15879" s="20"/>
    </row>
    <row r="15880" spans="4:30" x14ac:dyDescent="0.2">
      <c r="D15880" s="5"/>
      <c r="I15880" s="7"/>
      <c r="K15880" s="7"/>
      <c r="L15880" s="7"/>
      <c r="M15880" s="7"/>
      <c r="N15880" s="7"/>
      <c r="O15880" s="5"/>
      <c r="U15880" s="31"/>
      <c r="AD15880" s="20"/>
    </row>
    <row r="15881" spans="4:30" x14ac:dyDescent="0.2">
      <c r="D15881" s="5"/>
      <c r="I15881" s="7"/>
      <c r="K15881" s="7"/>
      <c r="L15881" s="7"/>
      <c r="M15881" s="7"/>
      <c r="N15881" s="7"/>
      <c r="O15881" s="5"/>
      <c r="U15881" s="31"/>
      <c r="AD15881" s="20"/>
    </row>
    <row r="15882" spans="4:30" x14ac:dyDescent="0.2">
      <c r="D15882" s="5"/>
      <c r="I15882" s="7"/>
      <c r="K15882" s="7"/>
      <c r="L15882" s="7"/>
      <c r="M15882" s="7"/>
      <c r="N15882" s="7"/>
      <c r="O15882" s="5"/>
      <c r="U15882" s="31"/>
      <c r="AD15882" s="20"/>
    </row>
    <row r="15883" spans="4:30" x14ac:dyDescent="0.2">
      <c r="D15883" s="5"/>
      <c r="I15883" s="7"/>
      <c r="K15883" s="7"/>
      <c r="L15883" s="7"/>
      <c r="M15883" s="7"/>
      <c r="N15883" s="7"/>
      <c r="O15883" s="5"/>
      <c r="U15883" s="31"/>
      <c r="AD15883" s="20"/>
    </row>
    <row r="15884" spans="4:30" x14ac:dyDescent="0.2">
      <c r="D15884" s="5"/>
      <c r="I15884" s="7"/>
      <c r="K15884" s="7"/>
      <c r="L15884" s="7"/>
      <c r="M15884" s="7"/>
      <c r="N15884" s="7"/>
      <c r="O15884" s="5"/>
      <c r="U15884" s="31"/>
      <c r="AD15884" s="20"/>
    </row>
    <row r="15885" spans="4:30" x14ac:dyDescent="0.2">
      <c r="D15885" s="5"/>
      <c r="I15885" s="7"/>
      <c r="K15885" s="7"/>
      <c r="L15885" s="7"/>
      <c r="M15885" s="7"/>
      <c r="N15885" s="7"/>
      <c r="O15885" s="5"/>
      <c r="U15885" s="31"/>
      <c r="AD15885" s="20"/>
    </row>
    <row r="15886" spans="4:30" x14ac:dyDescent="0.2">
      <c r="D15886" s="5"/>
      <c r="I15886" s="7"/>
      <c r="K15886" s="7"/>
      <c r="L15886" s="7"/>
      <c r="M15886" s="7"/>
      <c r="N15886" s="7"/>
      <c r="O15886" s="5"/>
      <c r="U15886" s="31"/>
      <c r="AD15886" s="20"/>
    </row>
    <row r="15887" spans="4:30" x14ac:dyDescent="0.2">
      <c r="D15887" s="5"/>
      <c r="I15887" s="7"/>
      <c r="K15887" s="7"/>
      <c r="L15887" s="7"/>
      <c r="M15887" s="7"/>
      <c r="N15887" s="7"/>
      <c r="O15887" s="5"/>
      <c r="U15887" s="31"/>
      <c r="AD15887" s="20"/>
    </row>
    <row r="15888" spans="4:30" x14ac:dyDescent="0.2">
      <c r="D15888" s="5"/>
      <c r="I15888" s="7"/>
      <c r="K15888" s="7"/>
      <c r="L15888" s="7"/>
      <c r="M15888" s="7"/>
      <c r="N15888" s="7"/>
      <c r="O15888" s="5"/>
      <c r="U15888" s="31"/>
      <c r="AD15888" s="20"/>
    </row>
    <row r="15889" spans="4:30" x14ac:dyDescent="0.2">
      <c r="D15889" s="5"/>
      <c r="I15889" s="7"/>
      <c r="K15889" s="7"/>
      <c r="L15889" s="7"/>
      <c r="M15889" s="7"/>
      <c r="N15889" s="7"/>
      <c r="O15889" s="5"/>
      <c r="U15889" s="31"/>
      <c r="AD15889" s="20"/>
    </row>
    <row r="15890" spans="4:30" x14ac:dyDescent="0.2">
      <c r="D15890" s="5"/>
      <c r="I15890" s="7"/>
      <c r="K15890" s="7"/>
      <c r="L15890" s="7"/>
      <c r="M15890" s="7"/>
      <c r="N15890" s="7"/>
      <c r="O15890" s="5"/>
      <c r="U15890" s="31"/>
      <c r="AD15890" s="20"/>
    </row>
    <row r="15891" spans="4:30" x14ac:dyDescent="0.2">
      <c r="D15891" s="5"/>
      <c r="I15891" s="7"/>
      <c r="K15891" s="7"/>
      <c r="L15891" s="7"/>
      <c r="M15891" s="7"/>
      <c r="N15891" s="7"/>
      <c r="O15891" s="5"/>
      <c r="U15891" s="31"/>
      <c r="AD15891" s="20"/>
    </row>
    <row r="15892" spans="4:30" x14ac:dyDescent="0.2">
      <c r="D15892" s="5"/>
      <c r="I15892" s="7"/>
      <c r="K15892" s="7"/>
      <c r="L15892" s="7"/>
      <c r="M15892" s="7"/>
      <c r="N15892" s="7"/>
      <c r="O15892" s="5"/>
      <c r="U15892" s="31"/>
      <c r="AD15892" s="20"/>
    </row>
    <row r="15893" spans="4:30" x14ac:dyDescent="0.2">
      <c r="D15893" s="5"/>
      <c r="I15893" s="7"/>
      <c r="K15893" s="7"/>
      <c r="L15893" s="7"/>
      <c r="M15893" s="7"/>
      <c r="N15893" s="7"/>
      <c r="O15893" s="5"/>
      <c r="U15893" s="31"/>
      <c r="AD15893" s="20"/>
    </row>
    <row r="15894" spans="4:30" x14ac:dyDescent="0.2">
      <c r="D15894" s="5"/>
      <c r="I15894" s="7"/>
      <c r="K15894" s="7"/>
      <c r="L15894" s="7"/>
      <c r="M15894" s="7"/>
      <c r="N15894" s="7"/>
      <c r="O15894" s="5"/>
      <c r="U15894" s="31"/>
      <c r="AD15894" s="20"/>
    </row>
    <row r="15895" spans="4:30" x14ac:dyDescent="0.2">
      <c r="D15895" s="5"/>
      <c r="I15895" s="7"/>
      <c r="K15895" s="7"/>
      <c r="L15895" s="7"/>
      <c r="M15895" s="7"/>
      <c r="N15895" s="7"/>
      <c r="O15895" s="5"/>
      <c r="U15895" s="31"/>
      <c r="AD15895" s="20"/>
    </row>
    <row r="15896" spans="4:30" x14ac:dyDescent="0.2">
      <c r="D15896" s="5"/>
      <c r="I15896" s="7"/>
      <c r="K15896" s="7"/>
      <c r="L15896" s="7"/>
      <c r="M15896" s="7"/>
      <c r="N15896" s="7"/>
      <c r="O15896" s="5"/>
      <c r="U15896" s="31"/>
      <c r="AD15896" s="20"/>
    </row>
    <row r="15897" spans="4:30" x14ac:dyDescent="0.2">
      <c r="D15897" s="5"/>
      <c r="I15897" s="7"/>
      <c r="K15897" s="7"/>
      <c r="L15897" s="7"/>
      <c r="M15897" s="7"/>
      <c r="N15897" s="7"/>
      <c r="O15897" s="5"/>
      <c r="U15897" s="31"/>
      <c r="AD15897" s="20"/>
    </row>
    <row r="15898" spans="4:30" x14ac:dyDescent="0.2">
      <c r="D15898" s="5"/>
      <c r="I15898" s="7"/>
      <c r="K15898" s="7"/>
      <c r="L15898" s="7"/>
      <c r="M15898" s="7"/>
      <c r="N15898" s="7"/>
      <c r="O15898" s="5"/>
      <c r="U15898" s="31"/>
      <c r="AD15898" s="20"/>
    </row>
    <row r="15899" spans="4:30" x14ac:dyDescent="0.2">
      <c r="D15899" s="5"/>
      <c r="I15899" s="7"/>
      <c r="K15899" s="7"/>
      <c r="L15899" s="7"/>
      <c r="M15899" s="7"/>
      <c r="N15899" s="7"/>
      <c r="O15899" s="5"/>
      <c r="U15899" s="31"/>
      <c r="AD15899" s="20"/>
    </row>
    <row r="15900" spans="4:30" x14ac:dyDescent="0.2">
      <c r="D15900" s="5"/>
      <c r="I15900" s="7"/>
      <c r="K15900" s="7"/>
      <c r="L15900" s="7"/>
      <c r="M15900" s="7"/>
      <c r="N15900" s="7"/>
      <c r="O15900" s="5"/>
      <c r="U15900" s="31"/>
      <c r="AD15900" s="20"/>
    </row>
    <row r="15901" spans="4:30" x14ac:dyDescent="0.2">
      <c r="D15901" s="5"/>
      <c r="I15901" s="7"/>
      <c r="K15901" s="7"/>
      <c r="L15901" s="7"/>
      <c r="M15901" s="7"/>
      <c r="N15901" s="7"/>
      <c r="O15901" s="5"/>
      <c r="U15901" s="31"/>
      <c r="AD15901" s="20"/>
    </row>
    <row r="15902" spans="4:30" x14ac:dyDescent="0.2">
      <c r="D15902" s="5"/>
      <c r="I15902" s="7"/>
      <c r="K15902" s="7"/>
      <c r="L15902" s="7"/>
      <c r="M15902" s="7"/>
      <c r="N15902" s="7"/>
      <c r="O15902" s="5"/>
      <c r="U15902" s="31"/>
      <c r="AD15902" s="20"/>
    </row>
    <row r="15903" spans="4:30" x14ac:dyDescent="0.2">
      <c r="D15903" s="5"/>
      <c r="I15903" s="7"/>
      <c r="K15903" s="7"/>
      <c r="L15903" s="7"/>
      <c r="M15903" s="7"/>
      <c r="N15903" s="7"/>
      <c r="O15903" s="5"/>
      <c r="U15903" s="31"/>
      <c r="AD15903" s="20"/>
    </row>
    <row r="15904" spans="4:30" x14ac:dyDescent="0.2">
      <c r="D15904" s="5"/>
      <c r="I15904" s="7"/>
      <c r="K15904" s="7"/>
      <c r="L15904" s="7"/>
      <c r="M15904" s="7"/>
      <c r="N15904" s="7"/>
      <c r="O15904" s="5"/>
      <c r="U15904" s="31"/>
      <c r="AD15904" s="20"/>
    </row>
    <row r="15905" spans="4:30" x14ac:dyDescent="0.2">
      <c r="D15905" s="5"/>
      <c r="I15905" s="7"/>
      <c r="K15905" s="7"/>
      <c r="L15905" s="7"/>
      <c r="M15905" s="7"/>
      <c r="N15905" s="7"/>
      <c r="O15905" s="5"/>
      <c r="U15905" s="31"/>
      <c r="AD15905" s="20"/>
    </row>
    <row r="15906" spans="4:30" x14ac:dyDescent="0.2">
      <c r="D15906" s="5"/>
      <c r="I15906" s="7"/>
      <c r="K15906" s="7"/>
      <c r="L15906" s="7"/>
      <c r="M15906" s="7"/>
      <c r="N15906" s="7"/>
      <c r="O15906" s="5"/>
      <c r="U15906" s="31"/>
      <c r="AD15906" s="20"/>
    </row>
    <row r="15907" spans="4:30" x14ac:dyDescent="0.2">
      <c r="D15907" s="5"/>
      <c r="I15907" s="7"/>
      <c r="K15907" s="7"/>
      <c r="L15907" s="7"/>
      <c r="M15907" s="7"/>
      <c r="N15907" s="7"/>
      <c r="O15907" s="5"/>
      <c r="U15907" s="31"/>
      <c r="AD15907" s="20"/>
    </row>
    <row r="15908" spans="4:30" x14ac:dyDescent="0.2">
      <c r="D15908" s="5"/>
      <c r="I15908" s="7"/>
      <c r="K15908" s="7"/>
      <c r="L15908" s="7"/>
      <c r="M15908" s="7"/>
      <c r="N15908" s="7"/>
      <c r="O15908" s="5"/>
      <c r="U15908" s="31"/>
      <c r="AD15908" s="20"/>
    </row>
    <row r="15909" spans="4:30" x14ac:dyDescent="0.2">
      <c r="D15909" s="5"/>
      <c r="I15909" s="7"/>
      <c r="K15909" s="7"/>
      <c r="L15909" s="7"/>
      <c r="M15909" s="7"/>
      <c r="N15909" s="7"/>
      <c r="O15909" s="5"/>
      <c r="U15909" s="31"/>
      <c r="AD15909" s="20"/>
    </row>
    <row r="15910" spans="4:30" x14ac:dyDescent="0.2">
      <c r="D15910" s="5"/>
      <c r="I15910" s="7"/>
      <c r="K15910" s="7"/>
      <c r="L15910" s="7"/>
      <c r="M15910" s="7"/>
      <c r="N15910" s="7"/>
      <c r="O15910" s="5"/>
      <c r="U15910" s="31"/>
      <c r="AD15910" s="20"/>
    </row>
    <row r="15911" spans="4:30" x14ac:dyDescent="0.2">
      <c r="D15911" s="5"/>
      <c r="I15911" s="7"/>
      <c r="K15911" s="7"/>
      <c r="L15911" s="7"/>
      <c r="M15911" s="7"/>
      <c r="N15911" s="7"/>
      <c r="O15911" s="5"/>
      <c r="U15911" s="31"/>
      <c r="AD15911" s="20"/>
    </row>
    <row r="15912" spans="4:30" x14ac:dyDescent="0.2">
      <c r="D15912" s="5"/>
      <c r="I15912" s="7"/>
      <c r="K15912" s="7"/>
      <c r="L15912" s="7"/>
      <c r="M15912" s="7"/>
      <c r="N15912" s="7"/>
      <c r="O15912" s="5"/>
      <c r="U15912" s="31"/>
      <c r="AD15912" s="20"/>
    </row>
    <row r="15913" spans="4:30" x14ac:dyDescent="0.2">
      <c r="D15913" s="5"/>
      <c r="I15913" s="7"/>
      <c r="K15913" s="7"/>
      <c r="L15913" s="7"/>
      <c r="M15913" s="7"/>
      <c r="N15913" s="7"/>
      <c r="O15913" s="5"/>
      <c r="U15913" s="31"/>
      <c r="AD15913" s="20"/>
    </row>
    <row r="15914" spans="4:30" x14ac:dyDescent="0.2">
      <c r="D15914" s="5"/>
      <c r="I15914" s="7"/>
      <c r="K15914" s="7"/>
      <c r="L15914" s="7"/>
      <c r="M15914" s="7"/>
      <c r="N15914" s="7"/>
      <c r="O15914" s="5"/>
      <c r="U15914" s="31"/>
      <c r="AD15914" s="20"/>
    </row>
    <row r="15915" spans="4:30" x14ac:dyDescent="0.2">
      <c r="D15915" s="5"/>
      <c r="I15915" s="7"/>
      <c r="K15915" s="7"/>
      <c r="L15915" s="7"/>
      <c r="M15915" s="7"/>
      <c r="N15915" s="7"/>
      <c r="O15915" s="5"/>
      <c r="U15915" s="31"/>
      <c r="AD15915" s="20"/>
    </row>
    <row r="15916" spans="4:30" x14ac:dyDescent="0.2">
      <c r="D15916" s="5"/>
      <c r="I15916" s="7"/>
      <c r="K15916" s="7"/>
      <c r="L15916" s="7"/>
      <c r="M15916" s="7"/>
      <c r="N15916" s="7"/>
      <c r="O15916" s="5"/>
      <c r="U15916" s="31"/>
      <c r="AD15916" s="20"/>
    </row>
    <row r="15917" spans="4:30" x14ac:dyDescent="0.2">
      <c r="D15917" s="5"/>
      <c r="I15917" s="7"/>
      <c r="K15917" s="7"/>
      <c r="L15917" s="7"/>
      <c r="M15917" s="7"/>
      <c r="N15917" s="7"/>
      <c r="O15917" s="5"/>
      <c r="U15917" s="31"/>
      <c r="AD15917" s="20"/>
    </row>
    <row r="15918" spans="4:30" x14ac:dyDescent="0.2">
      <c r="D15918" s="5"/>
      <c r="I15918" s="7"/>
      <c r="K15918" s="7"/>
      <c r="L15918" s="7"/>
      <c r="M15918" s="7"/>
      <c r="N15918" s="7"/>
      <c r="O15918" s="5"/>
      <c r="U15918" s="31"/>
      <c r="AD15918" s="20"/>
    </row>
    <row r="15919" spans="4:30" x14ac:dyDescent="0.2">
      <c r="D15919" s="5"/>
      <c r="I15919" s="7"/>
      <c r="K15919" s="7"/>
      <c r="L15919" s="7"/>
      <c r="M15919" s="7"/>
      <c r="N15919" s="7"/>
      <c r="O15919" s="5"/>
      <c r="U15919" s="31"/>
      <c r="AD15919" s="20"/>
    </row>
    <row r="15920" spans="4:30" x14ac:dyDescent="0.2">
      <c r="D15920" s="5"/>
      <c r="I15920" s="7"/>
      <c r="K15920" s="7"/>
      <c r="L15920" s="7"/>
      <c r="M15920" s="7"/>
      <c r="N15920" s="7"/>
      <c r="O15920" s="5"/>
      <c r="U15920" s="31"/>
      <c r="AD15920" s="20"/>
    </row>
    <row r="15921" spans="4:30" x14ac:dyDescent="0.2">
      <c r="D15921" s="5"/>
      <c r="I15921" s="7"/>
      <c r="K15921" s="7"/>
      <c r="L15921" s="7"/>
      <c r="M15921" s="7"/>
      <c r="N15921" s="7"/>
      <c r="O15921" s="5"/>
      <c r="U15921" s="31"/>
      <c r="AD15921" s="20"/>
    </row>
    <row r="15922" spans="4:30" x14ac:dyDescent="0.2">
      <c r="D15922" s="5"/>
      <c r="I15922" s="7"/>
      <c r="K15922" s="7"/>
      <c r="L15922" s="7"/>
      <c r="M15922" s="7"/>
      <c r="N15922" s="7"/>
      <c r="O15922" s="5"/>
      <c r="U15922" s="31"/>
      <c r="AD15922" s="20"/>
    </row>
    <row r="15923" spans="4:30" x14ac:dyDescent="0.2">
      <c r="D15923" s="5"/>
      <c r="I15923" s="7"/>
      <c r="K15923" s="7"/>
      <c r="L15923" s="7"/>
      <c r="M15923" s="7"/>
      <c r="N15923" s="7"/>
      <c r="O15923" s="5"/>
      <c r="U15923" s="31"/>
      <c r="AD15923" s="20"/>
    </row>
    <row r="15924" spans="4:30" x14ac:dyDescent="0.2">
      <c r="D15924" s="5"/>
      <c r="I15924" s="7"/>
      <c r="K15924" s="7"/>
      <c r="L15924" s="7"/>
      <c r="M15924" s="7"/>
      <c r="N15924" s="7"/>
      <c r="O15924" s="5"/>
      <c r="U15924" s="31"/>
      <c r="AD15924" s="20"/>
    </row>
    <row r="15925" spans="4:30" x14ac:dyDescent="0.2">
      <c r="D15925" s="5"/>
      <c r="I15925" s="7"/>
      <c r="K15925" s="7"/>
      <c r="L15925" s="7"/>
      <c r="M15925" s="7"/>
      <c r="N15925" s="7"/>
      <c r="O15925" s="5"/>
      <c r="U15925" s="31"/>
      <c r="AD15925" s="20"/>
    </row>
    <row r="15926" spans="4:30" x14ac:dyDescent="0.2">
      <c r="D15926" s="5"/>
      <c r="I15926" s="7"/>
      <c r="K15926" s="7"/>
      <c r="L15926" s="7"/>
      <c r="M15926" s="7"/>
      <c r="N15926" s="7"/>
      <c r="O15926" s="5"/>
      <c r="U15926" s="31"/>
      <c r="AD15926" s="20"/>
    </row>
    <row r="15927" spans="4:30" x14ac:dyDescent="0.2">
      <c r="D15927" s="5"/>
      <c r="I15927" s="7"/>
      <c r="K15927" s="7"/>
      <c r="L15927" s="7"/>
      <c r="M15927" s="7"/>
      <c r="N15927" s="7"/>
      <c r="O15927" s="5"/>
      <c r="U15927" s="31"/>
      <c r="AD15927" s="20"/>
    </row>
    <row r="15928" spans="4:30" x14ac:dyDescent="0.2">
      <c r="D15928" s="5"/>
      <c r="I15928" s="7"/>
      <c r="K15928" s="7"/>
      <c r="L15928" s="7"/>
      <c r="M15928" s="7"/>
      <c r="N15928" s="7"/>
      <c r="O15928" s="5"/>
      <c r="U15928" s="31"/>
      <c r="AD15928" s="20"/>
    </row>
    <row r="15929" spans="4:30" x14ac:dyDescent="0.2">
      <c r="D15929" s="5"/>
      <c r="I15929" s="7"/>
      <c r="K15929" s="7"/>
      <c r="L15929" s="7"/>
      <c r="M15929" s="7"/>
      <c r="N15929" s="7"/>
      <c r="O15929" s="5"/>
      <c r="U15929" s="31"/>
      <c r="AD15929" s="20"/>
    </row>
    <row r="15930" spans="4:30" x14ac:dyDescent="0.2">
      <c r="D15930" s="5"/>
      <c r="I15930" s="7"/>
      <c r="K15930" s="7"/>
      <c r="L15930" s="7"/>
      <c r="M15930" s="7"/>
      <c r="N15930" s="7"/>
      <c r="O15930" s="5"/>
      <c r="U15930" s="31"/>
      <c r="AD15930" s="20"/>
    </row>
    <row r="15931" spans="4:30" x14ac:dyDescent="0.2">
      <c r="D15931" s="5"/>
      <c r="I15931" s="7"/>
      <c r="K15931" s="7"/>
      <c r="L15931" s="7"/>
      <c r="M15931" s="7"/>
      <c r="N15931" s="7"/>
      <c r="O15931" s="5"/>
      <c r="U15931" s="31"/>
      <c r="AD15931" s="20"/>
    </row>
    <row r="15932" spans="4:30" x14ac:dyDescent="0.2">
      <c r="D15932" s="5"/>
      <c r="I15932" s="7"/>
      <c r="K15932" s="7"/>
      <c r="L15932" s="7"/>
      <c r="M15932" s="7"/>
      <c r="N15932" s="7"/>
      <c r="O15932" s="5"/>
      <c r="U15932" s="31"/>
      <c r="AD15932" s="20"/>
    </row>
    <row r="15933" spans="4:30" x14ac:dyDescent="0.2">
      <c r="D15933" s="5"/>
      <c r="I15933" s="7"/>
      <c r="K15933" s="7"/>
      <c r="L15933" s="7"/>
      <c r="M15933" s="7"/>
      <c r="N15933" s="7"/>
      <c r="O15933" s="5"/>
      <c r="U15933" s="31"/>
      <c r="AD15933" s="20"/>
    </row>
    <row r="15934" spans="4:30" x14ac:dyDescent="0.2">
      <c r="D15934" s="5"/>
      <c r="I15934" s="7"/>
      <c r="K15934" s="7"/>
      <c r="L15934" s="7"/>
      <c r="M15934" s="7"/>
      <c r="N15934" s="7"/>
      <c r="O15934" s="5"/>
      <c r="U15934" s="31"/>
      <c r="AD15934" s="20"/>
    </row>
    <row r="15935" spans="4:30" x14ac:dyDescent="0.2">
      <c r="D15935" s="5"/>
      <c r="I15935" s="7"/>
      <c r="K15935" s="7"/>
      <c r="L15935" s="7"/>
      <c r="M15935" s="7"/>
      <c r="N15935" s="7"/>
      <c r="O15935" s="5"/>
      <c r="U15935" s="31"/>
      <c r="AD15935" s="20"/>
    </row>
    <row r="15936" spans="4:30" x14ac:dyDescent="0.2">
      <c r="D15936" s="5"/>
      <c r="I15936" s="7"/>
      <c r="K15936" s="7"/>
      <c r="L15936" s="7"/>
      <c r="M15936" s="7"/>
      <c r="N15936" s="7"/>
      <c r="O15936" s="5"/>
      <c r="U15936" s="31"/>
      <c r="AD15936" s="20"/>
    </row>
    <row r="15937" spans="4:30" x14ac:dyDescent="0.2">
      <c r="D15937" s="5"/>
      <c r="I15937" s="7"/>
      <c r="K15937" s="7"/>
      <c r="L15937" s="7"/>
      <c r="M15937" s="7"/>
      <c r="N15937" s="7"/>
      <c r="O15937" s="5"/>
      <c r="U15937" s="31"/>
      <c r="AD15937" s="20"/>
    </row>
    <row r="15938" spans="4:30" x14ac:dyDescent="0.2">
      <c r="D15938" s="5"/>
      <c r="I15938" s="7"/>
      <c r="K15938" s="7"/>
      <c r="L15938" s="7"/>
      <c r="M15938" s="7"/>
      <c r="N15938" s="7"/>
      <c r="O15938" s="5"/>
      <c r="U15938" s="31"/>
      <c r="AD15938" s="20"/>
    </row>
    <row r="15939" spans="4:30" x14ac:dyDescent="0.2">
      <c r="D15939" s="5"/>
      <c r="I15939" s="7"/>
      <c r="K15939" s="7"/>
      <c r="L15939" s="7"/>
      <c r="M15939" s="7"/>
      <c r="N15939" s="7"/>
      <c r="O15939" s="5"/>
      <c r="U15939" s="31"/>
      <c r="AD15939" s="20"/>
    </row>
    <row r="15940" spans="4:30" x14ac:dyDescent="0.2">
      <c r="D15940" s="5"/>
      <c r="I15940" s="7"/>
      <c r="K15940" s="7"/>
      <c r="L15940" s="7"/>
      <c r="M15940" s="7"/>
      <c r="N15940" s="7"/>
      <c r="O15940" s="5"/>
      <c r="U15940" s="31"/>
      <c r="AD15940" s="20"/>
    </row>
    <row r="15941" spans="4:30" x14ac:dyDescent="0.2">
      <c r="D15941" s="5"/>
      <c r="I15941" s="7"/>
      <c r="K15941" s="7"/>
      <c r="L15941" s="7"/>
      <c r="M15941" s="7"/>
      <c r="N15941" s="7"/>
      <c r="O15941" s="5"/>
      <c r="U15941" s="31"/>
      <c r="AD15941" s="20"/>
    </row>
    <row r="15942" spans="4:30" x14ac:dyDescent="0.2">
      <c r="D15942" s="5"/>
      <c r="I15942" s="7"/>
      <c r="K15942" s="7"/>
      <c r="L15942" s="7"/>
      <c r="M15942" s="7"/>
      <c r="N15942" s="7"/>
      <c r="O15942" s="5"/>
      <c r="U15942" s="31"/>
      <c r="AD15942" s="20"/>
    </row>
    <row r="15943" spans="4:30" x14ac:dyDescent="0.2">
      <c r="D15943" s="5"/>
      <c r="I15943" s="7"/>
      <c r="K15943" s="7"/>
      <c r="L15943" s="7"/>
      <c r="M15943" s="7"/>
      <c r="N15943" s="7"/>
      <c r="O15943" s="5"/>
      <c r="U15943" s="31"/>
      <c r="AD15943" s="20"/>
    </row>
    <row r="15944" spans="4:30" x14ac:dyDescent="0.2">
      <c r="D15944" s="5"/>
      <c r="I15944" s="7"/>
      <c r="K15944" s="7"/>
      <c r="L15944" s="7"/>
      <c r="M15944" s="7"/>
      <c r="N15944" s="7"/>
      <c r="O15944" s="5"/>
      <c r="U15944" s="31"/>
      <c r="AD15944" s="20"/>
    </row>
    <row r="15945" spans="4:30" x14ac:dyDescent="0.2">
      <c r="D15945" s="5"/>
      <c r="I15945" s="7"/>
      <c r="K15945" s="7"/>
      <c r="L15945" s="7"/>
      <c r="M15945" s="7"/>
      <c r="N15945" s="7"/>
      <c r="O15945" s="5"/>
      <c r="U15945" s="31"/>
      <c r="AD15945" s="20"/>
    </row>
    <row r="15946" spans="4:30" x14ac:dyDescent="0.2">
      <c r="D15946" s="5"/>
      <c r="I15946" s="7"/>
      <c r="K15946" s="7"/>
      <c r="L15946" s="7"/>
      <c r="M15946" s="7"/>
      <c r="N15946" s="7"/>
      <c r="O15946" s="5"/>
      <c r="U15946" s="31"/>
      <c r="AD15946" s="20"/>
    </row>
    <row r="15947" spans="4:30" x14ac:dyDescent="0.2">
      <c r="D15947" s="5"/>
      <c r="I15947" s="7"/>
      <c r="K15947" s="7"/>
      <c r="L15947" s="7"/>
      <c r="M15947" s="7"/>
      <c r="N15947" s="7"/>
      <c r="O15947" s="5"/>
      <c r="U15947" s="31"/>
      <c r="AD15947" s="20"/>
    </row>
    <row r="15948" spans="4:30" x14ac:dyDescent="0.2">
      <c r="D15948" s="5"/>
      <c r="I15948" s="7"/>
      <c r="K15948" s="7"/>
      <c r="L15948" s="7"/>
      <c r="M15948" s="7"/>
      <c r="N15948" s="7"/>
      <c r="O15948" s="5"/>
      <c r="U15948" s="31"/>
      <c r="AD15948" s="20"/>
    </row>
    <row r="15949" spans="4:30" x14ac:dyDescent="0.2">
      <c r="D15949" s="5"/>
      <c r="I15949" s="7"/>
      <c r="K15949" s="7"/>
      <c r="L15949" s="7"/>
      <c r="M15949" s="7"/>
      <c r="N15949" s="7"/>
      <c r="O15949" s="5"/>
      <c r="U15949" s="31"/>
      <c r="AD15949" s="20"/>
    </row>
    <row r="15950" spans="4:30" x14ac:dyDescent="0.2">
      <c r="D15950" s="5"/>
      <c r="I15950" s="7"/>
      <c r="K15950" s="7"/>
      <c r="L15950" s="7"/>
      <c r="M15950" s="7"/>
      <c r="N15950" s="7"/>
      <c r="O15950" s="5"/>
      <c r="U15950" s="31"/>
      <c r="AD15950" s="20"/>
    </row>
    <row r="15951" spans="4:30" x14ac:dyDescent="0.2">
      <c r="D15951" s="5"/>
      <c r="I15951" s="7"/>
      <c r="K15951" s="7"/>
      <c r="L15951" s="7"/>
      <c r="M15951" s="7"/>
      <c r="N15951" s="7"/>
      <c r="O15951" s="5"/>
      <c r="U15951" s="31"/>
      <c r="AD15951" s="20"/>
    </row>
    <row r="15952" spans="4:30" x14ac:dyDescent="0.2">
      <c r="D15952" s="5"/>
      <c r="I15952" s="7"/>
      <c r="K15952" s="7"/>
      <c r="L15952" s="7"/>
      <c r="M15952" s="7"/>
      <c r="N15952" s="7"/>
      <c r="O15952" s="5"/>
      <c r="U15952" s="31"/>
      <c r="AD15952" s="20"/>
    </row>
    <row r="15953" spans="4:30" x14ac:dyDescent="0.2">
      <c r="D15953" s="5"/>
      <c r="I15953" s="7"/>
      <c r="K15953" s="7"/>
      <c r="L15953" s="7"/>
      <c r="M15953" s="7"/>
      <c r="N15953" s="7"/>
      <c r="O15953" s="5"/>
      <c r="U15953" s="31"/>
      <c r="AD15953" s="20"/>
    </row>
    <row r="15954" spans="4:30" x14ac:dyDescent="0.2">
      <c r="D15954" s="5"/>
      <c r="I15954" s="7"/>
      <c r="K15954" s="7"/>
      <c r="L15954" s="7"/>
      <c r="M15954" s="7"/>
      <c r="N15954" s="7"/>
      <c r="O15954" s="5"/>
      <c r="U15954" s="31"/>
      <c r="AD15954" s="20"/>
    </row>
    <row r="15955" spans="4:30" x14ac:dyDescent="0.2">
      <c r="D15955" s="5"/>
      <c r="I15955" s="7"/>
      <c r="K15955" s="7"/>
      <c r="L15955" s="7"/>
      <c r="M15955" s="7"/>
      <c r="N15955" s="7"/>
      <c r="O15955" s="5"/>
      <c r="U15955" s="31"/>
      <c r="AD15955" s="20"/>
    </row>
    <row r="15956" spans="4:30" x14ac:dyDescent="0.2">
      <c r="D15956" s="5"/>
      <c r="I15956" s="7"/>
      <c r="K15956" s="7"/>
      <c r="L15956" s="7"/>
      <c r="M15956" s="7"/>
      <c r="N15956" s="7"/>
      <c r="O15956" s="5"/>
      <c r="U15956" s="31"/>
      <c r="AD15956" s="20"/>
    </row>
    <row r="15957" spans="4:30" x14ac:dyDescent="0.2">
      <c r="D15957" s="5"/>
      <c r="I15957" s="7"/>
      <c r="K15957" s="7"/>
      <c r="L15957" s="7"/>
      <c r="M15957" s="7"/>
      <c r="N15957" s="7"/>
      <c r="O15957" s="5"/>
      <c r="U15957" s="31"/>
      <c r="AD15957" s="20"/>
    </row>
    <row r="15958" spans="4:30" x14ac:dyDescent="0.2">
      <c r="D15958" s="5"/>
      <c r="I15958" s="7"/>
      <c r="K15958" s="7"/>
      <c r="L15958" s="7"/>
      <c r="M15958" s="7"/>
      <c r="N15958" s="7"/>
      <c r="O15958" s="5"/>
      <c r="U15958" s="31"/>
      <c r="AD15958" s="20"/>
    </row>
    <row r="15959" spans="4:30" x14ac:dyDescent="0.2">
      <c r="D15959" s="5"/>
      <c r="I15959" s="7"/>
      <c r="K15959" s="7"/>
      <c r="L15959" s="7"/>
      <c r="M15959" s="7"/>
      <c r="N15959" s="7"/>
      <c r="O15959" s="5"/>
      <c r="U15959" s="31"/>
      <c r="AD15959" s="20"/>
    </row>
    <row r="15960" spans="4:30" x14ac:dyDescent="0.2">
      <c r="D15960" s="5"/>
      <c r="I15960" s="7"/>
      <c r="K15960" s="7"/>
      <c r="L15960" s="7"/>
      <c r="M15960" s="7"/>
      <c r="N15960" s="7"/>
      <c r="O15960" s="5"/>
      <c r="U15960" s="31"/>
      <c r="AD15960" s="20"/>
    </row>
    <row r="15961" spans="4:30" x14ac:dyDescent="0.2">
      <c r="D15961" s="5"/>
      <c r="I15961" s="7"/>
      <c r="K15961" s="7"/>
      <c r="L15961" s="7"/>
      <c r="M15961" s="7"/>
      <c r="N15961" s="7"/>
      <c r="O15961" s="5"/>
      <c r="U15961" s="31"/>
      <c r="AD15961" s="20"/>
    </row>
    <row r="15962" spans="4:30" x14ac:dyDescent="0.2">
      <c r="D15962" s="5"/>
      <c r="I15962" s="7"/>
      <c r="K15962" s="7"/>
      <c r="L15962" s="7"/>
      <c r="M15962" s="7"/>
      <c r="N15962" s="7"/>
      <c r="O15962" s="5"/>
      <c r="U15962" s="31"/>
      <c r="AD15962" s="20"/>
    </row>
    <row r="15963" spans="4:30" x14ac:dyDescent="0.2">
      <c r="D15963" s="5"/>
      <c r="I15963" s="7"/>
      <c r="K15963" s="7"/>
      <c r="L15963" s="7"/>
      <c r="M15963" s="7"/>
      <c r="N15963" s="7"/>
      <c r="O15963" s="5"/>
      <c r="U15963" s="31"/>
      <c r="AD15963" s="20"/>
    </row>
    <row r="15964" spans="4:30" x14ac:dyDescent="0.2">
      <c r="D15964" s="5"/>
      <c r="I15964" s="7"/>
      <c r="K15964" s="7"/>
      <c r="L15964" s="7"/>
      <c r="M15964" s="7"/>
      <c r="N15964" s="7"/>
      <c r="O15964" s="5"/>
      <c r="U15964" s="31"/>
      <c r="AD15964" s="20"/>
    </row>
    <row r="15965" spans="4:30" x14ac:dyDescent="0.2">
      <c r="D15965" s="5"/>
      <c r="I15965" s="7"/>
      <c r="K15965" s="7"/>
      <c r="L15965" s="7"/>
      <c r="M15965" s="7"/>
      <c r="N15965" s="7"/>
      <c r="O15965" s="5"/>
      <c r="U15965" s="31"/>
      <c r="AD15965" s="20"/>
    </row>
    <row r="15966" spans="4:30" x14ac:dyDescent="0.2">
      <c r="D15966" s="5"/>
      <c r="I15966" s="7"/>
      <c r="K15966" s="7"/>
      <c r="L15966" s="7"/>
      <c r="M15966" s="7"/>
      <c r="N15966" s="7"/>
      <c r="O15966" s="5"/>
      <c r="U15966" s="31"/>
      <c r="AD15966" s="20"/>
    </row>
    <row r="15967" spans="4:30" x14ac:dyDescent="0.2">
      <c r="D15967" s="5"/>
      <c r="I15967" s="7"/>
      <c r="K15967" s="7"/>
      <c r="L15967" s="7"/>
      <c r="M15967" s="7"/>
      <c r="N15967" s="7"/>
      <c r="O15967" s="5"/>
      <c r="U15967" s="31"/>
      <c r="AD15967" s="20"/>
    </row>
    <row r="15968" spans="4:30" x14ac:dyDescent="0.2">
      <c r="D15968" s="5"/>
      <c r="I15968" s="7"/>
      <c r="K15968" s="7"/>
      <c r="L15968" s="7"/>
      <c r="M15968" s="7"/>
      <c r="N15968" s="7"/>
      <c r="O15968" s="5"/>
      <c r="U15968" s="31"/>
      <c r="AD15968" s="20"/>
    </row>
    <row r="15969" spans="4:30" x14ac:dyDescent="0.2">
      <c r="D15969" s="5"/>
      <c r="I15969" s="7"/>
      <c r="K15969" s="7"/>
      <c r="L15969" s="7"/>
      <c r="M15969" s="7"/>
      <c r="N15969" s="7"/>
      <c r="O15969" s="5"/>
      <c r="U15969" s="31"/>
      <c r="AD15969" s="20"/>
    </row>
    <row r="15970" spans="4:30" x14ac:dyDescent="0.2">
      <c r="D15970" s="5"/>
      <c r="I15970" s="7"/>
      <c r="K15970" s="7"/>
      <c r="L15970" s="7"/>
      <c r="M15970" s="7"/>
      <c r="N15970" s="7"/>
      <c r="O15970" s="5"/>
      <c r="U15970" s="31"/>
      <c r="AD15970" s="20"/>
    </row>
    <row r="15971" spans="4:30" x14ac:dyDescent="0.2">
      <c r="D15971" s="5"/>
      <c r="I15971" s="7"/>
      <c r="K15971" s="7"/>
      <c r="L15971" s="7"/>
      <c r="M15971" s="7"/>
      <c r="N15971" s="7"/>
      <c r="O15971" s="5"/>
      <c r="U15971" s="31"/>
      <c r="AD15971" s="20"/>
    </row>
    <row r="15972" spans="4:30" x14ac:dyDescent="0.2">
      <c r="D15972" s="5"/>
      <c r="I15972" s="7"/>
      <c r="K15972" s="7"/>
      <c r="L15972" s="7"/>
      <c r="M15972" s="7"/>
      <c r="N15972" s="7"/>
      <c r="O15972" s="5"/>
      <c r="U15972" s="31"/>
      <c r="AD15972" s="20"/>
    </row>
    <row r="15973" spans="4:30" x14ac:dyDescent="0.2">
      <c r="D15973" s="5"/>
      <c r="I15973" s="7"/>
      <c r="K15973" s="7"/>
      <c r="L15973" s="7"/>
      <c r="M15973" s="7"/>
      <c r="N15973" s="7"/>
      <c r="O15973" s="5"/>
      <c r="U15973" s="31"/>
      <c r="AD15973" s="20"/>
    </row>
    <row r="15974" spans="4:30" x14ac:dyDescent="0.2">
      <c r="D15974" s="5"/>
      <c r="I15974" s="7"/>
      <c r="K15974" s="7"/>
      <c r="L15974" s="7"/>
      <c r="M15974" s="7"/>
      <c r="N15974" s="7"/>
      <c r="O15974" s="5"/>
      <c r="U15974" s="31"/>
      <c r="AD15974" s="20"/>
    </row>
    <row r="15975" spans="4:30" x14ac:dyDescent="0.2">
      <c r="D15975" s="5"/>
      <c r="I15975" s="7"/>
      <c r="K15975" s="7"/>
      <c r="L15975" s="7"/>
      <c r="M15975" s="7"/>
      <c r="N15975" s="7"/>
      <c r="O15975" s="5"/>
      <c r="U15975" s="31"/>
      <c r="AD15975" s="20"/>
    </row>
    <row r="15976" spans="4:30" x14ac:dyDescent="0.2">
      <c r="D15976" s="5"/>
      <c r="I15976" s="7"/>
      <c r="K15976" s="7"/>
      <c r="L15976" s="7"/>
      <c r="M15976" s="7"/>
      <c r="N15976" s="7"/>
      <c r="O15976" s="5"/>
      <c r="U15976" s="31"/>
      <c r="AD15976" s="20"/>
    </row>
    <row r="15977" spans="4:30" x14ac:dyDescent="0.2">
      <c r="D15977" s="5"/>
      <c r="I15977" s="7"/>
      <c r="K15977" s="7"/>
      <c r="L15977" s="7"/>
      <c r="M15977" s="7"/>
      <c r="N15977" s="7"/>
      <c r="O15977" s="5"/>
      <c r="U15977" s="31"/>
      <c r="AD15977" s="20"/>
    </row>
    <row r="15978" spans="4:30" x14ac:dyDescent="0.2">
      <c r="D15978" s="5"/>
      <c r="I15978" s="7"/>
      <c r="K15978" s="7"/>
      <c r="L15978" s="7"/>
      <c r="M15978" s="7"/>
      <c r="N15978" s="7"/>
      <c r="O15978" s="5"/>
      <c r="U15978" s="31"/>
      <c r="AD15978" s="20"/>
    </row>
    <row r="15979" spans="4:30" x14ac:dyDescent="0.2">
      <c r="D15979" s="5"/>
      <c r="I15979" s="7"/>
      <c r="K15979" s="7"/>
      <c r="L15979" s="7"/>
      <c r="M15979" s="7"/>
      <c r="N15979" s="7"/>
      <c r="O15979" s="5"/>
      <c r="U15979" s="31"/>
      <c r="AD15979" s="20"/>
    </row>
    <row r="15980" spans="4:30" x14ac:dyDescent="0.2">
      <c r="D15980" s="5"/>
      <c r="I15980" s="7"/>
      <c r="K15980" s="7"/>
      <c r="L15980" s="7"/>
      <c r="M15980" s="7"/>
      <c r="N15980" s="7"/>
      <c r="O15980" s="5"/>
      <c r="U15980" s="31"/>
      <c r="AD15980" s="20"/>
    </row>
    <row r="15981" spans="4:30" x14ac:dyDescent="0.2">
      <c r="D15981" s="5"/>
      <c r="I15981" s="7"/>
      <c r="K15981" s="7"/>
      <c r="L15981" s="7"/>
      <c r="M15981" s="7"/>
      <c r="N15981" s="7"/>
      <c r="O15981" s="5"/>
      <c r="U15981" s="31"/>
      <c r="AD15981" s="20"/>
    </row>
    <row r="15982" spans="4:30" x14ac:dyDescent="0.2">
      <c r="D15982" s="5"/>
      <c r="I15982" s="7"/>
      <c r="K15982" s="7"/>
      <c r="L15982" s="7"/>
      <c r="M15982" s="7"/>
      <c r="N15982" s="7"/>
      <c r="O15982" s="5"/>
      <c r="U15982" s="31"/>
      <c r="AD15982" s="20"/>
    </row>
    <row r="15983" spans="4:30" x14ac:dyDescent="0.2">
      <c r="D15983" s="5"/>
      <c r="I15983" s="7"/>
      <c r="K15983" s="7"/>
      <c r="L15983" s="7"/>
      <c r="M15983" s="7"/>
      <c r="N15983" s="7"/>
      <c r="O15983" s="5"/>
      <c r="U15983" s="31"/>
      <c r="AD15983" s="20"/>
    </row>
    <row r="15984" spans="4:30" x14ac:dyDescent="0.2">
      <c r="D15984" s="5"/>
      <c r="I15984" s="7"/>
      <c r="K15984" s="7"/>
      <c r="L15984" s="7"/>
      <c r="M15984" s="7"/>
      <c r="N15984" s="7"/>
      <c r="O15984" s="5"/>
      <c r="U15984" s="31"/>
      <c r="AD15984" s="20"/>
    </row>
    <row r="15985" spans="4:30" x14ac:dyDescent="0.2">
      <c r="D15985" s="5"/>
      <c r="I15985" s="7"/>
      <c r="K15985" s="7"/>
      <c r="L15985" s="7"/>
      <c r="M15985" s="7"/>
      <c r="N15985" s="7"/>
      <c r="O15985" s="5"/>
      <c r="U15985" s="31"/>
      <c r="AD15985" s="20"/>
    </row>
    <row r="15986" spans="4:30" x14ac:dyDescent="0.2">
      <c r="D15986" s="5"/>
      <c r="I15986" s="7"/>
      <c r="K15986" s="7"/>
      <c r="L15986" s="7"/>
      <c r="M15986" s="7"/>
      <c r="N15986" s="7"/>
      <c r="O15986" s="5"/>
      <c r="U15986" s="31"/>
      <c r="AD15986" s="20"/>
    </row>
    <row r="15987" spans="4:30" x14ac:dyDescent="0.2">
      <c r="D15987" s="5"/>
      <c r="I15987" s="7"/>
      <c r="K15987" s="7"/>
      <c r="L15987" s="7"/>
      <c r="M15987" s="7"/>
      <c r="N15987" s="7"/>
      <c r="O15987" s="5"/>
      <c r="U15987" s="31"/>
      <c r="AD15987" s="20"/>
    </row>
    <row r="15988" spans="4:30" x14ac:dyDescent="0.2">
      <c r="D15988" s="5"/>
      <c r="I15988" s="7"/>
      <c r="K15988" s="7"/>
      <c r="L15988" s="7"/>
      <c r="M15988" s="7"/>
      <c r="N15988" s="7"/>
      <c r="O15988" s="5"/>
      <c r="U15988" s="31"/>
      <c r="AD15988" s="20"/>
    </row>
    <row r="15989" spans="4:30" x14ac:dyDescent="0.2">
      <c r="D15989" s="5"/>
      <c r="I15989" s="7"/>
      <c r="K15989" s="7"/>
      <c r="L15989" s="7"/>
      <c r="M15989" s="7"/>
      <c r="N15989" s="7"/>
      <c r="O15989" s="5"/>
      <c r="U15989" s="31"/>
      <c r="AD15989" s="20"/>
    </row>
    <row r="15990" spans="4:30" x14ac:dyDescent="0.2">
      <c r="D15990" s="5"/>
      <c r="I15990" s="7"/>
      <c r="K15990" s="7"/>
      <c r="L15990" s="7"/>
      <c r="M15990" s="7"/>
      <c r="N15990" s="7"/>
      <c r="O15990" s="5"/>
      <c r="U15990" s="31"/>
      <c r="AD15990" s="20"/>
    </row>
    <row r="15991" spans="4:30" x14ac:dyDescent="0.2">
      <c r="D15991" s="5"/>
      <c r="I15991" s="7"/>
      <c r="K15991" s="7"/>
      <c r="L15991" s="7"/>
      <c r="M15991" s="7"/>
      <c r="N15991" s="7"/>
      <c r="O15991" s="5"/>
      <c r="U15991" s="31"/>
      <c r="AD15991" s="20"/>
    </row>
    <row r="15992" spans="4:30" x14ac:dyDescent="0.2">
      <c r="D15992" s="5"/>
      <c r="I15992" s="7"/>
      <c r="K15992" s="7"/>
      <c r="L15992" s="7"/>
      <c r="M15992" s="7"/>
      <c r="N15992" s="7"/>
      <c r="O15992" s="5"/>
      <c r="U15992" s="31"/>
      <c r="AD15992" s="20"/>
    </row>
    <row r="15993" spans="4:30" x14ac:dyDescent="0.2">
      <c r="D15993" s="5"/>
      <c r="I15993" s="7"/>
      <c r="K15993" s="7"/>
      <c r="L15993" s="7"/>
      <c r="M15993" s="7"/>
      <c r="N15993" s="7"/>
      <c r="O15993" s="5"/>
      <c r="U15993" s="31"/>
      <c r="AD15993" s="20"/>
    </row>
    <row r="15994" spans="4:30" x14ac:dyDescent="0.2">
      <c r="D15994" s="5"/>
      <c r="I15994" s="7"/>
      <c r="K15994" s="7"/>
      <c r="L15994" s="7"/>
      <c r="M15994" s="7"/>
      <c r="N15994" s="7"/>
      <c r="O15994" s="5"/>
      <c r="U15994" s="31"/>
      <c r="AD15994" s="20"/>
    </row>
    <row r="15995" spans="4:30" x14ac:dyDescent="0.2">
      <c r="D15995" s="5"/>
      <c r="I15995" s="7"/>
      <c r="K15995" s="7"/>
      <c r="L15995" s="7"/>
      <c r="M15995" s="7"/>
      <c r="N15995" s="7"/>
      <c r="O15995" s="5"/>
      <c r="U15995" s="31"/>
      <c r="AD15995" s="20"/>
    </row>
    <row r="15996" spans="4:30" x14ac:dyDescent="0.2">
      <c r="D15996" s="5"/>
      <c r="I15996" s="7"/>
      <c r="K15996" s="7"/>
      <c r="L15996" s="7"/>
      <c r="M15996" s="7"/>
      <c r="N15996" s="7"/>
      <c r="O15996" s="5"/>
      <c r="U15996" s="31"/>
      <c r="AD15996" s="20"/>
    </row>
    <row r="15997" spans="4:30" x14ac:dyDescent="0.2">
      <c r="D15997" s="5"/>
      <c r="I15997" s="7"/>
      <c r="K15997" s="7"/>
      <c r="L15997" s="7"/>
      <c r="M15997" s="7"/>
      <c r="N15997" s="7"/>
      <c r="O15997" s="5"/>
      <c r="U15997" s="31"/>
      <c r="AD15997" s="20"/>
    </row>
    <row r="15998" spans="4:30" x14ac:dyDescent="0.2">
      <c r="D15998" s="5"/>
      <c r="I15998" s="7"/>
      <c r="K15998" s="7"/>
      <c r="L15998" s="7"/>
      <c r="M15998" s="7"/>
      <c r="N15998" s="7"/>
      <c r="O15998" s="5"/>
      <c r="U15998" s="31"/>
      <c r="AD15998" s="20"/>
    </row>
    <row r="15999" spans="4:30" x14ac:dyDescent="0.2">
      <c r="D15999" s="5"/>
      <c r="I15999" s="7"/>
      <c r="K15999" s="7"/>
      <c r="L15999" s="7"/>
      <c r="M15999" s="7"/>
      <c r="N15999" s="7"/>
      <c r="O15999" s="5"/>
      <c r="U15999" s="31"/>
      <c r="AD15999" s="20"/>
    </row>
    <row r="16000" spans="4:30" x14ac:dyDescent="0.2">
      <c r="D16000" s="5"/>
      <c r="I16000" s="7"/>
      <c r="K16000" s="7"/>
      <c r="L16000" s="7"/>
      <c r="M16000" s="7"/>
      <c r="N16000" s="7"/>
      <c r="O16000" s="5"/>
      <c r="U16000" s="31"/>
      <c r="AD16000" s="20"/>
    </row>
    <row r="16001" spans="4:30" x14ac:dyDescent="0.2">
      <c r="D16001" s="5"/>
      <c r="I16001" s="7"/>
      <c r="K16001" s="7"/>
      <c r="L16001" s="7"/>
      <c r="M16001" s="7"/>
      <c r="N16001" s="7"/>
      <c r="O16001" s="5"/>
      <c r="U16001" s="31"/>
      <c r="AD16001" s="20"/>
    </row>
    <row r="16002" spans="4:30" x14ac:dyDescent="0.2">
      <c r="D16002" s="5"/>
      <c r="I16002" s="7"/>
      <c r="K16002" s="7"/>
      <c r="L16002" s="7"/>
      <c r="M16002" s="7"/>
      <c r="N16002" s="7"/>
      <c r="O16002" s="5"/>
      <c r="U16002" s="31"/>
      <c r="AD16002" s="20"/>
    </row>
    <row r="16003" spans="4:30" x14ac:dyDescent="0.2">
      <c r="D16003" s="5"/>
      <c r="I16003" s="7"/>
      <c r="K16003" s="7"/>
      <c r="L16003" s="7"/>
      <c r="M16003" s="7"/>
      <c r="N16003" s="7"/>
      <c r="O16003" s="5"/>
      <c r="U16003" s="31"/>
      <c r="AD16003" s="20"/>
    </row>
    <row r="16004" spans="4:30" x14ac:dyDescent="0.2">
      <c r="D16004" s="5"/>
      <c r="I16004" s="7"/>
      <c r="K16004" s="7"/>
      <c r="L16004" s="7"/>
      <c r="M16004" s="7"/>
      <c r="N16004" s="7"/>
      <c r="O16004" s="5"/>
      <c r="U16004" s="31"/>
      <c r="AD16004" s="20"/>
    </row>
    <row r="16005" spans="4:30" x14ac:dyDescent="0.2">
      <c r="D16005" s="5"/>
      <c r="I16005" s="7"/>
      <c r="K16005" s="7"/>
      <c r="L16005" s="7"/>
      <c r="M16005" s="7"/>
      <c r="N16005" s="7"/>
      <c r="O16005" s="5"/>
      <c r="U16005" s="31"/>
      <c r="AD16005" s="20"/>
    </row>
    <row r="16006" spans="4:30" x14ac:dyDescent="0.2">
      <c r="D16006" s="5"/>
      <c r="I16006" s="7"/>
      <c r="K16006" s="7"/>
      <c r="L16006" s="7"/>
      <c r="M16006" s="7"/>
      <c r="N16006" s="7"/>
      <c r="O16006" s="5"/>
      <c r="U16006" s="31"/>
      <c r="AD16006" s="20"/>
    </row>
    <row r="16007" spans="4:30" x14ac:dyDescent="0.2">
      <c r="D16007" s="5"/>
      <c r="I16007" s="7"/>
      <c r="K16007" s="7"/>
      <c r="L16007" s="7"/>
      <c r="M16007" s="7"/>
      <c r="N16007" s="7"/>
      <c r="O16007" s="5"/>
      <c r="U16007" s="31"/>
      <c r="AD16007" s="20"/>
    </row>
    <row r="16008" spans="4:30" x14ac:dyDescent="0.2">
      <c r="D16008" s="5"/>
      <c r="I16008" s="7"/>
      <c r="K16008" s="7"/>
      <c r="L16008" s="7"/>
      <c r="M16008" s="7"/>
      <c r="N16008" s="7"/>
      <c r="O16008" s="5"/>
      <c r="U16008" s="31"/>
      <c r="AD16008" s="20"/>
    </row>
    <row r="16009" spans="4:30" x14ac:dyDescent="0.2">
      <c r="D16009" s="5"/>
      <c r="I16009" s="7"/>
      <c r="K16009" s="7"/>
      <c r="L16009" s="7"/>
      <c r="M16009" s="7"/>
      <c r="N16009" s="7"/>
      <c r="O16009" s="5"/>
      <c r="U16009" s="31"/>
      <c r="AD16009" s="20"/>
    </row>
    <row r="16010" spans="4:30" x14ac:dyDescent="0.2">
      <c r="D16010" s="5"/>
      <c r="I16010" s="7"/>
      <c r="K16010" s="7"/>
      <c r="L16010" s="7"/>
      <c r="M16010" s="7"/>
      <c r="N16010" s="7"/>
      <c r="O16010" s="5"/>
      <c r="U16010" s="31"/>
      <c r="AD16010" s="20"/>
    </row>
    <row r="16011" spans="4:30" x14ac:dyDescent="0.2">
      <c r="D16011" s="5"/>
      <c r="I16011" s="7"/>
      <c r="K16011" s="7"/>
      <c r="L16011" s="7"/>
      <c r="M16011" s="7"/>
      <c r="N16011" s="7"/>
      <c r="O16011" s="5"/>
      <c r="U16011" s="31"/>
      <c r="AD16011" s="20"/>
    </row>
    <row r="16012" spans="4:30" x14ac:dyDescent="0.2">
      <c r="D16012" s="5"/>
      <c r="I16012" s="7"/>
      <c r="K16012" s="7"/>
      <c r="L16012" s="7"/>
      <c r="M16012" s="7"/>
      <c r="N16012" s="7"/>
      <c r="O16012" s="5"/>
      <c r="U16012" s="31"/>
      <c r="AD16012" s="20"/>
    </row>
    <row r="16013" spans="4:30" x14ac:dyDescent="0.2">
      <c r="D16013" s="5"/>
      <c r="I16013" s="7"/>
      <c r="K16013" s="7"/>
      <c r="L16013" s="7"/>
      <c r="M16013" s="7"/>
      <c r="N16013" s="7"/>
      <c r="O16013" s="5"/>
      <c r="U16013" s="31"/>
      <c r="AD16013" s="20"/>
    </row>
    <row r="16014" spans="4:30" x14ac:dyDescent="0.2">
      <c r="D16014" s="5"/>
      <c r="I16014" s="7"/>
      <c r="K16014" s="7"/>
      <c r="L16014" s="7"/>
      <c r="M16014" s="7"/>
      <c r="N16014" s="7"/>
      <c r="O16014" s="5"/>
      <c r="U16014" s="31"/>
      <c r="AD16014" s="20"/>
    </row>
    <row r="16015" spans="4:30" x14ac:dyDescent="0.2">
      <c r="D16015" s="5"/>
      <c r="I16015" s="7"/>
      <c r="K16015" s="7"/>
      <c r="L16015" s="7"/>
      <c r="M16015" s="7"/>
      <c r="N16015" s="7"/>
      <c r="O16015" s="5"/>
      <c r="U16015" s="31"/>
      <c r="AD16015" s="20"/>
    </row>
    <row r="16016" spans="4:30" x14ac:dyDescent="0.2">
      <c r="D16016" s="5"/>
      <c r="I16016" s="7"/>
      <c r="K16016" s="7"/>
      <c r="L16016" s="7"/>
      <c r="M16016" s="7"/>
      <c r="N16016" s="7"/>
      <c r="O16016" s="5"/>
      <c r="U16016" s="31"/>
      <c r="AD16016" s="20"/>
    </row>
    <row r="16017" spans="4:30" x14ac:dyDescent="0.2">
      <c r="D16017" s="5"/>
      <c r="I16017" s="7"/>
      <c r="K16017" s="7"/>
      <c r="L16017" s="7"/>
      <c r="M16017" s="7"/>
      <c r="N16017" s="7"/>
      <c r="O16017" s="5"/>
      <c r="U16017" s="31"/>
      <c r="AD16017" s="20"/>
    </row>
    <row r="16018" spans="4:30" x14ac:dyDescent="0.2">
      <c r="D16018" s="5"/>
      <c r="I16018" s="7"/>
      <c r="K16018" s="7"/>
      <c r="L16018" s="7"/>
      <c r="M16018" s="7"/>
      <c r="N16018" s="7"/>
      <c r="O16018" s="5"/>
      <c r="U16018" s="31"/>
      <c r="AD16018" s="20"/>
    </row>
    <row r="16019" spans="4:30" x14ac:dyDescent="0.2">
      <c r="D16019" s="5"/>
      <c r="I16019" s="7"/>
      <c r="K16019" s="7"/>
      <c r="L16019" s="7"/>
      <c r="M16019" s="7"/>
      <c r="N16019" s="7"/>
      <c r="O16019" s="5"/>
      <c r="U16019" s="31"/>
      <c r="AD16019" s="20"/>
    </row>
    <row r="16020" spans="4:30" x14ac:dyDescent="0.2">
      <c r="D16020" s="5"/>
      <c r="I16020" s="7"/>
      <c r="K16020" s="7"/>
      <c r="L16020" s="7"/>
      <c r="M16020" s="7"/>
      <c r="N16020" s="7"/>
      <c r="O16020" s="5"/>
      <c r="U16020" s="31"/>
      <c r="AD16020" s="20"/>
    </row>
    <row r="16021" spans="4:30" x14ac:dyDescent="0.2">
      <c r="D16021" s="5"/>
      <c r="I16021" s="7"/>
      <c r="K16021" s="7"/>
      <c r="L16021" s="7"/>
      <c r="M16021" s="7"/>
      <c r="N16021" s="7"/>
      <c r="O16021" s="5"/>
      <c r="U16021" s="31"/>
      <c r="AD16021" s="20"/>
    </row>
    <row r="16022" spans="4:30" x14ac:dyDescent="0.2">
      <c r="D16022" s="5"/>
      <c r="I16022" s="7"/>
      <c r="K16022" s="7"/>
      <c r="L16022" s="7"/>
      <c r="M16022" s="7"/>
      <c r="N16022" s="7"/>
      <c r="O16022" s="5"/>
      <c r="U16022" s="31"/>
      <c r="AD16022" s="20"/>
    </row>
    <row r="16023" spans="4:30" x14ac:dyDescent="0.2">
      <c r="D16023" s="5"/>
      <c r="I16023" s="7"/>
      <c r="K16023" s="7"/>
      <c r="L16023" s="7"/>
      <c r="M16023" s="7"/>
      <c r="N16023" s="7"/>
      <c r="O16023" s="5"/>
      <c r="U16023" s="31"/>
      <c r="AD16023" s="20"/>
    </row>
    <row r="16024" spans="4:30" x14ac:dyDescent="0.2">
      <c r="D16024" s="5"/>
      <c r="I16024" s="7"/>
      <c r="K16024" s="7"/>
      <c r="L16024" s="7"/>
      <c r="M16024" s="7"/>
      <c r="N16024" s="7"/>
      <c r="O16024" s="5"/>
      <c r="U16024" s="31"/>
      <c r="AD16024" s="20"/>
    </row>
    <row r="16025" spans="4:30" x14ac:dyDescent="0.2">
      <c r="D16025" s="5"/>
      <c r="I16025" s="7"/>
      <c r="K16025" s="7"/>
      <c r="L16025" s="7"/>
      <c r="M16025" s="7"/>
      <c r="N16025" s="7"/>
      <c r="O16025" s="5"/>
      <c r="U16025" s="31"/>
      <c r="AD16025" s="20"/>
    </row>
    <row r="16026" spans="4:30" x14ac:dyDescent="0.2">
      <c r="D16026" s="5"/>
      <c r="I16026" s="7"/>
      <c r="K16026" s="7"/>
      <c r="L16026" s="7"/>
      <c r="M16026" s="7"/>
      <c r="N16026" s="7"/>
      <c r="O16026" s="5"/>
      <c r="U16026" s="31"/>
      <c r="AD16026" s="20"/>
    </row>
    <row r="16027" spans="4:30" x14ac:dyDescent="0.2">
      <c r="D16027" s="5"/>
      <c r="I16027" s="7"/>
      <c r="K16027" s="7"/>
      <c r="L16027" s="7"/>
      <c r="M16027" s="7"/>
      <c r="N16027" s="7"/>
      <c r="O16027" s="5"/>
      <c r="U16027" s="31"/>
      <c r="AD16027" s="20"/>
    </row>
    <row r="16028" spans="4:30" x14ac:dyDescent="0.2">
      <c r="D16028" s="5"/>
      <c r="I16028" s="7"/>
      <c r="K16028" s="7"/>
      <c r="L16028" s="7"/>
      <c r="M16028" s="7"/>
      <c r="N16028" s="7"/>
      <c r="O16028" s="5"/>
      <c r="U16028" s="31"/>
      <c r="AD16028" s="20"/>
    </row>
    <row r="16029" spans="4:30" x14ac:dyDescent="0.2">
      <c r="D16029" s="5"/>
      <c r="I16029" s="7"/>
      <c r="K16029" s="7"/>
      <c r="L16029" s="7"/>
      <c r="M16029" s="7"/>
      <c r="N16029" s="7"/>
      <c r="O16029" s="5"/>
      <c r="U16029" s="31"/>
      <c r="AD16029" s="20"/>
    </row>
    <row r="16030" spans="4:30" x14ac:dyDescent="0.2">
      <c r="D16030" s="5"/>
      <c r="I16030" s="7"/>
      <c r="K16030" s="7"/>
      <c r="L16030" s="7"/>
      <c r="M16030" s="7"/>
      <c r="N16030" s="7"/>
      <c r="O16030" s="5"/>
      <c r="U16030" s="31"/>
      <c r="AD16030" s="20"/>
    </row>
    <row r="16031" spans="4:30" x14ac:dyDescent="0.2">
      <c r="D16031" s="5"/>
      <c r="I16031" s="7"/>
      <c r="K16031" s="7"/>
      <c r="L16031" s="7"/>
      <c r="M16031" s="7"/>
      <c r="N16031" s="7"/>
      <c r="O16031" s="5"/>
      <c r="U16031" s="31"/>
      <c r="AD16031" s="20"/>
    </row>
    <row r="16032" spans="4:30" x14ac:dyDescent="0.2">
      <c r="D16032" s="5"/>
      <c r="I16032" s="7"/>
      <c r="K16032" s="7"/>
      <c r="L16032" s="7"/>
      <c r="M16032" s="7"/>
      <c r="N16032" s="7"/>
      <c r="O16032" s="5"/>
      <c r="U16032" s="31"/>
      <c r="AD16032" s="20"/>
    </row>
    <row r="16033" spans="4:30" x14ac:dyDescent="0.2">
      <c r="D16033" s="5"/>
      <c r="I16033" s="7"/>
      <c r="K16033" s="7"/>
      <c r="L16033" s="7"/>
      <c r="M16033" s="7"/>
      <c r="N16033" s="7"/>
      <c r="O16033" s="5"/>
      <c r="U16033" s="31"/>
      <c r="AD16033" s="20"/>
    </row>
    <row r="16034" spans="4:30" x14ac:dyDescent="0.2">
      <c r="D16034" s="5"/>
      <c r="I16034" s="7"/>
      <c r="K16034" s="7"/>
      <c r="L16034" s="7"/>
      <c r="M16034" s="7"/>
      <c r="N16034" s="7"/>
      <c r="O16034" s="5"/>
      <c r="U16034" s="31"/>
      <c r="AD16034" s="20"/>
    </row>
    <row r="16035" spans="4:30" x14ac:dyDescent="0.2">
      <c r="D16035" s="5"/>
      <c r="I16035" s="7"/>
      <c r="K16035" s="7"/>
      <c r="L16035" s="7"/>
      <c r="M16035" s="7"/>
      <c r="N16035" s="7"/>
      <c r="O16035" s="5"/>
      <c r="U16035" s="31"/>
      <c r="AD16035" s="20"/>
    </row>
    <row r="16036" spans="4:30" x14ac:dyDescent="0.2">
      <c r="D16036" s="5"/>
      <c r="I16036" s="7"/>
      <c r="K16036" s="7"/>
      <c r="L16036" s="7"/>
      <c r="M16036" s="7"/>
      <c r="N16036" s="7"/>
      <c r="O16036" s="5"/>
      <c r="U16036" s="31"/>
      <c r="AD16036" s="20"/>
    </row>
    <row r="16037" spans="4:30" x14ac:dyDescent="0.2">
      <c r="D16037" s="5"/>
      <c r="I16037" s="7"/>
      <c r="K16037" s="7"/>
      <c r="L16037" s="7"/>
      <c r="M16037" s="7"/>
      <c r="N16037" s="7"/>
      <c r="O16037" s="5"/>
      <c r="U16037" s="31"/>
      <c r="AD16037" s="20"/>
    </row>
    <row r="16038" spans="4:30" x14ac:dyDescent="0.2">
      <c r="D16038" s="5"/>
      <c r="I16038" s="7"/>
      <c r="K16038" s="7"/>
      <c r="L16038" s="7"/>
      <c r="M16038" s="7"/>
      <c r="N16038" s="7"/>
      <c r="O16038" s="5"/>
      <c r="U16038" s="31"/>
      <c r="AD16038" s="20"/>
    </row>
    <row r="16039" spans="4:30" x14ac:dyDescent="0.2">
      <c r="D16039" s="5"/>
      <c r="I16039" s="7"/>
      <c r="K16039" s="7"/>
      <c r="L16039" s="7"/>
      <c r="M16039" s="7"/>
      <c r="N16039" s="7"/>
      <c r="O16039" s="5"/>
      <c r="U16039" s="31"/>
      <c r="AD16039" s="20"/>
    </row>
    <row r="16040" spans="4:30" x14ac:dyDescent="0.2">
      <c r="D16040" s="5"/>
      <c r="I16040" s="7"/>
      <c r="K16040" s="7"/>
      <c r="L16040" s="7"/>
      <c r="M16040" s="7"/>
      <c r="N16040" s="7"/>
      <c r="O16040" s="5"/>
      <c r="U16040" s="31"/>
      <c r="AD16040" s="20"/>
    </row>
    <row r="16041" spans="4:30" x14ac:dyDescent="0.2">
      <c r="D16041" s="5"/>
      <c r="I16041" s="7"/>
      <c r="K16041" s="7"/>
      <c r="L16041" s="7"/>
      <c r="M16041" s="7"/>
      <c r="N16041" s="7"/>
      <c r="O16041" s="5"/>
      <c r="U16041" s="31"/>
      <c r="AD16041" s="20"/>
    </row>
    <row r="16042" spans="4:30" x14ac:dyDescent="0.2">
      <c r="D16042" s="5"/>
      <c r="I16042" s="7"/>
      <c r="K16042" s="7"/>
      <c r="L16042" s="7"/>
      <c r="M16042" s="7"/>
      <c r="N16042" s="7"/>
      <c r="O16042" s="5"/>
      <c r="U16042" s="31"/>
      <c r="AD16042" s="20"/>
    </row>
    <row r="16043" spans="4:30" x14ac:dyDescent="0.2">
      <c r="D16043" s="5"/>
      <c r="I16043" s="7"/>
      <c r="K16043" s="7"/>
      <c r="L16043" s="7"/>
      <c r="M16043" s="7"/>
      <c r="N16043" s="7"/>
      <c r="O16043" s="5"/>
      <c r="U16043" s="31"/>
      <c r="AD16043" s="20"/>
    </row>
    <row r="16044" spans="4:30" x14ac:dyDescent="0.2">
      <c r="D16044" s="5"/>
      <c r="I16044" s="7"/>
      <c r="K16044" s="7"/>
      <c r="L16044" s="7"/>
      <c r="M16044" s="7"/>
      <c r="N16044" s="7"/>
      <c r="O16044" s="5"/>
      <c r="U16044" s="31"/>
      <c r="AD16044" s="20"/>
    </row>
    <row r="16045" spans="4:30" x14ac:dyDescent="0.2">
      <c r="D16045" s="5"/>
      <c r="I16045" s="7"/>
      <c r="K16045" s="7"/>
      <c r="L16045" s="7"/>
      <c r="M16045" s="7"/>
      <c r="N16045" s="7"/>
      <c r="O16045" s="5"/>
      <c r="U16045" s="31"/>
      <c r="AD16045" s="20"/>
    </row>
    <row r="16046" spans="4:30" x14ac:dyDescent="0.2">
      <c r="D16046" s="5"/>
      <c r="I16046" s="7"/>
      <c r="K16046" s="7"/>
      <c r="L16046" s="7"/>
      <c r="M16046" s="7"/>
      <c r="N16046" s="7"/>
      <c r="O16046" s="5"/>
      <c r="U16046" s="31"/>
      <c r="AD16046" s="20"/>
    </row>
    <row r="16047" spans="4:30" x14ac:dyDescent="0.2">
      <c r="D16047" s="5"/>
      <c r="I16047" s="7"/>
      <c r="K16047" s="7"/>
      <c r="L16047" s="7"/>
      <c r="M16047" s="7"/>
      <c r="N16047" s="7"/>
      <c r="O16047" s="5"/>
      <c r="U16047" s="31"/>
      <c r="AD16047" s="20"/>
    </row>
    <row r="16048" spans="4:30" x14ac:dyDescent="0.2">
      <c r="D16048" s="5"/>
      <c r="I16048" s="7"/>
      <c r="K16048" s="7"/>
      <c r="L16048" s="7"/>
      <c r="M16048" s="7"/>
      <c r="N16048" s="7"/>
      <c r="O16048" s="5"/>
      <c r="U16048" s="31"/>
      <c r="AD16048" s="20"/>
    </row>
    <row r="16049" spans="4:30" x14ac:dyDescent="0.2">
      <c r="D16049" s="5"/>
      <c r="I16049" s="7"/>
      <c r="K16049" s="7"/>
      <c r="L16049" s="7"/>
      <c r="M16049" s="7"/>
      <c r="N16049" s="7"/>
      <c r="O16049" s="5"/>
      <c r="U16049" s="31"/>
      <c r="AD16049" s="20"/>
    </row>
    <row r="16050" spans="4:30" x14ac:dyDescent="0.2">
      <c r="D16050" s="5"/>
      <c r="I16050" s="7"/>
      <c r="K16050" s="7"/>
      <c r="L16050" s="7"/>
      <c r="M16050" s="7"/>
      <c r="N16050" s="7"/>
      <c r="O16050" s="5"/>
      <c r="U16050" s="31"/>
      <c r="AD16050" s="20"/>
    </row>
    <row r="16051" spans="4:30" x14ac:dyDescent="0.2">
      <c r="D16051" s="5"/>
      <c r="I16051" s="7"/>
      <c r="K16051" s="7"/>
      <c r="L16051" s="7"/>
      <c r="M16051" s="7"/>
      <c r="N16051" s="7"/>
      <c r="O16051" s="5"/>
      <c r="U16051" s="31"/>
      <c r="AD16051" s="20"/>
    </row>
    <row r="16052" spans="4:30" x14ac:dyDescent="0.2">
      <c r="D16052" s="5"/>
      <c r="I16052" s="7"/>
      <c r="K16052" s="7"/>
      <c r="L16052" s="7"/>
      <c r="M16052" s="7"/>
      <c r="N16052" s="7"/>
      <c r="O16052" s="5"/>
      <c r="U16052" s="31"/>
      <c r="AD16052" s="20"/>
    </row>
    <row r="16053" spans="4:30" x14ac:dyDescent="0.2">
      <c r="D16053" s="5"/>
      <c r="I16053" s="7"/>
      <c r="K16053" s="7"/>
      <c r="L16053" s="7"/>
      <c r="M16053" s="7"/>
      <c r="N16053" s="7"/>
      <c r="O16053" s="5"/>
      <c r="U16053" s="31"/>
      <c r="AD16053" s="20"/>
    </row>
    <row r="16054" spans="4:30" x14ac:dyDescent="0.2">
      <c r="D16054" s="5"/>
      <c r="I16054" s="7"/>
      <c r="K16054" s="7"/>
      <c r="L16054" s="7"/>
      <c r="M16054" s="7"/>
      <c r="N16054" s="7"/>
      <c r="O16054" s="5"/>
      <c r="U16054" s="31"/>
      <c r="AD16054" s="20"/>
    </row>
    <row r="16055" spans="4:30" x14ac:dyDescent="0.2">
      <c r="D16055" s="5"/>
      <c r="I16055" s="7"/>
      <c r="K16055" s="7"/>
      <c r="L16055" s="7"/>
      <c r="M16055" s="7"/>
      <c r="N16055" s="7"/>
      <c r="O16055" s="5"/>
      <c r="U16055" s="31"/>
      <c r="AD16055" s="20"/>
    </row>
    <row r="16056" spans="4:30" x14ac:dyDescent="0.2">
      <c r="D16056" s="5"/>
      <c r="I16056" s="7"/>
      <c r="K16056" s="7"/>
      <c r="L16056" s="7"/>
      <c r="M16056" s="7"/>
      <c r="N16056" s="7"/>
      <c r="O16056" s="5"/>
      <c r="U16056" s="31"/>
      <c r="AD16056" s="20"/>
    </row>
    <row r="16057" spans="4:30" x14ac:dyDescent="0.2">
      <c r="D16057" s="5"/>
      <c r="I16057" s="7"/>
      <c r="K16057" s="7"/>
      <c r="L16057" s="7"/>
      <c r="M16057" s="7"/>
      <c r="N16057" s="7"/>
      <c r="O16057" s="5"/>
      <c r="U16057" s="31"/>
      <c r="AD16057" s="20"/>
    </row>
    <row r="16058" spans="4:30" x14ac:dyDescent="0.2">
      <c r="D16058" s="5"/>
      <c r="I16058" s="7"/>
      <c r="K16058" s="7"/>
      <c r="L16058" s="7"/>
      <c r="M16058" s="7"/>
      <c r="N16058" s="7"/>
      <c r="O16058" s="5"/>
      <c r="U16058" s="31"/>
      <c r="AD16058" s="20"/>
    </row>
    <row r="16059" spans="4:30" x14ac:dyDescent="0.2">
      <c r="D16059" s="5"/>
      <c r="I16059" s="7"/>
      <c r="K16059" s="7"/>
      <c r="L16059" s="7"/>
      <c r="M16059" s="7"/>
      <c r="N16059" s="7"/>
      <c r="O16059" s="5"/>
      <c r="U16059" s="31"/>
      <c r="AD16059" s="20"/>
    </row>
    <row r="16060" spans="4:30" x14ac:dyDescent="0.2">
      <c r="D16060" s="5"/>
      <c r="I16060" s="7"/>
      <c r="K16060" s="7"/>
      <c r="L16060" s="7"/>
      <c r="M16060" s="7"/>
      <c r="N16060" s="7"/>
      <c r="O16060" s="5"/>
      <c r="U16060" s="31"/>
      <c r="AD16060" s="20"/>
    </row>
    <row r="16061" spans="4:30" x14ac:dyDescent="0.2">
      <c r="D16061" s="5"/>
      <c r="I16061" s="7"/>
      <c r="K16061" s="7"/>
      <c r="L16061" s="7"/>
      <c r="M16061" s="7"/>
      <c r="N16061" s="7"/>
      <c r="O16061" s="5"/>
      <c r="U16061" s="31"/>
      <c r="AD16061" s="20"/>
    </row>
    <row r="16062" spans="4:30" x14ac:dyDescent="0.2">
      <c r="D16062" s="5"/>
      <c r="I16062" s="7"/>
      <c r="K16062" s="7"/>
      <c r="L16062" s="7"/>
      <c r="M16062" s="7"/>
      <c r="N16062" s="7"/>
      <c r="O16062" s="5"/>
      <c r="U16062" s="31"/>
      <c r="AD16062" s="20"/>
    </row>
    <row r="16063" spans="4:30" x14ac:dyDescent="0.2">
      <c r="D16063" s="5"/>
      <c r="I16063" s="7"/>
      <c r="K16063" s="7"/>
      <c r="L16063" s="7"/>
      <c r="M16063" s="7"/>
      <c r="N16063" s="7"/>
      <c r="O16063" s="5"/>
      <c r="U16063" s="31"/>
      <c r="AD16063" s="20"/>
    </row>
    <row r="16064" spans="4:30" x14ac:dyDescent="0.2">
      <c r="D16064" s="5"/>
      <c r="I16064" s="7"/>
      <c r="K16064" s="7"/>
      <c r="L16064" s="7"/>
      <c r="M16064" s="7"/>
      <c r="N16064" s="7"/>
      <c r="O16064" s="5"/>
      <c r="U16064" s="31"/>
      <c r="AD16064" s="20"/>
    </row>
    <row r="16065" spans="4:30" x14ac:dyDescent="0.2">
      <c r="D16065" s="5"/>
      <c r="I16065" s="7"/>
      <c r="K16065" s="7"/>
      <c r="L16065" s="7"/>
      <c r="M16065" s="7"/>
      <c r="N16065" s="7"/>
      <c r="O16065" s="5"/>
      <c r="U16065" s="31"/>
      <c r="AD16065" s="20"/>
    </row>
    <row r="16066" spans="4:30" x14ac:dyDescent="0.2">
      <c r="D16066" s="5"/>
      <c r="I16066" s="7"/>
      <c r="K16066" s="7"/>
      <c r="L16066" s="7"/>
      <c r="M16066" s="7"/>
      <c r="N16066" s="7"/>
      <c r="O16066" s="5"/>
      <c r="U16066" s="31"/>
      <c r="AD16066" s="20"/>
    </row>
    <row r="16067" spans="4:30" x14ac:dyDescent="0.2">
      <c r="D16067" s="5"/>
      <c r="I16067" s="7"/>
      <c r="K16067" s="7"/>
      <c r="L16067" s="7"/>
      <c r="M16067" s="7"/>
      <c r="N16067" s="7"/>
      <c r="O16067" s="5"/>
      <c r="U16067" s="31"/>
      <c r="AD16067" s="20"/>
    </row>
    <row r="16068" spans="4:30" x14ac:dyDescent="0.2">
      <c r="D16068" s="5"/>
      <c r="I16068" s="7"/>
      <c r="K16068" s="7"/>
      <c r="L16068" s="7"/>
      <c r="M16068" s="7"/>
      <c r="N16068" s="7"/>
      <c r="O16068" s="5"/>
      <c r="U16068" s="31"/>
      <c r="AD16068" s="20"/>
    </row>
    <row r="16069" spans="4:30" x14ac:dyDescent="0.2">
      <c r="D16069" s="5"/>
      <c r="I16069" s="7"/>
      <c r="K16069" s="7"/>
      <c r="L16069" s="7"/>
      <c r="M16069" s="7"/>
      <c r="N16069" s="7"/>
      <c r="O16069" s="5"/>
      <c r="U16069" s="31"/>
      <c r="AD16069" s="20"/>
    </row>
    <row r="16070" spans="4:30" x14ac:dyDescent="0.2">
      <c r="D16070" s="5"/>
      <c r="I16070" s="7"/>
      <c r="K16070" s="7"/>
      <c r="L16070" s="7"/>
      <c r="M16070" s="7"/>
      <c r="N16070" s="7"/>
      <c r="O16070" s="5"/>
      <c r="U16070" s="31"/>
      <c r="AD16070" s="20"/>
    </row>
    <row r="16071" spans="4:30" x14ac:dyDescent="0.2">
      <c r="D16071" s="5"/>
      <c r="I16071" s="7"/>
      <c r="K16071" s="7"/>
      <c r="L16071" s="7"/>
      <c r="M16071" s="7"/>
      <c r="N16071" s="7"/>
      <c r="O16071" s="5"/>
      <c r="U16071" s="31"/>
      <c r="AD16071" s="20"/>
    </row>
    <row r="16072" spans="4:30" x14ac:dyDescent="0.2">
      <c r="D16072" s="5"/>
      <c r="I16072" s="7"/>
      <c r="K16072" s="7"/>
      <c r="L16072" s="7"/>
      <c r="M16072" s="7"/>
      <c r="N16072" s="7"/>
      <c r="O16072" s="5"/>
      <c r="U16072" s="31"/>
      <c r="AD16072" s="20"/>
    </row>
    <row r="16073" spans="4:30" x14ac:dyDescent="0.2">
      <c r="D16073" s="5"/>
      <c r="I16073" s="7"/>
      <c r="K16073" s="7"/>
      <c r="L16073" s="7"/>
      <c r="M16073" s="7"/>
      <c r="N16073" s="7"/>
      <c r="O16073" s="5"/>
      <c r="U16073" s="31"/>
      <c r="AD16073" s="20"/>
    </row>
    <row r="16074" spans="4:30" x14ac:dyDescent="0.2">
      <c r="D16074" s="5"/>
      <c r="I16074" s="7"/>
      <c r="K16074" s="7"/>
      <c r="L16074" s="7"/>
      <c r="M16074" s="7"/>
      <c r="N16074" s="7"/>
      <c r="O16074" s="5"/>
      <c r="U16074" s="31"/>
      <c r="AD16074" s="20"/>
    </row>
    <row r="16075" spans="4:30" x14ac:dyDescent="0.2">
      <c r="D16075" s="5"/>
      <c r="I16075" s="7"/>
      <c r="K16075" s="7"/>
      <c r="L16075" s="7"/>
      <c r="M16075" s="7"/>
      <c r="N16075" s="7"/>
      <c r="O16075" s="5"/>
      <c r="U16075" s="31"/>
      <c r="AD16075" s="20"/>
    </row>
    <row r="16076" spans="4:30" x14ac:dyDescent="0.2">
      <c r="D16076" s="5"/>
      <c r="I16076" s="7"/>
      <c r="K16076" s="7"/>
      <c r="L16076" s="7"/>
      <c r="M16076" s="7"/>
      <c r="N16076" s="7"/>
      <c r="O16076" s="5"/>
      <c r="U16076" s="31"/>
      <c r="AD16076" s="20"/>
    </row>
    <row r="16077" spans="4:30" x14ac:dyDescent="0.2">
      <c r="D16077" s="5"/>
      <c r="I16077" s="7"/>
      <c r="K16077" s="7"/>
      <c r="L16077" s="7"/>
      <c r="M16077" s="7"/>
      <c r="N16077" s="7"/>
      <c r="O16077" s="5"/>
      <c r="U16077" s="31"/>
      <c r="AD16077" s="20"/>
    </row>
    <row r="16078" spans="4:30" x14ac:dyDescent="0.2">
      <c r="D16078" s="5"/>
      <c r="I16078" s="7"/>
      <c r="K16078" s="7"/>
      <c r="L16078" s="7"/>
      <c r="M16078" s="7"/>
      <c r="N16078" s="7"/>
      <c r="O16078" s="5"/>
      <c r="U16078" s="31"/>
      <c r="AD16078" s="20"/>
    </row>
    <row r="16079" spans="4:30" x14ac:dyDescent="0.2">
      <c r="D16079" s="5"/>
      <c r="I16079" s="7"/>
      <c r="K16079" s="7"/>
      <c r="L16079" s="7"/>
      <c r="M16079" s="7"/>
      <c r="N16079" s="7"/>
      <c r="O16079" s="5"/>
      <c r="U16079" s="31"/>
      <c r="AD16079" s="20"/>
    </row>
    <row r="16080" spans="4:30" x14ac:dyDescent="0.2">
      <c r="D16080" s="5"/>
      <c r="I16080" s="7"/>
      <c r="K16080" s="7"/>
      <c r="L16080" s="7"/>
      <c r="M16080" s="7"/>
      <c r="N16080" s="7"/>
      <c r="O16080" s="5"/>
      <c r="U16080" s="31"/>
      <c r="AD16080" s="20"/>
    </row>
    <row r="16081" spans="4:30" x14ac:dyDescent="0.2">
      <c r="D16081" s="5"/>
      <c r="I16081" s="7"/>
      <c r="K16081" s="7"/>
      <c r="L16081" s="7"/>
      <c r="M16081" s="7"/>
      <c r="N16081" s="7"/>
      <c r="O16081" s="5"/>
      <c r="U16081" s="31"/>
      <c r="AD16081" s="20"/>
    </row>
    <row r="16082" spans="4:30" x14ac:dyDescent="0.2">
      <c r="D16082" s="5"/>
      <c r="I16082" s="7"/>
      <c r="K16082" s="7"/>
      <c r="L16082" s="7"/>
      <c r="M16082" s="7"/>
      <c r="N16082" s="7"/>
      <c r="O16082" s="5"/>
      <c r="U16082" s="31"/>
      <c r="AD16082" s="20"/>
    </row>
    <row r="16083" spans="4:30" x14ac:dyDescent="0.2">
      <c r="D16083" s="5"/>
      <c r="I16083" s="7"/>
      <c r="K16083" s="7"/>
      <c r="L16083" s="7"/>
      <c r="M16083" s="7"/>
      <c r="N16083" s="7"/>
      <c r="O16083" s="5"/>
      <c r="U16083" s="31"/>
      <c r="AD16083" s="20"/>
    </row>
    <row r="16084" spans="4:30" x14ac:dyDescent="0.2">
      <c r="D16084" s="5"/>
      <c r="I16084" s="7"/>
      <c r="K16084" s="7"/>
      <c r="L16084" s="7"/>
      <c r="M16084" s="7"/>
      <c r="N16084" s="7"/>
      <c r="O16084" s="5"/>
      <c r="U16084" s="31"/>
      <c r="AD16084" s="20"/>
    </row>
    <row r="16085" spans="4:30" x14ac:dyDescent="0.2">
      <c r="D16085" s="5"/>
      <c r="I16085" s="7"/>
      <c r="K16085" s="7"/>
      <c r="L16085" s="7"/>
      <c r="M16085" s="7"/>
      <c r="N16085" s="7"/>
      <c r="O16085" s="5"/>
      <c r="U16085" s="31"/>
      <c r="AD16085" s="20"/>
    </row>
    <row r="16086" spans="4:30" x14ac:dyDescent="0.2">
      <c r="D16086" s="5"/>
      <c r="I16086" s="7"/>
      <c r="K16086" s="7"/>
      <c r="L16086" s="7"/>
      <c r="M16086" s="7"/>
      <c r="N16086" s="7"/>
      <c r="O16086" s="5"/>
      <c r="U16086" s="31"/>
      <c r="AD16086" s="20"/>
    </row>
    <row r="16087" spans="4:30" x14ac:dyDescent="0.2">
      <c r="D16087" s="5"/>
      <c r="I16087" s="7"/>
      <c r="K16087" s="7"/>
      <c r="L16087" s="7"/>
      <c r="M16087" s="7"/>
      <c r="N16087" s="7"/>
      <c r="O16087" s="5"/>
      <c r="U16087" s="31"/>
      <c r="AD16087" s="20"/>
    </row>
    <row r="16088" spans="4:30" x14ac:dyDescent="0.2">
      <c r="D16088" s="5"/>
      <c r="I16088" s="7"/>
      <c r="K16088" s="7"/>
      <c r="L16088" s="7"/>
      <c r="M16088" s="7"/>
      <c r="N16088" s="7"/>
      <c r="O16088" s="5"/>
      <c r="U16088" s="31"/>
      <c r="AD16088" s="20"/>
    </row>
    <row r="16089" spans="4:30" x14ac:dyDescent="0.2">
      <c r="D16089" s="5"/>
      <c r="I16089" s="7"/>
      <c r="K16089" s="7"/>
      <c r="L16089" s="7"/>
      <c r="M16089" s="7"/>
      <c r="N16089" s="7"/>
      <c r="O16089" s="5"/>
      <c r="U16089" s="31"/>
      <c r="AD16089" s="20"/>
    </row>
    <row r="16090" spans="4:30" x14ac:dyDescent="0.2">
      <c r="D16090" s="5"/>
      <c r="I16090" s="7"/>
      <c r="K16090" s="7"/>
      <c r="L16090" s="7"/>
      <c r="M16090" s="7"/>
      <c r="N16090" s="7"/>
      <c r="O16090" s="5"/>
      <c r="U16090" s="31"/>
      <c r="AD16090" s="20"/>
    </row>
    <row r="16091" spans="4:30" x14ac:dyDescent="0.2">
      <c r="D16091" s="5"/>
      <c r="I16091" s="7"/>
      <c r="K16091" s="7"/>
      <c r="L16091" s="7"/>
      <c r="M16091" s="7"/>
      <c r="N16091" s="7"/>
      <c r="O16091" s="5"/>
      <c r="U16091" s="31"/>
      <c r="AD16091" s="20"/>
    </row>
    <row r="16092" spans="4:30" x14ac:dyDescent="0.2">
      <c r="D16092" s="5"/>
      <c r="I16092" s="7"/>
      <c r="K16092" s="7"/>
      <c r="L16092" s="7"/>
      <c r="M16092" s="7"/>
      <c r="N16092" s="7"/>
      <c r="O16092" s="5"/>
      <c r="U16092" s="31"/>
      <c r="AD16092" s="20"/>
    </row>
    <row r="16093" spans="4:30" x14ac:dyDescent="0.2">
      <c r="D16093" s="5"/>
      <c r="I16093" s="7"/>
      <c r="K16093" s="7"/>
      <c r="L16093" s="7"/>
      <c r="M16093" s="7"/>
      <c r="N16093" s="7"/>
      <c r="O16093" s="5"/>
      <c r="U16093" s="31"/>
      <c r="AD16093" s="20"/>
    </row>
    <row r="16094" spans="4:30" x14ac:dyDescent="0.2">
      <c r="D16094" s="5"/>
      <c r="I16094" s="7"/>
      <c r="K16094" s="7"/>
      <c r="L16094" s="7"/>
      <c r="M16094" s="7"/>
      <c r="N16094" s="7"/>
      <c r="O16094" s="5"/>
      <c r="U16094" s="31"/>
      <c r="AD16094" s="20"/>
    </row>
    <row r="16095" spans="4:30" x14ac:dyDescent="0.2">
      <c r="D16095" s="5"/>
      <c r="I16095" s="7"/>
      <c r="K16095" s="7"/>
      <c r="L16095" s="7"/>
      <c r="M16095" s="7"/>
      <c r="N16095" s="7"/>
      <c r="O16095" s="5"/>
      <c r="U16095" s="31"/>
      <c r="AD16095" s="20"/>
    </row>
    <row r="16096" spans="4:30" x14ac:dyDescent="0.2">
      <c r="D16096" s="5"/>
      <c r="I16096" s="7"/>
      <c r="K16096" s="7"/>
      <c r="L16096" s="7"/>
      <c r="M16096" s="7"/>
      <c r="N16096" s="7"/>
      <c r="O16096" s="5"/>
      <c r="U16096" s="31"/>
      <c r="AD16096" s="20"/>
    </row>
    <row r="16097" spans="4:30" x14ac:dyDescent="0.2">
      <c r="D16097" s="5"/>
      <c r="I16097" s="7"/>
      <c r="K16097" s="7"/>
      <c r="L16097" s="7"/>
      <c r="M16097" s="7"/>
      <c r="N16097" s="7"/>
      <c r="O16097" s="5"/>
      <c r="U16097" s="31"/>
      <c r="AD16097" s="20"/>
    </row>
    <row r="16098" spans="4:30" x14ac:dyDescent="0.2">
      <c r="D16098" s="5"/>
      <c r="I16098" s="7"/>
      <c r="K16098" s="7"/>
      <c r="L16098" s="7"/>
      <c r="M16098" s="7"/>
      <c r="N16098" s="7"/>
      <c r="O16098" s="5"/>
      <c r="U16098" s="31"/>
      <c r="AD16098" s="20"/>
    </row>
    <row r="16099" spans="4:30" x14ac:dyDescent="0.2">
      <c r="D16099" s="5"/>
      <c r="I16099" s="7"/>
      <c r="K16099" s="7"/>
      <c r="L16099" s="7"/>
      <c r="M16099" s="7"/>
      <c r="N16099" s="7"/>
      <c r="O16099" s="5"/>
      <c r="U16099" s="31"/>
      <c r="AD16099" s="20"/>
    </row>
    <row r="16100" spans="4:30" x14ac:dyDescent="0.2">
      <c r="D16100" s="5"/>
      <c r="I16100" s="7"/>
      <c r="K16100" s="7"/>
      <c r="L16100" s="7"/>
      <c r="M16100" s="7"/>
      <c r="N16100" s="7"/>
      <c r="O16100" s="5"/>
      <c r="U16100" s="31"/>
      <c r="AD16100" s="20"/>
    </row>
    <row r="16101" spans="4:30" x14ac:dyDescent="0.2">
      <c r="D16101" s="5"/>
      <c r="I16101" s="7"/>
      <c r="K16101" s="7"/>
      <c r="L16101" s="7"/>
      <c r="M16101" s="7"/>
      <c r="N16101" s="7"/>
      <c r="O16101" s="5"/>
      <c r="U16101" s="31"/>
      <c r="AD16101" s="20"/>
    </row>
    <row r="16102" spans="4:30" x14ac:dyDescent="0.2">
      <c r="D16102" s="5"/>
      <c r="I16102" s="7"/>
      <c r="K16102" s="7"/>
      <c r="L16102" s="7"/>
      <c r="M16102" s="7"/>
      <c r="N16102" s="7"/>
      <c r="O16102" s="5"/>
      <c r="U16102" s="31"/>
      <c r="AD16102" s="20"/>
    </row>
    <row r="16103" spans="4:30" x14ac:dyDescent="0.2">
      <c r="D16103" s="5"/>
      <c r="I16103" s="7"/>
      <c r="K16103" s="7"/>
      <c r="L16103" s="7"/>
      <c r="M16103" s="7"/>
      <c r="N16103" s="7"/>
      <c r="O16103" s="5"/>
      <c r="U16103" s="31"/>
      <c r="AD16103" s="20"/>
    </row>
    <row r="16104" spans="4:30" x14ac:dyDescent="0.2">
      <c r="D16104" s="5"/>
      <c r="I16104" s="7"/>
      <c r="K16104" s="7"/>
      <c r="L16104" s="7"/>
      <c r="M16104" s="7"/>
      <c r="N16104" s="7"/>
      <c r="O16104" s="5"/>
      <c r="U16104" s="31"/>
      <c r="AD16104" s="20"/>
    </row>
    <row r="16105" spans="4:30" x14ac:dyDescent="0.2">
      <c r="D16105" s="5"/>
      <c r="I16105" s="7"/>
      <c r="K16105" s="7"/>
      <c r="L16105" s="7"/>
      <c r="M16105" s="7"/>
      <c r="N16105" s="7"/>
      <c r="O16105" s="5"/>
      <c r="U16105" s="31"/>
      <c r="AD16105" s="20"/>
    </row>
    <row r="16106" spans="4:30" x14ac:dyDescent="0.2">
      <c r="D16106" s="5"/>
      <c r="I16106" s="7"/>
      <c r="K16106" s="7"/>
      <c r="L16106" s="7"/>
      <c r="M16106" s="7"/>
      <c r="N16106" s="7"/>
      <c r="O16106" s="5"/>
      <c r="U16106" s="31"/>
      <c r="AD16106" s="20"/>
    </row>
    <row r="16107" spans="4:30" x14ac:dyDescent="0.2">
      <c r="D16107" s="5"/>
      <c r="I16107" s="7"/>
      <c r="K16107" s="7"/>
      <c r="L16107" s="7"/>
      <c r="M16107" s="7"/>
      <c r="N16107" s="7"/>
      <c r="O16107" s="5"/>
      <c r="U16107" s="31"/>
      <c r="AD16107" s="20"/>
    </row>
    <row r="16108" spans="4:30" x14ac:dyDescent="0.2">
      <c r="D16108" s="5"/>
      <c r="I16108" s="7"/>
      <c r="K16108" s="7"/>
      <c r="L16108" s="7"/>
      <c r="M16108" s="7"/>
      <c r="N16108" s="7"/>
      <c r="O16108" s="5"/>
      <c r="U16108" s="31"/>
      <c r="AD16108" s="20"/>
    </row>
    <row r="16109" spans="4:30" x14ac:dyDescent="0.2">
      <c r="D16109" s="5"/>
      <c r="I16109" s="7"/>
      <c r="K16109" s="7"/>
      <c r="L16109" s="7"/>
      <c r="M16109" s="7"/>
      <c r="N16109" s="7"/>
      <c r="O16109" s="5"/>
      <c r="U16109" s="31"/>
      <c r="AD16109" s="20"/>
    </row>
    <row r="16110" spans="4:30" x14ac:dyDescent="0.2">
      <c r="D16110" s="5"/>
      <c r="I16110" s="7"/>
      <c r="K16110" s="7"/>
      <c r="L16110" s="7"/>
      <c r="M16110" s="7"/>
      <c r="N16110" s="7"/>
      <c r="O16110" s="5"/>
      <c r="U16110" s="31"/>
      <c r="AD16110" s="20"/>
    </row>
    <row r="16111" spans="4:30" x14ac:dyDescent="0.2">
      <c r="D16111" s="5"/>
      <c r="I16111" s="7"/>
      <c r="K16111" s="7"/>
      <c r="L16111" s="7"/>
      <c r="M16111" s="7"/>
      <c r="N16111" s="7"/>
      <c r="O16111" s="5"/>
      <c r="U16111" s="31"/>
      <c r="AD16111" s="20"/>
    </row>
    <row r="16112" spans="4:30" x14ac:dyDescent="0.2">
      <c r="D16112" s="5"/>
      <c r="I16112" s="7"/>
      <c r="K16112" s="7"/>
      <c r="L16112" s="7"/>
      <c r="M16112" s="7"/>
      <c r="N16112" s="7"/>
      <c r="O16112" s="5"/>
      <c r="U16112" s="31"/>
      <c r="AD16112" s="20"/>
    </row>
    <row r="16113" spans="4:30" x14ac:dyDescent="0.2">
      <c r="D16113" s="5"/>
      <c r="I16113" s="7"/>
      <c r="K16113" s="7"/>
      <c r="L16113" s="7"/>
      <c r="M16113" s="7"/>
      <c r="N16113" s="7"/>
      <c r="O16113" s="5"/>
      <c r="U16113" s="31"/>
      <c r="AD16113" s="20"/>
    </row>
    <row r="16114" spans="4:30" x14ac:dyDescent="0.2">
      <c r="D16114" s="5"/>
      <c r="I16114" s="7"/>
      <c r="K16114" s="7"/>
      <c r="L16114" s="7"/>
      <c r="M16114" s="7"/>
      <c r="N16114" s="7"/>
      <c r="O16114" s="5"/>
      <c r="U16114" s="31"/>
      <c r="AD16114" s="20"/>
    </row>
    <row r="16115" spans="4:30" x14ac:dyDescent="0.2">
      <c r="D16115" s="5"/>
      <c r="I16115" s="7"/>
      <c r="K16115" s="7"/>
      <c r="L16115" s="7"/>
      <c r="M16115" s="7"/>
      <c r="N16115" s="7"/>
      <c r="O16115" s="5"/>
      <c r="U16115" s="31"/>
      <c r="AD16115" s="20"/>
    </row>
    <row r="16116" spans="4:30" x14ac:dyDescent="0.2">
      <c r="D16116" s="5"/>
      <c r="I16116" s="7"/>
      <c r="K16116" s="7"/>
      <c r="L16116" s="7"/>
      <c r="M16116" s="7"/>
      <c r="N16116" s="7"/>
      <c r="O16116" s="5"/>
      <c r="U16116" s="31"/>
      <c r="AD16116" s="20"/>
    </row>
    <row r="16117" spans="4:30" x14ac:dyDescent="0.2">
      <c r="D16117" s="5"/>
      <c r="I16117" s="7"/>
      <c r="K16117" s="7"/>
      <c r="L16117" s="7"/>
      <c r="M16117" s="7"/>
      <c r="N16117" s="7"/>
      <c r="O16117" s="5"/>
      <c r="U16117" s="31"/>
      <c r="AD16117" s="20"/>
    </row>
    <row r="16118" spans="4:30" x14ac:dyDescent="0.2">
      <c r="D16118" s="5"/>
      <c r="I16118" s="7"/>
      <c r="K16118" s="7"/>
      <c r="L16118" s="7"/>
      <c r="M16118" s="7"/>
      <c r="N16118" s="7"/>
      <c r="O16118" s="5"/>
      <c r="U16118" s="31"/>
      <c r="AD16118" s="20"/>
    </row>
    <row r="16119" spans="4:30" x14ac:dyDescent="0.2">
      <c r="D16119" s="5"/>
      <c r="I16119" s="7"/>
      <c r="K16119" s="7"/>
      <c r="L16119" s="7"/>
      <c r="M16119" s="7"/>
      <c r="N16119" s="7"/>
      <c r="O16119" s="5"/>
      <c r="U16119" s="31"/>
      <c r="AD16119" s="20"/>
    </row>
    <row r="16120" spans="4:30" x14ac:dyDescent="0.2">
      <c r="D16120" s="5"/>
      <c r="I16120" s="7"/>
      <c r="K16120" s="7"/>
      <c r="L16120" s="7"/>
      <c r="M16120" s="7"/>
      <c r="N16120" s="7"/>
      <c r="O16120" s="5"/>
      <c r="U16120" s="31"/>
      <c r="AD16120" s="20"/>
    </row>
    <row r="16121" spans="4:30" x14ac:dyDescent="0.2">
      <c r="D16121" s="5"/>
      <c r="I16121" s="7"/>
      <c r="K16121" s="7"/>
      <c r="L16121" s="7"/>
      <c r="M16121" s="7"/>
      <c r="N16121" s="7"/>
      <c r="O16121" s="5"/>
      <c r="U16121" s="31"/>
      <c r="AD16121" s="20"/>
    </row>
    <row r="16122" spans="4:30" x14ac:dyDescent="0.2">
      <c r="D16122" s="5"/>
      <c r="I16122" s="7"/>
      <c r="K16122" s="7"/>
      <c r="L16122" s="7"/>
      <c r="M16122" s="7"/>
      <c r="N16122" s="7"/>
      <c r="O16122" s="5"/>
      <c r="U16122" s="31"/>
      <c r="AD16122" s="20"/>
    </row>
    <row r="16123" spans="4:30" x14ac:dyDescent="0.2">
      <c r="D16123" s="5"/>
      <c r="I16123" s="7"/>
      <c r="K16123" s="7"/>
      <c r="L16123" s="7"/>
      <c r="M16123" s="7"/>
      <c r="N16123" s="7"/>
      <c r="O16123" s="5"/>
      <c r="U16123" s="31"/>
      <c r="AD16123" s="20"/>
    </row>
    <row r="16124" spans="4:30" x14ac:dyDescent="0.2">
      <c r="D16124" s="5"/>
      <c r="I16124" s="7"/>
      <c r="K16124" s="7"/>
      <c r="L16124" s="7"/>
      <c r="M16124" s="7"/>
      <c r="N16124" s="7"/>
      <c r="O16124" s="5"/>
      <c r="U16124" s="31"/>
      <c r="AD16124" s="20"/>
    </row>
    <row r="16125" spans="4:30" x14ac:dyDescent="0.2">
      <c r="D16125" s="5"/>
      <c r="I16125" s="7"/>
      <c r="K16125" s="7"/>
      <c r="L16125" s="7"/>
      <c r="M16125" s="7"/>
      <c r="N16125" s="7"/>
      <c r="O16125" s="5"/>
      <c r="U16125" s="31"/>
      <c r="AD16125" s="20"/>
    </row>
    <row r="16126" spans="4:30" x14ac:dyDescent="0.2">
      <c r="D16126" s="5"/>
      <c r="I16126" s="7"/>
      <c r="K16126" s="7"/>
      <c r="L16126" s="7"/>
      <c r="M16126" s="7"/>
      <c r="N16126" s="7"/>
      <c r="O16126" s="5"/>
      <c r="U16126" s="31"/>
      <c r="AD16126" s="20"/>
    </row>
    <row r="16127" spans="4:30" x14ac:dyDescent="0.2">
      <c r="D16127" s="5"/>
      <c r="I16127" s="7"/>
      <c r="K16127" s="7"/>
      <c r="L16127" s="7"/>
      <c r="M16127" s="7"/>
      <c r="N16127" s="7"/>
      <c r="O16127" s="5"/>
      <c r="U16127" s="31"/>
      <c r="AD16127" s="20"/>
    </row>
    <row r="16128" spans="4:30" x14ac:dyDescent="0.2">
      <c r="D16128" s="5"/>
      <c r="I16128" s="7"/>
      <c r="K16128" s="7"/>
      <c r="L16128" s="7"/>
      <c r="M16128" s="7"/>
      <c r="N16128" s="7"/>
      <c r="O16128" s="5"/>
      <c r="U16128" s="31"/>
      <c r="AD16128" s="20"/>
    </row>
    <row r="16129" spans="4:30" x14ac:dyDescent="0.2">
      <c r="D16129" s="5"/>
      <c r="I16129" s="7"/>
      <c r="K16129" s="7"/>
      <c r="L16129" s="7"/>
      <c r="M16129" s="7"/>
      <c r="N16129" s="7"/>
      <c r="O16129" s="5"/>
      <c r="U16129" s="31"/>
      <c r="AD16129" s="20"/>
    </row>
    <row r="16130" spans="4:30" x14ac:dyDescent="0.2">
      <c r="D16130" s="5"/>
      <c r="I16130" s="7"/>
      <c r="K16130" s="7"/>
      <c r="L16130" s="7"/>
      <c r="M16130" s="7"/>
      <c r="N16130" s="7"/>
      <c r="O16130" s="5"/>
      <c r="U16130" s="31"/>
      <c r="AD16130" s="20"/>
    </row>
    <row r="16131" spans="4:30" x14ac:dyDescent="0.2">
      <c r="D16131" s="5"/>
      <c r="I16131" s="7"/>
      <c r="K16131" s="7"/>
      <c r="L16131" s="7"/>
      <c r="M16131" s="7"/>
      <c r="N16131" s="7"/>
      <c r="O16131" s="5"/>
      <c r="U16131" s="31"/>
      <c r="AD16131" s="20"/>
    </row>
    <row r="16132" spans="4:30" x14ac:dyDescent="0.2">
      <c r="D16132" s="5"/>
      <c r="I16132" s="7"/>
      <c r="K16132" s="7"/>
      <c r="L16132" s="7"/>
      <c r="M16132" s="7"/>
      <c r="N16132" s="7"/>
      <c r="O16132" s="5"/>
      <c r="U16132" s="31"/>
      <c r="AD16132" s="20"/>
    </row>
    <row r="16133" spans="4:30" x14ac:dyDescent="0.2">
      <c r="D16133" s="5"/>
      <c r="I16133" s="7"/>
      <c r="K16133" s="7"/>
      <c r="L16133" s="7"/>
      <c r="M16133" s="7"/>
      <c r="N16133" s="7"/>
      <c r="O16133" s="5"/>
      <c r="U16133" s="31"/>
      <c r="AD16133" s="20"/>
    </row>
    <row r="16134" spans="4:30" x14ac:dyDescent="0.2">
      <c r="D16134" s="5"/>
      <c r="I16134" s="7"/>
      <c r="K16134" s="7"/>
      <c r="L16134" s="7"/>
      <c r="M16134" s="7"/>
      <c r="N16134" s="7"/>
      <c r="O16134" s="5"/>
      <c r="U16134" s="31"/>
      <c r="AD16134" s="20"/>
    </row>
    <row r="16135" spans="4:30" x14ac:dyDescent="0.2">
      <c r="D16135" s="5"/>
      <c r="I16135" s="7"/>
      <c r="K16135" s="7"/>
      <c r="L16135" s="7"/>
      <c r="M16135" s="7"/>
      <c r="N16135" s="7"/>
      <c r="O16135" s="5"/>
      <c r="U16135" s="31"/>
      <c r="AD16135" s="20"/>
    </row>
    <row r="16136" spans="4:30" x14ac:dyDescent="0.2">
      <c r="D16136" s="5"/>
      <c r="I16136" s="7"/>
      <c r="K16136" s="7"/>
      <c r="L16136" s="7"/>
      <c r="M16136" s="7"/>
      <c r="N16136" s="7"/>
      <c r="O16136" s="5"/>
      <c r="U16136" s="31"/>
      <c r="AD16136" s="20"/>
    </row>
    <row r="16137" spans="4:30" x14ac:dyDescent="0.2">
      <c r="D16137" s="5"/>
      <c r="I16137" s="7"/>
      <c r="K16137" s="7"/>
      <c r="L16137" s="7"/>
      <c r="M16137" s="7"/>
      <c r="N16137" s="7"/>
      <c r="O16137" s="5"/>
      <c r="U16137" s="31"/>
      <c r="AD16137" s="20"/>
    </row>
    <row r="16138" spans="4:30" x14ac:dyDescent="0.2">
      <c r="D16138" s="5"/>
      <c r="I16138" s="7"/>
      <c r="K16138" s="7"/>
      <c r="L16138" s="7"/>
      <c r="M16138" s="7"/>
      <c r="N16138" s="7"/>
      <c r="O16138" s="5"/>
      <c r="U16138" s="31"/>
      <c r="AD16138" s="20"/>
    </row>
    <row r="16139" spans="4:30" x14ac:dyDescent="0.2">
      <c r="D16139" s="5"/>
      <c r="I16139" s="7"/>
      <c r="K16139" s="7"/>
      <c r="L16139" s="7"/>
      <c r="M16139" s="7"/>
      <c r="N16139" s="7"/>
      <c r="O16139" s="5"/>
      <c r="U16139" s="31"/>
      <c r="AD16139" s="20"/>
    </row>
    <row r="16140" spans="4:30" x14ac:dyDescent="0.2">
      <c r="D16140" s="5"/>
      <c r="I16140" s="7"/>
      <c r="K16140" s="7"/>
      <c r="L16140" s="7"/>
      <c r="M16140" s="7"/>
      <c r="N16140" s="7"/>
      <c r="O16140" s="5"/>
      <c r="U16140" s="31"/>
      <c r="AD16140" s="20"/>
    </row>
    <row r="16141" spans="4:30" x14ac:dyDescent="0.2">
      <c r="D16141" s="5"/>
      <c r="I16141" s="7"/>
      <c r="K16141" s="7"/>
      <c r="L16141" s="7"/>
      <c r="M16141" s="7"/>
      <c r="N16141" s="7"/>
      <c r="O16141" s="5"/>
      <c r="U16141" s="31"/>
      <c r="AD16141" s="20"/>
    </row>
    <row r="16142" spans="4:30" x14ac:dyDescent="0.2">
      <c r="D16142" s="5"/>
      <c r="I16142" s="7"/>
      <c r="K16142" s="7"/>
      <c r="L16142" s="7"/>
      <c r="M16142" s="7"/>
      <c r="N16142" s="7"/>
      <c r="O16142" s="5"/>
      <c r="U16142" s="31"/>
      <c r="AD16142" s="20"/>
    </row>
    <row r="16143" spans="4:30" x14ac:dyDescent="0.2">
      <c r="D16143" s="5"/>
      <c r="I16143" s="7"/>
      <c r="K16143" s="7"/>
      <c r="L16143" s="7"/>
      <c r="M16143" s="7"/>
      <c r="N16143" s="7"/>
      <c r="O16143" s="5"/>
      <c r="U16143" s="31"/>
      <c r="AD16143" s="20"/>
    </row>
    <row r="16144" spans="4:30" x14ac:dyDescent="0.2">
      <c r="D16144" s="5"/>
      <c r="I16144" s="7"/>
      <c r="K16144" s="7"/>
      <c r="L16144" s="7"/>
      <c r="M16144" s="7"/>
      <c r="N16144" s="7"/>
      <c r="O16144" s="5"/>
      <c r="U16144" s="31"/>
      <c r="AD16144" s="20"/>
    </row>
    <row r="16145" spans="4:30" x14ac:dyDescent="0.2">
      <c r="D16145" s="5"/>
      <c r="I16145" s="7"/>
      <c r="K16145" s="7"/>
      <c r="L16145" s="7"/>
      <c r="M16145" s="7"/>
      <c r="N16145" s="7"/>
      <c r="O16145" s="5"/>
      <c r="U16145" s="31"/>
      <c r="AD16145" s="20"/>
    </row>
    <row r="16146" spans="4:30" x14ac:dyDescent="0.2">
      <c r="D16146" s="5"/>
      <c r="I16146" s="7"/>
      <c r="K16146" s="7"/>
      <c r="L16146" s="7"/>
      <c r="M16146" s="7"/>
      <c r="N16146" s="7"/>
      <c r="O16146" s="5"/>
      <c r="U16146" s="31"/>
      <c r="AD16146" s="20"/>
    </row>
    <row r="16147" spans="4:30" x14ac:dyDescent="0.2">
      <c r="D16147" s="5"/>
      <c r="I16147" s="7"/>
      <c r="K16147" s="7"/>
      <c r="L16147" s="7"/>
      <c r="M16147" s="7"/>
      <c r="N16147" s="7"/>
      <c r="O16147" s="5"/>
      <c r="U16147" s="31"/>
      <c r="AD16147" s="20"/>
    </row>
    <row r="16148" spans="4:30" x14ac:dyDescent="0.2">
      <c r="D16148" s="5"/>
      <c r="I16148" s="7"/>
      <c r="K16148" s="7"/>
      <c r="L16148" s="7"/>
      <c r="M16148" s="7"/>
      <c r="N16148" s="7"/>
      <c r="O16148" s="5"/>
      <c r="U16148" s="31"/>
      <c r="AD16148" s="20"/>
    </row>
    <row r="16149" spans="4:30" x14ac:dyDescent="0.2">
      <c r="D16149" s="5"/>
      <c r="I16149" s="7"/>
      <c r="K16149" s="7"/>
      <c r="L16149" s="7"/>
      <c r="M16149" s="7"/>
      <c r="N16149" s="7"/>
      <c r="O16149" s="5"/>
      <c r="U16149" s="31"/>
      <c r="AD16149" s="20"/>
    </row>
    <row r="16150" spans="4:30" x14ac:dyDescent="0.2">
      <c r="D16150" s="5"/>
      <c r="I16150" s="7"/>
      <c r="K16150" s="7"/>
      <c r="L16150" s="7"/>
      <c r="M16150" s="7"/>
      <c r="N16150" s="7"/>
      <c r="O16150" s="5"/>
      <c r="U16150" s="31"/>
      <c r="AD16150" s="20"/>
    </row>
    <row r="16151" spans="4:30" x14ac:dyDescent="0.2">
      <c r="D16151" s="5"/>
      <c r="I16151" s="7"/>
      <c r="K16151" s="7"/>
      <c r="L16151" s="7"/>
      <c r="M16151" s="7"/>
      <c r="N16151" s="7"/>
      <c r="O16151" s="5"/>
      <c r="U16151" s="31"/>
      <c r="AD16151" s="20"/>
    </row>
    <row r="16152" spans="4:30" x14ac:dyDescent="0.2">
      <c r="D16152" s="5"/>
      <c r="I16152" s="7"/>
      <c r="K16152" s="7"/>
      <c r="L16152" s="7"/>
      <c r="M16152" s="7"/>
      <c r="N16152" s="7"/>
      <c r="O16152" s="5"/>
      <c r="U16152" s="31"/>
      <c r="AD16152" s="20"/>
    </row>
    <row r="16153" spans="4:30" x14ac:dyDescent="0.2">
      <c r="D16153" s="5"/>
      <c r="I16153" s="7"/>
      <c r="K16153" s="7"/>
      <c r="L16153" s="7"/>
      <c r="M16153" s="7"/>
      <c r="N16153" s="7"/>
      <c r="O16153" s="5"/>
      <c r="U16153" s="31"/>
      <c r="AD16153" s="20"/>
    </row>
    <row r="16154" spans="4:30" x14ac:dyDescent="0.2">
      <c r="D16154" s="5"/>
      <c r="I16154" s="7"/>
      <c r="K16154" s="7"/>
      <c r="L16154" s="7"/>
      <c r="M16154" s="7"/>
      <c r="N16154" s="7"/>
      <c r="O16154" s="5"/>
      <c r="U16154" s="31"/>
      <c r="AD16154" s="20"/>
    </row>
    <row r="16155" spans="4:30" x14ac:dyDescent="0.2">
      <c r="D16155" s="5"/>
      <c r="I16155" s="7"/>
      <c r="K16155" s="7"/>
      <c r="L16155" s="7"/>
      <c r="M16155" s="7"/>
      <c r="N16155" s="7"/>
      <c r="O16155" s="5"/>
      <c r="U16155" s="31"/>
      <c r="AD16155" s="20"/>
    </row>
    <row r="16156" spans="4:30" x14ac:dyDescent="0.2">
      <c r="D16156" s="5"/>
      <c r="I16156" s="7"/>
      <c r="K16156" s="7"/>
      <c r="L16156" s="7"/>
      <c r="M16156" s="7"/>
      <c r="N16156" s="7"/>
      <c r="O16156" s="5"/>
      <c r="U16156" s="31"/>
      <c r="AD16156" s="20"/>
    </row>
    <row r="16157" spans="4:30" x14ac:dyDescent="0.2">
      <c r="D16157" s="5"/>
      <c r="I16157" s="7"/>
      <c r="K16157" s="7"/>
      <c r="L16157" s="7"/>
      <c r="M16157" s="7"/>
      <c r="N16157" s="7"/>
      <c r="O16157" s="5"/>
      <c r="U16157" s="31"/>
      <c r="AD16157" s="20"/>
    </row>
    <row r="16158" spans="4:30" x14ac:dyDescent="0.2">
      <c r="D16158" s="5"/>
      <c r="I16158" s="7"/>
      <c r="K16158" s="7"/>
      <c r="L16158" s="7"/>
      <c r="M16158" s="7"/>
      <c r="N16158" s="7"/>
      <c r="O16158" s="5"/>
      <c r="U16158" s="31"/>
      <c r="AD16158" s="20"/>
    </row>
    <row r="16159" spans="4:30" x14ac:dyDescent="0.2">
      <c r="D16159" s="5"/>
      <c r="I16159" s="7"/>
      <c r="K16159" s="7"/>
      <c r="L16159" s="7"/>
      <c r="M16159" s="7"/>
      <c r="N16159" s="7"/>
      <c r="O16159" s="5"/>
      <c r="U16159" s="31"/>
      <c r="AD16159" s="20"/>
    </row>
    <row r="16160" spans="4:30" x14ac:dyDescent="0.2">
      <c r="D16160" s="5"/>
      <c r="I16160" s="7"/>
      <c r="K16160" s="7"/>
      <c r="L16160" s="7"/>
      <c r="M16160" s="7"/>
      <c r="N16160" s="7"/>
      <c r="O16160" s="5"/>
      <c r="U16160" s="31"/>
      <c r="AD16160" s="20"/>
    </row>
    <row r="16161" spans="4:30" x14ac:dyDescent="0.2">
      <c r="D16161" s="5"/>
      <c r="I16161" s="7"/>
      <c r="K16161" s="7"/>
      <c r="L16161" s="7"/>
      <c r="M16161" s="7"/>
      <c r="N16161" s="7"/>
      <c r="O16161" s="5"/>
      <c r="U16161" s="31"/>
      <c r="AD16161" s="20"/>
    </row>
    <row r="16162" spans="4:30" x14ac:dyDescent="0.2">
      <c r="D16162" s="5"/>
      <c r="I16162" s="7"/>
      <c r="K16162" s="7"/>
      <c r="L16162" s="7"/>
      <c r="M16162" s="7"/>
      <c r="N16162" s="7"/>
      <c r="O16162" s="5"/>
      <c r="U16162" s="31"/>
      <c r="AD16162" s="20"/>
    </row>
    <row r="16163" spans="4:30" x14ac:dyDescent="0.2">
      <c r="D16163" s="5"/>
      <c r="I16163" s="7"/>
      <c r="K16163" s="7"/>
      <c r="L16163" s="7"/>
      <c r="M16163" s="7"/>
      <c r="N16163" s="7"/>
      <c r="O16163" s="5"/>
      <c r="U16163" s="31"/>
      <c r="AD16163" s="20"/>
    </row>
    <row r="16164" spans="4:30" x14ac:dyDescent="0.2">
      <c r="D16164" s="5"/>
      <c r="I16164" s="7"/>
      <c r="K16164" s="7"/>
      <c r="L16164" s="7"/>
      <c r="M16164" s="7"/>
      <c r="N16164" s="7"/>
      <c r="O16164" s="5"/>
      <c r="U16164" s="31"/>
      <c r="AD16164" s="20"/>
    </row>
    <row r="16165" spans="4:30" x14ac:dyDescent="0.2">
      <c r="D16165" s="5"/>
      <c r="I16165" s="7"/>
      <c r="K16165" s="7"/>
      <c r="L16165" s="7"/>
      <c r="M16165" s="7"/>
      <c r="N16165" s="7"/>
      <c r="O16165" s="5"/>
      <c r="U16165" s="31"/>
      <c r="AD16165" s="20"/>
    </row>
    <row r="16166" spans="4:30" x14ac:dyDescent="0.2">
      <c r="D16166" s="5"/>
      <c r="I16166" s="7"/>
      <c r="K16166" s="7"/>
      <c r="L16166" s="7"/>
      <c r="M16166" s="7"/>
      <c r="N16166" s="7"/>
      <c r="O16166" s="5"/>
      <c r="U16166" s="31"/>
      <c r="AD16166" s="20"/>
    </row>
    <row r="16167" spans="4:30" x14ac:dyDescent="0.2">
      <c r="D16167" s="5"/>
      <c r="I16167" s="7"/>
      <c r="K16167" s="7"/>
      <c r="L16167" s="7"/>
      <c r="M16167" s="7"/>
      <c r="N16167" s="7"/>
      <c r="O16167" s="5"/>
      <c r="U16167" s="31"/>
      <c r="AD16167" s="20"/>
    </row>
    <row r="16168" spans="4:30" x14ac:dyDescent="0.2">
      <c r="D16168" s="5"/>
      <c r="I16168" s="7"/>
      <c r="K16168" s="7"/>
      <c r="L16168" s="7"/>
      <c r="M16168" s="7"/>
      <c r="N16168" s="7"/>
      <c r="O16168" s="5"/>
      <c r="U16168" s="31"/>
      <c r="AD16168" s="20"/>
    </row>
    <row r="16169" spans="4:30" x14ac:dyDescent="0.2">
      <c r="D16169" s="5"/>
      <c r="I16169" s="7"/>
      <c r="K16169" s="7"/>
      <c r="L16169" s="7"/>
      <c r="M16169" s="7"/>
      <c r="N16169" s="7"/>
      <c r="O16169" s="5"/>
      <c r="U16169" s="31"/>
      <c r="AD16169" s="20"/>
    </row>
    <row r="16170" spans="4:30" x14ac:dyDescent="0.2">
      <c r="D16170" s="5"/>
      <c r="I16170" s="7"/>
      <c r="K16170" s="7"/>
      <c r="L16170" s="7"/>
      <c r="M16170" s="7"/>
      <c r="N16170" s="7"/>
      <c r="O16170" s="5"/>
      <c r="U16170" s="31"/>
      <c r="AD16170" s="20"/>
    </row>
    <row r="16171" spans="4:30" x14ac:dyDescent="0.2">
      <c r="D16171" s="5"/>
      <c r="I16171" s="7"/>
      <c r="K16171" s="7"/>
      <c r="L16171" s="7"/>
      <c r="M16171" s="7"/>
      <c r="N16171" s="7"/>
      <c r="O16171" s="5"/>
      <c r="U16171" s="31"/>
      <c r="AD16171" s="20"/>
    </row>
    <row r="16172" spans="4:30" x14ac:dyDescent="0.2">
      <c r="D16172" s="5"/>
      <c r="I16172" s="7"/>
      <c r="K16172" s="7"/>
      <c r="L16172" s="7"/>
      <c r="M16172" s="7"/>
      <c r="N16172" s="7"/>
      <c r="O16172" s="5"/>
      <c r="U16172" s="31"/>
      <c r="AD16172" s="20"/>
    </row>
    <row r="16173" spans="4:30" x14ac:dyDescent="0.2">
      <c r="D16173" s="5"/>
      <c r="I16173" s="7"/>
      <c r="K16173" s="7"/>
      <c r="L16173" s="7"/>
      <c r="M16173" s="7"/>
      <c r="N16173" s="7"/>
      <c r="O16173" s="5"/>
      <c r="U16173" s="31"/>
      <c r="AD16173" s="20"/>
    </row>
    <row r="16174" spans="4:30" x14ac:dyDescent="0.2">
      <c r="D16174" s="5"/>
      <c r="I16174" s="7"/>
      <c r="K16174" s="7"/>
      <c r="L16174" s="7"/>
      <c r="M16174" s="7"/>
      <c r="N16174" s="7"/>
      <c r="O16174" s="5"/>
      <c r="U16174" s="31"/>
      <c r="AD16174" s="20"/>
    </row>
    <row r="16175" spans="4:30" x14ac:dyDescent="0.2">
      <c r="D16175" s="5"/>
      <c r="I16175" s="7"/>
      <c r="K16175" s="7"/>
      <c r="L16175" s="7"/>
      <c r="M16175" s="7"/>
      <c r="N16175" s="7"/>
      <c r="O16175" s="5"/>
      <c r="U16175" s="31"/>
      <c r="AD16175" s="20"/>
    </row>
    <row r="16176" spans="4:30" x14ac:dyDescent="0.2">
      <c r="D16176" s="5"/>
      <c r="I16176" s="7"/>
      <c r="K16176" s="7"/>
      <c r="L16176" s="7"/>
      <c r="M16176" s="7"/>
      <c r="N16176" s="7"/>
      <c r="O16176" s="5"/>
      <c r="U16176" s="31"/>
      <c r="AD16176" s="20"/>
    </row>
    <row r="16177" spans="4:30" x14ac:dyDescent="0.2">
      <c r="D16177" s="5"/>
      <c r="I16177" s="7"/>
      <c r="K16177" s="7"/>
      <c r="L16177" s="7"/>
      <c r="M16177" s="7"/>
      <c r="N16177" s="7"/>
      <c r="O16177" s="5"/>
      <c r="U16177" s="31"/>
      <c r="AD16177" s="20"/>
    </row>
    <row r="16178" spans="4:30" x14ac:dyDescent="0.2">
      <c r="D16178" s="5"/>
      <c r="I16178" s="7"/>
      <c r="K16178" s="7"/>
      <c r="L16178" s="7"/>
      <c r="M16178" s="7"/>
      <c r="N16178" s="7"/>
      <c r="O16178" s="5"/>
      <c r="U16178" s="31"/>
      <c r="AD16178" s="20"/>
    </row>
    <row r="16179" spans="4:30" x14ac:dyDescent="0.2">
      <c r="D16179" s="5"/>
      <c r="I16179" s="7"/>
      <c r="K16179" s="7"/>
      <c r="L16179" s="7"/>
      <c r="M16179" s="7"/>
      <c r="N16179" s="7"/>
      <c r="O16179" s="5"/>
      <c r="U16179" s="31"/>
      <c r="AD16179" s="20"/>
    </row>
    <row r="16180" spans="4:30" x14ac:dyDescent="0.2">
      <c r="D16180" s="5"/>
      <c r="I16180" s="7"/>
      <c r="K16180" s="7"/>
      <c r="L16180" s="7"/>
      <c r="M16180" s="7"/>
      <c r="N16180" s="7"/>
      <c r="O16180" s="5"/>
      <c r="U16180" s="31"/>
      <c r="AD16180" s="20"/>
    </row>
    <row r="16181" spans="4:30" x14ac:dyDescent="0.2">
      <c r="D16181" s="5"/>
      <c r="I16181" s="7"/>
      <c r="K16181" s="7"/>
      <c r="L16181" s="7"/>
      <c r="M16181" s="7"/>
      <c r="N16181" s="7"/>
      <c r="O16181" s="5"/>
      <c r="U16181" s="31"/>
      <c r="AD16181" s="20"/>
    </row>
    <row r="16182" spans="4:30" x14ac:dyDescent="0.2">
      <c r="D16182" s="5"/>
      <c r="I16182" s="7"/>
      <c r="K16182" s="7"/>
      <c r="L16182" s="7"/>
      <c r="M16182" s="7"/>
      <c r="N16182" s="7"/>
      <c r="O16182" s="5"/>
      <c r="U16182" s="31"/>
      <c r="AD16182" s="20"/>
    </row>
    <row r="16183" spans="4:30" x14ac:dyDescent="0.2">
      <c r="D16183" s="5"/>
      <c r="I16183" s="7"/>
      <c r="K16183" s="7"/>
      <c r="L16183" s="7"/>
      <c r="M16183" s="7"/>
      <c r="N16183" s="7"/>
      <c r="O16183" s="5"/>
      <c r="U16183" s="31"/>
      <c r="AD16183" s="20"/>
    </row>
    <row r="16184" spans="4:30" x14ac:dyDescent="0.2">
      <c r="D16184" s="5"/>
      <c r="I16184" s="7"/>
      <c r="K16184" s="7"/>
      <c r="L16184" s="7"/>
      <c r="M16184" s="7"/>
      <c r="N16184" s="7"/>
      <c r="O16184" s="5"/>
      <c r="U16184" s="31"/>
      <c r="AD16184" s="20"/>
    </row>
    <row r="16185" spans="4:30" x14ac:dyDescent="0.2">
      <c r="D16185" s="5"/>
      <c r="I16185" s="7"/>
      <c r="K16185" s="7"/>
      <c r="L16185" s="7"/>
      <c r="M16185" s="7"/>
      <c r="N16185" s="7"/>
      <c r="O16185" s="5"/>
      <c r="U16185" s="31"/>
      <c r="AD16185" s="20"/>
    </row>
    <row r="16186" spans="4:30" x14ac:dyDescent="0.2">
      <c r="D16186" s="5"/>
      <c r="I16186" s="7"/>
      <c r="K16186" s="7"/>
      <c r="L16186" s="7"/>
      <c r="M16186" s="7"/>
      <c r="N16186" s="7"/>
      <c r="O16186" s="5"/>
      <c r="U16186" s="31"/>
      <c r="AD16186" s="20"/>
    </row>
    <row r="16187" spans="4:30" x14ac:dyDescent="0.2">
      <c r="D16187" s="5"/>
      <c r="I16187" s="7"/>
      <c r="K16187" s="7"/>
      <c r="L16187" s="7"/>
      <c r="M16187" s="7"/>
      <c r="N16187" s="7"/>
      <c r="O16187" s="5"/>
      <c r="U16187" s="31"/>
      <c r="AD16187" s="20"/>
    </row>
    <row r="16188" spans="4:30" x14ac:dyDescent="0.2">
      <c r="D16188" s="5"/>
      <c r="I16188" s="7"/>
      <c r="K16188" s="7"/>
      <c r="L16188" s="7"/>
      <c r="M16188" s="7"/>
      <c r="N16188" s="7"/>
      <c r="O16188" s="5"/>
      <c r="U16188" s="31"/>
      <c r="AD16188" s="20"/>
    </row>
    <row r="16189" spans="4:30" x14ac:dyDescent="0.2">
      <c r="D16189" s="5"/>
      <c r="I16189" s="7"/>
      <c r="K16189" s="7"/>
      <c r="L16189" s="7"/>
      <c r="M16189" s="7"/>
      <c r="N16189" s="7"/>
      <c r="O16189" s="5"/>
      <c r="U16189" s="31"/>
      <c r="AD16189" s="20"/>
    </row>
    <row r="16190" spans="4:30" x14ac:dyDescent="0.2">
      <c r="D16190" s="5"/>
      <c r="I16190" s="7"/>
      <c r="K16190" s="7"/>
      <c r="L16190" s="7"/>
      <c r="M16190" s="7"/>
      <c r="N16190" s="7"/>
      <c r="O16190" s="5"/>
      <c r="U16190" s="31"/>
      <c r="AD16190" s="20"/>
    </row>
    <row r="16191" spans="4:30" x14ac:dyDescent="0.2">
      <c r="D16191" s="5"/>
      <c r="I16191" s="7"/>
      <c r="K16191" s="7"/>
      <c r="L16191" s="7"/>
      <c r="M16191" s="7"/>
      <c r="N16191" s="7"/>
      <c r="O16191" s="5"/>
      <c r="U16191" s="31"/>
      <c r="AD16191" s="20"/>
    </row>
    <row r="16192" spans="4:30" x14ac:dyDescent="0.2">
      <c r="D16192" s="5"/>
      <c r="I16192" s="7"/>
      <c r="K16192" s="7"/>
      <c r="L16192" s="7"/>
      <c r="M16192" s="7"/>
      <c r="N16192" s="7"/>
      <c r="O16192" s="5"/>
      <c r="U16192" s="31"/>
      <c r="AD16192" s="20"/>
    </row>
    <row r="16193" spans="4:30" x14ac:dyDescent="0.2">
      <c r="D16193" s="5"/>
      <c r="I16193" s="7"/>
      <c r="K16193" s="7"/>
      <c r="L16193" s="7"/>
      <c r="M16193" s="7"/>
      <c r="N16193" s="7"/>
      <c r="O16193" s="5"/>
      <c r="U16193" s="31"/>
      <c r="AD16193" s="20"/>
    </row>
    <row r="16194" spans="4:30" x14ac:dyDescent="0.2">
      <c r="D16194" s="5"/>
      <c r="I16194" s="7"/>
      <c r="K16194" s="7"/>
      <c r="L16194" s="7"/>
      <c r="M16194" s="7"/>
      <c r="N16194" s="7"/>
      <c r="O16194" s="5"/>
      <c r="U16194" s="31"/>
      <c r="AD16194" s="20"/>
    </row>
    <row r="16195" spans="4:30" x14ac:dyDescent="0.2">
      <c r="D16195" s="5"/>
      <c r="I16195" s="7"/>
      <c r="K16195" s="7"/>
      <c r="L16195" s="7"/>
      <c r="M16195" s="7"/>
      <c r="N16195" s="7"/>
      <c r="O16195" s="5"/>
      <c r="U16195" s="31"/>
      <c r="AD16195" s="20"/>
    </row>
    <row r="16196" spans="4:30" x14ac:dyDescent="0.2">
      <c r="D16196" s="5"/>
      <c r="I16196" s="7"/>
      <c r="K16196" s="7"/>
      <c r="L16196" s="7"/>
      <c r="M16196" s="7"/>
      <c r="N16196" s="7"/>
      <c r="O16196" s="5"/>
      <c r="U16196" s="31"/>
      <c r="AD16196" s="20"/>
    </row>
    <row r="16197" spans="4:30" x14ac:dyDescent="0.2">
      <c r="D16197" s="5"/>
      <c r="I16197" s="7"/>
      <c r="K16197" s="7"/>
      <c r="L16197" s="7"/>
      <c r="M16197" s="7"/>
      <c r="N16197" s="7"/>
      <c r="O16197" s="5"/>
      <c r="U16197" s="31"/>
      <c r="AD16197" s="20"/>
    </row>
    <row r="16198" spans="4:30" x14ac:dyDescent="0.2">
      <c r="D16198" s="5"/>
      <c r="I16198" s="7"/>
      <c r="K16198" s="7"/>
      <c r="L16198" s="7"/>
      <c r="M16198" s="7"/>
      <c r="N16198" s="7"/>
      <c r="O16198" s="5"/>
      <c r="U16198" s="31"/>
      <c r="AD16198" s="20"/>
    </row>
    <row r="16199" spans="4:30" x14ac:dyDescent="0.2">
      <c r="D16199" s="5"/>
      <c r="I16199" s="7"/>
      <c r="K16199" s="7"/>
      <c r="L16199" s="7"/>
      <c r="M16199" s="7"/>
      <c r="N16199" s="7"/>
      <c r="O16199" s="5"/>
      <c r="U16199" s="31"/>
      <c r="AD16199" s="20"/>
    </row>
    <row r="16200" spans="4:30" x14ac:dyDescent="0.2">
      <c r="D16200" s="5"/>
      <c r="I16200" s="7"/>
      <c r="K16200" s="7"/>
      <c r="L16200" s="7"/>
      <c r="M16200" s="7"/>
      <c r="N16200" s="7"/>
      <c r="O16200" s="5"/>
      <c r="U16200" s="31"/>
      <c r="AD16200" s="20"/>
    </row>
    <row r="16201" spans="4:30" x14ac:dyDescent="0.2">
      <c r="D16201" s="5"/>
      <c r="I16201" s="7"/>
      <c r="K16201" s="7"/>
      <c r="L16201" s="7"/>
      <c r="M16201" s="7"/>
      <c r="N16201" s="7"/>
      <c r="O16201" s="5"/>
      <c r="U16201" s="31"/>
      <c r="AD16201" s="20"/>
    </row>
    <row r="16202" spans="4:30" x14ac:dyDescent="0.2">
      <c r="D16202" s="5"/>
      <c r="I16202" s="7"/>
      <c r="K16202" s="7"/>
      <c r="L16202" s="7"/>
      <c r="M16202" s="7"/>
      <c r="N16202" s="7"/>
      <c r="O16202" s="5"/>
      <c r="U16202" s="31"/>
      <c r="AD16202" s="20"/>
    </row>
    <row r="16203" spans="4:30" x14ac:dyDescent="0.2">
      <c r="D16203" s="5"/>
      <c r="I16203" s="7"/>
      <c r="K16203" s="7"/>
      <c r="L16203" s="7"/>
      <c r="M16203" s="7"/>
      <c r="N16203" s="7"/>
      <c r="O16203" s="5"/>
      <c r="U16203" s="31"/>
      <c r="AD16203" s="20"/>
    </row>
    <row r="16204" spans="4:30" x14ac:dyDescent="0.2">
      <c r="D16204" s="5"/>
      <c r="I16204" s="7"/>
      <c r="K16204" s="7"/>
      <c r="L16204" s="7"/>
      <c r="M16204" s="7"/>
      <c r="N16204" s="7"/>
      <c r="O16204" s="5"/>
      <c r="U16204" s="31"/>
      <c r="AD16204" s="20"/>
    </row>
    <row r="16205" spans="4:30" x14ac:dyDescent="0.2">
      <c r="D16205" s="5"/>
      <c r="I16205" s="7"/>
      <c r="K16205" s="7"/>
      <c r="L16205" s="7"/>
      <c r="M16205" s="7"/>
      <c r="N16205" s="7"/>
      <c r="O16205" s="5"/>
      <c r="U16205" s="31"/>
      <c r="AD16205" s="20"/>
    </row>
    <row r="16206" spans="4:30" x14ac:dyDescent="0.2">
      <c r="D16206" s="5"/>
      <c r="I16206" s="7"/>
      <c r="K16206" s="7"/>
      <c r="L16206" s="7"/>
      <c r="M16206" s="7"/>
      <c r="N16206" s="7"/>
      <c r="O16206" s="5"/>
      <c r="U16206" s="31"/>
      <c r="AD16206" s="20"/>
    </row>
    <row r="16207" spans="4:30" x14ac:dyDescent="0.2">
      <c r="D16207" s="5"/>
      <c r="I16207" s="7"/>
      <c r="K16207" s="7"/>
      <c r="L16207" s="7"/>
      <c r="M16207" s="7"/>
      <c r="N16207" s="7"/>
      <c r="O16207" s="5"/>
      <c r="U16207" s="31"/>
      <c r="AD16207" s="20"/>
    </row>
    <row r="16208" spans="4:30" x14ac:dyDescent="0.2">
      <c r="D16208" s="5"/>
      <c r="I16208" s="7"/>
      <c r="K16208" s="7"/>
      <c r="L16208" s="7"/>
      <c r="M16208" s="7"/>
      <c r="N16208" s="7"/>
      <c r="O16208" s="5"/>
      <c r="U16208" s="31"/>
      <c r="AD16208" s="20"/>
    </row>
    <row r="16209" spans="4:30" x14ac:dyDescent="0.2">
      <c r="D16209" s="5"/>
      <c r="I16209" s="7"/>
      <c r="K16209" s="7"/>
      <c r="L16209" s="7"/>
      <c r="M16209" s="7"/>
      <c r="N16209" s="7"/>
      <c r="O16209" s="5"/>
      <c r="U16209" s="31"/>
      <c r="AD16209" s="20"/>
    </row>
    <row r="16210" spans="4:30" x14ac:dyDescent="0.2">
      <c r="D16210" s="5"/>
      <c r="I16210" s="7"/>
      <c r="K16210" s="7"/>
      <c r="L16210" s="7"/>
      <c r="M16210" s="7"/>
      <c r="N16210" s="7"/>
      <c r="O16210" s="5"/>
      <c r="U16210" s="31"/>
      <c r="AD16210" s="20"/>
    </row>
    <row r="16211" spans="4:30" x14ac:dyDescent="0.2">
      <c r="D16211" s="5"/>
      <c r="I16211" s="7"/>
      <c r="K16211" s="7"/>
      <c r="L16211" s="7"/>
      <c r="M16211" s="7"/>
      <c r="N16211" s="7"/>
      <c r="O16211" s="5"/>
      <c r="U16211" s="31"/>
      <c r="AD16211" s="20"/>
    </row>
    <row r="16212" spans="4:30" x14ac:dyDescent="0.2">
      <c r="D16212" s="5"/>
      <c r="I16212" s="7"/>
      <c r="K16212" s="7"/>
      <c r="L16212" s="7"/>
      <c r="M16212" s="7"/>
      <c r="N16212" s="7"/>
      <c r="O16212" s="5"/>
      <c r="U16212" s="31"/>
      <c r="AD16212" s="20"/>
    </row>
    <row r="16213" spans="4:30" x14ac:dyDescent="0.2">
      <c r="D16213" s="5"/>
      <c r="I16213" s="7"/>
      <c r="K16213" s="7"/>
      <c r="L16213" s="7"/>
      <c r="M16213" s="7"/>
      <c r="N16213" s="7"/>
      <c r="O16213" s="5"/>
      <c r="U16213" s="31"/>
      <c r="AD16213" s="20"/>
    </row>
    <row r="16214" spans="4:30" x14ac:dyDescent="0.2">
      <c r="D16214" s="5"/>
      <c r="I16214" s="7"/>
      <c r="K16214" s="7"/>
      <c r="L16214" s="7"/>
      <c r="M16214" s="7"/>
      <c r="N16214" s="7"/>
      <c r="O16214" s="5"/>
      <c r="U16214" s="31"/>
      <c r="AD16214" s="20"/>
    </row>
    <row r="16215" spans="4:30" x14ac:dyDescent="0.2">
      <c r="D16215" s="5"/>
      <c r="I16215" s="7"/>
      <c r="K16215" s="7"/>
      <c r="L16215" s="7"/>
      <c r="M16215" s="7"/>
      <c r="N16215" s="7"/>
      <c r="O16215" s="5"/>
      <c r="U16215" s="31"/>
      <c r="AD16215" s="20"/>
    </row>
    <row r="16216" spans="4:30" x14ac:dyDescent="0.2">
      <c r="D16216" s="5"/>
      <c r="I16216" s="7"/>
      <c r="K16216" s="7"/>
      <c r="L16216" s="7"/>
      <c r="M16216" s="7"/>
      <c r="N16216" s="7"/>
      <c r="O16216" s="5"/>
      <c r="U16216" s="31"/>
      <c r="AD16216" s="20"/>
    </row>
    <row r="16217" spans="4:30" x14ac:dyDescent="0.2">
      <c r="D16217" s="5"/>
      <c r="I16217" s="7"/>
      <c r="K16217" s="7"/>
      <c r="L16217" s="7"/>
      <c r="M16217" s="7"/>
      <c r="N16217" s="7"/>
      <c r="O16217" s="5"/>
      <c r="U16217" s="31"/>
      <c r="AD16217" s="20"/>
    </row>
    <row r="16218" spans="4:30" x14ac:dyDescent="0.2">
      <c r="D16218" s="5"/>
      <c r="I16218" s="7"/>
      <c r="K16218" s="7"/>
      <c r="L16218" s="7"/>
      <c r="M16218" s="7"/>
      <c r="N16218" s="7"/>
      <c r="O16218" s="5"/>
      <c r="U16218" s="31"/>
      <c r="AD16218" s="20"/>
    </row>
    <row r="16219" spans="4:30" x14ac:dyDescent="0.2">
      <c r="D16219" s="5"/>
      <c r="I16219" s="7"/>
      <c r="K16219" s="7"/>
      <c r="L16219" s="7"/>
      <c r="M16219" s="7"/>
      <c r="N16219" s="7"/>
      <c r="O16219" s="5"/>
      <c r="U16219" s="31"/>
      <c r="AD16219" s="20"/>
    </row>
    <row r="16220" spans="4:30" x14ac:dyDescent="0.2">
      <c r="D16220" s="5"/>
      <c r="I16220" s="7"/>
      <c r="K16220" s="7"/>
      <c r="L16220" s="7"/>
      <c r="M16220" s="7"/>
      <c r="N16220" s="7"/>
      <c r="O16220" s="5"/>
      <c r="U16220" s="31"/>
      <c r="AD16220" s="20"/>
    </row>
    <row r="16221" spans="4:30" x14ac:dyDescent="0.2">
      <c r="D16221" s="5"/>
      <c r="I16221" s="7"/>
      <c r="K16221" s="7"/>
      <c r="L16221" s="7"/>
      <c r="M16221" s="7"/>
      <c r="N16221" s="7"/>
      <c r="O16221" s="5"/>
      <c r="U16221" s="31"/>
      <c r="AD16221" s="20"/>
    </row>
    <row r="16222" spans="4:30" x14ac:dyDescent="0.2">
      <c r="D16222" s="5"/>
      <c r="I16222" s="7"/>
      <c r="K16222" s="7"/>
      <c r="L16222" s="7"/>
      <c r="M16222" s="7"/>
      <c r="N16222" s="7"/>
      <c r="O16222" s="5"/>
      <c r="U16222" s="31"/>
      <c r="AD16222" s="20"/>
    </row>
    <row r="16223" spans="4:30" x14ac:dyDescent="0.2">
      <c r="D16223" s="5"/>
      <c r="I16223" s="7"/>
      <c r="K16223" s="7"/>
      <c r="L16223" s="7"/>
      <c r="M16223" s="7"/>
      <c r="N16223" s="7"/>
      <c r="O16223" s="5"/>
      <c r="U16223" s="31"/>
      <c r="AD16223" s="20"/>
    </row>
    <row r="16224" spans="4:30" x14ac:dyDescent="0.2">
      <c r="D16224" s="5"/>
      <c r="I16224" s="7"/>
      <c r="K16224" s="7"/>
      <c r="L16224" s="7"/>
      <c r="M16224" s="7"/>
      <c r="N16224" s="7"/>
      <c r="O16224" s="5"/>
      <c r="U16224" s="31"/>
      <c r="AD16224" s="20"/>
    </row>
    <row r="16225" spans="4:30" x14ac:dyDescent="0.2">
      <c r="D16225" s="5"/>
      <c r="I16225" s="7"/>
      <c r="K16225" s="7"/>
      <c r="L16225" s="7"/>
      <c r="M16225" s="7"/>
      <c r="N16225" s="7"/>
      <c r="O16225" s="5"/>
      <c r="U16225" s="31"/>
      <c r="AD16225" s="20"/>
    </row>
    <row r="16226" spans="4:30" x14ac:dyDescent="0.2">
      <c r="D16226" s="5"/>
      <c r="I16226" s="7"/>
      <c r="K16226" s="7"/>
      <c r="L16226" s="7"/>
      <c r="M16226" s="7"/>
      <c r="N16226" s="7"/>
      <c r="O16226" s="5"/>
      <c r="U16226" s="31"/>
      <c r="AD16226" s="20"/>
    </row>
    <row r="16227" spans="4:30" x14ac:dyDescent="0.2">
      <c r="D16227" s="5"/>
      <c r="I16227" s="7"/>
      <c r="K16227" s="7"/>
      <c r="L16227" s="7"/>
      <c r="M16227" s="7"/>
      <c r="N16227" s="7"/>
      <c r="O16227" s="5"/>
      <c r="U16227" s="31"/>
      <c r="AD16227" s="20"/>
    </row>
    <row r="16228" spans="4:30" x14ac:dyDescent="0.2">
      <c r="D16228" s="5"/>
      <c r="I16228" s="7"/>
      <c r="K16228" s="7"/>
      <c r="L16228" s="7"/>
      <c r="M16228" s="7"/>
      <c r="N16228" s="7"/>
      <c r="O16228" s="5"/>
      <c r="U16228" s="31"/>
      <c r="AD16228" s="20"/>
    </row>
    <row r="16229" spans="4:30" x14ac:dyDescent="0.2">
      <c r="D16229" s="5"/>
      <c r="I16229" s="7"/>
      <c r="K16229" s="7"/>
      <c r="L16229" s="7"/>
      <c r="M16229" s="7"/>
      <c r="N16229" s="7"/>
      <c r="O16229" s="5"/>
      <c r="U16229" s="31"/>
      <c r="AD16229" s="20"/>
    </row>
    <row r="16230" spans="4:30" x14ac:dyDescent="0.2">
      <c r="D16230" s="5"/>
      <c r="I16230" s="7"/>
      <c r="K16230" s="7"/>
      <c r="L16230" s="7"/>
      <c r="M16230" s="7"/>
      <c r="N16230" s="7"/>
      <c r="O16230" s="5"/>
      <c r="U16230" s="31"/>
      <c r="AD16230" s="20"/>
    </row>
    <row r="16231" spans="4:30" x14ac:dyDescent="0.2">
      <c r="D16231" s="5"/>
      <c r="I16231" s="7"/>
      <c r="K16231" s="7"/>
      <c r="L16231" s="7"/>
      <c r="M16231" s="7"/>
      <c r="N16231" s="7"/>
      <c r="O16231" s="5"/>
      <c r="U16231" s="31"/>
      <c r="AD16231" s="20"/>
    </row>
    <row r="16232" spans="4:30" x14ac:dyDescent="0.2">
      <c r="D16232" s="5"/>
      <c r="I16232" s="7"/>
      <c r="K16232" s="7"/>
      <c r="L16232" s="7"/>
      <c r="M16232" s="7"/>
      <c r="N16232" s="7"/>
      <c r="O16232" s="5"/>
      <c r="U16232" s="31"/>
      <c r="AD16232" s="20"/>
    </row>
    <row r="16233" spans="4:30" x14ac:dyDescent="0.2">
      <c r="D16233" s="5"/>
      <c r="I16233" s="7"/>
      <c r="K16233" s="7"/>
      <c r="L16233" s="7"/>
      <c r="M16233" s="7"/>
      <c r="N16233" s="7"/>
      <c r="O16233" s="5"/>
      <c r="U16233" s="31"/>
      <c r="AD16233" s="20"/>
    </row>
    <row r="16234" spans="4:30" x14ac:dyDescent="0.2">
      <c r="D16234" s="5"/>
      <c r="I16234" s="7"/>
      <c r="K16234" s="7"/>
      <c r="L16234" s="7"/>
      <c r="M16234" s="7"/>
      <c r="N16234" s="7"/>
      <c r="O16234" s="5"/>
      <c r="U16234" s="31"/>
      <c r="AD16234" s="20"/>
    </row>
    <row r="16235" spans="4:30" x14ac:dyDescent="0.2">
      <c r="D16235" s="5"/>
      <c r="I16235" s="7"/>
      <c r="K16235" s="7"/>
      <c r="L16235" s="7"/>
      <c r="M16235" s="7"/>
      <c r="N16235" s="7"/>
      <c r="O16235" s="5"/>
      <c r="U16235" s="31"/>
      <c r="AD16235" s="20"/>
    </row>
    <row r="16236" spans="4:30" x14ac:dyDescent="0.2">
      <c r="D16236" s="5"/>
      <c r="I16236" s="7"/>
      <c r="K16236" s="7"/>
      <c r="L16236" s="7"/>
      <c r="M16236" s="7"/>
      <c r="N16236" s="7"/>
      <c r="O16236" s="5"/>
      <c r="U16236" s="31"/>
      <c r="AD16236" s="20"/>
    </row>
    <row r="16237" spans="4:30" x14ac:dyDescent="0.2">
      <c r="D16237" s="5"/>
      <c r="I16237" s="7"/>
      <c r="K16237" s="7"/>
      <c r="L16237" s="7"/>
      <c r="M16237" s="7"/>
      <c r="N16237" s="7"/>
      <c r="O16237" s="5"/>
      <c r="U16237" s="31"/>
      <c r="AD16237" s="20"/>
    </row>
    <row r="16238" spans="4:30" x14ac:dyDescent="0.2">
      <c r="D16238" s="5"/>
      <c r="I16238" s="7"/>
      <c r="K16238" s="7"/>
      <c r="L16238" s="7"/>
      <c r="M16238" s="7"/>
      <c r="N16238" s="7"/>
      <c r="O16238" s="5"/>
      <c r="U16238" s="31"/>
      <c r="AD16238" s="20"/>
    </row>
    <row r="16239" spans="4:30" x14ac:dyDescent="0.2">
      <c r="D16239" s="5"/>
      <c r="I16239" s="7"/>
      <c r="K16239" s="7"/>
      <c r="L16239" s="7"/>
      <c r="M16239" s="7"/>
      <c r="N16239" s="7"/>
      <c r="O16239" s="5"/>
      <c r="U16239" s="31"/>
      <c r="AD16239" s="20"/>
    </row>
    <row r="16240" spans="4:30" x14ac:dyDescent="0.2">
      <c r="D16240" s="5"/>
      <c r="I16240" s="7"/>
      <c r="K16240" s="7"/>
      <c r="L16240" s="7"/>
      <c r="M16240" s="7"/>
      <c r="N16240" s="7"/>
      <c r="O16240" s="5"/>
      <c r="U16240" s="31"/>
      <c r="AD16240" s="20"/>
    </row>
    <row r="16241" spans="4:30" x14ac:dyDescent="0.2">
      <c r="D16241" s="5"/>
      <c r="I16241" s="7"/>
      <c r="K16241" s="7"/>
      <c r="L16241" s="7"/>
      <c r="M16241" s="7"/>
      <c r="N16241" s="7"/>
      <c r="O16241" s="5"/>
      <c r="U16241" s="31"/>
      <c r="AD16241" s="20"/>
    </row>
    <row r="16242" spans="4:30" x14ac:dyDescent="0.2">
      <c r="D16242" s="5"/>
      <c r="I16242" s="7"/>
      <c r="K16242" s="7"/>
      <c r="L16242" s="7"/>
      <c r="M16242" s="7"/>
      <c r="N16242" s="7"/>
      <c r="O16242" s="5"/>
      <c r="U16242" s="31"/>
      <c r="AD16242" s="20"/>
    </row>
    <row r="16243" spans="4:30" x14ac:dyDescent="0.2">
      <c r="D16243" s="5"/>
      <c r="I16243" s="7"/>
      <c r="K16243" s="7"/>
      <c r="L16243" s="7"/>
      <c r="M16243" s="7"/>
      <c r="N16243" s="7"/>
      <c r="O16243" s="5"/>
      <c r="U16243" s="31"/>
      <c r="AD16243" s="20"/>
    </row>
    <row r="16244" spans="4:30" x14ac:dyDescent="0.2">
      <c r="D16244" s="5"/>
      <c r="I16244" s="7"/>
      <c r="K16244" s="7"/>
      <c r="L16244" s="7"/>
      <c r="M16244" s="7"/>
      <c r="N16244" s="7"/>
      <c r="O16244" s="5"/>
      <c r="U16244" s="31"/>
      <c r="AD16244" s="20"/>
    </row>
    <row r="16245" spans="4:30" x14ac:dyDescent="0.2">
      <c r="D16245" s="5"/>
      <c r="I16245" s="7"/>
      <c r="K16245" s="7"/>
      <c r="L16245" s="7"/>
      <c r="M16245" s="7"/>
      <c r="N16245" s="7"/>
      <c r="O16245" s="5"/>
      <c r="U16245" s="31"/>
      <c r="AD16245" s="20"/>
    </row>
    <row r="16246" spans="4:30" x14ac:dyDescent="0.2">
      <c r="D16246" s="5"/>
      <c r="I16246" s="7"/>
      <c r="K16246" s="7"/>
      <c r="L16246" s="7"/>
      <c r="M16246" s="7"/>
      <c r="N16246" s="7"/>
      <c r="O16246" s="5"/>
      <c r="U16246" s="31"/>
      <c r="AD16246" s="20"/>
    </row>
    <row r="16247" spans="4:30" x14ac:dyDescent="0.2">
      <c r="D16247" s="5"/>
      <c r="I16247" s="7"/>
      <c r="K16247" s="7"/>
      <c r="L16247" s="7"/>
      <c r="M16247" s="7"/>
      <c r="N16247" s="7"/>
      <c r="O16247" s="5"/>
      <c r="U16247" s="31"/>
      <c r="AD16247" s="20"/>
    </row>
    <row r="16248" spans="4:30" x14ac:dyDescent="0.2">
      <c r="D16248" s="5"/>
      <c r="I16248" s="7"/>
      <c r="K16248" s="7"/>
      <c r="L16248" s="7"/>
      <c r="M16248" s="7"/>
      <c r="N16248" s="7"/>
      <c r="O16248" s="5"/>
      <c r="U16248" s="31"/>
      <c r="AD16248" s="20"/>
    </row>
    <row r="16249" spans="4:30" x14ac:dyDescent="0.2">
      <c r="D16249" s="5"/>
      <c r="I16249" s="7"/>
      <c r="K16249" s="7"/>
      <c r="L16249" s="7"/>
      <c r="M16249" s="7"/>
      <c r="N16249" s="7"/>
      <c r="O16249" s="5"/>
      <c r="U16249" s="31"/>
      <c r="AD16249" s="20"/>
    </row>
    <row r="16250" spans="4:30" x14ac:dyDescent="0.2">
      <c r="D16250" s="5"/>
      <c r="I16250" s="7"/>
      <c r="K16250" s="7"/>
      <c r="L16250" s="7"/>
      <c r="M16250" s="7"/>
      <c r="N16250" s="7"/>
      <c r="O16250" s="5"/>
      <c r="U16250" s="31"/>
      <c r="AD16250" s="20"/>
    </row>
    <row r="16251" spans="4:30" x14ac:dyDescent="0.2">
      <c r="D16251" s="5"/>
      <c r="I16251" s="7"/>
      <c r="K16251" s="7"/>
      <c r="L16251" s="7"/>
      <c r="M16251" s="7"/>
      <c r="N16251" s="7"/>
      <c r="O16251" s="5"/>
      <c r="U16251" s="31"/>
      <c r="AD16251" s="20"/>
    </row>
    <row r="16252" spans="4:30" x14ac:dyDescent="0.2">
      <c r="D16252" s="5"/>
      <c r="I16252" s="7"/>
      <c r="K16252" s="7"/>
      <c r="L16252" s="7"/>
      <c r="M16252" s="7"/>
      <c r="N16252" s="7"/>
      <c r="O16252" s="5"/>
      <c r="U16252" s="31"/>
      <c r="AD16252" s="20"/>
    </row>
    <row r="16253" spans="4:30" x14ac:dyDescent="0.2">
      <c r="D16253" s="5"/>
      <c r="I16253" s="7"/>
      <c r="K16253" s="7"/>
      <c r="L16253" s="7"/>
      <c r="M16253" s="7"/>
      <c r="N16253" s="7"/>
      <c r="O16253" s="5"/>
      <c r="U16253" s="31"/>
      <c r="AD16253" s="20"/>
    </row>
    <row r="16254" spans="4:30" x14ac:dyDescent="0.2">
      <c r="D16254" s="5"/>
      <c r="I16254" s="7"/>
      <c r="K16254" s="7"/>
      <c r="L16254" s="7"/>
      <c r="M16254" s="7"/>
      <c r="N16254" s="7"/>
      <c r="O16254" s="5"/>
      <c r="U16254" s="31"/>
      <c r="AD16254" s="20"/>
    </row>
    <row r="16255" spans="4:30" x14ac:dyDescent="0.2">
      <c r="D16255" s="5"/>
      <c r="I16255" s="7"/>
      <c r="K16255" s="7"/>
      <c r="L16255" s="7"/>
      <c r="M16255" s="7"/>
      <c r="N16255" s="7"/>
      <c r="O16255" s="5"/>
      <c r="U16255" s="31"/>
      <c r="AD16255" s="20"/>
    </row>
    <row r="16256" spans="4:30" x14ac:dyDescent="0.2">
      <c r="D16256" s="5"/>
      <c r="I16256" s="7"/>
      <c r="K16256" s="7"/>
      <c r="L16256" s="7"/>
      <c r="M16256" s="7"/>
      <c r="N16256" s="7"/>
      <c r="O16256" s="5"/>
      <c r="U16256" s="31"/>
      <c r="AD16256" s="20"/>
    </row>
    <row r="16257" spans="4:30" x14ac:dyDescent="0.2">
      <c r="D16257" s="5"/>
      <c r="I16257" s="7"/>
      <c r="K16257" s="7"/>
      <c r="L16257" s="7"/>
      <c r="M16257" s="7"/>
      <c r="N16257" s="7"/>
      <c r="O16257" s="5"/>
      <c r="U16257" s="31"/>
      <c r="AD16257" s="20"/>
    </row>
    <row r="16258" spans="4:30" x14ac:dyDescent="0.2">
      <c r="D16258" s="5"/>
      <c r="I16258" s="7"/>
      <c r="K16258" s="7"/>
      <c r="L16258" s="7"/>
      <c r="M16258" s="7"/>
      <c r="N16258" s="7"/>
      <c r="O16258" s="5"/>
      <c r="U16258" s="31"/>
      <c r="AD16258" s="20"/>
    </row>
    <row r="16259" spans="4:30" x14ac:dyDescent="0.2">
      <c r="D16259" s="5"/>
      <c r="I16259" s="7"/>
      <c r="K16259" s="7"/>
      <c r="L16259" s="7"/>
      <c r="M16259" s="7"/>
      <c r="N16259" s="7"/>
      <c r="O16259" s="5"/>
      <c r="U16259" s="31"/>
      <c r="AD16259" s="20"/>
    </row>
    <row r="16260" spans="4:30" x14ac:dyDescent="0.2">
      <c r="D16260" s="5"/>
      <c r="I16260" s="7"/>
      <c r="K16260" s="7"/>
      <c r="L16260" s="7"/>
      <c r="M16260" s="7"/>
      <c r="N16260" s="7"/>
      <c r="O16260" s="5"/>
      <c r="U16260" s="31"/>
      <c r="AD16260" s="20"/>
    </row>
    <row r="16261" spans="4:30" x14ac:dyDescent="0.2">
      <c r="D16261" s="5"/>
      <c r="I16261" s="7"/>
      <c r="K16261" s="7"/>
      <c r="L16261" s="7"/>
      <c r="M16261" s="7"/>
      <c r="N16261" s="7"/>
      <c r="O16261" s="5"/>
      <c r="U16261" s="31"/>
      <c r="AD16261" s="20"/>
    </row>
    <row r="16262" spans="4:30" x14ac:dyDescent="0.2">
      <c r="D16262" s="5"/>
      <c r="I16262" s="7"/>
      <c r="K16262" s="7"/>
      <c r="L16262" s="7"/>
      <c r="M16262" s="7"/>
      <c r="N16262" s="7"/>
      <c r="O16262" s="5"/>
      <c r="U16262" s="31"/>
      <c r="AD16262" s="20"/>
    </row>
    <row r="16263" spans="4:30" x14ac:dyDescent="0.2">
      <c r="D16263" s="5"/>
      <c r="I16263" s="7"/>
      <c r="K16263" s="7"/>
      <c r="L16263" s="7"/>
      <c r="M16263" s="7"/>
      <c r="N16263" s="7"/>
      <c r="O16263" s="5"/>
      <c r="U16263" s="31"/>
      <c r="AD16263" s="20"/>
    </row>
    <row r="16264" spans="4:30" x14ac:dyDescent="0.2">
      <c r="D16264" s="5"/>
      <c r="I16264" s="7"/>
      <c r="K16264" s="7"/>
      <c r="L16264" s="7"/>
      <c r="M16264" s="7"/>
      <c r="N16264" s="7"/>
      <c r="O16264" s="5"/>
      <c r="U16264" s="31"/>
      <c r="AD16264" s="20"/>
    </row>
    <row r="16265" spans="4:30" x14ac:dyDescent="0.2">
      <c r="D16265" s="5"/>
      <c r="I16265" s="7"/>
      <c r="K16265" s="7"/>
      <c r="L16265" s="7"/>
      <c r="M16265" s="7"/>
      <c r="N16265" s="7"/>
      <c r="O16265" s="5"/>
      <c r="U16265" s="31"/>
      <c r="AD16265" s="20"/>
    </row>
    <row r="16266" spans="4:30" x14ac:dyDescent="0.2">
      <c r="D16266" s="5"/>
      <c r="I16266" s="7"/>
      <c r="K16266" s="7"/>
      <c r="L16266" s="7"/>
      <c r="M16266" s="7"/>
      <c r="N16266" s="7"/>
      <c r="O16266" s="5"/>
      <c r="U16266" s="31"/>
      <c r="AD16266" s="20"/>
    </row>
    <row r="16267" spans="4:30" x14ac:dyDescent="0.2">
      <c r="D16267" s="5"/>
      <c r="I16267" s="7"/>
      <c r="K16267" s="7"/>
      <c r="L16267" s="7"/>
      <c r="M16267" s="7"/>
      <c r="N16267" s="7"/>
      <c r="O16267" s="5"/>
      <c r="U16267" s="31"/>
      <c r="AD16267" s="20"/>
    </row>
    <row r="16268" spans="4:30" x14ac:dyDescent="0.2">
      <c r="D16268" s="5"/>
      <c r="I16268" s="7"/>
      <c r="K16268" s="7"/>
      <c r="L16268" s="7"/>
      <c r="M16268" s="7"/>
      <c r="N16268" s="7"/>
      <c r="O16268" s="5"/>
      <c r="U16268" s="31"/>
      <c r="AD16268" s="20"/>
    </row>
    <row r="16269" spans="4:30" x14ac:dyDescent="0.2">
      <c r="D16269" s="5"/>
      <c r="I16269" s="7"/>
      <c r="K16269" s="7"/>
      <c r="L16269" s="7"/>
      <c r="M16269" s="7"/>
      <c r="N16269" s="7"/>
      <c r="O16269" s="5"/>
      <c r="U16269" s="31"/>
      <c r="AD16269" s="20"/>
    </row>
    <row r="16270" spans="4:30" x14ac:dyDescent="0.2">
      <c r="D16270" s="5"/>
      <c r="I16270" s="7"/>
      <c r="K16270" s="7"/>
      <c r="L16270" s="7"/>
      <c r="M16270" s="7"/>
      <c r="N16270" s="7"/>
      <c r="O16270" s="5"/>
      <c r="U16270" s="31"/>
      <c r="AD16270" s="20"/>
    </row>
    <row r="16271" spans="4:30" x14ac:dyDescent="0.2">
      <c r="D16271" s="5"/>
      <c r="I16271" s="7"/>
      <c r="K16271" s="7"/>
      <c r="L16271" s="7"/>
      <c r="M16271" s="7"/>
      <c r="N16271" s="7"/>
      <c r="O16271" s="5"/>
      <c r="U16271" s="31"/>
      <c r="AD16271" s="20"/>
    </row>
    <row r="16272" spans="4:30" x14ac:dyDescent="0.2">
      <c r="D16272" s="5"/>
      <c r="I16272" s="7"/>
      <c r="K16272" s="7"/>
      <c r="L16272" s="7"/>
      <c r="M16272" s="7"/>
      <c r="N16272" s="7"/>
      <c r="O16272" s="5"/>
      <c r="U16272" s="31"/>
      <c r="AD16272" s="20"/>
    </row>
    <row r="16273" spans="4:30" x14ac:dyDescent="0.2">
      <c r="D16273" s="5"/>
      <c r="I16273" s="7"/>
      <c r="K16273" s="7"/>
      <c r="L16273" s="7"/>
      <c r="M16273" s="7"/>
      <c r="N16273" s="7"/>
      <c r="O16273" s="5"/>
      <c r="U16273" s="31"/>
      <c r="AD16273" s="20"/>
    </row>
    <row r="16274" spans="4:30" x14ac:dyDescent="0.2">
      <c r="D16274" s="5"/>
      <c r="I16274" s="7"/>
      <c r="K16274" s="7"/>
      <c r="L16274" s="7"/>
      <c r="M16274" s="7"/>
      <c r="N16274" s="7"/>
      <c r="O16274" s="5"/>
      <c r="U16274" s="31"/>
      <c r="AD16274" s="20"/>
    </row>
    <row r="16275" spans="4:30" x14ac:dyDescent="0.2">
      <c r="D16275" s="5"/>
      <c r="I16275" s="7"/>
      <c r="K16275" s="7"/>
      <c r="L16275" s="7"/>
      <c r="M16275" s="7"/>
      <c r="N16275" s="7"/>
      <c r="O16275" s="5"/>
      <c r="U16275" s="31"/>
      <c r="AD16275" s="20"/>
    </row>
    <row r="16276" spans="4:30" x14ac:dyDescent="0.2">
      <c r="D16276" s="5"/>
      <c r="I16276" s="7"/>
      <c r="K16276" s="7"/>
      <c r="L16276" s="7"/>
      <c r="M16276" s="7"/>
      <c r="N16276" s="7"/>
      <c r="O16276" s="5"/>
      <c r="U16276" s="31"/>
      <c r="AD16276" s="20"/>
    </row>
    <row r="16277" spans="4:30" x14ac:dyDescent="0.2">
      <c r="D16277" s="5"/>
      <c r="I16277" s="7"/>
      <c r="K16277" s="7"/>
      <c r="L16277" s="7"/>
      <c r="M16277" s="7"/>
      <c r="N16277" s="7"/>
      <c r="O16277" s="5"/>
      <c r="U16277" s="31"/>
      <c r="AD16277" s="20"/>
    </row>
    <row r="16278" spans="4:30" x14ac:dyDescent="0.2">
      <c r="D16278" s="5"/>
      <c r="I16278" s="7"/>
      <c r="K16278" s="7"/>
      <c r="L16278" s="7"/>
      <c r="M16278" s="7"/>
      <c r="N16278" s="7"/>
      <c r="O16278" s="5"/>
      <c r="U16278" s="31"/>
      <c r="AD16278" s="20"/>
    </row>
    <row r="16279" spans="4:30" x14ac:dyDescent="0.2">
      <c r="D16279" s="5"/>
      <c r="I16279" s="7"/>
      <c r="K16279" s="7"/>
      <c r="L16279" s="7"/>
      <c r="M16279" s="7"/>
      <c r="N16279" s="7"/>
      <c r="O16279" s="5"/>
      <c r="U16279" s="31"/>
      <c r="AD16279" s="20"/>
    </row>
    <row r="16280" spans="4:30" x14ac:dyDescent="0.2">
      <c r="D16280" s="5"/>
      <c r="I16280" s="7"/>
      <c r="K16280" s="7"/>
      <c r="L16280" s="7"/>
      <c r="M16280" s="7"/>
      <c r="N16280" s="7"/>
      <c r="O16280" s="5"/>
      <c r="U16280" s="31"/>
      <c r="AD16280" s="20"/>
    </row>
    <row r="16281" spans="4:30" x14ac:dyDescent="0.2">
      <c r="D16281" s="5"/>
      <c r="I16281" s="7"/>
      <c r="K16281" s="7"/>
      <c r="L16281" s="7"/>
      <c r="M16281" s="7"/>
      <c r="N16281" s="7"/>
      <c r="O16281" s="5"/>
      <c r="U16281" s="31"/>
      <c r="AD16281" s="20"/>
    </row>
    <row r="16282" spans="4:30" x14ac:dyDescent="0.2">
      <c r="D16282" s="5"/>
      <c r="I16282" s="7"/>
      <c r="K16282" s="7"/>
      <c r="L16282" s="7"/>
      <c r="M16282" s="7"/>
      <c r="N16282" s="7"/>
      <c r="O16282" s="5"/>
      <c r="U16282" s="31"/>
      <c r="AD16282" s="20"/>
    </row>
    <row r="16283" spans="4:30" x14ac:dyDescent="0.2">
      <c r="D16283" s="5"/>
      <c r="I16283" s="7"/>
      <c r="K16283" s="7"/>
      <c r="L16283" s="7"/>
      <c r="M16283" s="7"/>
      <c r="N16283" s="7"/>
      <c r="O16283" s="5"/>
      <c r="U16283" s="31"/>
      <c r="AD16283" s="20"/>
    </row>
    <row r="16284" spans="4:30" x14ac:dyDescent="0.2">
      <c r="D16284" s="5"/>
      <c r="I16284" s="7"/>
      <c r="K16284" s="7"/>
      <c r="L16284" s="7"/>
      <c r="M16284" s="7"/>
      <c r="N16284" s="7"/>
      <c r="O16284" s="5"/>
      <c r="U16284" s="31"/>
      <c r="AD16284" s="20"/>
    </row>
    <row r="16285" spans="4:30" x14ac:dyDescent="0.2">
      <c r="D16285" s="5"/>
      <c r="I16285" s="7"/>
      <c r="K16285" s="7"/>
      <c r="L16285" s="7"/>
      <c r="M16285" s="7"/>
      <c r="N16285" s="7"/>
      <c r="O16285" s="5"/>
      <c r="U16285" s="31"/>
      <c r="AD16285" s="20"/>
    </row>
    <row r="16286" spans="4:30" x14ac:dyDescent="0.2">
      <c r="D16286" s="5"/>
      <c r="I16286" s="7"/>
      <c r="K16286" s="7"/>
      <c r="L16286" s="7"/>
      <c r="M16286" s="7"/>
      <c r="N16286" s="7"/>
      <c r="O16286" s="5"/>
      <c r="U16286" s="31"/>
      <c r="AD16286" s="20"/>
    </row>
    <row r="16287" spans="4:30" x14ac:dyDescent="0.2">
      <c r="D16287" s="5"/>
      <c r="I16287" s="7"/>
      <c r="K16287" s="7"/>
      <c r="L16287" s="7"/>
      <c r="M16287" s="7"/>
      <c r="N16287" s="7"/>
      <c r="O16287" s="5"/>
      <c r="U16287" s="31"/>
      <c r="AD16287" s="20"/>
    </row>
    <row r="16288" spans="4:30" x14ac:dyDescent="0.2">
      <c r="D16288" s="5"/>
      <c r="I16288" s="7"/>
      <c r="K16288" s="7"/>
      <c r="L16288" s="7"/>
      <c r="M16288" s="7"/>
      <c r="N16288" s="7"/>
      <c r="O16288" s="5"/>
      <c r="U16288" s="31"/>
      <c r="AD16288" s="20"/>
    </row>
    <row r="16289" spans="4:30" x14ac:dyDescent="0.2">
      <c r="D16289" s="5"/>
      <c r="I16289" s="7"/>
      <c r="K16289" s="7"/>
      <c r="L16289" s="7"/>
      <c r="M16289" s="7"/>
      <c r="N16289" s="7"/>
      <c r="O16289" s="5"/>
      <c r="U16289" s="31"/>
      <c r="AD16289" s="20"/>
    </row>
    <row r="16290" spans="4:30" x14ac:dyDescent="0.2">
      <c r="D16290" s="5"/>
      <c r="I16290" s="7"/>
      <c r="K16290" s="7"/>
      <c r="L16290" s="7"/>
      <c r="M16290" s="7"/>
      <c r="N16290" s="7"/>
      <c r="O16290" s="5"/>
      <c r="U16290" s="31"/>
      <c r="AD16290" s="20"/>
    </row>
    <row r="16291" spans="4:30" x14ac:dyDescent="0.2">
      <c r="D16291" s="5"/>
      <c r="I16291" s="7"/>
      <c r="K16291" s="7"/>
      <c r="L16291" s="7"/>
      <c r="M16291" s="7"/>
      <c r="N16291" s="7"/>
      <c r="O16291" s="5"/>
      <c r="U16291" s="31"/>
      <c r="AD16291" s="20"/>
    </row>
    <row r="16292" spans="4:30" x14ac:dyDescent="0.2">
      <c r="D16292" s="5"/>
      <c r="I16292" s="7"/>
      <c r="K16292" s="7"/>
      <c r="L16292" s="7"/>
      <c r="M16292" s="7"/>
      <c r="N16292" s="7"/>
      <c r="O16292" s="5"/>
      <c r="U16292" s="31"/>
      <c r="AD16292" s="20"/>
    </row>
    <row r="16293" spans="4:30" x14ac:dyDescent="0.2">
      <c r="D16293" s="5"/>
      <c r="I16293" s="7"/>
      <c r="K16293" s="7"/>
      <c r="L16293" s="7"/>
      <c r="M16293" s="7"/>
      <c r="N16293" s="7"/>
      <c r="O16293" s="5"/>
      <c r="U16293" s="31"/>
      <c r="AD16293" s="20"/>
    </row>
    <row r="16294" spans="4:30" x14ac:dyDescent="0.2">
      <c r="D16294" s="5"/>
      <c r="I16294" s="7"/>
      <c r="K16294" s="7"/>
      <c r="L16294" s="7"/>
      <c r="M16294" s="7"/>
      <c r="N16294" s="7"/>
      <c r="O16294" s="5"/>
      <c r="U16294" s="31"/>
      <c r="AD16294" s="20"/>
    </row>
    <row r="16295" spans="4:30" x14ac:dyDescent="0.2">
      <c r="D16295" s="5"/>
      <c r="I16295" s="7"/>
      <c r="K16295" s="7"/>
      <c r="L16295" s="7"/>
      <c r="M16295" s="7"/>
      <c r="N16295" s="7"/>
      <c r="O16295" s="5"/>
      <c r="U16295" s="31"/>
      <c r="AD16295" s="20"/>
    </row>
    <row r="16296" spans="4:30" x14ac:dyDescent="0.2">
      <c r="D16296" s="5"/>
      <c r="I16296" s="7"/>
      <c r="K16296" s="7"/>
      <c r="L16296" s="7"/>
      <c r="M16296" s="7"/>
      <c r="N16296" s="7"/>
      <c r="O16296" s="5"/>
      <c r="U16296" s="31"/>
      <c r="AD16296" s="20"/>
    </row>
    <row r="16297" spans="4:30" x14ac:dyDescent="0.2">
      <c r="D16297" s="5"/>
      <c r="I16297" s="7"/>
      <c r="K16297" s="7"/>
      <c r="L16297" s="7"/>
      <c r="M16297" s="7"/>
      <c r="N16297" s="7"/>
      <c r="O16297" s="5"/>
      <c r="U16297" s="31"/>
      <c r="AD16297" s="20"/>
    </row>
    <row r="16298" spans="4:30" x14ac:dyDescent="0.2">
      <c r="D16298" s="5"/>
      <c r="I16298" s="7"/>
      <c r="K16298" s="7"/>
      <c r="L16298" s="7"/>
      <c r="M16298" s="7"/>
      <c r="N16298" s="7"/>
      <c r="O16298" s="5"/>
      <c r="U16298" s="31"/>
      <c r="AD16298" s="20"/>
    </row>
    <row r="16299" spans="4:30" x14ac:dyDescent="0.2">
      <c r="D16299" s="5"/>
      <c r="I16299" s="7"/>
      <c r="K16299" s="7"/>
      <c r="L16299" s="7"/>
      <c r="M16299" s="7"/>
      <c r="N16299" s="7"/>
      <c r="O16299" s="5"/>
      <c r="U16299" s="31"/>
      <c r="AD16299" s="20"/>
    </row>
    <row r="16300" spans="4:30" x14ac:dyDescent="0.2">
      <c r="D16300" s="5"/>
      <c r="I16300" s="7"/>
      <c r="K16300" s="7"/>
      <c r="L16300" s="7"/>
      <c r="M16300" s="7"/>
      <c r="N16300" s="7"/>
      <c r="O16300" s="5"/>
      <c r="U16300" s="31"/>
      <c r="AD16300" s="20"/>
    </row>
    <row r="16301" spans="4:30" x14ac:dyDescent="0.2">
      <c r="D16301" s="5"/>
      <c r="I16301" s="7"/>
      <c r="K16301" s="7"/>
      <c r="L16301" s="7"/>
      <c r="M16301" s="7"/>
      <c r="N16301" s="7"/>
      <c r="O16301" s="5"/>
      <c r="U16301" s="31"/>
      <c r="AD16301" s="20"/>
    </row>
    <row r="16302" spans="4:30" x14ac:dyDescent="0.2">
      <c r="D16302" s="5"/>
      <c r="I16302" s="7"/>
      <c r="K16302" s="7"/>
      <c r="L16302" s="7"/>
      <c r="M16302" s="7"/>
      <c r="N16302" s="7"/>
      <c r="O16302" s="5"/>
      <c r="U16302" s="31"/>
      <c r="AD16302" s="20"/>
    </row>
    <row r="16303" spans="4:30" x14ac:dyDescent="0.2">
      <c r="D16303" s="5"/>
      <c r="I16303" s="7"/>
      <c r="K16303" s="7"/>
      <c r="L16303" s="7"/>
      <c r="M16303" s="7"/>
      <c r="N16303" s="7"/>
      <c r="O16303" s="5"/>
      <c r="U16303" s="31"/>
      <c r="AD16303" s="20"/>
    </row>
    <row r="16304" spans="4:30" x14ac:dyDescent="0.2">
      <c r="D16304" s="5"/>
      <c r="I16304" s="7"/>
      <c r="K16304" s="7"/>
      <c r="L16304" s="7"/>
      <c r="M16304" s="7"/>
      <c r="N16304" s="7"/>
      <c r="O16304" s="5"/>
      <c r="U16304" s="31"/>
      <c r="AD16304" s="20"/>
    </row>
    <row r="16305" spans="4:30" x14ac:dyDescent="0.2">
      <c r="D16305" s="5"/>
      <c r="I16305" s="7"/>
      <c r="K16305" s="7"/>
      <c r="L16305" s="7"/>
      <c r="M16305" s="7"/>
      <c r="N16305" s="7"/>
      <c r="O16305" s="5"/>
      <c r="U16305" s="31"/>
      <c r="AD16305" s="20"/>
    </row>
    <row r="16306" spans="4:30" x14ac:dyDescent="0.2">
      <c r="D16306" s="5"/>
      <c r="I16306" s="7"/>
      <c r="K16306" s="7"/>
      <c r="L16306" s="7"/>
      <c r="M16306" s="7"/>
      <c r="N16306" s="7"/>
      <c r="O16306" s="5"/>
      <c r="U16306" s="31"/>
      <c r="AD16306" s="20"/>
    </row>
    <row r="16307" spans="4:30" x14ac:dyDescent="0.2">
      <c r="D16307" s="5"/>
      <c r="I16307" s="7"/>
      <c r="K16307" s="7"/>
      <c r="L16307" s="7"/>
      <c r="M16307" s="7"/>
      <c r="N16307" s="7"/>
      <c r="O16307" s="5"/>
      <c r="U16307" s="31"/>
      <c r="AD16307" s="20"/>
    </row>
    <row r="16308" spans="4:30" x14ac:dyDescent="0.2">
      <c r="D16308" s="5"/>
      <c r="I16308" s="7"/>
      <c r="K16308" s="7"/>
      <c r="L16308" s="7"/>
      <c r="M16308" s="7"/>
      <c r="N16308" s="7"/>
      <c r="O16308" s="5"/>
      <c r="U16308" s="31"/>
      <c r="AD16308" s="20"/>
    </row>
    <row r="16309" spans="4:30" x14ac:dyDescent="0.2">
      <c r="D16309" s="5"/>
      <c r="I16309" s="7"/>
      <c r="K16309" s="7"/>
      <c r="L16309" s="7"/>
      <c r="M16309" s="7"/>
      <c r="N16309" s="7"/>
      <c r="O16309" s="5"/>
      <c r="U16309" s="31"/>
      <c r="AD16309" s="20"/>
    </row>
    <row r="16310" spans="4:30" x14ac:dyDescent="0.2">
      <c r="D16310" s="5"/>
      <c r="I16310" s="7"/>
      <c r="K16310" s="7"/>
      <c r="L16310" s="7"/>
      <c r="M16310" s="7"/>
      <c r="N16310" s="7"/>
      <c r="O16310" s="5"/>
      <c r="U16310" s="31"/>
      <c r="AD16310" s="20"/>
    </row>
    <row r="16311" spans="4:30" x14ac:dyDescent="0.2">
      <c r="D16311" s="5"/>
      <c r="I16311" s="7"/>
      <c r="K16311" s="7"/>
      <c r="L16311" s="7"/>
      <c r="M16311" s="7"/>
      <c r="N16311" s="7"/>
      <c r="O16311" s="5"/>
      <c r="U16311" s="31"/>
      <c r="AD16311" s="20"/>
    </row>
    <row r="16312" spans="4:30" x14ac:dyDescent="0.2">
      <c r="D16312" s="5"/>
      <c r="I16312" s="7"/>
      <c r="K16312" s="7"/>
      <c r="L16312" s="7"/>
      <c r="M16312" s="7"/>
      <c r="N16312" s="7"/>
      <c r="O16312" s="5"/>
      <c r="U16312" s="31"/>
      <c r="AD16312" s="20"/>
    </row>
    <row r="16313" spans="4:30" x14ac:dyDescent="0.2">
      <c r="D16313" s="5"/>
      <c r="I16313" s="7"/>
      <c r="K16313" s="7"/>
      <c r="L16313" s="7"/>
      <c r="M16313" s="7"/>
      <c r="N16313" s="7"/>
      <c r="O16313" s="5"/>
      <c r="U16313" s="31"/>
      <c r="AD16313" s="20"/>
    </row>
    <row r="16314" spans="4:30" x14ac:dyDescent="0.2">
      <c r="D16314" s="5"/>
      <c r="I16314" s="7"/>
      <c r="K16314" s="7"/>
      <c r="L16314" s="7"/>
      <c r="M16314" s="7"/>
      <c r="N16314" s="7"/>
      <c r="O16314" s="5"/>
      <c r="U16314" s="31"/>
      <c r="AD16314" s="20"/>
    </row>
    <row r="16315" spans="4:30" x14ac:dyDescent="0.2">
      <c r="D16315" s="5"/>
      <c r="I16315" s="7"/>
      <c r="K16315" s="7"/>
      <c r="L16315" s="7"/>
      <c r="M16315" s="7"/>
      <c r="N16315" s="7"/>
      <c r="O16315" s="5"/>
      <c r="U16315" s="31"/>
      <c r="AD16315" s="20"/>
    </row>
    <row r="16316" spans="4:30" x14ac:dyDescent="0.2">
      <c r="D16316" s="5"/>
      <c r="I16316" s="7"/>
      <c r="K16316" s="7"/>
      <c r="L16316" s="7"/>
      <c r="M16316" s="7"/>
      <c r="N16316" s="7"/>
      <c r="O16316" s="5"/>
      <c r="U16316" s="31"/>
      <c r="AD16316" s="20"/>
    </row>
    <row r="16317" spans="4:30" x14ac:dyDescent="0.2">
      <c r="D16317" s="5"/>
      <c r="I16317" s="7"/>
      <c r="K16317" s="7"/>
      <c r="L16317" s="7"/>
      <c r="M16317" s="7"/>
      <c r="N16317" s="7"/>
      <c r="O16317" s="5"/>
      <c r="U16317" s="31"/>
      <c r="AD16317" s="20"/>
    </row>
    <row r="16318" spans="4:30" x14ac:dyDescent="0.2">
      <c r="D16318" s="5"/>
      <c r="I16318" s="7"/>
      <c r="K16318" s="7"/>
      <c r="L16318" s="7"/>
      <c r="M16318" s="7"/>
      <c r="N16318" s="7"/>
      <c r="O16318" s="5"/>
      <c r="U16318" s="31"/>
      <c r="AD16318" s="20"/>
    </row>
    <row r="16319" spans="4:30" x14ac:dyDescent="0.2">
      <c r="D16319" s="5"/>
      <c r="I16319" s="7"/>
      <c r="K16319" s="7"/>
      <c r="L16319" s="7"/>
      <c r="M16319" s="7"/>
      <c r="N16319" s="7"/>
      <c r="O16319" s="5"/>
      <c r="U16319" s="31"/>
      <c r="AD16319" s="20"/>
    </row>
    <row r="16320" spans="4:30" x14ac:dyDescent="0.2">
      <c r="D16320" s="5"/>
      <c r="I16320" s="7"/>
      <c r="K16320" s="7"/>
      <c r="L16320" s="7"/>
      <c r="M16320" s="7"/>
      <c r="N16320" s="7"/>
      <c r="O16320" s="5"/>
      <c r="U16320" s="31"/>
      <c r="AD16320" s="20"/>
    </row>
    <row r="16321" spans="4:30" x14ac:dyDescent="0.2">
      <c r="D16321" s="5"/>
      <c r="I16321" s="7"/>
      <c r="K16321" s="7"/>
      <c r="L16321" s="7"/>
      <c r="M16321" s="7"/>
      <c r="N16321" s="7"/>
      <c r="O16321" s="5"/>
      <c r="U16321" s="31"/>
      <c r="AD16321" s="20"/>
    </row>
    <row r="16322" spans="4:30" x14ac:dyDescent="0.2">
      <c r="D16322" s="5"/>
      <c r="I16322" s="7"/>
      <c r="K16322" s="7"/>
      <c r="L16322" s="7"/>
      <c r="M16322" s="7"/>
      <c r="N16322" s="7"/>
      <c r="O16322" s="5"/>
      <c r="U16322" s="31"/>
      <c r="AD16322" s="20"/>
    </row>
    <row r="16323" spans="4:30" x14ac:dyDescent="0.2">
      <c r="D16323" s="5"/>
      <c r="I16323" s="7"/>
      <c r="K16323" s="7"/>
      <c r="L16323" s="7"/>
      <c r="M16323" s="7"/>
      <c r="N16323" s="7"/>
      <c r="O16323" s="5"/>
      <c r="U16323" s="31"/>
      <c r="AD16323" s="20"/>
    </row>
    <row r="16324" spans="4:30" x14ac:dyDescent="0.2">
      <c r="D16324" s="5"/>
      <c r="I16324" s="7"/>
      <c r="K16324" s="7"/>
      <c r="L16324" s="7"/>
      <c r="M16324" s="7"/>
      <c r="N16324" s="7"/>
      <c r="O16324" s="5"/>
      <c r="U16324" s="31"/>
      <c r="AD16324" s="20"/>
    </row>
    <row r="16325" spans="4:30" x14ac:dyDescent="0.2">
      <c r="D16325" s="5"/>
      <c r="I16325" s="7"/>
      <c r="K16325" s="7"/>
      <c r="L16325" s="7"/>
      <c r="M16325" s="7"/>
      <c r="N16325" s="7"/>
      <c r="O16325" s="5"/>
      <c r="U16325" s="31"/>
      <c r="AD16325" s="20"/>
    </row>
    <row r="16326" spans="4:30" x14ac:dyDescent="0.2">
      <c r="D16326" s="5"/>
      <c r="I16326" s="7"/>
      <c r="K16326" s="7"/>
      <c r="L16326" s="7"/>
      <c r="M16326" s="7"/>
      <c r="N16326" s="7"/>
      <c r="O16326" s="5"/>
      <c r="U16326" s="31"/>
      <c r="AD16326" s="20"/>
    </row>
    <row r="16327" spans="4:30" x14ac:dyDescent="0.2">
      <c r="D16327" s="5"/>
      <c r="I16327" s="7"/>
      <c r="K16327" s="7"/>
      <c r="L16327" s="7"/>
      <c r="M16327" s="7"/>
      <c r="N16327" s="7"/>
      <c r="O16327" s="5"/>
      <c r="U16327" s="31"/>
      <c r="AD16327" s="20"/>
    </row>
    <row r="16328" spans="4:30" x14ac:dyDescent="0.2">
      <c r="D16328" s="5"/>
      <c r="I16328" s="7"/>
      <c r="K16328" s="7"/>
      <c r="L16328" s="7"/>
      <c r="M16328" s="7"/>
      <c r="N16328" s="7"/>
      <c r="O16328" s="5"/>
      <c r="U16328" s="31"/>
      <c r="AD16328" s="20"/>
    </row>
    <row r="16329" spans="4:30" x14ac:dyDescent="0.2">
      <c r="D16329" s="5"/>
      <c r="I16329" s="7"/>
      <c r="K16329" s="7"/>
      <c r="L16329" s="7"/>
      <c r="M16329" s="7"/>
      <c r="N16329" s="7"/>
      <c r="O16329" s="5"/>
      <c r="U16329" s="31"/>
      <c r="AD16329" s="20"/>
    </row>
    <row r="16330" spans="4:30" x14ac:dyDescent="0.2">
      <c r="D16330" s="5"/>
      <c r="I16330" s="7"/>
      <c r="K16330" s="7"/>
      <c r="L16330" s="7"/>
      <c r="M16330" s="7"/>
      <c r="N16330" s="7"/>
      <c r="O16330" s="5"/>
      <c r="U16330" s="31"/>
      <c r="AD16330" s="20"/>
    </row>
    <row r="16331" spans="4:30" x14ac:dyDescent="0.2">
      <c r="D16331" s="5"/>
      <c r="I16331" s="7"/>
      <c r="K16331" s="7"/>
      <c r="L16331" s="7"/>
      <c r="M16331" s="7"/>
      <c r="N16331" s="7"/>
      <c r="O16331" s="5"/>
      <c r="U16331" s="31"/>
      <c r="AD16331" s="20"/>
    </row>
    <row r="16332" spans="4:30" x14ac:dyDescent="0.2">
      <c r="D16332" s="5"/>
      <c r="I16332" s="7"/>
      <c r="K16332" s="7"/>
      <c r="L16332" s="7"/>
      <c r="M16332" s="7"/>
      <c r="N16332" s="7"/>
      <c r="O16332" s="5"/>
      <c r="U16332" s="31"/>
      <c r="AD16332" s="20"/>
    </row>
    <row r="16333" spans="4:30" x14ac:dyDescent="0.2">
      <c r="D16333" s="5"/>
      <c r="I16333" s="7"/>
      <c r="K16333" s="7"/>
      <c r="L16333" s="7"/>
      <c r="M16333" s="7"/>
      <c r="N16333" s="7"/>
      <c r="O16333" s="5"/>
      <c r="U16333" s="31"/>
      <c r="AD16333" s="20"/>
    </row>
    <row r="16334" spans="4:30" x14ac:dyDescent="0.2">
      <c r="D16334" s="5"/>
      <c r="I16334" s="7"/>
      <c r="K16334" s="7"/>
      <c r="L16334" s="7"/>
      <c r="M16334" s="7"/>
      <c r="N16334" s="7"/>
      <c r="O16334" s="5"/>
      <c r="U16334" s="31"/>
      <c r="AD16334" s="20"/>
    </row>
    <row r="16335" spans="4:30" x14ac:dyDescent="0.2">
      <c r="D16335" s="5"/>
      <c r="I16335" s="7"/>
      <c r="K16335" s="7"/>
      <c r="L16335" s="7"/>
      <c r="M16335" s="7"/>
      <c r="N16335" s="7"/>
      <c r="O16335" s="5"/>
      <c r="U16335" s="31"/>
      <c r="AD16335" s="20"/>
    </row>
    <row r="16336" spans="4:30" x14ac:dyDescent="0.2">
      <c r="D16336" s="5"/>
      <c r="I16336" s="7"/>
      <c r="K16336" s="7"/>
      <c r="L16336" s="7"/>
      <c r="M16336" s="7"/>
      <c r="N16336" s="7"/>
      <c r="O16336" s="5"/>
      <c r="U16336" s="31"/>
      <c r="AD16336" s="20"/>
    </row>
    <row r="16337" spans="4:30" x14ac:dyDescent="0.2">
      <c r="D16337" s="5"/>
      <c r="I16337" s="7"/>
      <c r="K16337" s="7"/>
      <c r="L16337" s="7"/>
      <c r="M16337" s="7"/>
      <c r="N16337" s="7"/>
      <c r="O16337" s="5"/>
      <c r="U16337" s="31"/>
      <c r="AD16337" s="20"/>
    </row>
    <row r="16338" spans="4:30" x14ac:dyDescent="0.2">
      <c r="D16338" s="5"/>
      <c r="I16338" s="7"/>
      <c r="K16338" s="7"/>
      <c r="L16338" s="7"/>
      <c r="M16338" s="7"/>
      <c r="N16338" s="7"/>
      <c r="O16338" s="5"/>
      <c r="U16338" s="31"/>
      <c r="AD16338" s="20"/>
    </row>
    <row r="16339" spans="4:30" x14ac:dyDescent="0.2">
      <c r="D16339" s="5"/>
      <c r="I16339" s="7"/>
      <c r="K16339" s="7"/>
      <c r="L16339" s="7"/>
      <c r="M16339" s="7"/>
      <c r="N16339" s="7"/>
      <c r="O16339" s="5"/>
      <c r="U16339" s="31"/>
      <c r="AD16339" s="20"/>
    </row>
    <row r="16340" spans="4:30" x14ac:dyDescent="0.2">
      <c r="D16340" s="5"/>
      <c r="I16340" s="7"/>
      <c r="K16340" s="7"/>
      <c r="L16340" s="7"/>
      <c r="M16340" s="7"/>
      <c r="N16340" s="7"/>
      <c r="O16340" s="5"/>
      <c r="U16340" s="31"/>
      <c r="AD16340" s="20"/>
    </row>
    <row r="16341" spans="4:30" x14ac:dyDescent="0.2">
      <c r="D16341" s="5"/>
      <c r="I16341" s="7"/>
      <c r="K16341" s="7"/>
      <c r="L16341" s="7"/>
      <c r="M16341" s="7"/>
      <c r="N16341" s="7"/>
      <c r="O16341" s="5"/>
      <c r="U16341" s="31"/>
      <c r="AD16341" s="20"/>
    </row>
    <row r="16342" spans="4:30" x14ac:dyDescent="0.2">
      <c r="D16342" s="5"/>
      <c r="I16342" s="7"/>
      <c r="K16342" s="7"/>
      <c r="L16342" s="7"/>
      <c r="M16342" s="7"/>
      <c r="N16342" s="7"/>
      <c r="O16342" s="5"/>
      <c r="U16342" s="31"/>
      <c r="AD16342" s="20"/>
    </row>
    <row r="16343" spans="4:30" x14ac:dyDescent="0.2">
      <c r="D16343" s="5"/>
      <c r="I16343" s="7"/>
      <c r="K16343" s="7"/>
      <c r="L16343" s="7"/>
      <c r="M16343" s="7"/>
      <c r="N16343" s="7"/>
      <c r="O16343" s="5"/>
      <c r="U16343" s="31"/>
      <c r="AD16343" s="20"/>
    </row>
    <row r="16344" spans="4:30" x14ac:dyDescent="0.2">
      <c r="D16344" s="5"/>
      <c r="I16344" s="7"/>
      <c r="K16344" s="7"/>
      <c r="L16344" s="7"/>
      <c r="M16344" s="7"/>
      <c r="N16344" s="7"/>
      <c r="O16344" s="5"/>
      <c r="U16344" s="31"/>
      <c r="AD16344" s="20"/>
    </row>
    <row r="16345" spans="4:30" x14ac:dyDescent="0.2">
      <c r="D16345" s="5"/>
      <c r="I16345" s="7"/>
      <c r="K16345" s="7"/>
      <c r="L16345" s="7"/>
      <c r="M16345" s="7"/>
      <c r="N16345" s="7"/>
      <c r="O16345" s="5"/>
      <c r="U16345" s="31"/>
      <c r="AD16345" s="20"/>
    </row>
    <row r="16346" spans="4:30" x14ac:dyDescent="0.2">
      <c r="D16346" s="5"/>
      <c r="I16346" s="7"/>
      <c r="K16346" s="7"/>
      <c r="L16346" s="7"/>
      <c r="M16346" s="7"/>
      <c r="N16346" s="7"/>
      <c r="O16346" s="5"/>
      <c r="U16346" s="31"/>
      <c r="AD16346" s="20"/>
    </row>
    <row r="16347" spans="4:30" x14ac:dyDescent="0.2">
      <c r="D16347" s="5"/>
      <c r="I16347" s="7"/>
      <c r="K16347" s="7"/>
      <c r="L16347" s="7"/>
      <c r="M16347" s="7"/>
      <c r="N16347" s="7"/>
      <c r="O16347" s="5"/>
      <c r="U16347" s="31"/>
      <c r="AD16347" s="20"/>
    </row>
    <row r="16348" spans="4:30" x14ac:dyDescent="0.2">
      <c r="D16348" s="5"/>
      <c r="I16348" s="7"/>
      <c r="K16348" s="7"/>
      <c r="L16348" s="7"/>
      <c r="M16348" s="7"/>
      <c r="N16348" s="7"/>
      <c r="O16348" s="5"/>
      <c r="U16348" s="31"/>
      <c r="AD16348" s="20"/>
    </row>
    <row r="16349" spans="4:30" x14ac:dyDescent="0.2">
      <c r="D16349" s="5"/>
      <c r="I16349" s="7"/>
      <c r="K16349" s="7"/>
      <c r="L16349" s="7"/>
      <c r="M16349" s="7"/>
      <c r="N16349" s="7"/>
      <c r="O16349" s="5"/>
      <c r="U16349" s="31"/>
      <c r="AD16349" s="20"/>
    </row>
    <row r="16350" spans="4:30" x14ac:dyDescent="0.2">
      <c r="D16350" s="5"/>
      <c r="I16350" s="7"/>
      <c r="K16350" s="7"/>
      <c r="L16350" s="7"/>
      <c r="M16350" s="7"/>
      <c r="N16350" s="7"/>
      <c r="O16350" s="5"/>
      <c r="U16350" s="31"/>
      <c r="AD16350" s="20"/>
    </row>
    <row r="16351" spans="4:30" x14ac:dyDescent="0.2">
      <c r="D16351" s="5"/>
      <c r="I16351" s="7"/>
      <c r="K16351" s="7"/>
      <c r="L16351" s="7"/>
      <c r="M16351" s="7"/>
      <c r="N16351" s="7"/>
      <c r="O16351" s="5"/>
      <c r="U16351" s="31"/>
      <c r="AD16351" s="20"/>
    </row>
    <row r="16352" spans="4:30" x14ac:dyDescent="0.2">
      <c r="D16352" s="5"/>
      <c r="I16352" s="7"/>
      <c r="K16352" s="7"/>
      <c r="L16352" s="7"/>
      <c r="M16352" s="7"/>
      <c r="N16352" s="7"/>
      <c r="O16352" s="5"/>
      <c r="U16352" s="31"/>
      <c r="AD16352" s="20"/>
    </row>
    <row r="16353" spans="4:30" x14ac:dyDescent="0.2">
      <c r="D16353" s="5"/>
      <c r="I16353" s="7"/>
      <c r="K16353" s="7"/>
      <c r="L16353" s="7"/>
      <c r="M16353" s="7"/>
      <c r="N16353" s="7"/>
      <c r="O16353" s="5"/>
      <c r="U16353" s="31"/>
      <c r="AD16353" s="20"/>
    </row>
    <row r="16354" spans="4:30" x14ac:dyDescent="0.2">
      <c r="D16354" s="5"/>
      <c r="I16354" s="7"/>
      <c r="K16354" s="7"/>
      <c r="L16354" s="7"/>
      <c r="M16354" s="7"/>
      <c r="N16354" s="7"/>
      <c r="O16354" s="5"/>
      <c r="U16354" s="31"/>
      <c r="AD16354" s="20"/>
    </row>
    <row r="16355" spans="4:30" x14ac:dyDescent="0.2">
      <c r="D16355" s="5"/>
      <c r="I16355" s="7"/>
      <c r="K16355" s="7"/>
      <c r="L16355" s="7"/>
      <c r="M16355" s="7"/>
      <c r="N16355" s="7"/>
      <c r="O16355" s="5"/>
      <c r="U16355" s="31"/>
      <c r="AD16355" s="20"/>
    </row>
    <row r="16356" spans="4:30" x14ac:dyDescent="0.2">
      <c r="D16356" s="5"/>
      <c r="I16356" s="7"/>
      <c r="K16356" s="7"/>
      <c r="L16356" s="7"/>
      <c r="M16356" s="7"/>
      <c r="N16356" s="7"/>
      <c r="O16356" s="5"/>
      <c r="U16356" s="31"/>
      <c r="AD16356" s="20"/>
    </row>
    <row r="16357" spans="4:30" x14ac:dyDescent="0.2">
      <c r="D16357" s="5"/>
      <c r="I16357" s="7"/>
      <c r="K16357" s="7"/>
      <c r="L16357" s="7"/>
      <c r="M16357" s="7"/>
      <c r="N16357" s="7"/>
      <c r="O16357" s="5"/>
      <c r="U16357" s="31"/>
      <c r="AD16357" s="20"/>
    </row>
    <row r="16358" spans="4:30" x14ac:dyDescent="0.2">
      <c r="D16358" s="5"/>
      <c r="I16358" s="7"/>
      <c r="K16358" s="7"/>
      <c r="L16358" s="7"/>
      <c r="M16358" s="7"/>
      <c r="N16358" s="7"/>
      <c r="O16358" s="5"/>
      <c r="U16358" s="31"/>
      <c r="AD16358" s="20"/>
    </row>
    <row r="16359" spans="4:30" x14ac:dyDescent="0.2">
      <c r="D16359" s="5"/>
      <c r="I16359" s="7"/>
      <c r="K16359" s="7"/>
      <c r="L16359" s="7"/>
      <c r="M16359" s="7"/>
      <c r="N16359" s="7"/>
      <c r="O16359" s="5"/>
      <c r="U16359" s="31"/>
      <c r="AD16359" s="20"/>
    </row>
    <row r="16360" spans="4:30" x14ac:dyDescent="0.2">
      <c r="D16360" s="5"/>
      <c r="I16360" s="7"/>
      <c r="K16360" s="7"/>
      <c r="L16360" s="7"/>
      <c r="M16360" s="7"/>
      <c r="N16360" s="7"/>
      <c r="O16360" s="5"/>
      <c r="U16360" s="31"/>
      <c r="AD16360" s="20"/>
    </row>
    <row r="16361" spans="4:30" x14ac:dyDescent="0.2">
      <c r="D16361" s="5"/>
      <c r="I16361" s="7"/>
      <c r="K16361" s="7"/>
      <c r="L16361" s="7"/>
      <c r="M16361" s="7"/>
      <c r="N16361" s="7"/>
      <c r="O16361" s="5"/>
      <c r="U16361" s="31"/>
      <c r="AD16361" s="20"/>
    </row>
    <row r="16362" spans="4:30" x14ac:dyDescent="0.2">
      <c r="D16362" s="5"/>
      <c r="I16362" s="7"/>
      <c r="K16362" s="7"/>
      <c r="L16362" s="7"/>
      <c r="M16362" s="7"/>
      <c r="N16362" s="7"/>
      <c r="O16362" s="5"/>
      <c r="U16362" s="31"/>
      <c r="AD16362" s="20"/>
    </row>
    <row r="16363" spans="4:30" x14ac:dyDescent="0.2">
      <c r="D16363" s="5"/>
      <c r="I16363" s="7"/>
      <c r="K16363" s="7"/>
      <c r="L16363" s="7"/>
      <c r="M16363" s="7"/>
      <c r="N16363" s="7"/>
      <c r="O16363" s="5"/>
      <c r="U16363" s="31"/>
      <c r="AD16363" s="20"/>
    </row>
    <row r="16364" spans="4:30" x14ac:dyDescent="0.2">
      <c r="D16364" s="5"/>
      <c r="I16364" s="7"/>
      <c r="K16364" s="7"/>
      <c r="L16364" s="7"/>
      <c r="M16364" s="7"/>
      <c r="N16364" s="7"/>
      <c r="O16364" s="5"/>
      <c r="U16364" s="31"/>
      <c r="AD16364" s="20"/>
    </row>
    <row r="16365" spans="4:30" x14ac:dyDescent="0.2">
      <c r="D16365" s="5"/>
      <c r="I16365" s="7"/>
      <c r="K16365" s="7"/>
      <c r="L16365" s="7"/>
      <c r="M16365" s="7"/>
      <c r="N16365" s="7"/>
      <c r="O16365" s="5"/>
      <c r="U16365" s="31"/>
      <c r="AD16365" s="20"/>
    </row>
    <row r="16366" spans="4:30" x14ac:dyDescent="0.2">
      <c r="D16366" s="5"/>
      <c r="I16366" s="7"/>
      <c r="K16366" s="7"/>
      <c r="L16366" s="7"/>
      <c r="M16366" s="7"/>
      <c r="N16366" s="7"/>
      <c r="O16366" s="5"/>
      <c r="U16366" s="31"/>
      <c r="AD16366" s="20"/>
    </row>
    <row r="16367" spans="4:30" x14ac:dyDescent="0.2">
      <c r="D16367" s="5"/>
      <c r="I16367" s="7"/>
      <c r="K16367" s="7"/>
      <c r="L16367" s="7"/>
      <c r="M16367" s="7"/>
      <c r="N16367" s="7"/>
      <c r="O16367" s="5"/>
      <c r="U16367" s="31"/>
      <c r="AD16367" s="20"/>
    </row>
    <row r="16368" spans="4:30" x14ac:dyDescent="0.2">
      <c r="D16368" s="5"/>
      <c r="I16368" s="7"/>
      <c r="K16368" s="7"/>
      <c r="L16368" s="7"/>
      <c r="M16368" s="7"/>
      <c r="N16368" s="7"/>
      <c r="O16368" s="5"/>
      <c r="U16368" s="31"/>
      <c r="AD16368" s="20"/>
    </row>
    <row r="16369" spans="4:30" x14ac:dyDescent="0.2">
      <c r="D16369" s="5"/>
      <c r="I16369" s="7"/>
      <c r="K16369" s="7"/>
      <c r="L16369" s="7"/>
      <c r="M16369" s="7"/>
      <c r="N16369" s="7"/>
      <c r="O16369" s="5"/>
      <c r="U16369" s="31"/>
      <c r="AD16369" s="20"/>
    </row>
    <row r="16370" spans="4:30" x14ac:dyDescent="0.2">
      <c r="D16370" s="5"/>
      <c r="I16370" s="7"/>
      <c r="K16370" s="7"/>
      <c r="L16370" s="7"/>
      <c r="M16370" s="7"/>
      <c r="N16370" s="7"/>
      <c r="O16370" s="5"/>
      <c r="U16370" s="31"/>
      <c r="AD16370" s="20"/>
    </row>
    <row r="16371" spans="4:30" x14ac:dyDescent="0.2">
      <c r="D16371" s="5"/>
      <c r="I16371" s="7"/>
      <c r="K16371" s="7"/>
      <c r="L16371" s="7"/>
      <c r="M16371" s="7"/>
      <c r="N16371" s="7"/>
      <c r="O16371" s="5"/>
      <c r="U16371" s="31"/>
      <c r="AD16371" s="20"/>
    </row>
    <row r="16372" spans="4:30" x14ac:dyDescent="0.2">
      <c r="D16372" s="5"/>
      <c r="I16372" s="7"/>
      <c r="K16372" s="7"/>
      <c r="L16372" s="7"/>
      <c r="M16372" s="7"/>
      <c r="N16372" s="7"/>
      <c r="O16372" s="5"/>
      <c r="U16372" s="31"/>
      <c r="AD16372" s="20"/>
    </row>
    <row r="16373" spans="4:30" x14ac:dyDescent="0.2">
      <c r="D16373" s="5"/>
      <c r="I16373" s="7"/>
      <c r="K16373" s="7"/>
      <c r="L16373" s="7"/>
      <c r="M16373" s="7"/>
      <c r="N16373" s="7"/>
      <c r="O16373" s="5"/>
      <c r="U16373" s="31"/>
      <c r="AD16373" s="20"/>
    </row>
    <row r="16374" spans="4:30" x14ac:dyDescent="0.2">
      <c r="D16374" s="5"/>
      <c r="I16374" s="7"/>
      <c r="K16374" s="7"/>
      <c r="L16374" s="7"/>
      <c r="M16374" s="7"/>
      <c r="N16374" s="7"/>
      <c r="O16374" s="5"/>
      <c r="U16374" s="31"/>
      <c r="AD16374" s="20"/>
    </row>
    <row r="16375" spans="4:30" x14ac:dyDescent="0.2">
      <c r="D16375" s="5"/>
      <c r="I16375" s="7"/>
      <c r="K16375" s="7"/>
      <c r="L16375" s="7"/>
      <c r="M16375" s="7"/>
      <c r="N16375" s="7"/>
      <c r="O16375" s="5"/>
      <c r="U16375" s="31"/>
      <c r="AD16375" s="20"/>
    </row>
    <row r="16376" spans="4:30" x14ac:dyDescent="0.2">
      <c r="D16376" s="5"/>
      <c r="I16376" s="7"/>
      <c r="K16376" s="7"/>
      <c r="L16376" s="7"/>
      <c r="M16376" s="7"/>
      <c r="N16376" s="7"/>
      <c r="O16376" s="5"/>
      <c r="U16376" s="31"/>
      <c r="AD16376" s="20"/>
    </row>
    <row r="16377" spans="4:30" x14ac:dyDescent="0.2">
      <c r="D16377" s="5"/>
      <c r="I16377" s="7"/>
      <c r="K16377" s="7"/>
      <c r="L16377" s="7"/>
      <c r="M16377" s="7"/>
      <c r="N16377" s="7"/>
      <c r="O16377" s="5"/>
      <c r="U16377" s="31"/>
      <c r="AD16377" s="20"/>
    </row>
    <row r="16378" spans="4:30" x14ac:dyDescent="0.2">
      <c r="D16378" s="5"/>
      <c r="I16378" s="7"/>
      <c r="K16378" s="7"/>
      <c r="L16378" s="7"/>
      <c r="M16378" s="7"/>
      <c r="N16378" s="7"/>
      <c r="O16378" s="5"/>
      <c r="U16378" s="31"/>
      <c r="AD16378" s="20"/>
    </row>
    <row r="16379" spans="4:30" x14ac:dyDescent="0.2">
      <c r="D16379" s="5"/>
      <c r="I16379" s="7"/>
      <c r="K16379" s="7"/>
      <c r="L16379" s="7"/>
      <c r="M16379" s="7"/>
      <c r="N16379" s="7"/>
      <c r="O16379" s="5"/>
      <c r="U16379" s="31"/>
      <c r="AD16379" s="20"/>
    </row>
    <row r="16380" spans="4:30" x14ac:dyDescent="0.2">
      <c r="D16380" s="5"/>
      <c r="I16380" s="7"/>
      <c r="K16380" s="7"/>
      <c r="L16380" s="7"/>
      <c r="M16380" s="7"/>
      <c r="N16380" s="7"/>
      <c r="O16380" s="5"/>
      <c r="U16380" s="31"/>
      <c r="AD16380" s="20"/>
    </row>
    <row r="16381" spans="4:30" x14ac:dyDescent="0.2">
      <c r="D16381" s="5"/>
      <c r="I16381" s="7"/>
      <c r="K16381" s="7"/>
      <c r="L16381" s="7"/>
      <c r="M16381" s="7"/>
      <c r="N16381" s="7"/>
      <c r="O16381" s="5"/>
      <c r="U16381" s="31"/>
      <c r="AD16381" s="20"/>
    </row>
    <row r="16382" spans="4:30" x14ac:dyDescent="0.2">
      <c r="D16382" s="5"/>
      <c r="I16382" s="7"/>
      <c r="K16382" s="7"/>
      <c r="L16382" s="7"/>
      <c r="M16382" s="7"/>
      <c r="N16382" s="7"/>
      <c r="O16382" s="5"/>
      <c r="U16382" s="31"/>
      <c r="AD16382" s="20"/>
    </row>
    <row r="16383" spans="4:30" x14ac:dyDescent="0.2">
      <c r="D16383" s="5"/>
      <c r="I16383" s="7"/>
      <c r="K16383" s="7"/>
      <c r="L16383" s="7"/>
      <c r="M16383" s="7"/>
      <c r="N16383" s="7"/>
      <c r="O16383" s="5"/>
      <c r="U16383" s="31"/>
      <c r="AD16383" s="20"/>
    </row>
    <row r="16384" spans="4:30" x14ac:dyDescent="0.2">
      <c r="D16384" s="5"/>
      <c r="I16384" s="7"/>
      <c r="K16384" s="7"/>
      <c r="L16384" s="7"/>
      <c r="M16384" s="7"/>
      <c r="N16384" s="7"/>
      <c r="O16384" s="5"/>
      <c r="U16384" s="31"/>
      <c r="AD16384" s="20"/>
    </row>
    <row r="16385" spans="4:30" x14ac:dyDescent="0.2">
      <c r="D16385" s="5"/>
      <c r="I16385" s="7"/>
      <c r="K16385" s="7"/>
      <c r="L16385" s="7"/>
      <c r="M16385" s="7"/>
      <c r="N16385" s="7"/>
      <c r="O16385" s="5"/>
      <c r="U16385" s="31"/>
      <c r="AD16385" s="20"/>
    </row>
    <row r="16386" spans="4:30" x14ac:dyDescent="0.2">
      <c r="D16386" s="5"/>
      <c r="I16386" s="7"/>
      <c r="K16386" s="7"/>
      <c r="L16386" s="7"/>
      <c r="M16386" s="7"/>
      <c r="N16386" s="7"/>
      <c r="O16386" s="5"/>
      <c r="U16386" s="31"/>
      <c r="AD16386" s="20"/>
    </row>
    <row r="16387" spans="4:30" x14ac:dyDescent="0.2">
      <c r="D16387" s="5"/>
      <c r="I16387" s="7"/>
      <c r="K16387" s="7"/>
      <c r="L16387" s="7"/>
      <c r="M16387" s="7"/>
      <c r="N16387" s="7"/>
      <c r="O16387" s="5"/>
      <c r="U16387" s="31"/>
      <c r="AD16387" s="20"/>
    </row>
    <row r="16388" spans="4:30" x14ac:dyDescent="0.2">
      <c r="D16388" s="5"/>
      <c r="I16388" s="7"/>
      <c r="K16388" s="7"/>
      <c r="L16388" s="7"/>
      <c r="M16388" s="7"/>
      <c r="N16388" s="7"/>
      <c r="O16388" s="5"/>
      <c r="U16388" s="31"/>
      <c r="AD16388" s="20"/>
    </row>
    <row r="16389" spans="4:30" x14ac:dyDescent="0.2">
      <c r="D16389" s="5"/>
      <c r="I16389" s="7"/>
      <c r="K16389" s="7"/>
      <c r="L16389" s="7"/>
      <c r="M16389" s="7"/>
      <c r="N16389" s="7"/>
      <c r="O16389" s="5"/>
      <c r="U16389" s="31"/>
      <c r="AD16389" s="20"/>
    </row>
    <row r="16390" spans="4:30" x14ac:dyDescent="0.2">
      <c r="D16390" s="5"/>
      <c r="I16390" s="7"/>
      <c r="K16390" s="7"/>
      <c r="L16390" s="7"/>
      <c r="M16390" s="7"/>
      <c r="N16390" s="7"/>
      <c r="O16390" s="5"/>
      <c r="U16390" s="31"/>
      <c r="AD16390" s="20"/>
    </row>
    <row r="16391" spans="4:30" x14ac:dyDescent="0.2">
      <c r="D16391" s="5"/>
      <c r="I16391" s="7"/>
      <c r="K16391" s="7"/>
      <c r="L16391" s="7"/>
      <c r="M16391" s="7"/>
      <c r="N16391" s="7"/>
      <c r="O16391" s="5"/>
      <c r="U16391" s="31"/>
      <c r="AD16391" s="20"/>
    </row>
    <row r="16392" spans="4:30" x14ac:dyDescent="0.2">
      <c r="D16392" s="5"/>
      <c r="I16392" s="7"/>
      <c r="K16392" s="7"/>
      <c r="L16392" s="7"/>
      <c r="M16392" s="7"/>
      <c r="N16392" s="7"/>
      <c r="O16392" s="5"/>
      <c r="U16392" s="31"/>
      <c r="AD16392" s="20"/>
    </row>
    <row r="16393" spans="4:30" x14ac:dyDescent="0.2">
      <c r="D16393" s="5"/>
      <c r="I16393" s="7"/>
      <c r="K16393" s="7"/>
      <c r="L16393" s="7"/>
      <c r="M16393" s="7"/>
      <c r="N16393" s="7"/>
      <c r="O16393" s="5"/>
      <c r="U16393" s="31"/>
      <c r="AD16393" s="20"/>
    </row>
    <row r="16394" spans="4:30" x14ac:dyDescent="0.2">
      <c r="D16394" s="5"/>
      <c r="I16394" s="7"/>
      <c r="K16394" s="7"/>
      <c r="L16394" s="7"/>
      <c r="M16394" s="7"/>
      <c r="N16394" s="7"/>
      <c r="O16394" s="5"/>
      <c r="U16394" s="31"/>
      <c r="AD16394" s="20"/>
    </row>
    <row r="16395" spans="4:30" x14ac:dyDescent="0.2">
      <c r="D16395" s="5"/>
      <c r="I16395" s="7"/>
      <c r="K16395" s="7"/>
      <c r="L16395" s="7"/>
      <c r="M16395" s="7"/>
      <c r="N16395" s="7"/>
      <c r="O16395" s="5"/>
      <c r="U16395" s="31"/>
      <c r="AD16395" s="20"/>
    </row>
    <row r="16396" spans="4:30" x14ac:dyDescent="0.2">
      <c r="D16396" s="5"/>
      <c r="I16396" s="7"/>
      <c r="K16396" s="7"/>
      <c r="L16396" s="7"/>
      <c r="M16396" s="7"/>
      <c r="N16396" s="7"/>
      <c r="O16396" s="5"/>
      <c r="U16396" s="31"/>
      <c r="AD16396" s="20"/>
    </row>
    <row r="16397" spans="4:30" x14ac:dyDescent="0.2">
      <c r="D16397" s="5"/>
      <c r="I16397" s="7"/>
      <c r="K16397" s="7"/>
      <c r="L16397" s="7"/>
      <c r="M16397" s="7"/>
      <c r="N16397" s="7"/>
      <c r="O16397" s="5"/>
      <c r="U16397" s="31"/>
      <c r="AD16397" s="20"/>
    </row>
    <row r="16398" spans="4:30" x14ac:dyDescent="0.2">
      <c r="D16398" s="5"/>
      <c r="I16398" s="7"/>
      <c r="K16398" s="7"/>
      <c r="L16398" s="7"/>
      <c r="M16398" s="7"/>
      <c r="N16398" s="7"/>
      <c r="O16398" s="5"/>
      <c r="U16398" s="31"/>
      <c r="AD16398" s="20"/>
    </row>
    <row r="16399" spans="4:30" x14ac:dyDescent="0.2">
      <c r="D16399" s="5"/>
      <c r="I16399" s="7"/>
      <c r="K16399" s="7"/>
      <c r="L16399" s="7"/>
      <c r="M16399" s="7"/>
      <c r="N16399" s="7"/>
      <c r="O16399" s="5"/>
      <c r="U16399" s="31"/>
      <c r="AD16399" s="20"/>
    </row>
    <row r="16400" spans="4:30" x14ac:dyDescent="0.2">
      <c r="D16400" s="5"/>
      <c r="I16400" s="7"/>
      <c r="K16400" s="7"/>
      <c r="L16400" s="7"/>
      <c r="M16400" s="7"/>
      <c r="N16400" s="7"/>
      <c r="O16400" s="5"/>
      <c r="U16400" s="31"/>
      <c r="AD16400" s="20"/>
    </row>
    <row r="16401" spans="4:30" x14ac:dyDescent="0.2">
      <c r="D16401" s="5"/>
      <c r="I16401" s="7"/>
      <c r="K16401" s="7"/>
      <c r="L16401" s="7"/>
      <c r="M16401" s="7"/>
      <c r="N16401" s="7"/>
      <c r="O16401" s="5"/>
      <c r="U16401" s="31"/>
      <c r="AD16401" s="20"/>
    </row>
    <row r="16402" spans="4:30" x14ac:dyDescent="0.2">
      <c r="D16402" s="5"/>
      <c r="I16402" s="7"/>
      <c r="K16402" s="7"/>
      <c r="L16402" s="7"/>
      <c r="M16402" s="7"/>
      <c r="N16402" s="7"/>
      <c r="O16402" s="5"/>
      <c r="U16402" s="31"/>
      <c r="AD16402" s="20"/>
    </row>
    <row r="16403" spans="4:30" x14ac:dyDescent="0.2">
      <c r="D16403" s="5"/>
      <c r="I16403" s="7"/>
      <c r="K16403" s="7"/>
      <c r="L16403" s="7"/>
      <c r="M16403" s="7"/>
      <c r="N16403" s="7"/>
      <c r="O16403" s="5"/>
      <c r="U16403" s="31"/>
      <c r="AD16403" s="20"/>
    </row>
    <row r="16404" spans="4:30" x14ac:dyDescent="0.2">
      <c r="D16404" s="5"/>
      <c r="I16404" s="7"/>
      <c r="K16404" s="7"/>
      <c r="L16404" s="7"/>
      <c r="M16404" s="7"/>
      <c r="N16404" s="7"/>
      <c r="O16404" s="5"/>
      <c r="U16404" s="31"/>
      <c r="AD16404" s="20"/>
    </row>
    <row r="16405" spans="4:30" x14ac:dyDescent="0.2">
      <c r="D16405" s="5"/>
      <c r="I16405" s="7"/>
      <c r="K16405" s="7"/>
      <c r="L16405" s="7"/>
      <c r="M16405" s="7"/>
      <c r="N16405" s="7"/>
      <c r="O16405" s="5"/>
      <c r="U16405" s="31"/>
      <c r="AD16405" s="20"/>
    </row>
    <row r="16406" spans="4:30" x14ac:dyDescent="0.2">
      <c r="D16406" s="5"/>
      <c r="I16406" s="7"/>
      <c r="K16406" s="7"/>
      <c r="L16406" s="7"/>
      <c r="M16406" s="7"/>
      <c r="N16406" s="7"/>
      <c r="O16406" s="5"/>
      <c r="U16406" s="31"/>
      <c r="AD16406" s="20"/>
    </row>
    <row r="16407" spans="4:30" x14ac:dyDescent="0.2">
      <c r="D16407" s="5"/>
      <c r="I16407" s="7"/>
      <c r="K16407" s="7"/>
      <c r="L16407" s="7"/>
      <c r="M16407" s="7"/>
      <c r="N16407" s="7"/>
      <c r="O16407" s="5"/>
      <c r="U16407" s="31"/>
      <c r="AD16407" s="20"/>
    </row>
    <row r="16408" spans="4:30" x14ac:dyDescent="0.2">
      <c r="D16408" s="5"/>
      <c r="I16408" s="7"/>
      <c r="K16408" s="7"/>
      <c r="L16408" s="7"/>
      <c r="M16408" s="7"/>
      <c r="N16408" s="7"/>
      <c r="O16408" s="5"/>
      <c r="U16408" s="31"/>
      <c r="AD16408" s="20"/>
    </row>
    <row r="16409" spans="4:30" x14ac:dyDescent="0.2">
      <c r="D16409" s="5"/>
      <c r="I16409" s="7"/>
      <c r="K16409" s="7"/>
      <c r="L16409" s="7"/>
      <c r="M16409" s="7"/>
      <c r="N16409" s="7"/>
      <c r="O16409" s="5"/>
      <c r="U16409" s="31"/>
      <c r="AD16409" s="20"/>
    </row>
    <row r="16410" spans="4:30" x14ac:dyDescent="0.2">
      <c r="D16410" s="5"/>
      <c r="I16410" s="7"/>
      <c r="K16410" s="7"/>
      <c r="L16410" s="7"/>
      <c r="M16410" s="7"/>
      <c r="N16410" s="7"/>
      <c r="O16410" s="5"/>
      <c r="U16410" s="31"/>
      <c r="AD16410" s="20"/>
    </row>
    <row r="16411" spans="4:30" x14ac:dyDescent="0.2">
      <c r="D16411" s="5"/>
      <c r="I16411" s="7"/>
      <c r="K16411" s="7"/>
      <c r="L16411" s="7"/>
      <c r="M16411" s="7"/>
      <c r="N16411" s="7"/>
      <c r="O16411" s="5"/>
      <c r="U16411" s="31"/>
      <c r="AD16411" s="20"/>
    </row>
    <row r="16412" spans="4:30" x14ac:dyDescent="0.2">
      <c r="D16412" s="5"/>
      <c r="I16412" s="7"/>
      <c r="K16412" s="7"/>
      <c r="L16412" s="7"/>
      <c r="M16412" s="7"/>
      <c r="N16412" s="7"/>
      <c r="O16412" s="5"/>
      <c r="U16412" s="31"/>
      <c r="AD16412" s="20"/>
    </row>
    <row r="16413" spans="4:30" x14ac:dyDescent="0.2">
      <c r="D16413" s="5"/>
      <c r="I16413" s="7"/>
      <c r="K16413" s="7"/>
      <c r="L16413" s="7"/>
      <c r="M16413" s="7"/>
      <c r="N16413" s="7"/>
      <c r="O16413" s="5"/>
      <c r="U16413" s="31"/>
      <c r="AD16413" s="20"/>
    </row>
    <row r="16414" spans="4:30" x14ac:dyDescent="0.2">
      <c r="D16414" s="5"/>
      <c r="I16414" s="7"/>
      <c r="K16414" s="7"/>
      <c r="L16414" s="7"/>
      <c r="M16414" s="7"/>
      <c r="N16414" s="7"/>
      <c r="O16414" s="5"/>
      <c r="U16414" s="31"/>
      <c r="AD16414" s="20"/>
    </row>
    <row r="16415" spans="4:30" x14ac:dyDescent="0.2">
      <c r="D16415" s="5"/>
      <c r="I16415" s="7"/>
      <c r="K16415" s="7"/>
      <c r="L16415" s="7"/>
      <c r="M16415" s="7"/>
      <c r="N16415" s="7"/>
      <c r="O16415" s="5"/>
      <c r="U16415" s="31"/>
      <c r="AD16415" s="20"/>
    </row>
    <row r="16416" spans="4:30" x14ac:dyDescent="0.2">
      <c r="D16416" s="5"/>
      <c r="I16416" s="7"/>
      <c r="K16416" s="7"/>
      <c r="L16416" s="7"/>
      <c r="M16416" s="7"/>
      <c r="N16416" s="7"/>
      <c r="O16416" s="5"/>
      <c r="U16416" s="31"/>
      <c r="AD16416" s="20"/>
    </row>
    <row r="16417" spans="4:30" x14ac:dyDescent="0.2">
      <c r="D16417" s="5"/>
      <c r="I16417" s="7"/>
      <c r="K16417" s="7"/>
      <c r="L16417" s="7"/>
      <c r="M16417" s="7"/>
      <c r="N16417" s="7"/>
      <c r="O16417" s="5"/>
      <c r="U16417" s="31"/>
      <c r="AD16417" s="20"/>
    </row>
    <row r="16418" spans="4:30" x14ac:dyDescent="0.2">
      <c r="D16418" s="5"/>
      <c r="I16418" s="7"/>
      <c r="K16418" s="7"/>
      <c r="L16418" s="7"/>
      <c r="M16418" s="7"/>
      <c r="N16418" s="7"/>
      <c r="O16418" s="5"/>
      <c r="U16418" s="31"/>
      <c r="AD16418" s="20"/>
    </row>
    <row r="16419" spans="4:30" x14ac:dyDescent="0.2">
      <c r="D16419" s="5"/>
      <c r="I16419" s="7"/>
      <c r="K16419" s="7"/>
      <c r="L16419" s="7"/>
      <c r="M16419" s="7"/>
      <c r="N16419" s="7"/>
      <c r="O16419" s="5"/>
      <c r="U16419" s="31"/>
      <c r="AD16419" s="20"/>
    </row>
    <row r="16420" spans="4:30" x14ac:dyDescent="0.2">
      <c r="D16420" s="5"/>
      <c r="I16420" s="7"/>
      <c r="K16420" s="7"/>
      <c r="L16420" s="7"/>
      <c r="M16420" s="7"/>
      <c r="N16420" s="7"/>
      <c r="O16420" s="5"/>
      <c r="U16420" s="31"/>
      <c r="AD16420" s="20"/>
    </row>
    <row r="16421" spans="4:30" x14ac:dyDescent="0.2">
      <c r="D16421" s="5"/>
      <c r="I16421" s="7"/>
      <c r="K16421" s="7"/>
      <c r="L16421" s="7"/>
      <c r="M16421" s="7"/>
      <c r="N16421" s="7"/>
      <c r="O16421" s="5"/>
      <c r="U16421" s="31"/>
      <c r="AD16421" s="20"/>
    </row>
    <row r="16422" spans="4:30" x14ac:dyDescent="0.2">
      <c r="D16422" s="5"/>
      <c r="I16422" s="7"/>
      <c r="K16422" s="7"/>
      <c r="L16422" s="7"/>
      <c r="M16422" s="7"/>
      <c r="N16422" s="7"/>
      <c r="O16422" s="5"/>
      <c r="U16422" s="31"/>
      <c r="AD16422" s="20"/>
    </row>
    <row r="16423" spans="4:30" x14ac:dyDescent="0.2">
      <c r="D16423" s="5"/>
      <c r="I16423" s="7"/>
      <c r="K16423" s="7"/>
      <c r="L16423" s="7"/>
      <c r="M16423" s="7"/>
      <c r="N16423" s="7"/>
      <c r="O16423" s="5"/>
      <c r="U16423" s="31"/>
      <c r="AD16423" s="20"/>
    </row>
    <row r="16424" spans="4:30" x14ac:dyDescent="0.2">
      <c r="D16424" s="5"/>
      <c r="I16424" s="7"/>
      <c r="K16424" s="7"/>
      <c r="L16424" s="7"/>
      <c r="M16424" s="7"/>
      <c r="N16424" s="7"/>
      <c r="O16424" s="5"/>
      <c r="U16424" s="31"/>
      <c r="AD16424" s="20"/>
    </row>
    <row r="16425" spans="4:30" x14ac:dyDescent="0.2">
      <c r="D16425" s="5"/>
      <c r="I16425" s="7"/>
      <c r="K16425" s="7"/>
      <c r="L16425" s="7"/>
      <c r="M16425" s="7"/>
      <c r="N16425" s="7"/>
      <c r="O16425" s="5"/>
      <c r="U16425" s="31"/>
      <c r="AD16425" s="20"/>
    </row>
    <row r="16426" spans="4:30" x14ac:dyDescent="0.2">
      <c r="D16426" s="5"/>
      <c r="I16426" s="7"/>
      <c r="K16426" s="7"/>
      <c r="L16426" s="7"/>
      <c r="M16426" s="7"/>
      <c r="N16426" s="7"/>
      <c r="O16426" s="5"/>
      <c r="U16426" s="31"/>
      <c r="AD16426" s="20"/>
    </row>
    <row r="16427" spans="4:30" x14ac:dyDescent="0.2">
      <c r="D16427" s="5"/>
      <c r="I16427" s="7"/>
      <c r="K16427" s="7"/>
      <c r="L16427" s="7"/>
      <c r="M16427" s="7"/>
      <c r="N16427" s="7"/>
      <c r="O16427" s="5"/>
      <c r="U16427" s="31"/>
      <c r="AD16427" s="20"/>
    </row>
    <row r="16428" spans="4:30" x14ac:dyDescent="0.2">
      <c r="D16428" s="5"/>
      <c r="I16428" s="7"/>
      <c r="K16428" s="7"/>
      <c r="L16428" s="7"/>
      <c r="M16428" s="7"/>
      <c r="N16428" s="7"/>
      <c r="O16428" s="5"/>
      <c r="U16428" s="31"/>
      <c r="AD16428" s="20"/>
    </row>
    <row r="16429" spans="4:30" x14ac:dyDescent="0.2">
      <c r="D16429" s="5"/>
      <c r="I16429" s="7"/>
      <c r="K16429" s="7"/>
      <c r="L16429" s="7"/>
      <c r="M16429" s="7"/>
      <c r="N16429" s="7"/>
      <c r="O16429" s="5"/>
      <c r="U16429" s="31"/>
      <c r="AD16429" s="20"/>
    </row>
    <row r="16430" spans="4:30" x14ac:dyDescent="0.2">
      <c r="D16430" s="5"/>
      <c r="I16430" s="7"/>
      <c r="K16430" s="7"/>
      <c r="L16430" s="7"/>
      <c r="M16430" s="7"/>
      <c r="N16430" s="7"/>
      <c r="O16430" s="5"/>
      <c r="U16430" s="31"/>
      <c r="AD16430" s="20"/>
    </row>
    <row r="16431" spans="4:30" x14ac:dyDescent="0.2">
      <c r="D16431" s="5"/>
      <c r="I16431" s="7"/>
      <c r="K16431" s="7"/>
      <c r="L16431" s="7"/>
      <c r="M16431" s="7"/>
      <c r="N16431" s="7"/>
      <c r="O16431" s="5"/>
      <c r="U16431" s="31"/>
      <c r="AD16431" s="20"/>
    </row>
    <row r="16432" spans="4:30" x14ac:dyDescent="0.2">
      <c r="D16432" s="5"/>
      <c r="I16432" s="7"/>
      <c r="K16432" s="7"/>
      <c r="L16432" s="7"/>
      <c r="M16432" s="7"/>
      <c r="N16432" s="7"/>
      <c r="O16432" s="5"/>
      <c r="U16432" s="31"/>
      <c r="AD16432" s="20"/>
    </row>
    <row r="16433" spans="4:30" x14ac:dyDescent="0.2">
      <c r="D16433" s="5"/>
      <c r="I16433" s="7"/>
      <c r="K16433" s="7"/>
      <c r="L16433" s="7"/>
      <c r="M16433" s="7"/>
      <c r="N16433" s="7"/>
      <c r="O16433" s="5"/>
      <c r="U16433" s="31"/>
      <c r="AD16433" s="20"/>
    </row>
    <row r="16434" spans="4:30" x14ac:dyDescent="0.2">
      <c r="D16434" s="5"/>
      <c r="I16434" s="7"/>
      <c r="K16434" s="7"/>
      <c r="L16434" s="7"/>
      <c r="M16434" s="7"/>
      <c r="N16434" s="7"/>
      <c r="O16434" s="5"/>
      <c r="U16434" s="31"/>
      <c r="AD16434" s="20"/>
    </row>
    <row r="16435" spans="4:30" x14ac:dyDescent="0.2">
      <c r="D16435" s="5"/>
      <c r="I16435" s="7"/>
      <c r="K16435" s="7"/>
      <c r="L16435" s="7"/>
      <c r="M16435" s="7"/>
      <c r="N16435" s="7"/>
      <c r="O16435" s="5"/>
      <c r="U16435" s="31"/>
      <c r="AD16435" s="20"/>
    </row>
    <row r="16436" spans="4:30" x14ac:dyDescent="0.2">
      <c r="D16436" s="5"/>
      <c r="I16436" s="7"/>
      <c r="K16436" s="7"/>
      <c r="L16436" s="7"/>
      <c r="M16436" s="7"/>
      <c r="N16436" s="7"/>
      <c r="O16436" s="5"/>
      <c r="U16436" s="31"/>
      <c r="AD16436" s="20"/>
    </row>
    <row r="16437" spans="4:30" x14ac:dyDescent="0.2">
      <c r="D16437" s="5"/>
      <c r="I16437" s="7"/>
      <c r="K16437" s="7"/>
      <c r="L16437" s="7"/>
      <c r="M16437" s="7"/>
      <c r="N16437" s="7"/>
      <c r="O16437" s="5"/>
      <c r="U16437" s="31"/>
      <c r="AD16437" s="20"/>
    </row>
    <row r="16438" spans="4:30" x14ac:dyDescent="0.2">
      <c r="D16438" s="5"/>
      <c r="I16438" s="7"/>
      <c r="K16438" s="7"/>
      <c r="L16438" s="7"/>
      <c r="M16438" s="7"/>
      <c r="N16438" s="7"/>
      <c r="O16438" s="5"/>
      <c r="U16438" s="31"/>
      <c r="AD16438" s="20"/>
    </row>
    <row r="16439" spans="4:30" x14ac:dyDescent="0.2">
      <c r="D16439" s="5"/>
      <c r="I16439" s="7"/>
      <c r="K16439" s="7"/>
      <c r="L16439" s="7"/>
      <c r="M16439" s="7"/>
      <c r="N16439" s="7"/>
      <c r="O16439" s="5"/>
      <c r="U16439" s="31"/>
      <c r="AD16439" s="20"/>
    </row>
    <row r="16440" spans="4:30" x14ac:dyDescent="0.2">
      <c r="D16440" s="5"/>
      <c r="I16440" s="7"/>
      <c r="K16440" s="7"/>
      <c r="L16440" s="7"/>
      <c r="M16440" s="7"/>
      <c r="N16440" s="7"/>
      <c r="O16440" s="5"/>
      <c r="U16440" s="31"/>
      <c r="AD16440" s="20"/>
    </row>
    <row r="16441" spans="4:30" x14ac:dyDescent="0.2">
      <c r="D16441" s="5"/>
      <c r="I16441" s="7"/>
      <c r="K16441" s="7"/>
      <c r="L16441" s="7"/>
      <c r="M16441" s="7"/>
      <c r="N16441" s="7"/>
      <c r="O16441" s="5"/>
      <c r="U16441" s="31"/>
      <c r="AD16441" s="20"/>
    </row>
    <row r="16442" spans="4:30" x14ac:dyDescent="0.2">
      <c r="D16442" s="5"/>
      <c r="I16442" s="7"/>
      <c r="K16442" s="7"/>
      <c r="L16442" s="7"/>
      <c r="M16442" s="7"/>
      <c r="N16442" s="7"/>
      <c r="O16442" s="5"/>
      <c r="U16442" s="31"/>
      <c r="AD16442" s="20"/>
    </row>
    <row r="16443" spans="4:30" x14ac:dyDescent="0.2">
      <c r="D16443" s="5"/>
      <c r="I16443" s="7"/>
      <c r="K16443" s="7"/>
      <c r="L16443" s="7"/>
      <c r="M16443" s="7"/>
      <c r="N16443" s="7"/>
      <c r="O16443" s="5"/>
      <c r="U16443" s="31"/>
      <c r="AD16443" s="20"/>
    </row>
    <row r="16444" spans="4:30" x14ac:dyDescent="0.2">
      <c r="D16444" s="5"/>
      <c r="I16444" s="7"/>
      <c r="K16444" s="7"/>
      <c r="L16444" s="7"/>
      <c r="M16444" s="7"/>
      <c r="N16444" s="7"/>
      <c r="O16444" s="5"/>
      <c r="U16444" s="31"/>
      <c r="AD16444" s="20"/>
    </row>
    <row r="16445" spans="4:30" x14ac:dyDescent="0.2">
      <c r="D16445" s="5"/>
      <c r="I16445" s="7"/>
      <c r="K16445" s="7"/>
      <c r="L16445" s="7"/>
      <c r="M16445" s="7"/>
      <c r="N16445" s="7"/>
      <c r="O16445" s="5"/>
      <c r="U16445" s="31"/>
      <c r="AD16445" s="20"/>
    </row>
    <row r="16446" spans="4:30" x14ac:dyDescent="0.2">
      <c r="D16446" s="5"/>
      <c r="I16446" s="7"/>
      <c r="K16446" s="7"/>
      <c r="L16446" s="7"/>
      <c r="M16446" s="7"/>
      <c r="N16446" s="7"/>
      <c r="O16446" s="5"/>
      <c r="U16446" s="31"/>
      <c r="AD16446" s="20"/>
    </row>
    <row r="16447" spans="4:30" x14ac:dyDescent="0.2">
      <c r="D16447" s="5"/>
      <c r="I16447" s="7"/>
      <c r="K16447" s="7"/>
      <c r="L16447" s="7"/>
      <c r="M16447" s="7"/>
      <c r="N16447" s="7"/>
      <c r="O16447" s="5"/>
      <c r="U16447" s="31"/>
      <c r="AD16447" s="20"/>
    </row>
    <row r="16448" spans="4:30" x14ac:dyDescent="0.2">
      <c r="D16448" s="5"/>
      <c r="I16448" s="7"/>
      <c r="K16448" s="7"/>
      <c r="L16448" s="7"/>
      <c r="M16448" s="7"/>
      <c r="N16448" s="7"/>
      <c r="O16448" s="5"/>
      <c r="U16448" s="31"/>
      <c r="AD16448" s="20"/>
    </row>
    <row r="16449" spans="4:30" x14ac:dyDescent="0.2">
      <c r="D16449" s="5"/>
      <c r="I16449" s="7"/>
      <c r="K16449" s="7"/>
      <c r="L16449" s="7"/>
      <c r="M16449" s="7"/>
      <c r="N16449" s="7"/>
      <c r="O16449" s="5"/>
      <c r="U16449" s="31"/>
      <c r="AD16449" s="20"/>
    </row>
    <row r="16450" spans="4:30" x14ac:dyDescent="0.2">
      <c r="D16450" s="5"/>
      <c r="I16450" s="7"/>
      <c r="K16450" s="7"/>
      <c r="L16450" s="7"/>
      <c r="M16450" s="7"/>
      <c r="N16450" s="7"/>
      <c r="O16450" s="5"/>
      <c r="U16450" s="31"/>
      <c r="AD16450" s="20"/>
    </row>
    <row r="16451" spans="4:30" x14ac:dyDescent="0.2">
      <c r="D16451" s="5"/>
      <c r="I16451" s="7"/>
      <c r="K16451" s="7"/>
      <c r="L16451" s="7"/>
      <c r="M16451" s="7"/>
      <c r="N16451" s="7"/>
      <c r="O16451" s="5"/>
      <c r="U16451" s="31"/>
      <c r="AD16451" s="20"/>
    </row>
    <row r="16452" spans="4:30" x14ac:dyDescent="0.2">
      <c r="D16452" s="5"/>
      <c r="I16452" s="7"/>
      <c r="K16452" s="7"/>
      <c r="L16452" s="7"/>
      <c r="M16452" s="7"/>
      <c r="N16452" s="7"/>
      <c r="O16452" s="5"/>
      <c r="U16452" s="31"/>
      <c r="AD16452" s="20"/>
    </row>
    <row r="16453" spans="4:30" x14ac:dyDescent="0.2">
      <c r="D16453" s="5"/>
      <c r="I16453" s="7"/>
      <c r="K16453" s="7"/>
      <c r="L16453" s="7"/>
      <c r="M16453" s="7"/>
      <c r="N16453" s="7"/>
      <c r="O16453" s="5"/>
      <c r="U16453" s="31"/>
      <c r="AD16453" s="20"/>
    </row>
    <row r="16454" spans="4:30" x14ac:dyDescent="0.2">
      <c r="D16454" s="5"/>
      <c r="I16454" s="7"/>
      <c r="K16454" s="7"/>
      <c r="L16454" s="7"/>
      <c r="M16454" s="7"/>
      <c r="N16454" s="7"/>
      <c r="O16454" s="5"/>
      <c r="U16454" s="31"/>
      <c r="AD16454" s="20"/>
    </row>
    <row r="16455" spans="4:30" x14ac:dyDescent="0.2">
      <c r="D16455" s="5"/>
      <c r="I16455" s="7"/>
      <c r="K16455" s="7"/>
      <c r="L16455" s="7"/>
      <c r="M16455" s="7"/>
      <c r="N16455" s="7"/>
      <c r="O16455" s="5"/>
      <c r="U16455" s="31"/>
      <c r="AD16455" s="20"/>
    </row>
    <row r="16456" spans="4:30" x14ac:dyDescent="0.2">
      <c r="D16456" s="5"/>
      <c r="I16456" s="7"/>
      <c r="K16456" s="7"/>
      <c r="L16456" s="7"/>
      <c r="M16456" s="7"/>
      <c r="N16456" s="7"/>
      <c r="O16456" s="5"/>
      <c r="U16456" s="31"/>
      <c r="AD16456" s="20"/>
    </row>
    <row r="16457" spans="4:30" x14ac:dyDescent="0.2">
      <c r="D16457" s="5"/>
      <c r="I16457" s="7"/>
      <c r="K16457" s="7"/>
      <c r="L16457" s="7"/>
      <c r="M16457" s="7"/>
      <c r="N16457" s="7"/>
      <c r="O16457" s="5"/>
      <c r="U16457" s="31"/>
      <c r="AD16457" s="20"/>
    </row>
    <row r="16458" spans="4:30" x14ac:dyDescent="0.2">
      <c r="D16458" s="5"/>
      <c r="I16458" s="7"/>
      <c r="K16458" s="7"/>
      <c r="L16458" s="7"/>
      <c r="M16458" s="7"/>
      <c r="N16458" s="7"/>
      <c r="O16458" s="5"/>
      <c r="U16458" s="31"/>
      <c r="AD16458" s="20"/>
    </row>
    <row r="16459" spans="4:30" x14ac:dyDescent="0.2">
      <c r="D16459" s="5"/>
      <c r="I16459" s="7"/>
      <c r="K16459" s="7"/>
      <c r="L16459" s="7"/>
      <c r="M16459" s="7"/>
      <c r="N16459" s="7"/>
      <c r="O16459" s="5"/>
      <c r="U16459" s="31"/>
      <c r="AD16459" s="20"/>
    </row>
    <row r="16460" spans="4:30" x14ac:dyDescent="0.2">
      <c r="D16460" s="5"/>
      <c r="I16460" s="7"/>
      <c r="K16460" s="7"/>
      <c r="L16460" s="7"/>
      <c r="M16460" s="7"/>
      <c r="N16460" s="7"/>
      <c r="O16460" s="5"/>
      <c r="U16460" s="31"/>
      <c r="AD16460" s="20"/>
    </row>
    <row r="16461" spans="4:30" x14ac:dyDescent="0.2">
      <c r="D16461" s="5"/>
      <c r="I16461" s="7"/>
      <c r="K16461" s="7"/>
      <c r="L16461" s="7"/>
      <c r="M16461" s="7"/>
      <c r="N16461" s="7"/>
      <c r="O16461" s="5"/>
      <c r="U16461" s="31"/>
      <c r="AD16461" s="20"/>
    </row>
    <row r="16462" spans="4:30" x14ac:dyDescent="0.2">
      <c r="D16462" s="5"/>
      <c r="I16462" s="7"/>
      <c r="K16462" s="7"/>
      <c r="L16462" s="7"/>
      <c r="M16462" s="7"/>
      <c r="N16462" s="7"/>
      <c r="O16462" s="5"/>
      <c r="U16462" s="31"/>
      <c r="AD16462" s="20"/>
    </row>
    <row r="16463" spans="4:30" x14ac:dyDescent="0.2">
      <c r="D16463" s="5"/>
      <c r="I16463" s="7"/>
      <c r="K16463" s="7"/>
      <c r="L16463" s="7"/>
      <c r="M16463" s="7"/>
      <c r="N16463" s="7"/>
      <c r="O16463" s="5"/>
      <c r="U16463" s="31"/>
      <c r="AD16463" s="20"/>
    </row>
    <row r="16464" spans="4:30" x14ac:dyDescent="0.2">
      <c r="D16464" s="5"/>
      <c r="I16464" s="7"/>
      <c r="K16464" s="7"/>
      <c r="L16464" s="7"/>
      <c r="M16464" s="7"/>
      <c r="N16464" s="7"/>
      <c r="O16464" s="5"/>
      <c r="U16464" s="31"/>
      <c r="AD16464" s="20"/>
    </row>
    <row r="16465" spans="4:30" x14ac:dyDescent="0.2">
      <c r="D16465" s="5"/>
      <c r="I16465" s="7"/>
      <c r="K16465" s="7"/>
      <c r="L16465" s="7"/>
      <c r="M16465" s="7"/>
      <c r="N16465" s="7"/>
      <c r="O16465" s="5"/>
      <c r="U16465" s="31"/>
      <c r="AD16465" s="20"/>
    </row>
    <row r="16466" spans="4:30" x14ac:dyDescent="0.2">
      <c r="D16466" s="5"/>
      <c r="I16466" s="7"/>
      <c r="K16466" s="7"/>
      <c r="L16466" s="7"/>
      <c r="M16466" s="7"/>
      <c r="N16466" s="7"/>
      <c r="O16466" s="5"/>
      <c r="U16466" s="31"/>
      <c r="AD16466" s="20"/>
    </row>
    <row r="16467" spans="4:30" x14ac:dyDescent="0.2">
      <c r="D16467" s="5"/>
      <c r="I16467" s="7"/>
      <c r="K16467" s="7"/>
      <c r="L16467" s="7"/>
      <c r="M16467" s="7"/>
      <c r="N16467" s="7"/>
      <c r="O16467" s="5"/>
      <c r="U16467" s="31"/>
      <c r="AD16467" s="20"/>
    </row>
    <row r="16468" spans="4:30" x14ac:dyDescent="0.2">
      <c r="D16468" s="5"/>
      <c r="I16468" s="7"/>
      <c r="K16468" s="7"/>
      <c r="L16468" s="7"/>
      <c r="M16468" s="7"/>
      <c r="N16468" s="7"/>
      <c r="O16468" s="5"/>
      <c r="U16468" s="31"/>
      <c r="AD16468" s="20"/>
    </row>
    <row r="16469" spans="4:30" x14ac:dyDescent="0.2">
      <c r="D16469" s="5"/>
      <c r="I16469" s="7"/>
      <c r="K16469" s="7"/>
      <c r="L16469" s="7"/>
      <c r="M16469" s="7"/>
      <c r="N16469" s="7"/>
      <c r="O16469" s="5"/>
      <c r="U16469" s="31"/>
      <c r="AD16469" s="20"/>
    </row>
    <row r="16470" spans="4:30" x14ac:dyDescent="0.2">
      <c r="D16470" s="5"/>
      <c r="I16470" s="7"/>
      <c r="K16470" s="7"/>
      <c r="L16470" s="7"/>
      <c r="M16470" s="7"/>
      <c r="N16470" s="7"/>
      <c r="O16470" s="5"/>
      <c r="U16470" s="31"/>
      <c r="AD16470" s="20"/>
    </row>
    <row r="16471" spans="4:30" x14ac:dyDescent="0.2">
      <c r="D16471" s="5"/>
      <c r="I16471" s="7"/>
      <c r="K16471" s="7"/>
      <c r="L16471" s="7"/>
      <c r="M16471" s="7"/>
      <c r="N16471" s="7"/>
      <c r="O16471" s="5"/>
      <c r="U16471" s="31"/>
      <c r="AD16471" s="20"/>
    </row>
    <row r="16472" spans="4:30" x14ac:dyDescent="0.2">
      <c r="D16472" s="5"/>
      <c r="I16472" s="7"/>
      <c r="K16472" s="7"/>
      <c r="L16472" s="7"/>
      <c r="M16472" s="7"/>
      <c r="N16472" s="7"/>
      <c r="O16472" s="5"/>
      <c r="U16472" s="31"/>
      <c r="AD16472" s="20"/>
    </row>
    <row r="16473" spans="4:30" x14ac:dyDescent="0.2">
      <c r="D16473" s="5"/>
      <c r="I16473" s="7"/>
      <c r="K16473" s="7"/>
      <c r="L16473" s="7"/>
      <c r="M16473" s="7"/>
      <c r="N16473" s="7"/>
      <c r="O16473" s="5"/>
      <c r="U16473" s="31"/>
      <c r="AD16473" s="20"/>
    </row>
    <row r="16474" spans="4:30" x14ac:dyDescent="0.2">
      <c r="D16474" s="5"/>
      <c r="I16474" s="7"/>
      <c r="K16474" s="7"/>
      <c r="L16474" s="7"/>
      <c r="M16474" s="7"/>
      <c r="N16474" s="7"/>
      <c r="O16474" s="5"/>
      <c r="U16474" s="31"/>
      <c r="AD16474" s="20"/>
    </row>
    <row r="16475" spans="4:30" x14ac:dyDescent="0.2">
      <c r="D16475" s="5"/>
      <c r="I16475" s="7"/>
      <c r="K16475" s="7"/>
      <c r="L16475" s="7"/>
      <c r="M16475" s="7"/>
      <c r="N16475" s="7"/>
      <c r="O16475" s="5"/>
      <c r="U16475" s="31"/>
      <c r="AD16475" s="20"/>
    </row>
    <row r="16476" spans="4:30" x14ac:dyDescent="0.2">
      <c r="D16476" s="5"/>
      <c r="I16476" s="7"/>
      <c r="K16476" s="7"/>
      <c r="L16476" s="7"/>
      <c r="M16476" s="7"/>
      <c r="N16476" s="7"/>
      <c r="O16476" s="5"/>
      <c r="U16476" s="31"/>
      <c r="AD16476" s="20"/>
    </row>
    <row r="16477" spans="4:30" x14ac:dyDescent="0.2">
      <c r="D16477" s="5"/>
      <c r="I16477" s="7"/>
      <c r="K16477" s="7"/>
      <c r="L16477" s="7"/>
      <c r="M16477" s="7"/>
      <c r="N16477" s="7"/>
      <c r="O16477" s="5"/>
      <c r="U16477" s="31"/>
      <c r="AD16477" s="20"/>
    </row>
    <row r="16478" spans="4:30" x14ac:dyDescent="0.2">
      <c r="D16478" s="5"/>
      <c r="I16478" s="7"/>
      <c r="K16478" s="7"/>
      <c r="L16478" s="7"/>
      <c r="M16478" s="7"/>
      <c r="N16478" s="7"/>
      <c r="O16478" s="5"/>
      <c r="U16478" s="31"/>
      <c r="AD16478" s="20"/>
    </row>
    <row r="16479" spans="4:30" x14ac:dyDescent="0.2">
      <c r="D16479" s="5"/>
      <c r="I16479" s="7"/>
      <c r="K16479" s="7"/>
      <c r="L16479" s="7"/>
      <c r="M16479" s="7"/>
      <c r="N16479" s="7"/>
      <c r="O16479" s="5"/>
      <c r="U16479" s="31"/>
      <c r="AD16479" s="20"/>
    </row>
    <row r="16480" spans="4:30" x14ac:dyDescent="0.2">
      <c r="D16480" s="5"/>
      <c r="I16480" s="7"/>
      <c r="K16480" s="7"/>
      <c r="L16480" s="7"/>
      <c r="M16480" s="7"/>
      <c r="N16480" s="7"/>
      <c r="O16480" s="5"/>
      <c r="U16480" s="31"/>
      <c r="AD16480" s="20"/>
    </row>
    <row r="16481" spans="4:30" x14ac:dyDescent="0.2">
      <c r="D16481" s="5"/>
      <c r="I16481" s="7"/>
      <c r="K16481" s="7"/>
      <c r="L16481" s="7"/>
      <c r="M16481" s="7"/>
      <c r="N16481" s="7"/>
      <c r="O16481" s="5"/>
      <c r="U16481" s="31"/>
      <c r="AD16481" s="20"/>
    </row>
    <row r="16482" spans="4:30" x14ac:dyDescent="0.2">
      <c r="D16482" s="5"/>
      <c r="I16482" s="7"/>
      <c r="K16482" s="7"/>
      <c r="L16482" s="7"/>
      <c r="M16482" s="7"/>
      <c r="N16482" s="7"/>
      <c r="O16482" s="5"/>
      <c r="U16482" s="31"/>
      <c r="AD16482" s="20"/>
    </row>
    <row r="16483" spans="4:30" x14ac:dyDescent="0.2">
      <c r="D16483" s="5"/>
      <c r="I16483" s="7"/>
      <c r="K16483" s="7"/>
      <c r="L16483" s="7"/>
      <c r="M16483" s="7"/>
      <c r="N16483" s="7"/>
      <c r="O16483" s="5"/>
      <c r="U16483" s="31"/>
      <c r="AD16483" s="20"/>
    </row>
    <row r="16484" spans="4:30" x14ac:dyDescent="0.2">
      <c r="D16484" s="5"/>
      <c r="I16484" s="7"/>
      <c r="K16484" s="7"/>
      <c r="L16484" s="7"/>
      <c r="M16484" s="7"/>
      <c r="N16484" s="7"/>
      <c r="O16484" s="5"/>
      <c r="U16484" s="31"/>
      <c r="AD16484" s="20"/>
    </row>
    <row r="16485" spans="4:30" x14ac:dyDescent="0.2">
      <c r="D16485" s="5"/>
      <c r="I16485" s="7"/>
      <c r="K16485" s="7"/>
      <c r="L16485" s="7"/>
      <c r="M16485" s="7"/>
      <c r="N16485" s="7"/>
      <c r="O16485" s="5"/>
      <c r="U16485" s="31"/>
      <c r="AD16485" s="20"/>
    </row>
    <row r="16486" spans="4:30" x14ac:dyDescent="0.2">
      <c r="D16486" s="5"/>
      <c r="I16486" s="7"/>
      <c r="K16486" s="7"/>
      <c r="L16486" s="7"/>
      <c r="M16486" s="7"/>
      <c r="N16486" s="7"/>
      <c r="O16486" s="5"/>
      <c r="U16486" s="31"/>
      <c r="AD16486" s="20"/>
    </row>
    <row r="16487" spans="4:30" x14ac:dyDescent="0.2">
      <c r="D16487" s="5"/>
      <c r="I16487" s="7"/>
      <c r="K16487" s="7"/>
      <c r="L16487" s="7"/>
      <c r="M16487" s="7"/>
      <c r="N16487" s="7"/>
      <c r="O16487" s="5"/>
      <c r="U16487" s="31"/>
      <c r="AD16487" s="20"/>
    </row>
    <row r="16488" spans="4:30" x14ac:dyDescent="0.2">
      <c r="D16488" s="5"/>
      <c r="I16488" s="7"/>
      <c r="K16488" s="7"/>
      <c r="L16488" s="7"/>
      <c r="M16488" s="7"/>
      <c r="N16488" s="7"/>
      <c r="O16488" s="5"/>
      <c r="U16488" s="31"/>
      <c r="AD16488" s="20"/>
    </row>
    <row r="16489" spans="4:30" x14ac:dyDescent="0.2">
      <c r="D16489" s="5"/>
      <c r="I16489" s="7"/>
      <c r="K16489" s="7"/>
      <c r="L16489" s="7"/>
      <c r="M16489" s="7"/>
      <c r="N16489" s="7"/>
      <c r="O16489" s="5"/>
      <c r="U16489" s="31"/>
      <c r="AD16489" s="20"/>
    </row>
    <row r="16490" spans="4:30" x14ac:dyDescent="0.2">
      <c r="D16490" s="5"/>
      <c r="I16490" s="7"/>
      <c r="K16490" s="7"/>
      <c r="L16490" s="7"/>
      <c r="M16490" s="7"/>
      <c r="N16490" s="7"/>
      <c r="O16490" s="5"/>
      <c r="U16490" s="31"/>
      <c r="AD16490" s="20"/>
    </row>
    <row r="16491" spans="4:30" x14ac:dyDescent="0.2">
      <c r="D16491" s="5"/>
      <c r="I16491" s="7"/>
      <c r="K16491" s="7"/>
      <c r="L16491" s="7"/>
      <c r="M16491" s="7"/>
      <c r="N16491" s="7"/>
      <c r="O16491" s="5"/>
      <c r="U16491" s="31"/>
      <c r="AD16491" s="20"/>
    </row>
    <row r="16492" spans="4:30" x14ac:dyDescent="0.2">
      <c r="D16492" s="5"/>
      <c r="I16492" s="7"/>
      <c r="K16492" s="7"/>
      <c r="L16492" s="7"/>
      <c r="M16492" s="7"/>
      <c r="N16492" s="7"/>
      <c r="O16492" s="5"/>
      <c r="U16492" s="31"/>
      <c r="AD16492" s="20"/>
    </row>
    <row r="16493" spans="4:30" x14ac:dyDescent="0.2">
      <c r="D16493" s="5"/>
      <c r="I16493" s="7"/>
      <c r="K16493" s="7"/>
      <c r="L16493" s="7"/>
      <c r="M16493" s="7"/>
      <c r="N16493" s="7"/>
      <c r="O16493" s="5"/>
      <c r="U16493" s="31"/>
      <c r="AD16493" s="20"/>
    </row>
    <row r="16494" spans="4:30" x14ac:dyDescent="0.2">
      <c r="D16494" s="5"/>
      <c r="I16494" s="7"/>
      <c r="K16494" s="7"/>
      <c r="L16494" s="7"/>
      <c r="M16494" s="7"/>
      <c r="N16494" s="7"/>
      <c r="O16494" s="5"/>
      <c r="U16494" s="31"/>
      <c r="AD16494" s="20"/>
    </row>
    <row r="16495" spans="4:30" x14ac:dyDescent="0.2">
      <c r="D16495" s="5"/>
      <c r="I16495" s="7"/>
      <c r="K16495" s="7"/>
      <c r="L16495" s="7"/>
      <c r="M16495" s="7"/>
      <c r="N16495" s="7"/>
      <c r="O16495" s="5"/>
      <c r="U16495" s="31"/>
      <c r="AD16495" s="20"/>
    </row>
    <row r="16496" spans="4:30" x14ac:dyDescent="0.2">
      <c r="D16496" s="5"/>
      <c r="I16496" s="7"/>
      <c r="K16496" s="7"/>
      <c r="L16496" s="7"/>
      <c r="M16496" s="7"/>
      <c r="N16496" s="7"/>
      <c r="O16496" s="5"/>
      <c r="U16496" s="31"/>
      <c r="AD16496" s="20"/>
    </row>
    <row r="16497" spans="4:30" x14ac:dyDescent="0.2">
      <c r="D16497" s="5"/>
      <c r="I16497" s="7"/>
      <c r="K16497" s="7"/>
      <c r="L16497" s="7"/>
      <c r="M16497" s="7"/>
      <c r="N16497" s="7"/>
      <c r="O16497" s="5"/>
      <c r="U16497" s="31"/>
      <c r="AD16497" s="20"/>
    </row>
    <row r="16498" spans="4:30" x14ac:dyDescent="0.2">
      <c r="D16498" s="5"/>
      <c r="I16498" s="7"/>
      <c r="K16498" s="7"/>
      <c r="L16498" s="7"/>
      <c r="M16498" s="7"/>
      <c r="N16498" s="7"/>
      <c r="O16498" s="5"/>
      <c r="U16498" s="31"/>
      <c r="AD16498" s="20"/>
    </row>
    <row r="16499" spans="4:30" x14ac:dyDescent="0.2">
      <c r="D16499" s="5"/>
      <c r="I16499" s="7"/>
      <c r="K16499" s="7"/>
      <c r="L16499" s="7"/>
      <c r="M16499" s="7"/>
      <c r="N16499" s="7"/>
      <c r="O16499" s="5"/>
      <c r="U16499" s="31"/>
      <c r="AD16499" s="20"/>
    </row>
    <row r="16500" spans="4:30" x14ac:dyDescent="0.2">
      <c r="D16500" s="5"/>
      <c r="I16500" s="7"/>
      <c r="K16500" s="7"/>
      <c r="L16500" s="7"/>
      <c r="M16500" s="7"/>
      <c r="N16500" s="7"/>
      <c r="O16500" s="5"/>
      <c r="U16500" s="31"/>
      <c r="AD16500" s="20"/>
    </row>
    <row r="16501" spans="4:30" x14ac:dyDescent="0.2">
      <c r="D16501" s="5"/>
      <c r="I16501" s="7"/>
      <c r="K16501" s="7"/>
      <c r="L16501" s="7"/>
      <c r="M16501" s="7"/>
      <c r="N16501" s="7"/>
      <c r="O16501" s="5"/>
      <c r="U16501" s="31"/>
      <c r="AD16501" s="20"/>
    </row>
    <row r="16502" spans="4:30" x14ac:dyDescent="0.2">
      <c r="D16502" s="5"/>
      <c r="I16502" s="7"/>
      <c r="K16502" s="7"/>
      <c r="L16502" s="7"/>
      <c r="M16502" s="7"/>
      <c r="N16502" s="7"/>
      <c r="O16502" s="5"/>
      <c r="U16502" s="31"/>
      <c r="AD16502" s="20"/>
    </row>
    <row r="16503" spans="4:30" x14ac:dyDescent="0.2">
      <c r="D16503" s="5"/>
      <c r="I16503" s="7"/>
      <c r="K16503" s="7"/>
      <c r="L16503" s="7"/>
      <c r="M16503" s="7"/>
      <c r="N16503" s="7"/>
      <c r="O16503" s="5"/>
      <c r="U16503" s="31"/>
      <c r="AD16503" s="20"/>
    </row>
    <row r="16504" spans="4:30" x14ac:dyDescent="0.2">
      <c r="D16504" s="5"/>
      <c r="I16504" s="7"/>
      <c r="K16504" s="7"/>
      <c r="L16504" s="7"/>
      <c r="M16504" s="7"/>
      <c r="N16504" s="7"/>
      <c r="O16504" s="5"/>
      <c r="U16504" s="31"/>
      <c r="AD16504" s="20"/>
    </row>
    <row r="16505" spans="4:30" x14ac:dyDescent="0.2">
      <c r="D16505" s="5"/>
      <c r="I16505" s="7"/>
      <c r="K16505" s="7"/>
      <c r="L16505" s="7"/>
      <c r="M16505" s="7"/>
      <c r="N16505" s="7"/>
      <c r="O16505" s="5"/>
      <c r="U16505" s="31"/>
      <c r="AD16505" s="20"/>
    </row>
    <row r="16506" spans="4:30" x14ac:dyDescent="0.2">
      <c r="D16506" s="5"/>
      <c r="I16506" s="7"/>
      <c r="K16506" s="7"/>
      <c r="L16506" s="7"/>
      <c r="M16506" s="7"/>
      <c r="N16506" s="7"/>
      <c r="O16506" s="5"/>
      <c r="U16506" s="31"/>
      <c r="AD16506" s="20"/>
    </row>
    <row r="16507" spans="4:30" x14ac:dyDescent="0.2">
      <c r="D16507" s="5"/>
      <c r="I16507" s="7"/>
      <c r="K16507" s="7"/>
      <c r="L16507" s="7"/>
      <c r="M16507" s="7"/>
      <c r="N16507" s="7"/>
      <c r="O16507" s="5"/>
      <c r="U16507" s="31"/>
      <c r="AD16507" s="20"/>
    </row>
    <row r="16508" spans="4:30" x14ac:dyDescent="0.2">
      <c r="D16508" s="5"/>
      <c r="I16508" s="7"/>
      <c r="K16508" s="7"/>
      <c r="L16508" s="7"/>
      <c r="M16508" s="7"/>
      <c r="N16508" s="7"/>
      <c r="O16508" s="5"/>
      <c r="U16508" s="31"/>
      <c r="AD16508" s="20"/>
    </row>
    <row r="16509" spans="4:30" x14ac:dyDescent="0.2">
      <c r="D16509" s="5"/>
      <c r="I16509" s="7"/>
      <c r="K16509" s="7"/>
      <c r="L16509" s="7"/>
      <c r="M16509" s="7"/>
      <c r="N16509" s="7"/>
      <c r="O16509" s="5"/>
      <c r="U16509" s="31"/>
      <c r="AD16509" s="20"/>
    </row>
    <row r="16510" spans="4:30" x14ac:dyDescent="0.2">
      <c r="D16510" s="5"/>
      <c r="I16510" s="7"/>
      <c r="K16510" s="7"/>
      <c r="L16510" s="7"/>
      <c r="M16510" s="7"/>
      <c r="N16510" s="7"/>
      <c r="O16510" s="5"/>
      <c r="U16510" s="31"/>
      <c r="AD16510" s="20"/>
    </row>
    <row r="16511" spans="4:30" x14ac:dyDescent="0.2">
      <c r="D16511" s="5"/>
      <c r="I16511" s="7"/>
      <c r="K16511" s="7"/>
      <c r="L16511" s="7"/>
      <c r="M16511" s="7"/>
      <c r="N16511" s="7"/>
      <c r="O16511" s="5"/>
      <c r="U16511" s="31"/>
      <c r="AD16511" s="20"/>
    </row>
    <row r="16512" spans="4:30" x14ac:dyDescent="0.2">
      <c r="D16512" s="5"/>
      <c r="I16512" s="7"/>
      <c r="K16512" s="7"/>
      <c r="L16512" s="7"/>
      <c r="M16512" s="7"/>
      <c r="N16512" s="7"/>
      <c r="O16512" s="5"/>
      <c r="U16512" s="31"/>
      <c r="AD16512" s="20"/>
    </row>
    <row r="16513" spans="4:30" x14ac:dyDescent="0.2">
      <c r="D16513" s="5"/>
      <c r="I16513" s="7"/>
      <c r="K16513" s="7"/>
      <c r="L16513" s="7"/>
      <c r="M16513" s="7"/>
      <c r="N16513" s="7"/>
      <c r="O16513" s="5"/>
      <c r="U16513" s="31"/>
      <c r="AD16513" s="20"/>
    </row>
    <row r="16514" spans="4:30" x14ac:dyDescent="0.2">
      <c r="D16514" s="5"/>
      <c r="I16514" s="7"/>
      <c r="K16514" s="7"/>
      <c r="L16514" s="7"/>
      <c r="M16514" s="7"/>
      <c r="N16514" s="7"/>
      <c r="O16514" s="5"/>
      <c r="U16514" s="31"/>
      <c r="AD16514" s="20"/>
    </row>
    <row r="16515" spans="4:30" x14ac:dyDescent="0.2">
      <c r="D16515" s="5"/>
      <c r="I16515" s="7"/>
      <c r="K16515" s="7"/>
      <c r="L16515" s="7"/>
      <c r="M16515" s="7"/>
      <c r="N16515" s="7"/>
      <c r="O16515" s="5"/>
      <c r="U16515" s="31"/>
      <c r="AD16515" s="20"/>
    </row>
    <row r="16516" spans="4:30" x14ac:dyDescent="0.2">
      <c r="D16516" s="5"/>
      <c r="I16516" s="7"/>
      <c r="K16516" s="7"/>
      <c r="L16516" s="7"/>
      <c r="M16516" s="7"/>
      <c r="N16516" s="7"/>
      <c r="O16516" s="5"/>
      <c r="U16516" s="31"/>
      <c r="AD16516" s="20"/>
    </row>
    <row r="16517" spans="4:30" x14ac:dyDescent="0.2">
      <c r="D16517" s="5"/>
      <c r="I16517" s="7"/>
      <c r="K16517" s="7"/>
      <c r="L16517" s="7"/>
      <c r="M16517" s="7"/>
      <c r="N16517" s="7"/>
      <c r="O16517" s="5"/>
      <c r="U16517" s="31"/>
      <c r="AD16517" s="20"/>
    </row>
    <row r="16518" spans="4:30" x14ac:dyDescent="0.2">
      <c r="D16518" s="5"/>
      <c r="I16518" s="7"/>
      <c r="K16518" s="7"/>
      <c r="L16518" s="7"/>
      <c r="M16518" s="7"/>
      <c r="N16518" s="7"/>
      <c r="O16518" s="5"/>
      <c r="U16518" s="31"/>
      <c r="AD16518" s="20"/>
    </row>
    <row r="16519" spans="4:30" x14ac:dyDescent="0.2">
      <c r="D16519" s="5"/>
      <c r="I16519" s="7"/>
      <c r="K16519" s="7"/>
      <c r="L16519" s="7"/>
      <c r="M16519" s="7"/>
      <c r="N16519" s="7"/>
      <c r="O16519" s="5"/>
      <c r="U16519" s="31"/>
      <c r="AD16519" s="20"/>
    </row>
    <row r="16520" spans="4:30" x14ac:dyDescent="0.2">
      <c r="D16520" s="5"/>
      <c r="I16520" s="7"/>
      <c r="K16520" s="7"/>
      <c r="L16520" s="7"/>
      <c r="M16520" s="7"/>
      <c r="N16520" s="7"/>
      <c r="O16520" s="5"/>
      <c r="U16520" s="31"/>
      <c r="AD16520" s="20"/>
    </row>
    <row r="16521" spans="4:30" x14ac:dyDescent="0.2">
      <c r="D16521" s="5"/>
      <c r="I16521" s="7"/>
      <c r="K16521" s="7"/>
      <c r="L16521" s="7"/>
      <c r="M16521" s="7"/>
      <c r="N16521" s="7"/>
      <c r="O16521" s="5"/>
      <c r="U16521" s="31"/>
      <c r="AD16521" s="20"/>
    </row>
    <row r="16522" spans="4:30" x14ac:dyDescent="0.2">
      <c r="D16522" s="5"/>
      <c r="I16522" s="7"/>
      <c r="K16522" s="7"/>
      <c r="L16522" s="7"/>
      <c r="M16522" s="7"/>
      <c r="N16522" s="7"/>
      <c r="O16522" s="5"/>
      <c r="U16522" s="31"/>
      <c r="AD16522" s="20"/>
    </row>
    <row r="16523" spans="4:30" x14ac:dyDescent="0.2">
      <c r="D16523" s="5"/>
      <c r="I16523" s="7"/>
      <c r="K16523" s="7"/>
      <c r="L16523" s="7"/>
      <c r="M16523" s="7"/>
      <c r="N16523" s="7"/>
      <c r="O16523" s="5"/>
      <c r="U16523" s="31"/>
      <c r="AD16523" s="20"/>
    </row>
    <row r="16524" spans="4:30" x14ac:dyDescent="0.2">
      <c r="D16524" s="5"/>
      <c r="I16524" s="7"/>
      <c r="K16524" s="7"/>
      <c r="L16524" s="7"/>
      <c r="M16524" s="7"/>
      <c r="N16524" s="7"/>
      <c r="O16524" s="5"/>
      <c r="U16524" s="31"/>
      <c r="AD16524" s="20"/>
    </row>
    <row r="16525" spans="4:30" x14ac:dyDescent="0.2">
      <c r="D16525" s="5"/>
      <c r="I16525" s="7"/>
      <c r="K16525" s="7"/>
      <c r="L16525" s="7"/>
      <c r="M16525" s="7"/>
      <c r="N16525" s="7"/>
      <c r="O16525" s="5"/>
      <c r="U16525" s="31"/>
      <c r="AD16525" s="20"/>
    </row>
    <row r="16526" spans="4:30" x14ac:dyDescent="0.2">
      <c r="D16526" s="5"/>
      <c r="I16526" s="7"/>
      <c r="K16526" s="7"/>
      <c r="L16526" s="7"/>
      <c r="M16526" s="7"/>
      <c r="N16526" s="7"/>
      <c r="O16526" s="5"/>
      <c r="U16526" s="31"/>
      <c r="AD16526" s="20"/>
    </row>
    <row r="16527" spans="4:30" x14ac:dyDescent="0.2">
      <c r="D16527" s="5"/>
      <c r="I16527" s="7"/>
      <c r="K16527" s="7"/>
      <c r="L16527" s="7"/>
      <c r="M16527" s="7"/>
      <c r="N16527" s="7"/>
      <c r="O16527" s="5"/>
      <c r="U16527" s="31"/>
      <c r="AD16527" s="20"/>
    </row>
    <row r="16528" spans="4:30" x14ac:dyDescent="0.2">
      <c r="D16528" s="5"/>
      <c r="I16528" s="7"/>
      <c r="K16528" s="7"/>
      <c r="L16528" s="7"/>
      <c r="M16528" s="7"/>
      <c r="N16528" s="7"/>
      <c r="O16528" s="5"/>
      <c r="U16528" s="31"/>
      <c r="AD16528" s="20"/>
    </row>
    <row r="16529" spans="4:30" x14ac:dyDescent="0.2">
      <c r="D16529" s="5"/>
      <c r="I16529" s="7"/>
      <c r="K16529" s="7"/>
      <c r="L16529" s="7"/>
      <c r="M16529" s="7"/>
      <c r="N16529" s="7"/>
      <c r="O16529" s="5"/>
      <c r="U16529" s="31"/>
      <c r="AD16529" s="20"/>
    </row>
    <row r="16530" spans="4:30" x14ac:dyDescent="0.2">
      <c r="D16530" s="5"/>
      <c r="I16530" s="7"/>
      <c r="K16530" s="7"/>
      <c r="L16530" s="7"/>
      <c r="M16530" s="7"/>
      <c r="N16530" s="7"/>
      <c r="O16530" s="5"/>
      <c r="U16530" s="31"/>
      <c r="AD16530" s="20"/>
    </row>
    <row r="16531" spans="4:30" x14ac:dyDescent="0.2">
      <c r="D16531" s="5"/>
      <c r="I16531" s="7"/>
      <c r="K16531" s="7"/>
      <c r="L16531" s="7"/>
      <c r="M16531" s="7"/>
      <c r="N16531" s="7"/>
      <c r="O16531" s="5"/>
      <c r="U16531" s="31"/>
      <c r="AD16531" s="20"/>
    </row>
    <row r="16532" spans="4:30" x14ac:dyDescent="0.2">
      <c r="D16532" s="5"/>
      <c r="I16532" s="7"/>
      <c r="K16532" s="7"/>
      <c r="L16532" s="7"/>
      <c r="M16532" s="7"/>
      <c r="N16532" s="7"/>
      <c r="O16532" s="5"/>
      <c r="U16532" s="31"/>
      <c r="AD16532" s="20"/>
    </row>
    <row r="16533" spans="4:30" x14ac:dyDescent="0.2">
      <c r="D16533" s="5"/>
      <c r="I16533" s="7"/>
      <c r="K16533" s="7"/>
      <c r="L16533" s="7"/>
      <c r="M16533" s="7"/>
      <c r="N16533" s="7"/>
      <c r="O16533" s="5"/>
      <c r="U16533" s="31"/>
      <c r="AD16533" s="20"/>
    </row>
    <row r="16534" spans="4:30" x14ac:dyDescent="0.2">
      <c r="D16534" s="5"/>
      <c r="I16534" s="7"/>
      <c r="K16534" s="7"/>
      <c r="L16534" s="7"/>
      <c r="M16534" s="7"/>
      <c r="N16534" s="7"/>
      <c r="O16534" s="5"/>
      <c r="U16534" s="31"/>
      <c r="AD16534" s="20"/>
    </row>
    <row r="16535" spans="4:30" x14ac:dyDescent="0.2">
      <c r="D16535" s="5"/>
      <c r="I16535" s="7"/>
      <c r="K16535" s="7"/>
      <c r="L16535" s="7"/>
      <c r="M16535" s="7"/>
      <c r="N16535" s="7"/>
      <c r="O16535" s="5"/>
      <c r="U16535" s="31"/>
      <c r="AD16535" s="20"/>
    </row>
    <row r="16536" spans="4:30" x14ac:dyDescent="0.2">
      <c r="D16536" s="5"/>
      <c r="I16536" s="7"/>
      <c r="K16536" s="7"/>
      <c r="L16536" s="7"/>
      <c r="M16536" s="7"/>
      <c r="N16536" s="7"/>
      <c r="O16536" s="5"/>
      <c r="U16536" s="31"/>
      <c r="AD16536" s="20"/>
    </row>
    <row r="16537" spans="4:30" x14ac:dyDescent="0.2">
      <c r="D16537" s="5"/>
      <c r="I16537" s="7"/>
      <c r="K16537" s="7"/>
      <c r="L16537" s="7"/>
      <c r="M16537" s="7"/>
      <c r="N16537" s="7"/>
      <c r="O16537" s="5"/>
      <c r="U16537" s="31"/>
      <c r="AD16537" s="20"/>
    </row>
    <row r="16538" spans="4:30" x14ac:dyDescent="0.2">
      <c r="D16538" s="5"/>
      <c r="I16538" s="7"/>
      <c r="K16538" s="7"/>
      <c r="L16538" s="7"/>
      <c r="M16538" s="7"/>
      <c r="N16538" s="7"/>
      <c r="O16538" s="5"/>
      <c r="U16538" s="31"/>
      <c r="AD16538" s="20"/>
    </row>
    <row r="16539" spans="4:30" x14ac:dyDescent="0.2">
      <c r="D16539" s="5"/>
      <c r="I16539" s="7"/>
      <c r="K16539" s="7"/>
      <c r="L16539" s="7"/>
      <c r="M16539" s="7"/>
      <c r="N16539" s="7"/>
      <c r="O16539" s="5"/>
      <c r="U16539" s="31"/>
      <c r="AD16539" s="20"/>
    </row>
    <row r="16540" spans="4:30" x14ac:dyDescent="0.2">
      <c r="D16540" s="5"/>
      <c r="I16540" s="7"/>
      <c r="K16540" s="7"/>
      <c r="L16540" s="7"/>
      <c r="M16540" s="7"/>
      <c r="N16540" s="7"/>
      <c r="O16540" s="5"/>
      <c r="U16540" s="31"/>
      <c r="AD16540" s="20"/>
    </row>
    <row r="16541" spans="4:30" x14ac:dyDescent="0.2">
      <c r="D16541" s="5"/>
      <c r="I16541" s="7"/>
      <c r="K16541" s="7"/>
      <c r="L16541" s="7"/>
      <c r="M16541" s="7"/>
      <c r="N16541" s="7"/>
      <c r="O16541" s="5"/>
      <c r="U16541" s="31"/>
      <c r="AD16541" s="20"/>
    </row>
    <row r="16542" spans="4:30" x14ac:dyDescent="0.2">
      <c r="D16542" s="5"/>
      <c r="I16542" s="7"/>
      <c r="K16542" s="7"/>
      <c r="L16542" s="7"/>
      <c r="M16542" s="7"/>
      <c r="N16542" s="7"/>
      <c r="O16542" s="5"/>
      <c r="U16542" s="31"/>
      <c r="AD16542" s="20"/>
    </row>
    <row r="16543" spans="4:30" x14ac:dyDescent="0.2">
      <c r="D16543" s="5"/>
      <c r="I16543" s="7"/>
      <c r="K16543" s="7"/>
      <c r="L16543" s="7"/>
      <c r="M16543" s="7"/>
      <c r="N16543" s="7"/>
      <c r="O16543" s="5"/>
      <c r="U16543" s="31"/>
      <c r="AD16543" s="20"/>
    </row>
    <row r="16544" spans="4:30" x14ac:dyDescent="0.2">
      <c r="D16544" s="5"/>
      <c r="I16544" s="7"/>
      <c r="K16544" s="7"/>
      <c r="L16544" s="7"/>
      <c r="M16544" s="7"/>
      <c r="N16544" s="7"/>
      <c r="O16544" s="5"/>
      <c r="U16544" s="31"/>
      <c r="AD16544" s="20"/>
    </row>
    <row r="16545" spans="4:30" x14ac:dyDescent="0.2">
      <c r="D16545" s="5"/>
      <c r="I16545" s="7"/>
      <c r="K16545" s="7"/>
      <c r="L16545" s="7"/>
      <c r="M16545" s="7"/>
      <c r="N16545" s="7"/>
      <c r="O16545" s="5"/>
      <c r="U16545" s="31"/>
      <c r="AD16545" s="20"/>
    </row>
    <row r="16546" spans="4:30" x14ac:dyDescent="0.2">
      <c r="D16546" s="5"/>
      <c r="I16546" s="7"/>
      <c r="K16546" s="7"/>
      <c r="L16546" s="7"/>
      <c r="M16546" s="7"/>
      <c r="N16546" s="7"/>
      <c r="O16546" s="5"/>
      <c r="U16546" s="31"/>
      <c r="AD16546" s="20"/>
    </row>
    <row r="16547" spans="4:30" x14ac:dyDescent="0.2">
      <c r="D16547" s="5"/>
      <c r="I16547" s="7"/>
      <c r="K16547" s="7"/>
      <c r="L16547" s="7"/>
      <c r="M16547" s="7"/>
      <c r="N16547" s="7"/>
      <c r="O16547" s="5"/>
      <c r="U16547" s="31"/>
      <c r="AD16547" s="20"/>
    </row>
    <row r="16548" spans="4:30" x14ac:dyDescent="0.2">
      <c r="D16548" s="5"/>
      <c r="I16548" s="7"/>
      <c r="K16548" s="7"/>
      <c r="L16548" s="7"/>
      <c r="M16548" s="7"/>
      <c r="N16548" s="7"/>
      <c r="O16548" s="5"/>
      <c r="U16548" s="31"/>
      <c r="AD16548" s="20"/>
    </row>
    <row r="16549" spans="4:30" x14ac:dyDescent="0.2">
      <c r="D16549" s="5"/>
      <c r="I16549" s="7"/>
      <c r="K16549" s="7"/>
      <c r="L16549" s="7"/>
      <c r="M16549" s="7"/>
      <c r="N16549" s="7"/>
      <c r="O16549" s="5"/>
      <c r="U16549" s="31"/>
      <c r="AD16549" s="20"/>
    </row>
    <row r="16550" spans="4:30" x14ac:dyDescent="0.2">
      <c r="D16550" s="5"/>
      <c r="I16550" s="7"/>
      <c r="K16550" s="7"/>
      <c r="L16550" s="7"/>
      <c r="M16550" s="7"/>
      <c r="N16550" s="7"/>
      <c r="O16550" s="5"/>
      <c r="U16550" s="31"/>
      <c r="AD16550" s="20"/>
    </row>
    <row r="16551" spans="4:30" x14ac:dyDescent="0.2">
      <c r="D16551" s="5"/>
      <c r="I16551" s="7"/>
      <c r="K16551" s="7"/>
      <c r="L16551" s="7"/>
      <c r="M16551" s="7"/>
      <c r="N16551" s="7"/>
      <c r="O16551" s="5"/>
      <c r="U16551" s="31"/>
      <c r="AD16551" s="20"/>
    </row>
    <row r="16552" spans="4:30" x14ac:dyDescent="0.2">
      <c r="D16552" s="5"/>
      <c r="I16552" s="7"/>
      <c r="K16552" s="7"/>
      <c r="L16552" s="7"/>
      <c r="M16552" s="7"/>
      <c r="N16552" s="7"/>
      <c r="O16552" s="5"/>
      <c r="U16552" s="31"/>
      <c r="AD16552" s="20"/>
    </row>
    <row r="16553" spans="4:30" x14ac:dyDescent="0.2">
      <c r="D16553" s="5"/>
      <c r="I16553" s="7"/>
      <c r="K16553" s="7"/>
      <c r="L16553" s="7"/>
      <c r="M16553" s="7"/>
      <c r="N16553" s="7"/>
      <c r="O16553" s="5"/>
      <c r="U16553" s="31"/>
      <c r="AD16553" s="20"/>
    </row>
    <row r="16554" spans="4:30" x14ac:dyDescent="0.2">
      <c r="D16554" s="5"/>
      <c r="I16554" s="7"/>
      <c r="K16554" s="7"/>
      <c r="L16554" s="7"/>
      <c r="M16554" s="7"/>
      <c r="N16554" s="7"/>
      <c r="O16554" s="5"/>
      <c r="U16554" s="31"/>
      <c r="AD16554" s="20"/>
    </row>
    <row r="16555" spans="4:30" x14ac:dyDescent="0.2">
      <c r="D16555" s="5"/>
      <c r="I16555" s="7"/>
      <c r="K16555" s="7"/>
      <c r="L16555" s="7"/>
      <c r="M16555" s="7"/>
      <c r="N16555" s="7"/>
      <c r="O16555" s="5"/>
      <c r="U16555" s="31"/>
      <c r="AD16555" s="20"/>
    </row>
    <row r="16556" spans="4:30" x14ac:dyDescent="0.2">
      <c r="D16556" s="5"/>
      <c r="I16556" s="7"/>
      <c r="K16556" s="7"/>
      <c r="L16556" s="7"/>
      <c r="M16556" s="7"/>
      <c r="N16556" s="7"/>
      <c r="O16556" s="5"/>
      <c r="U16556" s="31"/>
      <c r="AD16556" s="20"/>
    </row>
    <row r="16557" spans="4:30" x14ac:dyDescent="0.2">
      <c r="D16557" s="5"/>
      <c r="I16557" s="7"/>
      <c r="K16557" s="7"/>
      <c r="L16557" s="7"/>
      <c r="M16557" s="7"/>
      <c r="N16557" s="7"/>
      <c r="O16557" s="5"/>
      <c r="U16557" s="31"/>
      <c r="AD16557" s="20"/>
    </row>
    <row r="16558" spans="4:30" x14ac:dyDescent="0.2">
      <c r="D16558" s="5"/>
      <c r="I16558" s="7"/>
      <c r="K16558" s="7"/>
      <c r="L16558" s="7"/>
      <c r="M16558" s="7"/>
      <c r="N16558" s="7"/>
      <c r="O16558" s="5"/>
      <c r="U16558" s="31"/>
      <c r="AD16558" s="20"/>
    </row>
    <row r="16559" spans="4:30" x14ac:dyDescent="0.2">
      <c r="D16559" s="5"/>
      <c r="I16559" s="7"/>
      <c r="K16559" s="7"/>
      <c r="L16559" s="7"/>
      <c r="M16559" s="7"/>
      <c r="N16559" s="7"/>
      <c r="O16559" s="5"/>
      <c r="U16559" s="31"/>
      <c r="AD16559" s="20"/>
    </row>
    <row r="16560" spans="4:30" x14ac:dyDescent="0.2">
      <c r="D16560" s="5"/>
      <c r="I16560" s="7"/>
      <c r="K16560" s="7"/>
      <c r="L16560" s="7"/>
      <c r="M16560" s="7"/>
      <c r="N16560" s="7"/>
      <c r="O16560" s="5"/>
      <c r="U16560" s="31"/>
      <c r="AD16560" s="20"/>
    </row>
    <row r="16561" spans="4:30" x14ac:dyDescent="0.2">
      <c r="D16561" s="5"/>
      <c r="I16561" s="7"/>
      <c r="K16561" s="7"/>
      <c r="L16561" s="7"/>
      <c r="M16561" s="7"/>
      <c r="N16561" s="7"/>
      <c r="O16561" s="5"/>
      <c r="U16561" s="31"/>
      <c r="AD16561" s="20"/>
    </row>
    <row r="16562" spans="4:30" x14ac:dyDescent="0.2">
      <c r="D16562" s="5"/>
      <c r="I16562" s="7"/>
      <c r="K16562" s="7"/>
      <c r="L16562" s="7"/>
      <c r="M16562" s="7"/>
      <c r="N16562" s="7"/>
      <c r="O16562" s="5"/>
      <c r="U16562" s="31"/>
      <c r="AD16562" s="20"/>
    </row>
    <row r="16563" spans="4:30" x14ac:dyDescent="0.2">
      <c r="D16563" s="5"/>
      <c r="I16563" s="7"/>
      <c r="K16563" s="7"/>
      <c r="L16563" s="7"/>
      <c r="M16563" s="7"/>
      <c r="N16563" s="7"/>
      <c r="O16563" s="5"/>
      <c r="U16563" s="31"/>
      <c r="AD16563" s="20"/>
    </row>
    <row r="16564" spans="4:30" x14ac:dyDescent="0.2">
      <c r="D16564" s="5"/>
      <c r="I16564" s="7"/>
      <c r="K16564" s="7"/>
      <c r="L16564" s="7"/>
      <c r="M16564" s="7"/>
      <c r="N16564" s="7"/>
      <c r="O16564" s="5"/>
      <c r="U16564" s="31"/>
      <c r="AD16564" s="20"/>
    </row>
    <row r="16565" spans="4:30" x14ac:dyDescent="0.2">
      <c r="D16565" s="5"/>
      <c r="I16565" s="7"/>
      <c r="K16565" s="7"/>
      <c r="L16565" s="7"/>
      <c r="M16565" s="7"/>
      <c r="N16565" s="7"/>
      <c r="O16565" s="5"/>
      <c r="U16565" s="31"/>
      <c r="AD16565" s="20"/>
    </row>
    <row r="16566" spans="4:30" x14ac:dyDescent="0.2">
      <c r="D16566" s="5"/>
      <c r="I16566" s="7"/>
      <c r="K16566" s="7"/>
      <c r="L16566" s="7"/>
      <c r="M16566" s="7"/>
      <c r="N16566" s="7"/>
      <c r="O16566" s="5"/>
      <c r="U16566" s="31"/>
      <c r="AD16566" s="20"/>
    </row>
    <row r="16567" spans="4:30" x14ac:dyDescent="0.2">
      <c r="D16567" s="5"/>
      <c r="I16567" s="7"/>
      <c r="K16567" s="7"/>
      <c r="L16567" s="7"/>
      <c r="M16567" s="7"/>
      <c r="N16567" s="7"/>
      <c r="O16567" s="5"/>
      <c r="U16567" s="31"/>
      <c r="AD16567" s="20"/>
    </row>
    <row r="16568" spans="4:30" x14ac:dyDescent="0.2">
      <c r="D16568" s="5"/>
      <c r="I16568" s="7"/>
      <c r="K16568" s="7"/>
      <c r="L16568" s="7"/>
      <c r="M16568" s="7"/>
      <c r="N16568" s="7"/>
      <c r="O16568" s="5"/>
      <c r="U16568" s="31"/>
      <c r="AD16568" s="20"/>
    </row>
    <row r="16569" spans="4:30" x14ac:dyDescent="0.2">
      <c r="D16569" s="5"/>
      <c r="I16569" s="7"/>
      <c r="K16569" s="7"/>
      <c r="L16569" s="7"/>
      <c r="M16569" s="7"/>
      <c r="N16569" s="7"/>
      <c r="O16569" s="5"/>
      <c r="U16569" s="31"/>
      <c r="AD16569" s="20"/>
    </row>
    <row r="16570" spans="4:30" x14ac:dyDescent="0.2">
      <c r="D16570" s="5"/>
      <c r="I16570" s="7"/>
      <c r="K16570" s="7"/>
      <c r="L16570" s="7"/>
      <c r="M16570" s="7"/>
      <c r="N16570" s="7"/>
      <c r="O16570" s="5"/>
      <c r="U16570" s="31"/>
      <c r="AD16570" s="20"/>
    </row>
    <row r="16571" spans="4:30" x14ac:dyDescent="0.2">
      <c r="D16571" s="5"/>
      <c r="I16571" s="7"/>
      <c r="K16571" s="7"/>
      <c r="L16571" s="7"/>
      <c r="M16571" s="7"/>
      <c r="N16571" s="7"/>
      <c r="O16571" s="5"/>
      <c r="U16571" s="31"/>
      <c r="AD16571" s="20"/>
    </row>
    <row r="16572" spans="4:30" x14ac:dyDescent="0.2">
      <c r="D16572" s="5"/>
      <c r="I16572" s="7"/>
      <c r="K16572" s="7"/>
      <c r="L16572" s="7"/>
      <c r="M16572" s="7"/>
      <c r="N16572" s="7"/>
      <c r="O16572" s="5"/>
      <c r="U16572" s="31"/>
      <c r="AD16572" s="20"/>
    </row>
    <row r="16573" spans="4:30" x14ac:dyDescent="0.2">
      <c r="D16573" s="5"/>
      <c r="I16573" s="7"/>
      <c r="K16573" s="7"/>
      <c r="L16573" s="7"/>
      <c r="M16573" s="7"/>
      <c r="N16573" s="7"/>
      <c r="O16573" s="5"/>
      <c r="U16573" s="31"/>
      <c r="AD16573" s="20"/>
    </row>
    <row r="16574" spans="4:30" x14ac:dyDescent="0.2">
      <c r="D16574" s="5"/>
      <c r="I16574" s="7"/>
      <c r="K16574" s="7"/>
      <c r="L16574" s="7"/>
      <c r="M16574" s="7"/>
      <c r="N16574" s="7"/>
      <c r="O16574" s="5"/>
      <c r="U16574" s="31"/>
      <c r="AD16574" s="20"/>
    </row>
    <row r="16575" spans="4:30" x14ac:dyDescent="0.2">
      <c r="D16575" s="5"/>
      <c r="I16575" s="7"/>
      <c r="K16575" s="7"/>
      <c r="L16575" s="7"/>
      <c r="M16575" s="7"/>
      <c r="N16575" s="7"/>
      <c r="O16575" s="5"/>
      <c r="U16575" s="31"/>
      <c r="AD16575" s="20"/>
    </row>
    <row r="16576" spans="4:30" x14ac:dyDescent="0.2">
      <c r="D16576" s="5"/>
      <c r="I16576" s="7"/>
      <c r="K16576" s="7"/>
      <c r="L16576" s="7"/>
      <c r="M16576" s="7"/>
      <c r="N16576" s="7"/>
      <c r="O16576" s="5"/>
      <c r="U16576" s="31"/>
      <c r="AD16576" s="20"/>
    </row>
    <row r="16577" spans="4:30" x14ac:dyDescent="0.2">
      <c r="D16577" s="5"/>
      <c r="I16577" s="7"/>
      <c r="K16577" s="7"/>
      <c r="L16577" s="7"/>
      <c r="M16577" s="7"/>
      <c r="N16577" s="7"/>
      <c r="O16577" s="5"/>
      <c r="U16577" s="31"/>
      <c r="AD16577" s="20"/>
    </row>
    <row r="16578" spans="4:30" x14ac:dyDescent="0.2">
      <c r="D16578" s="5"/>
      <c r="I16578" s="7"/>
      <c r="K16578" s="7"/>
      <c r="L16578" s="7"/>
      <c r="M16578" s="7"/>
      <c r="N16578" s="7"/>
      <c r="O16578" s="5"/>
      <c r="U16578" s="31"/>
      <c r="AD16578" s="20"/>
    </row>
    <row r="16579" spans="4:30" x14ac:dyDescent="0.2">
      <c r="D16579" s="5"/>
      <c r="I16579" s="7"/>
      <c r="K16579" s="7"/>
      <c r="L16579" s="7"/>
      <c r="M16579" s="7"/>
      <c r="N16579" s="7"/>
      <c r="O16579" s="5"/>
      <c r="U16579" s="31"/>
      <c r="AD16579" s="20"/>
    </row>
    <row r="16580" spans="4:30" x14ac:dyDescent="0.2">
      <c r="D16580" s="5"/>
      <c r="I16580" s="7"/>
      <c r="K16580" s="7"/>
      <c r="L16580" s="7"/>
      <c r="M16580" s="7"/>
      <c r="N16580" s="7"/>
      <c r="O16580" s="5"/>
      <c r="U16580" s="31"/>
      <c r="AD16580" s="20"/>
    </row>
    <row r="16581" spans="4:30" x14ac:dyDescent="0.2">
      <c r="D16581" s="5"/>
      <c r="I16581" s="7"/>
      <c r="K16581" s="7"/>
      <c r="L16581" s="7"/>
      <c r="M16581" s="7"/>
      <c r="N16581" s="7"/>
      <c r="O16581" s="5"/>
      <c r="U16581" s="31"/>
      <c r="AD16581" s="20"/>
    </row>
    <row r="16582" spans="4:30" x14ac:dyDescent="0.2">
      <c r="D16582" s="5"/>
      <c r="I16582" s="7"/>
      <c r="K16582" s="7"/>
      <c r="L16582" s="7"/>
      <c r="M16582" s="7"/>
      <c r="N16582" s="7"/>
      <c r="O16582" s="5"/>
      <c r="U16582" s="31"/>
      <c r="AD16582" s="20"/>
    </row>
    <row r="16583" spans="4:30" x14ac:dyDescent="0.2">
      <c r="D16583" s="5"/>
      <c r="I16583" s="7"/>
      <c r="K16583" s="7"/>
      <c r="L16583" s="7"/>
      <c r="M16583" s="7"/>
      <c r="N16583" s="7"/>
      <c r="O16583" s="5"/>
      <c r="U16583" s="31"/>
      <c r="AD16583" s="20"/>
    </row>
    <row r="16584" spans="4:30" x14ac:dyDescent="0.2">
      <c r="D16584" s="5"/>
      <c r="I16584" s="7"/>
      <c r="K16584" s="7"/>
      <c r="L16584" s="7"/>
      <c r="M16584" s="7"/>
      <c r="N16584" s="7"/>
      <c r="O16584" s="5"/>
      <c r="U16584" s="31"/>
      <c r="AD16584" s="20"/>
    </row>
    <row r="16585" spans="4:30" x14ac:dyDescent="0.2">
      <c r="D16585" s="5"/>
      <c r="I16585" s="7"/>
      <c r="K16585" s="7"/>
      <c r="L16585" s="7"/>
      <c r="M16585" s="7"/>
      <c r="N16585" s="7"/>
      <c r="O16585" s="5"/>
      <c r="U16585" s="31"/>
      <c r="AD16585" s="20"/>
    </row>
    <row r="16586" spans="4:30" x14ac:dyDescent="0.2">
      <c r="D16586" s="5"/>
      <c r="I16586" s="7"/>
      <c r="K16586" s="7"/>
      <c r="L16586" s="7"/>
      <c r="M16586" s="7"/>
      <c r="N16586" s="7"/>
      <c r="O16586" s="5"/>
      <c r="U16586" s="31"/>
      <c r="AD16586" s="20"/>
    </row>
    <row r="16587" spans="4:30" x14ac:dyDescent="0.2">
      <c r="D16587" s="5"/>
      <c r="I16587" s="7"/>
      <c r="K16587" s="7"/>
      <c r="L16587" s="7"/>
      <c r="M16587" s="7"/>
      <c r="N16587" s="7"/>
      <c r="O16587" s="5"/>
      <c r="U16587" s="31"/>
      <c r="AD16587" s="20"/>
    </row>
    <row r="16588" spans="4:30" x14ac:dyDescent="0.2">
      <c r="D16588" s="5"/>
      <c r="I16588" s="7"/>
      <c r="K16588" s="7"/>
      <c r="L16588" s="7"/>
      <c r="M16588" s="7"/>
      <c r="N16588" s="7"/>
      <c r="O16588" s="5"/>
      <c r="U16588" s="31"/>
      <c r="AD16588" s="20"/>
    </row>
    <row r="16589" spans="4:30" x14ac:dyDescent="0.2">
      <c r="D16589" s="5"/>
      <c r="I16589" s="7"/>
      <c r="K16589" s="7"/>
      <c r="L16589" s="7"/>
      <c r="M16589" s="7"/>
      <c r="N16589" s="7"/>
      <c r="O16589" s="5"/>
      <c r="U16589" s="31"/>
      <c r="AD16589" s="20"/>
    </row>
    <row r="16590" spans="4:30" x14ac:dyDescent="0.2">
      <c r="D16590" s="5"/>
      <c r="I16590" s="7"/>
      <c r="K16590" s="7"/>
      <c r="L16590" s="7"/>
      <c r="M16590" s="7"/>
      <c r="N16590" s="7"/>
      <c r="O16590" s="5"/>
      <c r="U16590" s="31"/>
      <c r="AD16590" s="20"/>
    </row>
    <row r="16591" spans="4:30" x14ac:dyDescent="0.2">
      <c r="D16591" s="5"/>
      <c r="I16591" s="7"/>
      <c r="K16591" s="7"/>
      <c r="L16591" s="7"/>
      <c r="M16591" s="7"/>
      <c r="N16591" s="7"/>
      <c r="O16591" s="5"/>
      <c r="U16591" s="31"/>
      <c r="AD16591" s="20"/>
    </row>
    <row r="16592" spans="4:30" x14ac:dyDescent="0.2">
      <c r="D16592" s="5"/>
      <c r="I16592" s="7"/>
      <c r="K16592" s="7"/>
      <c r="L16592" s="7"/>
      <c r="M16592" s="7"/>
      <c r="N16592" s="7"/>
      <c r="O16592" s="5"/>
      <c r="U16592" s="31"/>
      <c r="AD16592" s="20"/>
    </row>
    <row r="16593" spans="4:30" x14ac:dyDescent="0.2">
      <c r="D16593" s="5"/>
      <c r="I16593" s="7"/>
      <c r="K16593" s="7"/>
      <c r="L16593" s="7"/>
      <c r="M16593" s="7"/>
      <c r="N16593" s="7"/>
      <c r="O16593" s="5"/>
      <c r="U16593" s="31"/>
      <c r="AD16593" s="20"/>
    </row>
    <row r="16594" spans="4:30" x14ac:dyDescent="0.2">
      <c r="D16594" s="5"/>
      <c r="I16594" s="7"/>
      <c r="K16594" s="7"/>
      <c r="L16594" s="7"/>
      <c r="M16594" s="7"/>
      <c r="N16594" s="7"/>
      <c r="O16594" s="5"/>
      <c r="U16594" s="31"/>
      <c r="AD16594" s="20"/>
    </row>
    <row r="16595" spans="4:30" x14ac:dyDescent="0.2">
      <c r="D16595" s="5"/>
      <c r="I16595" s="7"/>
      <c r="K16595" s="7"/>
      <c r="L16595" s="7"/>
      <c r="M16595" s="7"/>
      <c r="N16595" s="7"/>
      <c r="O16595" s="5"/>
      <c r="U16595" s="31"/>
      <c r="AD16595" s="20"/>
    </row>
    <row r="16596" spans="4:30" x14ac:dyDescent="0.2">
      <c r="D16596" s="5"/>
      <c r="I16596" s="7"/>
      <c r="K16596" s="7"/>
      <c r="L16596" s="7"/>
      <c r="M16596" s="7"/>
      <c r="N16596" s="7"/>
      <c r="O16596" s="5"/>
      <c r="U16596" s="31"/>
      <c r="AD16596" s="20"/>
    </row>
    <row r="16597" spans="4:30" x14ac:dyDescent="0.2">
      <c r="D16597" s="5"/>
      <c r="I16597" s="7"/>
      <c r="K16597" s="7"/>
      <c r="L16597" s="7"/>
      <c r="M16597" s="7"/>
      <c r="N16597" s="7"/>
      <c r="O16597" s="5"/>
      <c r="U16597" s="31"/>
      <c r="AD16597" s="20"/>
    </row>
    <row r="16598" spans="4:30" x14ac:dyDescent="0.2">
      <c r="D16598" s="5"/>
      <c r="I16598" s="7"/>
      <c r="K16598" s="7"/>
      <c r="L16598" s="7"/>
      <c r="M16598" s="7"/>
      <c r="N16598" s="7"/>
      <c r="O16598" s="5"/>
      <c r="U16598" s="31"/>
      <c r="AD16598" s="20"/>
    </row>
    <row r="16599" spans="4:30" x14ac:dyDescent="0.2">
      <c r="D16599" s="5"/>
      <c r="I16599" s="7"/>
      <c r="K16599" s="7"/>
      <c r="L16599" s="7"/>
      <c r="M16599" s="7"/>
      <c r="N16599" s="7"/>
      <c r="O16599" s="5"/>
      <c r="U16599" s="31"/>
      <c r="AD16599" s="20"/>
    </row>
    <row r="16600" spans="4:30" x14ac:dyDescent="0.2">
      <c r="D16600" s="5"/>
      <c r="I16600" s="7"/>
      <c r="K16600" s="7"/>
      <c r="L16600" s="7"/>
      <c r="M16600" s="7"/>
      <c r="N16600" s="7"/>
      <c r="O16600" s="5"/>
      <c r="U16600" s="31"/>
      <c r="AD16600" s="20"/>
    </row>
    <row r="16601" spans="4:30" x14ac:dyDescent="0.2">
      <c r="D16601" s="5"/>
      <c r="I16601" s="7"/>
      <c r="K16601" s="7"/>
      <c r="L16601" s="7"/>
      <c r="M16601" s="7"/>
      <c r="N16601" s="7"/>
      <c r="O16601" s="5"/>
      <c r="U16601" s="31"/>
      <c r="AD16601" s="20"/>
    </row>
    <row r="16602" spans="4:30" x14ac:dyDescent="0.2">
      <c r="D16602" s="5"/>
      <c r="I16602" s="7"/>
      <c r="K16602" s="7"/>
      <c r="L16602" s="7"/>
      <c r="M16602" s="7"/>
      <c r="N16602" s="7"/>
      <c r="O16602" s="5"/>
      <c r="U16602" s="31"/>
      <c r="AD16602" s="20"/>
    </row>
    <row r="16603" spans="4:30" x14ac:dyDescent="0.2">
      <c r="D16603" s="5"/>
      <c r="I16603" s="7"/>
      <c r="K16603" s="7"/>
      <c r="L16603" s="7"/>
      <c r="M16603" s="7"/>
      <c r="N16603" s="7"/>
      <c r="O16603" s="5"/>
      <c r="U16603" s="31"/>
      <c r="AD16603" s="20"/>
    </row>
    <row r="16604" spans="4:30" x14ac:dyDescent="0.2">
      <c r="D16604" s="5"/>
      <c r="I16604" s="7"/>
      <c r="K16604" s="7"/>
      <c r="L16604" s="7"/>
      <c r="M16604" s="7"/>
      <c r="N16604" s="7"/>
      <c r="O16604" s="5"/>
      <c r="U16604" s="31"/>
      <c r="AD16604" s="20"/>
    </row>
    <row r="16605" spans="4:30" x14ac:dyDescent="0.2">
      <c r="D16605" s="5"/>
      <c r="I16605" s="7"/>
      <c r="K16605" s="7"/>
      <c r="L16605" s="7"/>
      <c r="M16605" s="7"/>
      <c r="N16605" s="7"/>
      <c r="O16605" s="5"/>
      <c r="U16605" s="31"/>
      <c r="AD16605" s="20"/>
    </row>
    <row r="16606" spans="4:30" x14ac:dyDescent="0.2">
      <c r="D16606" s="5"/>
      <c r="I16606" s="7"/>
      <c r="K16606" s="7"/>
      <c r="L16606" s="7"/>
      <c r="M16606" s="7"/>
      <c r="N16606" s="7"/>
      <c r="O16606" s="5"/>
      <c r="U16606" s="31"/>
      <c r="AD16606" s="20"/>
    </row>
    <row r="16607" spans="4:30" x14ac:dyDescent="0.2">
      <c r="D16607" s="5"/>
      <c r="I16607" s="7"/>
      <c r="K16607" s="7"/>
      <c r="L16607" s="7"/>
      <c r="M16607" s="7"/>
      <c r="N16607" s="7"/>
      <c r="O16607" s="5"/>
      <c r="U16607" s="31"/>
      <c r="AD16607" s="20"/>
    </row>
    <row r="16608" spans="4:30" x14ac:dyDescent="0.2">
      <c r="D16608" s="5"/>
      <c r="I16608" s="7"/>
      <c r="K16608" s="7"/>
      <c r="L16608" s="7"/>
      <c r="M16608" s="7"/>
      <c r="N16608" s="7"/>
      <c r="O16608" s="5"/>
      <c r="U16608" s="31"/>
      <c r="AD16608" s="20"/>
    </row>
    <row r="16609" spans="4:30" x14ac:dyDescent="0.2">
      <c r="D16609" s="5"/>
      <c r="I16609" s="7"/>
      <c r="K16609" s="7"/>
      <c r="L16609" s="7"/>
      <c r="M16609" s="7"/>
      <c r="N16609" s="7"/>
      <c r="O16609" s="5"/>
      <c r="U16609" s="31"/>
      <c r="AD16609" s="20"/>
    </row>
    <row r="16610" spans="4:30" x14ac:dyDescent="0.2">
      <c r="D16610" s="5"/>
      <c r="I16610" s="7"/>
      <c r="K16610" s="7"/>
      <c r="L16610" s="7"/>
      <c r="M16610" s="7"/>
      <c r="N16610" s="7"/>
      <c r="O16610" s="5"/>
      <c r="U16610" s="31"/>
      <c r="AD16610" s="20"/>
    </row>
    <row r="16611" spans="4:30" x14ac:dyDescent="0.2">
      <c r="D16611" s="5"/>
      <c r="I16611" s="7"/>
      <c r="K16611" s="7"/>
      <c r="L16611" s="7"/>
      <c r="M16611" s="7"/>
      <c r="N16611" s="7"/>
      <c r="O16611" s="5"/>
      <c r="U16611" s="31"/>
      <c r="AD16611" s="20"/>
    </row>
    <row r="16612" spans="4:30" x14ac:dyDescent="0.2">
      <c r="D16612" s="5"/>
      <c r="I16612" s="7"/>
      <c r="K16612" s="7"/>
      <c r="L16612" s="7"/>
      <c r="M16612" s="7"/>
      <c r="N16612" s="7"/>
      <c r="O16612" s="5"/>
      <c r="U16612" s="31"/>
      <c r="AD16612" s="20"/>
    </row>
    <row r="16613" spans="4:30" x14ac:dyDescent="0.2">
      <c r="D16613" s="5"/>
      <c r="I16613" s="7"/>
      <c r="K16613" s="7"/>
      <c r="L16613" s="7"/>
      <c r="M16613" s="7"/>
      <c r="N16613" s="7"/>
      <c r="O16613" s="5"/>
      <c r="U16613" s="31"/>
      <c r="AD16613" s="20"/>
    </row>
    <row r="16614" spans="4:30" x14ac:dyDescent="0.2">
      <c r="D16614" s="5"/>
      <c r="I16614" s="7"/>
      <c r="K16614" s="7"/>
      <c r="L16614" s="7"/>
      <c r="M16614" s="7"/>
      <c r="N16614" s="7"/>
      <c r="O16614" s="5"/>
      <c r="U16614" s="31"/>
      <c r="AD16614" s="20"/>
    </row>
    <row r="16615" spans="4:30" x14ac:dyDescent="0.2">
      <c r="D16615" s="5"/>
      <c r="I16615" s="7"/>
      <c r="K16615" s="7"/>
      <c r="L16615" s="7"/>
      <c r="M16615" s="7"/>
      <c r="N16615" s="7"/>
      <c r="O16615" s="5"/>
      <c r="U16615" s="31"/>
      <c r="AD16615" s="20"/>
    </row>
    <row r="16616" spans="4:30" x14ac:dyDescent="0.2">
      <c r="D16616" s="5"/>
      <c r="I16616" s="7"/>
      <c r="K16616" s="7"/>
      <c r="L16616" s="7"/>
      <c r="M16616" s="7"/>
      <c r="N16616" s="7"/>
      <c r="O16616" s="5"/>
      <c r="U16616" s="31"/>
      <c r="AD16616" s="20"/>
    </row>
    <row r="16617" spans="4:30" x14ac:dyDescent="0.2">
      <c r="D16617" s="5"/>
      <c r="I16617" s="7"/>
      <c r="K16617" s="7"/>
      <c r="L16617" s="7"/>
      <c r="M16617" s="7"/>
      <c r="N16617" s="7"/>
      <c r="O16617" s="5"/>
      <c r="U16617" s="31"/>
      <c r="AD16617" s="20"/>
    </row>
    <row r="16618" spans="4:30" x14ac:dyDescent="0.2">
      <c r="D16618" s="5"/>
      <c r="I16618" s="7"/>
      <c r="K16618" s="7"/>
      <c r="L16618" s="7"/>
      <c r="M16618" s="7"/>
      <c r="N16618" s="7"/>
      <c r="O16618" s="5"/>
      <c r="U16618" s="31"/>
      <c r="AD16618" s="20"/>
    </row>
    <row r="16619" spans="4:30" x14ac:dyDescent="0.2">
      <c r="D16619" s="5"/>
      <c r="I16619" s="7"/>
      <c r="K16619" s="7"/>
      <c r="L16619" s="7"/>
      <c r="M16619" s="7"/>
      <c r="N16619" s="7"/>
      <c r="O16619" s="5"/>
      <c r="U16619" s="31"/>
      <c r="AD16619" s="20"/>
    </row>
    <row r="16620" spans="4:30" x14ac:dyDescent="0.2">
      <c r="D16620" s="5"/>
      <c r="I16620" s="7"/>
      <c r="K16620" s="7"/>
      <c r="L16620" s="7"/>
      <c r="M16620" s="7"/>
      <c r="N16620" s="7"/>
      <c r="O16620" s="5"/>
      <c r="U16620" s="31"/>
      <c r="AD16620" s="20"/>
    </row>
    <row r="16621" spans="4:30" x14ac:dyDescent="0.2">
      <c r="D16621" s="5"/>
      <c r="I16621" s="7"/>
      <c r="K16621" s="7"/>
      <c r="L16621" s="7"/>
      <c r="M16621" s="7"/>
      <c r="N16621" s="7"/>
      <c r="O16621" s="5"/>
      <c r="U16621" s="31"/>
      <c r="AD16621" s="20"/>
    </row>
    <row r="16622" spans="4:30" x14ac:dyDescent="0.2">
      <c r="D16622" s="5"/>
      <c r="I16622" s="7"/>
      <c r="K16622" s="7"/>
      <c r="L16622" s="7"/>
      <c r="M16622" s="7"/>
      <c r="N16622" s="7"/>
      <c r="O16622" s="5"/>
      <c r="U16622" s="31"/>
      <c r="AD16622" s="20"/>
    </row>
    <row r="16623" spans="4:30" x14ac:dyDescent="0.2">
      <c r="D16623" s="5"/>
      <c r="I16623" s="7"/>
      <c r="K16623" s="7"/>
      <c r="L16623" s="7"/>
      <c r="M16623" s="7"/>
      <c r="N16623" s="7"/>
      <c r="O16623" s="5"/>
      <c r="U16623" s="31"/>
      <c r="AD16623" s="20"/>
    </row>
    <row r="16624" spans="4:30" x14ac:dyDescent="0.2">
      <c r="D16624" s="5"/>
      <c r="I16624" s="7"/>
      <c r="K16624" s="7"/>
      <c r="L16624" s="7"/>
      <c r="M16624" s="7"/>
      <c r="N16624" s="7"/>
      <c r="O16624" s="5"/>
      <c r="U16624" s="31"/>
      <c r="AD16624" s="20"/>
    </row>
    <row r="16625" spans="4:30" x14ac:dyDescent="0.2">
      <c r="D16625" s="5"/>
      <c r="I16625" s="7"/>
      <c r="K16625" s="7"/>
      <c r="L16625" s="7"/>
      <c r="M16625" s="7"/>
      <c r="N16625" s="7"/>
      <c r="O16625" s="5"/>
      <c r="U16625" s="31"/>
      <c r="AD16625" s="20"/>
    </row>
    <row r="16626" spans="4:30" x14ac:dyDescent="0.2">
      <c r="D16626" s="5"/>
      <c r="I16626" s="7"/>
      <c r="K16626" s="7"/>
      <c r="L16626" s="7"/>
      <c r="M16626" s="7"/>
      <c r="N16626" s="7"/>
      <c r="O16626" s="5"/>
      <c r="U16626" s="31"/>
      <c r="AD16626" s="20"/>
    </row>
    <row r="16627" spans="4:30" x14ac:dyDescent="0.2">
      <c r="D16627" s="5"/>
      <c r="I16627" s="7"/>
      <c r="K16627" s="7"/>
      <c r="L16627" s="7"/>
      <c r="M16627" s="7"/>
      <c r="N16627" s="7"/>
      <c r="O16627" s="5"/>
      <c r="U16627" s="31"/>
      <c r="AD16627" s="20"/>
    </row>
    <row r="16628" spans="4:30" x14ac:dyDescent="0.2">
      <c r="D16628" s="5"/>
      <c r="I16628" s="7"/>
      <c r="K16628" s="7"/>
      <c r="L16628" s="7"/>
      <c r="M16628" s="7"/>
      <c r="N16628" s="7"/>
      <c r="O16628" s="5"/>
      <c r="U16628" s="31"/>
      <c r="AD16628" s="20"/>
    </row>
    <row r="16629" spans="4:30" x14ac:dyDescent="0.2">
      <c r="D16629" s="5"/>
      <c r="I16629" s="7"/>
      <c r="K16629" s="7"/>
      <c r="L16629" s="7"/>
      <c r="M16629" s="7"/>
      <c r="N16629" s="7"/>
      <c r="O16629" s="5"/>
      <c r="U16629" s="31"/>
      <c r="AD16629" s="20"/>
    </row>
    <row r="16630" spans="4:30" x14ac:dyDescent="0.2">
      <c r="D16630" s="5"/>
      <c r="I16630" s="7"/>
      <c r="K16630" s="7"/>
      <c r="L16630" s="7"/>
      <c r="M16630" s="7"/>
      <c r="N16630" s="7"/>
      <c r="O16630" s="5"/>
      <c r="U16630" s="31"/>
      <c r="AD16630" s="20"/>
    </row>
    <row r="16631" spans="4:30" x14ac:dyDescent="0.2">
      <c r="D16631" s="5"/>
      <c r="I16631" s="7"/>
      <c r="K16631" s="7"/>
      <c r="L16631" s="7"/>
      <c r="M16631" s="7"/>
      <c r="N16631" s="7"/>
      <c r="O16631" s="5"/>
      <c r="U16631" s="31"/>
      <c r="AD16631" s="20"/>
    </row>
    <row r="16632" spans="4:30" x14ac:dyDescent="0.2">
      <c r="D16632" s="5"/>
      <c r="I16632" s="7"/>
      <c r="K16632" s="7"/>
      <c r="L16632" s="7"/>
      <c r="M16632" s="7"/>
      <c r="N16632" s="7"/>
      <c r="O16632" s="5"/>
      <c r="U16632" s="31"/>
      <c r="AD16632" s="20"/>
    </row>
    <row r="16633" spans="4:30" x14ac:dyDescent="0.2">
      <c r="D16633" s="5"/>
      <c r="I16633" s="7"/>
      <c r="K16633" s="7"/>
      <c r="L16633" s="7"/>
      <c r="M16633" s="7"/>
      <c r="N16633" s="7"/>
      <c r="O16633" s="5"/>
      <c r="U16633" s="31"/>
      <c r="AD16633" s="20"/>
    </row>
    <row r="16634" spans="4:30" x14ac:dyDescent="0.2">
      <c r="D16634" s="5"/>
      <c r="I16634" s="7"/>
      <c r="K16634" s="7"/>
      <c r="L16634" s="7"/>
      <c r="M16634" s="7"/>
      <c r="N16634" s="7"/>
      <c r="O16634" s="5"/>
      <c r="U16634" s="31"/>
      <c r="AD16634" s="20"/>
    </row>
    <row r="16635" spans="4:30" x14ac:dyDescent="0.2">
      <c r="D16635" s="5"/>
      <c r="I16635" s="7"/>
      <c r="K16635" s="7"/>
      <c r="L16635" s="7"/>
      <c r="M16635" s="7"/>
      <c r="N16635" s="7"/>
      <c r="O16635" s="5"/>
      <c r="U16635" s="31"/>
      <c r="AD16635" s="20"/>
    </row>
    <row r="16636" spans="4:30" x14ac:dyDescent="0.2">
      <c r="D16636" s="5"/>
      <c r="I16636" s="7"/>
      <c r="K16636" s="7"/>
      <c r="L16636" s="7"/>
      <c r="M16636" s="7"/>
      <c r="N16636" s="7"/>
      <c r="O16636" s="5"/>
      <c r="U16636" s="31"/>
      <c r="AD16636" s="20"/>
    </row>
    <row r="16637" spans="4:30" x14ac:dyDescent="0.2">
      <c r="D16637" s="5"/>
      <c r="I16637" s="7"/>
      <c r="K16637" s="7"/>
      <c r="L16637" s="7"/>
      <c r="M16637" s="7"/>
      <c r="N16637" s="7"/>
      <c r="O16637" s="5"/>
      <c r="U16637" s="31"/>
      <c r="AD16637" s="20"/>
    </row>
    <row r="16638" spans="4:30" x14ac:dyDescent="0.2">
      <c r="D16638" s="5"/>
      <c r="I16638" s="7"/>
      <c r="K16638" s="7"/>
      <c r="L16638" s="7"/>
      <c r="M16638" s="7"/>
      <c r="N16638" s="7"/>
      <c r="O16638" s="5"/>
      <c r="U16638" s="31"/>
      <c r="AD16638" s="20"/>
    </row>
    <row r="16639" spans="4:30" x14ac:dyDescent="0.2">
      <c r="D16639" s="5"/>
      <c r="I16639" s="7"/>
      <c r="K16639" s="7"/>
      <c r="L16639" s="7"/>
      <c r="M16639" s="7"/>
      <c r="N16639" s="7"/>
      <c r="O16639" s="5"/>
      <c r="U16639" s="31"/>
      <c r="AD16639" s="20"/>
    </row>
    <row r="16640" spans="4:30" x14ac:dyDescent="0.2">
      <c r="D16640" s="5"/>
      <c r="I16640" s="7"/>
      <c r="K16640" s="7"/>
      <c r="L16640" s="7"/>
      <c r="M16640" s="7"/>
      <c r="N16640" s="7"/>
      <c r="O16640" s="5"/>
      <c r="U16640" s="31"/>
      <c r="AD16640" s="20"/>
    </row>
    <row r="16641" spans="4:30" x14ac:dyDescent="0.2">
      <c r="D16641" s="5"/>
      <c r="I16641" s="7"/>
      <c r="K16641" s="7"/>
      <c r="L16641" s="7"/>
      <c r="M16641" s="7"/>
      <c r="N16641" s="7"/>
      <c r="O16641" s="5"/>
      <c r="U16641" s="31"/>
      <c r="AD16641" s="20"/>
    </row>
    <row r="16642" spans="4:30" x14ac:dyDescent="0.2">
      <c r="D16642" s="5"/>
      <c r="I16642" s="7"/>
      <c r="K16642" s="7"/>
      <c r="L16642" s="7"/>
      <c r="M16642" s="7"/>
      <c r="N16642" s="7"/>
      <c r="O16642" s="5"/>
      <c r="U16642" s="31"/>
      <c r="AD16642" s="20"/>
    </row>
    <row r="16643" spans="4:30" x14ac:dyDescent="0.2">
      <c r="D16643" s="5"/>
      <c r="I16643" s="7"/>
      <c r="K16643" s="7"/>
      <c r="L16643" s="7"/>
      <c r="M16643" s="7"/>
      <c r="N16643" s="7"/>
      <c r="O16643" s="5"/>
      <c r="U16643" s="31"/>
      <c r="AD16643" s="20"/>
    </row>
    <row r="16644" spans="4:30" x14ac:dyDescent="0.2">
      <c r="D16644" s="5"/>
      <c r="I16644" s="7"/>
      <c r="K16644" s="7"/>
      <c r="L16644" s="7"/>
      <c r="M16644" s="7"/>
      <c r="N16644" s="7"/>
      <c r="O16644" s="5"/>
      <c r="U16644" s="31"/>
      <c r="AD16644" s="20"/>
    </row>
    <row r="16645" spans="4:30" x14ac:dyDescent="0.2">
      <c r="D16645" s="5"/>
      <c r="I16645" s="7"/>
      <c r="K16645" s="7"/>
      <c r="L16645" s="7"/>
      <c r="M16645" s="7"/>
      <c r="N16645" s="7"/>
      <c r="O16645" s="5"/>
      <c r="U16645" s="31"/>
      <c r="AD16645" s="20"/>
    </row>
    <row r="16646" spans="4:30" x14ac:dyDescent="0.2">
      <c r="D16646" s="5"/>
      <c r="I16646" s="7"/>
      <c r="K16646" s="7"/>
      <c r="L16646" s="7"/>
      <c r="M16646" s="7"/>
      <c r="N16646" s="7"/>
      <c r="O16646" s="5"/>
      <c r="U16646" s="31"/>
      <c r="AD16646" s="20"/>
    </row>
    <row r="16647" spans="4:30" x14ac:dyDescent="0.2">
      <c r="D16647" s="5"/>
      <c r="I16647" s="7"/>
      <c r="K16647" s="7"/>
      <c r="L16647" s="7"/>
      <c r="M16647" s="7"/>
      <c r="N16647" s="7"/>
      <c r="O16647" s="5"/>
      <c r="U16647" s="31"/>
      <c r="AD16647" s="20"/>
    </row>
    <row r="16648" spans="4:30" x14ac:dyDescent="0.2">
      <c r="D16648" s="5"/>
      <c r="I16648" s="7"/>
      <c r="K16648" s="7"/>
      <c r="L16648" s="7"/>
      <c r="M16648" s="7"/>
      <c r="N16648" s="7"/>
      <c r="O16648" s="5"/>
      <c r="U16648" s="31"/>
      <c r="AD16648" s="20"/>
    </row>
    <row r="16649" spans="4:30" x14ac:dyDescent="0.2">
      <c r="D16649" s="5"/>
      <c r="I16649" s="7"/>
      <c r="K16649" s="7"/>
      <c r="L16649" s="7"/>
      <c r="M16649" s="7"/>
      <c r="N16649" s="7"/>
      <c r="O16649" s="5"/>
      <c r="U16649" s="31"/>
      <c r="AD16649" s="20"/>
    </row>
    <row r="16650" spans="4:30" x14ac:dyDescent="0.2">
      <c r="D16650" s="5"/>
      <c r="I16650" s="7"/>
      <c r="K16650" s="7"/>
      <c r="L16650" s="7"/>
      <c r="M16650" s="7"/>
      <c r="N16650" s="7"/>
      <c r="O16650" s="5"/>
      <c r="U16650" s="31"/>
      <c r="AD16650" s="20"/>
    </row>
    <row r="16651" spans="4:30" x14ac:dyDescent="0.2">
      <c r="D16651" s="5"/>
      <c r="I16651" s="7"/>
      <c r="K16651" s="7"/>
      <c r="L16651" s="7"/>
      <c r="M16651" s="7"/>
      <c r="N16651" s="7"/>
      <c r="O16651" s="5"/>
      <c r="U16651" s="31"/>
      <c r="AD16651" s="20"/>
    </row>
    <row r="16652" spans="4:30" x14ac:dyDescent="0.2">
      <c r="D16652" s="5"/>
      <c r="I16652" s="7"/>
      <c r="K16652" s="7"/>
      <c r="L16652" s="7"/>
      <c r="M16652" s="7"/>
      <c r="N16652" s="7"/>
      <c r="O16652" s="5"/>
      <c r="U16652" s="31"/>
      <c r="AD16652" s="20"/>
    </row>
    <row r="16653" spans="4:30" x14ac:dyDescent="0.2">
      <c r="D16653" s="5"/>
      <c r="I16653" s="7"/>
      <c r="K16653" s="7"/>
      <c r="L16653" s="7"/>
      <c r="M16653" s="7"/>
      <c r="N16653" s="7"/>
      <c r="O16653" s="5"/>
      <c r="U16653" s="31"/>
      <c r="AD16653" s="20"/>
    </row>
    <row r="16654" spans="4:30" x14ac:dyDescent="0.2">
      <c r="D16654" s="5"/>
      <c r="I16654" s="7"/>
      <c r="K16654" s="7"/>
      <c r="L16654" s="7"/>
      <c r="M16654" s="7"/>
      <c r="N16654" s="7"/>
      <c r="O16654" s="5"/>
      <c r="U16654" s="31"/>
      <c r="AD16654" s="20"/>
    </row>
    <row r="16655" spans="4:30" x14ac:dyDescent="0.2">
      <c r="D16655" s="5"/>
      <c r="I16655" s="7"/>
      <c r="K16655" s="7"/>
      <c r="L16655" s="7"/>
      <c r="M16655" s="7"/>
      <c r="N16655" s="7"/>
      <c r="O16655" s="5"/>
      <c r="U16655" s="31"/>
      <c r="AD16655" s="20"/>
    </row>
    <row r="16656" spans="4:30" x14ac:dyDescent="0.2">
      <c r="D16656" s="5"/>
      <c r="I16656" s="7"/>
      <c r="K16656" s="7"/>
      <c r="L16656" s="7"/>
      <c r="M16656" s="7"/>
      <c r="N16656" s="7"/>
      <c r="O16656" s="5"/>
      <c r="U16656" s="31"/>
      <c r="AD16656" s="20"/>
    </row>
    <row r="16657" spans="4:30" x14ac:dyDescent="0.2">
      <c r="D16657" s="5"/>
      <c r="I16657" s="7"/>
      <c r="K16657" s="7"/>
      <c r="L16657" s="7"/>
      <c r="M16657" s="7"/>
      <c r="N16657" s="7"/>
      <c r="O16657" s="5"/>
      <c r="U16657" s="31"/>
      <c r="AD16657" s="20"/>
    </row>
    <row r="16658" spans="4:30" x14ac:dyDescent="0.2">
      <c r="D16658" s="5"/>
      <c r="I16658" s="7"/>
      <c r="K16658" s="7"/>
      <c r="L16658" s="7"/>
      <c r="M16658" s="7"/>
      <c r="N16658" s="7"/>
      <c r="O16658" s="5"/>
      <c r="U16658" s="31"/>
      <c r="AD16658" s="20"/>
    </row>
    <row r="16659" spans="4:30" x14ac:dyDescent="0.2">
      <c r="D16659" s="5"/>
      <c r="I16659" s="7"/>
      <c r="K16659" s="7"/>
      <c r="L16659" s="7"/>
      <c r="M16659" s="7"/>
      <c r="N16659" s="7"/>
      <c r="O16659" s="5"/>
      <c r="U16659" s="31"/>
      <c r="AD16659" s="20"/>
    </row>
    <row r="16660" spans="4:30" x14ac:dyDescent="0.2">
      <c r="D16660" s="5"/>
      <c r="I16660" s="7"/>
      <c r="K16660" s="7"/>
      <c r="L16660" s="7"/>
      <c r="M16660" s="7"/>
      <c r="N16660" s="7"/>
      <c r="O16660" s="5"/>
      <c r="U16660" s="31"/>
      <c r="AD16660" s="20"/>
    </row>
    <row r="16661" spans="4:30" x14ac:dyDescent="0.2">
      <c r="D16661" s="5"/>
      <c r="I16661" s="7"/>
      <c r="K16661" s="7"/>
      <c r="L16661" s="7"/>
      <c r="M16661" s="7"/>
      <c r="N16661" s="7"/>
      <c r="O16661" s="5"/>
      <c r="U16661" s="31"/>
      <c r="AD16661" s="20"/>
    </row>
    <row r="16662" spans="4:30" x14ac:dyDescent="0.2">
      <c r="D16662" s="5"/>
      <c r="I16662" s="7"/>
      <c r="K16662" s="7"/>
      <c r="L16662" s="7"/>
      <c r="M16662" s="7"/>
      <c r="N16662" s="7"/>
      <c r="O16662" s="5"/>
      <c r="U16662" s="31"/>
      <c r="AD16662" s="20"/>
    </row>
    <row r="16663" spans="4:30" x14ac:dyDescent="0.2">
      <c r="D16663" s="5"/>
      <c r="I16663" s="7"/>
      <c r="K16663" s="7"/>
      <c r="L16663" s="7"/>
      <c r="M16663" s="7"/>
      <c r="N16663" s="7"/>
      <c r="O16663" s="5"/>
      <c r="U16663" s="31"/>
      <c r="AD16663" s="20"/>
    </row>
    <row r="16664" spans="4:30" x14ac:dyDescent="0.2">
      <c r="D16664" s="5"/>
      <c r="I16664" s="7"/>
      <c r="K16664" s="7"/>
      <c r="L16664" s="7"/>
      <c r="M16664" s="7"/>
      <c r="N16664" s="7"/>
      <c r="O16664" s="5"/>
      <c r="U16664" s="31"/>
      <c r="AD16664" s="20"/>
    </row>
    <row r="16665" spans="4:30" x14ac:dyDescent="0.2">
      <c r="D16665" s="5"/>
      <c r="I16665" s="7"/>
      <c r="K16665" s="7"/>
      <c r="L16665" s="7"/>
      <c r="M16665" s="7"/>
      <c r="N16665" s="7"/>
      <c r="O16665" s="5"/>
      <c r="U16665" s="31"/>
      <c r="AD16665" s="20"/>
    </row>
    <row r="16666" spans="4:30" x14ac:dyDescent="0.2">
      <c r="D16666" s="5"/>
      <c r="I16666" s="7"/>
      <c r="K16666" s="7"/>
      <c r="L16666" s="7"/>
      <c r="M16666" s="7"/>
      <c r="N16666" s="7"/>
      <c r="O16666" s="5"/>
      <c r="U16666" s="31"/>
      <c r="AD16666" s="20"/>
    </row>
    <row r="16667" spans="4:30" x14ac:dyDescent="0.2">
      <c r="D16667" s="5"/>
      <c r="I16667" s="7"/>
      <c r="K16667" s="7"/>
      <c r="L16667" s="7"/>
      <c r="M16667" s="7"/>
      <c r="N16667" s="7"/>
      <c r="O16667" s="5"/>
      <c r="U16667" s="31"/>
      <c r="AD16667" s="20"/>
    </row>
    <row r="16668" spans="4:30" x14ac:dyDescent="0.2">
      <c r="D16668" s="5"/>
      <c r="I16668" s="7"/>
      <c r="K16668" s="7"/>
      <c r="L16668" s="7"/>
      <c r="M16668" s="7"/>
      <c r="N16668" s="7"/>
      <c r="O16668" s="5"/>
      <c r="U16668" s="31"/>
      <c r="AD16668" s="20"/>
    </row>
    <row r="16669" spans="4:30" x14ac:dyDescent="0.2">
      <c r="D16669" s="5"/>
      <c r="I16669" s="7"/>
      <c r="K16669" s="7"/>
      <c r="L16669" s="7"/>
      <c r="M16669" s="7"/>
      <c r="N16669" s="7"/>
      <c r="O16669" s="5"/>
      <c r="U16669" s="31"/>
      <c r="AD16669" s="20"/>
    </row>
    <row r="16670" spans="4:30" x14ac:dyDescent="0.2">
      <c r="D16670" s="5"/>
      <c r="I16670" s="7"/>
      <c r="K16670" s="7"/>
      <c r="L16670" s="7"/>
      <c r="M16670" s="7"/>
      <c r="N16670" s="7"/>
      <c r="O16670" s="5"/>
      <c r="U16670" s="31"/>
      <c r="AD16670" s="20"/>
    </row>
    <row r="16671" spans="4:30" x14ac:dyDescent="0.2">
      <c r="D16671" s="5"/>
      <c r="I16671" s="7"/>
      <c r="K16671" s="7"/>
      <c r="L16671" s="7"/>
      <c r="M16671" s="7"/>
      <c r="N16671" s="7"/>
      <c r="O16671" s="5"/>
      <c r="U16671" s="31"/>
      <c r="AD16671" s="20"/>
    </row>
    <row r="16672" spans="4:30" x14ac:dyDescent="0.2">
      <c r="D16672" s="5"/>
      <c r="I16672" s="7"/>
      <c r="K16672" s="7"/>
      <c r="L16672" s="7"/>
      <c r="M16672" s="7"/>
      <c r="N16672" s="7"/>
      <c r="O16672" s="5"/>
      <c r="U16672" s="31"/>
      <c r="AD16672" s="20"/>
    </row>
    <row r="16673" spans="4:30" x14ac:dyDescent="0.2">
      <c r="D16673" s="5"/>
      <c r="I16673" s="7"/>
      <c r="K16673" s="7"/>
      <c r="L16673" s="7"/>
      <c r="M16673" s="7"/>
      <c r="N16673" s="7"/>
      <c r="O16673" s="5"/>
      <c r="U16673" s="31"/>
      <c r="AD16673" s="20"/>
    </row>
    <row r="16674" spans="4:30" x14ac:dyDescent="0.2">
      <c r="D16674" s="5"/>
      <c r="I16674" s="7"/>
      <c r="K16674" s="7"/>
      <c r="L16674" s="7"/>
      <c r="M16674" s="7"/>
      <c r="N16674" s="7"/>
      <c r="O16674" s="5"/>
      <c r="U16674" s="31"/>
      <c r="AD16674" s="20"/>
    </row>
    <row r="16675" spans="4:30" x14ac:dyDescent="0.2">
      <c r="D16675" s="5"/>
      <c r="I16675" s="7"/>
      <c r="K16675" s="7"/>
      <c r="L16675" s="7"/>
      <c r="M16675" s="7"/>
      <c r="N16675" s="7"/>
      <c r="O16675" s="5"/>
      <c r="U16675" s="31"/>
      <c r="AD16675" s="20"/>
    </row>
    <row r="16676" spans="4:30" x14ac:dyDescent="0.2">
      <c r="D16676" s="5"/>
      <c r="I16676" s="7"/>
      <c r="K16676" s="7"/>
      <c r="L16676" s="7"/>
      <c r="M16676" s="7"/>
      <c r="N16676" s="7"/>
      <c r="O16676" s="5"/>
      <c r="U16676" s="31"/>
      <c r="AD16676" s="20"/>
    </row>
    <row r="16677" spans="4:30" x14ac:dyDescent="0.2">
      <c r="D16677" s="5"/>
      <c r="I16677" s="7"/>
      <c r="K16677" s="7"/>
      <c r="L16677" s="7"/>
      <c r="M16677" s="7"/>
      <c r="N16677" s="7"/>
      <c r="O16677" s="5"/>
      <c r="U16677" s="31"/>
      <c r="AD16677" s="20"/>
    </row>
    <row r="16678" spans="4:30" x14ac:dyDescent="0.2">
      <c r="D16678" s="5"/>
      <c r="I16678" s="7"/>
      <c r="K16678" s="7"/>
      <c r="L16678" s="7"/>
      <c r="M16678" s="7"/>
      <c r="N16678" s="7"/>
      <c r="O16678" s="5"/>
      <c r="U16678" s="31"/>
      <c r="AD16678" s="20"/>
    </row>
    <row r="16679" spans="4:30" x14ac:dyDescent="0.2">
      <c r="D16679" s="5"/>
      <c r="I16679" s="7"/>
      <c r="K16679" s="7"/>
      <c r="L16679" s="7"/>
      <c r="M16679" s="7"/>
      <c r="N16679" s="7"/>
      <c r="O16679" s="5"/>
      <c r="U16679" s="31"/>
      <c r="AD16679" s="20"/>
    </row>
    <row r="16680" spans="4:30" x14ac:dyDescent="0.2">
      <c r="D16680" s="5"/>
      <c r="I16680" s="7"/>
      <c r="K16680" s="7"/>
      <c r="L16680" s="7"/>
      <c r="M16680" s="7"/>
      <c r="N16680" s="7"/>
      <c r="O16680" s="5"/>
      <c r="U16680" s="31"/>
      <c r="AD16680" s="20"/>
    </row>
    <row r="16681" spans="4:30" x14ac:dyDescent="0.2">
      <c r="D16681" s="5"/>
      <c r="I16681" s="7"/>
      <c r="K16681" s="7"/>
      <c r="L16681" s="7"/>
      <c r="M16681" s="7"/>
      <c r="N16681" s="7"/>
      <c r="O16681" s="5"/>
      <c r="U16681" s="31"/>
      <c r="AD16681" s="20"/>
    </row>
    <row r="16682" spans="4:30" x14ac:dyDescent="0.2">
      <c r="D16682" s="5"/>
      <c r="I16682" s="7"/>
      <c r="K16682" s="7"/>
      <c r="L16682" s="7"/>
      <c r="M16682" s="7"/>
      <c r="N16682" s="7"/>
      <c r="O16682" s="5"/>
      <c r="U16682" s="31"/>
      <c r="AD16682" s="20"/>
    </row>
    <row r="16683" spans="4:30" x14ac:dyDescent="0.2">
      <c r="D16683" s="5"/>
      <c r="I16683" s="7"/>
      <c r="K16683" s="7"/>
      <c r="L16683" s="7"/>
      <c r="M16683" s="7"/>
      <c r="N16683" s="7"/>
      <c r="O16683" s="5"/>
      <c r="U16683" s="31"/>
      <c r="AD16683" s="20"/>
    </row>
    <row r="16684" spans="4:30" x14ac:dyDescent="0.2">
      <c r="D16684" s="5"/>
      <c r="I16684" s="7"/>
      <c r="K16684" s="7"/>
      <c r="L16684" s="7"/>
      <c r="M16684" s="7"/>
      <c r="N16684" s="7"/>
      <c r="O16684" s="5"/>
      <c r="U16684" s="31"/>
      <c r="AD16684" s="20"/>
    </row>
    <row r="16685" spans="4:30" x14ac:dyDescent="0.2">
      <c r="D16685" s="5"/>
      <c r="I16685" s="7"/>
      <c r="K16685" s="7"/>
      <c r="L16685" s="7"/>
      <c r="M16685" s="7"/>
      <c r="N16685" s="7"/>
      <c r="O16685" s="5"/>
      <c r="U16685" s="31"/>
      <c r="AD16685" s="20"/>
    </row>
    <row r="16686" spans="4:30" x14ac:dyDescent="0.2">
      <c r="D16686" s="5"/>
      <c r="I16686" s="7"/>
      <c r="K16686" s="7"/>
      <c r="L16686" s="7"/>
      <c r="M16686" s="7"/>
      <c r="N16686" s="7"/>
      <c r="O16686" s="5"/>
      <c r="U16686" s="31"/>
      <c r="AD16686" s="20"/>
    </row>
    <row r="16687" spans="4:30" x14ac:dyDescent="0.2">
      <c r="D16687" s="5"/>
      <c r="I16687" s="7"/>
      <c r="K16687" s="7"/>
      <c r="L16687" s="7"/>
      <c r="M16687" s="7"/>
      <c r="N16687" s="7"/>
      <c r="O16687" s="5"/>
      <c r="U16687" s="31"/>
      <c r="AD16687" s="20"/>
    </row>
    <row r="16688" spans="4:30" x14ac:dyDescent="0.2">
      <c r="D16688" s="5"/>
      <c r="I16688" s="7"/>
      <c r="K16688" s="7"/>
      <c r="L16688" s="7"/>
      <c r="M16688" s="7"/>
      <c r="N16688" s="7"/>
      <c r="O16688" s="5"/>
      <c r="U16688" s="31"/>
      <c r="AD16688" s="20"/>
    </row>
    <row r="16689" spans="4:30" x14ac:dyDescent="0.2">
      <c r="D16689" s="5"/>
      <c r="I16689" s="7"/>
      <c r="K16689" s="7"/>
      <c r="L16689" s="7"/>
      <c r="M16689" s="7"/>
      <c r="N16689" s="7"/>
      <c r="O16689" s="5"/>
      <c r="U16689" s="31"/>
      <c r="AD16689" s="20"/>
    </row>
    <row r="16690" spans="4:30" x14ac:dyDescent="0.2">
      <c r="D16690" s="5"/>
      <c r="I16690" s="7"/>
      <c r="K16690" s="7"/>
      <c r="L16690" s="7"/>
      <c r="M16690" s="7"/>
      <c r="N16690" s="7"/>
      <c r="O16690" s="5"/>
      <c r="U16690" s="31"/>
      <c r="AD16690" s="20"/>
    </row>
    <row r="16691" spans="4:30" x14ac:dyDescent="0.2">
      <c r="D16691" s="5"/>
      <c r="I16691" s="7"/>
      <c r="K16691" s="7"/>
      <c r="L16691" s="7"/>
      <c r="M16691" s="7"/>
      <c r="N16691" s="7"/>
      <c r="O16691" s="5"/>
      <c r="U16691" s="31"/>
      <c r="AD16691" s="20"/>
    </row>
    <row r="16692" spans="4:30" x14ac:dyDescent="0.2">
      <c r="D16692" s="5"/>
      <c r="I16692" s="7"/>
      <c r="K16692" s="7"/>
      <c r="L16692" s="7"/>
      <c r="M16692" s="7"/>
      <c r="N16692" s="7"/>
      <c r="O16692" s="5"/>
      <c r="U16692" s="31"/>
      <c r="AD16692" s="20"/>
    </row>
    <row r="16693" spans="4:30" x14ac:dyDescent="0.2">
      <c r="D16693" s="5"/>
      <c r="I16693" s="7"/>
      <c r="K16693" s="7"/>
      <c r="L16693" s="7"/>
      <c r="M16693" s="7"/>
      <c r="N16693" s="7"/>
      <c r="O16693" s="5"/>
      <c r="U16693" s="31"/>
      <c r="AD16693" s="20"/>
    </row>
    <row r="16694" spans="4:30" x14ac:dyDescent="0.2">
      <c r="D16694" s="5"/>
      <c r="I16694" s="7"/>
      <c r="K16694" s="7"/>
      <c r="L16694" s="7"/>
      <c r="M16694" s="7"/>
      <c r="N16694" s="7"/>
      <c r="O16694" s="5"/>
      <c r="U16694" s="31"/>
      <c r="AD16694" s="20"/>
    </row>
    <row r="16695" spans="4:30" x14ac:dyDescent="0.2">
      <c r="D16695" s="5"/>
      <c r="I16695" s="7"/>
      <c r="K16695" s="7"/>
      <c r="L16695" s="7"/>
      <c r="M16695" s="7"/>
      <c r="N16695" s="7"/>
      <c r="O16695" s="5"/>
      <c r="U16695" s="31"/>
      <c r="AD16695" s="20"/>
    </row>
    <row r="16696" spans="4:30" x14ac:dyDescent="0.2">
      <c r="D16696" s="5"/>
      <c r="I16696" s="7"/>
      <c r="K16696" s="7"/>
      <c r="L16696" s="7"/>
      <c r="M16696" s="7"/>
      <c r="N16696" s="7"/>
      <c r="O16696" s="5"/>
      <c r="U16696" s="31"/>
      <c r="AD16696" s="20"/>
    </row>
    <row r="16697" spans="4:30" x14ac:dyDescent="0.2">
      <c r="D16697" s="5"/>
      <c r="I16697" s="7"/>
      <c r="K16697" s="7"/>
      <c r="L16697" s="7"/>
      <c r="M16697" s="7"/>
      <c r="N16697" s="7"/>
      <c r="O16697" s="5"/>
      <c r="U16697" s="31"/>
      <c r="AD16697" s="20"/>
    </row>
    <row r="16698" spans="4:30" x14ac:dyDescent="0.2">
      <c r="D16698" s="5"/>
      <c r="I16698" s="7"/>
      <c r="K16698" s="7"/>
      <c r="L16698" s="7"/>
      <c r="M16698" s="7"/>
      <c r="N16698" s="7"/>
      <c r="O16698" s="5"/>
      <c r="U16698" s="31"/>
      <c r="AD16698" s="20"/>
    </row>
    <row r="16699" spans="4:30" x14ac:dyDescent="0.2">
      <c r="D16699" s="5"/>
      <c r="I16699" s="7"/>
      <c r="K16699" s="7"/>
      <c r="L16699" s="7"/>
      <c r="M16699" s="7"/>
      <c r="N16699" s="7"/>
      <c r="O16699" s="5"/>
      <c r="U16699" s="31"/>
      <c r="AD16699" s="20"/>
    </row>
    <row r="16700" spans="4:30" x14ac:dyDescent="0.2">
      <c r="D16700" s="5"/>
      <c r="I16700" s="7"/>
      <c r="K16700" s="7"/>
      <c r="L16700" s="7"/>
      <c r="M16700" s="7"/>
      <c r="N16700" s="7"/>
      <c r="O16700" s="5"/>
      <c r="U16700" s="31"/>
      <c r="AD16700" s="20"/>
    </row>
    <row r="16701" spans="4:30" x14ac:dyDescent="0.2">
      <c r="D16701" s="5"/>
      <c r="I16701" s="7"/>
      <c r="K16701" s="7"/>
      <c r="L16701" s="7"/>
      <c r="M16701" s="7"/>
      <c r="N16701" s="7"/>
      <c r="O16701" s="5"/>
      <c r="U16701" s="31"/>
      <c r="AD16701" s="20"/>
    </row>
    <row r="16702" spans="4:30" x14ac:dyDescent="0.2">
      <c r="D16702" s="5"/>
      <c r="I16702" s="7"/>
      <c r="K16702" s="7"/>
      <c r="L16702" s="7"/>
      <c r="M16702" s="7"/>
      <c r="N16702" s="7"/>
      <c r="O16702" s="5"/>
      <c r="U16702" s="31"/>
      <c r="AD16702" s="20"/>
    </row>
    <row r="16703" spans="4:30" x14ac:dyDescent="0.2">
      <c r="D16703" s="5"/>
      <c r="I16703" s="7"/>
      <c r="K16703" s="7"/>
      <c r="L16703" s="7"/>
      <c r="M16703" s="7"/>
      <c r="N16703" s="7"/>
      <c r="O16703" s="5"/>
      <c r="U16703" s="31"/>
      <c r="AD16703" s="20"/>
    </row>
    <row r="16704" spans="4:30" x14ac:dyDescent="0.2">
      <c r="D16704" s="5"/>
      <c r="I16704" s="7"/>
      <c r="K16704" s="7"/>
      <c r="L16704" s="7"/>
      <c r="M16704" s="7"/>
      <c r="N16704" s="7"/>
      <c r="O16704" s="5"/>
      <c r="U16704" s="31"/>
      <c r="AD16704" s="20"/>
    </row>
    <row r="16705" spans="4:30" x14ac:dyDescent="0.2">
      <c r="D16705" s="5"/>
      <c r="I16705" s="7"/>
      <c r="K16705" s="7"/>
      <c r="L16705" s="7"/>
      <c r="M16705" s="7"/>
      <c r="N16705" s="7"/>
      <c r="O16705" s="5"/>
      <c r="U16705" s="31"/>
      <c r="AD16705" s="20"/>
    </row>
    <row r="16706" spans="4:30" x14ac:dyDescent="0.2">
      <c r="D16706" s="5"/>
      <c r="I16706" s="7"/>
      <c r="K16706" s="7"/>
      <c r="L16706" s="7"/>
      <c r="M16706" s="7"/>
      <c r="N16706" s="7"/>
      <c r="O16706" s="5"/>
      <c r="U16706" s="31"/>
      <c r="AD16706" s="20"/>
    </row>
    <row r="16707" spans="4:30" x14ac:dyDescent="0.2">
      <c r="D16707" s="5"/>
      <c r="I16707" s="7"/>
      <c r="K16707" s="7"/>
      <c r="L16707" s="7"/>
      <c r="M16707" s="7"/>
      <c r="N16707" s="7"/>
      <c r="O16707" s="5"/>
      <c r="U16707" s="31"/>
      <c r="AD16707" s="20"/>
    </row>
    <row r="16708" spans="4:30" x14ac:dyDescent="0.2">
      <c r="D16708" s="5"/>
      <c r="I16708" s="7"/>
      <c r="K16708" s="7"/>
      <c r="L16708" s="7"/>
      <c r="M16708" s="7"/>
      <c r="N16708" s="7"/>
      <c r="O16708" s="5"/>
      <c r="U16708" s="31"/>
      <c r="AD16708" s="20"/>
    </row>
    <row r="16709" spans="4:30" x14ac:dyDescent="0.2">
      <c r="D16709" s="5"/>
      <c r="I16709" s="7"/>
      <c r="K16709" s="7"/>
      <c r="L16709" s="7"/>
      <c r="M16709" s="7"/>
      <c r="N16709" s="7"/>
      <c r="O16709" s="5"/>
      <c r="U16709" s="31"/>
      <c r="AD16709" s="20"/>
    </row>
    <row r="16710" spans="4:30" x14ac:dyDescent="0.2">
      <c r="D16710" s="5"/>
      <c r="I16710" s="7"/>
      <c r="K16710" s="7"/>
      <c r="L16710" s="7"/>
      <c r="M16710" s="7"/>
      <c r="N16710" s="7"/>
      <c r="O16710" s="5"/>
      <c r="U16710" s="31"/>
      <c r="AD16710" s="20"/>
    </row>
    <row r="16711" spans="4:30" x14ac:dyDescent="0.2">
      <c r="D16711" s="5"/>
      <c r="I16711" s="7"/>
      <c r="K16711" s="7"/>
      <c r="L16711" s="7"/>
      <c r="M16711" s="7"/>
      <c r="N16711" s="7"/>
      <c r="O16711" s="5"/>
      <c r="U16711" s="31"/>
      <c r="AD16711" s="20"/>
    </row>
    <row r="16712" spans="4:30" x14ac:dyDescent="0.2">
      <c r="D16712" s="5"/>
      <c r="I16712" s="7"/>
      <c r="K16712" s="7"/>
      <c r="L16712" s="7"/>
      <c r="M16712" s="7"/>
      <c r="N16712" s="7"/>
      <c r="O16712" s="5"/>
      <c r="U16712" s="31"/>
      <c r="AD16712" s="20"/>
    </row>
    <row r="16713" spans="4:30" x14ac:dyDescent="0.2">
      <c r="D16713" s="5"/>
      <c r="I16713" s="7"/>
      <c r="K16713" s="7"/>
      <c r="L16713" s="7"/>
      <c r="M16713" s="7"/>
      <c r="N16713" s="7"/>
      <c r="O16713" s="5"/>
      <c r="U16713" s="31"/>
      <c r="AD16713" s="20"/>
    </row>
    <row r="16714" spans="4:30" x14ac:dyDescent="0.2">
      <c r="D16714" s="5"/>
      <c r="I16714" s="7"/>
      <c r="K16714" s="7"/>
      <c r="L16714" s="7"/>
      <c r="M16714" s="7"/>
      <c r="N16714" s="7"/>
      <c r="O16714" s="5"/>
      <c r="U16714" s="31"/>
      <c r="AD16714" s="20"/>
    </row>
    <row r="16715" spans="4:30" x14ac:dyDescent="0.2">
      <c r="D16715" s="5"/>
      <c r="I16715" s="7"/>
      <c r="K16715" s="7"/>
      <c r="L16715" s="7"/>
      <c r="M16715" s="7"/>
      <c r="N16715" s="7"/>
      <c r="O16715" s="5"/>
      <c r="U16715" s="31"/>
      <c r="AD16715" s="20"/>
    </row>
    <row r="16716" spans="4:30" x14ac:dyDescent="0.2">
      <c r="D16716" s="5"/>
      <c r="I16716" s="7"/>
      <c r="K16716" s="7"/>
      <c r="L16716" s="7"/>
      <c r="M16716" s="7"/>
      <c r="N16716" s="7"/>
      <c r="O16716" s="5"/>
      <c r="U16716" s="31"/>
      <c r="AD16716" s="20"/>
    </row>
    <row r="16717" spans="4:30" x14ac:dyDescent="0.2">
      <c r="D16717" s="5"/>
      <c r="I16717" s="7"/>
      <c r="K16717" s="7"/>
      <c r="L16717" s="7"/>
      <c r="M16717" s="7"/>
      <c r="N16717" s="7"/>
      <c r="O16717" s="5"/>
      <c r="U16717" s="31"/>
      <c r="AD16717" s="20"/>
    </row>
    <row r="16718" spans="4:30" x14ac:dyDescent="0.2">
      <c r="D16718" s="5"/>
      <c r="I16718" s="7"/>
      <c r="K16718" s="7"/>
      <c r="L16718" s="7"/>
      <c r="M16718" s="7"/>
      <c r="N16718" s="7"/>
      <c r="O16718" s="5"/>
      <c r="U16718" s="31"/>
      <c r="AD16718" s="20"/>
    </row>
    <row r="16719" spans="4:30" x14ac:dyDescent="0.2">
      <c r="D16719" s="5"/>
      <c r="I16719" s="7"/>
      <c r="K16719" s="7"/>
      <c r="L16719" s="7"/>
      <c r="M16719" s="7"/>
      <c r="N16719" s="7"/>
      <c r="O16719" s="5"/>
      <c r="U16719" s="31"/>
      <c r="AD16719" s="20"/>
    </row>
    <row r="16720" spans="4:30" x14ac:dyDescent="0.2">
      <c r="D16720" s="5"/>
      <c r="I16720" s="7"/>
      <c r="K16720" s="7"/>
      <c r="L16720" s="7"/>
      <c r="M16720" s="7"/>
      <c r="N16720" s="7"/>
      <c r="O16720" s="5"/>
      <c r="U16720" s="31"/>
      <c r="AD16720" s="20"/>
    </row>
    <row r="16721" spans="4:30" x14ac:dyDescent="0.2">
      <c r="D16721" s="5"/>
      <c r="I16721" s="7"/>
      <c r="K16721" s="7"/>
      <c r="L16721" s="7"/>
      <c r="M16721" s="7"/>
      <c r="N16721" s="7"/>
      <c r="O16721" s="5"/>
      <c r="U16721" s="31"/>
      <c r="AD16721" s="20"/>
    </row>
    <row r="16722" spans="4:30" x14ac:dyDescent="0.2">
      <c r="D16722" s="5"/>
      <c r="I16722" s="7"/>
      <c r="K16722" s="7"/>
      <c r="L16722" s="7"/>
      <c r="M16722" s="7"/>
      <c r="N16722" s="7"/>
      <c r="O16722" s="5"/>
      <c r="U16722" s="31"/>
      <c r="AD16722" s="20"/>
    </row>
    <row r="16723" spans="4:30" x14ac:dyDescent="0.2">
      <c r="D16723" s="5"/>
      <c r="I16723" s="7"/>
      <c r="K16723" s="7"/>
      <c r="L16723" s="7"/>
      <c r="M16723" s="7"/>
      <c r="N16723" s="7"/>
      <c r="O16723" s="5"/>
      <c r="U16723" s="31"/>
      <c r="AD16723" s="20"/>
    </row>
    <row r="16724" spans="4:30" x14ac:dyDescent="0.2">
      <c r="D16724" s="5"/>
      <c r="I16724" s="7"/>
      <c r="K16724" s="7"/>
      <c r="L16724" s="7"/>
      <c r="M16724" s="7"/>
      <c r="N16724" s="7"/>
      <c r="O16724" s="5"/>
      <c r="U16724" s="31"/>
      <c r="AD16724" s="20"/>
    </row>
    <row r="16725" spans="4:30" x14ac:dyDescent="0.2">
      <c r="D16725" s="5"/>
      <c r="I16725" s="7"/>
      <c r="K16725" s="7"/>
      <c r="L16725" s="7"/>
      <c r="M16725" s="7"/>
      <c r="N16725" s="7"/>
      <c r="O16725" s="5"/>
      <c r="U16725" s="31"/>
      <c r="AD16725" s="20"/>
    </row>
    <row r="16726" spans="4:30" x14ac:dyDescent="0.2">
      <c r="D16726" s="5"/>
      <c r="I16726" s="7"/>
      <c r="K16726" s="7"/>
      <c r="L16726" s="7"/>
      <c r="M16726" s="7"/>
      <c r="N16726" s="7"/>
      <c r="O16726" s="5"/>
      <c r="U16726" s="31"/>
      <c r="AD16726" s="20"/>
    </row>
    <row r="16727" spans="4:30" x14ac:dyDescent="0.2">
      <c r="D16727" s="5"/>
      <c r="I16727" s="7"/>
      <c r="K16727" s="7"/>
      <c r="L16727" s="7"/>
      <c r="M16727" s="7"/>
      <c r="N16727" s="7"/>
      <c r="O16727" s="5"/>
      <c r="U16727" s="31"/>
      <c r="AD16727" s="20"/>
    </row>
    <row r="16728" spans="4:30" x14ac:dyDescent="0.2">
      <c r="D16728" s="5"/>
      <c r="I16728" s="7"/>
      <c r="K16728" s="7"/>
      <c r="L16728" s="7"/>
      <c r="M16728" s="7"/>
      <c r="N16728" s="7"/>
      <c r="O16728" s="5"/>
      <c r="U16728" s="31"/>
      <c r="AD16728" s="20"/>
    </row>
    <row r="16729" spans="4:30" x14ac:dyDescent="0.2">
      <c r="D16729" s="5"/>
      <c r="I16729" s="7"/>
      <c r="K16729" s="7"/>
      <c r="L16729" s="7"/>
      <c r="M16729" s="7"/>
      <c r="N16729" s="7"/>
      <c r="O16729" s="5"/>
      <c r="U16729" s="31"/>
      <c r="AD16729" s="20"/>
    </row>
    <row r="16730" spans="4:30" x14ac:dyDescent="0.2">
      <c r="D16730" s="5"/>
      <c r="I16730" s="7"/>
      <c r="K16730" s="7"/>
      <c r="L16730" s="7"/>
      <c r="M16730" s="7"/>
      <c r="N16730" s="7"/>
      <c r="O16730" s="5"/>
      <c r="U16730" s="31"/>
      <c r="AD16730" s="20"/>
    </row>
    <row r="16731" spans="4:30" x14ac:dyDescent="0.2">
      <c r="D16731" s="5"/>
      <c r="I16731" s="7"/>
      <c r="K16731" s="7"/>
      <c r="L16731" s="7"/>
      <c r="M16731" s="7"/>
      <c r="N16731" s="7"/>
      <c r="O16731" s="5"/>
      <c r="U16731" s="31"/>
      <c r="AD16731" s="20"/>
    </row>
    <row r="16732" spans="4:30" x14ac:dyDescent="0.2">
      <c r="D16732" s="5"/>
      <c r="I16732" s="7"/>
      <c r="K16732" s="7"/>
      <c r="L16732" s="7"/>
      <c r="M16732" s="7"/>
      <c r="N16732" s="7"/>
      <c r="O16732" s="5"/>
      <c r="U16732" s="31"/>
      <c r="AD16732" s="20"/>
    </row>
    <row r="16733" spans="4:30" x14ac:dyDescent="0.2">
      <c r="D16733" s="5"/>
      <c r="I16733" s="7"/>
      <c r="K16733" s="7"/>
      <c r="L16733" s="7"/>
      <c r="M16733" s="7"/>
      <c r="N16733" s="7"/>
      <c r="O16733" s="5"/>
      <c r="U16733" s="31"/>
      <c r="AD16733" s="20"/>
    </row>
    <row r="16734" spans="4:30" x14ac:dyDescent="0.2">
      <c r="D16734" s="5"/>
      <c r="I16734" s="7"/>
      <c r="K16734" s="7"/>
      <c r="L16734" s="7"/>
      <c r="M16734" s="7"/>
      <c r="N16734" s="7"/>
      <c r="O16734" s="5"/>
      <c r="U16734" s="31"/>
      <c r="AD16734" s="20"/>
    </row>
    <row r="16735" spans="4:30" x14ac:dyDescent="0.2">
      <c r="D16735" s="5"/>
      <c r="I16735" s="7"/>
      <c r="K16735" s="7"/>
      <c r="L16735" s="7"/>
      <c r="M16735" s="7"/>
      <c r="N16735" s="7"/>
      <c r="O16735" s="5"/>
      <c r="U16735" s="31"/>
      <c r="AD16735" s="20"/>
    </row>
    <row r="16736" spans="4:30" x14ac:dyDescent="0.2">
      <c r="D16736" s="5"/>
      <c r="I16736" s="7"/>
      <c r="K16736" s="7"/>
      <c r="L16736" s="7"/>
      <c r="M16736" s="7"/>
      <c r="N16736" s="7"/>
      <c r="O16736" s="5"/>
      <c r="U16736" s="31"/>
      <c r="AD16736" s="20"/>
    </row>
    <row r="16737" spans="4:30" x14ac:dyDescent="0.2">
      <c r="D16737" s="5"/>
      <c r="I16737" s="7"/>
      <c r="K16737" s="7"/>
      <c r="L16737" s="7"/>
      <c r="M16737" s="7"/>
      <c r="N16737" s="7"/>
      <c r="O16737" s="5"/>
      <c r="U16737" s="31"/>
      <c r="AD16737" s="20"/>
    </row>
    <row r="16738" spans="4:30" x14ac:dyDescent="0.2">
      <c r="D16738" s="5"/>
      <c r="I16738" s="7"/>
      <c r="K16738" s="7"/>
      <c r="L16738" s="7"/>
      <c r="M16738" s="7"/>
      <c r="N16738" s="7"/>
      <c r="O16738" s="5"/>
      <c r="U16738" s="31"/>
      <c r="AD16738" s="20"/>
    </row>
    <row r="16739" spans="4:30" x14ac:dyDescent="0.2">
      <c r="D16739" s="5"/>
      <c r="I16739" s="7"/>
      <c r="K16739" s="7"/>
      <c r="L16739" s="7"/>
      <c r="M16739" s="7"/>
      <c r="N16739" s="7"/>
      <c r="O16739" s="5"/>
      <c r="U16739" s="31"/>
      <c r="AD16739" s="20"/>
    </row>
    <row r="16740" spans="4:30" x14ac:dyDescent="0.2">
      <c r="D16740" s="5"/>
      <c r="I16740" s="7"/>
      <c r="K16740" s="7"/>
      <c r="L16740" s="7"/>
      <c r="M16740" s="7"/>
      <c r="N16740" s="7"/>
      <c r="O16740" s="5"/>
      <c r="U16740" s="31"/>
      <c r="AD16740" s="20"/>
    </row>
    <row r="16741" spans="4:30" x14ac:dyDescent="0.2">
      <c r="D16741" s="5"/>
      <c r="I16741" s="7"/>
      <c r="K16741" s="7"/>
      <c r="L16741" s="7"/>
      <c r="M16741" s="7"/>
      <c r="N16741" s="7"/>
      <c r="O16741" s="5"/>
      <c r="U16741" s="31"/>
      <c r="AD16741" s="20"/>
    </row>
    <row r="16742" spans="4:30" x14ac:dyDescent="0.2">
      <c r="D16742" s="5"/>
      <c r="I16742" s="7"/>
      <c r="K16742" s="7"/>
      <c r="L16742" s="7"/>
      <c r="M16742" s="7"/>
      <c r="N16742" s="7"/>
      <c r="O16742" s="5"/>
      <c r="U16742" s="31"/>
      <c r="AD16742" s="20"/>
    </row>
    <row r="16743" spans="4:30" x14ac:dyDescent="0.2">
      <c r="D16743" s="5"/>
      <c r="I16743" s="7"/>
      <c r="K16743" s="7"/>
      <c r="L16743" s="7"/>
      <c r="M16743" s="7"/>
      <c r="N16743" s="7"/>
      <c r="O16743" s="5"/>
      <c r="U16743" s="31"/>
      <c r="AD16743" s="20"/>
    </row>
    <row r="16744" spans="4:30" x14ac:dyDescent="0.2">
      <c r="D16744" s="5"/>
      <c r="I16744" s="7"/>
      <c r="K16744" s="7"/>
      <c r="L16744" s="7"/>
      <c r="M16744" s="7"/>
      <c r="N16744" s="7"/>
      <c r="O16744" s="5"/>
      <c r="U16744" s="31"/>
      <c r="AD16744" s="20"/>
    </row>
    <row r="16745" spans="4:30" x14ac:dyDescent="0.2">
      <c r="D16745" s="5"/>
      <c r="I16745" s="7"/>
      <c r="K16745" s="7"/>
      <c r="L16745" s="7"/>
      <c r="M16745" s="7"/>
      <c r="N16745" s="7"/>
      <c r="O16745" s="5"/>
      <c r="U16745" s="31"/>
      <c r="AD16745" s="20"/>
    </row>
    <row r="16746" spans="4:30" x14ac:dyDescent="0.2">
      <c r="D16746" s="5"/>
      <c r="I16746" s="7"/>
      <c r="K16746" s="7"/>
      <c r="L16746" s="7"/>
      <c r="M16746" s="7"/>
      <c r="N16746" s="7"/>
      <c r="O16746" s="5"/>
      <c r="U16746" s="31"/>
      <c r="AD16746" s="20"/>
    </row>
    <row r="16747" spans="4:30" x14ac:dyDescent="0.2">
      <c r="D16747" s="5"/>
      <c r="I16747" s="7"/>
      <c r="K16747" s="7"/>
      <c r="L16747" s="7"/>
      <c r="M16747" s="7"/>
      <c r="N16747" s="7"/>
      <c r="O16747" s="5"/>
      <c r="U16747" s="31"/>
      <c r="AD16747" s="20"/>
    </row>
    <row r="16748" spans="4:30" x14ac:dyDescent="0.2">
      <c r="D16748" s="5"/>
      <c r="I16748" s="7"/>
      <c r="K16748" s="7"/>
      <c r="L16748" s="7"/>
      <c r="M16748" s="7"/>
      <c r="N16748" s="7"/>
      <c r="O16748" s="5"/>
      <c r="U16748" s="31"/>
      <c r="AD16748" s="20"/>
    </row>
    <row r="16749" spans="4:30" x14ac:dyDescent="0.2">
      <c r="D16749" s="5"/>
      <c r="I16749" s="7"/>
      <c r="K16749" s="7"/>
      <c r="L16749" s="7"/>
      <c r="M16749" s="7"/>
      <c r="N16749" s="7"/>
      <c r="O16749" s="5"/>
      <c r="U16749" s="31"/>
      <c r="AD16749" s="20"/>
    </row>
    <row r="16750" spans="4:30" x14ac:dyDescent="0.2">
      <c r="D16750" s="5"/>
      <c r="I16750" s="7"/>
      <c r="K16750" s="7"/>
      <c r="L16750" s="7"/>
      <c r="M16750" s="7"/>
      <c r="N16750" s="7"/>
      <c r="O16750" s="5"/>
      <c r="U16750" s="31"/>
      <c r="AD16750" s="20"/>
    </row>
    <row r="16751" spans="4:30" x14ac:dyDescent="0.2">
      <c r="D16751" s="5"/>
      <c r="I16751" s="7"/>
      <c r="K16751" s="7"/>
      <c r="L16751" s="7"/>
      <c r="M16751" s="7"/>
      <c r="N16751" s="7"/>
      <c r="O16751" s="5"/>
      <c r="U16751" s="31"/>
      <c r="AD16751" s="20"/>
    </row>
    <row r="16752" spans="4:30" x14ac:dyDescent="0.2">
      <c r="D16752" s="5"/>
      <c r="I16752" s="7"/>
      <c r="K16752" s="7"/>
      <c r="L16752" s="7"/>
      <c r="M16752" s="7"/>
      <c r="N16752" s="7"/>
      <c r="O16752" s="5"/>
      <c r="U16752" s="31"/>
      <c r="AD16752" s="20"/>
    </row>
    <row r="16753" spans="4:30" x14ac:dyDescent="0.2">
      <c r="D16753" s="5"/>
      <c r="I16753" s="7"/>
      <c r="K16753" s="7"/>
      <c r="L16753" s="7"/>
      <c r="M16753" s="7"/>
      <c r="N16753" s="7"/>
      <c r="O16753" s="5"/>
      <c r="U16753" s="31"/>
      <c r="AD16753" s="20"/>
    </row>
    <row r="16754" spans="4:30" x14ac:dyDescent="0.2">
      <c r="D16754" s="5"/>
      <c r="I16754" s="7"/>
      <c r="K16754" s="7"/>
      <c r="L16754" s="7"/>
      <c r="M16754" s="7"/>
      <c r="N16754" s="7"/>
      <c r="O16754" s="5"/>
      <c r="U16754" s="31"/>
      <c r="AD16754" s="20"/>
    </row>
    <row r="16755" spans="4:30" x14ac:dyDescent="0.2">
      <c r="D16755" s="5"/>
      <c r="I16755" s="7"/>
      <c r="K16755" s="7"/>
      <c r="L16755" s="7"/>
      <c r="M16755" s="7"/>
      <c r="N16755" s="7"/>
      <c r="O16755" s="5"/>
      <c r="U16755" s="31"/>
      <c r="AD16755" s="20"/>
    </row>
    <row r="16756" spans="4:30" x14ac:dyDescent="0.2">
      <c r="D16756" s="5"/>
      <c r="I16756" s="7"/>
      <c r="K16756" s="7"/>
      <c r="L16756" s="7"/>
      <c r="M16756" s="7"/>
      <c r="N16756" s="7"/>
      <c r="O16756" s="5"/>
      <c r="U16756" s="31"/>
      <c r="AD16756" s="20"/>
    </row>
    <row r="16757" spans="4:30" x14ac:dyDescent="0.2">
      <c r="D16757" s="5"/>
      <c r="I16757" s="7"/>
      <c r="K16757" s="7"/>
      <c r="L16757" s="7"/>
      <c r="M16757" s="7"/>
      <c r="N16757" s="7"/>
      <c r="O16757" s="5"/>
      <c r="U16757" s="31"/>
      <c r="AD16757" s="20"/>
    </row>
    <row r="16758" spans="4:30" x14ac:dyDescent="0.2">
      <c r="D16758" s="5"/>
      <c r="I16758" s="7"/>
      <c r="K16758" s="7"/>
      <c r="L16758" s="7"/>
      <c r="M16758" s="7"/>
      <c r="N16758" s="7"/>
      <c r="O16758" s="5"/>
      <c r="U16758" s="31"/>
      <c r="AD16758" s="20"/>
    </row>
    <row r="16759" spans="4:30" x14ac:dyDescent="0.2">
      <c r="D16759" s="5"/>
      <c r="I16759" s="7"/>
      <c r="K16759" s="7"/>
      <c r="L16759" s="7"/>
      <c r="M16759" s="7"/>
      <c r="N16759" s="7"/>
      <c r="O16759" s="5"/>
      <c r="U16759" s="31"/>
      <c r="AD16759" s="20"/>
    </row>
    <row r="16760" spans="4:30" x14ac:dyDescent="0.2">
      <c r="D16760" s="5"/>
      <c r="I16760" s="7"/>
      <c r="K16760" s="7"/>
      <c r="L16760" s="7"/>
      <c r="M16760" s="7"/>
      <c r="N16760" s="7"/>
      <c r="O16760" s="5"/>
      <c r="U16760" s="31"/>
      <c r="AD16760" s="20"/>
    </row>
    <row r="16761" spans="4:30" x14ac:dyDescent="0.2">
      <c r="D16761" s="5"/>
      <c r="I16761" s="7"/>
      <c r="K16761" s="7"/>
      <c r="L16761" s="7"/>
      <c r="M16761" s="7"/>
      <c r="N16761" s="7"/>
      <c r="O16761" s="5"/>
      <c r="U16761" s="31"/>
      <c r="AD16761" s="20"/>
    </row>
    <row r="16762" spans="4:30" x14ac:dyDescent="0.2">
      <c r="D16762" s="5"/>
      <c r="I16762" s="7"/>
      <c r="K16762" s="7"/>
      <c r="L16762" s="7"/>
      <c r="M16762" s="7"/>
      <c r="N16762" s="7"/>
      <c r="O16762" s="5"/>
      <c r="U16762" s="31"/>
      <c r="AD16762" s="20"/>
    </row>
    <row r="16763" spans="4:30" x14ac:dyDescent="0.2">
      <c r="D16763" s="5"/>
      <c r="I16763" s="7"/>
      <c r="K16763" s="7"/>
      <c r="L16763" s="7"/>
      <c r="M16763" s="7"/>
      <c r="N16763" s="7"/>
      <c r="O16763" s="5"/>
      <c r="U16763" s="31"/>
      <c r="AD16763" s="20"/>
    </row>
    <row r="16764" spans="4:30" x14ac:dyDescent="0.2">
      <c r="D16764" s="5"/>
      <c r="I16764" s="7"/>
      <c r="K16764" s="7"/>
      <c r="L16764" s="7"/>
      <c r="M16764" s="7"/>
      <c r="N16764" s="7"/>
      <c r="O16764" s="5"/>
      <c r="U16764" s="31"/>
      <c r="AD16764" s="20"/>
    </row>
    <row r="16765" spans="4:30" x14ac:dyDescent="0.2">
      <c r="D16765" s="5"/>
      <c r="I16765" s="7"/>
      <c r="K16765" s="7"/>
      <c r="L16765" s="7"/>
      <c r="M16765" s="7"/>
      <c r="N16765" s="7"/>
      <c r="O16765" s="5"/>
      <c r="U16765" s="31"/>
      <c r="AD16765" s="20"/>
    </row>
    <row r="16766" spans="4:30" x14ac:dyDescent="0.2">
      <c r="D16766" s="5"/>
      <c r="I16766" s="7"/>
      <c r="K16766" s="7"/>
      <c r="L16766" s="7"/>
      <c r="M16766" s="7"/>
      <c r="N16766" s="7"/>
      <c r="O16766" s="5"/>
      <c r="U16766" s="31"/>
      <c r="AD16766" s="20"/>
    </row>
    <row r="16767" spans="4:30" x14ac:dyDescent="0.2">
      <c r="D16767" s="5"/>
      <c r="I16767" s="7"/>
      <c r="K16767" s="7"/>
      <c r="L16767" s="7"/>
      <c r="M16767" s="7"/>
      <c r="N16767" s="7"/>
      <c r="O16767" s="5"/>
      <c r="U16767" s="31"/>
      <c r="AD16767" s="20"/>
    </row>
    <row r="16768" spans="4:30" x14ac:dyDescent="0.2">
      <c r="D16768" s="5"/>
      <c r="I16768" s="7"/>
      <c r="K16768" s="7"/>
      <c r="L16768" s="7"/>
      <c r="M16768" s="7"/>
      <c r="N16768" s="7"/>
      <c r="O16768" s="5"/>
      <c r="U16768" s="31"/>
      <c r="AD16768" s="20"/>
    </row>
    <row r="16769" spans="4:30" x14ac:dyDescent="0.2">
      <c r="D16769" s="5"/>
      <c r="I16769" s="7"/>
      <c r="K16769" s="7"/>
      <c r="L16769" s="7"/>
      <c r="M16769" s="7"/>
      <c r="N16769" s="7"/>
      <c r="O16769" s="5"/>
      <c r="U16769" s="31"/>
      <c r="AD16769" s="20"/>
    </row>
    <row r="16770" spans="4:30" x14ac:dyDescent="0.2">
      <c r="D16770" s="5"/>
      <c r="I16770" s="7"/>
      <c r="K16770" s="7"/>
      <c r="L16770" s="7"/>
      <c r="M16770" s="7"/>
      <c r="N16770" s="7"/>
      <c r="O16770" s="5"/>
      <c r="U16770" s="31"/>
      <c r="AD16770" s="20"/>
    </row>
    <row r="16771" spans="4:30" x14ac:dyDescent="0.2">
      <c r="D16771" s="5"/>
      <c r="I16771" s="7"/>
      <c r="K16771" s="7"/>
      <c r="L16771" s="7"/>
      <c r="M16771" s="7"/>
      <c r="N16771" s="7"/>
      <c r="O16771" s="5"/>
      <c r="U16771" s="31"/>
      <c r="AD16771" s="20"/>
    </row>
    <row r="16772" spans="4:30" x14ac:dyDescent="0.2">
      <c r="D16772" s="5"/>
      <c r="I16772" s="7"/>
      <c r="K16772" s="7"/>
      <c r="L16772" s="7"/>
      <c r="M16772" s="7"/>
      <c r="N16772" s="7"/>
      <c r="O16772" s="5"/>
      <c r="U16772" s="31"/>
      <c r="AD16772" s="20"/>
    </row>
    <row r="16773" spans="4:30" x14ac:dyDescent="0.2">
      <c r="D16773" s="5"/>
      <c r="I16773" s="7"/>
      <c r="K16773" s="7"/>
      <c r="L16773" s="7"/>
      <c r="M16773" s="7"/>
      <c r="N16773" s="7"/>
      <c r="O16773" s="5"/>
      <c r="U16773" s="31"/>
      <c r="AD16773" s="20"/>
    </row>
    <row r="16774" spans="4:30" x14ac:dyDescent="0.2">
      <c r="D16774" s="5"/>
      <c r="I16774" s="7"/>
      <c r="K16774" s="7"/>
      <c r="L16774" s="7"/>
      <c r="M16774" s="7"/>
      <c r="N16774" s="7"/>
      <c r="O16774" s="5"/>
      <c r="U16774" s="31"/>
      <c r="AD16774" s="20"/>
    </row>
    <row r="16775" spans="4:30" x14ac:dyDescent="0.2">
      <c r="D16775" s="5"/>
      <c r="I16775" s="7"/>
      <c r="K16775" s="7"/>
      <c r="L16775" s="7"/>
      <c r="M16775" s="7"/>
      <c r="N16775" s="7"/>
      <c r="O16775" s="5"/>
      <c r="U16775" s="31"/>
      <c r="AD16775" s="20"/>
    </row>
    <row r="16776" spans="4:30" x14ac:dyDescent="0.2">
      <c r="D16776" s="5"/>
      <c r="I16776" s="7"/>
      <c r="K16776" s="7"/>
      <c r="L16776" s="7"/>
      <c r="M16776" s="7"/>
      <c r="N16776" s="7"/>
      <c r="O16776" s="5"/>
      <c r="U16776" s="31"/>
      <c r="AD16776" s="20"/>
    </row>
    <row r="16777" spans="4:30" x14ac:dyDescent="0.2">
      <c r="D16777" s="5"/>
      <c r="I16777" s="7"/>
      <c r="K16777" s="7"/>
      <c r="L16777" s="7"/>
      <c r="M16777" s="7"/>
      <c r="N16777" s="7"/>
      <c r="O16777" s="5"/>
      <c r="U16777" s="31"/>
      <c r="AD16777" s="20"/>
    </row>
    <row r="16778" spans="4:30" x14ac:dyDescent="0.2">
      <c r="D16778" s="5"/>
      <c r="I16778" s="7"/>
      <c r="K16778" s="7"/>
      <c r="L16778" s="7"/>
      <c r="M16778" s="7"/>
      <c r="N16778" s="7"/>
      <c r="O16778" s="5"/>
      <c r="U16778" s="31"/>
      <c r="AD16778" s="20"/>
    </row>
    <row r="16779" spans="4:30" x14ac:dyDescent="0.2">
      <c r="D16779" s="5"/>
      <c r="I16779" s="7"/>
      <c r="K16779" s="7"/>
      <c r="L16779" s="7"/>
      <c r="M16779" s="7"/>
      <c r="N16779" s="7"/>
      <c r="O16779" s="5"/>
      <c r="U16779" s="31"/>
      <c r="AD16779" s="20"/>
    </row>
    <row r="16780" spans="4:30" x14ac:dyDescent="0.2">
      <c r="D16780" s="5"/>
      <c r="I16780" s="7"/>
      <c r="K16780" s="7"/>
      <c r="L16780" s="7"/>
      <c r="M16780" s="7"/>
      <c r="N16780" s="7"/>
      <c r="O16780" s="5"/>
      <c r="U16780" s="31"/>
      <c r="AD16780" s="20"/>
    </row>
    <row r="16781" spans="4:30" x14ac:dyDescent="0.2">
      <c r="D16781" s="5"/>
      <c r="I16781" s="7"/>
      <c r="K16781" s="7"/>
      <c r="L16781" s="7"/>
      <c r="M16781" s="7"/>
      <c r="N16781" s="7"/>
      <c r="O16781" s="5"/>
      <c r="U16781" s="31"/>
      <c r="AD16781" s="20"/>
    </row>
    <row r="16782" spans="4:30" x14ac:dyDescent="0.2">
      <c r="D16782" s="5"/>
      <c r="I16782" s="7"/>
      <c r="K16782" s="7"/>
      <c r="L16782" s="7"/>
      <c r="M16782" s="7"/>
      <c r="N16782" s="7"/>
      <c r="O16782" s="5"/>
      <c r="U16782" s="31"/>
      <c r="AD16782" s="20"/>
    </row>
    <row r="16783" spans="4:30" x14ac:dyDescent="0.2">
      <c r="D16783" s="5"/>
      <c r="I16783" s="7"/>
      <c r="K16783" s="7"/>
      <c r="L16783" s="7"/>
      <c r="M16783" s="7"/>
      <c r="N16783" s="7"/>
      <c r="O16783" s="5"/>
      <c r="U16783" s="31"/>
      <c r="AD16783" s="20"/>
    </row>
    <row r="16784" spans="4:30" x14ac:dyDescent="0.2">
      <c r="D16784" s="5"/>
      <c r="I16784" s="7"/>
      <c r="K16784" s="7"/>
      <c r="L16784" s="7"/>
      <c r="M16784" s="7"/>
      <c r="N16784" s="7"/>
      <c r="O16784" s="5"/>
      <c r="U16784" s="31"/>
      <c r="AD16784" s="20"/>
    </row>
    <row r="16785" spans="4:30" x14ac:dyDescent="0.2">
      <c r="D16785" s="5"/>
      <c r="I16785" s="7"/>
      <c r="K16785" s="7"/>
      <c r="L16785" s="7"/>
      <c r="M16785" s="7"/>
      <c r="N16785" s="7"/>
      <c r="O16785" s="5"/>
      <c r="U16785" s="31"/>
      <c r="AD16785" s="20"/>
    </row>
    <row r="16786" spans="4:30" x14ac:dyDescent="0.2">
      <c r="D16786" s="5"/>
      <c r="I16786" s="7"/>
      <c r="K16786" s="7"/>
      <c r="L16786" s="7"/>
      <c r="M16786" s="7"/>
      <c r="N16786" s="7"/>
      <c r="O16786" s="5"/>
      <c r="U16786" s="31"/>
      <c r="AD16786" s="20"/>
    </row>
    <row r="16787" spans="4:30" x14ac:dyDescent="0.2">
      <c r="D16787" s="5"/>
      <c r="I16787" s="7"/>
      <c r="K16787" s="7"/>
      <c r="L16787" s="7"/>
      <c r="M16787" s="7"/>
      <c r="N16787" s="7"/>
      <c r="O16787" s="5"/>
      <c r="U16787" s="31"/>
      <c r="AD16787" s="20"/>
    </row>
    <row r="16788" spans="4:30" x14ac:dyDescent="0.2">
      <c r="D16788" s="5"/>
      <c r="I16788" s="7"/>
      <c r="K16788" s="7"/>
      <c r="L16788" s="7"/>
      <c r="M16788" s="7"/>
      <c r="N16788" s="7"/>
      <c r="O16788" s="5"/>
      <c r="U16788" s="31"/>
      <c r="AD16788" s="20"/>
    </row>
    <row r="16789" spans="4:30" x14ac:dyDescent="0.2">
      <c r="D16789" s="5"/>
      <c r="I16789" s="7"/>
      <c r="K16789" s="7"/>
      <c r="L16789" s="7"/>
      <c r="M16789" s="7"/>
      <c r="N16789" s="7"/>
      <c r="O16789" s="5"/>
      <c r="U16789" s="31"/>
      <c r="AD16789" s="20"/>
    </row>
    <row r="16790" spans="4:30" x14ac:dyDescent="0.2">
      <c r="D16790" s="5"/>
      <c r="I16790" s="7"/>
      <c r="K16790" s="7"/>
      <c r="L16790" s="7"/>
      <c r="M16790" s="7"/>
      <c r="N16790" s="7"/>
      <c r="O16790" s="5"/>
      <c r="U16790" s="31"/>
      <c r="AD16790" s="20"/>
    </row>
    <row r="16791" spans="4:30" x14ac:dyDescent="0.2">
      <c r="D16791" s="5"/>
      <c r="I16791" s="7"/>
      <c r="K16791" s="7"/>
      <c r="L16791" s="7"/>
      <c r="M16791" s="7"/>
      <c r="N16791" s="7"/>
      <c r="O16791" s="5"/>
      <c r="U16791" s="31"/>
      <c r="AD16791" s="20"/>
    </row>
    <row r="16792" spans="4:30" x14ac:dyDescent="0.2">
      <c r="D16792" s="5"/>
      <c r="I16792" s="7"/>
      <c r="K16792" s="7"/>
      <c r="L16792" s="7"/>
      <c r="M16792" s="7"/>
      <c r="N16792" s="7"/>
      <c r="O16792" s="5"/>
      <c r="U16792" s="31"/>
      <c r="AD16792" s="20"/>
    </row>
    <row r="16793" spans="4:30" x14ac:dyDescent="0.2">
      <c r="D16793" s="5"/>
      <c r="I16793" s="7"/>
      <c r="K16793" s="7"/>
      <c r="L16793" s="7"/>
      <c r="M16793" s="7"/>
      <c r="N16793" s="7"/>
      <c r="O16793" s="5"/>
      <c r="U16793" s="31"/>
      <c r="AD16793" s="20"/>
    </row>
    <row r="16794" spans="4:30" x14ac:dyDescent="0.2">
      <c r="D16794" s="5"/>
      <c r="I16794" s="7"/>
      <c r="K16794" s="7"/>
      <c r="L16794" s="7"/>
      <c r="M16794" s="7"/>
      <c r="N16794" s="7"/>
      <c r="O16794" s="5"/>
      <c r="U16794" s="31"/>
      <c r="AD16794" s="20"/>
    </row>
    <row r="16795" spans="4:30" x14ac:dyDescent="0.2">
      <c r="D16795" s="5"/>
      <c r="I16795" s="7"/>
      <c r="K16795" s="7"/>
      <c r="L16795" s="7"/>
      <c r="M16795" s="7"/>
      <c r="N16795" s="7"/>
      <c r="O16795" s="5"/>
      <c r="U16795" s="31"/>
      <c r="AD16795" s="20"/>
    </row>
    <row r="16796" spans="4:30" x14ac:dyDescent="0.2">
      <c r="D16796" s="5"/>
      <c r="I16796" s="7"/>
      <c r="K16796" s="7"/>
      <c r="L16796" s="7"/>
      <c r="M16796" s="7"/>
      <c r="N16796" s="7"/>
      <c r="O16796" s="5"/>
      <c r="U16796" s="31"/>
      <c r="AD16796" s="20"/>
    </row>
    <row r="16797" spans="4:30" x14ac:dyDescent="0.2">
      <c r="D16797" s="5"/>
      <c r="I16797" s="7"/>
      <c r="K16797" s="7"/>
      <c r="L16797" s="7"/>
      <c r="M16797" s="7"/>
      <c r="N16797" s="7"/>
      <c r="O16797" s="5"/>
      <c r="U16797" s="31"/>
      <c r="AD16797" s="20"/>
    </row>
    <row r="16798" spans="4:30" x14ac:dyDescent="0.2">
      <c r="D16798" s="5"/>
      <c r="I16798" s="7"/>
      <c r="K16798" s="7"/>
      <c r="L16798" s="7"/>
      <c r="M16798" s="7"/>
      <c r="N16798" s="7"/>
      <c r="O16798" s="5"/>
      <c r="U16798" s="31"/>
      <c r="AD16798" s="20"/>
    </row>
    <row r="16799" spans="4:30" x14ac:dyDescent="0.2">
      <c r="D16799" s="5"/>
      <c r="I16799" s="7"/>
      <c r="K16799" s="7"/>
      <c r="L16799" s="7"/>
      <c r="M16799" s="7"/>
      <c r="N16799" s="7"/>
      <c r="O16799" s="5"/>
      <c r="U16799" s="31"/>
      <c r="AD16799" s="20"/>
    </row>
    <row r="16800" spans="4:30" x14ac:dyDescent="0.2">
      <c r="D16800" s="5"/>
      <c r="I16800" s="7"/>
      <c r="K16800" s="7"/>
      <c r="L16800" s="7"/>
      <c r="M16800" s="7"/>
      <c r="N16800" s="7"/>
      <c r="O16800" s="5"/>
      <c r="U16800" s="31"/>
      <c r="AD16800" s="20"/>
    </row>
    <row r="16801" spans="4:30" x14ac:dyDescent="0.2">
      <c r="D16801" s="5"/>
      <c r="I16801" s="7"/>
      <c r="K16801" s="7"/>
      <c r="L16801" s="7"/>
      <c r="M16801" s="7"/>
      <c r="N16801" s="7"/>
      <c r="O16801" s="5"/>
      <c r="U16801" s="31"/>
      <c r="AD16801" s="20"/>
    </row>
    <row r="16802" spans="4:30" x14ac:dyDescent="0.2">
      <c r="D16802" s="5"/>
      <c r="I16802" s="7"/>
      <c r="K16802" s="7"/>
      <c r="L16802" s="7"/>
      <c r="M16802" s="7"/>
      <c r="N16802" s="7"/>
      <c r="O16802" s="5"/>
      <c r="U16802" s="31"/>
      <c r="AD16802" s="20"/>
    </row>
    <row r="16803" spans="4:30" x14ac:dyDescent="0.2">
      <c r="D16803" s="5"/>
      <c r="I16803" s="7"/>
      <c r="K16803" s="7"/>
      <c r="L16803" s="7"/>
      <c r="M16803" s="7"/>
      <c r="N16803" s="7"/>
      <c r="O16803" s="5"/>
      <c r="U16803" s="31"/>
      <c r="AD16803" s="20"/>
    </row>
    <row r="16804" spans="4:30" x14ac:dyDescent="0.2">
      <c r="D16804" s="5"/>
      <c r="I16804" s="7"/>
      <c r="K16804" s="7"/>
      <c r="L16804" s="7"/>
      <c r="M16804" s="7"/>
      <c r="N16804" s="7"/>
      <c r="O16804" s="5"/>
      <c r="U16804" s="31"/>
      <c r="AD16804" s="20"/>
    </row>
    <row r="16805" spans="4:30" x14ac:dyDescent="0.2">
      <c r="D16805" s="5"/>
      <c r="I16805" s="7"/>
      <c r="K16805" s="7"/>
      <c r="L16805" s="7"/>
      <c r="M16805" s="7"/>
      <c r="N16805" s="7"/>
      <c r="O16805" s="5"/>
      <c r="U16805" s="31"/>
      <c r="AD16805" s="20"/>
    </row>
    <row r="16806" spans="4:30" x14ac:dyDescent="0.2">
      <c r="D16806" s="5"/>
      <c r="I16806" s="7"/>
      <c r="K16806" s="7"/>
      <c r="L16806" s="7"/>
      <c r="M16806" s="7"/>
      <c r="N16806" s="7"/>
      <c r="O16806" s="5"/>
      <c r="U16806" s="31"/>
      <c r="AD16806" s="20"/>
    </row>
    <row r="16807" spans="4:30" x14ac:dyDescent="0.2">
      <c r="D16807" s="5"/>
      <c r="I16807" s="7"/>
      <c r="K16807" s="7"/>
      <c r="L16807" s="7"/>
      <c r="M16807" s="7"/>
      <c r="N16807" s="7"/>
      <c r="O16807" s="5"/>
      <c r="U16807" s="31"/>
      <c r="AD16807" s="20"/>
    </row>
    <row r="16808" spans="4:30" x14ac:dyDescent="0.2">
      <c r="D16808" s="5"/>
      <c r="I16808" s="7"/>
      <c r="K16808" s="7"/>
      <c r="L16808" s="7"/>
      <c r="M16808" s="7"/>
      <c r="N16808" s="7"/>
      <c r="O16808" s="5"/>
      <c r="U16808" s="31"/>
      <c r="AD16808" s="20"/>
    </row>
    <row r="16809" spans="4:30" x14ac:dyDescent="0.2">
      <c r="D16809" s="5"/>
      <c r="I16809" s="7"/>
      <c r="K16809" s="7"/>
      <c r="L16809" s="7"/>
      <c r="M16809" s="7"/>
      <c r="N16809" s="7"/>
      <c r="O16809" s="5"/>
      <c r="U16809" s="31"/>
      <c r="AD16809" s="20"/>
    </row>
    <row r="16810" spans="4:30" x14ac:dyDescent="0.2">
      <c r="D16810" s="5"/>
      <c r="I16810" s="7"/>
      <c r="K16810" s="7"/>
      <c r="L16810" s="7"/>
      <c r="M16810" s="7"/>
      <c r="N16810" s="7"/>
      <c r="O16810" s="5"/>
      <c r="U16810" s="31"/>
      <c r="AD16810" s="20"/>
    </row>
    <row r="16811" spans="4:30" x14ac:dyDescent="0.2">
      <c r="D16811" s="5"/>
      <c r="I16811" s="7"/>
      <c r="K16811" s="7"/>
      <c r="L16811" s="7"/>
      <c r="M16811" s="7"/>
      <c r="N16811" s="7"/>
      <c r="O16811" s="5"/>
      <c r="U16811" s="31"/>
      <c r="AD16811" s="20"/>
    </row>
    <row r="16812" spans="4:30" x14ac:dyDescent="0.2">
      <c r="D16812" s="5"/>
      <c r="I16812" s="7"/>
      <c r="K16812" s="7"/>
      <c r="L16812" s="7"/>
      <c r="M16812" s="7"/>
      <c r="N16812" s="7"/>
      <c r="O16812" s="5"/>
      <c r="U16812" s="31"/>
      <c r="AD16812" s="20"/>
    </row>
    <row r="16813" spans="4:30" x14ac:dyDescent="0.2">
      <c r="D16813" s="5"/>
      <c r="I16813" s="7"/>
      <c r="K16813" s="7"/>
      <c r="L16813" s="7"/>
      <c r="M16813" s="7"/>
      <c r="N16813" s="7"/>
      <c r="O16813" s="5"/>
      <c r="U16813" s="31"/>
      <c r="AD16813" s="20"/>
    </row>
    <row r="16814" spans="4:30" x14ac:dyDescent="0.2">
      <c r="D16814" s="5"/>
      <c r="I16814" s="7"/>
      <c r="K16814" s="7"/>
      <c r="L16814" s="7"/>
      <c r="M16814" s="7"/>
      <c r="N16814" s="7"/>
      <c r="O16814" s="5"/>
      <c r="U16814" s="31"/>
      <c r="AD16814" s="20"/>
    </row>
    <row r="16815" spans="4:30" x14ac:dyDescent="0.2">
      <c r="D16815" s="5"/>
      <c r="I16815" s="7"/>
      <c r="K16815" s="7"/>
      <c r="L16815" s="7"/>
      <c r="M16815" s="7"/>
      <c r="N16815" s="7"/>
      <c r="O16815" s="5"/>
      <c r="U16815" s="31"/>
      <c r="AD16815" s="20"/>
    </row>
    <row r="16816" spans="4:30" x14ac:dyDescent="0.2">
      <c r="D16816" s="5"/>
      <c r="I16816" s="7"/>
      <c r="K16816" s="7"/>
      <c r="L16816" s="7"/>
      <c r="M16816" s="7"/>
      <c r="N16816" s="7"/>
      <c r="O16816" s="5"/>
      <c r="U16816" s="31"/>
      <c r="AD16816" s="20"/>
    </row>
    <row r="16817" spans="4:30" x14ac:dyDescent="0.2">
      <c r="D16817" s="5"/>
      <c r="I16817" s="7"/>
      <c r="K16817" s="7"/>
      <c r="L16817" s="7"/>
      <c r="M16817" s="7"/>
      <c r="N16817" s="7"/>
      <c r="O16817" s="5"/>
      <c r="U16817" s="31"/>
      <c r="AD16817" s="20"/>
    </row>
    <row r="16818" spans="4:30" x14ac:dyDescent="0.2">
      <c r="D16818" s="5"/>
      <c r="I16818" s="7"/>
      <c r="K16818" s="7"/>
      <c r="L16818" s="7"/>
      <c r="M16818" s="7"/>
      <c r="N16818" s="7"/>
      <c r="O16818" s="5"/>
      <c r="U16818" s="31"/>
      <c r="AD16818" s="20"/>
    </row>
    <row r="16819" spans="4:30" x14ac:dyDescent="0.2">
      <c r="D16819" s="5"/>
      <c r="I16819" s="7"/>
      <c r="K16819" s="7"/>
      <c r="L16819" s="7"/>
      <c r="M16819" s="7"/>
      <c r="N16819" s="7"/>
      <c r="O16819" s="5"/>
      <c r="U16819" s="31"/>
      <c r="AD16819" s="20"/>
    </row>
    <row r="16820" spans="4:30" x14ac:dyDescent="0.2">
      <c r="D16820" s="5"/>
      <c r="I16820" s="7"/>
      <c r="K16820" s="7"/>
      <c r="L16820" s="7"/>
      <c r="M16820" s="7"/>
      <c r="N16820" s="7"/>
      <c r="O16820" s="5"/>
      <c r="U16820" s="31"/>
      <c r="AD16820" s="20"/>
    </row>
    <row r="16821" spans="4:30" x14ac:dyDescent="0.2">
      <c r="D16821" s="5"/>
      <c r="I16821" s="7"/>
      <c r="K16821" s="7"/>
      <c r="L16821" s="7"/>
      <c r="M16821" s="7"/>
      <c r="N16821" s="7"/>
      <c r="O16821" s="5"/>
      <c r="U16821" s="31"/>
      <c r="AD16821" s="20"/>
    </row>
    <row r="16822" spans="4:30" x14ac:dyDescent="0.2">
      <c r="D16822" s="5"/>
      <c r="I16822" s="7"/>
      <c r="K16822" s="7"/>
      <c r="L16822" s="7"/>
      <c r="M16822" s="7"/>
      <c r="N16822" s="7"/>
      <c r="O16822" s="5"/>
      <c r="U16822" s="31"/>
      <c r="AD16822" s="20"/>
    </row>
    <row r="16823" spans="4:30" x14ac:dyDescent="0.2">
      <c r="D16823" s="5"/>
      <c r="I16823" s="7"/>
      <c r="K16823" s="7"/>
      <c r="L16823" s="7"/>
      <c r="M16823" s="7"/>
      <c r="N16823" s="7"/>
      <c r="O16823" s="5"/>
      <c r="U16823" s="31"/>
      <c r="AD16823" s="20"/>
    </row>
    <row r="16824" spans="4:30" x14ac:dyDescent="0.2">
      <c r="D16824" s="5"/>
      <c r="I16824" s="7"/>
      <c r="K16824" s="7"/>
      <c r="L16824" s="7"/>
      <c r="M16824" s="7"/>
      <c r="N16824" s="7"/>
      <c r="O16824" s="5"/>
      <c r="U16824" s="31"/>
      <c r="AD16824" s="20"/>
    </row>
    <row r="16825" spans="4:30" x14ac:dyDescent="0.2">
      <c r="D16825" s="5"/>
      <c r="I16825" s="7"/>
      <c r="K16825" s="7"/>
      <c r="L16825" s="7"/>
      <c r="M16825" s="7"/>
      <c r="N16825" s="7"/>
      <c r="O16825" s="5"/>
      <c r="U16825" s="31"/>
      <c r="AD16825" s="20"/>
    </row>
    <row r="16826" spans="4:30" x14ac:dyDescent="0.2">
      <c r="D16826" s="5"/>
      <c r="I16826" s="7"/>
      <c r="K16826" s="7"/>
      <c r="L16826" s="7"/>
      <c r="M16826" s="7"/>
      <c r="N16826" s="7"/>
      <c r="O16826" s="5"/>
      <c r="U16826" s="31"/>
      <c r="AD16826" s="20"/>
    </row>
    <row r="16827" spans="4:30" x14ac:dyDescent="0.2">
      <c r="D16827" s="5"/>
      <c r="I16827" s="7"/>
      <c r="K16827" s="7"/>
      <c r="L16827" s="7"/>
      <c r="M16827" s="7"/>
      <c r="N16827" s="7"/>
      <c r="O16827" s="5"/>
      <c r="U16827" s="31"/>
      <c r="AD16827" s="20"/>
    </row>
    <row r="16828" spans="4:30" x14ac:dyDescent="0.2">
      <c r="D16828" s="5"/>
      <c r="I16828" s="7"/>
      <c r="K16828" s="7"/>
      <c r="L16828" s="7"/>
      <c r="M16828" s="7"/>
      <c r="N16828" s="7"/>
      <c r="O16828" s="5"/>
      <c r="U16828" s="31"/>
      <c r="AD16828" s="20"/>
    </row>
    <row r="16829" spans="4:30" x14ac:dyDescent="0.2">
      <c r="D16829" s="5"/>
      <c r="I16829" s="7"/>
      <c r="K16829" s="7"/>
      <c r="L16829" s="7"/>
      <c r="M16829" s="7"/>
      <c r="N16829" s="7"/>
      <c r="O16829" s="5"/>
      <c r="U16829" s="31"/>
      <c r="AD16829" s="20"/>
    </row>
    <row r="16830" spans="4:30" x14ac:dyDescent="0.2">
      <c r="D16830" s="5"/>
      <c r="I16830" s="7"/>
      <c r="K16830" s="7"/>
      <c r="L16830" s="7"/>
      <c r="M16830" s="7"/>
      <c r="N16830" s="7"/>
      <c r="O16830" s="5"/>
      <c r="U16830" s="31"/>
      <c r="AD16830" s="20"/>
    </row>
    <row r="16831" spans="4:30" x14ac:dyDescent="0.2">
      <c r="D16831" s="5"/>
      <c r="I16831" s="7"/>
      <c r="K16831" s="7"/>
      <c r="L16831" s="7"/>
      <c r="M16831" s="7"/>
      <c r="N16831" s="7"/>
      <c r="O16831" s="5"/>
      <c r="U16831" s="31"/>
      <c r="AD16831" s="20"/>
    </row>
    <row r="16832" spans="4:30" x14ac:dyDescent="0.2">
      <c r="D16832" s="5"/>
      <c r="I16832" s="7"/>
      <c r="K16832" s="7"/>
      <c r="L16832" s="7"/>
      <c r="M16832" s="7"/>
      <c r="N16832" s="7"/>
      <c r="O16832" s="5"/>
      <c r="U16832" s="31"/>
      <c r="AD16832" s="20"/>
    </row>
    <row r="16833" spans="4:30" x14ac:dyDescent="0.2">
      <c r="D16833" s="5"/>
      <c r="I16833" s="7"/>
      <c r="K16833" s="7"/>
      <c r="L16833" s="7"/>
      <c r="M16833" s="7"/>
      <c r="N16833" s="7"/>
      <c r="O16833" s="5"/>
      <c r="U16833" s="31"/>
      <c r="AD16833" s="20"/>
    </row>
    <row r="16834" spans="4:30" x14ac:dyDescent="0.2">
      <c r="D16834" s="5"/>
      <c r="I16834" s="7"/>
      <c r="K16834" s="7"/>
      <c r="L16834" s="7"/>
      <c r="M16834" s="7"/>
      <c r="N16834" s="7"/>
      <c r="O16834" s="5"/>
      <c r="U16834" s="31"/>
      <c r="AD16834" s="20"/>
    </row>
    <row r="16835" spans="4:30" x14ac:dyDescent="0.2">
      <c r="D16835" s="5"/>
      <c r="I16835" s="7"/>
      <c r="K16835" s="7"/>
      <c r="L16835" s="7"/>
      <c r="M16835" s="7"/>
      <c r="N16835" s="7"/>
      <c r="O16835" s="5"/>
      <c r="U16835" s="31"/>
      <c r="AD16835" s="20"/>
    </row>
    <row r="16836" spans="4:30" x14ac:dyDescent="0.2">
      <c r="D16836" s="5"/>
      <c r="I16836" s="7"/>
      <c r="K16836" s="7"/>
      <c r="L16836" s="7"/>
      <c r="M16836" s="7"/>
      <c r="N16836" s="7"/>
      <c r="O16836" s="5"/>
      <c r="U16836" s="31"/>
      <c r="AD16836" s="20"/>
    </row>
    <row r="16837" spans="4:30" x14ac:dyDescent="0.2">
      <c r="D16837" s="5"/>
      <c r="I16837" s="7"/>
      <c r="K16837" s="7"/>
      <c r="L16837" s="7"/>
      <c r="M16837" s="7"/>
      <c r="N16837" s="7"/>
      <c r="O16837" s="5"/>
      <c r="U16837" s="31"/>
      <c r="AD16837" s="20"/>
    </row>
    <row r="16838" spans="4:30" x14ac:dyDescent="0.2">
      <c r="D16838" s="5"/>
      <c r="I16838" s="7"/>
      <c r="K16838" s="7"/>
      <c r="L16838" s="7"/>
      <c r="M16838" s="7"/>
      <c r="N16838" s="7"/>
      <c r="O16838" s="5"/>
      <c r="U16838" s="31"/>
      <c r="AD16838" s="20"/>
    </row>
    <row r="16839" spans="4:30" x14ac:dyDescent="0.2">
      <c r="D16839" s="5"/>
      <c r="I16839" s="7"/>
      <c r="K16839" s="7"/>
      <c r="L16839" s="7"/>
      <c r="M16839" s="7"/>
      <c r="N16839" s="7"/>
      <c r="O16839" s="5"/>
      <c r="U16839" s="31"/>
      <c r="AD16839" s="20"/>
    </row>
    <row r="16840" spans="4:30" x14ac:dyDescent="0.2">
      <c r="D16840" s="5"/>
      <c r="I16840" s="7"/>
      <c r="K16840" s="7"/>
      <c r="L16840" s="7"/>
      <c r="M16840" s="7"/>
      <c r="N16840" s="7"/>
      <c r="O16840" s="5"/>
      <c r="U16840" s="31"/>
      <c r="AD16840" s="20"/>
    </row>
    <row r="16841" spans="4:30" x14ac:dyDescent="0.2">
      <c r="D16841" s="5"/>
      <c r="I16841" s="7"/>
      <c r="K16841" s="7"/>
      <c r="L16841" s="7"/>
      <c r="M16841" s="7"/>
      <c r="N16841" s="7"/>
      <c r="O16841" s="5"/>
      <c r="U16841" s="31"/>
      <c r="AD16841" s="20"/>
    </row>
    <row r="16842" spans="4:30" x14ac:dyDescent="0.2">
      <c r="D16842" s="5"/>
      <c r="I16842" s="7"/>
      <c r="K16842" s="7"/>
      <c r="L16842" s="7"/>
      <c r="M16842" s="7"/>
      <c r="N16842" s="7"/>
      <c r="O16842" s="5"/>
      <c r="U16842" s="31"/>
      <c r="AD16842" s="20"/>
    </row>
    <row r="16843" spans="4:30" x14ac:dyDescent="0.2">
      <c r="D16843" s="5"/>
      <c r="I16843" s="7"/>
      <c r="K16843" s="7"/>
      <c r="L16843" s="7"/>
      <c r="M16843" s="7"/>
      <c r="N16843" s="7"/>
      <c r="O16843" s="5"/>
      <c r="U16843" s="31"/>
      <c r="AD16843" s="20"/>
    </row>
    <row r="16844" spans="4:30" x14ac:dyDescent="0.2">
      <c r="D16844" s="5"/>
      <c r="I16844" s="7"/>
      <c r="K16844" s="7"/>
      <c r="L16844" s="7"/>
      <c r="M16844" s="7"/>
      <c r="N16844" s="7"/>
      <c r="O16844" s="5"/>
      <c r="U16844" s="31"/>
      <c r="AD16844" s="20"/>
    </row>
    <row r="16845" spans="4:30" x14ac:dyDescent="0.2">
      <c r="D16845" s="5"/>
      <c r="I16845" s="7"/>
      <c r="K16845" s="7"/>
      <c r="L16845" s="7"/>
      <c r="M16845" s="7"/>
      <c r="N16845" s="7"/>
      <c r="O16845" s="5"/>
      <c r="U16845" s="31"/>
      <c r="AD16845" s="20"/>
    </row>
    <row r="16846" spans="4:30" x14ac:dyDescent="0.2">
      <c r="D16846" s="5"/>
      <c r="I16846" s="7"/>
      <c r="K16846" s="7"/>
      <c r="L16846" s="7"/>
      <c r="M16846" s="7"/>
      <c r="N16846" s="7"/>
      <c r="O16846" s="5"/>
      <c r="U16846" s="31"/>
      <c r="AD16846" s="20"/>
    </row>
    <row r="16847" spans="4:30" x14ac:dyDescent="0.2">
      <c r="D16847" s="5"/>
      <c r="I16847" s="7"/>
      <c r="K16847" s="7"/>
      <c r="L16847" s="7"/>
      <c r="M16847" s="7"/>
      <c r="N16847" s="7"/>
      <c r="O16847" s="5"/>
      <c r="U16847" s="31"/>
      <c r="AD16847" s="20"/>
    </row>
    <row r="16848" spans="4:30" x14ac:dyDescent="0.2">
      <c r="D16848" s="5"/>
      <c r="I16848" s="7"/>
      <c r="K16848" s="7"/>
      <c r="L16848" s="7"/>
      <c r="M16848" s="7"/>
      <c r="N16848" s="7"/>
      <c r="O16848" s="5"/>
      <c r="U16848" s="31"/>
      <c r="AD16848" s="20"/>
    </row>
    <row r="16849" spans="4:30" x14ac:dyDescent="0.2">
      <c r="D16849" s="5"/>
      <c r="I16849" s="7"/>
      <c r="K16849" s="7"/>
      <c r="L16849" s="7"/>
      <c r="M16849" s="7"/>
      <c r="N16849" s="7"/>
      <c r="O16849" s="5"/>
      <c r="U16849" s="31"/>
      <c r="AD16849" s="20"/>
    </row>
    <row r="16850" spans="4:30" x14ac:dyDescent="0.2">
      <c r="D16850" s="5"/>
      <c r="I16850" s="7"/>
      <c r="K16850" s="7"/>
      <c r="L16850" s="7"/>
      <c r="M16850" s="7"/>
      <c r="N16850" s="7"/>
      <c r="O16850" s="5"/>
      <c r="U16850" s="31"/>
      <c r="AD16850" s="20"/>
    </row>
    <row r="16851" spans="4:30" x14ac:dyDescent="0.2">
      <c r="D16851" s="5"/>
      <c r="I16851" s="7"/>
      <c r="K16851" s="7"/>
      <c r="L16851" s="7"/>
      <c r="M16851" s="7"/>
      <c r="N16851" s="7"/>
      <c r="O16851" s="5"/>
      <c r="U16851" s="31"/>
      <c r="AD16851" s="20"/>
    </row>
    <row r="16852" spans="4:30" x14ac:dyDescent="0.2">
      <c r="D16852" s="5"/>
      <c r="I16852" s="7"/>
      <c r="K16852" s="7"/>
      <c r="L16852" s="7"/>
      <c r="M16852" s="7"/>
      <c r="N16852" s="7"/>
      <c r="O16852" s="5"/>
      <c r="U16852" s="31"/>
      <c r="AD16852" s="20"/>
    </row>
    <row r="16853" spans="4:30" x14ac:dyDescent="0.2">
      <c r="D16853" s="5"/>
      <c r="I16853" s="7"/>
      <c r="K16853" s="7"/>
      <c r="L16853" s="7"/>
      <c r="M16853" s="7"/>
      <c r="N16853" s="7"/>
      <c r="O16853" s="5"/>
      <c r="U16853" s="31"/>
      <c r="AD16853" s="20"/>
    </row>
    <row r="16854" spans="4:30" x14ac:dyDescent="0.2">
      <c r="D16854" s="5"/>
      <c r="I16854" s="7"/>
      <c r="K16854" s="7"/>
      <c r="L16854" s="7"/>
      <c r="M16854" s="7"/>
      <c r="N16854" s="7"/>
      <c r="O16854" s="5"/>
      <c r="U16854" s="31"/>
      <c r="AD16854" s="20"/>
    </row>
    <row r="16855" spans="4:30" x14ac:dyDescent="0.2">
      <c r="D16855" s="5"/>
      <c r="I16855" s="7"/>
      <c r="K16855" s="7"/>
      <c r="L16855" s="7"/>
      <c r="M16855" s="7"/>
      <c r="N16855" s="7"/>
      <c r="O16855" s="5"/>
      <c r="U16855" s="31"/>
      <c r="AD16855" s="20"/>
    </row>
    <row r="16856" spans="4:30" x14ac:dyDescent="0.2">
      <c r="D16856" s="5"/>
      <c r="I16856" s="7"/>
      <c r="K16856" s="7"/>
      <c r="L16856" s="7"/>
      <c r="M16856" s="7"/>
      <c r="N16856" s="7"/>
      <c r="O16856" s="5"/>
      <c r="U16856" s="31"/>
      <c r="AD16856" s="20"/>
    </row>
    <row r="16857" spans="4:30" x14ac:dyDescent="0.2">
      <c r="D16857" s="5"/>
      <c r="I16857" s="7"/>
      <c r="K16857" s="7"/>
      <c r="L16857" s="7"/>
      <c r="M16857" s="7"/>
      <c r="N16857" s="7"/>
      <c r="O16857" s="5"/>
      <c r="U16857" s="31"/>
      <c r="AD16857" s="20"/>
    </row>
    <row r="16858" spans="4:30" x14ac:dyDescent="0.2">
      <c r="D16858" s="5"/>
      <c r="I16858" s="7"/>
      <c r="K16858" s="7"/>
      <c r="L16858" s="7"/>
      <c r="M16858" s="7"/>
      <c r="N16858" s="7"/>
      <c r="O16858" s="5"/>
      <c r="U16858" s="31"/>
      <c r="AD16858" s="20"/>
    </row>
    <row r="16859" spans="4:30" x14ac:dyDescent="0.2">
      <c r="D16859" s="5"/>
      <c r="I16859" s="7"/>
      <c r="K16859" s="7"/>
      <c r="L16859" s="7"/>
      <c r="M16859" s="7"/>
      <c r="N16859" s="7"/>
      <c r="O16859" s="5"/>
      <c r="U16859" s="31"/>
      <c r="AD16859" s="20"/>
    </row>
    <row r="16860" spans="4:30" x14ac:dyDescent="0.2">
      <c r="D16860" s="5"/>
      <c r="I16860" s="7"/>
      <c r="K16860" s="7"/>
      <c r="L16860" s="7"/>
      <c r="M16860" s="7"/>
      <c r="N16860" s="7"/>
      <c r="O16860" s="5"/>
      <c r="U16860" s="31"/>
      <c r="AD16860" s="20"/>
    </row>
    <row r="16861" spans="4:30" x14ac:dyDescent="0.2">
      <c r="D16861" s="5"/>
      <c r="I16861" s="7"/>
      <c r="K16861" s="7"/>
      <c r="L16861" s="7"/>
      <c r="M16861" s="7"/>
      <c r="N16861" s="7"/>
      <c r="O16861" s="5"/>
      <c r="U16861" s="31"/>
      <c r="AD16861" s="20"/>
    </row>
    <row r="16862" spans="4:30" x14ac:dyDescent="0.2">
      <c r="D16862" s="5"/>
      <c r="I16862" s="7"/>
      <c r="K16862" s="7"/>
      <c r="L16862" s="7"/>
      <c r="M16862" s="7"/>
      <c r="N16862" s="7"/>
      <c r="O16862" s="5"/>
      <c r="U16862" s="31"/>
      <c r="AD16862" s="20"/>
    </row>
    <row r="16863" spans="4:30" x14ac:dyDescent="0.2">
      <c r="D16863" s="5"/>
      <c r="I16863" s="7"/>
      <c r="K16863" s="7"/>
      <c r="L16863" s="7"/>
      <c r="M16863" s="7"/>
      <c r="N16863" s="7"/>
      <c r="O16863" s="5"/>
      <c r="U16863" s="31"/>
      <c r="AD16863" s="20"/>
    </row>
    <row r="16864" spans="4:30" x14ac:dyDescent="0.2">
      <c r="D16864" s="5"/>
      <c r="I16864" s="7"/>
      <c r="K16864" s="7"/>
      <c r="L16864" s="7"/>
      <c r="M16864" s="7"/>
      <c r="N16864" s="7"/>
      <c r="O16864" s="5"/>
      <c r="U16864" s="31"/>
      <c r="AD16864" s="20"/>
    </row>
    <row r="16865" spans="4:30" x14ac:dyDescent="0.2">
      <c r="D16865" s="5"/>
      <c r="I16865" s="7"/>
      <c r="K16865" s="7"/>
      <c r="L16865" s="7"/>
      <c r="M16865" s="7"/>
      <c r="N16865" s="7"/>
      <c r="O16865" s="5"/>
      <c r="U16865" s="31"/>
      <c r="AD16865" s="20"/>
    </row>
    <row r="16866" spans="4:30" x14ac:dyDescent="0.2">
      <c r="D16866" s="5"/>
      <c r="I16866" s="7"/>
      <c r="K16866" s="7"/>
      <c r="L16866" s="7"/>
      <c r="M16866" s="7"/>
      <c r="N16866" s="7"/>
      <c r="O16866" s="5"/>
      <c r="U16866" s="31"/>
      <c r="AD16866" s="20"/>
    </row>
    <row r="16867" spans="4:30" x14ac:dyDescent="0.2">
      <c r="D16867" s="5"/>
      <c r="I16867" s="7"/>
      <c r="K16867" s="7"/>
      <c r="L16867" s="7"/>
      <c r="M16867" s="7"/>
      <c r="N16867" s="7"/>
      <c r="O16867" s="5"/>
      <c r="U16867" s="31"/>
      <c r="AD16867" s="20"/>
    </row>
    <row r="16868" spans="4:30" x14ac:dyDescent="0.2">
      <c r="D16868" s="5"/>
      <c r="I16868" s="7"/>
      <c r="K16868" s="7"/>
      <c r="L16868" s="7"/>
      <c r="M16868" s="7"/>
      <c r="N16868" s="7"/>
      <c r="O16868" s="5"/>
      <c r="U16868" s="31"/>
      <c r="AD16868" s="20"/>
    </row>
    <row r="16869" spans="4:30" x14ac:dyDescent="0.2">
      <c r="D16869" s="5"/>
      <c r="I16869" s="7"/>
      <c r="K16869" s="7"/>
      <c r="L16869" s="7"/>
      <c r="M16869" s="7"/>
      <c r="N16869" s="7"/>
      <c r="O16869" s="5"/>
      <c r="U16869" s="31"/>
      <c r="AD16869" s="20"/>
    </row>
    <row r="16870" spans="4:30" x14ac:dyDescent="0.2">
      <c r="D16870" s="5"/>
      <c r="I16870" s="7"/>
      <c r="K16870" s="7"/>
      <c r="L16870" s="7"/>
      <c r="M16870" s="7"/>
      <c r="N16870" s="7"/>
      <c r="O16870" s="5"/>
      <c r="U16870" s="31"/>
      <c r="AD16870" s="20"/>
    </row>
    <row r="16871" spans="4:30" x14ac:dyDescent="0.2">
      <c r="D16871" s="5"/>
      <c r="I16871" s="7"/>
      <c r="K16871" s="7"/>
      <c r="L16871" s="7"/>
      <c r="M16871" s="7"/>
      <c r="N16871" s="7"/>
      <c r="O16871" s="5"/>
      <c r="U16871" s="31"/>
      <c r="AD16871" s="20"/>
    </row>
    <row r="16872" spans="4:30" x14ac:dyDescent="0.2">
      <c r="D16872" s="5"/>
      <c r="I16872" s="7"/>
      <c r="K16872" s="7"/>
      <c r="L16872" s="7"/>
      <c r="M16872" s="7"/>
      <c r="N16872" s="7"/>
      <c r="O16872" s="5"/>
      <c r="U16872" s="31"/>
      <c r="AD16872" s="20"/>
    </row>
    <row r="16873" spans="4:30" x14ac:dyDescent="0.2">
      <c r="D16873" s="5"/>
      <c r="I16873" s="7"/>
      <c r="K16873" s="7"/>
      <c r="L16873" s="7"/>
      <c r="M16873" s="7"/>
      <c r="N16873" s="7"/>
      <c r="O16873" s="5"/>
      <c r="U16873" s="31"/>
      <c r="AD16873" s="20"/>
    </row>
    <row r="16874" spans="4:30" x14ac:dyDescent="0.2">
      <c r="D16874" s="5"/>
      <c r="I16874" s="7"/>
      <c r="K16874" s="7"/>
      <c r="L16874" s="7"/>
      <c r="M16874" s="7"/>
      <c r="N16874" s="7"/>
      <c r="O16874" s="5"/>
      <c r="U16874" s="31"/>
      <c r="AD16874" s="20"/>
    </row>
    <row r="16875" spans="4:30" x14ac:dyDescent="0.2">
      <c r="D16875" s="5"/>
      <c r="I16875" s="7"/>
      <c r="K16875" s="7"/>
      <c r="L16875" s="7"/>
      <c r="M16875" s="7"/>
      <c r="N16875" s="7"/>
      <c r="O16875" s="5"/>
      <c r="U16875" s="31"/>
      <c r="AD16875" s="20"/>
    </row>
    <row r="16876" spans="4:30" x14ac:dyDescent="0.2">
      <c r="D16876" s="5"/>
      <c r="I16876" s="7"/>
      <c r="K16876" s="7"/>
      <c r="L16876" s="7"/>
      <c r="M16876" s="7"/>
      <c r="N16876" s="7"/>
      <c r="O16876" s="5"/>
      <c r="U16876" s="31"/>
      <c r="AD16876" s="20"/>
    </row>
    <row r="16877" spans="4:30" x14ac:dyDescent="0.2">
      <c r="D16877" s="5"/>
      <c r="I16877" s="7"/>
      <c r="K16877" s="7"/>
      <c r="L16877" s="7"/>
      <c r="M16877" s="7"/>
      <c r="N16877" s="7"/>
      <c r="O16877" s="5"/>
      <c r="U16877" s="31"/>
      <c r="AD16877" s="20"/>
    </row>
    <row r="16878" spans="4:30" x14ac:dyDescent="0.2">
      <c r="D16878" s="5"/>
      <c r="I16878" s="7"/>
      <c r="K16878" s="7"/>
      <c r="L16878" s="7"/>
      <c r="M16878" s="7"/>
      <c r="N16878" s="7"/>
      <c r="O16878" s="5"/>
      <c r="U16878" s="31"/>
      <c r="AD16878" s="20"/>
    </row>
    <row r="16879" spans="4:30" x14ac:dyDescent="0.2">
      <c r="D16879" s="5"/>
      <c r="I16879" s="7"/>
      <c r="K16879" s="7"/>
      <c r="L16879" s="7"/>
      <c r="M16879" s="7"/>
      <c r="N16879" s="7"/>
      <c r="O16879" s="5"/>
      <c r="U16879" s="31"/>
      <c r="AD16879" s="20"/>
    </row>
    <row r="16880" spans="4:30" x14ac:dyDescent="0.2">
      <c r="D16880" s="5"/>
      <c r="I16880" s="7"/>
      <c r="K16880" s="7"/>
      <c r="L16880" s="7"/>
      <c r="M16880" s="7"/>
      <c r="N16880" s="7"/>
      <c r="O16880" s="5"/>
      <c r="U16880" s="31"/>
      <c r="AD16880" s="20"/>
    </row>
    <row r="16881" spans="4:30" x14ac:dyDescent="0.2">
      <c r="D16881" s="5"/>
      <c r="I16881" s="7"/>
      <c r="K16881" s="7"/>
      <c r="L16881" s="7"/>
      <c r="M16881" s="7"/>
      <c r="N16881" s="7"/>
      <c r="O16881" s="5"/>
      <c r="U16881" s="31"/>
      <c r="AD16881" s="20"/>
    </row>
    <row r="16882" spans="4:30" x14ac:dyDescent="0.2">
      <c r="D16882" s="5"/>
      <c r="I16882" s="7"/>
      <c r="K16882" s="7"/>
      <c r="L16882" s="7"/>
      <c r="M16882" s="7"/>
      <c r="N16882" s="7"/>
      <c r="O16882" s="5"/>
      <c r="U16882" s="31"/>
      <c r="AD16882" s="20"/>
    </row>
    <row r="16883" spans="4:30" x14ac:dyDescent="0.2">
      <c r="D16883" s="5"/>
      <c r="I16883" s="7"/>
      <c r="K16883" s="7"/>
      <c r="L16883" s="7"/>
      <c r="M16883" s="7"/>
      <c r="N16883" s="7"/>
      <c r="O16883" s="5"/>
      <c r="U16883" s="31"/>
      <c r="AD16883" s="20"/>
    </row>
    <row r="16884" spans="4:30" x14ac:dyDescent="0.2">
      <c r="D16884" s="5"/>
      <c r="I16884" s="7"/>
      <c r="K16884" s="7"/>
      <c r="L16884" s="7"/>
      <c r="M16884" s="7"/>
      <c r="N16884" s="7"/>
      <c r="O16884" s="5"/>
      <c r="U16884" s="31"/>
      <c r="AD16884" s="20"/>
    </row>
    <row r="16885" spans="4:30" x14ac:dyDescent="0.2">
      <c r="D16885" s="5"/>
      <c r="I16885" s="7"/>
      <c r="K16885" s="7"/>
      <c r="L16885" s="7"/>
      <c r="M16885" s="7"/>
      <c r="N16885" s="7"/>
      <c r="O16885" s="5"/>
      <c r="U16885" s="31"/>
      <c r="AD16885" s="20"/>
    </row>
    <row r="16886" spans="4:30" x14ac:dyDescent="0.2">
      <c r="D16886" s="5"/>
      <c r="I16886" s="7"/>
      <c r="K16886" s="7"/>
      <c r="L16886" s="7"/>
      <c r="M16886" s="7"/>
      <c r="N16886" s="7"/>
      <c r="O16886" s="5"/>
      <c r="U16886" s="31"/>
      <c r="AD16886" s="20"/>
    </row>
    <row r="16887" spans="4:30" x14ac:dyDescent="0.2">
      <c r="D16887" s="5"/>
      <c r="I16887" s="7"/>
      <c r="K16887" s="7"/>
      <c r="L16887" s="7"/>
      <c r="M16887" s="7"/>
      <c r="N16887" s="7"/>
      <c r="O16887" s="5"/>
      <c r="U16887" s="31"/>
      <c r="AD16887" s="20"/>
    </row>
    <row r="16888" spans="4:30" x14ac:dyDescent="0.2">
      <c r="D16888" s="5"/>
      <c r="I16888" s="7"/>
      <c r="K16888" s="7"/>
      <c r="L16888" s="7"/>
      <c r="M16888" s="7"/>
      <c r="N16888" s="7"/>
      <c r="O16888" s="5"/>
      <c r="U16888" s="31"/>
      <c r="AD16888" s="20"/>
    </row>
    <row r="16889" spans="4:30" x14ac:dyDescent="0.2">
      <c r="D16889" s="5"/>
      <c r="I16889" s="7"/>
      <c r="K16889" s="7"/>
      <c r="L16889" s="7"/>
      <c r="M16889" s="7"/>
      <c r="N16889" s="7"/>
      <c r="O16889" s="5"/>
      <c r="U16889" s="31"/>
      <c r="AD16889" s="20"/>
    </row>
    <row r="16890" spans="4:30" x14ac:dyDescent="0.2">
      <c r="D16890" s="5"/>
      <c r="I16890" s="7"/>
      <c r="K16890" s="7"/>
      <c r="L16890" s="7"/>
      <c r="M16890" s="7"/>
      <c r="N16890" s="7"/>
      <c r="O16890" s="5"/>
      <c r="U16890" s="31"/>
      <c r="AD16890" s="20"/>
    </row>
    <row r="16891" spans="4:30" x14ac:dyDescent="0.2">
      <c r="D16891" s="5"/>
      <c r="I16891" s="7"/>
      <c r="K16891" s="7"/>
      <c r="L16891" s="7"/>
      <c r="M16891" s="7"/>
      <c r="N16891" s="7"/>
      <c r="O16891" s="5"/>
      <c r="U16891" s="31"/>
      <c r="AD16891" s="20"/>
    </row>
    <row r="16892" spans="4:30" x14ac:dyDescent="0.2">
      <c r="D16892" s="5"/>
      <c r="I16892" s="7"/>
      <c r="K16892" s="7"/>
      <c r="L16892" s="7"/>
      <c r="M16892" s="7"/>
      <c r="N16892" s="7"/>
      <c r="O16892" s="5"/>
      <c r="U16892" s="31"/>
      <c r="AD16892" s="20"/>
    </row>
    <row r="16893" spans="4:30" x14ac:dyDescent="0.2">
      <c r="D16893" s="5"/>
      <c r="I16893" s="7"/>
      <c r="K16893" s="7"/>
      <c r="L16893" s="7"/>
      <c r="M16893" s="7"/>
      <c r="N16893" s="7"/>
      <c r="O16893" s="5"/>
      <c r="U16893" s="31"/>
      <c r="AD16893" s="20"/>
    </row>
    <row r="16894" spans="4:30" x14ac:dyDescent="0.2">
      <c r="D16894" s="5"/>
      <c r="I16894" s="7"/>
      <c r="K16894" s="7"/>
      <c r="L16894" s="7"/>
      <c r="M16894" s="7"/>
      <c r="N16894" s="7"/>
      <c r="O16894" s="5"/>
      <c r="U16894" s="31"/>
      <c r="AD16894" s="20"/>
    </row>
    <row r="16895" spans="4:30" x14ac:dyDescent="0.2">
      <c r="D16895" s="5"/>
      <c r="I16895" s="7"/>
      <c r="K16895" s="7"/>
      <c r="L16895" s="7"/>
      <c r="M16895" s="7"/>
      <c r="N16895" s="7"/>
      <c r="O16895" s="5"/>
      <c r="U16895" s="31"/>
      <c r="AD16895" s="20"/>
    </row>
    <row r="16896" spans="4:30" x14ac:dyDescent="0.2">
      <c r="D16896" s="5"/>
      <c r="I16896" s="7"/>
      <c r="K16896" s="7"/>
      <c r="L16896" s="7"/>
      <c r="M16896" s="7"/>
      <c r="N16896" s="7"/>
      <c r="O16896" s="5"/>
      <c r="U16896" s="31"/>
      <c r="AD16896" s="20"/>
    </row>
    <row r="16897" spans="4:30" x14ac:dyDescent="0.2">
      <c r="D16897" s="5"/>
      <c r="I16897" s="7"/>
      <c r="K16897" s="7"/>
      <c r="L16897" s="7"/>
      <c r="M16897" s="7"/>
      <c r="N16897" s="7"/>
      <c r="O16897" s="5"/>
      <c r="U16897" s="31"/>
      <c r="AD16897" s="20"/>
    </row>
    <row r="16898" spans="4:30" x14ac:dyDescent="0.2">
      <c r="D16898" s="5"/>
      <c r="I16898" s="7"/>
      <c r="K16898" s="7"/>
      <c r="L16898" s="7"/>
      <c r="M16898" s="7"/>
      <c r="N16898" s="7"/>
      <c r="O16898" s="5"/>
      <c r="U16898" s="31"/>
      <c r="AD16898" s="20"/>
    </row>
    <row r="16899" spans="4:30" x14ac:dyDescent="0.2">
      <c r="D16899" s="5"/>
      <c r="I16899" s="7"/>
      <c r="K16899" s="7"/>
      <c r="L16899" s="7"/>
      <c r="M16899" s="7"/>
      <c r="N16899" s="7"/>
      <c r="O16899" s="5"/>
      <c r="U16899" s="31"/>
      <c r="AD16899" s="20"/>
    </row>
    <row r="16900" spans="4:30" x14ac:dyDescent="0.2">
      <c r="D16900" s="5"/>
      <c r="I16900" s="7"/>
      <c r="K16900" s="7"/>
      <c r="L16900" s="7"/>
      <c r="M16900" s="7"/>
      <c r="N16900" s="7"/>
      <c r="O16900" s="5"/>
      <c r="U16900" s="31"/>
      <c r="AD16900" s="20"/>
    </row>
    <row r="16901" spans="4:30" x14ac:dyDescent="0.2">
      <c r="D16901" s="5"/>
      <c r="I16901" s="7"/>
      <c r="K16901" s="7"/>
      <c r="L16901" s="7"/>
      <c r="M16901" s="7"/>
      <c r="N16901" s="7"/>
      <c r="O16901" s="5"/>
      <c r="U16901" s="31"/>
      <c r="AD16901" s="20"/>
    </row>
    <row r="16902" spans="4:30" x14ac:dyDescent="0.2">
      <c r="D16902" s="5"/>
      <c r="I16902" s="7"/>
      <c r="K16902" s="7"/>
      <c r="L16902" s="7"/>
      <c r="M16902" s="7"/>
      <c r="N16902" s="7"/>
      <c r="O16902" s="5"/>
      <c r="U16902" s="31"/>
      <c r="AD16902" s="20"/>
    </row>
    <row r="16903" spans="4:30" x14ac:dyDescent="0.2">
      <c r="D16903" s="5"/>
      <c r="I16903" s="7"/>
      <c r="K16903" s="7"/>
      <c r="L16903" s="7"/>
      <c r="M16903" s="7"/>
      <c r="N16903" s="7"/>
      <c r="O16903" s="5"/>
      <c r="U16903" s="31"/>
      <c r="AD16903" s="20"/>
    </row>
    <row r="16904" spans="4:30" x14ac:dyDescent="0.2">
      <c r="D16904" s="5"/>
      <c r="I16904" s="7"/>
      <c r="K16904" s="7"/>
      <c r="L16904" s="7"/>
      <c r="M16904" s="7"/>
      <c r="N16904" s="7"/>
      <c r="O16904" s="5"/>
      <c r="U16904" s="31"/>
      <c r="AD16904" s="20"/>
    </row>
    <row r="16905" spans="4:30" x14ac:dyDescent="0.2">
      <c r="D16905" s="5"/>
      <c r="I16905" s="7"/>
      <c r="K16905" s="7"/>
      <c r="L16905" s="7"/>
      <c r="M16905" s="7"/>
      <c r="N16905" s="7"/>
      <c r="O16905" s="5"/>
      <c r="U16905" s="31"/>
      <c r="AD16905" s="20"/>
    </row>
    <row r="16906" spans="4:30" x14ac:dyDescent="0.2">
      <c r="D16906" s="5"/>
      <c r="I16906" s="7"/>
      <c r="K16906" s="7"/>
      <c r="L16906" s="7"/>
      <c r="M16906" s="7"/>
      <c r="N16906" s="7"/>
      <c r="O16906" s="5"/>
      <c r="U16906" s="31"/>
      <c r="AD16906" s="20"/>
    </row>
    <row r="16907" spans="4:30" x14ac:dyDescent="0.2">
      <c r="D16907" s="5"/>
      <c r="I16907" s="7"/>
      <c r="K16907" s="7"/>
      <c r="L16907" s="7"/>
      <c r="M16907" s="7"/>
      <c r="N16907" s="7"/>
      <c r="O16907" s="5"/>
      <c r="U16907" s="31"/>
      <c r="AD16907" s="20"/>
    </row>
    <row r="16908" spans="4:30" x14ac:dyDescent="0.2">
      <c r="D16908" s="5"/>
      <c r="I16908" s="7"/>
      <c r="K16908" s="7"/>
      <c r="L16908" s="7"/>
      <c r="M16908" s="7"/>
      <c r="N16908" s="7"/>
      <c r="O16908" s="5"/>
      <c r="U16908" s="31"/>
      <c r="AD16908" s="20"/>
    </row>
    <row r="16909" spans="4:30" x14ac:dyDescent="0.2">
      <c r="D16909" s="5"/>
      <c r="I16909" s="7"/>
      <c r="K16909" s="7"/>
      <c r="L16909" s="7"/>
      <c r="M16909" s="7"/>
      <c r="N16909" s="7"/>
      <c r="O16909" s="5"/>
      <c r="U16909" s="31"/>
      <c r="AD16909" s="20"/>
    </row>
    <row r="16910" spans="4:30" x14ac:dyDescent="0.2">
      <c r="D16910" s="5"/>
      <c r="I16910" s="7"/>
      <c r="K16910" s="7"/>
      <c r="L16910" s="7"/>
      <c r="M16910" s="7"/>
      <c r="N16910" s="7"/>
      <c r="O16910" s="5"/>
      <c r="U16910" s="31"/>
      <c r="AD16910" s="20"/>
    </row>
    <row r="16911" spans="4:30" x14ac:dyDescent="0.2">
      <c r="D16911" s="5"/>
      <c r="I16911" s="7"/>
      <c r="K16911" s="7"/>
      <c r="L16911" s="7"/>
      <c r="M16911" s="7"/>
      <c r="N16911" s="7"/>
      <c r="O16911" s="5"/>
      <c r="U16911" s="31"/>
      <c r="AD16911" s="20"/>
    </row>
    <row r="16912" spans="4:30" x14ac:dyDescent="0.2">
      <c r="D16912" s="5"/>
      <c r="I16912" s="7"/>
      <c r="K16912" s="7"/>
      <c r="L16912" s="7"/>
      <c r="M16912" s="7"/>
      <c r="N16912" s="7"/>
      <c r="O16912" s="5"/>
      <c r="U16912" s="31"/>
      <c r="AD16912" s="20"/>
    </row>
    <row r="16913" spans="4:30" x14ac:dyDescent="0.2">
      <c r="D16913" s="5"/>
      <c r="I16913" s="7"/>
      <c r="K16913" s="7"/>
      <c r="L16913" s="7"/>
      <c r="M16913" s="7"/>
      <c r="N16913" s="7"/>
      <c r="O16913" s="5"/>
      <c r="U16913" s="31"/>
      <c r="AD16913" s="20"/>
    </row>
    <row r="16914" spans="4:30" x14ac:dyDescent="0.2">
      <c r="D16914" s="5"/>
      <c r="I16914" s="7"/>
      <c r="K16914" s="7"/>
      <c r="L16914" s="7"/>
      <c r="M16914" s="7"/>
      <c r="N16914" s="7"/>
      <c r="O16914" s="5"/>
      <c r="U16914" s="31"/>
      <c r="AD16914" s="20"/>
    </row>
    <row r="16915" spans="4:30" x14ac:dyDescent="0.2">
      <c r="D16915" s="5"/>
      <c r="I16915" s="7"/>
      <c r="K16915" s="7"/>
      <c r="L16915" s="7"/>
      <c r="M16915" s="7"/>
      <c r="N16915" s="7"/>
      <c r="O16915" s="5"/>
      <c r="U16915" s="31"/>
      <c r="AD16915" s="20"/>
    </row>
    <row r="16916" spans="4:30" x14ac:dyDescent="0.2">
      <c r="D16916" s="5"/>
      <c r="I16916" s="7"/>
      <c r="K16916" s="7"/>
      <c r="L16916" s="7"/>
      <c r="M16916" s="7"/>
      <c r="N16916" s="7"/>
      <c r="O16916" s="5"/>
      <c r="U16916" s="31"/>
      <c r="AD16916" s="20"/>
    </row>
    <row r="16917" spans="4:30" x14ac:dyDescent="0.2">
      <c r="D16917" s="5"/>
      <c r="I16917" s="7"/>
      <c r="K16917" s="7"/>
      <c r="L16917" s="7"/>
      <c r="M16917" s="7"/>
      <c r="N16917" s="7"/>
      <c r="O16917" s="5"/>
      <c r="U16917" s="31"/>
      <c r="AD16917" s="20"/>
    </row>
    <row r="16918" spans="4:30" x14ac:dyDescent="0.2">
      <c r="D16918" s="5"/>
      <c r="I16918" s="7"/>
      <c r="K16918" s="7"/>
      <c r="L16918" s="7"/>
      <c r="M16918" s="7"/>
      <c r="N16918" s="7"/>
      <c r="O16918" s="5"/>
      <c r="U16918" s="31"/>
      <c r="AD16918" s="20"/>
    </row>
    <row r="16919" spans="4:30" x14ac:dyDescent="0.2">
      <c r="D16919" s="5"/>
      <c r="I16919" s="7"/>
      <c r="K16919" s="7"/>
      <c r="L16919" s="7"/>
      <c r="M16919" s="7"/>
      <c r="N16919" s="7"/>
      <c r="O16919" s="5"/>
      <c r="U16919" s="31"/>
      <c r="AD16919" s="20"/>
    </row>
    <row r="16920" spans="4:30" x14ac:dyDescent="0.2">
      <c r="D16920" s="5"/>
      <c r="I16920" s="7"/>
      <c r="K16920" s="7"/>
      <c r="L16920" s="7"/>
      <c r="M16920" s="7"/>
      <c r="N16920" s="7"/>
      <c r="O16920" s="5"/>
      <c r="U16920" s="31"/>
      <c r="AD16920" s="20"/>
    </row>
    <row r="16921" spans="4:30" x14ac:dyDescent="0.2">
      <c r="D16921" s="5"/>
      <c r="I16921" s="7"/>
      <c r="K16921" s="7"/>
      <c r="L16921" s="7"/>
      <c r="M16921" s="7"/>
      <c r="N16921" s="7"/>
      <c r="O16921" s="5"/>
      <c r="U16921" s="31"/>
      <c r="AD16921" s="20"/>
    </row>
    <row r="16922" spans="4:30" x14ac:dyDescent="0.2">
      <c r="D16922" s="5"/>
      <c r="I16922" s="7"/>
      <c r="K16922" s="7"/>
      <c r="L16922" s="7"/>
      <c r="M16922" s="7"/>
      <c r="N16922" s="7"/>
      <c r="O16922" s="5"/>
      <c r="U16922" s="31"/>
      <c r="AD16922" s="20"/>
    </row>
    <row r="16923" spans="4:30" x14ac:dyDescent="0.2">
      <c r="D16923" s="5"/>
      <c r="I16923" s="7"/>
      <c r="K16923" s="7"/>
      <c r="L16923" s="7"/>
      <c r="M16923" s="7"/>
      <c r="N16923" s="7"/>
      <c r="O16923" s="5"/>
      <c r="U16923" s="31"/>
      <c r="AD16923" s="20"/>
    </row>
    <row r="16924" spans="4:30" x14ac:dyDescent="0.2">
      <c r="D16924" s="5"/>
      <c r="I16924" s="7"/>
      <c r="K16924" s="7"/>
      <c r="L16924" s="7"/>
      <c r="M16924" s="7"/>
      <c r="N16924" s="7"/>
      <c r="O16924" s="5"/>
      <c r="U16924" s="31"/>
      <c r="AD16924" s="20"/>
    </row>
    <row r="16925" spans="4:30" x14ac:dyDescent="0.2">
      <c r="D16925" s="5"/>
      <c r="I16925" s="7"/>
      <c r="K16925" s="7"/>
      <c r="L16925" s="7"/>
      <c r="M16925" s="7"/>
      <c r="N16925" s="7"/>
      <c r="O16925" s="5"/>
      <c r="U16925" s="31"/>
      <c r="AD16925" s="20"/>
    </row>
    <row r="16926" spans="4:30" x14ac:dyDescent="0.2">
      <c r="D16926" s="5"/>
      <c r="I16926" s="7"/>
      <c r="K16926" s="7"/>
      <c r="L16926" s="7"/>
      <c r="M16926" s="7"/>
      <c r="N16926" s="7"/>
      <c r="O16926" s="5"/>
      <c r="U16926" s="31"/>
      <c r="AD16926" s="20"/>
    </row>
    <row r="16927" spans="4:30" x14ac:dyDescent="0.2">
      <c r="D16927" s="5"/>
      <c r="I16927" s="7"/>
      <c r="K16927" s="7"/>
      <c r="L16927" s="7"/>
      <c r="M16927" s="7"/>
      <c r="N16927" s="7"/>
      <c r="O16927" s="5"/>
      <c r="U16927" s="31"/>
      <c r="AD16927" s="20"/>
    </row>
    <row r="16928" spans="4:30" x14ac:dyDescent="0.2">
      <c r="D16928" s="5"/>
      <c r="I16928" s="7"/>
      <c r="K16928" s="7"/>
      <c r="L16928" s="7"/>
      <c r="M16928" s="7"/>
      <c r="N16928" s="7"/>
      <c r="O16928" s="5"/>
      <c r="U16928" s="31"/>
      <c r="AD16928" s="20"/>
    </row>
    <row r="16929" spans="4:30" x14ac:dyDescent="0.2">
      <c r="D16929" s="5"/>
      <c r="I16929" s="7"/>
      <c r="K16929" s="7"/>
      <c r="L16929" s="7"/>
      <c r="M16929" s="7"/>
      <c r="N16929" s="7"/>
      <c r="O16929" s="5"/>
      <c r="U16929" s="31"/>
      <c r="AD16929" s="20"/>
    </row>
    <row r="16930" spans="4:30" x14ac:dyDescent="0.2">
      <c r="D16930" s="5"/>
      <c r="I16930" s="7"/>
      <c r="K16930" s="7"/>
      <c r="L16930" s="7"/>
      <c r="M16930" s="7"/>
      <c r="N16930" s="7"/>
      <c r="O16930" s="5"/>
      <c r="U16930" s="31"/>
      <c r="AD16930" s="20"/>
    </row>
    <row r="16931" spans="4:30" x14ac:dyDescent="0.2">
      <c r="D16931" s="5"/>
      <c r="I16931" s="7"/>
      <c r="K16931" s="7"/>
      <c r="L16931" s="7"/>
      <c r="M16931" s="7"/>
      <c r="N16931" s="7"/>
      <c r="O16931" s="5"/>
      <c r="U16931" s="31"/>
      <c r="AD16931" s="20"/>
    </row>
    <row r="16932" spans="4:30" x14ac:dyDescent="0.2">
      <c r="D16932" s="5"/>
      <c r="I16932" s="7"/>
      <c r="K16932" s="7"/>
      <c r="L16932" s="7"/>
      <c r="M16932" s="7"/>
      <c r="N16932" s="7"/>
      <c r="O16932" s="5"/>
      <c r="U16932" s="31"/>
      <c r="AD16932" s="20"/>
    </row>
    <row r="16933" spans="4:30" x14ac:dyDescent="0.2">
      <c r="D16933" s="5"/>
      <c r="I16933" s="7"/>
      <c r="K16933" s="7"/>
      <c r="L16933" s="7"/>
      <c r="M16933" s="7"/>
      <c r="N16933" s="7"/>
      <c r="O16933" s="5"/>
      <c r="U16933" s="31"/>
      <c r="AD16933" s="20"/>
    </row>
    <row r="16934" spans="4:30" x14ac:dyDescent="0.2">
      <c r="D16934" s="5"/>
      <c r="I16934" s="7"/>
      <c r="K16934" s="7"/>
      <c r="L16934" s="7"/>
      <c r="M16934" s="7"/>
      <c r="N16934" s="7"/>
      <c r="O16934" s="5"/>
      <c r="U16934" s="31"/>
      <c r="AD16934" s="20"/>
    </row>
    <row r="16935" spans="4:30" x14ac:dyDescent="0.2">
      <c r="D16935" s="5"/>
      <c r="I16935" s="7"/>
      <c r="K16935" s="7"/>
      <c r="L16935" s="7"/>
      <c r="M16935" s="7"/>
      <c r="N16935" s="7"/>
      <c r="O16935" s="5"/>
      <c r="U16935" s="31"/>
      <c r="AD16935" s="20"/>
    </row>
    <row r="16936" spans="4:30" x14ac:dyDescent="0.2">
      <c r="D16936" s="5"/>
      <c r="I16936" s="7"/>
      <c r="K16936" s="7"/>
      <c r="L16936" s="7"/>
      <c r="M16936" s="7"/>
      <c r="N16936" s="7"/>
      <c r="O16936" s="5"/>
      <c r="U16936" s="31"/>
      <c r="AD16936" s="20"/>
    </row>
    <row r="16937" spans="4:30" x14ac:dyDescent="0.2">
      <c r="D16937" s="5"/>
      <c r="I16937" s="7"/>
      <c r="K16937" s="7"/>
      <c r="L16937" s="7"/>
      <c r="M16937" s="7"/>
      <c r="N16937" s="7"/>
      <c r="O16937" s="5"/>
      <c r="U16937" s="31"/>
      <c r="AD16937" s="20"/>
    </row>
    <row r="16938" spans="4:30" x14ac:dyDescent="0.2">
      <c r="D16938" s="5"/>
      <c r="I16938" s="7"/>
      <c r="K16938" s="7"/>
      <c r="L16938" s="7"/>
      <c r="M16938" s="7"/>
      <c r="N16938" s="7"/>
      <c r="O16938" s="5"/>
      <c r="U16938" s="31"/>
      <c r="AD16938" s="20"/>
    </row>
    <row r="16939" spans="4:30" x14ac:dyDescent="0.2">
      <c r="D16939" s="5"/>
      <c r="I16939" s="7"/>
      <c r="K16939" s="7"/>
      <c r="L16939" s="7"/>
      <c r="M16939" s="7"/>
      <c r="N16939" s="7"/>
      <c r="O16939" s="5"/>
      <c r="U16939" s="31"/>
      <c r="AD16939" s="20"/>
    </row>
    <row r="16940" spans="4:30" x14ac:dyDescent="0.2">
      <c r="D16940" s="5"/>
      <c r="I16940" s="7"/>
      <c r="K16940" s="7"/>
      <c r="L16940" s="7"/>
      <c r="M16940" s="7"/>
      <c r="N16940" s="7"/>
      <c r="O16940" s="5"/>
      <c r="U16940" s="31"/>
      <c r="AD16940" s="20"/>
    </row>
    <row r="16941" spans="4:30" x14ac:dyDescent="0.2">
      <c r="D16941" s="5"/>
      <c r="I16941" s="7"/>
      <c r="K16941" s="7"/>
      <c r="L16941" s="7"/>
      <c r="M16941" s="7"/>
      <c r="N16941" s="7"/>
      <c r="O16941" s="5"/>
      <c r="U16941" s="31"/>
      <c r="AD16941" s="20"/>
    </row>
    <row r="16942" spans="4:30" x14ac:dyDescent="0.2">
      <c r="D16942" s="5"/>
      <c r="I16942" s="7"/>
      <c r="K16942" s="7"/>
      <c r="L16942" s="7"/>
      <c r="M16942" s="7"/>
      <c r="N16942" s="7"/>
      <c r="O16942" s="5"/>
      <c r="U16942" s="31"/>
      <c r="AD16942" s="20"/>
    </row>
    <row r="16943" spans="4:30" x14ac:dyDescent="0.2">
      <c r="D16943" s="5"/>
      <c r="I16943" s="7"/>
      <c r="K16943" s="7"/>
      <c r="L16943" s="7"/>
      <c r="M16943" s="7"/>
      <c r="N16943" s="7"/>
      <c r="O16943" s="5"/>
      <c r="U16943" s="31"/>
      <c r="AD16943" s="20"/>
    </row>
    <row r="16944" spans="4:30" x14ac:dyDescent="0.2">
      <c r="D16944" s="5"/>
      <c r="I16944" s="7"/>
      <c r="K16944" s="7"/>
      <c r="L16944" s="7"/>
      <c r="M16944" s="7"/>
      <c r="N16944" s="7"/>
      <c r="O16944" s="5"/>
      <c r="U16944" s="31"/>
      <c r="AD16944" s="20"/>
    </row>
    <row r="16945" spans="4:30" x14ac:dyDescent="0.2">
      <c r="D16945" s="5"/>
      <c r="I16945" s="7"/>
      <c r="K16945" s="7"/>
      <c r="L16945" s="7"/>
      <c r="M16945" s="7"/>
      <c r="N16945" s="7"/>
      <c r="O16945" s="5"/>
      <c r="U16945" s="31"/>
      <c r="AD16945" s="20"/>
    </row>
    <row r="16946" spans="4:30" x14ac:dyDescent="0.2">
      <c r="D16946" s="5"/>
      <c r="I16946" s="7"/>
      <c r="K16946" s="7"/>
      <c r="L16946" s="7"/>
      <c r="M16946" s="7"/>
      <c r="N16946" s="7"/>
      <c r="O16946" s="5"/>
      <c r="U16946" s="31"/>
      <c r="AD16946" s="20"/>
    </row>
    <row r="16947" spans="4:30" x14ac:dyDescent="0.2">
      <c r="D16947" s="5"/>
      <c r="I16947" s="7"/>
      <c r="K16947" s="7"/>
      <c r="L16947" s="7"/>
      <c r="M16947" s="7"/>
      <c r="N16947" s="7"/>
      <c r="O16947" s="5"/>
      <c r="U16947" s="31"/>
      <c r="AD16947" s="20"/>
    </row>
    <row r="16948" spans="4:30" x14ac:dyDescent="0.2">
      <c r="D16948" s="5"/>
      <c r="I16948" s="7"/>
      <c r="K16948" s="7"/>
      <c r="L16948" s="7"/>
      <c r="M16948" s="7"/>
      <c r="N16948" s="7"/>
      <c r="O16948" s="5"/>
      <c r="U16948" s="31"/>
      <c r="AD16948" s="20"/>
    </row>
    <row r="16949" spans="4:30" x14ac:dyDescent="0.2">
      <c r="D16949" s="5"/>
      <c r="I16949" s="7"/>
      <c r="K16949" s="7"/>
      <c r="L16949" s="7"/>
      <c r="M16949" s="7"/>
      <c r="N16949" s="7"/>
      <c r="O16949" s="5"/>
      <c r="U16949" s="31"/>
      <c r="AD16949" s="20"/>
    </row>
    <row r="16950" spans="4:30" x14ac:dyDescent="0.2">
      <c r="D16950" s="5"/>
      <c r="I16950" s="7"/>
      <c r="K16950" s="7"/>
      <c r="L16950" s="7"/>
      <c r="M16950" s="7"/>
      <c r="N16950" s="7"/>
      <c r="O16950" s="5"/>
      <c r="U16950" s="31"/>
      <c r="AD16950" s="20"/>
    </row>
    <row r="16951" spans="4:30" x14ac:dyDescent="0.2">
      <c r="D16951" s="5"/>
      <c r="I16951" s="7"/>
      <c r="K16951" s="7"/>
      <c r="L16951" s="7"/>
      <c r="M16951" s="7"/>
      <c r="N16951" s="7"/>
      <c r="O16951" s="5"/>
      <c r="U16951" s="31"/>
      <c r="AD16951" s="20"/>
    </row>
    <row r="16952" spans="4:30" x14ac:dyDescent="0.2">
      <c r="D16952" s="5"/>
      <c r="I16952" s="7"/>
      <c r="K16952" s="7"/>
      <c r="L16952" s="7"/>
      <c r="M16952" s="7"/>
      <c r="N16952" s="7"/>
      <c r="O16952" s="5"/>
      <c r="U16952" s="31"/>
      <c r="AD16952" s="20"/>
    </row>
    <row r="16953" spans="4:30" x14ac:dyDescent="0.2">
      <c r="D16953" s="5"/>
      <c r="I16953" s="7"/>
      <c r="K16953" s="7"/>
      <c r="L16953" s="7"/>
      <c r="M16953" s="7"/>
      <c r="N16953" s="7"/>
      <c r="O16953" s="5"/>
      <c r="U16953" s="31"/>
      <c r="AD16953" s="20"/>
    </row>
    <row r="16954" spans="4:30" x14ac:dyDescent="0.2">
      <c r="D16954" s="5"/>
      <c r="I16954" s="7"/>
      <c r="K16954" s="7"/>
      <c r="L16954" s="7"/>
      <c r="M16954" s="7"/>
      <c r="N16954" s="7"/>
      <c r="O16954" s="5"/>
      <c r="U16954" s="31"/>
      <c r="AD16954" s="20"/>
    </row>
    <row r="16955" spans="4:30" x14ac:dyDescent="0.2">
      <c r="D16955" s="5"/>
      <c r="I16955" s="7"/>
      <c r="K16955" s="7"/>
      <c r="L16955" s="7"/>
      <c r="M16955" s="7"/>
      <c r="N16955" s="7"/>
      <c r="O16955" s="5"/>
      <c r="U16955" s="31"/>
      <c r="AD16955" s="20"/>
    </row>
    <row r="16956" spans="4:30" x14ac:dyDescent="0.2">
      <c r="D16956" s="5"/>
      <c r="I16956" s="7"/>
      <c r="K16956" s="7"/>
      <c r="L16956" s="7"/>
      <c r="M16956" s="7"/>
      <c r="N16956" s="7"/>
      <c r="O16956" s="5"/>
      <c r="U16956" s="31"/>
      <c r="AD16956" s="20"/>
    </row>
    <row r="16957" spans="4:30" x14ac:dyDescent="0.2">
      <c r="D16957" s="5"/>
      <c r="I16957" s="7"/>
      <c r="K16957" s="7"/>
      <c r="L16957" s="7"/>
      <c r="M16957" s="7"/>
      <c r="N16957" s="7"/>
      <c r="O16957" s="5"/>
      <c r="U16957" s="31"/>
      <c r="AD16957" s="20"/>
    </row>
    <row r="16958" spans="4:30" x14ac:dyDescent="0.2">
      <c r="D16958" s="5"/>
      <c r="I16958" s="7"/>
      <c r="K16958" s="7"/>
      <c r="L16958" s="7"/>
      <c r="M16958" s="7"/>
      <c r="N16958" s="7"/>
      <c r="O16958" s="5"/>
      <c r="U16958" s="31"/>
      <c r="AD16958" s="20"/>
    </row>
    <row r="16959" spans="4:30" x14ac:dyDescent="0.2">
      <c r="D16959" s="5"/>
      <c r="I16959" s="7"/>
      <c r="K16959" s="7"/>
      <c r="L16959" s="7"/>
      <c r="M16959" s="7"/>
      <c r="N16959" s="7"/>
      <c r="O16959" s="5"/>
      <c r="U16959" s="31"/>
      <c r="AD16959" s="20"/>
    </row>
    <row r="16960" spans="4:30" x14ac:dyDescent="0.2">
      <c r="D16960" s="5"/>
      <c r="I16960" s="7"/>
      <c r="K16960" s="7"/>
      <c r="L16960" s="7"/>
      <c r="M16960" s="7"/>
      <c r="N16960" s="7"/>
      <c r="O16960" s="5"/>
      <c r="U16960" s="31"/>
      <c r="AD16960" s="20"/>
    </row>
    <row r="16961" spans="4:30" x14ac:dyDescent="0.2">
      <c r="D16961" s="5"/>
      <c r="I16961" s="7"/>
      <c r="K16961" s="7"/>
      <c r="L16961" s="7"/>
      <c r="M16961" s="7"/>
      <c r="N16961" s="7"/>
      <c r="O16961" s="5"/>
      <c r="U16961" s="31"/>
      <c r="AD16961" s="20"/>
    </row>
    <row r="16962" spans="4:30" x14ac:dyDescent="0.2">
      <c r="D16962" s="5"/>
      <c r="I16962" s="7"/>
      <c r="K16962" s="7"/>
      <c r="L16962" s="7"/>
      <c r="M16962" s="7"/>
      <c r="N16962" s="7"/>
      <c r="O16962" s="5"/>
      <c r="U16962" s="31"/>
      <c r="AD16962" s="20"/>
    </row>
    <row r="16963" spans="4:30" x14ac:dyDescent="0.2">
      <c r="D16963" s="5"/>
      <c r="I16963" s="7"/>
      <c r="K16963" s="7"/>
      <c r="L16963" s="7"/>
      <c r="M16963" s="7"/>
      <c r="N16963" s="7"/>
      <c r="O16963" s="5"/>
      <c r="U16963" s="31"/>
      <c r="AD16963" s="20"/>
    </row>
    <row r="16964" spans="4:30" x14ac:dyDescent="0.2">
      <c r="D16964" s="5"/>
      <c r="I16964" s="7"/>
      <c r="K16964" s="7"/>
      <c r="L16964" s="7"/>
      <c r="M16964" s="7"/>
      <c r="N16964" s="7"/>
      <c r="O16964" s="5"/>
      <c r="U16964" s="31"/>
      <c r="AD16964" s="20"/>
    </row>
    <row r="16965" spans="4:30" x14ac:dyDescent="0.2">
      <c r="D16965" s="5"/>
      <c r="I16965" s="7"/>
      <c r="K16965" s="7"/>
      <c r="L16965" s="7"/>
      <c r="M16965" s="7"/>
      <c r="N16965" s="7"/>
      <c r="O16965" s="5"/>
      <c r="U16965" s="31"/>
      <c r="AD16965" s="20"/>
    </row>
    <row r="16966" spans="4:30" x14ac:dyDescent="0.2">
      <c r="D16966" s="5"/>
      <c r="I16966" s="7"/>
      <c r="K16966" s="7"/>
      <c r="L16966" s="7"/>
      <c r="M16966" s="7"/>
      <c r="N16966" s="7"/>
      <c r="O16966" s="5"/>
      <c r="U16966" s="31"/>
      <c r="AD16966" s="20"/>
    </row>
    <row r="16967" spans="4:30" x14ac:dyDescent="0.2">
      <c r="D16967" s="5"/>
      <c r="I16967" s="7"/>
      <c r="K16967" s="7"/>
      <c r="L16967" s="7"/>
      <c r="M16967" s="7"/>
      <c r="N16967" s="7"/>
      <c r="O16967" s="5"/>
      <c r="U16967" s="31"/>
      <c r="AD16967" s="20"/>
    </row>
    <row r="16968" spans="4:30" x14ac:dyDescent="0.2">
      <c r="D16968" s="5"/>
      <c r="I16968" s="7"/>
      <c r="K16968" s="7"/>
      <c r="L16968" s="7"/>
      <c r="M16968" s="7"/>
      <c r="N16968" s="7"/>
      <c r="O16968" s="5"/>
      <c r="U16968" s="31"/>
      <c r="AD16968" s="20"/>
    </row>
    <row r="16969" spans="4:30" x14ac:dyDescent="0.2">
      <c r="D16969" s="5"/>
      <c r="I16969" s="7"/>
      <c r="K16969" s="7"/>
      <c r="L16969" s="7"/>
      <c r="M16969" s="7"/>
      <c r="N16969" s="7"/>
      <c r="O16969" s="5"/>
      <c r="U16969" s="31"/>
      <c r="AD16969" s="20"/>
    </row>
    <row r="16970" spans="4:30" x14ac:dyDescent="0.2">
      <c r="D16970" s="5"/>
      <c r="I16970" s="7"/>
      <c r="K16970" s="7"/>
      <c r="L16970" s="7"/>
      <c r="M16970" s="7"/>
      <c r="N16970" s="7"/>
      <c r="O16970" s="5"/>
      <c r="U16970" s="31"/>
      <c r="AD16970" s="20"/>
    </row>
    <row r="16971" spans="4:30" x14ac:dyDescent="0.2">
      <c r="D16971" s="5"/>
      <c r="I16971" s="7"/>
      <c r="K16971" s="7"/>
      <c r="L16971" s="7"/>
      <c r="M16971" s="7"/>
      <c r="N16971" s="7"/>
      <c r="O16971" s="5"/>
      <c r="U16971" s="31"/>
      <c r="AD16971" s="20"/>
    </row>
    <row r="16972" spans="4:30" x14ac:dyDescent="0.2">
      <c r="D16972" s="5"/>
      <c r="I16972" s="7"/>
      <c r="K16972" s="7"/>
      <c r="L16972" s="7"/>
      <c r="M16972" s="7"/>
      <c r="N16972" s="7"/>
      <c r="O16972" s="5"/>
      <c r="U16972" s="31"/>
      <c r="AD16972" s="20"/>
    </row>
    <row r="16973" spans="4:30" x14ac:dyDescent="0.2">
      <c r="D16973" s="5"/>
      <c r="I16973" s="7"/>
      <c r="K16973" s="7"/>
      <c r="L16973" s="7"/>
      <c r="M16973" s="7"/>
      <c r="N16973" s="7"/>
      <c r="O16973" s="5"/>
      <c r="U16973" s="31"/>
      <c r="AD16973" s="20"/>
    </row>
    <row r="16974" spans="4:30" x14ac:dyDescent="0.2">
      <c r="D16974" s="5"/>
      <c r="I16974" s="7"/>
      <c r="K16974" s="7"/>
      <c r="L16974" s="7"/>
      <c r="M16974" s="7"/>
      <c r="N16974" s="7"/>
      <c r="O16974" s="5"/>
      <c r="U16974" s="31"/>
      <c r="AD16974" s="20"/>
    </row>
    <row r="16975" spans="4:30" x14ac:dyDescent="0.2">
      <c r="D16975" s="5"/>
      <c r="I16975" s="7"/>
      <c r="K16975" s="7"/>
      <c r="L16975" s="7"/>
      <c r="M16975" s="7"/>
      <c r="N16975" s="7"/>
      <c r="O16975" s="5"/>
      <c r="U16975" s="31"/>
      <c r="AD16975" s="20"/>
    </row>
    <row r="16976" spans="4:30" x14ac:dyDescent="0.2">
      <c r="D16976" s="5"/>
      <c r="I16976" s="7"/>
      <c r="K16976" s="7"/>
      <c r="L16976" s="7"/>
      <c r="M16976" s="7"/>
      <c r="N16976" s="7"/>
      <c r="O16976" s="5"/>
      <c r="U16976" s="31"/>
      <c r="AD16976" s="20"/>
    </row>
    <row r="16977" spans="4:30" x14ac:dyDescent="0.2">
      <c r="D16977" s="5"/>
      <c r="I16977" s="7"/>
      <c r="K16977" s="7"/>
      <c r="L16977" s="7"/>
      <c r="M16977" s="7"/>
      <c r="N16977" s="7"/>
      <c r="O16977" s="5"/>
      <c r="U16977" s="31"/>
      <c r="AD16977" s="20"/>
    </row>
    <row r="16978" spans="4:30" x14ac:dyDescent="0.2">
      <c r="D16978" s="5"/>
      <c r="I16978" s="7"/>
      <c r="K16978" s="7"/>
      <c r="L16978" s="7"/>
      <c r="M16978" s="7"/>
      <c r="N16978" s="7"/>
      <c r="O16978" s="5"/>
      <c r="U16978" s="31"/>
      <c r="AD16978" s="20"/>
    </row>
    <row r="16979" spans="4:30" x14ac:dyDescent="0.2">
      <c r="D16979" s="5"/>
      <c r="I16979" s="7"/>
      <c r="K16979" s="7"/>
      <c r="L16979" s="7"/>
      <c r="M16979" s="7"/>
      <c r="N16979" s="7"/>
      <c r="O16979" s="5"/>
      <c r="U16979" s="31"/>
      <c r="AD16979" s="20"/>
    </row>
    <row r="16980" spans="4:30" x14ac:dyDescent="0.2">
      <c r="D16980" s="5"/>
      <c r="I16980" s="7"/>
      <c r="K16980" s="7"/>
      <c r="L16980" s="7"/>
      <c r="M16980" s="7"/>
      <c r="N16980" s="7"/>
      <c r="O16980" s="5"/>
      <c r="U16980" s="31"/>
      <c r="AD16980" s="20"/>
    </row>
    <row r="16981" spans="4:30" x14ac:dyDescent="0.2">
      <c r="D16981" s="5"/>
      <c r="I16981" s="7"/>
      <c r="K16981" s="7"/>
      <c r="L16981" s="7"/>
      <c r="M16981" s="7"/>
      <c r="N16981" s="7"/>
      <c r="O16981" s="5"/>
      <c r="U16981" s="31"/>
      <c r="AD16981" s="20"/>
    </row>
    <row r="16982" spans="4:30" x14ac:dyDescent="0.2">
      <c r="D16982" s="5"/>
      <c r="I16982" s="7"/>
      <c r="K16982" s="7"/>
      <c r="L16982" s="7"/>
      <c r="M16982" s="7"/>
      <c r="N16982" s="7"/>
      <c r="O16982" s="5"/>
      <c r="U16982" s="31"/>
      <c r="AD16982" s="20"/>
    </row>
    <row r="16983" spans="4:30" x14ac:dyDescent="0.2">
      <c r="D16983" s="5"/>
      <c r="I16983" s="7"/>
      <c r="K16983" s="7"/>
      <c r="L16983" s="7"/>
      <c r="M16983" s="7"/>
      <c r="N16983" s="7"/>
      <c r="O16983" s="5"/>
      <c r="U16983" s="31"/>
      <c r="AD16983" s="20"/>
    </row>
    <row r="16984" spans="4:30" x14ac:dyDescent="0.2">
      <c r="D16984" s="5"/>
      <c r="I16984" s="7"/>
      <c r="K16984" s="7"/>
      <c r="L16984" s="7"/>
      <c r="M16984" s="7"/>
      <c r="N16984" s="7"/>
      <c r="O16984" s="5"/>
      <c r="U16984" s="31"/>
      <c r="AD16984" s="20"/>
    </row>
    <row r="16985" spans="4:30" x14ac:dyDescent="0.2">
      <c r="D16985" s="5"/>
      <c r="I16985" s="7"/>
      <c r="K16985" s="7"/>
      <c r="L16985" s="7"/>
      <c r="M16985" s="7"/>
      <c r="N16985" s="7"/>
      <c r="O16985" s="5"/>
      <c r="U16985" s="31"/>
      <c r="AD16985" s="20"/>
    </row>
    <row r="16986" spans="4:30" x14ac:dyDescent="0.2">
      <c r="D16986" s="5"/>
      <c r="I16986" s="7"/>
      <c r="K16986" s="7"/>
      <c r="L16986" s="7"/>
      <c r="M16986" s="7"/>
      <c r="N16986" s="7"/>
      <c r="O16986" s="5"/>
      <c r="U16986" s="31"/>
      <c r="AD16986" s="20"/>
    </row>
    <row r="16987" spans="4:30" x14ac:dyDescent="0.2">
      <c r="D16987" s="5"/>
      <c r="I16987" s="7"/>
      <c r="K16987" s="7"/>
      <c r="L16987" s="7"/>
      <c r="M16987" s="7"/>
      <c r="N16987" s="7"/>
      <c r="O16987" s="5"/>
      <c r="U16987" s="31"/>
      <c r="AD16987" s="20"/>
    </row>
    <row r="16988" spans="4:30" x14ac:dyDescent="0.2">
      <c r="D16988" s="5"/>
      <c r="I16988" s="7"/>
      <c r="K16988" s="7"/>
      <c r="L16988" s="7"/>
      <c r="M16988" s="7"/>
      <c r="N16988" s="7"/>
      <c r="O16988" s="5"/>
      <c r="U16988" s="31"/>
      <c r="AD16988" s="20"/>
    </row>
    <row r="16989" spans="4:30" x14ac:dyDescent="0.2">
      <c r="D16989" s="5"/>
      <c r="I16989" s="7"/>
      <c r="K16989" s="7"/>
      <c r="L16989" s="7"/>
      <c r="M16989" s="7"/>
      <c r="N16989" s="7"/>
      <c r="O16989" s="5"/>
      <c r="U16989" s="31"/>
      <c r="AD16989" s="20"/>
    </row>
    <row r="16990" spans="4:30" x14ac:dyDescent="0.2">
      <c r="D16990" s="5"/>
      <c r="I16990" s="7"/>
      <c r="K16990" s="7"/>
      <c r="L16990" s="7"/>
      <c r="M16990" s="7"/>
      <c r="N16990" s="7"/>
      <c r="O16990" s="5"/>
      <c r="U16990" s="31"/>
      <c r="AD16990" s="20"/>
    </row>
    <row r="16991" spans="4:30" x14ac:dyDescent="0.2">
      <c r="D16991" s="5"/>
      <c r="I16991" s="7"/>
      <c r="K16991" s="7"/>
      <c r="L16991" s="7"/>
      <c r="M16991" s="7"/>
      <c r="N16991" s="7"/>
      <c r="O16991" s="5"/>
      <c r="U16991" s="31"/>
      <c r="AD16991" s="20"/>
    </row>
    <row r="16992" spans="4:30" x14ac:dyDescent="0.2">
      <c r="D16992" s="5"/>
      <c r="I16992" s="7"/>
      <c r="K16992" s="7"/>
      <c r="L16992" s="7"/>
      <c r="M16992" s="7"/>
      <c r="N16992" s="7"/>
      <c r="O16992" s="5"/>
      <c r="U16992" s="31"/>
      <c r="AD16992" s="20"/>
    </row>
    <row r="16993" spans="4:30" x14ac:dyDescent="0.2">
      <c r="D16993" s="5"/>
      <c r="I16993" s="7"/>
      <c r="K16993" s="7"/>
      <c r="L16993" s="7"/>
      <c r="M16993" s="7"/>
      <c r="N16993" s="7"/>
      <c r="O16993" s="5"/>
      <c r="U16993" s="31"/>
      <c r="AD16993" s="20"/>
    </row>
    <row r="16994" spans="4:30" x14ac:dyDescent="0.2">
      <c r="D16994" s="5"/>
      <c r="I16994" s="7"/>
      <c r="K16994" s="7"/>
      <c r="L16994" s="7"/>
      <c r="M16994" s="7"/>
      <c r="N16994" s="7"/>
      <c r="O16994" s="5"/>
      <c r="U16994" s="31"/>
      <c r="AD16994" s="20"/>
    </row>
    <row r="16995" spans="4:30" x14ac:dyDescent="0.2">
      <c r="D16995" s="5"/>
      <c r="I16995" s="7"/>
      <c r="K16995" s="7"/>
      <c r="L16995" s="7"/>
      <c r="M16995" s="7"/>
      <c r="N16995" s="7"/>
      <c r="O16995" s="5"/>
      <c r="U16995" s="31"/>
      <c r="AD16995" s="20"/>
    </row>
    <row r="16996" spans="4:30" x14ac:dyDescent="0.2">
      <c r="D16996" s="5"/>
      <c r="I16996" s="7"/>
      <c r="K16996" s="7"/>
      <c r="L16996" s="7"/>
      <c r="M16996" s="7"/>
      <c r="N16996" s="7"/>
      <c r="O16996" s="5"/>
      <c r="U16996" s="31"/>
      <c r="AD16996" s="20"/>
    </row>
    <row r="16997" spans="4:30" x14ac:dyDescent="0.2">
      <c r="D16997" s="5"/>
      <c r="I16997" s="7"/>
      <c r="K16997" s="7"/>
      <c r="L16997" s="7"/>
      <c r="M16997" s="7"/>
      <c r="N16997" s="7"/>
      <c r="O16997" s="5"/>
      <c r="U16997" s="31"/>
      <c r="AD16997" s="20"/>
    </row>
    <row r="16998" spans="4:30" x14ac:dyDescent="0.2">
      <c r="D16998" s="5"/>
      <c r="I16998" s="7"/>
      <c r="K16998" s="7"/>
      <c r="L16998" s="7"/>
      <c r="M16998" s="7"/>
      <c r="N16998" s="7"/>
      <c r="O16998" s="5"/>
      <c r="U16998" s="31"/>
      <c r="AD16998" s="20"/>
    </row>
    <row r="16999" spans="4:30" x14ac:dyDescent="0.2">
      <c r="D16999" s="5"/>
      <c r="I16999" s="7"/>
      <c r="K16999" s="7"/>
      <c r="L16999" s="7"/>
      <c r="M16999" s="7"/>
      <c r="N16999" s="7"/>
      <c r="O16999" s="5"/>
      <c r="U16999" s="31"/>
      <c r="AD16999" s="20"/>
    </row>
    <row r="17000" spans="4:30" x14ac:dyDescent="0.2">
      <c r="D17000" s="5"/>
      <c r="I17000" s="7"/>
      <c r="K17000" s="7"/>
      <c r="L17000" s="7"/>
      <c r="M17000" s="7"/>
      <c r="N17000" s="7"/>
      <c r="O17000" s="5"/>
      <c r="U17000" s="31"/>
      <c r="AD17000" s="20"/>
    </row>
    <row r="17001" spans="4:30" x14ac:dyDescent="0.2">
      <c r="D17001" s="5"/>
      <c r="I17001" s="7"/>
      <c r="K17001" s="7"/>
      <c r="L17001" s="7"/>
      <c r="M17001" s="7"/>
      <c r="N17001" s="7"/>
      <c r="O17001" s="5"/>
      <c r="U17001" s="31"/>
      <c r="AD17001" s="20"/>
    </row>
    <row r="17002" spans="4:30" x14ac:dyDescent="0.2">
      <c r="D17002" s="5"/>
      <c r="I17002" s="7"/>
      <c r="K17002" s="7"/>
      <c r="L17002" s="7"/>
      <c r="M17002" s="7"/>
      <c r="N17002" s="7"/>
      <c r="O17002" s="5"/>
      <c r="U17002" s="31"/>
      <c r="AD17002" s="20"/>
    </row>
    <row r="17003" spans="4:30" x14ac:dyDescent="0.2">
      <c r="D17003" s="5"/>
      <c r="I17003" s="7"/>
      <c r="K17003" s="7"/>
      <c r="L17003" s="7"/>
      <c r="M17003" s="7"/>
      <c r="N17003" s="7"/>
      <c r="O17003" s="5"/>
      <c r="U17003" s="31"/>
      <c r="AD17003" s="20"/>
    </row>
    <row r="17004" spans="4:30" x14ac:dyDescent="0.2">
      <c r="D17004" s="5"/>
      <c r="I17004" s="7"/>
      <c r="K17004" s="7"/>
      <c r="L17004" s="7"/>
      <c r="M17004" s="7"/>
      <c r="N17004" s="7"/>
      <c r="O17004" s="5"/>
      <c r="U17004" s="31"/>
      <c r="AD17004" s="20"/>
    </row>
    <row r="17005" spans="4:30" x14ac:dyDescent="0.2">
      <c r="D17005" s="5"/>
      <c r="I17005" s="7"/>
      <c r="K17005" s="7"/>
      <c r="L17005" s="7"/>
      <c r="M17005" s="7"/>
      <c r="N17005" s="7"/>
      <c r="O17005" s="5"/>
      <c r="U17005" s="31"/>
      <c r="AD17005" s="20"/>
    </row>
    <row r="17006" spans="4:30" x14ac:dyDescent="0.2">
      <c r="D17006" s="5"/>
      <c r="I17006" s="7"/>
      <c r="K17006" s="7"/>
      <c r="L17006" s="7"/>
      <c r="M17006" s="7"/>
      <c r="N17006" s="7"/>
      <c r="O17006" s="5"/>
      <c r="U17006" s="31"/>
      <c r="AD17006" s="20"/>
    </row>
    <row r="17007" spans="4:30" x14ac:dyDescent="0.2">
      <c r="D17007" s="5"/>
      <c r="I17007" s="7"/>
      <c r="K17007" s="7"/>
      <c r="L17007" s="7"/>
      <c r="M17007" s="7"/>
      <c r="N17007" s="7"/>
      <c r="O17007" s="5"/>
      <c r="U17007" s="31"/>
      <c r="AD17007" s="20"/>
    </row>
    <row r="17008" spans="4:30" x14ac:dyDescent="0.2">
      <c r="D17008" s="5"/>
      <c r="I17008" s="7"/>
      <c r="K17008" s="7"/>
      <c r="L17008" s="7"/>
      <c r="M17008" s="7"/>
      <c r="N17008" s="7"/>
      <c r="O17008" s="5"/>
      <c r="U17008" s="31"/>
      <c r="AD17008" s="20"/>
    </row>
    <row r="17009" spans="4:30" x14ac:dyDescent="0.2">
      <c r="D17009" s="5"/>
      <c r="I17009" s="7"/>
      <c r="K17009" s="7"/>
      <c r="L17009" s="7"/>
      <c r="M17009" s="7"/>
      <c r="N17009" s="7"/>
      <c r="O17009" s="5"/>
      <c r="U17009" s="31"/>
      <c r="AD17009" s="20"/>
    </row>
    <row r="17010" spans="4:30" x14ac:dyDescent="0.2">
      <c r="D17010" s="5"/>
      <c r="I17010" s="7"/>
      <c r="K17010" s="7"/>
      <c r="L17010" s="7"/>
      <c r="M17010" s="7"/>
      <c r="N17010" s="7"/>
      <c r="O17010" s="5"/>
      <c r="U17010" s="31"/>
      <c r="AD17010" s="20"/>
    </row>
    <row r="17011" spans="4:30" x14ac:dyDescent="0.2">
      <c r="D17011" s="5"/>
      <c r="I17011" s="7"/>
      <c r="K17011" s="7"/>
      <c r="L17011" s="7"/>
      <c r="M17011" s="7"/>
      <c r="N17011" s="7"/>
      <c r="O17011" s="5"/>
      <c r="U17011" s="31"/>
      <c r="AD17011" s="20"/>
    </row>
    <row r="17012" spans="4:30" x14ac:dyDescent="0.2">
      <c r="D17012" s="5"/>
      <c r="I17012" s="7"/>
      <c r="K17012" s="7"/>
      <c r="L17012" s="7"/>
      <c r="M17012" s="7"/>
      <c r="N17012" s="7"/>
      <c r="O17012" s="5"/>
      <c r="U17012" s="31"/>
      <c r="AD17012" s="20"/>
    </row>
    <row r="17013" spans="4:30" x14ac:dyDescent="0.2">
      <c r="D17013" s="5"/>
      <c r="I17013" s="7"/>
      <c r="K17013" s="7"/>
      <c r="L17013" s="7"/>
      <c r="M17013" s="7"/>
      <c r="N17013" s="7"/>
      <c r="O17013" s="5"/>
      <c r="U17013" s="31"/>
      <c r="AD17013" s="20"/>
    </row>
    <row r="17014" spans="4:30" x14ac:dyDescent="0.2">
      <c r="D17014" s="5"/>
      <c r="I17014" s="7"/>
      <c r="K17014" s="7"/>
      <c r="L17014" s="7"/>
      <c r="M17014" s="7"/>
      <c r="N17014" s="7"/>
      <c r="O17014" s="5"/>
      <c r="U17014" s="31"/>
      <c r="AD17014" s="20"/>
    </row>
    <row r="17015" spans="4:30" x14ac:dyDescent="0.2">
      <c r="D17015" s="5"/>
      <c r="I17015" s="7"/>
      <c r="K17015" s="7"/>
      <c r="L17015" s="7"/>
      <c r="M17015" s="7"/>
      <c r="N17015" s="7"/>
      <c r="O17015" s="5"/>
      <c r="U17015" s="31"/>
      <c r="AD17015" s="20"/>
    </row>
    <row r="17016" spans="4:30" x14ac:dyDescent="0.2">
      <c r="D17016" s="5"/>
      <c r="I17016" s="7"/>
      <c r="K17016" s="7"/>
      <c r="L17016" s="7"/>
      <c r="M17016" s="7"/>
      <c r="N17016" s="7"/>
      <c r="O17016" s="5"/>
      <c r="U17016" s="31"/>
      <c r="AD17016" s="20"/>
    </row>
    <row r="17017" spans="4:30" x14ac:dyDescent="0.2">
      <c r="D17017" s="5"/>
      <c r="I17017" s="7"/>
      <c r="K17017" s="7"/>
      <c r="L17017" s="7"/>
      <c r="M17017" s="7"/>
      <c r="N17017" s="7"/>
      <c r="O17017" s="5"/>
      <c r="U17017" s="31"/>
      <c r="AD17017" s="20"/>
    </row>
    <row r="17018" spans="4:30" x14ac:dyDescent="0.2">
      <c r="D17018" s="5"/>
      <c r="I17018" s="7"/>
      <c r="K17018" s="7"/>
      <c r="L17018" s="7"/>
      <c r="M17018" s="7"/>
      <c r="N17018" s="7"/>
      <c r="O17018" s="5"/>
      <c r="U17018" s="31"/>
      <c r="AD17018" s="20"/>
    </row>
    <row r="17019" spans="4:30" x14ac:dyDescent="0.2">
      <c r="D17019" s="5"/>
      <c r="I17019" s="7"/>
      <c r="K17019" s="7"/>
      <c r="L17019" s="7"/>
      <c r="M17019" s="7"/>
      <c r="N17019" s="7"/>
      <c r="O17019" s="5"/>
      <c r="U17019" s="31"/>
      <c r="AD17019" s="20"/>
    </row>
    <row r="17020" spans="4:30" x14ac:dyDescent="0.2">
      <c r="D17020" s="5"/>
      <c r="I17020" s="7"/>
      <c r="K17020" s="7"/>
      <c r="L17020" s="7"/>
      <c r="M17020" s="7"/>
      <c r="N17020" s="7"/>
      <c r="O17020" s="5"/>
      <c r="U17020" s="31"/>
      <c r="AD17020" s="20"/>
    </row>
    <row r="17021" spans="4:30" x14ac:dyDescent="0.2">
      <c r="D17021" s="5"/>
      <c r="I17021" s="7"/>
      <c r="K17021" s="7"/>
      <c r="L17021" s="7"/>
      <c r="M17021" s="7"/>
      <c r="N17021" s="7"/>
      <c r="O17021" s="5"/>
      <c r="U17021" s="31"/>
      <c r="AD17021" s="20"/>
    </row>
    <row r="17022" spans="4:30" x14ac:dyDescent="0.2">
      <c r="D17022" s="5"/>
      <c r="I17022" s="7"/>
      <c r="K17022" s="7"/>
      <c r="L17022" s="7"/>
      <c r="M17022" s="7"/>
      <c r="N17022" s="7"/>
      <c r="O17022" s="5"/>
      <c r="U17022" s="31"/>
      <c r="AD17022" s="20"/>
    </row>
    <row r="17023" spans="4:30" x14ac:dyDescent="0.2">
      <c r="D17023" s="5"/>
      <c r="I17023" s="7"/>
      <c r="K17023" s="7"/>
      <c r="L17023" s="7"/>
      <c r="M17023" s="7"/>
      <c r="N17023" s="7"/>
      <c r="O17023" s="5"/>
      <c r="U17023" s="31"/>
      <c r="AD17023" s="20"/>
    </row>
    <row r="17024" spans="4:30" x14ac:dyDescent="0.2">
      <c r="D17024" s="5"/>
      <c r="I17024" s="7"/>
      <c r="K17024" s="7"/>
      <c r="L17024" s="7"/>
      <c r="M17024" s="7"/>
      <c r="N17024" s="7"/>
      <c r="O17024" s="5"/>
      <c r="U17024" s="31"/>
      <c r="AD17024" s="20"/>
    </row>
    <row r="17025" spans="4:30" x14ac:dyDescent="0.2">
      <c r="D17025" s="5"/>
      <c r="I17025" s="7"/>
      <c r="K17025" s="7"/>
      <c r="L17025" s="7"/>
      <c r="M17025" s="7"/>
      <c r="N17025" s="7"/>
      <c r="O17025" s="5"/>
      <c r="U17025" s="31"/>
      <c r="AD17025" s="20"/>
    </row>
    <row r="17026" spans="4:30" x14ac:dyDescent="0.2">
      <c r="D17026" s="5"/>
      <c r="I17026" s="7"/>
      <c r="K17026" s="7"/>
      <c r="L17026" s="7"/>
      <c r="M17026" s="7"/>
      <c r="N17026" s="7"/>
      <c r="O17026" s="5"/>
      <c r="U17026" s="31"/>
      <c r="AD17026" s="20"/>
    </row>
    <row r="17027" spans="4:30" x14ac:dyDescent="0.2">
      <c r="D17027" s="5"/>
      <c r="I17027" s="7"/>
      <c r="K17027" s="7"/>
      <c r="L17027" s="7"/>
      <c r="M17027" s="7"/>
      <c r="N17027" s="7"/>
      <c r="O17027" s="5"/>
      <c r="U17027" s="31"/>
      <c r="AD17027" s="20"/>
    </row>
    <row r="17028" spans="4:30" x14ac:dyDescent="0.2">
      <c r="D17028" s="5"/>
      <c r="I17028" s="7"/>
      <c r="K17028" s="7"/>
      <c r="L17028" s="7"/>
      <c r="M17028" s="7"/>
      <c r="N17028" s="7"/>
      <c r="O17028" s="5"/>
      <c r="U17028" s="31"/>
      <c r="AD17028" s="20"/>
    </row>
    <row r="17029" spans="4:30" x14ac:dyDescent="0.2">
      <c r="D17029" s="5"/>
      <c r="I17029" s="7"/>
      <c r="K17029" s="7"/>
      <c r="L17029" s="7"/>
      <c r="M17029" s="7"/>
      <c r="N17029" s="7"/>
      <c r="O17029" s="5"/>
      <c r="U17029" s="31"/>
      <c r="AD17029" s="20"/>
    </row>
    <row r="17030" spans="4:30" x14ac:dyDescent="0.2">
      <c r="D17030" s="5"/>
      <c r="I17030" s="7"/>
      <c r="K17030" s="7"/>
      <c r="L17030" s="7"/>
      <c r="M17030" s="7"/>
      <c r="N17030" s="7"/>
      <c r="O17030" s="5"/>
      <c r="U17030" s="31"/>
      <c r="AD17030" s="20"/>
    </row>
    <row r="17031" spans="4:30" x14ac:dyDescent="0.2">
      <c r="D17031" s="5"/>
      <c r="I17031" s="7"/>
      <c r="K17031" s="7"/>
      <c r="L17031" s="7"/>
      <c r="M17031" s="7"/>
      <c r="N17031" s="7"/>
      <c r="O17031" s="5"/>
      <c r="U17031" s="31"/>
      <c r="AD17031" s="20"/>
    </row>
    <row r="17032" spans="4:30" x14ac:dyDescent="0.2">
      <c r="D17032" s="5"/>
      <c r="I17032" s="7"/>
      <c r="K17032" s="7"/>
      <c r="L17032" s="7"/>
      <c r="M17032" s="7"/>
      <c r="N17032" s="7"/>
      <c r="O17032" s="5"/>
      <c r="U17032" s="31"/>
      <c r="AD17032" s="20"/>
    </row>
    <row r="17033" spans="4:30" x14ac:dyDescent="0.2">
      <c r="D17033" s="5"/>
      <c r="I17033" s="7"/>
      <c r="K17033" s="7"/>
      <c r="L17033" s="7"/>
      <c r="M17033" s="7"/>
      <c r="N17033" s="7"/>
      <c r="O17033" s="5"/>
      <c r="U17033" s="31"/>
      <c r="AD17033" s="20"/>
    </row>
    <row r="17034" spans="4:30" x14ac:dyDescent="0.2">
      <c r="D17034" s="5"/>
      <c r="I17034" s="7"/>
      <c r="K17034" s="7"/>
      <c r="L17034" s="7"/>
      <c r="M17034" s="7"/>
      <c r="N17034" s="7"/>
      <c r="O17034" s="5"/>
      <c r="U17034" s="31"/>
      <c r="AD17034" s="20"/>
    </row>
    <row r="17035" spans="4:30" x14ac:dyDescent="0.2">
      <c r="D17035" s="5"/>
      <c r="I17035" s="7"/>
      <c r="K17035" s="7"/>
      <c r="L17035" s="7"/>
      <c r="M17035" s="7"/>
      <c r="N17035" s="7"/>
      <c r="O17035" s="5"/>
      <c r="U17035" s="31"/>
      <c r="AD17035" s="20"/>
    </row>
    <row r="17036" spans="4:30" x14ac:dyDescent="0.2">
      <c r="D17036" s="5"/>
      <c r="I17036" s="7"/>
      <c r="K17036" s="7"/>
      <c r="L17036" s="7"/>
      <c r="M17036" s="7"/>
      <c r="N17036" s="7"/>
      <c r="O17036" s="5"/>
      <c r="U17036" s="31"/>
      <c r="AD17036" s="20"/>
    </row>
    <row r="17037" spans="4:30" x14ac:dyDescent="0.2">
      <c r="D17037" s="5"/>
      <c r="I17037" s="7"/>
      <c r="K17037" s="7"/>
      <c r="L17037" s="7"/>
      <c r="M17037" s="7"/>
      <c r="N17037" s="7"/>
      <c r="O17037" s="5"/>
      <c r="U17037" s="31"/>
      <c r="AD17037" s="20"/>
    </row>
    <row r="17038" spans="4:30" x14ac:dyDescent="0.2">
      <c r="D17038" s="5"/>
      <c r="I17038" s="7"/>
      <c r="K17038" s="7"/>
      <c r="L17038" s="7"/>
      <c r="M17038" s="7"/>
      <c r="N17038" s="7"/>
      <c r="O17038" s="5"/>
      <c r="U17038" s="31"/>
      <c r="AD17038" s="20"/>
    </row>
    <row r="17039" spans="4:30" x14ac:dyDescent="0.2">
      <c r="D17039" s="5"/>
      <c r="I17039" s="7"/>
      <c r="K17039" s="7"/>
      <c r="L17039" s="7"/>
      <c r="M17039" s="7"/>
      <c r="N17039" s="7"/>
      <c r="O17039" s="5"/>
      <c r="U17039" s="31"/>
      <c r="AD17039" s="20"/>
    </row>
    <row r="17040" spans="4:30" x14ac:dyDescent="0.2">
      <c r="D17040" s="5"/>
      <c r="I17040" s="7"/>
      <c r="K17040" s="7"/>
      <c r="L17040" s="7"/>
      <c r="M17040" s="7"/>
      <c r="N17040" s="7"/>
      <c r="O17040" s="5"/>
      <c r="U17040" s="31"/>
      <c r="AD17040" s="20"/>
    </row>
    <row r="17041" spans="4:30" x14ac:dyDescent="0.2">
      <c r="D17041" s="5"/>
      <c r="I17041" s="7"/>
      <c r="K17041" s="7"/>
      <c r="L17041" s="7"/>
      <c r="M17041" s="7"/>
      <c r="N17041" s="7"/>
      <c r="O17041" s="5"/>
      <c r="U17041" s="31"/>
      <c r="AD17041" s="20"/>
    </row>
    <row r="17042" spans="4:30" x14ac:dyDescent="0.2">
      <c r="D17042" s="5"/>
      <c r="I17042" s="7"/>
      <c r="K17042" s="7"/>
      <c r="L17042" s="7"/>
      <c r="M17042" s="7"/>
      <c r="N17042" s="7"/>
      <c r="O17042" s="5"/>
      <c r="U17042" s="31"/>
      <c r="AD17042" s="20"/>
    </row>
    <row r="17043" spans="4:30" x14ac:dyDescent="0.2">
      <c r="D17043" s="5"/>
      <c r="I17043" s="7"/>
      <c r="K17043" s="7"/>
      <c r="L17043" s="7"/>
      <c r="M17043" s="7"/>
      <c r="N17043" s="7"/>
      <c r="O17043" s="5"/>
      <c r="U17043" s="31"/>
      <c r="AD17043" s="20"/>
    </row>
    <row r="17044" spans="4:30" x14ac:dyDescent="0.2">
      <c r="D17044" s="5"/>
      <c r="I17044" s="7"/>
      <c r="K17044" s="7"/>
      <c r="L17044" s="7"/>
      <c r="M17044" s="7"/>
      <c r="N17044" s="7"/>
      <c r="O17044" s="5"/>
      <c r="U17044" s="31"/>
      <c r="AD17044" s="20"/>
    </row>
    <row r="17045" spans="4:30" x14ac:dyDescent="0.2">
      <c r="D17045" s="5"/>
      <c r="I17045" s="7"/>
      <c r="K17045" s="7"/>
      <c r="L17045" s="7"/>
      <c r="M17045" s="7"/>
      <c r="N17045" s="7"/>
      <c r="O17045" s="5"/>
      <c r="U17045" s="31"/>
      <c r="AD17045" s="20"/>
    </row>
    <row r="17046" spans="4:30" x14ac:dyDescent="0.2">
      <c r="D17046" s="5"/>
      <c r="I17046" s="7"/>
      <c r="K17046" s="7"/>
      <c r="L17046" s="7"/>
      <c r="M17046" s="7"/>
      <c r="N17046" s="7"/>
      <c r="O17046" s="5"/>
      <c r="U17046" s="31"/>
      <c r="AD17046" s="20"/>
    </row>
    <row r="17047" spans="4:30" x14ac:dyDescent="0.2">
      <c r="D17047" s="5"/>
      <c r="I17047" s="7"/>
      <c r="K17047" s="7"/>
      <c r="L17047" s="7"/>
      <c r="M17047" s="7"/>
      <c r="N17047" s="7"/>
      <c r="O17047" s="5"/>
      <c r="U17047" s="31"/>
      <c r="AD17047" s="20"/>
    </row>
    <row r="17048" spans="4:30" x14ac:dyDescent="0.2">
      <c r="D17048" s="5"/>
      <c r="I17048" s="7"/>
      <c r="K17048" s="7"/>
      <c r="L17048" s="7"/>
      <c r="M17048" s="7"/>
      <c r="N17048" s="7"/>
      <c r="O17048" s="5"/>
      <c r="U17048" s="31"/>
      <c r="AD17048" s="20"/>
    </row>
    <row r="17049" spans="4:30" x14ac:dyDescent="0.2">
      <c r="D17049" s="5"/>
      <c r="I17049" s="7"/>
      <c r="K17049" s="7"/>
      <c r="L17049" s="7"/>
      <c r="M17049" s="7"/>
      <c r="N17049" s="7"/>
      <c r="O17049" s="5"/>
      <c r="U17049" s="31"/>
      <c r="AD17049" s="20"/>
    </row>
    <row r="17050" spans="4:30" x14ac:dyDescent="0.2">
      <c r="D17050" s="5"/>
      <c r="I17050" s="7"/>
      <c r="K17050" s="7"/>
      <c r="L17050" s="7"/>
      <c r="M17050" s="7"/>
      <c r="N17050" s="7"/>
      <c r="O17050" s="5"/>
      <c r="U17050" s="31"/>
      <c r="AD17050" s="20"/>
    </row>
    <row r="17051" spans="4:30" x14ac:dyDescent="0.2">
      <c r="D17051" s="5"/>
      <c r="I17051" s="7"/>
      <c r="K17051" s="7"/>
      <c r="L17051" s="7"/>
      <c r="M17051" s="7"/>
      <c r="N17051" s="7"/>
      <c r="O17051" s="5"/>
      <c r="U17051" s="31"/>
      <c r="AD17051" s="20"/>
    </row>
    <row r="17052" spans="4:30" x14ac:dyDescent="0.2">
      <c r="D17052" s="5"/>
      <c r="I17052" s="7"/>
      <c r="K17052" s="7"/>
      <c r="L17052" s="7"/>
      <c r="M17052" s="7"/>
      <c r="N17052" s="7"/>
      <c r="O17052" s="5"/>
      <c r="U17052" s="31"/>
      <c r="AD17052" s="20"/>
    </row>
    <row r="17053" spans="4:30" x14ac:dyDescent="0.2">
      <c r="D17053" s="5"/>
      <c r="I17053" s="7"/>
      <c r="K17053" s="7"/>
      <c r="L17053" s="7"/>
      <c r="M17053" s="7"/>
      <c r="N17053" s="7"/>
      <c r="O17053" s="5"/>
      <c r="U17053" s="31"/>
      <c r="AD17053" s="20"/>
    </row>
    <row r="17054" spans="4:30" x14ac:dyDescent="0.2">
      <c r="D17054" s="5"/>
      <c r="I17054" s="7"/>
      <c r="K17054" s="7"/>
      <c r="L17054" s="7"/>
      <c r="M17054" s="7"/>
      <c r="N17054" s="7"/>
      <c r="O17054" s="5"/>
      <c r="U17054" s="31"/>
      <c r="AD17054" s="20"/>
    </row>
    <row r="17055" spans="4:30" x14ac:dyDescent="0.2">
      <c r="D17055" s="5"/>
      <c r="I17055" s="7"/>
      <c r="K17055" s="7"/>
      <c r="L17055" s="7"/>
      <c r="M17055" s="7"/>
      <c r="N17055" s="7"/>
      <c r="O17055" s="5"/>
      <c r="U17055" s="31"/>
      <c r="AD17055" s="20"/>
    </row>
    <row r="17056" spans="4:30" x14ac:dyDescent="0.2">
      <c r="D17056" s="5"/>
      <c r="I17056" s="7"/>
      <c r="K17056" s="7"/>
      <c r="L17056" s="7"/>
      <c r="M17056" s="7"/>
      <c r="N17056" s="7"/>
      <c r="O17056" s="5"/>
      <c r="U17056" s="31"/>
      <c r="AD17056" s="20"/>
    </row>
    <row r="17057" spans="4:30" x14ac:dyDescent="0.2">
      <c r="D17057" s="5"/>
      <c r="I17057" s="7"/>
      <c r="K17057" s="7"/>
      <c r="L17057" s="7"/>
      <c r="M17057" s="7"/>
      <c r="N17057" s="7"/>
      <c r="O17057" s="5"/>
      <c r="U17057" s="31"/>
      <c r="AD17057" s="20"/>
    </row>
    <row r="17058" spans="4:30" x14ac:dyDescent="0.2">
      <c r="D17058" s="5"/>
      <c r="I17058" s="7"/>
      <c r="K17058" s="7"/>
      <c r="L17058" s="7"/>
      <c r="M17058" s="7"/>
      <c r="N17058" s="7"/>
      <c r="O17058" s="5"/>
      <c r="U17058" s="31"/>
      <c r="AD17058" s="20"/>
    </row>
    <row r="17059" spans="4:30" x14ac:dyDescent="0.2">
      <c r="D17059" s="5"/>
      <c r="I17059" s="7"/>
      <c r="K17059" s="7"/>
      <c r="L17059" s="7"/>
      <c r="M17059" s="7"/>
      <c r="N17059" s="7"/>
      <c r="O17059" s="5"/>
      <c r="U17059" s="31"/>
      <c r="AD17059" s="20"/>
    </row>
    <row r="17060" spans="4:30" x14ac:dyDescent="0.2">
      <c r="D17060" s="5"/>
      <c r="I17060" s="7"/>
      <c r="K17060" s="7"/>
      <c r="L17060" s="7"/>
      <c r="M17060" s="7"/>
      <c r="N17060" s="7"/>
      <c r="O17060" s="5"/>
      <c r="U17060" s="31"/>
      <c r="AD17060" s="20"/>
    </row>
    <row r="17061" spans="4:30" x14ac:dyDescent="0.2">
      <c r="D17061" s="5"/>
      <c r="I17061" s="7"/>
      <c r="K17061" s="7"/>
      <c r="L17061" s="7"/>
      <c r="M17061" s="7"/>
      <c r="N17061" s="7"/>
      <c r="O17061" s="5"/>
      <c r="U17061" s="31"/>
      <c r="AD17061" s="20"/>
    </row>
    <row r="17062" spans="4:30" x14ac:dyDescent="0.2">
      <c r="D17062" s="5"/>
      <c r="I17062" s="7"/>
      <c r="K17062" s="7"/>
      <c r="L17062" s="7"/>
      <c r="M17062" s="7"/>
      <c r="N17062" s="7"/>
      <c r="O17062" s="5"/>
      <c r="U17062" s="31"/>
      <c r="AD17062" s="20"/>
    </row>
    <row r="17063" spans="4:30" x14ac:dyDescent="0.2">
      <c r="D17063" s="5"/>
      <c r="I17063" s="7"/>
      <c r="K17063" s="7"/>
      <c r="L17063" s="7"/>
      <c r="M17063" s="7"/>
      <c r="N17063" s="7"/>
      <c r="O17063" s="5"/>
      <c r="U17063" s="31"/>
      <c r="AD17063" s="20"/>
    </row>
    <row r="17064" spans="4:30" x14ac:dyDescent="0.2">
      <c r="D17064" s="5"/>
      <c r="I17064" s="7"/>
      <c r="K17064" s="7"/>
      <c r="L17064" s="7"/>
      <c r="M17064" s="7"/>
      <c r="N17064" s="7"/>
      <c r="O17064" s="5"/>
      <c r="U17064" s="31"/>
      <c r="AD17064" s="20"/>
    </row>
    <row r="17065" spans="4:30" x14ac:dyDescent="0.2">
      <c r="D17065" s="5"/>
      <c r="I17065" s="7"/>
      <c r="K17065" s="7"/>
      <c r="L17065" s="7"/>
      <c r="M17065" s="7"/>
      <c r="N17065" s="7"/>
      <c r="O17065" s="5"/>
      <c r="U17065" s="31"/>
      <c r="AD17065" s="20"/>
    </row>
    <row r="17066" spans="4:30" x14ac:dyDescent="0.2">
      <c r="D17066" s="5"/>
      <c r="I17066" s="7"/>
      <c r="K17066" s="7"/>
      <c r="L17066" s="7"/>
      <c r="M17066" s="7"/>
      <c r="N17066" s="7"/>
      <c r="O17066" s="5"/>
      <c r="U17066" s="31"/>
      <c r="AD17066" s="20"/>
    </row>
    <row r="17067" spans="4:30" x14ac:dyDescent="0.2">
      <c r="D17067" s="5"/>
      <c r="I17067" s="7"/>
      <c r="K17067" s="7"/>
      <c r="L17067" s="7"/>
      <c r="M17067" s="7"/>
      <c r="N17067" s="7"/>
      <c r="O17067" s="5"/>
      <c r="U17067" s="31"/>
      <c r="AD17067" s="20"/>
    </row>
    <row r="17068" spans="4:30" x14ac:dyDescent="0.2">
      <c r="D17068" s="5"/>
      <c r="I17068" s="7"/>
      <c r="K17068" s="7"/>
      <c r="L17068" s="7"/>
      <c r="M17068" s="7"/>
      <c r="N17068" s="7"/>
      <c r="O17068" s="5"/>
      <c r="U17068" s="31"/>
      <c r="AD17068" s="20"/>
    </row>
    <row r="17069" spans="4:30" x14ac:dyDescent="0.2">
      <c r="D17069" s="5"/>
      <c r="I17069" s="7"/>
      <c r="K17069" s="7"/>
      <c r="L17069" s="7"/>
      <c r="M17069" s="7"/>
      <c r="N17069" s="7"/>
      <c r="O17069" s="5"/>
      <c r="U17069" s="31"/>
      <c r="AD17069" s="20"/>
    </row>
    <row r="17070" spans="4:30" x14ac:dyDescent="0.2">
      <c r="D17070" s="5"/>
      <c r="I17070" s="7"/>
      <c r="K17070" s="7"/>
      <c r="L17070" s="7"/>
      <c r="M17070" s="7"/>
      <c r="N17070" s="7"/>
      <c r="O17070" s="5"/>
      <c r="U17070" s="31"/>
      <c r="AD17070" s="20"/>
    </row>
    <row r="17071" spans="4:30" x14ac:dyDescent="0.2">
      <c r="D17071" s="5"/>
      <c r="I17071" s="7"/>
      <c r="K17071" s="7"/>
      <c r="L17071" s="7"/>
      <c r="M17071" s="7"/>
      <c r="N17071" s="7"/>
      <c r="O17071" s="5"/>
      <c r="U17071" s="31"/>
      <c r="AD17071" s="20"/>
    </row>
    <row r="17072" spans="4:30" x14ac:dyDescent="0.2">
      <c r="D17072" s="5"/>
      <c r="I17072" s="7"/>
      <c r="K17072" s="7"/>
      <c r="L17072" s="7"/>
      <c r="M17072" s="7"/>
      <c r="N17072" s="7"/>
      <c r="O17072" s="5"/>
      <c r="U17072" s="31"/>
      <c r="AD17072" s="20"/>
    </row>
    <row r="17073" spans="4:30" x14ac:dyDescent="0.2">
      <c r="D17073" s="5"/>
      <c r="I17073" s="7"/>
      <c r="K17073" s="7"/>
      <c r="L17073" s="7"/>
      <c r="M17073" s="7"/>
      <c r="N17073" s="7"/>
      <c r="O17073" s="5"/>
      <c r="U17073" s="31"/>
      <c r="AD17073" s="20"/>
    </row>
    <row r="17074" spans="4:30" x14ac:dyDescent="0.2">
      <c r="D17074" s="5"/>
      <c r="I17074" s="7"/>
      <c r="K17074" s="7"/>
      <c r="L17074" s="7"/>
      <c r="M17074" s="7"/>
      <c r="N17074" s="7"/>
      <c r="O17074" s="5"/>
      <c r="U17074" s="31"/>
      <c r="AD17074" s="20"/>
    </row>
    <row r="17075" spans="4:30" x14ac:dyDescent="0.2">
      <c r="D17075" s="5"/>
      <c r="I17075" s="7"/>
      <c r="K17075" s="7"/>
      <c r="L17075" s="7"/>
      <c r="M17075" s="7"/>
      <c r="N17075" s="7"/>
      <c r="O17075" s="5"/>
      <c r="U17075" s="31"/>
      <c r="AD17075" s="20"/>
    </row>
    <row r="17076" spans="4:30" x14ac:dyDescent="0.2">
      <c r="D17076" s="5"/>
      <c r="I17076" s="7"/>
      <c r="K17076" s="7"/>
      <c r="L17076" s="7"/>
      <c r="M17076" s="7"/>
      <c r="N17076" s="7"/>
      <c r="O17076" s="5"/>
      <c r="U17076" s="31"/>
      <c r="AD17076" s="20"/>
    </row>
    <row r="17077" spans="4:30" x14ac:dyDescent="0.2">
      <c r="D17077" s="5"/>
      <c r="I17077" s="7"/>
      <c r="K17077" s="7"/>
      <c r="L17077" s="7"/>
      <c r="M17077" s="7"/>
      <c r="N17077" s="7"/>
      <c r="O17077" s="5"/>
      <c r="U17077" s="31"/>
      <c r="AD17077" s="20"/>
    </row>
    <row r="17078" spans="4:30" x14ac:dyDescent="0.2">
      <c r="D17078" s="5"/>
      <c r="I17078" s="7"/>
      <c r="K17078" s="7"/>
      <c r="L17078" s="7"/>
      <c r="M17078" s="7"/>
      <c r="N17078" s="7"/>
      <c r="O17078" s="5"/>
      <c r="U17078" s="31"/>
      <c r="AD17078" s="20"/>
    </row>
    <row r="17079" spans="4:30" x14ac:dyDescent="0.2">
      <c r="D17079" s="5"/>
      <c r="I17079" s="7"/>
      <c r="K17079" s="7"/>
      <c r="L17079" s="7"/>
      <c r="M17079" s="7"/>
      <c r="N17079" s="7"/>
      <c r="O17079" s="5"/>
      <c r="U17079" s="31"/>
      <c r="AD17079" s="20"/>
    </row>
    <row r="17080" spans="4:30" x14ac:dyDescent="0.2">
      <c r="D17080" s="5"/>
      <c r="I17080" s="7"/>
      <c r="K17080" s="7"/>
      <c r="L17080" s="7"/>
      <c r="M17080" s="7"/>
      <c r="N17080" s="7"/>
      <c r="O17080" s="5"/>
      <c r="U17080" s="31"/>
      <c r="AD17080" s="20"/>
    </row>
    <row r="17081" spans="4:30" x14ac:dyDescent="0.2">
      <c r="D17081" s="5"/>
      <c r="I17081" s="7"/>
      <c r="K17081" s="7"/>
      <c r="L17081" s="7"/>
      <c r="M17081" s="7"/>
      <c r="N17081" s="7"/>
      <c r="O17081" s="5"/>
      <c r="U17081" s="31"/>
      <c r="AD17081" s="20"/>
    </row>
    <row r="17082" spans="4:30" x14ac:dyDescent="0.2">
      <c r="D17082" s="5"/>
      <c r="I17082" s="7"/>
      <c r="K17082" s="7"/>
      <c r="L17082" s="7"/>
      <c r="M17082" s="7"/>
      <c r="N17082" s="7"/>
      <c r="O17082" s="5"/>
      <c r="U17082" s="31"/>
      <c r="AD17082" s="20"/>
    </row>
    <row r="17083" spans="4:30" x14ac:dyDescent="0.2">
      <c r="D17083" s="5"/>
      <c r="I17083" s="7"/>
      <c r="K17083" s="7"/>
      <c r="L17083" s="7"/>
      <c r="M17083" s="7"/>
      <c r="N17083" s="7"/>
      <c r="O17083" s="5"/>
      <c r="U17083" s="31"/>
      <c r="AD17083" s="20"/>
    </row>
    <row r="17084" spans="4:30" x14ac:dyDescent="0.2">
      <c r="D17084" s="5"/>
      <c r="I17084" s="7"/>
      <c r="K17084" s="7"/>
      <c r="L17084" s="7"/>
      <c r="M17084" s="7"/>
      <c r="N17084" s="7"/>
      <c r="O17084" s="5"/>
      <c r="U17084" s="31"/>
      <c r="AD17084" s="20"/>
    </row>
    <row r="17085" spans="4:30" x14ac:dyDescent="0.2">
      <c r="D17085" s="5"/>
      <c r="I17085" s="7"/>
      <c r="K17085" s="7"/>
      <c r="L17085" s="7"/>
      <c r="M17085" s="7"/>
      <c r="N17085" s="7"/>
      <c r="O17085" s="5"/>
      <c r="U17085" s="31"/>
      <c r="AD17085" s="20"/>
    </row>
    <row r="17086" spans="4:30" x14ac:dyDescent="0.2">
      <c r="D17086" s="5"/>
      <c r="I17086" s="7"/>
      <c r="K17086" s="7"/>
      <c r="L17086" s="7"/>
      <c r="M17086" s="7"/>
      <c r="N17086" s="7"/>
      <c r="O17086" s="5"/>
      <c r="U17086" s="31"/>
      <c r="AD17086" s="20"/>
    </row>
    <row r="17087" spans="4:30" x14ac:dyDescent="0.2">
      <c r="D17087" s="5"/>
      <c r="I17087" s="7"/>
      <c r="K17087" s="7"/>
      <c r="L17087" s="7"/>
      <c r="M17087" s="7"/>
      <c r="N17087" s="7"/>
      <c r="O17087" s="5"/>
      <c r="U17087" s="31"/>
      <c r="AD17087" s="20"/>
    </row>
    <row r="17088" spans="4:30" x14ac:dyDescent="0.2">
      <c r="D17088" s="5"/>
      <c r="I17088" s="7"/>
      <c r="K17088" s="7"/>
      <c r="L17088" s="7"/>
      <c r="M17088" s="7"/>
      <c r="N17088" s="7"/>
      <c r="O17088" s="5"/>
      <c r="U17088" s="31"/>
      <c r="AD17088" s="20"/>
    </row>
    <row r="17089" spans="4:30" x14ac:dyDescent="0.2">
      <c r="D17089" s="5"/>
      <c r="I17089" s="7"/>
      <c r="K17089" s="7"/>
      <c r="L17089" s="7"/>
      <c r="M17089" s="7"/>
      <c r="N17089" s="7"/>
      <c r="O17089" s="5"/>
      <c r="U17089" s="31"/>
      <c r="AD17089" s="20"/>
    </row>
    <row r="17090" spans="4:30" x14ac:dyDescent="0.2">
      <c r="D17090" s="5"/>
      <c r="I17090" s="7"/>
      <c r="K17090" s="7"/>
      <c r="L17090" s="7"/>
      <c r="M17090" s="7"/>
      <c r="N17090" s="7"/>
      <c r="O17090" s="5"/>
      <c r="U17090" s="31"/>
      <c r="AD17090" s="20"/>
    </row>
    <row r="17091" spans="4:30" x14ac:dyDescent="0.2">
      <c r="D17091" s="5"/>
      <c r="I17091" s="7"/>
      <c r="K17091" s="7"/>
      <c r="L17091" s="7"/>
      <c r="M17091" s="7"/>
      <c r="N17091" s="7"/>
      <c r="O17091" s="5"/>
      <c r="U17091" s="31"/>
      <c r="AD17091" s="20"/>
    </row>
    <row r="17092" spans="4:30" x14ac:dyDescent="0.2">
      <c r="D17092" s="5"/>
      <c r="I17092" s="7"/>
      <c r="K17092" s="7"/>
      <c r="L17092" s="7"/>
      <c r="M17092" s="7"/>
      <c r="N17092" s="7"/>
      <c r="O17092" s="5"/>
      <c r="U17092" s="31"/>
      <c r="AD17092" s="20"/>
    </row>
    <row r="17093" spans="4:30" x14ac:dyDescent="0.2">
      <c r="D17093" s="5"/>
      <c r="I17093" s="7"/>
      <c r="K17093" s="7"/>
      <c r="L17093" s="7"/>
      <c r="M17093" s="7"/>
      <c r="N17093" s="7"/>
      <c r="O17093" s="5"/>
      <c r="U17093" s="31"/>
      <c r="AD17093" s="20"/>
    </row>
    <row r="17094" spans="4:30" x14ac:dyDescent="0.2">
      <c r="D17094" s="5"/>
      <c r="I17094" s="7"/>
      <c r="K17094" s="7"/>
      <c r="L17094" s="7"/>
      <c r="M17094" s="7"/>
      <c r="N17094" s="7"/>
      <c r="O17094" s="5"/>
      <c r="U17094" s="31"/>
      <c r="AD17094" s="20"/>
    </row>
    <row r="17095" spans="4:30" x14ac:dyDescent="0.2">
      <c r="D17095" s="5"/>
      <c r="I17095" s="7"/>
      <c r="K17095" s="7"/>
      <c r="L17095" s="7"/>
      <c r="M17095" s="7"/>
      <c r="N17095" s="7"/>
      <c r="O17095" s="5"/>
      <c r="U17095" s="31"/>
      <c r="AD17095" s="20"/>
    </row>
    <row r="17096" spans="4:30" x14ac:dyDescent="0.2">
      <c r="D17096" s="5"/>
      <c r="I17096" s="7"/>
      <c r="K17096" s="7"/>
      <c r="L17096" s="7"/>
      <c r="M17096" s="7"/>
      <c r="N17096" s="7"/>
      <c r="O17096" s="5"/>
      <c r="U17096" s="31"/>
      <c r="AD17096" s="20"/>
    </row>
    <row r="17097" spans="4:30" x14ac:dyDescent="0.2">
      <c r="D17097" s="5"/>
      <c r="I17097" s="7"/>
      <c r="K17097" s="7"/>
      <c r="L17097" s="7"/>
      <c r="M17097" s="7"/>
      <c r="N17097" s="7"/>
      <c r="O17097" s="5"/>
      <c r="U17097" s="31"/>
      <c r="AD17097" s="20"/>
    </row>
    <row r="17098" spans="4:30" x14ac:dyDescent="0.2">
      <c r="D17098" s="5"/>
      <c r="I17098" s="7"/>
      <c r="K17098" s="7"/>
      <c r="L17098" s="7"/>
      <c r="M17098" s="7"/>
      <c r="N17098" s="7"/>
      <c r="O17098" s="5"/>
      <c r="U17098" s="31"/>
      <c r="AD17098" s="20"/>
    </row>
    <row r="17099" spans="4:30" x14ac:dyDescent="0.2">
      <c r="D17099" s="5"/>
      <c r="I17099" s="7"/>
      <c r="K17099" s="7"/>
      <c r="L17099" s="7"/>
      <c r="M17099" s="7"/>
      <c r="N17099" s="7"/>
      <c r="O17099" s="5"/>
      <c r="U17099" s="31"/>
      <c r="AD17099" s="20"/>
    </row>
    <row r="17100" spans="4:30" x14ac:dyDescent="0.2">
      <c r="D17100" s="5"/>
      <c r="I17100" s="7"/>
      <c r="K17100" s="7"/>
      <c r="L17100" s="7"/>
      <c r="M17100" s="7"/>
      <c r="N17100" s="7"/>
      <c r="O17100" s="5"/>
      <c r="U17100" s="31"/>
      <c r="AD17100" s="20"/>
    </row>
    <row r="17101" spans="4:30" x14ac:dyDescent="0.2">
      <c r="D17101" s="5"/>
      <c r="I17101" s="7"/>
      <c r="K17101" s="7"/>
      <c r="L17101" s="7"/>
      <c r="M17101" s="7"/>
      <c r="N17101" s="7"/>
      <c r="O17101" s="5"/>
      <c r="U17101" s="31"/>
      <c r="AD17101" s="20"/>
    </row>
    <row r="17102" spans="4:30" x14ac:dyDescent="0.2">
      <c r="D17102" s="5"/>
      <c r="I17102" s="7"/>
      <c r="K17102" s="7"/>
      <c r="L17102" s="7"/>
      <c r="M17102" s="7"/>
      <c r="N17102" s="7"/>
      <c r="O17102" s="5"/>
      <c r="U17102" s="31"/>
      <c r="AD17102" s="20"/>
    </row>
    <row r="17103" spans="4:30" x14ac:dyDescent="0.2">
      <c r="D17103" s="5"/>
      <c r="I17103" s="7"/>
      <c r="K17103" s="7"/>
      <c r="L17103" s="7"/>
      <c r="M17103" s="7"/>
      <c r="N17103" s="7"/>
      <c r="O17103" s="5"/>
      <c r="U17103" s="31"/>
      <c r="AD17103" s="20"/>
    </row>
    <row r="17104" spans="4:30" x14ac:dyDescent="0.2">
      <c r="D17104" s="5"/>
      <c r="I17104" s="7"/>
      <c r="K17104" s="7"/>
      <c r="L17104" s="7"/>
      <c r="M17104" s="7"/>
      <c r="N17104" s="7"/>
      <c r="O17104" s="5"/>
      <c r="U17104" s="31"/>
      <c r="AD17104" s="20"/>
    </row>
    <row r="17105" spans="4:30" x14ac:dyDescent="0.2">
      <c r="D17105" s="5"/>
      <c r="I17105" s="7"/>
      <c r="K17105" s="7"/>
      <c r="L17105" s="7"/>
      <c r="M17105" s="7"/>
      <c r="N17105" s="7"/>
      <c r="O17105" s="5"/>
      <c r="U17105" s="31"/>
      <c r="AD17105" s="20"/>
    </row>
    <row r="17106" spans="4:30" x14ac:dyDescent="0.2">
      <c r="D17106" s="5"/>
      <c r="I17106" s="7"/>
      <c r="K17106" s="7"/>
      <c r="L17106" s="7"/>
      <c r="M17106" s="7"/>
      <c r="N17106" s="7"/>
      <c r="O17106" s="5"/>
      <c r="U17106" s="31"/>
      <c r="AD17106" s="20"/>
    </row>
    <row r="17107" spans="4:30" x14ac:dyDescent="0.2">
      <c r="D17107" s="5"/>
      <c r="I17107" s="7"/>
      <c r="K17107" s="7"/>
      <c r="L17107" s="7"/>
      <c r="M17107" s="7"/>
      <c r="N17107" s="7"/>
      <c r="O17107" s="5"/>
      <c r="U17107" s="31"/>
      <c r="AD17107" s="20"/>
    </row>
    <row r="17108" spans="4:30" x14ac:dyDescent="0.2">
      <c r="D17108" s="5"/>
      <c r="I17108" s="7"/>
      <c r="K17108" s="7"/>
      <c r="L17108" s="7"/>
      <c r="M17108" s="7"/>
      <c r="N17108" s="7"/>
      <c r="O17108" s="5"/>
      <c r="U17108" s="31"/>
      <c r="AD17108" s="20"/>
    </row>
    <row r="17109" spans="4:30" x14ac:dyDescent="0.2">
      <c r="D17109" s="5"/>
      <c r="I17109" s="7"/>
      <c r="K17109" s="7"/>
      <c r="L17109" s="7"/>
      <c r="M17109" s="7"/>
      <c r="N17109" s="7"/>
      <c r="O17109" s="5"/>
      <c r="U17109" s="31"/>
      <c r="AD17109" s="20"/>
    </row>
    <row r="17110" spans="4:30" x14ac:dyDescent="0.2">
      <c r="D17110" s="5"/>
      <c r="I17110" s="7"/>
      <c r="K17110" s="7"/>
      <c r="L17110" s="7"/>
      <c r="M17110" s="7"/>
      <c r="N17110" s="7"/>
      <c r="O17110" s="5"/>
      <c r="U17110" s="31"/>
      <c r="AD17110" s="20"/>
    </row>
    <row r="17111" spans="4:30" x14ac:dyDescent="0.2">
      <c r="D17111" s="5"/>
      <c r="I17111" s="7"/>
      <c r="K17111" s="7"/>
      <c r="L17111" s="7"/>
      <c r="M17111" s="7"/>
      <c r="N17111" s="7"/>
      <c r="O17111" s="5"/>
      <c r="U17111" s="31"/>
      <c r="AD17111" s="20"/>
    </row>
    <row r="17112" spans="4:30" x14ac:dyDescent="0.2">
      <c r="D17112" s="5"/>
      <c r="I17112" s="7"/>
      <c r="K17112" s="7"/>
      <c r="L17112" s="7"/>
      <c r="M17112" s="7"/>
      <c r="N17112" s="7"/>
      <c r="O17112" s="5"/>
      <c r="U17112" s="31"/>
      <c r="AD17112" s="20"/>
    </row>
    <row r="17113" spans="4:30" x14ac:dyDescent="0.2">
      <c r="D17113" s="5"/>
      <c r="I17113" s="7"/>
      <c r="K17113" s="7"/>
      <c r="L17113" s="7"/>
      <c r="M17113" s="7"/>
      <c r="N17113" s="7"/>
      <c r="O17113" s="5"/>
      <c r="U17113" s="31"/>
      <c r="AD17113" s="20"/>
    </row>
    <row r="17114" spans="4:30" x14ac:dyDescent="0.2">
      <c r="D17114" s="5"/>
      <c r="I17114" s="7"/>
      <c r="K17114" s="7"/>
      <c r="L17114" s="7"/>
      <c r="M17114" s="7"/>
      <c r="N17114" s="7"/>
      <c r="O17114" s="5"/>
      <c r="U17114" s="31"/>
      <c r="AD17114" s="20"/>
    </row>
    <row r="17115" spans="4:30" x14ac:dyDescent="0.2">
      <c r="D17115" s="5"/>
      <c r="I17115" s="7"/>
      <c r="K17115" s="7"/>
      <c r="L17115" s="7"/>
      <c r="M17115" s="7"/>
      <c r="N17115" s="7"/>
      <c r="O17115" s="5"/>
      <c r="U17115" s="31"/>
      <c r="AD17115" s="20"/>
    </row>
    <row r="17116" spans="4:30" x14ac:dyDescent="0.2">
      <c r="D17116" s="5"/>
      <c r="I17116" s="7"/>
      <c r="K17116" s="7"/>
      <c r="L17116" s="7"/>
      <c r="M17116" s="7"/>
      <c r="N17116" s="7"/>
      <c r="O17116" s="5"/>
      <c r="U17116" s="31"/>
      <c r="AD17116" s="20"/>
    </row>
    <row r="17117" spans="4:30" x14ac:dyDescent="0.2">
      <c r="D17117" s="5"/>
      <c r="I17117" s="7"/>
      <c r="K17117" s="7"/>
      <c r="L17117" s="7"/>
      <c r="M17117" s="7"/>
      <c r="N17117" s="7"/>
      <c r="O17117" s="5"/>
      <c r="U17117" s="31"/>
      <c r="AD17117" s="20"/>
    </row>
    <row r="17118" spans="4:30" x14ac:dyDescent="0.2">
      <c r="D17118" s="5"/>
      <c r="I17118" s="7"/>
      <c r="K17118" s="7"/>
      <c r="L17118" s="7"/>
      <c r="M17118" s="7"/>
      <c r="N17118" s="7"/>
      <c r="O17118" s="5"/>
      <c r="U17118" s="31"/>
      <c r="AD17118" s="20"/>
    </row>
    <row r="17119" spans="4:30" x14ac:dyDescent="0.2">
      <c r="D17119" s="5"/>
      <c r="I17119" s="7"/>
      <c r="K17119" s="7"/>
      <c r="L17119" s="7"/>
      <c r="M17119" s="7"/>
      <c r="N17119" s="7"/>
      <c r="O17119" s="5"/>
      <c r="U17119" s="31"/>
      <c r="AD17119" s="20"/>
    </row>
    <row r="17120" spans="4:30" x14ac:dyDescent="0.2">
      <c r="D17120" s="5"/>
      <c r="I17120" s="7"/>
      <c r="K17120" s="7"/>
      <c r="L17120" s="7"/>
      <c r="M17120" s="7"/>
      <c r="N17120" s="7"/>
      <c r="O17120" s="5"/>
      <c r="U17120" s="31"/>
      <c r="AD17120" s="20"/>
    </row>
    <row r="17121" spans="4:30" x14ac:dyDescent="0.2">
      <c r="D17121" s="5"/>
      <c r="I17121" s="7"/>
      <c r="K17121" s="7"/>
      <c r="L17121" s="7"/>
      <c r="M17121" s="7"/>
      <c r="N17121" s="7"/>
      <c r="O17121" s="5"/>
      <c r="U17121" s="31"/>
      <c r="AD17121" s="20"/>
    </row>
    <row r="17122" spans="4:30" x14ac:dyDescent="0.2">
      <c r="D17122" s="5"/>
      <c r="I17122" s="7"/>
      <c r="K17122" s="7"/>
      <c r="L17122" s="7"/>
      <c r="M17122" s="7"/>
      <c r="N17122" s="7"/>
      <c r="O17122" s="5"/>
      <c r="U17122" s="31"/>
      <c r="AD17122" s="20"/>
    </row>
    <row r="17123" spans="4:30" x14ac:dyDescent="0.2">
      <c r="D17123" s="5"/>
      <c r="I17123" s="7"/>
      <c r="K17123" s="7"/>
      <c r="L17123" s="7"/>
      <c r="M17123" s="7"/>
      <c r="N17123" s="7"/>
      <c r="O17123" s="5"/>
      <c r="U17123" s="31"/>
      <c r="AD17123" s="20"/>
    </row>
    <row r="17124" spans="4:30" x14ac:dyDescent="0.2">
      <c r="D17124" s="5"/>
      <c r="I17124" s="7"/>
      <c r="K17124" s="7"/>
      <c r="L17124" s="7"/>
      <c r="M17124" s="7"/>
      <c r="N17124" s="7"/>
      <c r="O17124" s="5"/>
      <c r="U17124" s="31"/>
      <c r="AD17124" s="20"/>
    </row>
    <row r="17125" spans="4:30" x14ac:dyDescent="0.2">
      <c r="D17125" s="5"/>
      <c r="I17125" s="7"/>
      <c r="K17125" s="7"/>
      <c r="L17125" s="7"/>
      <c r="M17125" s="7"/>
      <c r="N17125" s="7"/>
      <c r="O17125" s="5"/>
      <c r="U17125" s="31"/>
      <c r="AD17125" s="20"/>
    </row>
    <row r="17126" spans="4:30" x14ac:dyDescent="0.2">
      <c r="D17126" s="5"/>
      <c r="I17126" s="7"/>
      <c r="K17126" s="7"/>
      <c r="L17126" s="7"/>
      <c r="M17126" s="7"/>
      <c r="N17126" s="7"/>
      <c r="O17126" s="5"/>
      <c r="U17126" s="31"/>
      <c r="AD17126" s="20"/>
    </row>
    <row r="17127" spans="4:30" x14ac:dyDescent="0.2">
      <c r="D17127" s="5"/>
      <c r="I17127" s="7"/>
      <c r="K17127" s="7"/>
      <c r="L17127" s="7"/>
      <c r="M17127" s="7"/>
      <c r="N17127" s="7"/>
      <c r="O17127" s="5"/>
      <c r="U17127" s="31"/>
      <c r="AD17127" s="20"/>
    </row>
    <row r="17128" spans="4:30" x14ac:dyDescent="0.2">
      <c r="D17128" s="5"/>
      <c r="I17128" s="7"/>
      <c r="K17128" s="7"/>
      <c r="L17128" s="7"/>
      <c r="M17128" s="7"/>
      <c r="N17128" s="7"/>
      <c r="O17128" s="5"/>
      <c r="U17128" s="31"/>
      <c r="AD17128" s="20"/>
    </row>
    <row r="17129" spans="4:30" x14ac:dyDescent="0.2">
      <c r="D17129" s="5"/>
      <c r="I17129" s="7"/>
      <c r="K17129" s="7"/>
      <c r="L17129" s="7"/>
      <c r="M17129" s="7"/>
      <c r="N17129" s="7"/>
      <c r="O17129" s="5"/>
      <c r="U17129" s="31"/>
      <c r="AD17129" s="20"/>
    </row>
    <row r="17130" spans="4:30" x14ac:dyDescent="0.2">
      <c r="D17130" s="5"/>
      <c r="I17130" s="7"/>
      <c r="K17130" s="7"/>
      <c r="L17130" s="7"/>
      <c r="M17130" s="7"/>
      <c r="N17130" s="7"/>
      <c r="O17130" s="5"/>
      <c r="U17130" s="31"/>
      <c r="AD17130" s="20"/>
    </row>
    <row r="17131" spans="4:30" x14ac:dyDescent="0.2">
      <c r="D17131" s="5"/>
      <c r="I17131" s="7"/>
      <c r="K17131" s="7"/>
      <c r="L17131" s="7"/>
      <c r="M17131" s="7"/>
      <c r="N17131" s="7"/>
      <c r="O17131" s="5"/>
      <c r="U17131" s="31"/>
      <c r="AD17131" s="20"/>
    </row>
    <row r="17132" spans="4:30" x14ac:dyDescent="0.2">
      <c r="D17132" s="5"/>
      <c r="I17132" s="7"/>
      <c r="K17132" s="7"/>
      <c r="L17132" s="7"/>
      <c r="M17132" s="7"/>
      <c r="N17132" s="7"/>
      <c r="O17132" s="5"/>
      <c r="U17132" s="31"/>
      <c r="AD17132" s="20"/>
    </row>
    <row r="17133" spans="4:30" x14ac:dyDescent="0.2">
      <c r="D17133" s="5"/>
      <c r="I17133" s="7"/>
      <c r="K17133" s="7"/>
      <c r="L17133" s="7"/>
      <c r="M17133" s="7"/>
      <c r="N17133" s="7"/>
      <c r="O17133" s="5"/>
      <c r="U17133" s="31"/>
      <c r="AD17133" s="20"/>
    </row>
    <row r="17134" spans="4:30" x14ac:dyDescent="0.2">
      <c r="D17134" s="5"/>
      <c r="I17134" s="7"/>
      <c r="K17134" s="7"/>
      <c r="L17134" s="7"/>
      <c r="M17134" s="7"/>
      <c r="N17134" s="7"/>
      <c r="O17134" s="5"/>
      <c r="U17134" s="31"/>
      <c r="AD17134" s="20"/>
    </row>
    <row r="17135" spans="4:30" x14ac:dyDescent="0.2">
      <c r="D17135" s="5"/>
      <c r="I17135" s="7"/>
      <c r="K17135" s="7"/>
      <c r="L17135" s="7"/>
      <c r="M17135" s="7"/>
      <c r="N17135" s="7"/>
      <c r="O17135" s="5"/>
      <c r="U17135" s="31"/>
      <c r="AD17135" s="20"/>
    </row>
    <row r="17136" spans="4:30" x14ac:dyDescent="0.2">
      <c r="D17136" s="5"/>
      <c r="I17136" s="7"/>
      <c r="K17136" s="7"/>
      <c r="L17136" s="7"/>
      <c r="M17136" s="7"/>
      <c r="N17136" s="7"/>
      <c r="O17136" s="5"/>
      <c r="U17136" s="31"/>
      <c r="AD17136" s="20"/>
    </row>
    <row r="17137" spans="4:30" x14ac:dyDescent="0.2">
      <c r="D17137" s="5"/>
      <c r="I17137" s="7"/>
      <c r="K17137" s="7"/>
      <c r="L17137" s="7"/>
      <c r="M17137" s="7"/>
      <c r="N17137" s="7"/>
      <c r="O17137" s="5"/>
      <c r="U17137" s="31"/>
      <c r="AD17137" s="20"/>
    </row>
    <row r="17138" spans="4:30" x14ac:dyDescent="0.2">
      <c r="D17138" s="5"/>
      <c r="I17138" s="7"/>
      <c r="K17138" s="7"/>
      <c r="L17138" s="7"/>
      <c r="M17138" s="7"/>
      <c r="N17138" s="7"/>
      <c r="O17138" s="5"/>
      <c r="U17138" s="31"/>
      <c r="AD17138" s="20"/>
    </row>
    <row r="17139" spans="4:30" x14ac:dyDescent="0.2">
      <c r="D17139" s="5"/>
      <c r="I17139" s="7"/>
      <c r="K17139" s="7"/>
      <c r="L17139" s="7"/>
      <c r="M17139" s="7"/>
      <c r="N17139" s="7"/>
      <c r="O17139" s="5"/>
      <c r="U17139" s="31"/>
      <c r="AD17139" s="20"/>
    </row>
    <row r="17140" spans="4:30" x14ac:dyDescent="0.2">
      <c r="D17140" s="5"/>
      <c r="I17140" s="7"/>
      <c r="K17140" s="7"/>
      <c r="L17140" s="7"/>
      <c r="M17140" s="7"/>
      <c r="N17140" s="7"/>
      <c r="O17140" s="5"/>
      <c r="U17140" s="31"/>
      <c r="AD17140" s="20"/>
    </row>
    <row r="17141" spans="4:30" x14ac:dyDescent="0.2">
      <c r="D17141" s="5"/>
      <c r="I17141" s="7"/>
      <c r="K17141" s="7"/>
      <c r="L17141" s="7"/>
      <c r="M17141" s="7"/>
      <c r="N17141" s="7"/>
      <c r="O17141" s="5"/>
      <c r="U17141" s="31"/>
      <c r="AD17141" s="20"/>
    </row>
    <row r="17142" spans="4:30" x14ac:dyDescent="0.2">
      <c r="D17142" s="5"/>
      <c r="I17142" s="7"/>
      <c r="K17142" s="7"/>
      <c r="L17142" s="7"/>
      <c r="M17142" s="7"/>
      <c r="N17142" s="7"/>
      <c r="O17142" s="5"/>
      <c r="U17142" s="31"/>
      <c r="AD17142" s="20"/>
    </row>
    <row r="17143" spans="4:30" x14ac:dyDescent="0.2">
      <c r="D17143" s="5"/>
      <c r="I17143" s="7"/>
      <c r="K17143" s="7"/>
      <c r="L17143" s="7"/>
      <c r="M17143" s="7"/>
      <c r="N17143" s="7"/>
      <c r="O17143" s="5"/>
      <c r="U17143" s="31"/>
      <c r="AD17143" s="20"/>
    </row>
    <row r="17144" spans="4:30" x14ac:dyDescent="0.2">
      <c r="D17144" s="5"/>
      <c r="I17144" s="7"/>
      <c r="K17144" s="7"/>
      <c r="L17144" s="7"/>
      <c r="M17144" s="7"/>
      <c r="N17144" s="7"/>
      <c r="O17144" s="5"/>
      <c r="U17144" s="31"/>
      <c r="AD17144" s="20"/>
    </row>
    <row r="17145" spans="4:30" x14ac:dyDescent="0.2">
      <c r="D17145" s="5"/>
      <c r="I17145" s="7"/>
      <c r="K17145" s="7"/>
      <c r="L17145" s="7"/>
      <c r="M17145" s="7"/>
      <c r="N17145" s="7"/>
      <c r="O17145" s="5"/>
      <c r="U17145" s="31"/>
      <c r="AD17145" s="20"/>
    </row>
    <row r="17146" spans="4:30" x14ac:dyDescent="0.2">
      <c r="D17146" s="5"/>
      <c r="I17146" s="7"/>
      <c r="K17146" s="7"/>
      <c r="L17146" s="7"/>
      <c r="M17146" s="7"/>
      <c r="N17146" s="7"/>
      <c r="O17146" s="5"/>
      <c r="U17146" s="31"/>
      <c r="AD17146" s="20"/>
    </row>
    <row r="17147" spans="4:30" x14ac:dyDescent="0.2">
      <c r="D17147" s="5"/>
      <c r="I17147" s="7"/>
      <c r="K17147" s="7"/>
      <c r="L17147" s="7"/>
      <c r="M17147" s="7"/>
      <c r="N17147" s="7"/>
      <c r="O17147" s="5"/>
      <c r="U17147" s="31"/>
      <c r="AD17147" s="20"/>
    </row>
    <row r="17148" spans="4:30" x14ac:dyDescent="0.2">
      <c r="D17148" s="5"/>
      <c r="I17148" s="7"/>
      <c r="K17148" s="7"/>
      <c r="L17148" s="7"/>
      <c r="M17148" s="7"/>
      <c r="N17148" s="7"/>
      <c r="O17148" s="5"/>
      <c r="U17148" s="31"/>
      <c r="AD17148" s="20"/>
    </row>
    <row r="17149" spans="4:30" x14ac:dyDescent="0.2">
      <c r="D17149" s="5"/>
      <c r="I17149" s="7"/>
      <c r="K17149" s="7"/>
      <c r="L17149" s="7"/>
      <c r="M17149" s="7"/>
      <c r="N17149" s="7"/>
      <c r="O17149" s="5"/>
      <c r="U17149" s="31"/>
      <c r="AD17149" s="20"/>
    </row>
    <row r="17150" spans="4:30" x14ac:dyDescent="0.2">
      <c r="D17150" s="5"/>
      <c r="I17150" s="7"/>
      <c r="K17150" s="7"/>
      <c r="L17150" s="7"/>
      <c r="M17150" s="7"/>
      <c r="N17150" s="7"/>
      <c r="O17150" s="5"/>
      <c r="U17150" s="31"/>
      <c r="AD17150" s="20"/>
    </row>
    <row r="17151" spans="4:30" x14ac:dyDescent="0.2">
      <c r="D17151" s="5"/>
      <c r="I17151" s="7"/>
      <c r="K17151" s="7"/>
      <c r="L17151" s="7"/>
      <c r="M17151" s="7"/>
      <c r="N17151" s="7"/>
      <c r="O17151" s="5"/>
      <c r="U17151" s="31"/>
      <c r="AD17151" s="20"/>
    </row>
    <row r="17152" spans="4:30" x14ac:dyDescent="0.2">
      <c r="D17152" s="5"/>
      <c r="I17152" s="7"/>
      <c r="K17152" s="7"/>
      <c r="L17152" s="7"/>
      <c r="M17152" s="7"/>
      <c r="N17152" s="7"/>
      <c r="O17152" s="5"/>
      <c r="U17152" s="31"/>
      <c r="AD17152" s="20"/>
    </row>
    <row r="17153" spans="4:30" x14ac:dyDescent="0.2">
      <c r="D17153" s="5"/>
      <c r="I17153" s="7"/>
      <c r="K17153" s="7"/>
      <c r="L17153" s="7"/>
      <c r="M17153" s="7"/>
      <c r="N17153" s="7"/>
      <c r="O17153" s="5"/>
      <c r="U17153" s="31"/>
      <c r="AD17153" s="20"/>
    </row>
    <row r="17154" spans="4:30" x14ac:dyDescent="0.2">
      <c r="D17154" s="5"/>
      <c r="I17154" s="7"/>
      <c r="K17154" s="7"/>
      <c r="L17154" s="7"/>
      <c r="M17154" s="7"/>
      <c r="N17154" s="7"/>
      <c r="O17154" s="5"/>
      <c r="U17154" s="31"/>
      <c r="AD17154" s="20"/>
    </row>
    <row r="17155" spans="4:30" x14ac:dyDescent="0.2">
      <c r="D17155" s="5"/>
      <c r="I17155" s="7"/>
      <c r="K17155" s="7"/>
      <c r="L17155" s="7"/>
      <c r="M17155" s="7"/>
      <c r="N17155" s="7"/>
      <c r="O17155" s="5"/>
      <c r="U17155" s="31"/>
      <c r="AD17155" s="20"/>
    </row>
    <row r="17156" spans="4:30" x14ac:dyDescent="0.2">
      <c r="D17156" s="5"/>
      <c r="I17156" s="7"/>
      <c r="K17156" s="7"/>
      <c r="L17156" s="7"/>
      <c r="M17156" s="7"/>
      <c r="N17156" s="7"/>
      <c r="O17156" s="5"/>
      <c r="U17156" s="31"/>
      <c r="AD17156" s="20"/>
    </row>
    <row r="17157" spans="4:30" x14ac:dyDescent="0.2">
      <c r="D17157" s="5"/>
      <c r="I17157" s="7"/>
      <c r="K17157" s="7"/>
      <c r="L17157" s="7"/>
      <c r="M17157" s="7"/>
      <c r="N17157" s="7"/>
      <c r="O17157" s="5"/>
      <c r="U17157" s="31"/>
      <c r="AD17157" s="20"/>
    </row>
    <row r="17158" spans="4:30" x14ac:dyDescent="0.2">
      <c r="D17158" s="5"/>
      <c r="I17158" s="7"/>
      <c r="K17158" s="7"/>
      <c r="L17158" s="7"/>
      <c r="M17158" s="7"/>
      <c r="N17158" s="7"/>
      <c r="O17158" s="5"/>
      <c r="U17158" s="31"/>
      <c r="AD17158" s="20"/>
    </row>
    <row r="17159" spans="4:30" x14ac:dyDescent="0.2">
      <c r="D17159" s="5"/>
      <c r="I17159" s="7"/>
      <c r="K17159" s="7"/>
      <c r="L17159" s="7"/>
      <c r="M17159" s="7"/>
      <c r="N17159" s="7"/>
      <c r="O17159" s="5"/>
      <c r="U17159" s="31"/>
      <c r="AD17159" s="20"/>
    </row>
    <row r="17160" spans="4:30" x14ac:dyDescent="0.2">
      <c r="D17160" s="5"/>
      <c r="I17160" s="7"/>
      <c r="K17160" s="7"/>
      <c r="L17160" s="7"/>
      <c r="M17160" s="7"/>
      <c r="N17160" s="7"/>
      <c r="O17160" s="5"/>
      <c r="U17160" s="31"/>
      <c r="AD17160" s="20"/>
    </row>
    <row r="17161" spans="4:30" x14ac:dyDescent="0.2">
      <c r="D17161" s="5"/>
      <c r="I17161" s="7"/>
      <c r="K17161" s="7"/>
      <c r="L17161" s="7"/>
      <c r="M17161" s="7"/>
      <c r="N17161" s="7"/>
      <c r="O17161" s="5"/>
      <c r="U17161" s="31"/>
      <c r="AD17161" s="20"/>
    </row>
    <row r="17162" spans="4:30" x14ac:dyDescent="0.2">
      <c r="D17162" s="5"/>
      <c r="I17162" s="7"/>
      <c r="K17162" s="7"/>
      <c r="L17162" s="7"/>
      <c r="M17162" s="7"/>
      <c r="N17162" s="7"/>
      <c r="O17162" s="5"/>
      <c r="U17162" s="31"/>
      <c r="AD17162" s="20"/>
    </row>
    <row r="17163" spans="4:30" x14ac:dyDescent="0.2">
      <c r="D17163" s="5"/>
      <c r="I17163" s="7"/>
      <c r="K17163" s="7"/>
      <c r="L17163" s="7"/>
      <c r="M17163" s="7"/>
      <c r="N17163" s="7"/>
      <c r="O17163" s="5"/>
      <c r="U17163" s="31"/>
      <c r="AD17163" s="20"/>
    </row>
    <row r="17164" spans="4:30" x14ac:dyDescent="0.2">
      <c r="D17164" s="5"/>
      <c r="I17164" s="7"/>
      <c r="K17164" s="7"/>
      <c r="L17164" s="7"/>
      <c r="M17164" s="7"/>
      <c r="N17164" s="7"/>
      <c r="O17164" s="5"/>
      <c r="U17164" s="31"/>
      <c r="AD17164" s="20"/>
    </row>
    <row r="17165" spans="4:30" x14ac:dyDescent="0.2">
      <c r="D17165" s="5"/>
      <c r="I17165" s="7"/>
      <c r="K17165" s="7"/>
      <c r="L17165" s="7"/>
      <c r="M17165" s="7"/>
      <c r="N17165" s="7"/>
      <c r="O17165" s="5"/>
      <c r="U17165" s="31"/>
      <c r="AD17165" s="20"/>
    </row>
    <row r="17166" spans="4:30" x14ac:dyDescent="0.2">
      <c r="D17166" s="5"/>
      <c r="I17166" s="7"/>
      <c r="K17166" s="7"/>
      <c r="L17166" s="7"/>
      <c r="M17166" s="7"/>
      <c r="N17166" s="7"/>
      <c r="O17166" s="5"/>
      <c r="U17166" s="31"/>
      <c r="AD17166" s="20"/>
    </row>
    <row r="17167" spans="4:30" x14ac:dyDescent="0.2">
      <c r="D17167" s="5"/>
      <c r="I17167" s="7"/>
      <c r="K17167" s="7"/>
      <c r="L17167" s="7"/>
      <c r="M17167" s="7"/>
      <c r="N17167" s="7"/>
      <c r="O17167" s="5"/>
      <c r="U17167" s="31"/>
      <c r="AD17167" s="20"/>
    </row>
    <row r="17168" spans="4:30" x14ac:dyDescent="0.2">
      <c r="D17168" s="5"/>
      <c r="I17168" s="7"/>
      <c r="K17168" s="7"/>
      <c r="L17168" s="7"/>
      <c r="M17168" s="7"/>
      <c r="N17168" s="7"/>
      <c r="O17168" s="5"/>
      <c r="U17168" s="31"/>
      <c r="AD17168" s="20"/>
    </row>
    <row r="17169" spans="4:30" x14ac:dyDescent="0.2">
      <c r="D17169" s="5"/>
      <c r="I17169" s="7"/>
      <c r="K17169" s="7"/>
      <c r="L17169" s="7"/>
      <c r="M17169" s="7"/>
      <c r="N17169" s="7"/>
      <c r="O17169" s="5"/>
      <c r="U17169" s="31"/>
      <c r="AD17169" s="20"/>
    </row>
    <row r="17170" spans="4:30" x14ac:dyDescent="0.2">
      <c r="D17170" s="5"/>
      <c r="I17170" s="7"/>
      <c r="K17170" s="7"/>
      <c r="L17170" s="7"/>
      <c r="M17170" s="7"/>
      <c r="N17170" s="7"/>
      <c r="O17170" s="5"/>
      <c r="U17170" s="31"/>
      <c r="AD17170" s="20"/>
    </row>
    <row r="17171" spans="4:30" x14ac:dyDescent="0.2">
      <c r="D17171" s="5"/>
      <c r="I17171" s="7"/>
      <c r="K17171" s="7"/>
      <c r="L17171" s="7"/>
      <c r="M17171" s="7"/>
      <c r="N17171" s="7"/>
      <c r="O17171" s="5"/>
      <c r="U17171" s="31"/>
      <c r="AD17171" s="20"/>
    </row>
    <row r="17172" spans="4:30" x14ac:dyDescent="0.2">
      <c r="D17172" s="5"/>
      <c r="I17172" s="7"/>
      <c r="K17172" s="7"/>
      <c r="L17172" s="7"/>
      <c r="M17172" s="7"/>
      <c r="N17172" s="7"/>
      <c r="O17172" s="5"/>
      <c r="U17172" s="31"/>
      <c r="AD17172" s="20"/>
    </row>
    <row r="17173" spans="4:30" x14ac:dyDescent="0.2">
      <c r="D17173" s="5"/>
      <c r="I17173" s="7"/>
      <c r="K17173" s="7"/>
      <c r="L17173" s="7"/>
      <c r="M17173" s="7"/>
      <c r="N17173" s="7"/>
      <c r="O17173" s="5"/>
      <c r="U17173" s="31"/>
      <c r="AD17173" s="20"/>
    </row>
    <row r="17174" spans="4:30" x14ac:dyDescent="0.2">
      <c r="D17174" s="5"/>
      <c r="I17174" s="7"/>
      <c r="K17174" s="7"/>
      <c r="L17174" s="7"/>
      <c r="M17174" s="7"/>
      <c r="N17174" s="7"/>
      <c r="O17174" s="5"/>
      <c r="U17174" s="31"/>
      <c r="AD17174" s="20"/>
    </row>
    <row r="17175" spans="4:30" x14ac:dyDescent="0.2">
      <c r="D17175" s="5"/>
      <c r="I17175" s="7"/>
      <c r="K17175" s="7"/>
      <c r="L17175" s="7"/>
      <c r="M17175" s="7"/>
      <c r="N17175" s="7"/>
      <c r="O17175" s="5"/>
      <c r="U17175" s="31"/>
      <c r="AD17175" s="20"/>
    </row>
    <row r="17176" spans="4:30" x14ac:dyDescent="0.2">
      <c r="D17176" s="5"/>
      <c r="I17176" s="7"/>
      <c r="K17176" s="7"/>
      <c r="L17176" s="7"/>
      <c r="M17176" s="7"/>
      <c r="N17176" s="7"/>
      <c r="O17176" s="5"/>
      <c r="U17176" s="31"/>
      <c r="AD17176" s="20"/>
    </row>
    <row r="17177" spans="4:30" x14ac:dyDescent="0.2">
      <c r="D17177" s="5"/>
      <c r="I17177" s="7"/>
      <c r="K17177" s="7"/>
      <c r="L17177" s="7"/>
      <c r="M17177" s="7"/>
      <c r="N17177" s="7"/>
      <c r="O17177" s="5"/>
      <c r="U17177" s="31"/>
      <c r="AD17177" s="20"/>
    </row>
    <row r="17178" spans="4:30" x14ac:dyDescent="0.2">
      <c r="D17178" s="5"/>
      <c r="I17178" s="7"/>
      <c r="K17178" s="7"/>
      <c r="L17178" s="7"/>
      <c r="M17178" s="7"/>
      <c r="N17178" s="7"/>
      <c r="O17178" s="5"/>
      <c r="U17178" s="31"/>
      <c r="AD17178" s="20"/>
    </row>
    <row r="17179" spans="4:30" x14ac:dyDescent="0.2">
      <c r="D17179" s="5"/>
      <c r="I17179" s="7"/>
      <c r="K17179" s="7"/>
      <c r="L17179" s="7"/>
      <c r="M17179" s="7"/>
      <c r="N17179" s="7"/>
      <c r="O17179" s="5"/>
      <c r="U17179" s="31"/>
      <c r="AD17179" s="20"/>
    </row>
    <row r="17180" spans="4:30" x14ac:dyDescent="0.2">
      <c r="D17180" s="5"/>
      <c r="I17180" s="7"/>
      <c r="K17180" s="7"/>
      <c r="L17180" s="7"/>
      <c r="M17180" s="7"/>
      <c r="N17180" s="7"/>
      <c r="O17180" s="5"/>
      <c r="U17180" s="31"/>
      <c r="AD17180" s="20"/>
    </row>
    <row r="17181" spans="4:30" x14ac:dyDescent="0.2">
      <c r="D17181" s="5"/>
      <c r="I17181" s="7"/>
      <c r="K17181" s="7"/>
      <c r="L17181" s="7"/>
      <c r="M17181" s="7"/>
      <c r="N17181" s="7"/>
      <c r="O17181" s="5"/>
      <c r="U17181" s="31"/>
      <c r="AD17181" s="20"/>
    </row>
    <row r="17182" spans="4:30" x14ac:dyDescent="0.2">
      <c r="D17182" s="5"/>
      <c r="I17182" s="7"/>
      <c r="K17182" s="7"/>
      <c r="L17182" s="7"/>
      <c r="M17182" s="7"/>
      <c r="N17182" s="7"/>
      <c r="O17182" s="5"/>
      <c r="U17182" s="31"/>
      <c r="AD17182" s="20"/>
    </row>
    <row r="17183" spans="4:30" x14ac:dyDescent="0.2">
      <c r="D17183" s="5"/>
      <c r="I17183" s="7"/>
      <c r="K17183" s="7"/>
      <c r="L17183" s="7"/>
      <c r="M17183" s="7"/>
      <c r="N17183" s="7"/>
      <c r="O17183" s="5"/>
      <c r="U17183" s="31"/>
      <c r="AD17183" s="20"/>
    </row>
    <row r="17184" spans="4:30" x14ac:dyDescent="0.2">
      <c r="D17184" s="5"/>
      <c r="I17184" s="7"/>
      <c r="K17184" s="7"/>
      <c r="L17184" s="7"/>
      <c r="M17184" s="7"/>
      <c r="N17184" s="7"/>
      <c r="O17184" s="5"/>
      <c r="U17184" s="31"/>
      <c r="AD17184" s="20"/>
    </row>
    <row r="17185" spans="4:30" x14ac:dyDescent="0.2">
      <c r="D17185" s="5"/>
      <c r="I17185" s="7"/>
      <c r="K17185" s="7"/>
      <c r="L17185" s="7"/>
      <c r="M17185" s="7"/>
      <c r="N17185" s="7"/>
      <c r="O17185" s="5"/>
      <c r="U17185" s="31"/>
      <c r="AD17185" s="20"/>
    </row>
    <row r="17186" spans="4:30" x14ac:dyDescent="0.2">
      <c r="D17186" s="5"/>
      <c r="I17186" s="7"/>
      <c r="K17186" s="7"/>
      <c r="L17186" s="7"/>
      <c r="M17186" s="7"/>
      <c r="N17186" s="7"/>
      <c r="O17186" s="5"/>
      <c r="U17186" s="31"/>
      <c r="AD17186" s="20"/>
    </row>
    <row r="17187" spans="4:30" x14ac:dyDescent="0.2">
      <c r="D17187" s="5"/>
      <c r="I17187" s="7"/>
      <c r="K17187" s="7"/>
      <c r="L17187" s="7"/>
      <c r="M17187" s="7"/>
      <c r="N17187" s="7"/>
      <c r="O17187" s="5"/>
      <c r="U17187" s="31"/>
      <c r="AD17187" s="20"/>
    </row>
    <row r="17188" spans="4:30" x14ac:dyDescent="0.2">
      <c r="D17188" s="5"/>
      <c r="I17188" s="7"/>
      <c r="K17188" s="7"/>
      <c r="L17188" s="7"/>
      <c r="M17188" s="7"/>
      <c r="N17188" s="7"/>
      <c r="O17188" s="5"/>
      <c r="U17188" s="31"/>
      <c r="AD17188" s="20"/>
    </row>
    <row r="17189" spans="4:30" x14ac:dyDescent="0.2">
      <c r="D17189" s="5"/>
      <c r="I17189" s="7"/>
      <c r="K17189" s="7"/>
      <c r="L17189" s="7"/>
      <c r="M17189" s="7"/>
      <c r="N17189" s="7"/>
      <c r="O17189" s="5"/>
      <c r="U17189" s="31"/>
      <c r="AD17189" s="20"/>
    </row>
    <row r="17190" spans="4:30" x14ac:dyDescent="0.2">
      <c r="D17190" s="5"/>
      <c r="I17190" s="7"/>
      <c r="K17190" s="7"/>
      <c r="L17190" s="7"/>
      <c r="M17190" s="7"/>
      <c r="N17190" s="7"/>
      <c r="O17190" s="5"/>
      <c r="U17190" s="31"/>
      <c r="AD17190" s="20"/>
    </row>
    <row r="17191" spans="4:30" x14ac:dyDescent="0.2">
      <c r="D17191" s="5"/>
      <c r="I17191" s="7"/>
      <c r="K17191" s="7"/>
      <c r="L17191" s="7"/>
      <c r="M17191" s="7"/>
      <c r="N17191" s="7"/>
      <c r="O17191" s="5"/>
      <c r="U17191" s="31"/>
      <c r="AD17191" s="20"/>
    </row>
    <row r="17192" spans="4:30" x14ac:dyDescent="0.2">
      <c r="D17192" s="5"/>
      <c r="I17192" s="7"/>
      <c r="K17192" s="7"/>
      <c r="L17192" s="7"/>
      <c r="M17192" s="7"/>
      <c r="N17192" s="7"/>
      <c r="O17192" s="5"/>
      <c r="U17192" s="31"/>
      <c r="AD17192" s="20"/>
    </row>
    <row r="17193" spans="4:30" x14ac:dyDescent="0.2">
      <c r="D17193" s="5"/>
      <c r="I17193" s="7"/>
      <c r="K17193" s="7"/>
      <c r="L17193" s="7"/>
      <c r="M17193" s="7"/>
      <c r="N17193" s="7"/>
      <c r="O17193" s="5"/>
      <c r="U17193" s="31"/>
      <c r="AD17193" s="20"/>
    </row>
    <row r="17194" spans="4:30" x14ac:dyDescent="0.2">
      <c r="D17194" s="5"/>
      <c r="I17194" s="7"/>
      <c r="K17194" s="7"/>
      <c r="L17194" s="7"/>
      <c r="M17194" s="7"/>
      <c r="N17194" s="7"/>
      <c r="O17194" s="5"/>
      <c r="U17194" s="31"/>
      <c r="AD17194" s="20"/>
    </row>
    <row r="17195" spans="4:30" x14ac:dyDescent="0.2">
      <c r="D17195" s="5"/>
      <c r="I17195" s="7"/>
      <c r="K17195" s="7"/>
      <c r="L17195" s="7"/>
      <c r="M17195" s="7"/>
      <c r="N17195" s="7"/>
      <c r="O17195" s="5"/>
      <c r="U17195" s="31"/>
      <c r="AD17195" s="20"/>
    </row>
    <row r="17196" spans="4:30" x14ac:dyDescent="0.2">
      <c r="D17196" s="5"/>
      <c r="I17196" s="7"/>
      <c r="K17196" s="7"/>
      <c r="L17196" s="7"/>
      <c r="M17196" s="7"/>
      <c r="N17196" s="7"/>
      <c r="O17196" s="5"/>
      <c r="U17196" s="31"/>
      <c r="AD17196" s="20"/>
    </row>
    <row r="17197" spans="4:30" x14ac:dyDescent="0.2">
      <c r="D17197" s="5"/>
      <c r="I17197" s="7"/>
      <c r="K17197" s="7"/>
      <c r="L17197" s="7"/>
      <c r="M17197" s="7"/>
      <c r="N17197" s="7"/>
      <c r="O17197" s="5"/>
      <c r="U17197" s="31"/>
      <c r="AD17197" s="20"/>
    </row>
    <row r="17198" spans="4:30" x14ac:dyDescent="0.2">
      <c r="D17198" s="5"/>
      <c r="I17198" s="7"/>
      <c r="K17198" s="7"/>
      <c r="L17198" s="7"/>
      <c r="M17198" s="7"/>
      <c r="N17198" s="7"/>
      <c r="O17198" s="5"/>
      <c r="U17198" s="31"/>
      <c r="AD17198" s="20"/>
    </row>
    <row r="17199" spans="4:30" x14ac:dyDescent="0.2">
      <c r="D17199" s="5"/>
      <c r="I17199" s="7"/>
      <c r="K17199" s="7"/>
      <c r="L17199" s="7"/>
      <c r="M17199" s="7"/>
      <c r="N17199" s="7"/>
      <c r="O17199" s="5"/>
      <c r="U17199" s="31"/>
      <c r="AD17199" s="20"/>
    </row>
    <row r="17200" spans="4:30" x14ac:dyDescent="0.2">
      <c r="D17200" s="5"/>
      <c r="I17200" s="7"/>
      <c r="K17200" s="7"/>
      <c r="L17200" s="7"/>
      <c r="M17200" s="7"/>
      <c r="N17200" s="7"/>
      <c r="O17200" s="5"/>
      <c r="U17200" s="31"/>
      <c r="AD17200" s="20"/>
    </row>
    <row r="17201" spans="4:30" x14ac:dyDescent="0.2">
      <c r="D17201" s="5"/>
      <c r="I17201" s="7"/>
      <c r="K17201" s="7"/>
      <c r="L17201" s="7"/>
      <c r="M17201" s="7"/>
      <c r="N17201" s="7"/>
      <c r="O17201" s="5"/>
      <c r="U17201" s="31"/>
      <c r="AD17201" s="20"/>
    </row>
    <row r="17202" spans="4:30" x14ac:dyDescent="0.2">
      <c r="D17202" s="5"/>
      <c r="I17202" s="7"/>
      <c r="K17202" s="7"/>
      <c r="L17202" s="7"/>
      <c r="M17202" s="7"/>
      <c r="N17202" s="7"/>
      <c r="O17202" s="5"/>
      <c r="U17202" s="31"/>
      <c r="AD17202" s="20"/>
    </row>
    <row r="17203" spans="4:30" x14ac:dyDescent="0.2">
      <c r="D17203" s="5"/>
      <c r="I17203" s="7"/>
      <c r="K17203" s="7"/>
      <c r="L17203" s="7"/>
      <c r="M17203" s="7"/>
      <c r="N17203" s="7"/>
      <c r="O17203" s="5"/>
      <c r="U17203" s="31"/>
      <c r="AD17203" s="20"/>
    </row>
    <row r="17204" spans="4:30" x14ac:dyDescent="0.2">
      <c r="D17204" s="5"/>
      <c r="I17204" s="7"/>
      <c r="K17204" s="7"/>
      <c r="L17204" s="7"/>
      <c r="M17204" s="7"/>
      <c r="N17204" s="7"/>
      <c r="O17204" s="5"/>
      <c r="U17204" s="31"/>
      <c r="AD17204" s="20"/>
    </row>
    <row r="17205" spans="4:30" x14ac:dyDescent="0.2">
      <c r="D17205" s="5"/>
      <c r="I17205" s="7"/>
      <c r="K17205" s="7"/>
      <c r="L17205" s="7"/>
      <c r="M17205" s="7"/>
      <c r="N17205" s="7"/>
      <c r="O17205" s="5"/>
      <c r="U17205" s="31"/>
      <c r="AD17205" s="20"/>
    </row>
    <row r="17206" spans="4:30" x14ac:dyDescent="0.2">
      <c r="D17206" s="5"/>
      <c r="I17206" s="7"/>
      <c r="K17206" s="7"/>
      <c r="L17206" s="7"/>
      <c r="M17206" s="7"/>
      <c r="N17206" s="7"/>
      <c r="O17206" s="5"/>
      <c r="U17206" s="31"/>
      <c r="AD17206" s="20"/>
    </row>
    <row r="17207" spans="4:30" x14ac:dyDescent="0.2">
      <c r="D17207" s="5"/>
      <c r="I17207" s="7"/>
      <c r="K17207" s="7"/>
      <c r="L17207" s="7"/>
      <c r="M17207" s="7"/>
      <c r="N17207" s="7"/>
      <c r="O17207" s="5"/>
      <c r="U17207" s="31"/>
      <c r="AD17207" s="20"/>
    </row>
    <row r="17208" spans="4:30" x14ac:dyDescent="0.2">
      <c r="D17208" s="5"/>
      <c r="I17208" s="7"/>
      <c r="K17208" s="7"/>
      <c r="L17208" s="7"/>
      <c r="M17208" s="7"/>
      <c r="N17208" s="7"/>
      <c r="O17208" s="5"/>
      <c r="U17208" s="31"/>
      <c r="AD17208" s="20"/>
    </row>
    <row r="17209" spans="4:30" x14ac:dyDescent="0.2">
      <c r="D17209" s="5"/>
      <c r="I17209" s="7"/>
      <c r="K17209" s="7"/>
      <c r="L17209" s="7"/>
      <c r="M17209" s="7"/>
      <c r="N17209" s="7"/>
      <c r="O17209" s="5"/>
      <c r="U17209" s="31"/>
      <c r="AD17209" s="20"/>
    </row>
    <row r="17210" spans="4:30" x14ac:dyDescent="0.2">
      <c r="D17210" s="5"/>
      <c r="I17210" s="7"/>
      <c r="K17210" s="7"/>
      <c r="L17210" s="7"/>
      <c r="M17210" s="7"/>
      <c r="N17210" s="7"/>
      <c r="O17210" s="5"/>
      <c r="U17210" s="31"/>
      <c r="AD17210" s="20"/>
    </row>
    <row r="17211" spans="4:30" x14ac:dyDescent="0.2">
      <c r="D17211" s="5"/>
      <c r="I17211" s="7"/>
      <c r="K17211" s="7"/>
      <c r="L17211" s="7"/>
      <c r="M17211" s="7"/>
      <c r="N17211" s="7"/>
      <c r="O17211" s="5"/>
      <c r="U17211" s="31"/>
      <c r="AD17211" s="20"/>
    </row>
    <row r="17212" spans="4:30" x14ac:dyDescent="0.2">
      <c r="D17212" s="5"/>
      <c r="I17212" s="7"/>
      <c r="K17212" s="7"/>
      <c r="L17212" s="7"/>
      <c r="M17212" s="7"/>
      <c r="N17212" s="7"/>
      <c r="O17212" s="5"/>
      <c r="U17212" s="31"/>
      <c r="AD17212" s="20"/>
    </row>
    <row r="17213" spans="4:30" x14ac:dyDescent="0.2">
      <c r="D17213" s="5"/>
      <c r="I17213" s="7"/>
      <c r="K17213" s="7"/>
      <c r="L17213" s="7"/>
      <c r="M17213" s="7"/>
      <c r="N17213" s="7"/>
      <c r="O17213" s="5"/>
      <c r="U17213" s="31"/>
      <c r="AD17213" s="20"/>
    </row>
    <row r="17214" spans="4:30" x14ac:dyDescent="0.2">
      <c r="D17214" s="5"/>
      <c r="I17214" s="7"/>
      <c r="K17214" s="7"/>
      <c r="L17214" s="7"/>
      <c r="M17214" s="7"/>
      <c r="N17214" s="7"/>
      <c r="O17214" s="5"/>
      <c r="U17214" s="31"/>
      <c r="AD17214" s="20"/>
    </row>
    <row r="17215" spans="4:30" x14ac:dyDescent="0.2">
      <c r="D17215" s="5"/>
      <c r="I17215" s="7"/>
      <c r="K17215" s="7"/>
      <c r="L17215" s="7"/>
      <c r="M17215" s="7"/>
      <c r="N17215" s="7"/>
      <c r="O17215" s="5"/>
      <c r="U17215" s="31"/>
      <c r="AD17215" s="20"/>
    </row>
    <row r="17216" spans="4:30" x14ac:dyDescent="0.2">
      <c r="D17216" s="5"/>
      <c r="I17216" s="7"/>
      <c r="K17216" s="7"/>
      <c r="L17216" s="7"/>
      <c r="M17216" s="7"/>
      <c r="N17216" s="7"/>
      <c r="O17216" s="5"/>
      <c r="U17216" s="31"/>
      <c r="AD17216" s="20"/>
    </row>
    <row r="17217" spans="4:30" x14ac:dyDescent="0.2">
      <c r="D17217" s="5"/>
      <c r="I17217" s="7"/>
      <c r="K17217" s="7"/>
      <c r="L17217" s="7"/>
      <c r="M17217" s="7"/>
      <c r="N17217" s="7"/>
      <c r="O17217" s="5"/>
      <c r="U17217" s="31"/>
      <c r="AD17217" s="20"/>
    </row>
    <row r="17218" spans="4:30" x14ac:dyDescent="0.2">
      <c r="D17218" s="5"/>
      <c r="I17218" s="7"/>
      <c r="K17218" s="7"/>
      <c r="L17218" s="7"/>
      <c r="M17218" s="7"/>
      <c r="N17218" s="7"/>
      <c r="O17218" s="5"/>
      <c r="U17218" s="31"/>
      <c r="AD17218" s="20"/>
    </row>
    <row r="17219" spans="4:30" x14ac:dyDescent="0.2">
      <c r="D17219" s="5"/>
      <c r="I17219" s="7"/>
      <c r="K17219" s="7"/>
      <c r="L17219" s="7"/>
      <c r="M17219" s="7"/>
      <c r="N17219" s="7"/>
      <c r="O17219" s="5"/>
      <c r="U17219" s="31"/>
      <c r="AD17219" s="20"/>
    </row>
    <row r="17220" spans="4:30" x14ac:dyDescent="0.2">
      <c r="D17220" s="5"/>
      <c r="I17220" s="7"/>
      <c r="K17220" s="7"/>
      <c r="L17220" s="7"/>
      <c r="M17220" s="7"/>
      <c r="N17220" s="7"/>
      <c r="O17220" s="5"/>
      <c r="U17220" s="31"/>
      <c r="AD17220" s="20"/>
    </row>
    <row r="17221" spans="4:30" x14ac:dyDescent="0.2">
      <c r="D17221" s="5"/>
      <c r="I17221" s="7"/>
      <c r="K17221" s="7"/>
      <c r="L17221" s="7"/>
      <c r="M17221" s="7"/>
      <c r="N17221" s="7"/>
      <c r="O17221" s="5"/>
      <c r="U17221" s="31"/>
      <c r="AD17221" s="20"/>
    </row>
    <row r="17222" spans="4:30" x14ac:dyDescent="0.2">
      <c r="D17222" s="5"/>
      <c r="I17222" s="7"/>
      <c r="K17222" s="7"/>
      <c r="L17222" s="7"/>
      <c r="M17222" s="7"/>
      <c r="N17222" s="7"/>
      <c r="O17222" s="5"/>
      <c r="U17222" s="31"/>
      <c r="AD17222" s="20"/>
    </row>
    <row r="17223" spans="4:30" x14ac:dyDescent="0.2">
      <c r="D17223" s="5"/>
      <c r="I17223" s="7"/>
      <c r="K17223" s="7"/>
      <c r="L17223" s="7"/>
      <c r="M17223" s="7"/>
      <c r="N17223" s="7"/>
      <c r="O17223" s="5"/>
      <c r="U17223" s="31"/>
      <c r="AD17223" s="20"/>
    </row>
    <row r="17224" spans="4:30" x14ac:dyDescent="0.2">
      <c r="D17224" s="5"/>
      <c r="I17224" s="7"/>
      <c r="K17224" s="7"/>
      <c r="L17224" s="7"/>
      <c r="M17224" s="7"/>
      <c r="N17224" s="7"/>
      <c r="O17224" s="5"/>
      <c r="U17224" s="31"/>
      <c r="AD17224" s="20"/>
    </row>
    <row r="17225" spans="4:30" x14ac:dyDescent="0.2">
      <c r="D17225" s="5"/>
      <c r="I17225" s="7"/>
      <c r="K17225" s="7"/>
      <c r="L17225" s="7"/>
      <c r="M17225" s="7"/>
      <c r="N17225" s="7"/>
      <c r="O17225" s="5"/>
      <c r="U17225" s="31"/>
      <c r="AD17225" s="20"/>
    </row>
    <row r="17226" spans="4:30" x14ac:dyDescent="0.2">
      <c r="D17226" s="5"/>
      <c r="I17226" s="7"/>
      <c r="K17226" s="7"/>
      <c r="L17226" s="7"/>
      <c r="M17226" s="7"/>
      <c r="N17226" s="7"/>
      <c r="O17226" s="5"/>
      <c r="U17226" s="31"/>
      <c r="AD17226" s="20"/>
    </row>
    <row r="17227" spans="4:30" x14ac:dyDescent="0.2">
      <c r="D17227" s="5"/>
      <c r="I17227" s="7"/>
      <c r="K17227" s="7"/>
      <c r="L17227" s="7"/>
      <c r="M17227" s="7"/>
      <c r="N17227" s="7"/>
      <c r="O17227" s="5"/>
      <c r="U17227" s="31"/>
      <c r="AD17227" s="20"/>
    </row>
    <row r="17228" spans="4:30" x14ac:dyDescent="0.2">
      <c r="D17228" s="5"/>
      <c r="I17228" s="7"/>
      <c r="K17228" s="7"/>
      <c r="L17228" s="7"/>
      <c r="M17228" s="7"/>
      <c r="N17228" s="7"/>
      <c r="O17228" s="5"/>
      <c r="U17228" s="31"/>
      <c r="AD17228" s="20"/>
    </row>
    <row r="17229" spans="4:30" x14ac:dyDescent="0.2">
      <c r="D17229" s="5"/>
      <c r="I17229" s="7"/>
      <c r="K17229" s="7"/>
      <c r="L17229" s="7"/>
      <c r="M17229" s="7"/>
      <c r="N17229" s="7"/>
      <c r="O17229" s="5"/>
      <c r="U17229" s="31"/>
      <c r="AD17229" s="20"/>
    </row>
    <row r="17230" spans="4:30" x14ac:dyDescent="0.2">
      <c r="D17230" s="5"/>
      <c r="I17230" s="7"/>
      <c r="K17230" s="7"/>
      <c r="L17230" s="7"/>
      <c r="M17230" s="7"/>
      <c r="N17230" s="7"/>
      <c r="O17230" s="5"/>
      <c r="U17230" s="31"/>
      <c r="AD17230" s="20"/>
    </row>
    <row r="17231" spans="4:30" x14ac:dyDescent="0.2">
      <c r="D17231" s="5"/>
      <c r="I17231" s="7"/>
      <c r="K17231" s="7"/>
      <c r="L17231" s="7"/>
      <c r="M17231" s="7"/>
      <c r="N17231" s="7"/>
      <c r="O17231" s="5"/>
      <c r="U17231" s="31"/>
      <c r="AD17231" s="20"/>
    </row>
    <row r="17232" spans="4:30" x14ac:dyDescent="0.2">
      <c r="D17232" s="5"/>
      <c r="I17232" s="7"/>
      <c r="K17232" s="7"/>
      <c r="L17232" s="7"/>
      <c r="M17232" s="7"/>
      <c r="N17232" s="7"/>
      <c r="O17232" s="5"/>
      <c r="U17232" s="31"/>
      <c r="AD17232" s="20"/>
    </row>
    <row r="17233" spans="4:30" x14ac:dyDescent="0.2">
      <c r="D17233" s="5"/>
      <c r="I17233" s="7"/>
      <c r="K17233" s="7"/>
      <c r="L17233" s="7"/>
      <c r="M17233" s="7"/>
      <c r="N17233" s="7"/>
      <c r="O17233" s="5"/>
      <c r="U17233" s="31"/>
      <c r="AD17233" s="20"/>
    </row>
    <row r="17234" spans="4:30" x14ac:dyDescent="0.2">
      <c r="D17234" s="5"/>
      <c r="I17234" s="7"/>
      <c r="K17234" s="7"/>
      <c r="L17234" s="7"/>
      <c r="M17234" s="7"/>
      <c r="N17234" s="7"/>
      <c r="O17234" s="5"/>
      <c r="U17234" s="31"/>
      <c r="AD17234" s="20"/>
    </row>
    <row r="17235" spans="4:30" x14ac:dyDescent="0.2">
      <c r="D17235" s="5"/>
      <c r="I17235" s="7"/>
      <c r="K17235" s="7"/>
      <c r="L17235" s="7"/>
      <c r="M17235" s="7"/>
      <c r="N17235" s="7"/>
      <c r="O17235" s="5"/>
      <c r="U17235" s="31"/>
      <c r="AD17235" s="20"/>
    </row>
    <row r="17236" spans="4:30" x14ac:dyDescent="0.2">
      <c r="D17236" s="5"/>
      <c r="I17236" s="7"/>
      <c r="K17236" s="7"/>
      <c r="L17236" s="7"/>
      <c r="M17236" s="7"/>
      <c r="N17236" s="7"/>
      <c r="O17236" s="5"/>
      <c r="U17236" s="31"/>
      <c r="AD17236" s="20"/>
    </row>
    <row r="17237" spans="4:30" x14ac:dyDescent="0.2">
      <c r="D17237" s="5"/>
      <c r="I17237" s="7"/>
      <c r="K17237" s="7"/>
      <c r="L17237" s="7"/>
      <c r="M17237" s="7"/>
      <c r="N17237" s="7"/>
      <c r="O17237" s="5"/>
      <c r="U17237" s="31"/>
      <c r="AD17237" s="20"/>
    </row>
    <row r="17238" spans="4:30" x14ac:dyDescent="0.2">
      <c r="D17238" s="5"/>
      <c r="I17238" s="7"/>
      <c r="K17238" s="7"/>
      <c r="L17238" s="7"/>
      <c r="M17238" s="7"/>
      <c r="N17238" s="7"/>
      <c r="O17238" s="5"/>
      <c r="U17238" s="31"/>
      <c r="AD17238" s="20"/>
    </row>
    <row r="17239" spans="4:30" x14ac:dyDescent="0.2">
      <c r="D17239" s="5"/>
      <c r="I17239" s="7"/>
      <c r="K17239" s="7"/>
      <c r="L17239" s="7"/>
      <c r="M17239" s="7"/>
      <c r="N17239" s="7"/>
      <c r="O17239" s="5"/>
      <c r="U17239" s="31"/>
      <c r="AD17239" s="20"/>
    </row>
    <row r="17240" spans="4:30" x14ac:dyDescent="0.2">
      <c r="D17240" s="5"/>
      <c r="I17240" s="7"/>
      <c r="K17240" s="7"/>
      <c r="L17240" s="7"/>
      <c r="M17240" s="7"/>
      <c r="N17240" s="7"/>
      <c r="O17240" s="5"/>
      <c r="U17240" s="31"/>
      <c r="AD17240" s="20"/>
    </row>
    <row r="17241" spans="4:30" x14ac:dyDescent="0.2">
      <c r="D17241" s="5"/>
      <c r="I17241" s="7"/>
      <c r="K17241" s="7"/>
      <c r="L17241" s="7"/>
      <c r="M17241" s="7"/>
      <c r="N17241" s="7"/>
      <c r="O17241" s="5"/>
      <c r="U17241" s="31"/>
      <c r="AD17241" s="20"/>
    </row>
    <row r="17242" spans="4:30" x14ac:dyDescent="0.2">
      <c r="D17242" s="5"/>
      <c r="I17242" s="7"/>
      <c r="K17242" s="7"/>
      <c r="L17242" s="7"/>
      <c r="M17242" s="7"/>
      <c r="N17242" s="7"/>
      <c r="O17242" s="5"/>
      <c r="U17242" s="31"/>
      <c r="AD17242" s="20"/>
    </row>
    <row r="17243" spans="4:30" x14ac:dyDescent="0.2">
      <c r="D17243" s="5"/>
      <c r="I17243" s="7"/>
      <c r="K17243" s="7"/>
      <c r="L17243" s="7"/>
      <c r="M17243" s="7"/>
      <c r="N17243" s="7"/>
      <c r="O17243" s="5"/>
      <c r="U17243" s="31"/>
      <c r="AD17243" s="20"/>
    </row>
    <row r="17244" spans="4:30" x14ac:dyDescent="0.2">
      <c r="D17244" s="5"/>
      <c r="I17244" s="7"/>
      <c r="K17244" s="7"/>
      <c r="L17244" s="7"/>
      <c r="M17244" s="7"/>
      <c r="N17244" s="7"/>
      <c r="O17244" s="5"/>
      <c r="U17244" s="31"/>
      <c r="AD17244" s="20"/>
    </row>
    <row r="17245" spans="4:30" x14ac:dyDescent="0.2">
      <c r="D17245" s="5"/>
      <c r="I17245" s="7"/>
      <c r="K17245" s="7"/>
      <c r="L17245" s="7"/>
      <c r="M17245" s="7"/>
      <c r="N17245" s="7"/>
      <c r="O17245" s="5"/>
      <c r="U17245" s="31"/>
      <c r="AD17245" s="20"/>
    </row>
    <row r="17246" spans="4:30" x14ac:dyDescent="0.2">
      <c r="D17246" s="5"/>
      <c r="I17246" s="7"/>
      <c r="K17246" s="7"/>
      <c r="L17246" s="7"/>
      <c r="M17246" s="7"/>
      <c r="N17246" s="7"/>
      <c r="O17246" s="5"/>
      <c r="U17246" s="31"/>
      <c r="AD17246" s="20"/>
    </row>
    <row r="17247" spans="4:30" x14ac:dyDescent="0.2">
      <c r="D17247" s="5"/>
      <c r="I17247" s="7"/>
      <c r="K17247" s="7"/>
      <c r="L17247" s="7"/>
      <c r="M17247" s="7"/>
      <c r="N17247" s="7"/>
      <c r="O17247" s="5"/>
      <c r="U17247" s="31"/>
      <c r="AD17247" s="20"/>
    </row>
    <row r="17248" spans="4:30" x14ac:dyDescent="0.2">
      <c r="D17248" s="5"/>
      <c r="I17248" s="7"/>
      <c r="K17248" s="7"/>
      <c r="L17248" s="7"/>
      <c r="M17248" s="7"/>
      <c r="N17248" s="7"/>
      <c r="O17248" s="5"/>
      <c r="U17248" s="31"/>
      <c r="AD17248" s="20"/>
    </row>
    <row r="17249" spans="4:30" x14ac:dyDescent="0.2">
      <c r="D17249" s="5"/>
      <c r="I17249" s="7"/>
      <c r="K17249" s="7"/>
      <c r="L17249" s="7"/>
      <c r="M17249" s="7"/>
      <c r="N17249" s="7"/>
      <c r="O17249" s="5"/>
      <c r="U17249" s="31"/>
      <c r="AD17249" s="20"/>
    </row>
    <row r="17250" spans="4:30" x14ac:dyDescent="0.2">
      <c r="D17250" s="5"/>
      <c r="I17250" s="7"/>
      <c r="K17250" s="7"/>
      <c r="L17250" s="7"/>
      <c r="M17250" s="7"/>
      <c r="N17250" s="7"/>
      <c r="O17250" s="5"/>
      <c r="U17250" s="31"/>
      <c r="AD17250" s="20"/>
    </row>
    <row r="17251" spans="4:30" x14ac:dyDescent="0.2">
      <c r="D17251" s="5"/>
      <c r="I17251" s="7"/>
      <c r="K17251" s="7"/>
      <c r="L17251" s="7"/>
      <c r="M17251" s="7"/>
      <c r="N17251" s="7"/>
      <c r="O17251" s="5"/>
      <c r="U17251" s="31"/>
      <c r="AD17251" s="20"/>
    </row>
    <row r="17252" spans="4:30" x14ac:dyDescent="0.2">
      <c r="D17252" s="5"/>
      <c r="I17252" s="7"/>
      <c r="K17252" s="7"/>
      <c r="L17252" s="7"/>
      <c r="M17252" s="7"/>
      <c r="N17252" s="7"/>
      <c r="O17252" s="5"/>
      <c r="U17252" s="31"/>
      <c r="AD17252" s="20"/>
    </row>
    <row r="17253" spans="4:30" x14ac:dyDescent="0.2">
      <c r="D17253" s="5"/>
      <c r="I17253" s="7"/>
      <c r="K17253" s="7"/>
      <c r="L17253" s="7"/>
      <c r="M17253" s="7"/>
      <c r="N17253" s="7"/>
      <c r="O17253" s="5"/>
      <c r="U17253" s="31"/>
      <c r="AD17253" s="20"/>
    </row>
    <row r="17254" spans="4:30" x14ac:dyDescent="0.2">
      <c r="D17254" s="5"/>
      <c r="I17254" s="7"/>
      <c r="K17254" s="7"/>
      <c r="L17254" s="7"/>
      <c r="M17254" s="7"/>
      <c r="N17254" s="7"/>
      <c r="O17254" s="5"/>
      <c r="U17254" s="31"/>
      <c r="AD17254" s="20"/>
    </row>
    <row r="17255" spans="4:30" x14ac:dyDescent="0.2">
      <c r="D17255" s="5"/>
      <c r="I17255" s="7"/>
      <c r="K17255" s="7"/>
      <c r="L17255" s="7"/>
      <c r="M17255" s="7"/>
      <c r="N17255" s="7"/>
      <c r="O17255" s="5"/>
      <c r="U17255" s="31"/>
      <c r="AD17255" s="20"/>
    </row>
    <row r="17256" spans="4:30" x14ac:dyDescent="0.2">
      <c r="D17256" s="5"/>
      <c r="I17256" s="7"/>
      <c r="K17256" s="7"/>
      <c r="L17256" s="7"/>
      <c r="M17256" s="7"/>
      <c r="N17256" s="7"/>
      <c r="O17256" s="5"/>
      <c r="U17256" s="31"/>
      <c r="AD17256" s="20"/>
    </row>
    <row r="17257" spans="4:30" x14ac:dyDescent="0.2">
      <c r="D17257" s="5"/>
      <c r="I17257" s="7"/>
      <c r="K17257" s="7"/>
      <c r="L17257" s="7"/>
      <c r="M17257" s="7"/>
      <c r="N17257" s="7"/>
      <c r="O17257" s="5"/>
      <c r="U17257" s="31"/>
      <c r="AD17257" s="20"/>
    </row>
    <row r="17258" spans="4:30" x14ac:dyDescent="0.2">
      <c r="D17258" s="5"/>
      <c r="I17258" s="7"/>
      <c r="K17258" s="7"/>
      <c r="L17258" s="7"/>
      <c r="M17258" s="7"/>
      <c r="N17258" s="7"/>
      <c r="O17258" s="5"/>
      <c r="U17258" s="31"/>
      <c r="AD17258" s="20"/>
    </row>
    <row r="17259" spans="4:30" x14ac:dyDescent="0.2">
      <c r="D17259" s="5"/>
      <c r="I17259" s="7"/>
      <c r="K17259" s="7"/>
      <c r="L17259" s="7"/>
      <c r="M17259" s="7"/>
      <c r="N17259" s="7"/>
      <c r="O17259" s="5"/>
      <c r="U17259" s="31"/>
      <c r="AD17259" s="20"/>
    </row>
    <row r="17260" spans="4:30" x14ac:dyDescent="0.2">
      <c r="D17260" s="5"/>
      <c r="I17260" s="7"/>
      <c r="K17260" s="7"/>
      <c r="L17260" s="7"/>
      <c r="M17260" s="7"/>
      <c r="N17260" s="7"/>
      <c r="O17260" s="5"/>
      <c r="U17260" s="31"/>
      <c r="AD17260" s="20"/>
    </row>
    <row r="17261" spans="4:30" x14ac:dyDescent="0.2">
      <c r="D17261" s="5"/>
      <c r="I17261" s="7"/>
      <c r="K17261" s="7"/>
      <c r="L17261" s="7"/>
      <c r="M17261" s="7"/>
      <c r="N17261" s="7"/>
      <c r="O17261" s="5"/>
      <c r="U17261" s="31"/>
      <c r="AD17261" s="20"/>
    </row>
    <row r="17262" spans="4:30" x14ac:dyDescent="0.2">
      <c r="D17262" s="5"/>
      <c r="I17262" s="7"/>
      <c r="K17262" s="7"/>
      <c r="L17262" s="7"/>
      <c r="M17262" s="7"/>
      <c r="N17262" s="7"/>
      <c r="O17262" s="5"/>
      <c r="U17262" s="31"/>
      <c r="AD17262" s="20"/>
    </row>
    <row r="17263" spans="4:30" x14ac:dyDescent="0.2">
      <c r="D17263" s="5"/>
      <c r="I17263" s="7"/>
      <c r="K17263" s="7"/>
      <c r="L17263" s="7"/>
      <c r="M17263" s="7"/>
      <c r="N17263" s="7"/>
      <c r="O17263" s="5"/>
      <c r="U17263" s="31"/>
      <c r="AD17263" s="20"/>
    </row>
    <row r="17264" spans="4:30" x14ac:dyDescent="0.2">
      <c r="D17264" s="5"/>
      <c r="I17264" s="7"/>
      <c r="K17264" s="7"/>
      <c r="L17264" s="7"/>
      <c r="M17264" s="7"/>
      <c r="N17264" s="7"/>
      <c r="O17264" s="5"/>
      <c r="U17264" s="31"/>
      <c r="AD17264" s="20"/>
    </row>
    <row r="17265" spans="4:30" x14ac:dyDescent="0.2">
      <c r="D17265" s="5"/>
      <c r="I17265" s="7"/>
      <c r="K17265" s="7"/>
      <c r="L17265" s="7"/>
      <c r="M17265" s="7"/>
      <c r="N17265" s="7"/>
      <c r="O17265" s="5"/>
      <c r="U17265" s="31"/>
      <c r="AD17265" s="20"/>
    </row>
    <row r="17266" spans="4:30" x14ac:dyDescent="0.2">
      <c r="D17266" s="5"/>
      <c r="I17266" s="7"/>
      <c r="K17266" s="7"/>
      <c r="L17266" s="7"/>
      <c r="M17266" s="7"/>
      <c r="N17266" s="7"/>
      <c r="O17266" s="5"/>
      <c r="U17266" s="31"/>
      <c r="AD17266" s="20"/>
    </row>
    <row r="17267" spans="4:30" x14ac:dyDescent="0.2">
      <c r="D17267" s="5"/>
      <c r="I17267" s="7"/>
      <c r="K17267" s="7"/>
      <c r="L17267" s="7"/>
      <c r="M17267" s="7"/>
      <c r="N17267" s="7"/>
      <c r="O17267" s="5"/>
      <c r="U17267" s="31"/>
      <c r="AD17267" s="20"/>
    </row>
    <row r="17268" spans="4:30" x14ac:dyDescent="0.2">
      <c r="D17268" s="5"/>
      <c r="I17268" s="7"/>
      <c r="K17268" s="7"/>
      <c r="L17268" s="7"/>
      <c r="M17268" s="7"/>
      <c r="N17268" s="7"/>
      <c r="O17268" s="5"/>
      <c r="U17268" s="31"/>
      <c r="AD17268" s="20"/>
    </row>
    <row r="17269" spans="4:30" x14ac:dyDescent="0.2">
      <c r="D17269" s="5"/>
      <c r="I17269" s="7"/>
      <c r="K17269" s="7"/>
      <c r="L17269" s="7"/>
      <c r="M17269" s="7"/>
      <c r="N17269" s="7"/>
      <c r="O17269" s="5"/>
      <c r="U17269" s="31"/>
      <c r="AD17269" s="20"/>
    </row>
    <row r="17270" spans="4:30" x14ac:dyDescent="0.2">
      <c r="D17270" s="5"/>
      <c r="I17270" s="7"/>
      <c r="K17270" s="7"/>
      <c r="L17270" s="7"/>
      <c r="M17270" s="7"/>
      <c r="N17270" s="7"/>
      <c r="O17270" s="5"/>
      <c r="U17270" s="31"/>
      <c r="AD17270" s="20"/>
    </row>
    <row r="17271" spans="4:30" x14ac:dyDescent="0.2">
      <c r="D17271" s="5"/>
      <c r="I17271" s="7"/>
      <c r="K17271" s="7"/>
      <c r="L17271" s="7"/>
      <c r="M17271" s="7"/>
      <c r="N17271" s="7"/>
      <c r="O17271" s="5"/>
      <c r="U17271" s="31"/>
      <c r="AD17271" s="20"/>
    </row>
    <row r="17272" spans="4:30" x14ac:dyDescent="0.2">
      <c r="D17272" s="5"/>
      <c r="I17272" s="7"/>
      <c r="K17272" s="7"/>
      <c r="L17272" s="7"/>
      <c r="M17272" s="7"/>
      <c r="N17272" s="7"/>
      <c r="O17272" s="5"/>
      <c r="U17272" s="31"/>
      <c r="AD17272" s="20"/>
    </row>
    <row r="17273" spans="4:30" x14ac:dyDescent="0.2">
      <c r="D17273" s="5"/>
      <c r="I17273" s="7"/>
      <c r="K17273" s="7"/>
      <c r="L17273" s="7"/>
      <c r="M17273" s="7"/>
      <c r="N17273" s="7"/>
      <c r="O17273" s="5"/>
      <c r="U17273" s="31"/>
      <c r="AD17273" s="20"/>
    </row>
    <row r="17274" spans="4:30" x14ac:dyDescent="0.2">
      <c r="D17274" s="5"/>
      <c r="I17274" s="7"/>
      <c r="K17274" s="7"/>
      <c r="L17274" s="7"/>
      <c r="M17274" s="7"/>
      <c r="N17274" s="7"/>
      <c r="O17274" s="5"/>
      <c r="U17274" s="31"/>
      <c r="AD17274" s="20"/>
    </row>
    <row r="17275" spans="4:30" x14ac:dyDescent="0.2">
      <c r="D17275" s="5"/>
      <c r="I17275" s="7"/>
      <c r="K17275" s="7"/>
      <c r="L17275" s="7"/>
      <c r="M17275" s="7"/>
      <c r="N17275" s="7"/>
      <c r="O17275" s="5"/>
      <c r="U17275" s="31"/>
      <c r="AD17275" s="20"/>
    </row>
    <row r="17276" spans="4:30" x14ac:dyDescent="0.2">
      <c r="D17276" s="5"/>
      <c r="I17276" s="7"/>
      <c r="K17276" s="7"/>
      <c r="L17276" s="7"/>
      <c r="M17276" s="7"/>
      <c r="N17276" s="7"/>
      <c r="O17276" s="5"/>
      <c r="U17276" s="31"/>
      <c r="AD17276" s="20"/>
    </row>
    <row r="17277" spans="4:30" x14ac:dyDescent="0.2">
      <c r="D17277" s="5"/>
      <c r="I17277" s="7"/>
      <c r="K17277" s="7"/>
      <c r="L17277" s="7"/>
      <c r="M17277" s="7"/>
      <c r="N17277" s="7"/>
      <c r="O17277" s="5"/>
      <c r="U17277" s="31"/>
      <c r="AD17277" s="20"/>
    </row>
    <row r="17278" spans="4:30" x14ac:dyDescent="0.2">
      <c r="D17278" s="5"/>
      <c r="I17278" s="7"/>
      <c r="K17278" s="7"/>
      <c r="L17278" s="7"/>
      <c r="M17278" s="7"/>
      <c r="N17278" s="7"/>
      <c r="O17278" s="5"/>
      <c r="U17278" s="31"/>
      <c r="AD17278" s="20"/>
    </row>
    <row r="17279" spans="4:30" x14ac:dyDescent="0.2">
      <c r="D17279" s="5"/>
      <c r="I17279" s="7"/>
      <c r="K17279" s="7"/>
      <c r="L17279" s="7"/>
      <c r="M17279" s="7"/>
      <c r="N17279" s="7"/>
      <c r="O17279" s="5"/>
      <c r="U17279" s="31"/>
      <c r="AD17279" s="20"/>
    </row>
    <row r="17280" spans="4:30" x14ac:dyDescent="0.2">
      <c r="D17280" s="5"/>
      <c r="I17280" s="7"/>
      <c r="K17280" s="7"/>
      <c r="L17280" s="7"/>
      <c r="M17280" s="7"/>
      <c r="N17280" s="7"/>
      <c r="O17280" s="5"/>
      <c r="U17280" s="31"/>
      <c r="AD17280" s="20"/>
    </row>
    <row r="17281" spans="4:30" x14ac:dyDescent="0.2">
      <c r="D17281" s="5"/>
      <c r="I17281" s="7"/>
      <c r="K17281" s="7"/>
      <c r="L17281" s="7"/>
      <c r="M17281" s="7"/>
      <c r="N17281" s="7"/>
      <c r="O17281" s="5"/>
      <c r="U17281" s="31"/>
      <c r="AD17281" s="20"/>
    </row>
    <row r="17282" spans="4:30" x14ac:dyDescent="0.2">
      <c r="D17282" s="5"/>
      <c r="I17282" s="7"/>
      <c r="K17282" s="7"/>
      <c r="L17282" s="7"/>
      <c r="M17282" s="7"/>
      <c r="N17282" s="7"/>
      <c r="O17282" s="5"/>
      <c r="U17282" s="31"/>
      <c r="AD17282" s="20"/>
    </row>
    <row r="17283" spans="4:30" x14ac:dyDescent="0.2">
      <c r="D17283" s="5"/>
      <c r="I17283" s="7"/>
      <c r="K17283" s="7"/>
      <c r="L17283" s="7"/>
      <c r="M17283" s="7"/>
      <c r="N17283" s="7"/>
      <c r="O17283" s="5"/>
      <c r="U17283" s="31"/>
      <c r="AD17283" s="20"/>
    </row>
    <row r="17284" spans="4:30" x14ac:dyDescent="0.2">
      <c r="D17284" s="5"/>
      <c r="I17284" s="7"/>
      <c r="K17284" s="7"/>
      <c r="L17284" s="7"/>
      <c r="M17284" s="7"/>
      <c r="N17284" s="7"/>
      <c r="O17284" s="5"/>
      <c r="U17284" s="31"/>
      <c r="AD17284" s="20"/>
    </row>
    <row r="17285" spans="4:30" x14ac:dyDescent="0.2">
      <c r="D17285" s="5"/>
      <c r="I17285" s="7"/>
      <c r="K17285" s="7"/>
      <c r="L17285" s="7"/>
      <c r="M17285" s="7"/>
      <c r="N17285" s="7"/>
      <c r="O17285" s="5"/>
      <c r="U17285" s="31"/>
      <c r="AD17285" s="20"/>
    </row>
    <row r="17286" spans="4:30" x14ac:dyDescent="0.2">
      <c r="D17286" s="5"/>
      <c r="I17286" s="7"/>
      <c r="K17286" s="7"/>
      <c r="L17286" s="7"/>
      <c r="M17286" s="7"/>
      <c r="N17286" s="7"/>
      <c r="O17286" s="5"/>
      <c r="U17286" s="31"/>
      <c r="AD17286" s="20"/>
    </row>
    <row r="17287" spans="4:30" x14ac:dyDescent="0.2">
      <c r="D17287" s="5"/>
      <c r="I17287" s="7"/>
      <c r="K17287" s="7"/>
      <c r="L17287" s="7"/>
      <c r="M17287" s="7"/>
      <c r="N17287" s="7"/>
      <c r="O17287" s="5"/>
      <c r="U17287" s="31"/>
      <c r="AD17287" s="20"/>
    </row>
    <row r="17288" spans="4:30" x14ac:dyDescent="0.2">
      <c r="D17288" s="5"/>
      <c r="I17288" s="7"/>
      <c r="K17288" s="7"/>
      <c r="L17288" s="7"/>
      <c r="M17288" s="7"/>
      <c r="N17288" s="7"/>
      <c r="O17288" s="5"/>
      <c r="U17288" s="31"/>
      <c r="AD17288" s="20"/>
    </row>
    <row r="17289" spans="4:30" x14ac:dyDescent="0.2">
      <c r="D17289" s="5"/>
      <c r="I17289" s="7"/>
      <c r="K17289" s="7"/>
      <c r="L17289" s="7"/>
      <c r="M17289" s="7"/>
      <c r="N17289" s="7"/>
      <c r="O17289" s="5"/>
      <c r="U17289" s="31"/>
      <c r="AD17289" s="20"/>
    </row>
    <row r="17290" spans="4:30" x14ac:dyDescent="0.2">
      <c r="D17290" s="5"/>
      <c r="I17290" s="7"/>
      <c r="K17290" s="7"/>
      <c r="L17290" s="7"/>
      <c r="M17290" s="7"/>
      <c r="N17290" s="7"/>
      <c r="O17290" s="5"/>
      <c r="U17290" s="31"/>
      <c r="AD17290" s="20"/>
    </row>
    <row r="17291" spans="4:30" x14ac:dyDescent="0.2">
      <c r="D17291" s="5"/>
      <c r="I17291" s="7"/>
      <c r="K17291" s="7"/>
      <c r="L17291" s="7"/>
      <c r="M17291" s="7"/>
      <c r="N17291" s="7"/>
      <c r="O17291" s="5"/>
      <c r="U17291" s="31"/>
      <c r="AD17291" s="20"/>
    </row>
    <row r="17292" spans="4:30" x14ac:dyDescent="0.2">
      <c r="D17292" s="5"/>
      <c r="I17292" s="7"/>
      <c r="K17292" s="7"/>
      <c r="L17292" s="7"/>
      <c r="M17292" s="7"/>
      <c r="N17292" s="7"/>
      <c r="O17292" s="5"/>
      <c r="U17292" s="31"/>
      <c r="AD17292" s="20"/>
    </row>
    <row r="17293" spans="4:30" x14ac:dyDescent="0.2">
      <c r="D17293" s="5"/>
      <c r="I17293" s="7"/>
      <c r="K17293" s="7"/>
      <c r="L17293" s="7"/>
      <c r="M17293" s="7"/>
      <c r="N17293" s="7"/>
      <c r="O17293" s="5"/>
      <c r="U17293" s="31"/>
      <c r="AD17293" s="20"/>
    </row>
    <row r="17294" spans="4:30" x14ac:dyDescent="0.2">
      <c r="D17294" s="5"/>
      <c r="I17294" s="7"/>
      <c r="K17294" s="7"/>
      <c r="L17294" s="7"/>
      <c r="M17294" s="7"/>
      <c r="N17294" s="7"/>
      <c r="O17294" s="5"/>
      <c r="U17294" s="31"/>
      <c r="AD17294" s="20"/>
    </row>
    <row r="17295" spans="4:30" x14ac:dyDescent="0.2">
      <c r="D17295" s="5"/>
      <c r="I17295" s="7"/>
      <c r="K17295" s="7"/>
      <c r="L17295" s="7"/>
      <c r="M17295" s="7"/>
      <c r="N17295" s="7"/>
      <c r="O17295" s="5"/>
      <c r="U17295" s="31"/>
      <c r="AD17295" s="20"/>
    </row>
    <row r="17296" spans="4:30" x14ac:dyDescent="0.2">
      <c r="D17296" s="5"/>
      <c r="I17296" s="7"/>
      <c r="K17296" s="7"/>
      <c r="L17296" s="7"/>
      <c r="M17296" s="7"/>
      <c r="N17296" s="7"/>
      <c r="O17296" s="5"/>
      <c r="U17296" s="31"/>
      <c r="AD17296" s="20"/>
    </row>
    <row r="17297" spans="4:30" x14ac:dyDescent="0.2">
      <c r="D17297" s="5"/>
      <c r="I17297" s="7"/>
      <c r="K17297" s="7"/>
      <c r="L17297" s="7"/>
      <c r="M17297" s="7"/>
      <c r="N17297" s="7"/>
      <c r="O17297" s="5"/>
      <c r="U17297" s="31"/>
      <c r="AD17297" s="20"/>
    </row>
    <row r="17298" spans="4:30" x14ac:dyDescent="0.2">
      <c r="D17298" s="5"/>
      <c r="I17298" s="7"/>
      <c r="K17298" s="7"/>
      <c r="L17298" s="7"/>
      <c r="M17298" s="7"/>
      <c r="N17298" s="7"/>
      <c r="O17298" s="5"/>
      <c r="U17298" s="31"/>
      <c r="AD17298" s="20"/>
    </row>
    <row r="17299" spans="4:30" x14ac:dyDescent="0.2">
      <c r="D17299" s="5"/>
      <c r="I17299" s="7"/>
      <c r="K17299" s="7"/>
      <c r="L17299" s="7"/>
      <c r="M17299" s="7"/>
      <c r="N17299" s="7"/>
      <c r="O17299" s="5"/>
      <c r="U17299" s="31"/>
      <c r="AD17299" s="20"/>
    </row>
    <row r="17300" spans="4:30" x14ac:dyDescent="0.2">
      <c r="D17300" s="5"/>
      <c r="I17300" s="7"/>
      <c r="K17300" s="7"/>
      <c r="L17300" s="7"/>
      <c r="M17300" s="7"/>
      <c r="N17300" s="7"/>
      <c r="O17300" s="5"/>
      <c r="U17300" s="31"/>
      <c r="AD17300" s="20"/>
    </row>
    <row r="17301" spans="4:30" x14ac:dyDescent="0.2">
      <c r="D17301" s="5"/>
      <c r="I17301" s="7"/>
      <c r="K17301" s="7"/>
      <c r="L17301" s="7"/>
      <c r="M17301" s="7"/>
      <c r="N17301" s="7"/>
      <c r="O17301" s="5"/>
      <c r="U17301" s="31"/>
      <c r="AD17301" s="20"/>
    </row>
    <row r="17302" spans="4:30" x14ac:dyDescent="0.2">
      <c r="D17302" s="5"/>
      <c r="I17302" s="7"/>
      <c r="K17302" s="7"/>
      <c r="L17302" s="7"/>
      <c r="M17302" s="7"/>
      <c r="N17302" s="7"/>
      <c r="O17302" s="5"/>
      <c r="U17302" s="31"/>
      <c r="AD17302" s="20"/>
    </row>
    <row r="17303" spans="4:30" x14ac:dyDescent="0.2">
      <c r="D17303" s="5"/>
      <c r="I17303" s="7"/>
      <c r="K17303" s="7"/>
      <c r="L17303" s="7"/>
      <c r="M17303" s="7"/>
      <c r="N17303" s="7"/>
      <c r="O17303" s="5"/>
      <c r="U17303" s="31"/>
      <c r="AD17303" s="20"/>
    </row>
    <row r="17304" spans="4:30" x14ac:dyDescent="0.2">
      <c r="D17304" s="5"/>
      <c r="I17304" s="7"/>
      <c r="K17304" s="7"/>
      <c r="L17304" s="7"/>
      <c r="M17304" s="7"/>
      <c r="N17304" s="7"/>
      <c r="O17304" s="5"/>
      <c r="U17304" s="31"/>
      <c r="AD17304" s="20"/>
    </row>
    <row r="17305" spans="4:30" x14ac:dyDescent="0.2">
      <c r="D17305" s="5"/>
      <c r="I17305" s="7"/>
      <c r="K17305" s="7"/>
      <c r="L17305" s="7"/>
      <c r="M17305" s="7"/>
      <c r="N17305" s="7"/>
      <c r="O17305" s="5"/>
      <c r="U17305" s="31"/>
      <c r="AD17305" s="20"/>
    </row>
    <row r="17306" spans="4:30" x14ac:dyDescent="0.2">
      <c r="D17306" s="5"/>
      <c r="I17306" s="7"/>
      <c r="K17306" s="7"/>
      <c r="L17306" s="7"/>
      <c r="M17306" s="7"/>
      <c r="N17306" s="7"/>
      <c r="O17306" s="5"/>
      <c r="U17306" s="31"/>
      <c r="AD17306" s="20"/>
    </row>
    <row r="17307" spans="4:30" x14ac:dyDescent="0.2">
      <c r="D17307" s="5"/>
      <c r="I17307" s="7"/>
      <c r="K17307" s="7"/>
      <c r="L17307" s="7"/>
      <c r="M17307" s="7"/>
      <c r="N17307" s="7"/>
      <c r="O17307" s="5"/>
      <c r="U17307" s="31"/>
      <c r="AD17307" s="20"/>
    </row>
    <row r="17308" spans="4:30" x14ac:dyDescent="0.2">
      <c r="D17308" s="5"/>
      <c r="I17308" s="7"/>
      <c r="K17308" s="7"/>
      <c r="L17308" s="7"/>
      <c r="M17308" s="7"/>
      <c r="N17308" s="7"/>
      <c r="O17308" s="5"/>
      <c r="U17308" s="31"/>
      <c r="AD17308" s="20"/>
    </row>
    <row r="17309" spans="4:30" x14ac:dyDescent="0.2">
      <c r="D17309" s="5"/>
      <c r="I17309" s="7"/>
      <c r="K17309" s="7"/>
      <c r="L17309" s="7"/>
      <c r="M17309" s="7"/>
      <c r="N17309" s="7"/>
      <c r="O17309" s="5"/>
      <c r="U17309" s="31"/>
      <c r="AD17309" s="20"/>
    </row>
    <row r="17310" spans="4:30" x14ac:dyDescent="0.2">
      <c r="D17310" s="5"/>
      <c r="I17310" s="7"/>
      <c r="K17310" s="7"/>
      <c r="L17310" s="7"/>
      <c r="M17310" s="7"/>
      <c r="N17310" s="7"/>
      <c r="O17310" s="5"/>
      <c r="U17310" s="31"/>
      <c r="AD17310" s="20"/>
    </row>
    <row r="17311" spans="4:30" x14ac:dyDescent="0.2">
      <c r="D17311" s="5"/>
      <c r="I17311" s="7"/>
      <c r="K17311" s="7"/>
      <c r="L17311" s="7"/>
      <c r="M17311" s="7"/>
      <c r="N17311" s="7"/>
      <c r="O17311" s="5"/>
      <c r="U17311" s="31"/>
      <c r="AD17311" s="20"/>
    </row>
    <row r="17312" spans="4:30" x14ac:dyDescent="0.2">
      <c r="D17312" s="5"/>
      <c r="I17312" s="7"/>
      <c r="K17312" s="7"/>
      <c r="L17312" s="7"/>
      <c r="M17312" s="7"/>
      <c r="N17312" s="7"/>
      <c r="O17312" s="5"/>
      <c r="U17312" s="31"/>
      <c r="AD17312" s="20"/>
    </row>
    <row r="17313" spans="4:30" x14ac:dyDescent="0.2">
      <c r="D17313" s="5"/>
      <c r="I17313" s="7"/>
      <c r="K17313" s="7"/>
      <c r="L17313" s="7"/>
      <c r="M17313" s="7"/>
      <c r="N17313" s="7"/>
      <c r="O17313" s="5"/>
      <c r="U17313" s="31"/>
      <c r="AD17313" s="20"/>
    </row>
    <row r="17314" spans="4:30" x14ac:dyDescent="0.2">
      <c r="D17314" s="5"/>
      <c r="I17314" s="7"/>
      <c r="K17314" s="7"/>
      <c r="L17314" s="7"/>
      <c r="M17314" s="7"/>
      <c r="N17314" s="7"/>
      <c r="O17314" s="5"/>
      <c r="U17314" s="31"/>
      <c r="AD17314" s="20"/>
    </row>
    <row r="17315" spans="4:30" x14ac:dyDescent="0.2">
      <c r="D17315" s="5"/>
      <c r="I17315" s="7"/>
      <c r="K17315" s="7"/>
      <c r="L17315" s="7"/>
      <c r="M17315" s="7"/>
      <c r="N17315" s="7"/>
      <c r="O17315" s="5"/>
      <c r="U17315" s="31"/>
      <c r="AD17315" s="20"/>
    </row>
    <row r="17316" spans="4:30" x14ac:dyDescent="0.2">
      <c r="D17316" s="5"/>
      <c r="I17316" s="7"/>
      <c r="K17316" s="7"/>
      <c r="L17316" s="7"/>
      <c r="M17316" s="7"/>
      <c r="N17316" s="7"/>
      <c r="O17316" s="5"/>
      <c r="U17316" s="31"/>
      <c r="AD17316" s="20"/>
    </row>
    <row r="17317" spans="4:30" x14ac:dyDescent="0.2">
      <c r="D17317" s="5"/>
      <c r="I17317" s="7"/>
      <c r="K17317" s="7"/>
      <c r="L17317" s="7"/>
      <c r="M17317" s="7"/>
      <c r="N17317" s="7"/>
      <c r="O17317" s="5"/>
      <c r="U17317" s="31"/>
      <c r="AD17317" s="20"/>
    </row>
    <row r="17318" spans="4:30" x14ac:dyDescent="0.2">
      <c r="D17318" s="5"/>
      <c r="I17318" s="7"/>
      <c r="K17318" s="7"/>
      <c r="L17318" s="7"/>
      <c r="M17318" s="7"/>
      <c r="N17318" s="7"/>
      <c r="O17318" s="5"/>
      <c r="U17318" s="31"/>
      <c r="AD17318" s="20"/>
    </row>
    <row r="17319" spans="4:30" x14ac:dyDescent="0.2">
      <c r="D17319" s="5"/>
      <c r="I17319" s="7"/>
      <c r="K17319" s="7"/>
      <c r="L17319" s="7"/>
      <c r="M17319" s="7"/>
      <c r="N17319" s="7"/>
      <c r="O17319" s="5"/>
      <c r="U17319" s="31"/>
      <c r="AD17319" s="20"/>
    </row>
    <row r="17320" spans="4:30" x14ac:dyDescent="0.2">
      <c r="D17320" s="5"/>
      <c r="I17320" s="7"/>
      <c r="K17320" s="7"/>
      <c r="L17320" s="7"/>
      <c r="M17320" s="7"/>
      <c r="N17320" s="7"/>
      <c r="O17320" s="5"/>
      <c r="U17320" s="31"/>
      <c r="AD17320" s="20"/>
    </row>
    <row r="17321" spans="4:30" x14ac:dyDescent="0.2">
      <c r="D17321" s="5"/>
      <c r="I17321" s="7"/>
      <c r="K17321" s="7"/>
      <c r="L17321" s="7"/>
      <c r="M17321" s="7"/>
      <c r="N17321" s="7"/>
      <c r="O17321" s="5"/>
      <c r="U17321" s="31"/>
      <c r="AD17321" s="20"/>
    </row>
    <row r="17322" spans="4:30" x14ac:dyDescent="0.2">
      <c r="D17322" s="5"/>
      <c r="I17322" s="7"/>
      <c r="K17322" s="7"/>
      <c r="L17322" s="7"/>
      <c r="M17322" s="7"/>
      <c r="N17322" s="7"/>
      <c r="O17322" s="5"/>
      <c r="U17322" s="31"/>
      <c r="AD17322" s="20"/>
    </row>
    <row r="17323" spans="4:30" x14ac:dyDescent="0.2">
      <c r="D17323" s="5"/>
      <c r="I17323" s="7"/>
      <c r="K17323" s="7"/>
      <c r="L17323" s="7"/>
      <c r="M17323" s="7"/>
      <c r="N17323" s="7"/>
      <c r="O17323" s="5"/>
      <c r="U17323" s="31"/>
      <c r="AD17323" s="20"/>
    </row>
    <row r="17324" spans="4:30" x14ac:dyDescent="0.2">
      <c r="D17324" s="5"/>
      <c r="I17324" s="7"/>
      <c r="K17324" s="7"/>
      <c r="L17324" s="7"/>
      <c r="M17324" s="7"/>
      <c r="N17324" s="7"/>
      <c r="O17324" s="5"/>
      <c r="U17324" s="31"/>
      <c r="AD17324" s="20"/>
    </row>
    <row r="17325" spans="4:30" x14ac:dyDescent="0.2">
      <c r="D17325" s="5"/>
      <c r="I17325" s="7"/>
      <c r="K17325" s="7"/>
      <c r="L17325" s="7"/>
      <c r="M17325" s="7"/>
      <c r="N17325" s="7"/>
      <c r="O17325" s="5"/>
      <c r="U17325" s="31"/>
      <c r="AD17325" s="20"/>
    </row>
    <row r="17326" spans="4:30" x14ac:dyDescent="0.2">
      <c r="D17326" s="5"/>
      <c r="I17326" s="7"/>
      <c r="K17326" s="7"/>
      <c r="L17326" s="7"/>
      <c r="M17326" s="7"/>
      <c r="N17326" s="7"/>
      <c r="O17326" s="5"/>
      <c r="U17326" s="31"/>
      <c r="AD17326" s="20"/>
    </row>
    <row r="17327" spans="4:30" x14ac:dyDescent="0.2">
      <c r="D17327" s="5"/>
      <c r="I17327" s="7"/>
      <c r="K17327" s="7"/>
      <c r="L17327" s="7"/>
      <c r="M17327" s="7"/>
      <c r="N17327" s="7"/>
      <c r="O17327" s="5"/>
      <c r="U17327" s="31"/>
      <c r="AD17327" s="20"/>
    </row>
    <row r="17328" spans="4:30" x14ac:dyDescent="0.2">
      <c r="D17328" s="5"/>
      <c r="I17328" s="7"/>
      <c r="K17328" s="7"/>
      <c r="L17328" s="7"/>
      <c r="M17328" s="7"/>
      <c r="N17328" s="7"/>
      <c r="O17328" s="5"/>
      <c r="U17328" s="31"/>
      <c r="AD17328" s="20"/>
    </row>
    <row r="17329" spans="4:30" x14ac:dyDescent="0.2">
      <c r="D17329" s="5"/>
      <c r="I17329" s="7"/>
      <c r="K17329" s="7"/>
      <c r="L17329" s="7"/>
      <c r="M17329" s="7"/>
      <c r="N17329" s="7"/>
      <c r="O17329" s="5"/>
      <c r="U17329" s="31"/>
      <c r="AD17329" s="20"/>
    </row>
    <row r="17330" spans="4:30" x14ac:dyDescent="0.2">
      <c r="D17330" s="5"/>
      <c r="I17330" s="7"/>
      <c r="K17330" s="7"/>
      <c r="L17330" s="7"/>
      <c r="M17330" s="7"/>
      <c r="N17330" s="7"/>
      <c r="O17330" s="5"/>
      <c r="U17330" s="31"/>
      <c r="AD17330" s="20"/>
    </row>
    <row r="17331" spans="4:30" x14ac:dyDescent="0.2">
      <c r="D17331" s="5"/>
      <c r="I17331" s="7"/>
      <c r="K17331" s="7"/>
      <c r="L17331" s="7"/>
      <c r="M17331" s="7"/>
      <c r="N17331" s="7"/>
      <c r="O17331" s="5"/>
      <c r="U17331" s="31"/>
      <c r="AD17331" s="20"/>
    </row>
    <row r="17332" spans="4:30" x14ac:dyDescent="0.2">
      <c r="D17332" s="5"/>
      <c r="I17332" s="7"/>
      <c r="K17332" s="7"/>
      <c r="L17332" s="7"/>
      <c r="M17332" s="7"/>
      <c r="N17332" s="7"/>
      <c r="O17332" s="5"/>
      <c r="U17332" s="31"/>
      <c r="AD17332" s="20"/>
    </row>
    <row r="17333" spans="4:30" x14ac:dyDescent="0.2">
      <c r="D17333" s="5"/>
      <c r="I17333" s="7"/>
      <c r="K17333" s="7"/>
      <c r="L17333" s="7"/>
      <c r="M17333" s="7"/>
      <c r="N17333" s="7"/>
      <c r="O17333" s="5"/>
      <c r="U17333" s="31"/>
      <c r="AD17333" s="20"/>
    </row>
    <row r="17334" spans="4:30" x14ac:dyDescent="0.2">
      <c r="D17334" s="5"/>
      <c r="I17334" s="7"/>
      <c r="K17334" s="7"/>
      <c r="L17334" s="7"/>
      <c r="M17334" s="7"/>
      <c r="N17334" s="7"/>
      <c r="O17334" s="5"/>
      <c r="U17334" s="31"/>
      <c r="AD17334" s="20"/>
    </row>
    <row r="17335" spans="4:30" x14ac:dyDescent="0.2">
      <c r="D17335" s="5"/>
      <c r="I17335" s="7"/>
      <c r="K17335" s="7"/>
      <c r="L17335" s="7"/>
      <c r="M17335" s="7"/>
      <c r="N17335" s="7"/>
      <c r="O17335" s="5"/>
      <c r="U17335" s="31"/>
      <c r="AD17335" s="20"/>
    </row>
    <row r="17336" spans="4:30" x14ac:dyDescent="0.2">
      <c r="D17336" s="5"/>
      <c r="I17336" s="7"/>
      <c r="K17336" s="7"/>
      <c r="L17336" s="7"/>
      <c r="M17336" s="7"/>
      <c r="N17336" s="7"/>
      <c r="O17336" s="5"/>
      <c r="U17336" s="31"/>
      <c r="AD17336" s="20"/>
    </row>
    <row r="17337" spans="4:30" x14ac:dyDescent="0.2">
      <c r="D17337" s="5"/>
      <c r="I17337" s="7"/>
      <c r="K17337" s="7"/>
      <c r="L17337" s="7"/>
      <c r="M17337" s="7"/>
      <c r="N17337" s="7"/>
      <c r="O17337" s="5"/>
      <c r="U17337" s="31"/>
      <c r="AD17337" s="20"/>
    </row>
    <row r="17338" spans="4:30" x14ac:dyDescent="0.2">
      <c r="D17338" s="5"/>
      <c r="I17338" s="7"/>
      <c r="K17338" s="7"/>
      <c r="L17338" s="7"/>
      <c r="M17338" s="7"/>
      <c r="N17338" s="7"/>
      <c r="O17338" s="5"/>
      <c r="U17338" s="31"/>
      <c r="AD17338" s="20"/>
    </row>
    <row r="17339" spans="4:30" x14ac:dyDescent="0.2">
      <c r="D17339" s="5"/>
      <c r="I17339" s="7"/>
      <c r="K17339" s="7"/>
      <c r="L17339" s="7"/>
      <c r="M17339" s="7"/>
      <c r="N17339" s="7"/>
      <c r="O17339" s="5"/>
      <c r="U17339" s="31"/>
      <c r="AD17339" s="20"/>
    </row>
    <row r="17340" spans="4:30" x14ac:dyDescent="0.2">
      <c r="D17340" s="5"/>
      <c r="I17340" s="7"/>
      <c r="K17340" s="7"/>
      <c r="L17340" s="7"/>
      <c r="M17340" s="7"/>
      <c r="N17340" s="7"/>
      <c r="O17340" s="5"/>
      <c r="U17340" s="31"/>
      <c r="AD17340" s="20"/>
    </row>
    <row r="17341" spans="4:30" x14ac:dyDescent="0.2">
      <c r="D17341" s="5"/>
      <c r="I17341" s="7"/>
      <c r="K17341" s="7"/>
      <c r="L17341" s="7"/>
      <c r="M17341" s="7"/>
      <c r="N17341" s="7"/>
      <c r="O17341" s="5"/>
      <c r="U17341" s="31"/>
      <c r="AD17341" s="20"/>
    </row>
    <row r="17342" spans="4:30" x14ac:dyDescent="0.2">
      <c r="D17342" s="5"/>
      <c r="I17342" s="7"/>
      <c r="K17342" s="7"/>
      <c r="L17342" s="7"/>
      <c r="M17342" s="7"/>
      <c r="N17342" s="7"/>
      <c r="O17342" s="5"/>
      <c r="U17342" s="31"/>
      <c r="AD17342" s="20"/>
    </row>
    <row r="17343" spans="4:30" x14ac:dyDescent="0.2">
      <c r="D17343" s="5"/>
      <c r="I17343" s="7"/>
      <c r="K17343" s="7"/>
      <c r="L17343" s="7"/>
      <c r="M17343" s="7"/>
      <c r="N17343" s="7"/>
      <c r="O17343" s="5"/>
      <c r="U17343" s="31"/>
      <c r="AD17343" s="20"/>
    </row>
    <row r="17344" spans="4:30" x14ac:dyDescent="0.2">
      <c r="D17344" s="5"/>
      <c r="I17344" s="7"/>
      <c r="K17344" s="7"/>
      <c r="L17344" s="7"/>
      <c r="M17344" s="7"/>
      <c r="N17344" s="7"/>
      <c r="O17344" s="5"/>
      <c r="U17344" s="31"/>
      <c r="AD17344" s="20"/>
    </row>
    <row r="17345" spans="4:30" x14ac:dyDescent="0.2">
      <c r="D17345" s="5"/>
      <c r="I17345" s="7"/>
      <c r="K17345" s="7"/>
      <c r="L17345" s="7"/>
      <c r="M17345" s="7"/>
      <c r="N17345" s="7"/>
      <c r="O17345" s="5"/>
      <c r="U17345" s="31"/>
      <c r="AD17345" s="20"/>
    </row>
    <row r="17346" spans="4:30" x14ac:dyDescent="0.2">
      <c r="D17346" s="5"/>
      <c r="I17346" s="7"/>
      <c r="K17346" s="7"/>
      <c r="L17346" s="7"/>
      <c r="M17346" s="7"/>
      <c r="N17346" s="7"/>
      <c r="O17346" s="5"/>
      <c r="U17346" s="31"/>
      <c r="AD17346" s="20"/>
    </row>
    <row r="17347" spans="4:30" x14ac:dyDescent="0.2">
      <c r="D17347" s="5"/>
      <c r="I17347" s="7"/>
      <c r="K17347" s="7"/>
      <c r="L17347" s="7"/>
      <c r="M17347" s="7"/>
      <c r="N17347" s="7"/>
      <c r="O17347" s="5"/>
      <c r="U17347" s="31"/>
      <c r="AD17347" s="20"/>
    </row>
    <row r="17348" spans="4:30" x14ac:dyDescent="0.2">
      <c r="D17348" s="5"/>
      <c r="I17348" s="7"/>
      <c r="K17348" s="7"/>
      <c r="L17348" s="7"/>
      <c r="M17348" s="7"/>
      <c r="N17348" s="7"/>
      <c r="O17348" s="5"/>
      <c r="U17348" s="31"/>
      <c r="AD17348" s="20"/>
    </row>
    <row r="17349" spans="4:30" x14ac:dyDescent="0.2">
      <c r="D17349" s="5"/>
      <c r="I17349" s="7"/>
      <c r="K17349" s="7"/>
      <c r="L17349" s="7"/>
      <c r="M17349" s="7"/>
      <c r="N17349" s="7"/>
      <c r="O17349" s="5"/>
      <c r="U17349" s="31"/>
      <c r="AD17349" s="20"/>
    </row>
    <row r="17350" spans="4:30" x14ac:dyDescent="0.2">
      <c r="D17350" s="5"/>
      <c r="I17350" s="7"/>
      <c r="K17350" s="7"/>
      <c r="L17350" s="7"/>
      <c r="M17350" s="7"/>
      <c r="N17350" s="7"/>
      <c r="O17350" s="5"/>
      <c r="U17350" s="31"/>
      <c r="AD17350" s="20"/>
    </row>
    <row r="17351" spans="4:30" x14ac:dyDescent="0.2">
      <c r="D17351" s="5"/>
      <c r="I17351" s="7"/>
      <c r="K17351" s="7"/>
      <c r="L17351" s="7"/>
      <c r="M17351" s="7"/>
      <c r="N17351" s="7"/>
      <c r="O17351" s="5"/>
      <c r="U17351" s="31"/>
      <c r="AD17351" s="20"/>
    </row>
    <row r="17352" spans="4:30" x14ac:dyDescent="0.2">
      <c r="D17352" s="5"/>
      <c r="I17352" s="7"/>
      <c r="K17352" s="7"/>
      <c r="L17352" s="7"/>
      <c r="M17352" s="7"/>
      <c r="N17352" s="7"/>
      <c r="O17352" s="5"/>
      <c r="U17352" s="31"/>
      <c r="AD17352" s="20"/>
    </row>
    <row r="17353" spans="4:30" x14ac:dyDescent="0.2">
      <c r="D17353" s="5"/>
      <c r="I17353" s="7"/>
      <c r="K17353" s="7"/>
      <c r="L17353" s="7"/>
      <c r="M17353" s="7"/>
      <c r="N17353" s="7"/>
      <c r="O17353" s="5"/>
      <c r="U17353" s="31"/>
      <c r="AD17353" s="20"/>
    </row>
    <row r="17354" spans="4:30" x14ac:dyDescent="0.2">
      <c r="D17354" s="5"/>
      <c r="I17354" s="7"/>
      <c r="K17354" s="7"/>
      <c r="L17354" s="7"/>
      <c r="M17354" s="7"/>
      <c r="N17354" s="7"/>
      <c r="O17354" s="5"/>
      <c r="U17354" s="31"/>
      <c r="AD17354" s="20"/>
    </row>
    <row r="17355" spans="4:30" x14ac:dyDescent="0.2">
      <c r="D17355" s="5"/>
      <c r="I17355" s="7"/>
      <c r="K17355" s="7"/>
      <c r="L17355" s="7"/>
      <c r="M17355" s="7"/>
      <c r="N17355" s="7"/>
      <c r="O17355" s="5"/>
      <c r="U17355" s="31"/>
      <c r="AD17355" s="20"/>
    </row>
    <row r="17356" spans="4:30" x14ac:dyDescent="0.2">
      <c r="D17356" s="5"/>
      <c r="I17356" s="7"/>
      <c r="K17356" s="7"/>
      <c r="L17356" s="7"/>
      <c r="M17356" s="7"/>
      <c r="N17356" s="7"/>
      <c r="O17356" s="5"/>
      <c r="U17356" s="31"/>
      <c r="AD17356" s="20"/>
    </row>
    <row r="17357" spans="4:30" x14ac:dyDescent="0.2">
      <c r="D17357" s="5"/>
      <c r="I17357" s="7"/>
      <c r="K17357" s="7"/>
      <c r="L17357" s="7"/>
      <c r="M17357" s="7"/>
      <c r="N17357" s="7"/>
      <c r="O17357" s="5"/>
      <c r="U17357" s="31"/>
      <c r="AD17357" s="20"/>
    </row>
    <row r="17358" spans="4:30" x14ac:dyDescent="0.2">
      <c r="D17358" s="5"/>
      <c r="I17358" s="7"/>
      <c r="K17358" s="7"/>
      <c r="L17358" s="7"/>
      <c r="M17358" s="7"/>
      <c r="N17358" s="7"/>
      <c r="O17358" s="5"/>
      <c r="U17358" s="31"/>
      <c r="AD17358" s="20"/>
    </row>
    <row r="17359" spans="4:30" x14ac:dyDescent="0.2">
      <c r="D17359" s="5"/>
      <c r="I17359" s="7"/>
      <c r="K17359" s="7"/>
      <c r="L17359" s="7"/>
      <c r="M17359" s="7"/>
      <c r="N17359" s="7"/>
      <c r="O17359" s="5"/>
      <c r="U17359" s="31"/>
      <c r="AD17359" s="20"/>
    </row>
    <row r="17360" spans="4:30" x14ac:dyDescent="0.2">
      <c r="D17360" s="5"/>
      <c r="I17360" s="7"/>
      <c r="K17360" s="7"/>
      <c r="L17360" s="7"/>
      <c r="M17360" s="7"/>
      <c r="N17360" s="7"/>
      <c r="O17360" s="5"/>
      <c r="U17360" s="31"/>
      <c r="AD17360" s="20"/>
    </row>
    <row r="17361" spans="4:30" x14ac:dyDescent="0.2">
      <c r="D17361" s="5"/>
      <c r="I17361" s="7"/>
      <c r="K17361" s="7"/>
      <c r="L17361" s="7"/>
      <c r="M17361" s="7"/>
      <c r="N17361" s="7"/>
      <c r="O17361" s="5"/>
      <c r="U17361" s="31"/>
      <c r="AD17361" s="20"/>
    </row>
    <row r="17362" spans="4:30" x14ac:dyDescent="0.2">
      <c r="D17362" s="5"/>
      <c r="I17362" s="7"/>
      <c r="K17362" s="7"/>
      <c r="L17362" s="7"/>
      <c r="M17362" s="7"/>
      <c r="N17362" s="7"/>
      <c r="O17362" s="5"/>
      <c r="U17362" s="31"/>
      <c r="AD17362" s="20"/>
    </row>
    <row r="17363" spans="4:30" x14ac:dyDescent="0.2">
      <c r="D17363" s="5"/>
      <c r="I17363" s="7"/>
      <c r="K17363" s="7"/>
      <c r="L17363" s="7"/>
      <c r="M17363" s="7"/>
      <c r="N17363" s="7"/>
      <c r="O17363" s="5"/>
      <c r="U17363" s="31"/>
      <c r="AD17363" s="20"/>
    </row>
    <row r="17364" spans="4:30" x14ac:dyDescent="0.2">
      <c r="D17364" s="5"/>
      <c r="I17364" s="7"/>
      <c r="K17364" s="7"/>
      <c r="L17364" s="7"/>
      <c r="M17364" s="7"/>
      <c r="N17364" s="7"/>
      <c r="O17364" s="5"/>
      <c r="U17364" s="31"/>
      <c r="AD17364" s="20"/>
    </row>
    <row r="17365" spans="4:30" x14ac:dyDescent="0.2">
      <c r="D17365" s="5"/>
      <c r="I17365" s="7"/>
      <c r="K17365" s="7"/>
      <c r="L17365" s="7"/>
      <c r="M17365" s="7"/>
      <c r="N17365" s="7"/>
      <c r="O17365" s="5"/>
      <c r="U17365" s="31"/>
      <c r="AD17365" s="20"/>
    </row>
    <row r="17366" spans="4:30" x14ac:dyDescent="0.2">
      <c r="D17366" s="5"/>
      <c r="I17366" s="7"/>
      <c r="K17366" s="7"/>
      <c r="L17366" s="7"/>
      <c r="M17366" s="7"/>
      <c r="N17366" s="7"/>
      <c r="O17366" s="5"/>
      <c r="U17366" s="31"/>
      <c r="AD17366" s="20"/>
    </row>
    <row r="17367" spans="4:30" x14ac:dyDescent="0.2">
      <c r="D17367" s="5"/>
      <c r="I17367" s="7"/>
      <c r="K17367" s="7"/>
      <c r="L17367" s="7"/>
      <c r="M17367" s="7"/>
      <c r="N17367" s="7"/>
      <c r="O17367" s="5"/>
      <c r="U17367" s="31"/>
      <c r="AD17367" s="20"/>
    </row>
    <row r="17368" spans="4:30" x14ac:dyDescent="0.2">
      <c r="D17368" s="5"/>
      <c r="I17368" s="7"/>
      <c r="K17368" s="7"/>
      <c r="L17368" s="7"/>
      <c r="M17368" s="7"/>
      <c r="N17368" s="7"/>
      <c r="O17368" s="5"/>
      <c r="U17368" s="31"/>
      <c r="AD17368" s="20"/>
    </row>
    <row r="17369" spans="4:30" x14ac:dyDescent="0.2">
      <c r="D17369" s="5"/>
      <c r="I17369" s="7"/>
      <c r="K17369" s="7"/>
      <c r="L17369" s="7"/>
      <c r="M17369" s="7"/>
      <c r="N17369" s="7"/>
      <c r="O17369" s="5"/>
      <c r="U17369" s="31"/>
      <c r="AD17369" s="20"/>
    </row>
    <row r="17370" spans="4:30" x14ac:dyDescent="0.2">
      <c r="D17370" s="5"/>
      <c r="I17370" s="7"/>
      <c r="K17370" s="7"/>
      <c r="L17370" s="7"/>
      <c r="M17370" s="7"/>
      <c r="N17370" s="7"/>
      <c r="O17370" s="5"/>
      <c r="U17370" s="31"/>
      <c r="AD17370" s="20"/>
    </row>
    <row r="17371" spans="4:30" x14ac:dyDescent="0.2">
      <c r="D17371" s="5"/>
      <c r="I17371" s="7"/>
      <c r="K17371" s="7"/>
      <c r="L17371" s="7"/>
      <c r="M17371" s="7"/>
      <c r="N17371" s="7"/>
      <c r="O17371" s="5"/>
      <c r="U17371" s="31"/>
      <c r="AD17371" s="20"/>
    </row>
    <row r="17372" spans="4:30" x14ac:dyDescent="0.2">
      <c r="D17372" s="5"/>
      <c r="I17372" s="7"/>
      <c r="K17372" s="7"/>
      <c r="L17372" s="7"/>
      <c r="M17372" s="7"/>
      <c r="N17372" s="7"/>
      <c r="O17372" s="5"/>
      <c r="U17372" s="31"/>
      <c r="AD17372" s="20"/>
    </row>
    <row r="17373" spans="4:30" x14ac:dyDescent="0.2">
      <c r="D17373" s="5"/>
      <c r="I17373" s="7"/>
      <c r="K17373" s="7"/>
      <c r="L17373" s="7"/>
      <c r="M17373" s="7"/>
      <c r="N17373" s="7"/>
      <c r="O17373" s="5"/>
      <c r="U17373" s="31"/>
      <c r="AD17373" s="20"/>
    </row>
    <row r="17374" spans="4:30" x14ac:dyDescent="0.2">
      <c r="D17374" s="5"/>
      <c r="I17374" s="7"/>
      <c r="K17374" s="7"/>
      <c r="L17374" s="7"/>
      <c r="M17374" s="7"/>
      <c r="N17374" s="7"/>
      <c r="O17374" s="5"/>
      <c r="U17374" s="31"/>
      <c r="AD17374" s="20"/>
    </row>
    <row r="17375" spans="4:30" x14ac:dyDescent="0.2">
      <c r="D17375" s="5"/>
      <c r="I17375" s="7"/>
      <c r="K17375" s="7"/>
      <c r="L17375" s="7"/>
      <c r="M17375" s="7"/>
      <c r="N17375" s="7"/>
      <c r="O17375" s="5"/>
      <c r="U17375" s="31"/>
      <c r="AD17375" s="20"/>
    </row>
    <row r="17376" spans="4:30" x14ac:dyDescent="0.2">
      <c r="D17376" s="5"/>
      <c r="I17376" s="7"/>
      <c r="K17376" s="7"/>
      <c r="L17376" s="7"/>
      <c r="M17376" s="7"/>
      <c r="N17376" s="7"/>
      <c r="O17376" s="5"/>
      <c r="U17376" s="31"/>
      <c r="AD17376" s="20"/>
    </row>
    <row r="17377" spans="4:30" x14ac:dyDescent="0.2">
      <c r="D17377" s="5"/>
      <c r="I17377" s="7"/>
      <c r="K17377" s="7"/>
      <c r="L17377" s="7"/>
      <c r="M17377" s="7"/>
      <c r="N17377" s="7"/>
      <c r="O17377" s="5"/>
      <c r="U17377" s="31"/>
      <c r="AD17377" s="20"/>
    </row>
    <row r="17378" spans="4:30" x14ac:dyDescent="0.2">
      <c r="D17378" s="5"/>
      <c r="I17378" s="7"/>
      <c r="K17378" s="7"/>
      <c r="L17378" s="7"/>
      <c r="M17378" s="7"/>
      <c r="N17378" s="7"/>
      <c r="O17378" s="5"/>
      <c r="U17378" s="31"/>
      <c r="AD17378" s="20"/>
    </row>
    <row r="17379" spans="4:30" x14ac:dyDescent="0.2">
      <c r="D17379" s="5"/>
      <c r="I17379" s="7"/>
      <c r="K17379" s="7"/>
      <c r="L17379" s="7"/>
      <c r="M17379" s="7"/>
      <c r="N17379" s="7"/>
      <c r="O17379" s="5"/>
      <c r="U17379" s="31"/>
      <c r="AD17379" s="20"/>
    </row>
    <row r="17380" spans="4:30" x14ac:dyDescent="0.2">
      <c r="D17380" s="5"/>
      <c r="I17380" s="7"/>
      <c r="K17380" s="7"/>
      <c r="L17380" s="7"/>
      <c r="M17380" s="7"/>
      <c r="N17380" s="7"/>
      <c r="O17380" s="5"/>
      <c r="U17380" s="31"/>
      <c r="AD17380" s="20"/>
    </row>
    <row r="17381" spans="4:30" x14ac:dyDescent="0.2">
      <c r="D17381" s="5"/>
      <c r="I17381" s="7"/>
      <c r="K17381" s="7"/>
      <c r="L17381" s="7"/>
      <c r="M17381" s="7"/>
      <c r="N17381" s="7"/>
      <c r="O17381" s="5"/>
      <c r="U17381" s="31"/>
      <c r="AD17381" s="20"/>
    </row>
    <row r="17382" spans="4:30" x14ac:dyDescent="0.2">
      <c r="D17382" s="5"/>
      <c r="I17382" s="7"/>
      <c r="K17382" s="7"/>
      <c r="L17382" s="7"/>
      <c r="M17382" s="7"/>
      <c r="N17382" s="7"/>
      <c r="O17382" s="5"/>
      <c r="U17382" s="31"/>
      <c r="AD17382" s="20"/>
    </row>
    <row r="17383" spans="4:30" x14ac:dyDescent="0.2">
      <c r="D17383" s="5"/>
      <c r="I17383" s="7"/>
      <c r="K17383" s="7"/>
      <c r="L17383" s="7"/>
      <c r="M17383" s="7"/>
      <c r="N17383" s="7"/>
      <c r="O17383" s="5"/>
      <c r="U17383" s="31"/>
      <c r="AD17383" s="20"/>
    </row>
    <row r="17384" spans="4:30" x14ac:dyDescent="0.2">
      <c r="D17384" s="5"/>
      <c r="I17384" s="7"/>
      <c r="K17384" s="7"/>
      <c r="L17384" s="7"/>
      <c r="M17384" s="7"/>
      <c r="N17384" s="7"/>
      <c r="O17384" s="5"/>
      <c r="U17384" s="31"/>
      <c r="AD17384" s="20"/>
    </row>
    <row r="17385" spans="4:30" x14ac:dyDescent="0.2">
      <c r="D17385" s="5"/>
      <c r="I17385" s="7"/>
      <c r="K17385" s="7"/>
      <c r="L17385" s="7"/>
      <c r="M17385" s="7"/>
      <c r="N17385" s="7"/>
      <c r="O17385" s="5"/>
      <c r="U17385" s="31"/>
      <c r="AD17385" s="20"/>
    </row>
    <row r="17386" spans="4:30" x14ac:dyDescent="0.2">
      <c r="D17386" s="5"/>
      <c r="I17386" s="7"/>
      <c r="K17386" s="7"/>
      <c r="L17386" s="7"/>
      <c r="M17386" s="7"/>
      <c r="N17386" s="7"/>
      <c r="O17386" s="5"/>
      <c r="U17386" s="31"/>
      <c r="AD17386" s="20"/>
    </row>
    <row r="17387" spans="4:30" x14ac:dyDescent="0.2">
      <c r="D17387" s="5"/>
      <c r="I17387" s="7"/>
      <c r="K17387" s="7"/>
      <c r="L17387" s="7"/>
      <c r="M17387" s="7"/>
      <c r="N17387" s="7"/>
      <c r="O17387" s="5"/>
      <c r="U17387" s="31"/>
      <c r="AD17387" s="20"/>
    </row>
    <row r="17388" spans="4:30" x14ac:dyDescent="0.2">
      <c r="D17388" s="5"/>
      <c r="I17388" s="7"/>
      <c r="K17388" s="7"/>
      <c r="L17388" s="7"/>
      <c r="M17388" s="7"/>
      <c r="N17388" s="7"/>
      <c r="O17388" s="5"/>
      <c r="U17388" s="31"/>
      <c r="AD17388" s="20"/>
    </row>
    <row r="17389" spans="4:30" x14ac:dyDescent="0.2">
      <c r="D17389" s="5"/>
      <c r="I17389" s="7"/>
      <c r="K17389" s="7"/>
      <c r="L17389" s="7"/>
      <c r="M17389" s="7"/>
      <c r="N17389" s="7"/>
      <c r="O17389" s="5"/>
      <c r="U17389" s="31"/>
      <c r="AD17389" s="20"/>
    </row>
    <row r="17390" spans="4:30" x14ac:dyDescent="0.2">
      <c r="D17390" s="5"/>
      <c r="I17390" s="7"/>
      <c r="K17390" s="7"/>
      <c r="L17390" s="7"/>
      <c r="M17390" s="7"/>
      <c r="N17390" s="7"/>
      <c r="O17390" s="5"/>
      <c r="U17390" s="31"/>
      <c r="AD17390" s="20"/>
    </row>
    <row r="17391" spans="4:30" x14ac:dyDescent="0.2">
      <c r="D17391" s="5"/>
      <c r="I17391" s="7"/>
      <c r="K17391" s="7"/>
      <c r="L17391" s="7"/>
      <c r="M17391" s="7"/>
      <c r="N17391" s="7"/>
      <c r="O17391" s="5"/>
      <c r="U17391" s="31"/>
      <c r="AD17391" s="20"/>
    </row>
    <row r="17392" spans="4:30" x14ac:dyDescent="0.2">
      <c r="D17392" s="5"/>
      <c r="I17392" s="7"/>
      <c r="K17392" s="7"/>
      <c r="L17392" s="7"/>
      <c r="M17392" s="7"/>
      <c r="N17392" s="7"/>
      <c r="O17392" s="5"/>
      <c r="U17392" s="31"/>
      <c r="AD17392" s="20"/>
    </row>
    <row r="17393" spans="4:30" x14ac:dyDescent="0.2">
      <c r="D17393" s="5"/>
      <c r="I17393" s="7"/>
      <c r="K17393" s="7"/>
      <c r="L17393" s="7"/>
      <c r="M17393" s="7"/>
      <c r="N17393" s="7"/>
      <c r="O17393" s="5"/>
      <c r="U17393" s="31"/>
      <c r="AD17393" s="20"/>
    </row>
    <row r="17394" spans="4:30" x14ac:dyDescent="0.2">
      <c r="D17394" s="5"/>
      <c r="I17394" s="7"/>
      <c r="K17394" s="7"/>
      <c r="L17394" s="7"/>
      <c r="M17394" s="7"/>
      <c r="N17394" s="7"/>
      <c r="O17394" s="5"/>
      <c r="U17394" s="31"/>
      <c r="AD17394" s="20"/>
    </row>
    <row r="17395" spans="4:30" x14ac:dyDescent="0.2">
      <c r="D17395" s="5"/>
      <c r="I17395" s="7"/>
      <c r="K17395" s="7"/>
      <c r="L17395" s="7"/>
      <c r="M17395" s="7"/>
      <c r="N17395" s="7"/>
      <c r="O17395" s="5"/>
      <c r="U17395" s="31"/>
      <c r="AD17395" s="20"/>
    </row>
    <row r="17396" spans="4:30" x14ac:dyDescent="0.2">
      <c r="D17396" s="5"/>
      <c r="I17396" s="7"/>
      <c r="K17396" s="7"/>
      <c r="L17396" s="7"/>
      <c r="M17396" s="7"/>
      <c r="N17396" s="7"/>
      <c r="O17396" s="5"/>
      <c r="U17396" s="31"/>
      <c r="AD17396" s="20"/>
    </row>
    <row r="17397" spans="4:30" x14ac:dyDescent="0.2">
      <c r="D17397" s="5"/>
      <c r="I17397" s="7"/>
      <c r="K17397" s="7"/>
      <c r="L17397" s="7"/>
      <c r="M17397" s="7"/>
      <c r="N17397" s="7"/>
      <c r="O17397" s="5"/>
      <c r="U17397" s="31"/>
      <c r="AD17397" s="20"/>
    </row>
    <row r="17398" spans="4:30" x14ac:dyDescent="0.2">
      <c r="D17398" s="5"/>
      <c r="I17398" s="7"/>
      <c r="K17398" s="7"/>
      <c r="L17398" s="7"/>
      <c r="M17398" s="7"/>
      <c r="N17398" s="7"/>
      <c r="O17398" s="5"/>
      <c r="U17398" s="31"/>
      <c r="AD17398" s="20"/>
    </row>
    <row r="17399" spans="4:30" x14ac:dyDescent="0.2">
      <c r="D17399" s="5"/>
      <c r="I17399" s="7"/>
      <c r="K17399" s="7"/>
      <c r="L17399" s="7"/>
      <c r="M17399" s="7"/>
      <c r="N17399" s="7"/>
      <c r="O17399" s="5"/>
      <c r="U17399" s="31"/>
      <c r="AD17399" s="20"/>
    </row>
    <row r="17400" spans="4:30" x14ac:dyDescent="0.2">
      <c r="D17400" s="5"/>
      <c r="I17400" s="7"/>
      <c r="K17400" s="7"/>
      <c r="L17400" s="7"/>
      <c r="M17400" s="7"/>
      <c r="N17400" s="7"/>
      <c r="O17400" s="5"/>
      <c r="U17400" s="31"/>
      <c r="AD17400" s="20"/>
    </row>
    <row r="17401" spans="4:30" x14ac:dyDescent="0.2">
      <c r="D17401" s="5"/>
      <c r="I17401" s="7"/>
      <c r="K17401" s="7"/>
      <c r="L17401" s="7"/>
      <c r="M17401" s="7"/>
      <c r="N17401" s="7"/>
      <c r="O17401" s="5"/>
      <c r="U17401" s="31"/>
      <c r="AD17401" s="20"/>
    </row>
    <row r="17402" spans="4:30" x14ac:dyDescent="0.2">
      <c r="D17402" s="5"/>
      <c r="I17402" s="7"/>
      <c r="K17402" s="7"/>
      <c r="L17402" s="7"/>
      <c r="M17402" s="7"/>
      <c r="N17402" s="7"/>
      <c r="O17402" s="5"/>
      <c r="U17402" s="31"/>
      <c r="AD17402" s="20"/>
    </row>
    <row r="17403" spans="4:30" x14ac:dyDescent="0.2">
      <c r="D17403" s="5"/>
      <c r="I17403" s="7"/>
      <c r="K17403" s="7"/>
      <c r="L17403" s="7"/>
      <c r="M17403" s="7"/>
      <c r="N17403" s="7"/>
      <c r="O17403" s="5"/>
      <c r="U17403" s="31"/>
      <c r="AD17403" s="20"/>
    </row>
    <row r="17404" spans="4:30" x14ac:dyDescent="0.2">
      <c r="D17404" s="5"/>
      <c r="I17404" s="7"/>
      <c r="K17404" s="7"/>
      <c r="L17404" s="7"/>
      <c r="M17404" s="7"/>
      <c r="N17404" s="7"/>
      <c r="O17404" s="5"/>
      <c r="U17404" s="31"/>
      <c r="AD17404" s="20"/>
    </row>
    <row r="17405" spans="4:30" x14ac:dyDescent="0.2">
      <c r="D17405" s="5"/>
      <c r="I17405" s="7"/>
      <c r="K17405" s="7"/>
      <c r="L17405" s="7"/>
      <c r="M17405" s="7"/>
      <c r="N17405" s="7"/>
      <c r="O17405" s="5"/>
      <c r="U17405" s="31"/>
      <c r="AD17405" s="20"/>
    </row>
    <row r="17406" spans="4:30" x14ac:dyDescent="0.2">
      <c r="D17406" s="5"/>
      <c r="I17406" s="7"/>
      <c r="K17406" s="7"/>
      <c r="L17406" s="7"/>
      <c r="M17406" s="7"/>
      <c r="N17406" s="7"/>
      <c r="O17406" s="5"/>
      <c r="U17406" s="31"/>
      <c r="AD17406" s="20"/>
    </row>
    <row r="17407" spans="4:30" x14ac:dyDescent="0.2">
      <c r="D17407" s="5"/>
      <c r="I17407" s="7"/>
      <c r="K17407" s="7"/>
      <c r="L17407" s="7"/>
      <c r="M17407" s="7"/>
      <c r="N17407" s="7"/>
      <c r="O17407" s="5"/>
      <c r="U17407" s="31"/>
      <c r="AD17407" s="20"/>
    </row>
    <row r="17408" spans="4:30" x14ac:dyDescent="0.2">
      <c r="D17408" s="5"/>
      <c r="I17408" s="7"/>
      <c r="K17408" s="7"/>
      <c r="L17408" s="7"/>
      <c r="M17408" s="7"/>
      <c r="N17408" s="7"/>
      <c r="O17408" s="5"/>
      <c r="U17408" s="31"/>
      <c r="AD17408" s="20"/>
    </row>
    <row r="17409" spans="4:30" x14ac:dyDescent="0.2">
      <c r="D17409" s="5"/>
      <c r="I17409" s="7"/>
      <c r="K17409" s="7"/>
      <c r="L17409" s="7"/>
      <c r="M17409" s="7"/>
      <c r="N17409" s="7"/>
      <c r="O17409" s="5"/>
      <c r="U17409" s="31"/>
      <c r="AD17409" s="20"/>
    </row>
    <row r="17410" spans="4:30" x14ac:dyDescent="0.2">
      <c r="D17410" s="5"/>
      <c r="I17410" s="7"/>
      <c r="K17410" s="7"/>
      <c r="L17410" s="7"/>
      <c r="M17410" s="7"/>
      <c r="N17410" s="7"/>
      <c r="O17410" s="5"/>
      <c r="U17410" s="31"/>
      <c r="AD17410" s="20"/>
    </row>
    <row r="17411" spans="4:30" x14ac:dyDescent="0.2">
      <c r="D17411" s="5"/>
      <c r="I17411" s="7"/>
      <c r="K17411" s="7"/>
      <c r="L17411" s="7"/>
      <c r="M17411" s="7"/>
      <c r="N17411" s="7"/>
      <c r="O17411" s="5"/>
      <c r="U17411" s="31"/>
      <c r="AD17411" s="20"/>
    </row>
    <row r="17412" spans="4:30" x14ac:dyDescent="0.2">
      <c r="D17412" s="5"/>
      <c r="I17412" s="7"/>
      <c r="K17412" s="7"/>
      <c r="L17412" s="7"/>
      <c r="M17412" s="7"/>
      <c r="N17412" s="7"/>
      <c r="O17412" s="5"/>
      <c r="U17412" s="31"/>
      <c r="AD17412" s="20"/>
    </row>
    <row r="17413" spans="4:30" x14ac:dyDescent="0.2">
      <c r="D17413" s="5"/>
      <c r="I17413" s="7"/>
      <c r="K17413" s="7"/>
      <c r="L17413" s="7"/>
      <c r="M17413" s="7"/>
      <c r="N17413" s="7"/>
      <c r="O17413" s="5"/>
      <c r="U17413" s="31"/>
      <c r="AD17413" s="20"/>
    </row>
    <row r="17414" spans="4:30" x14ac:dyDescent="0.2">
      <c r="D17414" s="5"/>
      <c r="I17414" s="7"/>
      <c r="K17414" s="7"/>
      <c r="L17414" s="7"/>
      <c r="M17414" s="7"/>
      <c r="N17414" s="7"/>
      <c r="O17414" s="5"/>
      <c r="U17414" s="31"/>
      <c r="AD17414" s="20"/>
    </row>
    <row r="17415" spans="4:30" x14ac:dyDescent="0.2">
      <c r="D17415" s="5"/>
      <c r="I17415" s="7"/>
      <c r="K17415" s="7"/>
      <c r="L17415" s="7"/>
      <c r="M17415" s="7"/>
      <c r="N17415" s="7"/>
      <c r="O17415" s="5"/>
      <c r="U17415" s="31"/>
      <c r="AD17415" s="20"/>
    </row>
    <row r="17416" spans="4:30" x14ac:dyDescent="0.2">
      <c r="D17416" s="5"/>
      <c r="I17416" s="7"/>
      <c r="K17416" s="7"/>
      <c r="L17416" s="7"/>
      <c r="M17416" s="7"/>
      <c r="N17416" s="7"/>
      <c r="O17416" s="5"/>
      <c r="U17416" s="31"/>
      <c r="AD17416" s="20"/>
    </row>
    <row r="17417" spans="4:30" x14ac:dyDescent="0.2">
      <c r="D17417" s="5"/>
      <c r="I17417" s="7"/>
      <c r="K17417" s="7"/>
      <c r="L17417" s="7"/>
      <c r="M17417" s="7"/>
      <c r="N17417" s="7"/>
      <c r="O17417" s="5"/>
      <c r="U17417" s="31"/>
      <c r="AD17417" s="20"/>
    </row>
    <row r="17418" spans="4:30" x14ac:dyDescent="0.2">
      <c r="D17418" s="5"/>
      <c r="I17418" s="7"/>
      <c r="K17418" s="7"/>
      <c r="L17418" s="7"/>
      <c r="M17418" s="7"/>
      <c r="N17418" s="7"/>
      <c r="O17418" s="5"/>
      <c r="U17418" s="31"/>
      <c r="AD17418" s="20"/>
    </row>
    <row r="17419" spans="4:30" x14ac:dyDescent="0.2">
      <c r="D17419" s="5"/>
      <c r="I17419" s="7"/>
      <c r="K17419" s="7"/>
      <c r="L17419" s="7"/>
      <c r="M17419" s="7"/>
      <c r="N17419" s="7"/>
      <c r="O17419" s="5"/>
      <c r="U17419" s="31"/>
      <c r="AD17419" s="20"/>
    </row>
    <row r="17420" spans="4:30" x14ac:dyDescent="0.2">
      <c r="D17420" s="5"/>
      <c r="I17420" s="7"/>
      <c r="K17420" s="7"/>
      <c r="L17420" s="7"/>
      <c r="M17420" s="7"/>
      <c r="N17420" s="7"/>
      <c r="O17420" s="5"/>
      <c r="U17420" s="31"/>
      <c r="AD17420" s="20"/>
    </row>
    <row r="17421" spans="4:30" x14ac:dyDescent="0.2">
      <c r="D17421" s="5"/>
      <c r="I17421" s="7"/>
      <c r="K17421" s="7"/>
      <c r="L17421" s="7"/>
      <c r="M17421" s="7"/>
      <c r="N17421" s="7"/>
      <c r="O17421" s="5"/>
      <c r="U17421" s="31"/>
      <c r="AD17421" s="20"/>
    </row>
    <row r="17422" spans="4:30" x14ac:dyDescent="0.2">
      <c r="D17422" s="5"/>
      <c r="I17422" s="7"/>
      <c r="K17422" s="7"/>
      <c r="L17422" s="7"/>
      <c r="M17422" s="7"/>
      <c r="N17422" s="7"/>
      <c r="O17422" s="5"/>
      <c r="U17422" s="31"/>
      <c r="AD17422" s="20"/>
    </row>
    <row r="17423" spans="4:30" x14ac:dyDescent="0.2">
      <c r="D17423" s="5"/>
      <c r="I17423" s="7"/>
      <c r="K17423" s="7"/>
      <c r="L17423" s="7"/>
      <c r="M17423" s="7"/>
      <c r="N17423" s="7"/>
      <c r="O17423" s="5"/>
      <c r="U17423" s="31"/>
      <c r="AD17423" s="20"/>
    </row>
    <row r="17424" spans="4:30" x14ac:dyDescent="0.2">
      <c r="D17424" s="5"/>
      <c r="I17424" s="7"/>
      <c r="K17424" s="7"/>
      <c r="L17424" s="7"/>
      <c r="M17424" s="7"/>
      <c r="N17424" s="7"/>
      <c r="O17424" s="5"/>
      <c r="U17424" s="31"/>
      <c r="AD17424" s="20"/>
    </row>
    <row r="17425" spans="4:30" x14ac:dyDescent="0.2">
      <c r="D17425" s="5"/>
      <c r="I17425" s="7"/>
      <c r="K17425" s="7"/>
      <c r="L17425" s="7"/>
      <c r="M17425" s="7"/>
      <c r="N17425" s="7"/>
      <c r="O17425" s="5"/>
      <c r="U17425" s="31"/>
      <c r="AD17425" s="20"/>
    </row>
    <row r="17426" spans="4:30" x14ac:dyDescent="0.2">
      <c r="D17426" s="5"/>
      <c r="I17426" s="7"/>
      <c r="K17426" s="7"/>
      <c r="L17426" s="7"/>
      <c r="M17426" s="7"/>
      <c r="N17426" s="7"/>
      <c r="O17426" s="5"/>
      <c r="U17426" s="31"/>
      <c r="AD17426" s="20"/>
    </row>
    <row r="17427" spans="4:30" x14ac:dyDescent="0.2">
      <c r="D17427" s="5"/>
      <c r="I17427" s="7"/>
      <c r="K17427" s="7"/>
      <c r="L17427" s="7"/>
      <c r="M17427" s="7"/>
      <c r="N17427" s="7"/>
      <c r="O17427" s="5"/>
      <c r="U17427" s="31"/>
      <c r="AD17427" s="20"/>
    </row>
    <row r="17428" spans="4:30" x14ac:dyDescent="0.2">
      <c r="D17428" s="5"/>
      <c r="I17428" s="7"/>
      <c r="K17428" s="7"/>
      <c r="L17428" s="7"/>
      <c r="M17428" s="7"/>
      <c r="N17428" s="7"/>
      <c r="O17428" s="5"/>
      <c r="U17428" s="31"/>
      <c r="AD17428" s="20"/>
    </row>
    <row r="17429" spans="4:30" x14ac:dyDescent="0.2">
      <c r="D17429" s="5"/>
      <c r="I17429" s="7"/>
      <c r="K17429" s="7"/>
      <c r="L17429" s="7"/>
      <c r="M17429" s="7"/>
      <c r="N17429" s="7"/>
      <c r="O17429" s="5"/>
      <c r="U17429" s="31"/>
      <c r="AD17429" s="20"/>
    </row>
    <row r="17430" spans="4:30" x14ac:dyDescent="0.2">
      <c r="D17430" s="5"/>
      <c r="I17430" s="7"/>
      <c r="K17430" s="7"/>
      <c r="L17430" s="7"/>
      <c r="M17430" s="7"/>
      <c r="N17430" s="7"/>
      <c r="O17430" s="5"/>
      <c r="U17430" s="31"/>
      <c r="AD17430" s="20"/>
    </row>
    <row r="17431" spans="4:30" x14ac:dyDescent="0.2">
      <c r="D17431" s="5"/>
      <c r="I17431" s="7"/>
      <c r="K17431" s="7"/>
      <c r="L17431" s="7"/>
      <c r="M17431" s="7"/>
      <c r="N17431" s="7"/>
      <c r="O17431" s="5"/>
      <c r="U17431" s="31"/>
      <c r="AD17431" s="20"/>
    </row>
    <row r="17432" spans="4:30" x14ac:dyDescent="0.2">
      <c r="D17432" s="5"/>
      <c r="I17432" s="7"/>
      <c r="K17432" s="7"/>
      <c r="L17432" s="7"/>
      <c r="M17432" s="7"/>
      <c r="N17432" s="7"/>
      <c r="O17432" s="5"/>
      <c r="U17432" s="31"/>
      <c r="AD17432" s="20"/>
    </row>
    <row r="17433" spans="4:30" x14ac:dyDescent="0.2">
      <c r="D17433" s="5"/>
      <c r="I17433" s="7"/>
      <c r="K17433" s="7"/>
      <c r="L17433" s="7"/>
      <c r="M17433" s="7"/>
      <c r="N17433" s="7"/>
      <c r="O17433" s="5"/>
      <c r="U17433" s="31"/>
      <c r="AD17433" s="20"/>
    </row>
    <row r="17434" spans="4:30" x14ac:dyDescent="0.2">
      <c r="D17434" s="5"/>
      <c r="I17434" s="7"/>
      <c r="K17434" s="7"/>
      <c r="L17434" s="7"/>
      <c r="M17434" s="7"/>
      <c r="N17434" s="7"/>
      <c r="O17434" s="5"/>
      <c r="U17434" s="31"/>
      <c r="AD17434" s="20"/>
    </row>
    <row r="17435" spans="4:30" x14ac:dyDescent="0.2">
      <c r="D17435" s="5"/>
      <c r="I17435" s="7"/>
      <c r="K17435" s="7"/>
      <c r="L17435" s="7"/>
      <c r="M17435" s="7"/>
      <c r="N17435" s="7"/>
      <c r="O17435" s="5"/>
      <c r="U17435" s="31"/>
      <c r="AD17435" s="20"/>
    </row>
    <row r="17436" spans="4:30" x14ac:dyDescent="0.2">
      <c r="D17436" s="5"/>
      <c r="I17436" s="7"/>
      <c r="K17436" s="7"/>
      <c r="L17436" s="7"/>
      <c r="M17436" s="7"/>
      <c r="N17436" s="7"/>
      <c r="O17436" s="5"/>
      <c r="U17436" s="31"/>
      <c r="AD17436" s="20"/>
    </row>
    <row r="17437" spans="4:30" x14ac:dyDescent="0.2">
      <c r="D17437" s="5"/>
      <c r="I17437" s="7"/>
      <c r="K17437" s="7"/>
      <c r="L17437" s="7"/>
      <c r="M17437" s="7"/>
      <c r="N17437" s="7"/>
      <c r="O17437" s="5"/>
      <c r="U17437" s="31"/>
      <c r="AD17437" s="20"/>
    </row>
    <row r="17438" spans="4:30" x14ac:dyDescent="0.2">
      <c r="D17438" s="5"/>
      <c r="I17438" s="7"/>
      <c r="K17438" s="7"/>
      <c r="L17438" s="7"/>
      <c r="M17438" s="7"/>
      <c r="N17438" s="7"/>
      <c r="O17438" s="5"/>
      <c r="U17438" s="31"/>
      <c r="AD17438" s="20"/>
    </row>
    <row r="17439" spans="4:30" x14ac:dyDescent="0.2">
      <c r="D17439" s="5"/>
      <c r="I17439" s="7"/>
      <c r="K17439" s="7"/>
      <c r="L17439" s="7"/>
      <c r="M17439" s="7"/>
      <c r="N17439" s="7"/>
      <c r="O17439" s="5"/>
      <c r="U17439" s="31"/>
      <c r="AD17439" s="20"/>
    </row>
    <row r="17440" spans="4:30" x14ac:dyDescent="0.2">
      <c r="D17440" s="5"/>
      <c r="I17440" s="7"/>
      <c r="K17440" s="7"/>
      <c r="L17440" s="7"/>
      <c r="M17440" s="7"/>
      <c r="N17440" s="7"/>
      <c r="O17440" s="5"/>
      <c r="U17440" s="31"/>
      <c r="AD17440" s="20"/>
    </row>
    <row r="17441" spans="4:30" x14ac:dyDescent="0.2">
      <c r="D17441" s="5"/>
      <c r="I17441" s="7"/>
      <c r="K17441" s="7"/>
      <c r="L17441" s="7"/>
      <c r="M17441" s="7"/>
      <c r="N17441" s="7"/>
      <c r="O17441" s="5"/>
      <c r="U17441" s="31"/>
      <c r="AD17441" s="20"/>
    </row>
    <row r="17442" spans="4:30" x14ac:dyDescent="0.2">
      <c r="D17442" s="5"/>
      <c r="I17442" s="7"/>
      <c r="K17442" s="7"/>
      <c r="L17442" s="7"/>
      <c r="M17442" s="7"/>
      <c r="N17442" s="7"/>
      <c r="O17442" s="5"/>
      <c r="U17442" s="31"/>
      <c r="AD17442" s="20"/>
    </row>
    <row r="17443" spans="4:30" x14ac:dyDescent="0.2">
      <c r="D17443" s="5"/>
      <c r="I17443" s="7"/>
      <c r="K17443" s="7"/>
      <c r="L17443" s="7"/>
      <c r="M17443" s="7"/>
      <c r="N17443" s="7"/>
      <c r="O17443" s="5"/>
      <c r="U17443" s="31"/>
      <c r="AD17443" s="20"/>
    </row>
    <row r="17444" spans="4:30" x14ac:dyDescent="0.2">
      <c r="D17444" s="5"/>
      <c r="I17444" s="7"/>
      <c r="K17444" s="7"/>
      <c r="L17444" s="7"/>
      <c r="M17444" s="7"/>
      <c r="N17444" s="7"/>
      <c r="O17444" s="5"/>
      <c r="U17444" s="31"/>
      <c r="AD17444" s="20"/>
    </row>
    <row r="17445" spans="4:30" x14ac:dyDescent="0.2">
      <c r="D17445" s="5"/>
      <c r="I17445" s="7"/>
      <c r="K17445" s="7"/>
      <c r="L17445" s="7"/>
      <c r="M17445" s="7"/>
      <c r="N17445" s="7"/>
      <c r="O17445" s="5"/>
      <c r="U17445" s="31"/>
      <c r="AD17445" s="20"/>
    </row>
    <row r="17446" spans="4:30" x14ac:dyDescent="0.2">
      <c r="D17446" s="5"/>
      <c r="I17446" s="7"/>
      <c r="K17446" s="7"/>
      <c r="L17446" s="7"/>
      <c r="M17446" s="7"/>
      <c r="N17446" s="7"/>
      <c r="O17446" s="5"/>
      <c r="U17446" s="31"/>
      <c r="AD17446" s="20"/>
    </row>
    <row r="17447" spans="4:30" x14ac:dyDescent="0.2">
      <c r="D17447" s="5"/>
      <c r="I17447" s="7"/>
      <c r="K17447" s="7"/>
      <c r="L17447" s="7"/>
      <c r="M17447" s="7"/>
      <c r="N17447" s="7"/>
      <c r="O17447" s="5"/>
      <c r="U17447" s="31"/>
      <c r="AD17447" s="20"/>
    </row>
    <row r="17448" spans="4:30" x14ac:dyDescent="0.2">
      <c r="D17448" s="5"/>
      <c r="I17448" s="7"/>
      <c r="K17448" s="7"/>
      <c r="L17448" s="7"/>
      <c r="M17448" s="7"/>
      <c r="N17448" s="7"/>
      <c r="O17448" s="5"/>
      <c r="U17448" s="31"/>
      <c r="AD17448" s="20"/>
    </row>
    <row r="17449" spans="4:30" x14ac:dyDescent="0.2">
      <c r="D17449" s="5"/>
      <c r="I17449" s="7"/>
      <c r="K17449" s="7"/>
      <c r="L17449" s="7"/>
      <c r="M17449" s="7"/>
      <c r="N17449" s="7"/>
      <c r="O17449" s="5"/>
      <c r="U17449" s="31"/>
      <c r="AD17449" s="20"/>
    </row>
    <row r="17450" spans="4:30" x14ac:dyDescent="0.2">
      <c r="D17450" s="5"/>
      <c r="I17450" s="7"/>
      <c r="K17450" s="7"/>
      <c r="L17450" s="7"/>
      <c r="M17450" s="7"/>
      <c r="N17450" s="7"/>
      <c r="O17450" s="5"/>
      <c r="U17450" s="31"/>
      <c r="AD17450" s="20"/>
    </row>
    <row r="17451" spans="4:30" x14ac:dyDescent="0.2">
      <c r="D17451" s="5"/>
      <c r="I17451" s="7"/>
      <c r="K17451" s="7"/>
      <c r="L17451" s="7"/>
      <c r="M17451" s="7"/>
      <c r="N17451" s="7"/>
      <c r="O17451" s="5"/>
      <c r="U17451" s="31"/>
      <c r="AD17451" s="20"/>
    </row>
    <row r="17452" spans="4:30" x14ac:dyDescent="0.2">
      <c r="D17452" s="5"/>
      <c r="I17452" s="7"/>
      <c r="K17452" s="7"/>
      <c r="L17452" s="7"/>
      <c r="M17452" s="7"/>
      <c r="N17452" s="7"/>
      <c r="O17452" s="5"/>
      <c r="U17452" s="31"/>
      <c r="AD17452" s="20"/>
    </row>
    <row r="17453" spans="4:30" x14ac:dyDescent="0.2">
      <c r="D17453" s="5"/>
      <c r="I17453" s="7"/>
      <c r="K17453" s="7"/>
      <c r="L17453" s="7"/>
      <c r="M17453" s="7"/>
      <c r="N17453" s="7"/>
      <c r="O17453" s="5"/>
      <c r="U17453" s="31"/>
      <c r="AD17453" s="20"/>
    </row>
    <row r="17454" spans="4:30" x14ac:dyDescent="0.2">
      <c r="D17454" s="5"/>
      <c r="I17454" s="7"/>
      <c r="K17454" s="7"/>
      <c r="L17454" s="7"/>
      <c r="M17454" s="7"/>
      <c r="N17454" s="7"/>
      <c r="O17454" s="5"/>
      <c r="U17454" s="31"/>
      <c r="AD17454" s="20"/>
    </row>
    <row r="17455" spans="4:30" x14ac:dyDescent="0.2">
      <c r="D17455" s="5"/>
      <c r="I17455" s="7"/>
      <c r="K17455" s="7"/>
      <c r="L17455" s="7"/>
      <c r="M17455" s="7"/>
      <c r="N17455" s="7"/>
      <c r="O17455" s="5"/>
      <c r="U17455" s="31"/>
      <c r="AD17455" s="20"/>
    </row>
    <row r="17456" spans="4:30" x14ac:dyDescent="0.2">
      <c r="D17456" s="5"/>
      <c r="I17456" s="7"/>
      <c r="K17456" s="7"/>
      <c r="L17456" s="7"/>
      <c r="M17456" s="7"/>
      <c r="N17456" s="7"/>
      <c r="O17456" s="5"/>
      <c r="U17456" s="31"/>
      <c r="AD17456" s="20"/>
    </row>
    <row r="17457" spans="4:30" x14ac:dyDescent="0.2">
      <c r="D17457" s="5"/>
      <c r="I17457" s="7"/>
      <c r="K17457" s="7"/>
      <c r="L17457" s="7"/>
      <c r="M17457" s="7"/>
      <c r="N17457" s="7"/>
      <c r="O17457" s="5"/>
      <c r="U17457" s="31"/>
      <c r="AD17457" s="20"/>
    </row>
    <row r="17458" spans="4:30" x14ac:dyDescent="0.2">
      <c r="D17458" s="5"/>
      <c r="I17458" s="7"/>
      <c r="K17458" s="7"/>
      <c r="L17458" s="7"/>
      <c r="M17458" s="7"/>
      <c r="N17458" s="7"/>
      <c r="O17458" s="5"/>
      <c r="U17458" s="31"/>
      <c r="AD17458" s="20"/>
    </row>
    <row r="17459" spans="4:30" x14ac:dyDescent="0.2">
      <c r="D17459" s="5"/>
      <c r="I17459" s="7"/>
      <c r="K17459" s="7"/>
      <c r="L17459" s="7"/>
      <c r="M17459" s="7"/>
      <c r="N17459" s="7"/>
      <c r="O17459" s="5"/>
      <c r="U17459" s="31"/>
      <c r="AD17459" s="20"/>
    </row>
    <row r="17460" spans="4:30" x14ac:dyDescent="0.2">
      <c r="D17460" s="5"/>
      <c r="I17460" s="7"/>
      <c r="K17460" s="7"/>
      <c r="L17460" s="7"/>
      <c r="M17460" s="7"/>
      <c r="N17460" s="7"/>
      <c r="O17460" s="5"/>
      <c r="U17460" s="31"/>
      <c r="AD17460" s="20"/>
    </row>
    <row r="17461" spans="4:30" x14ac:dyDescent="0.2">
      <c r="D17461" s="5"/>
      <c r="I17461" s="7"/>
      <c r="K17461" s="7"/>
      <c r="L17461" s="7"/>
      <c r="M17461" s="7"/>
      <c r="N17461" s="7"/>
      <c r="O17461" s="5"/>
      <c r="U17461" s="31"/>
      <c r="AD17461" s="20"/>
    </row>
    <row r="17462" spans="4:30" x14ac:dyDescent="0.2">
      <c r="D17462" s="5"/>
      <c r="I17462" s="7"/>
      <c r="K17462" s="7"/>
      <c r="L17462" s="7"/>
      <c r="M17462" s="7"/>
      <c r="N17462" s="7"/>
      <c r="O17462" s="5"/>
      <c r="U17462" s="31"/>
      <c r="AD17462" s="20"/>
    </row>
    <row r="17463" spans="4:30" x14ac:dyDescent="0.2">
      <c r="D17463" s="5"/>
      <c r="I17463" s="7"/>
      <c r="K17463" s="7"/>
      <c r="L17463" s="7"/>
      <c r="M17463" s="7"/>
      <c r="N17463" s="7"/>
      <c r="O17463" s="5"/>
      <c r="U17463" s="31"/>
      <c r="AD17463" s="20"/>
    </row>
    <row r="17464" spans="4:30" x14ac:dyDescent="0.2">
      <c r="D17464" s="5"/>
      <c r="I17464" s="7"/>
      <c r="K17464" s="7"/>
      <c r="L17464" s="7"/>
      <c r="M17464" s="7"/>
      <c r="N17464" s="7"/>
      <c r="O17464" s="5"/>
      <c r="U17464" s="31"/>
      <c r="AD17464" s="20"/>
    </row>
    <row r="17465" spans="4:30" x14ac:dyDescent="0.2">
      <c r="D17465" s="5"/>
      <c r="I17465" s="7"/>
      <c r="K17465" s="7"/>
      <c r="L17465" s="7"/>
      <c r="M17465" s="7"/>
      <c r="N17465" s="7"/>
      <c r="O17465" s="5"/>
      <c r="U17465" s="31"/>
      <c r="AD17465" s="20"/>
    </row>
    <row r="17466" spans="4:30" x14ac:dyDescent="0.2">
      <c r="D17466" s="5"/>
      <c r="I17466" s="7"/>
      <c r="K17466" s="7"/>
      <c r="L17466" s="7"/>
      <c r="M17466" s="7"/>
      <c r="N17466" s="7"/>
      <c r="O17466" s="5"/>
      <c r="U17466" s="31"/>
      <c r="AD17466" s="20"/>
    </row>
    <row r="17467" spans="4:30" x14ac:dyDescent="0.2">
      <c r="D17467" s="5"/>
      <c r="I17467" s="7"/>
      <c r="K17467" s="7"/>
      <c r="L17467" s="7"/>
      <c r="M17467" s="7"/>
      <c r="N17467" s="7"/>
      <c r="O17467" s="5"/>
      <c r="U17467" s="31"/>
      <c r="AD17467" s="20"/>
    </row>
    <row r="17468" spans="4:30" x14ac:dyDescent="0.2">
      <c r="D17468" s="5"/>
      <c r="I17468" s="7"/>
      <c r="K17468" s="7"/>
      <c r="L17468" s="7"/>
      <c r="M17468" s="7"/>
      <c r="N17468" s="7"/>
      <c r="O17468" s="5"/>
      <c r="U17468" s="31"/>
      <c r="AD17468" s="20"/>
    </row>
    <row r="17469" spans="4:30" x14ac:dyDescent="0.2">
      <c r="D17469" s="5"/>
      <c r="I17469" s="7"/>
      <c r="K17469" s="7"/>
      <c r="L17469" s="7"/>
      <c r="M17469" s="7"/>
      <c r="N17469" s="7"/>
      <c r="O17469" s="5"/>
      <c r="U17469" s="31"/>
      <c r="AD17469" s="20"/>
    </row>
    <row r="17470" spans="4:30" x14ac:dyDescent="0.2">
      <c r="D17470" s="5"/>
      <c r="I17470" s="7"/>
      <c r="K17470" s="7"/>
      <c r="L17470" s="7"/>
      <c r="M17470" s="7"/>
      <c r="N17470" s="7"/>
      <c r="O17470" s="5"/>
      <c r="U17470" s="31"/>
      <c r="AD17470" s="20"/>
    </row>
    <row r="17471" spans="4:30" x14ac:dyDescent="0.2">
      <c r="D17471" s="5"/>
      <c r="I17471" s="7"/>
      <c r="K17471" s="7"/>
      <c r="L17471" s="7"/>
      <c r="M17471" s="7"/>
      <c r="N17471" s="7"/>
      <c r="O17471" s="5"/>
      <c r="U17471" s="31"/>
      <c r="AD17471" s="20"/>
    </row>
    <row r="17472" spans="4:30" x14ac:dyDescent="0.2">
      <c r="D17472" s="5"/>
      <c r="I17472" s="7"/>
      <c r="K17472" s="7"/>
      <c r="L17472" s="7"/>
      <c r="M17472" s="7"/>
      <c r="N17472" s="7"/>
      <c r="O17472" s="5"/>
      <c r="U17472" s="31"/>
      <c r="AD17472" s="20"/>
    </row>
    <row r="17473" spans="4:30" x14ac:dyDescent="0.2">
      <c r="D17473" s="5"/>
      <c r="I17473" s="7"/>
      <c r="K17473" s="7"/>
      <c r="L17473" s="7"/>
      <c r="M17473" s="7"/>
      <c r="N17473" s="7"/>
      <c r="O17473" s="5"/>
      <c r="U17473" s="31"/>
      <c r="AD17473" s="20"/>
    </row>
    <row r="17474" spans="4:30" x14ac:dyDescent="0.2">
      <c r="D17474" s="5"/>
      <c r="I17474" s="7"/>
      <c r="K17474" s="7"/>
      <c r="L17474" s="7"/>
      <c r="M17474" s="7"/>
      <c r="N17474" s="7"/>
      <c r="O17474" s="5"/>
      <c r="U17474" s="31"/>
      <c r="AD17474" s="20"/>
    </row>
    <row r="17475" spans="4:30" x14ac:dyDescent="0.2">
      <c r="D17475" s="5"/>
      <c r="I17475" s="7"/>
      <c r="K17475" s="7"/>
      <c r="L17475" s="7"/>
      <c r="M17475" s="7"/>
      <c r="N17475" s="7"/>
      <c r="O17475" s="5"/>
      <c r="U17475" s="31"/>
      <c r="AD17475" s="20"/>
    </row>
    <row r="17476" spans="4:30" x14ac:dyDescent="0.2">
      <c r="D17476" s="5"/>
      <c r="I17476" s="7"/>
      <c r="K17476" s="7"/>
      <c r="L17476" s="7"/>
      <c r="M17476" s="7"/>
      <c r="N17476" s="7"/>
      <c r="O17476" s="5"/>
      <c r="U17476" s="31"/>
      <c r="AD17476" s="20"/>
    </row>
    <row r="17477" spans="4:30" x14ac:dyDescent="0.2">
      <c r="D17477" s="5"/>
      <c r="I17477" s="7"/>
      <c r="K17477" s="7"/>
      <c r="L17477" s="7"/>
      <c r="M17477" s="7"/>
      <c r="N17477" s="7"/>
      <c r="O17477" s="5"/>
      <c r="U17477" s="31"/>
      <c r="AD17477" s="20"/>
    </row>
    <row r="17478" spans="4:30" x14ac:dyDescent="0.2">
      <c r="D17478" s="5"/>
      <c r="I17478" s="7"/>
      <c r="K17478" s="7"/>
      <c r="L17478" s="7"/>
      <c r="M17478" s="7"/>
      <c r="N17478" s="7"/>
      <c r="O17478" s="5"/>
      <c r="U17478" s="31"/>
      <c r="AD17478" s="20"/>
    </row>
    <row r="17479" spans="4:30" x14ac:dyDescent="0.2">
      <c r="D17479" s="5"/>
      <c r="I17479" s="7"/>
      <c r="K17479" s="7"/>
      <c r="L17479" s="7"/>
      <c r="M17479" s="7"/>
      <c r="N17479" s="7"/>
      <c r="O17479" s="5"/>
      <c r="U17479" s="31"/>
      <c r="AD17479" s="20"/>
    </row>
    <row r="17480" spans="4:30" x14ac:dyDescent="0.2">
      <c r="D17480" s="5"/>
      <c r="I17480" s="7"/>
      <c r="K17480" s="7"/>
      <c r="L17480" s="7"/>
      <c r="M17480" s="7"/>
      <c r="N17480" s="7"/>
      <c r="O17480" s="5"/>
      <c r="U17480" s="31"/>
      <c r="AD17480" s="20"/>
    </row>
    <row r="17481" spans="4:30" x14ac:dyDescent="0.2">
      <c r="D17481" s="5"/>
      <c r="I17481" s="7"/>
      <c r="K17481" s="7"/>
      <c r="L17481" s="7"/>
      <c r="M17481" s="7"/>
      <c r="N17481" s="7"/>
      <c r="O17481" s="5"/>
      <c r="U17481" s="31"/>
      <c r="AD17481" s="20"/>
    </row>
    <row r="17482" spans="4:30" x14ac:dyDescent="0.2">
      <c r="D17482" s="5"/>
      <c r="I17482" s="7"/>
      <c r="K17482" s="7"/>
      <c r="L17482" s="7"/>
      <c r="M17482" s="7"/>
      <c r="N17482" s="7"/>
      <c r="O17482" s="5"/>
      <c r="U17482" s="31"/>
      <c r="AD17482" s="20"/>
    </row>
    <row r="17483" spans="4:30" x14ac:dyDescent="0.2">
      <c r="D17483" s="5"/>
      <c r="I17483" s="7"/>
      <c r="K17483" s="7"/>
      <c r="L17483" s="7"/>
      <c r="M17483" s="7"/>
      <c r="N17483" s="7"/>
      <c r="O17483" s="5"/>
      <c r="U17483" s="31"/>
      <c r="AD17483" s="20"/>
    </row>
    <row r="17484" spans="4:30" x14ac:dyDescent="0.2">
      <c r="D17484" s="5"/>
      <c r="I17484" s="7"/>
      <c r="K17484" s="7"/>
      <c r="L17484" s="7"/>
      <c r="M17484" s="7"/>
      <c r="N17484" s="7"/>
      <c r="O17484" s="5"/>
      <c r="U17484" s="31"/>
      <c r="AD17484" s="20"/>
    </row>
    <row r="17485" spans="4:30" x14ac:dyDescent="0.2">
      <c r="D17485" s="5"/>
      <c r="I17485" s="7"/>
      <c r="K17485" s="7"/>
      <c r="L17485" s="7"/>
      <c r="M17485" s="7"/>
      <c r="N17485" s="7"/>
      <c r="O17485" s="5"/>
      <c r="U17485" s="31"/>
      <c r="AD17485" s="20"/>
    </row>
    <row r="17486" spans="4:30" x14ac:dyDescent="0.2">
      <c r="D17486" s="5"/>
      <c r="I17486" s="7"/>
      <c r="K17486" s="7"/>
      <c r="L17486" s="7"/>
      <c r="M17486" s="7"/>
      <c r="N17486" s="7"/>
      <c r="O17486" s="5"/>
      <c r="U17486" s="31"/>
      <c r="AD17486" s="20"/>
    </row>
    <row r="17487" spans="4:30" x14ac:dyDescent="0.2">
      <c r="D17487" s="5"/>
      <c r="I17487" s="7"/>
      <c r="K17487" s="7"/>
      <c r="L17487" s="7"/>
      <c r="M17487" s="7"/>
      <c r="N17487" s="7"/>
      <c r="O17487" s="5"/>
      <c r="U17487" s="31"/>
      <c r="AD17487" s="20"/>
    </row>
    <row r="17488" spans="4:30" x14ac:dyDescent="0.2">
      <c r="D17488" s="5"/>
      <c r="I17488" s="7"/>
      <c r="K17488" s="7"/>
      <c r="L17488" s="7"/>
      <c r="M17488" s="7"/>
      <c r="N17488" s="7"/>
      <c r="O17488" s="5"/>
      <c r="U17488" s="31"/>
      <c r="AD17488" s="20"/>
    </row>
    <row r="17489" spans="4:30" x14ac:dyDescent="0.2">
      <c r="D17489" s="5"/>
      <c r="I17489" s="7"/>
      <c r="K17489" s="7"/>
      <c r="L17489" s="7"/>
      <c r="M17489" s="7"/>
      <c r="N17489" s="7"/>
      <c r="O17489" s="5"/>
      <c r="U17489" s="31"/>
      <c r="AD17489" s="20"/>
    </row>
    <row r="17490" spans="4:30" x14ac:dyDescent="0.2">
      <c r="D17490" s="5"/>
      <c r="I17490" s="7"/>
      <c r="K17490" s="7"/>
      <c r="L17490" s="7"/>
      <c r="M17490" s="7"/>
      <c r="N17490" s="7"/>
      <c r="O17490" s="5"/>
      <c r="U17490" s="31"/>
      <c r="AD17490" s="20"/>
    </row>
    <row r="17491" spans="4:30" x14ac:dyDescent="0.2">
      <c r="D17491" s="5"/>
      <c r="I17491" s="7"/>
      <c r="K17491" s="7"/>
      <c r="L17491" s="7"/>
      <c r="M17491" s="7"/>
      <c r="N17491" s="7"/>
      <c r="O17491" s="5"/>
      <c r="U17491" s="31"/>
      <c r="AD17491" s="20"/>
    </row>
    <row r="17492" spans="4:30" x14ac:dyDescent="0.2">
      <c r="D17492" s="5"/>
      <c r="I17492" s="7"/>
      <c r="K17492" s="7"/>
      <c r="L17492" s="7"/>
      <c r="M17492" s="7"/>
      <c r="N17492" s="7"/>
      <c r="O17492" s="5"/>
      <c r="U17492" s="31"/>
      <c r="AD17492" s="20"/>
    </row>
    <row r="17493" spans="4:30" x14ac:dyDescent="0.2">
      <c r="D17493" s="5"/>
      <c r="I17493" s="7"/>
      <c r="K17493" s="7"/>
      <c r="L17493" s="7"/>
      <c r="M17493" s="7"/>
      <c r="N17493" s="7"/>
      <c r="O17493" s="5"/>
      <c r="U17493" s="31"/>
      <c r="AD17493" s="20"/>
    </row>
    <row r="17494" spans="4:30" x14ac:dyDescent="0.2">
      <c r="D17494" s="5"/>
      <c r="I17494" s="7"/>
      <c r="K17494" s="7"/>
      <c r="L17494" s="7"/>
      <c r="M17494" s="7"/>
      <c r="N17494" s="7"/>
      <c r="O17494" s="5"/>
      <c r="U17494" s="31"/>
      <c r="AD17494" s="20"/>
    </row>
    <row r="17495" spans="4:30" x14ac:dyDescent="0.2">
      <c r="D17495" s="5"/>
      <c r="I17495" s="7"/>
      <c r="K17495" s="7"/>
      <c r="L17495" s="7"/>
      <c r="M17495" s="7"/>
      <c r="N17495" s="7"/>
      <c r="O17495" s="5"/>
      <c r="U17495" s="31"/>
      <c r="AD17495" s="20"/>
    </row>
    <row r="17496" spans="4:30" x14ac:dyDescent="0.2">
      <c r="D17496" s="5"/>
      <c r="I17496" s="7"/>
      <c r="K17496" s="7"/>
      <c r="L17496" s="7"/>
      <c r="M17496" s="7"/>
      <c r="N17496" s="7"/>
      <c r="O17496" s="5"/>
      <c r="U17496" s="31"/>
      <c r="AD17496" s="20"/>
    </row>
    <row r="17497" spans="4:30" x14ac:dyDescent="0.2">
      <c r="D17497" s="5"/>
      <c r="I17497" s="7"/>
      <c r="K17497" s="7"/>
      <c r="L17497" s="7"/>
      <c r="M17497" s="7"/>
      <c r="N17497" s="7"/>
      <c r="O17497" s="5"/>
      <c r="U17497" s="31"/>
      <c r="AD17497" s="20"/>
    </row>
    <row r="17498" spans="4:30" x14ac:dyDescent="0.2">
      <c r="D17498" s="5"/>
      <c r="I17498" s="7"/>
      <c r="K17498" s="7"/>
      <c r="L17498" s="7"/>
      <c r="M17498" s="7"/>
      <c r="N17498" s="7"/>
      <c r="O17498" s="5"/>
      <c r="U17498" s="31"/>
      <c r="AD17498" s="20"/>
    </row>
    <row r="17499" spans="4:30" x14ac:dyDescent="0.2">
      <c r="D17499" s="5"/>
      <c r="I17499" s="7"/>
      <c r="K17499" s="7"/>
      <c r="L17499" s="7"/>
      <c r="M17499" s="7"/>
      <c r="N17499" s="7"/>
      <c r="O17499" s="5"/>
      <c r="U17499" s="31"/>
      <c r="AD17499" s="20"/>
    </row>
    <row r="17500" spans="4:30" x14ac:dyDescent="0.2">
      <c r="D17500" s="5"/>
      <c r="I17500" s="7"/>
      <c r="K17500" s="7"/>
      <c r="L17500" s="7"/>
      <c r="M17500" s="7"/>
      <c r="N17500" s="7"/>
      <c r="O17500" s="5"/>
      <c r="U17500" s="31"/>
      <c r="AD17500" s="20"/>
    </row>
    <row r="17501" spans="4:30" x14ac:dyDescent="0.2">
      <c r="D17501" s="5"/>
      <c r="I17501" s="7"/>
      <c r="K17501" s="7"/>
      <c r="L17501" s="7"/>
      <c r="M17501" s="7"/>
      <c r="N17501" s="7"/>
      <c r="O17501" s="5"/>
      <c r="U17501" s="31"/>
      <c r="AD17501" s="20"/>
    </row>
    <row r="17502" spans="4:30" x14ac:dyDescent="0.2">
      <c r="D17502" s="5"/>
      <c r="I17502" s="7"/>
      <c r="K17502" s="7"/>
      <c r="L17502" s="7"/>
      <c r="M17502" s="7"/>
      <c r="N17502" s="7"/>
      <c r="O17502" s="5"/>
      <c r="U17502" s="31"/>
      <c r="AD17502" s="20"/>
    </row>
    <row r="17503" spans="4:30" x14ac:dyDescent="0.2">
      <c r="D17503" s="5"/>
      <c r="I17503" s="7"/>
      <c r="K17503" s="7"/>
      <c r="L17503" s="7"/>
      <c r="M17503" s="7"/>
      <c r="N17503" s="7"/>
      <c r="O17503" s="5"/>
      <c r="U17503" s="31"/>
      <c r="AD17503" s="20"/>
    </row>
    <row r="17504" spans="4:30" x14ac:dyDescent="0.2">
      <c r="D17504" s="5"/>
      <c r="I17504" s="7"/>
      <c r="K17504" s="7"/>
      <c r="L17504" s="7"/>
      <c r="M17504" s="7"/>
      <c r="N17504" s="7"/>
      <c r="O17504" s="5"/>
      <c r="U17504" s="31"/>
      <c r="AD17504" s="20"/>
    </row>
    <row r="17505" spans="4:30" x14ac:dyDescent="0.2">
      <c r="D17505" s="5"/>
      <c r="I17505" s="7"/>
      <c r="K17505" s="7"/>
      <c r="L17505" s="7"/>
      <c r="M17505" s="7"/>
      <c r="N17505" s="7"/>
      <c r="O17505" s="5"/>
      <c r="U17505" s="31"/>
      <c r="AD17505" s="20"/>
    </row>
    <row r="17506" spans="4:30" x14ac:dyDescent="0.2">
      <c r="D17506" s="5"/>
      <c r="I17506" s="7"/>
      <c r="K17506" s="7"/>
      <c r="L17506" s="7"/>
      <c r="M17506" s="7"/>
      <c r="N17506" s="7"/>
      <c r="O17506" s="5"/>
      <c r="U17506" s="31"/>
      <c r="AD17506" s="20"/>
    </row>
    <row r="17507" spans="4:30" x14ac:dyDescent="0.2">
      <c r="D17507" s="5"/>
      <c r="I17507" s="7"/>
      <c r="K17507" s="7"/>
      <c r="L17507" s="7"/>
      <c r="M17507" s="7"/>
      <c r="N17507" s="7"/>
      <c r="O17507" s="5"/>
      <c r="U17507" s="31"/>
      <c r="AD17507" s="20"/>
    </row>
    <row r="17508" spans="4:30" x14ac:dyDescent="0.2">
      <c r="D17508" s="5"/>
      <c r="I17508" s="7"/>
      <c r="K17508" s="7"/>
      <c r="L17508" s="7"/>
      <c r="M17508" s="7"/>
      <c r="N17508" s="7"/>
      <c r="O17508" s="5"/>
      <c r="U17508" s="31"/>
      <c r="AD17508" s="20"/>
    </row>
    <row r="17509" spans="4:30" x14ac:dyDescent="0.2">
      <c r="D17509" s="5"/>
      <c r="I17509" s="7"/>
      <c r="K17509" s="7"/>
      <c r="L17509" s="7"/>
      <c r="M17509" s="7"/>
      <c r="N17509" s="7"/>
      <c r="O17509" s="5"/>
      <c r="U17509" s="31"/>
      <c r="AD17509" s="20"/>
    </row>
    <row r="17510" spans="4:30" x14ac:dyDescent="0.2">
      <c r="D17510" s="5"/>
      <c r="I17510" s="7"/>
      <c r="K17510" s="7"/>
      <c r="L17510" s="7"/>
      <c r="M17510" s="7"/>
      <c r="N17510" s="7"/>
      <c r="O17510" s="5"/>
      <c r="U17510" s="31"/>
      <c r="AD17510" s="20"/>
    </row>
    <row r="17511" spans="4:30" x14ac:dyDescent="0.2">
      <c r="D17511" s="5"/>
      <c r="I17511" s="7"/>
      <c r="K17511" s="7"/>
      <c r="L17511" s="7"/>
      <c r="M17511" s="7"/>
      <c r="N17511" s="7"/>
      <c r="O17511" s="5"/>
      <c r="U17511" s="31"/>
      <c r="AD17511" s="20"/>
    </row>
    <row r="17512" spans="4:30" x14ac:dyDescent="0.2">
      <c r="D17512" s="5"/>
      <c r="I17512" s="7"/>
      <c r="K17512" s="7"/>
      <c r="L17512" s="7"/>
      <c r="M17512" s="7"/>
      <c r="N17512" s="7"/>
      <c r="O17512" s="5"/>
      <c r="U17512" s="31"/>
      <c r="AD17512" s="20"/>
    </row>
    <row r="17513" spans="4:30" x14ac:dyDescent="0.2">
      <c r="D17513" s="5"/>
      <c r="I17513" s="7"/>
      <c r="K17513" s="7"/>
      <c r="L17513" s="7"/>
      <c r="M17513" s="7"/>
      <c r="N17513" s="7"/>
      <c r="O17513" s="5"/>
      <c r="U17513" s="31"/>
      <c r="AD17513" s="20"/>
    </row>
    <row r="17514" spans="4:30" x14ac:dyDescent="0.2">
      <c r="D17514" s="5"/>
      <c r="I17514" s="7"/>
      <c r="K17514" s="7"/>
      <c r="L17514" s="7"/>
      <c r="M17514" s="7"/>
      <c r="N17514" s="7"/>
      <c r="O17514" s="5"/>
      <c r="U17514" s="31"/>
      <c r="AD17514" s="20"/>
    </row>
    <row r="17515" spans="4:30" x14ac:dyDescent="0.2">
      <c r="D17515" s="5"/>
      <c r="I17515" s="7"/>
      <c r="K17515" s="7"/>
      <c r="L17515" s="7"/>
      <c r="M17515" s="7"/>
      <c r="N17515" s="7"/>
      <c r="O17515" s="5"/>
      <c r="U17515" s="31"/>
      <c r="AD17515" s="20"/>
    </row>
    <row r="17516" spans="4:30" x14ac:dyDescent="0.2">
      <c r="D17516" s="5"/>
      <c r="I17516" s="7"/>
      <c r="K17516" s="7"/>
      <c r="L17516" s="7"/>
      <c r="M17516" s="7"/>
      <c r="N17516" s="7"/>
      <c r="O17516" s="5"/>
      <c r="U17516" s="31"/>
      <c r="AD17516" s="20"/>
    </row>
    <row r="17517" spans="4:30" x14ac:dyDescent="0.2">
      <c r="D17517" s="5"/>
      <c r="I17517" s="7"/>
      <c r="K17517" s="7"/>
      <c r="L17517" s="7"/>
      <c r="M17517" s="7"/>
      <c r="N17517" s="7"/>
      <c r="O17517" s="5"/>
      <c r="U17517" s="31"/>
      <c r="AD17517" s="20"/>
    </row>
    <row r="17518" spans="4:30" x14ac:dyDescent="0.2">
      <c r="D17518" s="5"/>
      <c r="I17518" s="7"/>
      <c r="K17518" s="7"/>
      <c r="L17518" s="7"/>
      <c r="M17518" s="7"/>
      <c r="N17518" s="7"/>
      <c r="O17518" s="5"/>
      <c r="U17518" s="31"/>
      <c r="AD17518" s="20"/>
    </row>
    <row r="17519" spans="4:30" x14ac:dyDescent="0.2">
      <c r="D17519" s="5"/>
      <c r="I17519" s="7"/>
      <c r="K17519" s="7"/>
      <c r="L17519" s="7"/>
      <c r="M17519" s="7"/>
      <c r="N17519" s="7"/>
      <c r="O17519" s="5"/>
      <c r="U17519" s="31"/>
      <c r="AD17519" s="20"/>
    </row>
    <row r="17520" spans="4:30" x14ac:dyDescent="0.2">
      <c r="D17520" s="5"/>
      <c r="I17520" s="7"/>
      <c r="K17520" s="7"/>
      <c r="L17520" s="7"/>
      <c r="M17520" s="7"/>
      <c r="N17520" s="7"/>
      <c r="O17520" s="5"/>
      <c r="U17520" s="31"/>
      <c r="AD17520" s="20"/>
    </row>
    <row r="17521" spans="4:30" x14ac:dyDescent="0.2">
      <c r="D17521" s="5"/>
      <c r="I17521" s="7"/>
      <c r="K17521" s="7"/>
      <c r="L17521" s="7"/>
      <c r="M17521" s="7"/>
      <c r="N17521" s="7"/>
      <c r="O17521" s="5"/>
      <c r="U17521" s="31"/>
      <c r="AD17521" s="20"/>
    </row>
    <row r="17522" spans="4:30" x14ac:dyDescent="0.2">
      <c r="D17522" s="5"/>
      <c r="I17522" s="7"/>
      <c r="K17522" s="7"/>
      <c r="L17522" s="7"/>
      <c r="M17522" s="7"/>
      <c r="N17522" s="7"/>
      <c r="O17522" s="5"/>
      <c r="U17522" s="31"/>
      <c r="AD17522" s="20"/>
    </row>
    <row r="17523" spans="4:30" x14ac:dyDescent="0.2">
      <c r="D17523" s="5"/>
      <c r="I17523" s="7"/>
      <c r="K17523" s="7"/>
      <c r="L17523" s="7"/>
      <c r="M17523" s="7"/>
      <c r="N17523" s="7"/>
      <c r="O17523" s="5"/>
      <c r="U17523" s="31"/>
      <c r="AD17523" s="20"/>
    </row>
    <row r="17524" spans="4:30" x14ac:dyDescent="0.2">
      <c r="D17524" s="5"/>
      <c r="I17524" s="7"/>
      <c r="K17524" s="7"/>
      <c r="L17524" s="7"/>
      <c r="M17524" s="7"/>
      <c r="N17524" s="7"/>
      <c r="O17524" s="5"/>
      <c r="U17524" s="31"/>
      <c r="AD17524" s="20"/>
    </row>
    <row r="17525" spans="4:30" x14ac:dyDescent="0.2">
      <c r="D17525" s="5"/>
      <c r="I17525" s="7"/>
      <c r="K17525" s="7"/>
      <c r="L17525" s="7"/>
      <c r="M17525" s="7"/>
      <c r="N17525" s="7"/>
      <c r="O17525" s="5"/>
      <c r="U17525" s="31"/>
      <c r="AD17525" s="20"/>
    </row>
    <row r="17526" spans="4:30" x14ac:dyDescent="0.2">
      <c r="D17526" s="5"/>
      <c r="I17526" s="7"/>
      <c r="K17526" s="7"/>
      <c r="L17526" s="7"/>
      <c r="M17526" s="7"/>
      <c r="N17526" s="7"/>
      <c r="O17526" s="5"/>
      <c r="U17526" s="31"/>
      <c r="AD17526" s="20"/>
    </row>
    <row r="17527" spans="4:30" x14ac:dyDescent="0.2">
      <c r="D17527" s="5"/>
      <c r="I17527" s="7"/>
      <c r="K17527" s="7"/>
      <c r="L17527" s="7"/>
      <c r="M17527" s="7"/>
      <c r="N17527" s="7"/>
      <c r="O17527" s="5"/>
      <c r="U17527" s="31"/>
      <c r="AD17527" s="20"/>
    </row>
    <row r="17528" spans="4:30" x14ac:dyDescent="0.2">
      <c r="D17528" s="5"/>
      <c r="I17528" s="7"/>
      <c r="K17528" s="7"/>
      <c r="L17528" s="7"/>
      <c r="M17528" s="7"/>
      <c r="N17528" s="7"/>
      <c r="O17528" s="5"/>
      <c r="U17528" s="31"/>
      <c r="AD17528" s="20"/>
    </row>
    <row r="17529" spans="4:30" x14ac:dyDescent="0.2">
      <c r="D17529" s="5"/>
      <c r="I17529" s="7"/>
      <c r="K17529" s="7"/>
      <c r="L17529" s="7"/>
      <c r="M17529" s="7"/>
      <c r="N17529" s="7"/>
      <c r="O17529" s="5"/>
      <c r="U17529" s="31"/>
      <c r="AD17529" s="20"/>
    </row>
    <row r="17530" spans="4:30" x14ac:dyDescent="0.2">
      <c r="D17530" s="5"/>
      <c r="I17530" s="7"/>
      <c r="K17530" s="7"/>
      <c r="L17530" s="7"/>
      <c r="M17530" s="7"/>
      <c r="N17530" s="7"/>
      <c r="O17530" s="5"/>
      <c r="U17530" s="31"/>
      <c r="AD17530" s="20"/>
    </row>
    <row r="17531" spans="4:30" x14ac:dyDescent="0.2">
      <c r="D17531" s="5"/>
      <c r="I17531" s="7"/>
      <c r="K17531" s="7"/>
      <c r="L17531" s="7"/>
      <c r="M17531" s="7"/>
      <c r="N17531" s="7"/>
      <c r="O17531" s="5"/>
      <c r="U17531" s="31"/>
      <c r="AD17531" s="20"/>
    </row>
    <row r="17532" spans="4:30" x14ac:dyDescent="0.2">
      <c r="D17532" s="5"/>
      <c r="I17532" s="7"/>
      <c r="K17532" s="7"/>
      <c r="L17532" s="7"/>
      <c r="M17532" s="7"/>
      <c r="N17532" s="7"/>
      <c r="O17532" s="5"/>
      <c r="U17532" s="31"/>
      <c r="AD17532" s="20"/>
    </row>
    <row r="17533" spans="4:30" x14ac:dyDescent="0.2">
      <c r="D17533" s="5"/>
      <c r="I17533" s="7"/>
      <c r="K17533" s="7"/>
      <c r="L17533" s="7"/>
      <c r="M17533" s="7"/>
      <c r="N17533" s="7"/>
      <c r="O17533" s="5"/>
      <c r="U17533" s="31"/>
      <c r="AD17533" s="20"/>
    </row>
    <row r="17534" spans="4:30" x14ac:dyDescent="0.2">
      <c r="D17534" s="5"/>
      <c r="I17534" s="7"/>
      <c r="K17534" s="7"/>
      <c r="L17534" s="7"/>
      <c r="M17534" s="7"/>
      <c r="N17534" s="7"/>
      <c r="O17534" s="5"/>
      <c r="U17534" s="31"/>
      <c r="AD17534" s="20"/>
    </row>
    <row r="17535" spans="4:30" x14ac:dyDescent="0.2">
      <c r="D17535" s="5"/>
      <c r="I17535" s="7"/>
      <c r="K17535" s="7"/>
      <c r="L17535" s="7"/>
      <c r="M17535" s="7"/>
      <c r="N17535" s="7"/>
      <c r="O17535" s="5"/>
      <c r="U17535" s="31"/>
      <c r="AD17535" s="20"/>
    </row>
    <row r="17536" spans="4:30" x14ac:dyDescent="0.2">
      <c r="D17536" s="5"/>
      <c r="I17536" s="7"/>
      <c r="K17536" s="7"/>
      <c r="L17536" s="7"/>
      <c r="M17536" s="7"/>
      <c r="N17536" s="7"/>
      <c r="O17536" s="5"/>
      <c r="U17536" s="31"/>
      <c r="AD17536" s="20"/>
    </row>
    <row r="17537" spans="4:30" x14ac:dyDescent="0.2">
      <c r="D17537" s="5"/>
      <c r="I17537" s="7"/>
      <c r="K17537" s="7"/>
      <c r="L17537" s="7"/>
      <c r="M17537" s="7"/>
      <c r="N17537" s="7"/>
      <c r="O17537" s="5"/>
      <c r="U17537" s="31"/>
      <c r="AD17537" s="20"/>
    </row>
    <row r="17538" spans="4:30" x14ac:dyDescent="0.2">
      <c r="D17538" s="5"/>
      <c r="I17538" s="7"/>
      <c r="K17538" s="7"/>
      <c r="L17538" s="7"/>
      <c r="M17538" s="7"/>
      <c r="N17538" s="7"/>
      <c r="O17538" s="5"/>
      <c r="U17538" s="31"/>
      <c r="AD17538" s="20"/>
    </row>
    <row r="17539" spans="4:30" x14ac:dyDescent="0.2">
      <c r="D17539" s="5"/>
      <c r="I17539" s="7"/>
      <c r="K17539" s="7"/>
      <c r="L17539" s="7"/>
      <c r="M17539" s="7"/>
      <c r="N17539" s="7"/>
      <c r="O17539" s="5"/>
      <c r="U17539" s="31"/>
      <c r="AD17539" s="20"/>
    </row>
    <row r="17540" spans="4:30" x14ac:dyDescent="0.2">
      <c r="D17540" s="5"/>
      <c r="I17540" s="7"/>
      <c r="K17540" s="7"/>
      <c r="L17540" s="7"/>
      <c r="M17540" s="7"/>
      <c r="N17540" s="7"/>
      <c r="O17540" s="5"/>
      <c r="U17540" s="31"/>
      <c r="AD17540" s="20"/>
    </row>
    <row r="17541" spans="4:30" x14ac:dyDescent="0.2">
      <c r="D17541" s="5"/>
      <c r="I17541" s="7"/>
      <c r="K17541" s="7"/>
      <c r="L17541" s="7"/>
      <c r="M17541" s="7"/>
      <c r="N17541" s="7"/>
      <c r="O17541" s="5"/>
      <c r="U17541" s="31"/>
      <c r="AD17541" s="20"/>
    </row>
    <row r="17542" spans="4:30" x14ac:dyDescent="0.2">
      <c r="D17542" s="5"/>
      <c r="I17542" s="7"/>
      <c r="K17542" s="7"/>
      <c r="L17542" s="7"/>
      <c r="M17542" s="7"/>
      <c r="N17542" s="7"/>
      <c r="O17542" s="5"/>
      <c r="U17542" s="31"/>
      <c r="AD17542" s="20"/>
    </row>
    <row r="17543" spans="4:30" x14ac:dyDescent="0.2">
      <c r="D17543" s="5"/>
      <c r="I17543" s="7"/>
      <c r="K17543" s="7"/>
      <c r="L17543" s="7"/>
      <c r="M17543" s="7"/>
      <c r="N17543" s="7"/>
      <c r="O17543" s="5"/>
      <c r="U17543" s="31"/>
      <c r="AD17543" s="20"/>
    </row>
    <row r="17544" spans="4:30" x14ac:dyDescent="0.2">
      <c r="D17544" s="5"/>
      <c r="I17544" s="7"/>
      <c r="K17544" s="7"/>
      <c r="L17544" s="7"/>
      <c r="M17544" s="7"/>
      <c r="N17544" s="7"/>
      <c r="O17544" s="5"/>
      <c r="U17544" s="31"/>
      <c r="AD17544" s="20"/>
    </row>
    <row r="17545" spans="4:30" x14ac:dyDescent="0.2">
      <c r="D17545" s="5"/>
      <c r="I17545" s="7"/>
      <c r="K17545" s="7"/>
      <c r="L17545" s="7"/>
      <c r="M17545" s="7"/>
      <c r="N17545" s="7"/>
      <c r="O17545" s="5"/>
      <c r="U17545" s="31"/>
      <c r="AD17545" s="20"/>
    </row>
    <row r="17546" spans="4:30" x14ac:dyDescent="0.2">
      <c r="D17546" s="5"/>
      <c r="I17546" s="7"/>
      <c r="K17546" s="7"/>
      <c r="L17546" s="7"/>
      <c r="M17546" s="7"/>
      <c r="N17546" s="7"/>
      <c r="O17546" s="5"/>
      <c r="U17546" s="31"/>
      <c r="AD17546" s="20"/>
    </row>
    <row r="17547" spans="4:30" x14ac:dyDescent="0.2">
      <c r="D17547" s="5"/>
      <c r="I17547" s="7"/>
      <c r="K17547" s="7"/>
      <c r="L17547" s="7"/>
      <c r="M17547" s="7"/>
      <c r="N17547" s="7"/>
      <c r="O17547" s="5"/>
      <c r="U17547" s="31"/>
      <c r="AD17547" s="20"/>
    </row>
    <row r="17548" spans="4:30" x14ac:dyDescent="0.2">
      <c r="D17548" s="5"/>
      <c r="I17548" s="7"/>
      <c r="K17548" s="7"/>
      <c r="L17548" s="7"/>
      <c r="M17548" s="7"/>
      <c r="N17548" s="7"/>
      <c r="O17548" s="5"/>
      <c r="U17548" s="31"/>
      <c r="AD17548" s="20"/>
    </row>
    <row r="17549" spans="4:30" x14ac:dyDescent="0.2">
      <c r="D17549" s="5"/>
      <c r="I17549" s="7"/>
      <c r="K17549" s="7"/>
      <c r="L17549" s="7"/>
      <c r="M17549" s="7"/>
      <c r="N17549" s="7"/>
      <c r="O17549" s="5"/>
      <c r="U17549" s="31"/>
      <c r="AD17549" s="20"/>
    </row>
    <row r="17550" spans="4:30" x14ac:dyDescent="0.2">
      <c r="D17550" s="5"/>
      <c r="I17550" s="7"/>
      <c r="K17550" s="7"/>
      <c r="L17550" s="7"/>
      <c r="M17550" s="7"/>
      <c r="N17550" s="7"/>
      <c r="O17550" s="5"/>
      <c r="U17550" s="31"/>
      <c r="AD17550" s="20"/>
    </row>
    <row r="17551" spans="4:30" x14ac:dyDescent="0.2">
      <c r="D17551" s="5"/>
      <c r="I17551" s="7"/>
      <c r="K17551" s="7"/>
      <c r="L17551" s="7"/>
      <c r="M17551" s="7"/>
      <c r="N17551" s="7"/>
      <c r="O17551" s="5"/>
      <c r="U17551" s="31"/>
      <c r="AD17551" s="20"/>
    </row>
    <row r="17552" spans="4:30" x14ac:dyDescent="0.2">
      <c r="D17552" s="5"/>
      <c r="I17552" s="7"/>
      <c r="K17552" s="7"/>
      <c r="L17552" s="7"/>
      <c r="M17552" s="7"/>
      <c r="N17552" s="7"/>
      <c r="O17552" s="5"/>
      <c r="U17552" s="31"/>
      <c r="AD17552" s="20"/>
    </row>
    <row r="17553" spans="4:30" x14ac:dyDescent="0.2">
      <c r="D17553" s="5"/>
      <c r="I17553" s="7"/>
      <c r="K17553" s="7"/>
      <c r="L17553" s="7"/>
      <c r="M17553" s="7"/>
      <c r="N17553" s="7"/>
      <c r="O17553" s="5"/>
      <c r="U17553" s="31"/>
      <c r="AD17553" s="20"/>
    </row>
    <row r="17554" spans="4:30" x14ac:dyDescent="0.2">
      <c r="D17554" s="5"/>
      <c r="I17554" s="7"/>
      <c r="K17554" s="7"/>
      <c r="L17554" s="7"/>
      <c r="M17554" s="7"/>
      <c r="N17554" s="7"/>
      <c r="O17554" s="5"/>
      <c r="U17554" s="31"/>
      <c r="AD17554" s="20"/>
    </row>
    <row r="17555" spans="4:30" x14ac:dyDescent="0.2">
      <c r="D17555" s="5"/>
      <c r="I17555" s="7"/>
      <c r="K17555" s="7"/>
      <c r="L17555" s="7"/>
      <c r="M17555" s="7"/>
      <c r="N17555" s="7"/>
      <c r="O17555" s="5"/>
      <c r="U17555" s="31"/>
      <c r="AD17555" s="20"/>
    </row>
    <row r="17556" spans="4:30" x14ac:dyDescent="0.2">
      <c r="D17556" s="5"/>
      <c r="I17556" s="7"/>
      <c r="K17556" s="7"/>
      <c r="L17556" s="7"/>
      <c r="M17556" s="7"/>
      <c r="N17556" s="7"/>
      <c r="O17556" s="5"/>
      <c r="U17556" s="31"/>
      <c r="AD17556" s="20"/>
    </row>
    <row r="17557" spans="4:30" x14ac:dyDescent="0.2">
      <c r="D17557" s="5"/>
      <c r="I17557" s="7"/>
      <c r="K17557" s="7"/>
      <c r="L17557" s="7"/>
      <c r="M17557" s="7"/>
      <c r="N17557" s="7"/>
      <c r="O17557" s="5"/>
      <c r="U17557" s="31"/>
      <c r="AD17557" s="20"/>
    </row>
    <row r="17558" spans="4:30" x14ac:dyDescent="0.2">
      <c r="D17558" s="5"/>
      <c r="I17558" s="7"/>
      <c r="K17558" s="7"/>
      <c r="L17558" s="7"/>
      <c r="M17558" s="7"/>
      <c r="N17558" s="7"/>
      <c r="O17558" s="5"/>
      <c r="U17558" s="31"/>
      <c r="AD17558" s="20"/>
    </row>
    <row r="17559" spans="4:30" x14ac:dyDescent="0.2">
      <c r="D17559" s="5"/>
      <c r="I17559" s="7"/>
      <c r="K17559" s="7"/>
      <c r="L17559" s="7"/>
      <c r="M17559" s="7"/>
      <c r="N17559" s="7"/>
      <c r="O17559" s="5"/>
      <c r="U17559" s="31"/>
      <c r="AD17559" s="20"/>
    </row>
    <row r="17560" spans="4:30" x14ac:dyDescent="0.2">
      <c r="D17560" s="5"/>
      <c r="I17560" s="7"/>
      <c r="K17560" s="7"/>
      <c r="L17560" s="7"/>
      <c r="M17560" s="7"/>
      <c r="N17560" s="7"/>
      <c r="O17560" s="5"/>
      <c r="U17560" s="31"/>
      <c r="AD17560" s="20"/>
    </row>
    <row r="17561" spans="4:30" x14ac:dyDescent="0.2">
      <c r="D17561" s="5"/>
      <c r="I17561" s="7"/>
      <c r="K17561" s="7"/>
      <c r="L17561" s="7"/>
      <c r="M17561" s="7"/>
      <c r="N17561" s="7"/>
      <c r="O17561" s="5"/>
      <c r="U17561" s="31"/>
      <c r="AD17561" s="20"/>
    </row>
    <row r="17562" spans="4:30" x14ac:dyDescent="0.2">
      <c r="D17562" s="5"/>
      <c r="I17562" s="7"/>
      <c r="K17562" s="7"/>
      <c r="L17562" s="7"/>
      <c r="M17562" s="7"/>
      <c r="N17562" s="7"/>
      <c r="O17562" s="5"/>
      <c r="U17562" s="31"/>
      <c r="AD17562" s="20"/>
    </row>
    <row r="17563" spans="4:30" x14ac:dyDescent="0.2">
      <c r="D17563" s="5"/>
      <c r="I17563" s="7"/>
      <c r="K17563" s="7"/>
      <c r="L17563" s="7"/>
      <c r="M17563" s="7"/>
      <c r="N17563" s="7"/>
      <c r="O17563" s="5"/>
      <c r="U17563" s="31"/>
      <c r="AD17563" s="20"/>
    </row>
    <row r="17564" spans="4:30" x14ac:dyDescent="0.2">
      <c r="D17564" s="5"/>
      <c r="I17564" s="7"/>
      <c r="K17564" s="7"/>
      <c r="L17564" s="7"/>
      <c r="M17564" s="7"/>
      <c r="N17564" s="7"/>
      <c r="O17564" s="5"/>
      <c r="U17564" s="31"/>
      <c r="AD17564" s="20"/>
    </row>
    <row r="17565" spans="4:30" x14ac:dyDescent="0.2">
      <c r="D17565" s="5"/>
      <c r="I17565" s="7"/>
      <c r="K17565" s="7"/>
      <c r="L17565" s="7"/>
      <c r="M17565" s="7"/>
      <c r="N17565" s="7"/>
      <c r="O17565" s="5"/>
      <c r="U17565" s="31"/>
      <c r="AD17565" s="20"/>
    </row>
    <row r="17566" spans="4:30" x14ac:dyDescent="0.2">
      <c r="D17566" s="5"/>
      <c r="I17566" s="7"/>
      <c r="K17566" s="7"/>
      <c r="L17566" s="7"/>
      <c r="M17566" s="7"/>
      <c r="N17566" s="7"/>
      <c r="O17566" s="5"/>
      <c r="U17566" s="31"/>
      <c r="AD17566" s="20"/>
    </row>
    <row r="17567" spans="4:30" x14ac:dyDescent="0.2">
      <c r="D17567" s="5"/>
      <c r="I17567" s="7"/>
      <c r="K17567" s="7"/>
      <c r="L17567" s="7"/>
      <c r="M17567" s="7"/>
      <c r="N17567" s="7"/>
      <c r="O17567" s="5"/>
      <c r="U17567" s="31"/>
      <c r="AD17567" s="20"/>
    </row>
    <row r="17568" spans="4:30" x14ac:dyDescent="0.2">
      <c r="D17568" s="5"/>
      <c r="I17568" s="7"/>
      <c r="K17568" s="7"/>
      <c r="L17568" s="7"/>
      <c r="M17568" s="7"/>
      <c r="N17568" s="7"/>
      <c r="O17568" s="5"/>
      <c r="U17568" s="31"/>
      <c r="AD17568" s="20"/>
    </row>
    <row r="17569" spans="4:30" x14ac:dyDescent="0.2">
      <c r="D17569" s="5"/>
      <c r="I17569" s="7"/>
      <c r="K17569" s="7"/>
      <c r="L17569" s="7"/>
      <c r="M17569" s="7"/>
      <c r="N17569" s="7"/>
      <c r="O17569" s="5"/>
      <c r="U17569" s="31"/>
      <c r="AD17569" s="20"/>
    </row>
    <row r="17570" spans="4:30" x14ac:dyDescent="0.2">
      <c r="D17570" s="5"/>
      <c r="I17570" s="7"/>
      <c r="K17570" s="7"/>
      <c r="L17570" s="7"/>
      <c r="M17570" s="7"/>
      <c r="N17570" s="7"/>
      <c r="O17570" s="5"/>
      <c r="U17570" s="31"/>
      <c r="AD17570" s="20"/>
    </row>
    <row r="17571" spans="4:30" x14ac:dyDescent="0.2">
      <c r="D17571" s="5"/>
      <c r="I17571" s="7"/>
      <c r="K17571" s="7"/>
      <c r="L17571" s="7"/>
      <c r="M17571" s="7"/>
      <c r="N17571" s="7"/>
      <c r="O17571" s="5"/>
      <c r="U17571" s="31"/>
      <c r="AD17571" s="20"/>
    </row>
    <row r="17572" spans="4:30" x14ac:dyDescent="0.2">
      <c r="D17572" s="5"/>
      <c r="I17572" s="7"/>
      <c r="K17572" s="7"/>
      <c r="L17572" s="7"/>
      <c r="M17572" s="7"/>
      <c r="N17572" s="7"/>
      <c r="O17572" s="5"/>
      <c r="U17572" s="31"/>
      <c r="AD17572" s="20"/>
    </row>
    <row r="17573" spans="4:30" x14ac:dyDescent="0.2">
      <c r="D17573" s="5"/>
      <c r="I17573" s="7"/>
      <c r="K17573" s="7"/>
      <c r="L17573" s="7"/>
      <c r="M17573" s="7"/>
      <c r="N17573" s="7"/>
      <c r="O17573" s="5"/>
      <c r="U17573" s="31"/>
      <c r="AD17573" s="20"/>
    </row>
    <row r="17574" spans="4:30" x14ac:dyDescent="0.2">
      <c r="D17574" s="5"/>
      <c r="I17574" s="7"/>
      <c r="K17574" s="7"/>
      <c r="L17574" s="7"/>
      <c r="M17574" s="7"/>
      <c r="N17574" s="7"/>
      <c r="O17574" s="5"/>
      <c r="U17574" s="31"/>
      <c r="AD17574" s="20"/>
    </row>
    <row r="17575" spans="4:30" x14ac:dyDescent="0.2">
      <c r="D17575" s="5"/>
      <c r="I17575" s="7"/>
      <c r="K17575" s="7"/>
      <c r="L17575" s="7"/>
      <c r="M17575" s="7"/>
      <c r="N17575" s="7"/>
      <c r="O17575" s="5"/>
      <c r="U17575" s="31"/>
      <c r="AD17575" s="20"/>
    </row>
    <row r="17576" spans="4:30" x14ac:dyDescent="0.2">
      <c r="D17576" s="5"/>
      <c r="I17576" s="7"/>
      <c r="K17576" s="7"/>
      <c r="L17576" s="7"/>
      <c r="M17576" s="7"/>
      <c r="N17576" s="7"/>
      <c r="O17576" s="5"/>
      <c r="U17576" s="31"/>
      <c r="AD17576" s="20"/>
    </row>
    <row r="17577" spans="4:30" x14ac:dyDescent="0.2">
      <c r="D17577" s="5"/>
      <c r="I17577" s="7"/>
      <c r="K17577" s="7"/>
      <c r="L17577" s="7"/>
      <c r="M17577" s="7"/>
      <c r="N17577" s="7"/>
      <c r="O17577" s="5"/>
      <c r="U17577" s="31"/>
      <c r="AD17577" s="20"/>
    </row>
    <row r="17578" spans="4:30" x14ac:dyDescent="0.2">
      <c r="D17578" s="5"/>
      <c r="I17578" s="7"/>
      <c r="K17578" s="7"/>
      <c r="L17578" s="7"/>
      <c r="M17578" s="7"/>
      <c r="N17578" s="7"/>
      <c r="O17578" s="5"/>
      <c r="U17578" s="31"/>
      <c r="AD17578" s="20"/>
    </row>
    <row r="17579" spans="4:30" x14ac:dyDescent="0.2">
      <c r="D17579" s="5"/>
      <c r="I17579" s="7"/>
      <c r="K17579" s="7"/>
      <c r="L17579" s="7"/>
      <c r="M17579" s="7"/>
      <c r="N17579" s="7"/>
      <c r="O17579" s="5"/>
      <c r="U17579" s="31"/>
      <c r="AD17579" s="20"/>
    </row>
    <row r="17580" spans="4:30" x14ac:dyDescent="0.2">
      <c r="D17580" s="5"/>
      <c r="I17580" s="7"/>
      <c r="K17580" s="7"/>
      <c r="L17580" s="7"/>
      <c r="M17580" s="7"/>
      <c r="N17580" s="7"/>
      <c r="O17580" s="5"/>
      <c r="U17580" s="31"/>
      <c r="AD17580" s="20"/>
    </row>
    <row r="17581" spans="4:30" x14ac:dyDescent="0.2">
      <c r="D17581" s="5"/>
      <c r="I17581" s="7"/>
      <c r="K17581" s="7"/>
      <c r="L17581" s="7"/>
      <c r="M17581" s="7"/>
      <c r="N17581" s="7"/>
      <c r="O17581" s="5"/>
      <c r="U17581" s="31"/>
      <c r="AD17581" s="20"/>
    </row>
    <row r="17582" spans="4:30" x14ac:dyDescent="0.2">
      <c r="D17582" s="5"/>
      <c r="I17582" s="7"/>
      <c r="K17582" s="7"/>
      <c r="L17582" s="7"/>
      <c r="M17582" s="7"/>
      <c r="N17582" s="7"/>
      <c r="O17582" s="5"/>
      <c r="U17582" s="31"/>
      <c r="AD17582" s="20"/>
    </row>
    <row r="17583" spans="4:30" x14ac:dyDescent="0.2">
      <c r="D17583" s="5"/>
      <c r="I17583" s="7"/>
      <c r="K17583" s="7"/>
      <c r="L17583" s="7"/>
      <c r="M17583" s="7"/>
      <c r="N17583" s="7"/>
      <c r="O17583" s="5"/>
      <c r="U17583" s="31"/>
      <c r="AD17583" s="20"/>
    </row>
    <row r="17584" spans="4:30" x14ac:dyDescent="0.2">
      <c r="D17584" s="5"/>
      <c r="I17584" s="7"/>
      <c r="K17584" s="7"/>
      <c r="L17584" s="7"/>
      <c r="M17584" s="7"/>
      <c r="N17584" s="7"/>
      <c r="O17584" s="5"/>
      <c r="U17584" s="31"/>
      <c r="AD17584" s="20"/>
    </row>
    <row r="17585" spans="4:30" x14ac:dyDescent="0.2">
      <c r="D17585" s="5"/>
      <c r="I17585" s="7"/>
      <c r="K17585" s="7"/>
      <c r="L17585" s="7"/>
      <c r="M17585" s="7"/>
      <c r="N17585" s="7"/>
      <c r="O17585" s="5"/>
      <c r="U17585" s="31"/>
      <c r="AD17585" s="20"/>
    </row>
    <row r="17586" spans="4:30" x14ac:dyDescent="0.2">
      <c r="D17586" s="5"/>
      <c r="I17586" s="7"/>
      <c r="K17586" s="7"/>
      <c r="L17586" s="7"/>
      <c r="M17586" s="7"/>
      <c r="N17586" s="7"/>
      <c r="O17586" s="5"/>
      <c r="U17586" s="31"/>
      <c r="AD17586" s="20"/>
    </row>
    <row r="17587" spans="4:30" x14ac:dyDescent="0.2">
      <c r="D17587" s="5"/>
      <c r="I17587" s="7"/>
      <c r="K17587" s="7"/>
      <c r="L17587" s="7"/>
      <c r="M17587" s="7"/>
      <c r="N17587" s="7"/>
      <c r="O17587" s="5"/>
      <c r="U17587" s="31"/>
      <c r="AD17587" s="20"/>
    </row>
    <row r="17588" spans="4:30" x14ac:dyDescent="0.2">
      <c r="D17588" s="5"/>
      <c r="I17588" s="7"/>
      <c r="K17588" s="7"/>
      <c r="L17588" s="7"/>
      <c r="M17588" s="7"/>
      <c r="N17588" s="7"/>
      <c r="O17588" s="5"/>
      <c r="U17588" s="31"/>
      <c r="AD17588" s="20"/>
    </row>
    <row r="17589" spans="4:30" x14ac:dyDescent="0.2">
      <c r="D17589" s="5"/>
      <c r="I17589" s="7"/>
      <c r="K17589" s="7"/>
      <c r="L17589" s="7"/>
      <c r="M17589" s="7"/>
      <c r="N17589" s="7"/>
      <c r="O17589" s="5"/>
      <c r="U17589" s="31"/>
      <c r="AD17589" s="20"/>
    </row>
    <row r="17590" spans="4:30" x14ac:dyDescent="0.2">
      <c r="D17590" s="5"/>
      <c r="I17590" s="7"/>
      <c r="K17590" s="7"/>
      <c r="L17590" s="7"/>
      <c r="M17590" s="7"/>
      <c r="N17590" s="7"/>
      <c r="O17590" s="5"/>
      <c r="U17590" s="31"/>
      <c r="AD17590" s="20"/>
    </row>
    <row r="17591" spans="4:30" x14ac:dyDescent="0.2">
      <c r="D17591" s="5"/>
      <c r="I17591" s="7"/>
      <c r="K17591" s="7"/>
      <c r="L17591" s="7"/>
      <c r="M17591" s="7"/>
      <c r="N17591" s="7"/>
      <c r="O17591" s="5"/>
      <c r="U17591" s="31"/>
      <c r="AD17591" s="20"/>
    </row>
    <row r="17592" spans="4:30" x14ac:dyDescent="0.2">
      <c r="D17592" s="5"/>
      <c r="I17592" s="7"/>
      <c r="K17592" s="7"/>
      <c r="L17592" s="7"/>
      <c r="M17592" s="7"/>
      <c r="N17592" s="7"/>
      <c r="O17592" s="5"/>
      <c r="U17592" s="31"/>
      <c r="AD17592" s="20"/>
    </row>
    <row r="17593" spans="4:30" x14ac:dyDescent="0.2">
      <c r="D17593" s="5"/>
      <c r="I17593" s="7"/>
      <c r="K17593" s="7"/>
      <c r="L17593" s="7"/>
      <c r="M17593" s="7"/>
      <c r="N17593" s="7"/>
      <c r="O17593" s="5"/>
      <c r="U17593" s="31"/>
      <c r="AD17593" s="20"/>
    </row>
    <row r="17594" spans="4:30" x14ac:dyDescent="0.2">
      <c r="D17594" s="5"/>
      <c r="I17594" s="7"/>
      <c r="K17594" s="7"/>
      <c r="L17594" s="7"/>
      <c r="M17594" s="7"/>
      <c r="N17594" s="7"/>
      <c r="O17594" s="5"/>
      <c r="U17594" s="31"/>
      <c r="AD17594" s="20"/>
    </row>
    <row r="17595" spans="4:30" x14ac:dyDescent="0.2">
      <c r="D17595" s="5"/>
      <c r="I17595" s="7"/>
      <c r="K17595" s="7"/>
      <c r="L17595" s="7"/>
      <c r="M17595" s="7"/>
      <c r="N17595" s="7"/>
      <c r="O17595" s="5"/>
      <c r="U17595" s="31"/>
      <c r="AD17595" s="20"/>
    </row>
    <row r="17596" spans="4:30" x14ac:dyDescent="0.2">
      <c r="D17596" s="5"/>
      <c r="I17596" s="7"/>
      <c r="K17596" s="7"/>
      <c r="L17596" s="7"/>
      <c r="M17596" s="7"/>
      <c r="N17596" s="7"/>
      <c r="O17596" s="5"/>
      <c r="U17596" s="31"/>
      <c r="AD17596" s="20"/>
    </row>
    <row r="17597" spans="4:30" x14ac:dyDescent="0.2">
      <c r="D17597" s="5"/>
      <c r="I17597" s="7"/>
      <c r="K17597" s="7"/>
      <c r="L17597" s="7"/>
      <c r="M17597" s="7"/>
      <c r="N17597" s="7"/>
      <c r="O17597" s="5"/>
      <c r="U17597" s="31"/>
      <c r="AD17597" s="20"/>
    </row>
    <row r="17598" spans="4:30" x14ac:dyDescent="0.2">
      <c r="D17598" s="5"/>
      <c r="I17598" s="7"/>
      <c r="K17598" s="7"/>
      <c r="L17598" s="7"/>
      <c r="M17598" s="7"/>
      <c r="N17598" s="7"/>
      <c r="O17598" s="5"/>
      <c r="U17598" s="31"/>
      <c r="AD17598" s="20"/>
    </row>
    <row r="17599" spans="4:30" x14ac:dyDescent="0.2">
      <c r="D17599" s="5"/>
      <c r="I17599" s="7"/>
      <c r="K17599" s="7"/>
      <c r="L17599" s="7"/>
      <c r="M17599" s="7"/>
      <c r="N17599" s="7"/>
      <c r="O17599" s="5"/>
      <c r="U17599" s="31"/>
      <c r="AD17599" s="20"/>
    </row>
    <row r="17600" spans="4:30" x14ac:dyDescent="0.2">
      <c r="D17600" s="5"/>
      <c r="I17600" s="7"/>
      <c r="K17600" s="7"/>
      <c r="L17600" s="7"/>
      <c r="M17600" s="7"/>
      <c r="N17600" s="7"/>
      <c r="O17600" s="5"/>
      <c r="U17600" s="31"/>
      <c r="AD17600" s="20"/>
    </row>
    <row r="17601" spans="4:30" x14ac:dyDescent="0.2">
      <c r="D17601" s="5"/>
      <c r="I17601" s="7"/>
      <c r="K17601" s="7"/>
      <c r="L17601" s="7"/>
      <c r="M17601" s="7"/>
      <c r="N17601" s="7"/>
      <c r="O17601" s="5"/>
      <c r="U17601" s="31"/>
      <c r="AD17601" s="20"/>
    </row>
    <row r="17602" spans="4:30" x14ac:dyDescent="0.2">
      <c r="D17602" s="5"/>
      <c r="I17602" s="7"/>
      <c r="K17602" s="7"/>
      <c r="L17602" s="7"/>
      <c r="M17602" s="7"/>
      <c r="N17602" s="7"/>
      <c r="O17602" s="5"/>
      <c r="U17602" s="31"/>
      <c r="AD17602" s="20"/>
    </row>
    <row r="17603" spans="4:30" x14ac:dyDescent="0.2">
      <c r="D17603" s="5"/>
      <c r="I17603" s="7"/>
      <c r="K17603" s="7"/>
      <c r="L17603" s="7"/>
      <c r="M17603" s="7"/>
      <c r="N17603" s="7"/>
      <c r="O17603" s="5"/>
      <c r="U17603" s="31"/>
      <c r="AD17603" s="20"/>
    </row>
    <row r="17604" spans="4:30" x14ac:dyDescent="0.2">
      <c r="D17604" s="5"/>
      <c r="I17604" s="7"/>
      <c r="K17604" s="7"/>
      <c r="L17604" s="7"/>
      <c r="M17604" s="7"/>
      <c r="N17604" s="7"/>
      <c r="O17604" s="5"/>
      <c r="U17604" s="31"/>
      <c r="AD17604" s="20"/>
    </row>
    <row r="17605" spans="4:30" x14ac:dyDescent="0.2">
      <c r="D17605" s="5"/>
      <c r="I17605" s="7"/>
      <c r="K17605" s="7"/>
      <c r="L17605" s="7"/>
      <c r="M17605" s="7"/>
      <c r="N17605" s="7"/>
      <c r="O17605" s="5"/>
      <c r="U17605" s="31"/>
      <c r="AD17605" s="20"/>
    </row>
    <row r="17606" spans="4:30" x14ac:dyDescent="0.2">
      <c r="D17606" s="5"/>
      <c r="I17606" s="7"/>
      <c r="K17606" s="7"/>
      <c r="L17606" s="7"/>
      <c r="M17606" s="7"/>
      <c r="N17606" s="7"/>
      <c r="O17606" s="5"/>
      <c r="U17606" s="31"/>
      <c r="AD17606" s="20"/>
    </row>
    <row r="17607" spans="4:30" x14ac:dyDescent="0.2">
      <c r="D17607" s="5"/>
      <c r="I17607" s="7"/>
      <c r="K17607" s="7"/>
      <c r="L17607" s="7"/>
      <c r="M17607" s="7"/>
      <c r="N17607" s="7"/>
      <c r="O17607" s="5"/>
      <c r="U17607" s="31"/>
      <c r="AD17607" s="20"/>
    </row>
    <row r="17608" spans="4:30" x14ac:dyDescent="0.2">
      <c r="D17608" s="5"/>
      <c r="I17608" s="7"/>
      <c r="K17608" s="7"/>
      <c r="L17608" s="7"/>
      <c r="M17608" s="7"/>
      <c r="N17608" s="7"/>
      <c r="O17608" s="5"/>
      <c r="U17608" s="31"/>
      <c r="AD17608" s="20"/>
    </row>
    <row r="17609" spans="4:30" x14ac:dyDescent="0.2">
      <c r="D17609" s="5"/>
      <c r="I17609" s="7"/>
      <c r="K17609" s="7"/>
      <c r="L17609" s="7"/>
      <c r="M17609" s="7"/>
      <c r="N17609" s="7"/>
      <c r="O17609" s="5"/>
      <c r="U17609" s="31"/>
      <c r="AD17609" s="20"/>
    </row>
    <row r="17610" spans="4:30" x14ac:dyDescent="0.2">
      <c r="D17610" s="5"/>
      <c r="I17610" s="7"/>
      <c r="K17610" s="7"/>
      <c r="L17610" s="7"/>
      <c r="M17610" s="7"/>
      <c r="N17610" s="7"/>
      <c r="O17610" s="5"/>
      <c r="U17610" s="31"/>
      <c r="AD17610" s="20"/>
    </row>
    <row r="17611" spans="4:30" x14ac:dyDescent="0.2">
      <c r="D17611" s="5"/>
      <c r="I17611" s="7"/>
      <c r="K17611" s="7"/>
      <c r="L17611" s="7"/>
      <c r="M17611" s="7"/>
      <c r="N17611" s="7"/>
      <c r="O17611" s="5"/>
      <c r="U17611" s="31"/>
      <c r="AD17611" s="20"/>
    </row>
    <row r="17612" spans="4:30" x14ac:dyDescent="0.2">
      <c r="D17612" s="5"/>
      <c r="I17612" s="7"/>
      <c r="K17612" s="7"/>
      <c r="L17612" s="7"/>
      <c r="M17612" s="7"/>
      <c r="N17612" s="7"/>
      <c r="O17612" s="5"/>
      <c r="U17612" s="31"/>
      <c r="AD17612" s="20"/>
    </row>
    <row r="17613" spans="4:30" x14ac:dyDescent="0.2">
      <c r="D17613" s="5"/>
      <c r="I17613" s="7"/>
      <c r="K17613" s="7"/>
      <c r="L17613" s="7"/>
      <c r="M17613" s="7"/>
      <c r="N17613" s="7"/>
      <c r="O17613" s="5"/>
      <c r="U17613" s="31"/>
      <c r="AD17613" s="20"/>
    </row>
    <row r="17614" spans="4:30" x14ac:dyDescent="0.2">
      <c r="D17614" s="5"/>
      <c r="I17614" s="7"/>
      <c r="K17614" s="7"/>
      <c r="L17614" s="7"/>
      <c r="M17614" s="7"/>
      <c r="N17614" s="7"/>
      <c r="O17614" s="5"/>
      <c r="U17614" s="31"/>
      <c r="AD17614" s="20"/>
    </row>
    <row r="17615" spans="4:30" x14ac:dyDescent="0.2">
      <c r="D17615" s="5"/>
      <c r="I17615" s="7"/>
      <c r="K17615" s="7"/>
      <c r="L17615" s="7"/>
      <c r="M17615" s="7"/>
      <c r="N17615" s="7"/>
      <c r="O17615" s="5"/>
      <c r="U17615" s="31"/>
      <c r="AD17615" s="20"/>
    </row>
    <row r="17616" spans="4:30" x14ac:dyDescent="0.2">
      <c r="D17616" s="5"/>
      <c r="I17616" s="7"/>
      <c r="K17616" s="7"/>
      <c r="L17616" s="7"/>
      <c r="M17616" s="7"/>
      <c r="N17616" s="7"/>
      <c r="O17616" s="5"/>
      <c r="U17616" s="31"/>
      <c r="AD17616" s="20"/>
    </row>
    <row r="17617" spans="4:30" x14ac:dyDescent="0.2">
      <c r="D17617" s="5"/>
      <c r="I17617" s="7"/>
      <c r="K17617" s="7"/>
      <c r="L17617" s="7"/>
      <c r="M17617" s="7"/>
      <c r="N17617" s="7"/>
      <c r="O17617" s="5"/>
      <c r="U17617" s="31"/>
      <c r="AD17617" s="20"/>
    </row>
    <row r="17618" spans="4:30" x14ac:dyDescent="0.2">
      <c r="D17618" s="5"/>
      <c r="I17618" s="7"/>
      <c r="K17618" s="7"/>
      <c r="L17618" s="7"/>
      <c r="M17618" s="7"/>
      <c r="N17618" s="7"/>
      <c r="O17618" s="5"/>
      <c r="U17618" s="31"/>
      <c r="AD17618" s="20"/>
    </row>
    <row r="17619" spans="4:30" x14ac:dyDescent="0.2">
      <c r="D17619" s="5"/>
      <c r="I17619" s="7"/>
      <c r="K17619" s="7"/>
      <c r="L17619" s="7"/>
      <c r="M17619" s="7"/>
      <c r="N17619" s="7"/>
      <c r="O17619" s="5"/>
      <c r="U17619" s="31"/>
      <c r="AD17619" s="20"/>
    </row>
    <row r="17620" spans="4:30" x14ac:dyDescent="0.2">
      <c r="D17620" s="5"/>
      <c r="I17620" s="7"/>
      <c r="K17620" s="7"/>
      <c r="L17620" s="7"/>
      <c r="M17620" s="7"/>
      <c r="N17620" s="7"/>
      <c r="O17620" s="5"/>
      <c r="U17620" s="31"/>
      <c r="AD17620" s="20"/>
    </row>
    <row r="17621" spans="4:30" x14ac:dyDescent="0.2">
      <c r="D17621" s="5"/>
      <c r="I17621" s="7"/>
      <c r="K17621" s="7"/>
      <c r="L17621" s="7"/>
      <c r="M17621" s="7"/>
      <c r="N17621" s="7"/>
      <c r="O17621" s="5"/>
      <c r="U17621" s="31"/>
      <c r="AD17621" s="20"/>
    </row>
    <row r="17622" spans="4:30" x14ac:dyDescent="0.2">
      <c r="D17622" s="5"/>
      <c r="I17622" s="7"/>
      <c r="K17622" s="7"/>
      <c r="L17622" s="7"/>
      <c r="M17622" s="7"/>
      <c r="N17622" s="7"/>
      <c r="O17622" s="5"/>
      <c r="U17622" s="31"/>
      <c r="AD17622" s="20"/>
    </row>
    <row r="17623" spans="4:30" x14ac:dyDescent="0.2">
      <c r="D17623" s="5"/>
      <c r="I17623" s="7"/>
      <c r="K17623" s="7"/>
      <c r="L17623" s="7"/>
      <c r="M17623" s="7"/>
      <c r="N17623" s="7"/>
      <c r="O17623" s="5"/>
      <c r="U17623" s="31"/>
      <c r="AD17623" s="20"/>
    </row>
    <row r="17624" spans="4:30" x14ac:dyDescent="0.2">
      <c r="D17624" s="5"/>
      <c r="I17624" s="7"/>
      <c r="K17624" s="7"/>
      <c r="L17624" s="7"/>
      <c r="M17624" s="7"/>
      <c r="N17624" s="7"/>
      <c r="O17624" s="5"/>
      <c r="U17624" s="31"/>
      <c r="AD17624" s="20"/>
    </row>
    <row r="17625" spans="4:30" x14ac:dyDescent="0.2">
      <c r="D17625" s="5"/>
      <c r="I17625" s="7"/>
      <c r="K17625" s="7"/>
      <c r="L17625" s="7"/>
      <c r="M17625" s="7"/>
      <c r="N17625" s="7"/>
      <c r="O17625" s="5"/>
      <c r="U17625" s="31"/>
      <c r="AD17625" s="20"/>
    </row>
    <row r="17626" spans="4:30" x14ac:dyDescent="0.2">
      <c r="D17626" s="5"/>
      <c r="I17626" s="7"/>
      <c r="K17626" s="7"/>
      <c r="L17626" s="7"/>
      <c r="M17626" s="7"/>
      <c r="N17626" s="7"/>
      <c r="O17626" s="5"/>
      <c r="U17626" s="31"/>
      <c r="AD17626" s="20"/>
    </row>
    <row r="17627" spans="4:30" x14ac:dyDescent="0.2">
      <c r="D17627" s="5"/>
      <c r="I17627" s="7"/>
      <c r="K17627" s="7"/>
      <c r="L17627" s="7"/>
      <c r="M17627" s="7"/>
      <c r="N17627" s="7"/>
      <c r="O17627" s="5"/>
      <c r="U17627" s="31"/>
      <c r="AD17627" s="20"/>
    </row>
    <row r="17628" spans="4:30" x14ac:dyDescent="0.2">
      <c r="D17628" s="5"/>
      <c r="I17628" s="7"/>
      <c r="K17628" s="7"/>
      <c r="L17628" s="7"/>
      <c r="M17628" s="7"/>
      <c r="N17628" s="7"/>
      <c r="O17628" s="5"/>
      <c r="U17628" s="31"/>
      <c r="AD17628" s="20"/>
    </row>
    <row r="17629" spans="4:30" x14ac:dyDescent="0.2">
      <c r="D17629" s="5"/>
      <c r="I17629" s="7"/>
      <c r="K17629" s="7"/>
      <c r="L17629" s="7"/>
      <c r="M17629" s="7"/>
      <c r="N17629" s="7"/>
      <c r="O17629" s="5"/>
      <c r="U17629" s="31"/>
      <c r="AD17629" s="20"/>
    </row>
    <row r="17630" spans="4:30" x14ac:dyDescent="0.2">
      <c r="D17630" s="5"/>
      <c r="I17630" s="7"/>
      <c r="K17630" s="7"/>
      <c r="L17630" s="7"/>
      <c r="M17630" s="7"/>
      <c r="N17630" s="7"/>
      <c r="O17630" s="5"/>
      <c r="U17630" s="31"/>
      <c r="AD17630" s="20"/>
    </row>
    <row r="17631" spans="4:30" x14ac:dyDescent="0.2">
      <c r="D17631" s="5"/>
      <c r="I17631" s="7"/>
      <c r="K17631" s="7"/>
      <c r="L17631" s="7"/>
      <c r="M17631" s="7"/>
      <c r="N17631" s="7"/>
      <c r="O17631" s="5"/>
      <c r="U17631" s="31"/>
      <c r="AD17631" s="20"/>
    </row>
    <row r="17632" spans="4:30" x14ac:dyDescent="0.2">
      <c r="D17632" s="5"/>
      <c r="I17632" s="7"/>
      <c r="K17632" s="7"/>
      <c r="L17632" s="7"/>
      <c r="M17632" s="7"/>
      <c r="N17632" s="7"/>
      <c r="O17632" s="5"/>
      <c r="U17632" s="31"/>
      <c r="AD17632" s="20"/>
    </row>
    <row r="17633" spans="4:30" x14ac:dyDescent="0.2">
      <c r="D17633" s="5"/>
      <c r="I17633" s="7"/>
      <c r="K17633" s="7"/>
      <c r="L17633" s="7"/>
      <c r="M17633" s="7"/>
      <c r="N17633" s="7"/>
      <c r="O17633" s="5"/>
      <c r="U17633" s="31"/>
      <c r="AD17633" s="20"/>
    </row>
    <row r="17634" spans="4:30" x14ac:dyDescent="0.2">
      <c r="D17634" s="5"/>
      <c r="I17634" s="7"/>
      <c r="K17634" s="7"/>
      <c r="L17634" s="7"/>
      <c r="M17634" s="7"/>
      <c r="N17634" s="7"/>
      <c r="O17634" s="5"/>
      <c r="U17634" s="31"/>
      <c r="AD17634" s="20"/>
    </row>
    <row r="17635" spans="4:30" x14ac:dyDescent="0.2">
      <c r="D17635" s="5"/>
      <c r="I17635" s="7"/>
      <c r="K17635" s="7"/>
      <c r="L17635" s="7"/>
      <c r="M17635" s="7"/>
      <c r="N17635" s="7"/>
      <c r="O17635" s="5"/>
      <c r="U17635" s="31"/>
      <c r="AD17635" s="20"/>
    </row>
    <row r="17636" spans="4:30" x14ac:dyDescent="0.2">
      <c r="D17636" s="5"/>
      <c r="I17636" s="7"/>
      <c r="K17636" s="7"/>
      <c r="L17636" s="7"/>
      <c r="M17636" s="7"/>
      <c r="N17636" s="7"/>
      <c r="O17636" s="5"/>
      <c r="U17636" s="31"/>
      <c r="AD17636" s="20"/>
    </row>
    <row r="17637" spans="4:30" x14ac:dyDescent="0.2">
      <c r="D17637" s="5"/>
      <c r="I17637" s="7"/>
      <c r="K17637" s="7"/>
      <c r="L17637" s="7"/>
      <c r="M17637" s="7"/>
      <c r="N17637" s="7"/>
      <c r="O17637" s="5"/>
      <c r="U17637" s="31"/>
      <c r="AD17637" s="20"/>
    </row>
    <row r="17638" spans="4:30" x14ac:dyDescent="0.2">
      <c r="D17638" s="5"/>
      <c r="I17638" s="7"/>
      <c r="K17638" s="7"/>
      <c r="L17638" s="7"/>
      <c r="M17638" s="7"/>
      <c r="N17638" s="7"/>
      <c r="O17638" s="5"/>
      <c r="U17638" s="31"/>
      <c r="AD17638" s="20"/>
    </row>
    <row r="17639" spans="4:30" x14ac:dyDescent="0.2">
      <c r="D17639" s="5"/>
      <c r="I17639" s="7"/>
      <c r="K17639" s="7"/>
      <c r="L17639" s="7"/>
      <c r="M17639" s="7"/>
      <c r="N17639" s="7"/>
      <c r="O17639" s="5"/>
      <c r="U17639" s="31"/>
      <c r="AD17639" s="20"/>
    </row>
    <row r="17640" spans="4:30" x14ac:dyDescent="0.2">
      <c r="D17640" s="5"/>
      <c r="I17640" s="7"/>
      <c r="K17640" s="7"/>
      <c r="L17640" s="7"/>
      <c r="M17640" s="7"/>
      <c r="N17640" s="7"/>
      <c r="O17640" s="5"/>
      <c r="U17640" s="31"/>
      <c r="AD17640" s="20"/>
    </row>
    <row r="17641" spans="4:30" x14ac:dyDescent="0.2">
      <c r="D17641" s="5"/>
      <c r="I17641" s="7"/>
      <c r="K17641" s="7"/>
      <c r="L17641" s="7"/>
      <c r="M17641" s="7"/>
      <c r="N17641" s="7"/>
      <c r="O17641" s="5"/>
      <c r="U17641" s="31"/>
      <c r="AD17641" s="20"/>
    </row>
    <row r="17642" spans="4:30" x14ac:dyDescent="0.2">
      <c r="D17642" s="5"/>
      <c r="I17642" s="7"/>
      <c r="K17642" s="7"/>
      <c r="L17642" s="7"/>
      <c r="M17642" s="7"/>
      <c r="N17642" s="7"/>
      <c r="O17642" s="5"/>
      <c r="U17642" s="31"/>
      <c r="AD17642" s="20"/>
    </row>
    <row r="17643" spans="4:30" x14ac:dyDescent="0.2">
      <c r="D17643" s="5"/>
      <c r="I17643" s="7"/>
      <c r="K17643" s="7"/>
      <c r="L17643" s="7"/>
      <c r="M17643" s="7"/>
      <c r="N17643" s="7"/>
      <c r="O17643" s="5"/>
      <c r="U17643" s="31"/>
      <c r="AD17643" s="20"/>
    </row>
    <row r="17644" spans="4:30" x14ac:dyDescent="0.2">
      <c r="D17644" s="5"/>
      <c r="I17644" s="7"/>
      <c r="K17644" s="7"/>
      <c r="L17644" s="7"/>
      <c r="M17644" s="7"/>
      <c r="N17644" s="7"/>
      <c r="O17644" s="5"/>
      <c r="U17644" s="31"/>
      <c r="AD17644" s="20"/>
    </row>
    <row r="17645" spans="4:30" x14ac:dyDescent="0.2">
      <c r="D17645" s="5"/>
      <c r="I17645" s="7"/>
      <c r="K17645" s="7"/>
      <c r="L17645" s="7"/>
      <c r="M17645" s="7"/>
      <c r="N17645" s="7"/>
      <c r="O17645" s="5"/>
      <c r="U17645" s="31"/>
      <c r="AD17645" s="20"/>
    </row>
    <row r="17646" spans="4:30" x14ac:dyDescent="0.2">
      <c r="D17646" s="5"/>
      <c r="I17646" s="7"/>
      <c r="K17646" s="7"/>
      <c r="L17646" s="7"/>
      <c r="M17646" s="7"/>
      <c r="N17646" s="7"/>
      <c r="O17646" s="5"/>
      <c r="U17646" s="31"/>
      <c r="AD17646" s="20"/>
    </row>
    <row r="17647" spans="4:30" x14ac:dyDescent="0.2">
      <c r="D17647" s="5"/>
      <c r="I17647" s="7"/>
      <c r="K17647" s="7"/>
      <c r="L17647" s="7"/>
      <c r="M17647" s="7"/>
      <c r="N17647" s="7"/>
      <c r="O17647" s="5"/>
      <c r="U17647" s="31"/>
      <c r="AD17647" s="20"/>
    </row>
    <row r="17648" spans="4:30" x14ac:dyDescent="0.2">
      <c r="D17648" s="5"/>
      <c r="I17648" s="7"/>
      <c r="K17648" s="7"/>
      <c r="L17648" s="7"/>
      <c r="M17648" s="7"/>
      <c r="N17648" s="7"/>
      <c r="O17648" s="5"/>
      <c r="U17648" s="31"/>
      <c r="AD17648" s="20"/>
    </row>
    <row r="17649" spans="4:30" x14ac:dyDescent="0.2">
      <c r="D17649" s="5"/>
      <c r="I17649" s="7"/>
      <c r="K17649" s="7"/>
      <c r="L17649" s="7"/>
      <c r="M17649" s="7"/>
      <c r="N17649" s="7"/>
      <c r="O17649" s="5"/>
      <c r="U17649" s="31"/>
      <c r="AD17649" s="20"/>
    </row>
    <row r="17650" spans="4:30" x14ac:dyDescent="0.2">
      <c r="D17650" s="5"/>
      <c r="I17650" s="7"/>
      <c r="K17650" s="7"/>
      <c r="L17650" s="7"/>
      <c r="M17650" s="7"/>
      <c r="N17650" s="7"/>
      <c r="O17650" s="5"/>
      <c r="U17650" s="31"/>
      <c r="AD17650" s="20"/>
    </row>
    <row r="17651" spans="4:30" x14ac:dyDescent="0.2">
      <c r="D17651" s="5"/>
      <c r="I17651" s="7"/>
      <c r="K17651" s="7"/>
      <c r="L17651" s="7"/>
      <c r="M17651" s="7"/>
      <c r="N17651" s="7"/>
      <c r="O17651" s="5"/>
      <c r="U17651" s="31"/>
      <c r="AD17651" s="20"/>
    </row>
    <row r="17652" spans="4:30" x14ac:dyDescent="0.2">
      <c r="D17652" s="5"/>
      <c r="I17652" s="7"/>
      <c r="K17652" s="7"/>
      <c r="L17652" s="7"/>
      <c r="M17652" s="7"/>
      <c r="N17652" s="7"/>
      <c r="O17652" s="5"/>
      <c r="U17652" s="31"/>
      <c r="AD17652" s="20"/>
    </row>
    <row r="17653" spans="4:30" x14ac:dyDescent="0.2">
      <c r="D17653" s="5"/>
      <c r="I17653" s="7"/>
      <c r="K17653" s="7"/>
      <c r="L17653" s="7"/>
      <c r="M17653" s="7"/>
      <c r="N17653" s="7"/>
      <c r="O17653" s="5"/>
      <c r="U17653" s="31"/>
      <c r="AD17653" s="20"/>
    </row>
    <row r="17654" spans="4:30" x14ac:dyDescent="0.2">
      <c r="D17654" s="5"/>
      <c r="I17654" s="7"/>
      <c r="K17654" s="7"/>
      <c r="L17654" s="7"/>
      <c r="M17654" s="7"/>
      <c r="N17654" s="7"/>
      <c r="O17654" s="5"/>
      <c r="U17654" s="31"/>
      <c r="AD17654" s="20"/>
    </row>
    <row r="17655" spans="4:30" x14ac:dyDescent="0.2">
      <c r="D17655" s="5"/>
      <c r="I17655" s="7"/>
      <c r="K17655" s="7"/>
      <c r="L17655" s="7"/>
      <c r="M17655" s="7"/>
      <c r="N17655" s="7"/>
      <c r="O17655" s="5"/>
      <c r="U17655" s="31"/>
      <c r="AD17655" s="20"/>
    </row>
    <row r="17656" spans="4:30" x14ac:dyDescent="0.2">
      <c r="D17656" s="5"/>
      <c r="I17656" s="7"/>
      <c r="K17656" s="7"/>
      <c r="L17656" s="7"/>
      <c r="M17656" s="7"/>
      <c r="N17656" s="7"/>
      <c r="O17656" s="5"/>
      <c r="U17656" s="31"/>
      <c r="AD17656" s="20"/>
    </row>
    <row r="17657" spans="4:30" x14ac:dyDescent="0.2">
      <c r="D17657" s="5"/>
      <c r="I17657" s="7"/>
      <c r="K17657" s="7"/>
      <c r="L17657" s="7"/>
      <c r="M17657" s="7"/>
      <c r="N17657" s="7"/>
      <c r="O17657" s="5"/>
      <c r="U17657" s="31"/>
      <c r="AD17657" s="20"/>
    </row>
    <row r="17658" spans="4:30" x14ac:dyDescent="0.2">
      <c r="D17658" s="5"/>
      <c r="I17658" s="7"/>
      <c r="K17658" s="7"/>
      <c r="L17658" s="7"/>
      <c r="M17658" s="7"/>
      <c r="N17658" s="7"/>
      <c r="O17658" s="5"/>
      <c r="U17658" s="31"/>
      <c r="AD17658" s="20"/>
    </row>
    <row r="17659" spans="4:30" x14ac:dyDescent="0.2">
      <c r="D17659" s="5"/>
      <c r="I17659" s="7"/>
      <c r="K17659" s="7"/>
      <c r="L17659" s="7"/>
      <c r="M17659" s="7"/>
      <c r="N17659" s="7"/>
      <c r="O17659" s="5"/>
      <c r="U17659" s="31"/>
      <c r="AD17659" s="20"/>
    </row>
    <row r="17660" spans="4:30" x14ac:dyDescent="0.2">
      <c r="D17660" s="5"/>
      <c r="I17660" s="7"/>
      <c r="K17660" s="7"/>
      <c r="L17660" s="7"/>
      <c r="M17660" s="7"/>
      <c r="N17660" s="7"/>
      <c r="O17660" s="5"/>
      <c r="U17660" s="31"/>
      <c r="AD17660" s="20"/>
    </row>
    <row r="17661" spans="4:30" x14ac:dyDescent="0.2">
      <c r="D17661" s="5"/>
      <c r="I17661" s="7"/>
      <c r="K17661" s="7"/>
      <c r="L17661" s="7"/>
      <c r="M17661" s="7"/>
      <c r="N17661" s="7"/>
      <c r="O17661" s="5"/>
      <c r="U17661" s="31"/>
      <c r="AD17661" s="20"/>
    </row>
    <row r="17662" spans="4:30" x14ac:dyDescent="0.2">
      <c r="D17662" s="5"/>
      <c r="I17662" s="7"/>
      <c r="K17662" s="7"/>
      <c r="L17662" s="7"/>
      <c r="M17662" s="7"/>
      <c r="N17662" s="7"/>
      <c r="O17662" s="5"/>
      <c r="U17662" s="31"/>
      <c r="AD17662" s="20"/>
    </row>
    <row r="17663" spans="4:30" x14ac:dyDescent="0.2">
      <c r="D17663" s="5"/>
      <c r="I17663" s="7"/>
      <c r="K17663" s="7"/>
      <c r="L17663" s="7"/>
      <c r="M17663" s="7"/>
      <c r="N17663" s="7"/>
      <c r="O17663" s="5"/>
      <c r="U17663" s="31"/>
      <c r="AD17663" s="20"/>
    </row>
    <row r="17664" spans="4:30" x14ac:dyDescent="0.2">
      <c r="D17664" s="5"/>
      <c r="I17664" s="7"/>
      <c r="K17664" s="7"/>
      <c r="L17664" s="7"/>
      <c r="M17664" s="7"/>
      <c r="N17664" s="7"/>
      <c r="O17664" s="5"/>
      <c r="U17664" s="31"/>
      <c r="AD17664" s="20"/>
    </row>
    <row r="17665" spans="4:30" x14ac:dyDescent="0.2">
      <c r="D17665" s="5"/>
      <c r="I17665" s="7"/>
      <c r="K17665" s="7"/>
      <c r="L17665" s="7"/>
      <c r="M17665" s="7"/>
      <c r="N17665" s="7"/>
      <c r="O17665" s="5"/>
      <c r="U17665" s="31"/>
      <c r="AD17665" s="20"/>
    </row>
    <row r="17666" spans="4:30" x14ac:dyDescent="0.2">
      <c r="D17666" s="5"/>
      <c r="I17666" s="7"/>
      <c r="K17666" s="7"/>
      <c r="L17666" s="7"/>
      <c r="M17666" s="7"/>
      <c r="N17666" s="7"/>
      <c r="O17666" s="5"/>
      <c r="U17666" s="31"/>
      <c r="AD17666" s="20"/>
    </row>
    <row r="17667" spans="4:30" x14ac:dyDescent="0.2">
      <c r="D17667" s="5"/>
      <c r="I17667" s="7"/>
      <c r="K17667" s="7"/>
      <c r="L17667" s="7"/>
      <c r="M17667" s="7"/>
      <c r="N17667" s="7"/>
      <c r="O17667" s="5"/>
      <c r="U17667" s="31"/>
      <c r="AD17667" s="20"/>
    </row>
    <row r="17668" spans="4:30" x14ac:dyDescent="0.2">
      <c r="D17668" s="5"/>
      <c r="I17668" s="7"/>
      <c r="K17668" s="7"/>
      <c r="L17668" s="7"/>
      <c r="M17668" s="7"/>
      <c r="N17668" s="7"/>
      <c r="O17668" s="5"/>
      <c r="U17668" s="31"/>
      <c r="AD17668" s="20"/>
    </row>
    <row r="17669" spans="4:30" x14ac:dyDescent="0.2">
      <c r="D17669" s="5"/>
      <c r="I17669" s="7"/>
      <c r="K17669" s="7"/>
      <c r="L17669" s="7"/>
      <c r="M17669" s="7"/>
      <c r="N17669" s="7"/>
      <c r="O17669" s="5"/>
      <c r="U17669" s="31"/>
      <c r="AD17669" s="20"/>
    </row>
    <row r="17670" spans="4:30" x14ac:dyDescent="0.2">
      <c r="D17670" s="5"/>
      <c r="I17670" s="7"/>
      <c r="K17670" s="7"/>
      <c r="L17670" s="7"/>
      <c r="M17670" s="7"/>
      <c r="N17670" s="7"/>
      <c r="O17670" s="5"/>
      <c r="U17670" s="31"/>
      <c r="AD17670" s="20"/>
    </row>
    <row r="17671" spans="4:30" x14ac:dyDescent="0.2">
      <c r="D17671" s="5"/>
      <c r="I17671" s="7"/>
      <c r="K17671" s="7"/>
      <c r="L17671" s="7"/>
      <c r="M17671" s="7"/>
      <c r="N17671" s="7"/>
      <c r="O17671" s="5"/>
      <c r="U17671" s="31"/>
      <c r="AD17671" s="20"/>
    </row>
    <row r="17672" spans="4:30" x14ac:dyDescent="0.2">
      <c r="D17672" s="5"/>
      <c r="I17672" s="7"/>
      <c r="K17672" s="7"/>
      <c r="L17672" s="7"/>
      <c r="M17672" s="7"/>
      <c r="N17672" s="7"/>
      <c r="O17672" s="5"/>
      <c r="U17672" s="31"/>
      <c r="AD17672" s="20"/>
    </row>
    <row r="17673" spans="4:30" x14ac:dyDescent="0.2">
      <c r="D17673" s="5"/>
      <c r="I17673" s="7"/>
      <c r="K17673" s="7"/>
      <c r="L17673" s="7"/>
      <c r="M17673" s="7"/>
      <c r="N17673" s="7"/>
      <c r="O17673" s="5"/>
      <c r="U17673" s="31"/>
      <c r="AD17673" s="20"/>
    </row>
    <row r="17674" spans="4:30" x14ac:dyDescent="0.2">
      <c r="D17674" s="5"/>
      <c r="I17674" s="7"/>
      <c r="K17674" s="7"/>
      <c r="L17674" s="7"/>
      <c r="M17674" s="7"/>
      <c r="N17674" s="7"/>
      <c r="O17674" s="5"/>
      <c r="U17674" s="31"/>
      <c r="AD17674" s="20"/>
    </row>
    <row r="17675" spans="4:30" x14ac:dyDescent="0.2">
      <c r="D17675" s="5"/>
      <c r="I17675" s="7"/>
      <c r="K17675" s="7"/>
      <c r="L17675" s="7"/>
      <c r="M17675" s="7"/>
      <c r="N17675" s="7"/>
      <c r="O17675" s="5"/>
      <c r="U17675" s="31"/>
      <c r="AD17675" s="20"/>
    </row>
    <row r="17676" spans="4:30" x14ac:dyDescent="0.2">
      <c r="D17676" s="5"/>
      <c r="I17676" s="7"/>
      <c r="K17676" s="7"/>
      <c r="L17676" s="7"/>
      <c r="M17676" s="7"/>
      <c r="N17676" s="7"/>
      <c r="O17676" s="5"/>
      <c r="U17676" s="31"/>
      <c r="AD17676" s="20"/>
    </row>
    <row r="17677" spans="4:30" x14ac:dyDescent="0.2">
      <c r="D17677" s="5"/>
      <c r="I17677" s="7"/>
      <c r="K17677" s="7"/>
      <c r="L17677" s="7"/>
      <c r="M17677" s="7"/>
      <c r="N17677" s="7"/>
      <c r="O17677" s="5"/>
      <c r="U17677" s="31"/>
      <c r="AD17677" s="20"/>
    </row>
    <row r="17678" spans="4:30" x14ac:dyDescent="0.2">
      <c r="D17678" s="5"/>
      <c r="I17678" s="7"/>
      <c r="K17678" s="7"/>
      <c r="L17678" s="7"/>
      <c r="M17678" s="7"/>
      <c r="N17678" s="7"/>
      <c r="O17678" s="5"/>
      <c r="U17678" s="31"/>
      <c r="AD17678" s="20"/>
    </row>
    <row r="17679" spans="4:30" x14ac:dyDescent="0.2">
      <c r="D17679" s="5"/>
      <c r="I17679" s="7"/>
      <c r="K17679" s="7"/>
      <c r="L17679" s="7"/>
      <c r="M17679" s="7"/>
      <c r="N17679" s="7"/>
      <c r="O17679" s="5"/>
      <c r="U17679" s="31"/>
      <c r="AD17679" s="20"/>
    </row>
    <row r="17680" spans="4:30" x14ac:dyDescent="0.2">
      <c r="D17680" s="5"/>
      <c r="I17680" s="7"/>
      <c r="K17680" s="7"/>
      <c r="L17680" s="7"/>
      <c r="M17680" s="7"/>
      <c r="N17680" s="7"/>
      <c r="O17680" s="5"/>
      <c r="U17680" s="31"/>
      <c r="AD17680" s="20"/>
    </row>
    <row r="17681" spans="4:30" x14ac:dyDescent="0.2">
      <c r="D17681" s="5"/>
      <c r="I17681" s="7"/>
      <c r="K17681" s="7"/>
      <c r="L17681" s="7"/>
      <c r="M17681" s="7"/>
      <c r="N17681" s="7"/>
      <c r="O17681" s="5"/>
      <c r="U17681" s="31"/>
      <c r="AD17681" s="20"/>
    </row>
    <row r="17682" spans="4:30" x14ac:dyDescent="0.2">
      <c r="D17682" s="5"/>
      <c r="I17682" s="7"/>
      <c r="K17682" s="7"/>
      <c r="L17682" s="7"/>
      <c r="M17682" s="7"/>
      <c r="N17682" s="7"/>
      <c r="O17682" s="5"/>
      <c r="U17682" s="31"/>
      <c r="AD17682" s="20"/>
    </row>
    <row r="17683" spans="4:30" x14ac:dyDescent="0.2">
      <c r="D17683" s="5"/>
      <c r="I17683" s="7"/>
      <c r="K17683" s="7"/>
      <c r="L17683" s="7"/>
      <c r="M17683" s="7"/>
      <c r="N17683" s="7"/>
      <c r="O17683" s="5"/>
      <c r="U17683" s="31"/>
      <c r="AD17683" s="20"/>
    </row>
    <row r="17684" spans="4:30" x14ac:dyDescent="0.2">
      <c r="D17684" s="5"/>
      <c r="I17684" s="7"/>
      <c r="K17684" s="7"/>
      <c r="L17684" s="7"/>
      <c r="M17684" s="7"/>
      <c r="N17684" s="7"/>
      <c r="O17684" s="5"/>
      <c r="U17684" s="31"/>
      <c r="AD17684" s="20"/>
    </row>
    <row r="17685" spans="4:30" x14ac:dyDescent="0.2">
      <c r="D17685" s="5"/>
      <c r="I17685" s="7"/>
      <c r="K17685" s="7"/>
      <c r="L17685" s="7"/>
      <c r="M17685" s="7"/>
      <c r="N17685" s="7"/>
      <c r="O17685" s="5"/>
      <c r="U17685" s="31"/>
      <c r="AD17685" s="20"/>
    </row>
    <row r="17686" spans="4:30" x14ac:dyDescent="0.2">
      <c r="D17686" s="5"/>
      <c r="I17686" s="7"/>
      <c r="K17686" s="7"/>
      <c r="L17686" s="7"/>
      <c r="M17686" s="7"/>
      <c r="N17686" s="7"/>
      <c r="O17686" s="5"/>
      <c r="U17686" s="31"/>
      <c r="AD17686" s="20"/>
    </row>
    <row r="17687" spans="4:30" x14ac:dyDescent="0.2">
      <c r="D17687" s="5"/>
      <c r="I17687" s="7"/>
      <c r="K17687" s="7"/>
      <c r="L17687" s="7"/>
      <c r="M17687" s="7"/>
      <c r="N17687" s="7"/>
      <c r="O17687" s="5"/>
      <c r="U17687" s="31"/>
      <c r="AD17687" s="20"/>
    </row>
    <row r="17688" spans="4:30" x14ac:dyDescent="0.2">
      <c r="D17688" s="5"/>
      <c r="I17688" s="7"/>
      <c r="K17688" s="7"/>
      <c r="L17688" s="7"/>
      <c r="M17688" s="7"/>
      <c r="N17688" s="7"/>
      <c r="O17688" s="5"/>
      <c r="U17688" s="31"/>
      <c r="AD17688" s="20"/>
    </row>
    <row r="17689" spans="4:30" x14ac:dyDescent="0.2">
      <c r="D17689" s="5"/>
      <c r="I17689" s="7"/>
      <c r="K17689" s="7"/>
      <c r="L17689" s="7"/>
      <c r="M17689" s="7"/>
      <c r="N17689" s="7"/>
      <c r="O17689" s="5"/>
      <c r="U17689" s="31"/>
      <c r="AD17689" s="20"/>
    </row>
    <row r="17690" spans="4:30" x14ac:dyDescent="0.2">
      <c r="D17690" s="5"/>
      <c r="I17690" s="7"/>
      <c r="K17690" s="7"/>
      <c r="L17690" s="7"/>
      <c r="M17690" s="7"/>
      <c r="N17690" s="7"/>
      <c r="O17690" s="5"/>
      <c r="U17690" s="31"/>
      <c r="AD17690" s="20"/>
    </row>
    <row r="17691" spans="4:30" x14ac:dyDescent="0.2">
      <c r="D17691" s="5"/>
      <c r="I17691" s="7"/>
      <c r="K17691" s="7"/>
      <c r="L17691" s="7"/>
      <c r="M17691" s="7"/>
      <c r="N17691" s="7"/>
      <c r="O17691" s="5"/>
      <c r="U17691" s="31"/>
      <c r="AD17691" s="20"/>
    </row>
    <row r="17692" spans="4:30" x14ac:dyDescent="0.2">
      <c r="D17692" s="5"/>
      <c r="I17692" s="7"/>
      <c r="K17692" s="7"/>
      <c r="L17692" s="7"/>
      <c r="M17692" s="7"/>
      <c r="N17692" s="7"/>
      <c r="O17692" s="5"/>
      <c r="U17692" s="31"/>
      <c r="AD17692" s="20"/>
    </row>
    <row r="17693" spans="4:30" x14ac:dyDescent="0.2">
      <c r="D17693" s="5"/>
      <c r="I17693" s="7"/>
      <c r="K17693" s="7"/>
      <c r="L17693" s="7"/>
      <c r="M17693" s="7"/>
      <c r="N17693" s="7"/>
      <c r="O17693" s="5"/>
      <c r="U17693" s="31"/>
      <c r="AD17693" s="20"/>
    </row>
    <row r="17694" spans="4:30" x14ac:dyDescent="0.2">
      <c r="D17694" s="5"/>
      <c r="I17694" s="7"/>
      <c r="K17694" s="7"/>
      <c r="L17694" s="7"/>
      <c r="M17694" s="7"/>
      <c r="N17694" s="7"/>
      <c r="O17694" s="5"/>
      <c r="U17694" s="31"/>
      <c r="AD17694" s="20"/>
    </row>
    <row r="17695" spans="4:30" x14ac:dyDescent="0.2">
      <c r="D17695" s="5"/>
      <c r="I17695" s="7"/>
      <c r="K17695" s="7"/>
      <c r="L17695" s="7"/>
      <c r="M17695" s="7"/>
      <c r="N17695" s="7"/>
      <c r="O17695" s="5"/>
      <c r="U17695" s="31"/>
      <c r="AD17695" s="20"/>
    </row>
    <row r="17696" spans="4:30" x14ac:dyDescent="0.2">
      <c r="D17696" s="5"/>
      <c r="I17696" s="7"/>
      <c r="K17696" s="7"/>
      <c r="L17696" s="7"/>
      <c r="M17696" s="7"/>
      <c r="N17696" s="7"/>
      <c r="O17696" s="5"/>
      <c r="U17696" s="31"/>
      <c r="AD17696" s="20"/>
    </row>
    <row r="17697" spans="4:30" x14ac:dyDescent="0.2">
      <c r="D17697" s="5"/>
      <c r="I17697" s="7"/>
      <c r="K17697" s="7"/>
      <c r="L17697" s="7"/>
      <c r="M17697" s="7"/>
      <c r="N17697" s="7"/>
      <c r="O17697" s="5"/>
      <c r="U17697" s="31"/>
      <c r="AD17697" s="20"/>
    </row>
    <row r="17698" spans="4:30" x14ac:dyDescent="0.2">
      <c r="D17698" s="5"/>
      <c r="I17698" s="7"/>
      <c r="K17698" s="7"/>
      <c r="L17698" s="7"/>
      <c r="M17698" s="7"/>
      <c r="N17698" s="7"/>
      <c r="O17698" s="5"/>
      <c r="U17698" s="31"/>
      <c r="AD17698" s="20"/>
    </row>
    <row r="17699" spans="4:30" x14ac:dyDescent="0.2">
      <c r="D17699" s="5"/>
      <c r="I17699" s="7"/>
      <c r="K17699" s="7"/>
      <c r="L17699" s="7"/>
      <c r="M17699" s="7"/>
      <c r="N17699" s="7"/>
      <c r="O17699" s="5"/>
      <c r="U17699" s="31"/>
      <c r="AD17699" s="20"/>
    </row>
    <row r="17700" spans="4:30" x14ac:dyDescent="0.2">
      <c r="D17700" s="5"/>
      <c r="I17700" s="7"/>
      <c r="K17700" s="7"/>
      <c r="L17700" s="7"/>
      <c r="M17700" s="7"/>
      <c r="N17700" s="7"/>
      <c r="O17700" s="5"/>
      <c r="U17700" s="31"/>
      <c r="AD17700" s="20"/>
    </row>
    <row r="17701" spans="4:30" x14ac:dyDescent="0.2">
      <c r="D17701" s="5"/>
      <c r="I17701" s="7"/>
      <c r="K17701" s="7"/>
      <c r="L17701" s="7"/>
      <c r="M17701" s="7"/>
      <c r="N17701" s="7"/>
      <c r="O17701" s="5"/>
      <c r="U17701" s="31"/>
      <c r="AD17701" s="20"/>
    </row>
    <row r="17702" spans="4:30" x14ac:dyDescent="0.2">
      <c r="D17702" s="5"/>
      <c r="I17702" s="7"/>
      <c r="K17702" s="7"/>
      <c r="L17702" s="7"/>
      <c r="M17702" s="7"/>
      <c r="N17702" s="7"/>
      <c r="O17702" s="5"/>
      <c r="U17702" s="31"/>
      <c r="AD17702" s="20"/>
    </row>
    <row r="17703" spans="4:30" x14ac:dyDescent="0.2">
      <c r="D17703" s="5"/>
      <c r="I17703" s="7"/>
      <c r="K17703" s="7"/>
      <c r="L17703" s="7"/>
      <c r="M17703" s="7"/>
      <c r="N17703" s="7"/>
      <c r="O17703" s="5"/>
      <c r="U17703" s="31"/>
      <c r="AD17703" s="20"/>
    </row>
    <row r="17704" spans="4:30" x14ac:dyDescent="0.2">
      <c r="D17704" s="5"/>
      <c r="I17704" s="7"/>
      <c r="K17704" s="7"/>
      <c r="L17704" s="7"/>
      <c r="M17704" s="7"/>
      <c r="N17704" s="7"/>
      <c r="O17704" s="5"/>
      <c r="U17704" s="31"/>
      <c r="AD17704" s="20"/>
    </row>
    <row r="17705" spans="4:30" x14ac:dyDescent="0.2">
      <c r="D17705" s="5"/>
      <c r="I17705" s="7"/>
      <c r="K17705" s="7"/>
      <c r="L17705" s="7"/>
      <c r="M17705" s="7"/>
      <c r="N17705" s="7"/>
      <c r="O17705" s="5"/>
      <c r="U17705" s="31"/>
      <c r="AD17705" s="20"/>
    </row>
    <row r="17706" spans="4:30" x14ac:dyDescent="0.2">
      <c r="D17706" s="5"/>
      <c r="I17706" s="7"/>
      <c r="K17706" s="7"/>
      <c r="L17706" s="7"/>
      <c r="M17706" s="7"/>
      <c r="N17706" s="7"/>
      <c r="O17706" s="5"/>
      <c r="U17706" s="31"/>
      <c r="AD17706" s="20"/>
    </row>
    <row r="17707" spans="4:30" x14ac:dyDescent="0.2">
      <c r="D17707" s="5"/>
      <c r="I17707" s="7"/>
      <c r="K17707" s="7"/>
      <c r="L17707" s="7"/>
      <c r="M17707" s="7"/>
      <c r="N17707" s="7"/>
      <c r="O17707" s="5"/>
      <c r="U17707" s="31"/>
      <c r="AD17707" s="20"/>
    </row>
    <row r="17708" spans="4:30" x14ac:dyDescent="0.2">
      <c r="D17708" s="5"/>
      <c r="I17708" s="7"/>
      <c r="K17708" s="7"/>
      <c r="L17708" s="7"/>
      <c r="M17708" s="7"/>
      <c r="N17708" s="7"/>
      <c r="O17708" s="5"/>
      <c r="U17708" s="31"/>
      <c r="AD17708" s="20"/>
    </row>
    <row r="17709" spans="4:30" x14ac:dyDescent="0.2">
      <c r="D17709" s="5"/>
      <c r="I17709" s="7"/>
      <c r="K17709" s="7"/>
      <c r="L17709" s="7"/>
      <c r="M17709" s="7"/>
      <c r="N17709" s="7"/>
      <c r="O17709" s="5"/>
      <c r="U17709" s="31"/>
      <c r="AD17709" s="20"/>
    </row>
    <row r="17710" spans="4:30" x14ac:dyDescent="0.2">
      <c r="D17710" s="5"/>
      <c r="I17710" s="7"/>
      <c r="K17710" s="7"/>
      <c r="L17710" s="7"/>
      <c r="M17710" s="7"/>
      <c r="N17710" s="7"/>
      <c r="O17710" s="5"/>
      <c r="U17710" s="31"/>
      <c r="AD17710" s="20"/>
    </row>
    <row r="17711" spans="4:30" x14ac:dyDescent="0.2">
      <c r="D17711" s="5"/>
      <c r="I17711" s="7"/>
      <c r="K17711" s="7"/>
      <c r="L17711" s="7"/>
      <c r="M17711" s="7"/>
      <c r="N17711" s="7"/>
      <c r="O17711" s="5"/>
      <c r="U17711" s="31"/>
      <c r="AD17711" s="20"/>
    </row>
    <row r="17712" spans="4:30" x14ac:dyDescent="0.2">
      <c r="D17712" s="5"/>
      <c r="I17712" s="7"/>
      <c r="K17712" s="7"/>
      <c r="L17712" s="7"/>
      <c r="M17712" s="7"/>
      <c r="N17712" s="7"/>
      <c r="O17712" s="5"/>
      <c r="U17712" s="31"/>
      <c r="AD17712" s="20"/>
    </row>
    <row r="17713" spans="4:30" x14ac:dyDescent="0.2">
      <c r="D17713" s="5"/>
      <c r="I17713" s="7"/>
      <c r="K17713" s="7"/>
      <c r="L17713" s="7"/>
      <c r="M17713" s="7"/>
      <c r="N17713" s="7"/>
      <c r="O17713" s="5"/>
      <c r="U17713" s="31"/>
      <c r="AD17713" s="20"/>
    </row>
    <row r="17714" spans="4:30" x14ac:dyDescent="0.2">
      <c r="D17714" s="5"/>
      <c r="I17714" s="7"/>
      <c r="K17714" s="7"/>
      <c r="L17714" s="7"/>
      <c r="M17714" s="7"/>
      <c r="N17714" s="7"/>
      <c r="O17714" s="5"/>
      <c r="U17714" s="31"/>
      <c r="AD17714" s="20"/>
    </row>
    <row r="17715" spans="4:30" x14ac:dyDescent="0.2">
      <c r="D17715" s="5"/>
      <c r="I17715" s="7"/>
      <c r="K17715" s="7"/>
      <c r="L17715" s="7"/>
      <c r="M17715" s="7"/>
      <c r="N17715" s="7"/>
      <c r="O17715" s="5"/>
      <c r="U17715" s="31"/>
      <c r="AD17715" s="20"/>
    </row>
    <row r="17716" spans="4:30" x14ac:dyDescent="0.2">
      <c r="D17716" s="5"/>
      <c r="I17716" s="7"/>
      <c r="K17716" s="7"/>
      <c r="L17716" s="7"/>
      <c r="M17716" s="7"/>
      <c r="N17716" s="7"/>
      <c r="O17716" s="5"/>
      <c r="U17716" s="31"/>
      <c r="AD17716" s="20"/>
    </row>
    <row r="17717" spans="4:30" x14ac:dyDescent="0.2">
      <c r="D17717" s="5"/>
      <c r="I17717" s="7"/>
      <c r="K17717" s="7"/>
      <c r="L17717" s="7"/>
      <c r="M17717" s="7"/>
      <c r="N17717" s="7"/>
      <c r="O17717" s="5"/>
      <c r="U17717" s="31"/>
      <c r="AD17717" s="20"/>
    </row>
    <row r="17718" spans="4:30" x14ac:dyDescent="0.2">
      <c r="D17718" s="5"/>
      <c r="I17718" s="7"/>
      <c r="K17718" s="7"/>
      <c r="L17718" s="7"/>
      <c r="M17718" s="7"/>
      <c r="N17718" s="7"/>
      <c r="O17718" s="5"/>
      <c r="U17718" s="31"/>
      <c r="AD17718" s="20"/>
    </row>
    <row r="17719" spans="4:30" x14ac:dyDescent="0.2">
      <c r="D17719" s="5"/>
      <c r="I17719" s="7"/>
      <c r="K17719" s="7"/>
      <c r="L17719" s="7"/>
      <c r="M17719" s="7"/>
      <c r="N17719" s="7"/>
      <c r="O17719" s="5"/>
      <c r="U17719" s="31"/>
      <c r="AD17719" s="20"/>
    </row>
    <row r="17720" spans="4:30" x14ac:dyDescent="0.2">
      <c r="D17720" s="5"/>
      <c r="I17720" s="7"/>
      <c r="K17720" s="7"/>
      <c r="L17720" s="7"/>
      <c r="M17720" s="7"/>
      <c r="N17720" s="7"/>
      <c r="O17720" s="5"/>
      <c r="U17720" s="31"/>
      <c r="AD17720" s="20"/>
    </row>
    <row r="17721" spans="4:30" x14ac:dyDescent="0.2">
      <c r="D17721" s="5"/>
      <c r="I17721" s="7"/>
      <c r="K17721" s="7"/>
      <c r="L17721" s="7"/>
      <c r="M17721" s="7"/>
      <c r="N17721" s="7"/>
      <c r="O17721" s="5"/>
      <c r="U17721" s="31"/>
      <c r="AD17721" s="20"/>
    </row>
    <row r="17722" spans="4:30" x14ac:dyDescent="0.2">
      <c r="D17722" s="5"/>
      <c r="I17722" s="7"/>
      <c r="K17722" s="7"/>
      <c r="L17722" s="7"/>
      <c r="M17722" s="7"/>
      <c r="N17722" s="7"/>
      <c r="O17722" s="5"/>
      <c r="U17722" s="31"/>
      <c r="AD17722" s="20"/>
    </row>
    <row r="17723" spans="4:30" x14ac:dyDescent="0.2">
      <c r="D17723" s="5"/>
      <c r="I17723" s="7"/>
      <c r="K17723" s="7"/>
      <c r="L17723" s="7"/>
      <c r="M17723" s="7"/>
      <c r="N17723" s="7"/>
      <c r="O17723" s="5"/>
      <c r="U17723" s="31"/>
      <c r="AD17723" s="20"/>
    </row>
    <row r="17724" spans="4:30" x14ac:dyDescent="0.2">
      <c r="D17724" s="5"/>
      <c r="I17724" s="7"/>
      <c r="K17724" s="7"/>
      <c r="L17724" s="7"/>
      <c r="M17724" s="7"/>
      <c r="N17724" s="7"/>
      <c r="O17724" s="5"/>
      <c r="U17724" s="31"/>
      <c r="AD17724" s="20"/>
    </row>
    <row r="17725" spans="4:30" x14ac:dyDescent="0.2">
      <c r="D17725" s="5"/>
      <c r="I17725" s="7"/>
      <c r="K17725" s="7"/>
      <c r="L17725" s="7"/>
      <c r="M17725" s="7"/>
      <c r="N17725" s="7"/>
      <c r="O17725" s="5"/>
      <c r="U17725" s="31"/>
      <c r="AD17725" s="20"/>
    </row>
    <row r="17726" spans="4:30" x14ac:dyDescent="0.2">
      <c r="D17726" s="5"/>
      <c r="I17726" s="7"/>
      <c r="K17726" s="7"/>
      <c r="L17726" s="7"/>
      <c r="M17726" s="7"/>
      <c r="N17726" s="7"/>
      <c r="O17726" s="5"/>
      <c r="U17726" s="31"/>
      <c r="AD17726" s="20"/>
    </row>
    <row r="17727" spans="4:30" x14ac:dyDescent="0.2">
      <c r="D17727" s="5"/>
      <c r="I17727" s="7"/>
      <c r="K17727" s="7"/>
      <c r="L17727" s="7"/>
      <c r="M17727" s="7"/>
      <c r="N17727" s="7"/>
      <c r="O17727" s="5"/>
      <c r="U17727" s="31"/>
      <c r="AD17727" s="20"/>
    </row>
    <row r="17728" spans="4:30" x14ac:dyDescent="0.2">
      <c r="D17728" s="5"/>
      <c r="I17728" s="7"/>
      <c r="K17728" s="7"/>
      <c r="L17728" s="7"/>
      <c r="M17728" s="7"/>
      <c r="N17728" s="7"/>
      <c r="O17728" s="5"/>
      <c r="U17728" s="31"/>
      <c r="AD17728" s="20"/>
    </row>
    <row r="17729" spans="4:30" x14ac:dyDescent="0.2">
      <c r="D17729" s="5"/>
      <c r="I17729" s="7"/>
      <c r="K17729" s="7"/>
      <c r="L17729" s="7"/>
      <c r="M17729" s="7"/>
      <c r="N17729" s="7"/>
      <c r="O17729" s="5"/>
      <c r="U17729" s="31"/>
      <c r="AD17729" s="20"/>
    </row>
    <row r="17730" spans="4:30" x14ac:dyDescent="0.2">
      <c r="D17730" s="5"/>
      <c r="I17730" s="7"/>
      <c r="K17730" s="7"/>
      <c r="L17730" s="7"/>
      <c r="M17730" s="7"/>
      <c r="N17730" s="7"/>
      <c r="O17730" s="5"/>
      <c r="U17730" s="31"/>
      <c r="AD17730" s="20"/>
    </row>
    <row r="17731" spans="4:30" x14ac:dyDescent="0.2">
      <c r="D17731" s="5"/>
      <c r="I17731" s="7"/>
      <c r="K17731" s="7"/>
      <c r="L17731" s="7"/>
      <c r="M17731" s="7"/>
      <c r="N17731" s="7"/>
      <c r="O17731" s="5"/>
      <c r="U17731" s="31"/>
      <c r="AD17731" s="20"/>
    </row>
    <row r="17732" spans="4:30" x14ac:dyDescent="0.2">
      <c r="D17732" s="5"/>
      <c r="I17732" s="7"/>
      <c r="K17732" s="7"/>
      <c r="L17732" s="7"/>
      <c r="M17732" s="7"/>
      <c r="N17732" s="7"/>
      <c r="O17732" s="5"/>
      <c r="U17732" s="31"/>
      <c r="AD17732" s="20"/>
    </row>
    <row r="17733" spans="4:30" x14ac:dyDescent="0.2">
      <c r="D17733" s="5"/>
      <c r="I17733" s="7"/>
      <c r="K17733" s="7"/>
      <c r="L17733" s="7"/>
      <c r="M17733" s="7"/>
      <c r="N17733" s="7"/>
      <c r="O17733" s="5"/>
      <c r="U17733" s="31"/>
      <c r="AD17733" s="20"/>
    </row>
    <row r="17734" spans="4:30" x14ac:dyDescent="0.2">
      <c r="D17734" s="5"/>
      <c r="I17734" s="7"/>
      <c r="K17734" s="7"/>
      <c r="L17734" s="7"/>
      <c r="M17734" s="7"/>
      <c r="N17734" s="7"/>
      <c r="O17734" s="5"/>
      <c r="U17734" s="31"/>
      <c r="AD17734" s="20"/>
    </row>
    <row r="17735" spans="4:30" x14ac:dyDescent="0.2">
      <c r="D17735" s="5"/>
      <c r="I17735" s="7"/>
      <c r="K17735" s="7"/>
      <c r="L17735" s="7"/>
      <c r="M17735" s="7"/>
      <c r="N17735" s="7"/>
      <c r="O17735" s="5"/>
      <c r="U17735" s="31"/>
      <c r="AD17735" s="20"/>
    </row>
    <row r="17736" spans="4:30" x14ac:dyDescent="0.2">
      <c r="D17736" s="5"/>
      <c r="I17736" s="7"/>
      <c r="K17736" s="7"/>
      <c r="L17736" s="7"/>
      <c r="M17736" s="7"/>
      <c r="N17736" s="7"/>
      <c r="O17736" s="5"/>
      <c r="U17736" s="31"/>
      <c r="AD17736" s="20"/>
    </row>
    <row r="17737" spans="4:30" x14ac:dyDescent="0.2">
      <c r="D17737" s="5"/>
      <c r="I17737" s="7"/>
      <c r="K17737" s="7"/>
      <c r="L17737" s="7"/>
      <c r="M17737" s="7"/>
      <c r="N17737" s="7"/>
      <c r="O17737" s="5"/>
      <c r="U17737" s="31"/>
      <c r="AD17737" s="20"/>
    </row>
    <row r="17738" spans="4:30" x14ac:dyDescent="0.2">
      <c r="D17738" s="5"/>
      <c r="I17738" s="7"/>
      <c r="K17738" s="7"/>
      <c r="L17738" s="7"/>
      <c r="M17738" s="7"/>
      <c r="N17738" s="7"/>
      <c r="O17738" s="5"/>
      <c r="U17738" s="31"/>
      <c r="AD17738" s="20"/>
    </row>
    <row r="17739" spans="4:30" x14ac:dyDescent="0.2">
      <c r="D17739" s="5"/>
      <c r="I17739" s="7"/>
      <c r="K17739" s="7"/>
      <c r="L17739" s="7"/>
      <c r="M17739" s="7"/>
      <c r="N17739" s="7"/>
      <c r="O17739" s="5"/>
      <c r="U17739" s="31"/>
      <c r="AD17739" s="20"/>
    </row>
    <row r="17740" spans="4:30" x14ac:dyDescent="0.2">
      <c r="D17740" s="5"/>
      <c r="I17740" s="7"/>
      <c r="K17740" s="7"/>
      <c r="L17740" s="7"/>
      <c r="M17740" s="7"/>
      <c r="N17740" s="7"/>
      <c r="O17740" s="5"/>
      <c r="U17740" s="31"/>
      <c r="AD17740" s="20"/>
    </row>
    <row r="17741" spans="4:30" x14ac:dyDescent="0.2">
      <c r="D17741" s="5"/>
      <c r="I17741" s="7"/>
      <c r="K17741" s="7"/>
      <c r="L17741" s="7"/>
      <c r="M17741" s="7"/>
      <c r="N17741" s="7"/>
      <c r="O17741" s="5"/>
      <c r="U17741" s="31"/>
      <c r="AD17741" s="20"/>
    </row>
    <row r="17742" spans="4:30" x14ac:dyDescent="0.2">
      <c r="D17742" s="5"/>
      <c r="I17742" s="7"/>
      <c r="K17742" s="7"/>
      <c r="L17742" s="7"/>
      <c r="M17742" s="7"/>
      <c r="N17742" s="7"/>
      <c r="O17742" s="5"/>
      <c r="U17742" s="31"/>
      <c r="AD17742" s="20"/>
    </row>
    <row r="17743" spans="4:30" x14ac:dyDescent="0.2">
      <c r="D17743" s="5"/>
      <c r="I17743" s="7"/>
      <c r="K17743" s="7"/>
      <c r="L17743" s="7"/>
      <c r="M17743" s="7"/>
      <c r="N17743" s="7"/>
      <c r="O17743" s="5"/>
      <c r="U17743" s="31"/>
      <c r="AD17743" s="20"/>
    </row>
    <row r="17744" spans="4:30" x14ac:dyDescent="0.2">
      <c r="D17744" s="5"/>
      <c r="I17744" s="7"/>
      <c r="K17744" s="7"/>
      <c r="L17744" s="7"/>
      <c r="M17744" s="7"/>
      <c r="N17744" s="7"/>
      <c r="O17744" s="5"/>
      <c r="U17744" s="31"/>
      <c r="AD17744" s="20"/>
    </row>
    <row r="17745" spans="4:30" x14ac:dyDescent="0.2">
      <c r="D17745" s="5"/>
      <c r="I17745" s="7"/>
      <c r="K17745" s="7"/>
      <c r="L17745" s="7"/>
      <c r="M17745" s="7"/>
      <c r="N17745" s="7"/>
      <c r="O17745" s="5"/>
      <c r="U17745" s="31"/>
      <c r="AD17745" s="20"/>
    </row>
    <row r="17746" spans="4:30" x14ac:dyDescent="0.2">
      <c r="D17746" s="5"/>
      <c r="I17746" s="7"/>
      <c r="K17746" s="7"/>
      <c r="L17746" s="7"/>
      <c r="M17746" s="7"/>
      <c r="N17746" s="7"/>
      <c r="O17746" s="5"/>
      <c r="U17746" s="31"/>
      <c r="AD17746" s="20"/>
    </row>
    <row r="17747" spans="4:30" x14ac:dyDescent="0.2">
      <c r="D17747" s="5"/>
      <c r="I17747" s="7"/>
      <c r="K17747" s="7"/>
      <c r="L17747" s="7"/>
      <c r="M17747" s="7"/>
      <c r="N17747" s="7"/>
      <c r="O17747" s="5"/>
      <c r="U17747" s="31"/>
      <c r="AD17747" s="20"/>
    </row>
    <row r="17748" spans="4:30" x14ac:dyDescent="0.2">
      <c r="D17748" s="5"/>
      <c r="I17748" s="7"/>
      <c r="K17748" s="7"/>
      <c r="L17748" s="7"/>
      <c r="M17748" s="7"/>
      <c r="N17748" s="7"/>
      <c r="O17748" s="5"/>
      <c r="U17748" s="31"/>
      <c r="AD17748" s="20"/>
    </row>
    <row r="17749" spans="4:30" x14ac:dyDescent="0.2">
      <c r="D17749" s="5"/>
      <c r="I17749" s="7"/>
      <c r="K17749" s="7"/>
      <c r="L17749" s="7"/>
      <c r="M17749" s="7"/>
      <c r="N17749" s="7"/>
      <c r="O17749" s="5"/>
      <c r="U17749" s="31"/>
      <c r="AD17749" s="20"/>
    </row>
    <row r="17750" spans="4:30" x14ac:dyDescent="0.2">
      <c r="D17750" s="5"/>
      <c r="I17750" s="7"/>
      <c r="K17750" s="7"/>
      <c r="L17750" s="7"/>
      <c r="M17750" s="7"/>
      <c r="N17750" s="7"/>
      <c r="O17750" s="5"/>
      <c r="U17750" s="31"/>
      <c r="AD17750" s="20"/>
    </row>
    <row r="17751" spans="4:30" x14ac:dyDescent="0.2">
      <c r="D17751" s="5"/>
      <c r="I17751" s="7"/>
      <c r="K17751" s="7"/>
      <c r="L17751" s="7"/>
      <c r="M17751" s="7"/>
      <c r="N17751" s="7"/>
      <c r="O17751" s="5"/>
      <c r="U17751" s="31"/>
      <c r="AD17751" s="20"/>
    </row>
    <row r="17752" spans="4:30" x14ac:dyDescent="0.2">
      <c r="D17752" s="5"/>
      <c r="I17752" s="7"/>
      <c r="K17752" s="7"/>
      <c r="L17752" s="7"/>
      <c r="M17752" s="7"/>
      <c r="N17752" s="7"/>
      <c r="O17752" s="5"/>
      <c r="U17752" s="31"/>
      <c r="AD17752" s="20"/>
    </row>
    <row r="17753" spans="4:30" x14ac:dyDescent="0.2">
      <c r="D17753" s="5"/>
      <c r="I17753" s="7"/>
      <c r="K17753" s="7"/>
      <c r="L17753" s="7"/>
      <c r="M17753" s="7"/>
      <c r="N17753" s="7"/>
      <c r="O17753" s="5"/>
      <c r="U17753" s="31"/>
      <c r="AD17753" s="20"/>
    </row>
    <row r="17754" spans="4:30" x14ac:dyDescent="0.2">
      <c r="D17754" s="5"/>
      <c r="I17754" s="7"/>
      <c r="K17754" s="7"/>
      <c r="L17754" s="7"/>
      <c r="M17754" s="7"/>
      <c r="N17754" s="7"/>
      <c r="O17754" s="5"/>
      <c r="U17754" s="31"/>
      <c r="AD17754" s="20"/>
    </row>
    <row r="17755" spans="4:30" x14ac:dyDescent="0.2">
      <c r="D17755" s="5"/>
      <c r="I17755" s="7"/>
      <c r="K17755" s="7"/>
      <c r="L17755" s="7"/>
      <c r="M17755" s="7"/>
      <c r="N17755" s="7"/>
      <c r="O17755" s="5"/>
      <c r="U17755" s="31"/>
      <c r="AD17755" s="20"/>
    </row>
    <row r="17756" spans="4:30" x14ac:dyDescent="0.2">
      <c r="D17756" s="5"/>
      <c r="I17756" s="7"/>
      <c r="K17756" s="7"/>
      <c r="L17756" s="7"/>
      <c r="M17756" s="7"/>
      <c r="N17756" s="7"/>
      <c r="O17756" s="5"/>
      <c r="U17756" s="31"/>
      <c r="AD17756" s="20"/>
    </row>
    <row r="17757" spans="4:30" x14ac:dyDescent="0.2">
      <c r="D17757" s="5"/>
      <c r="I17757" s="7"/>
      <c r="K17757" s="7"/>
      <c r="L17757" s="7"/>
      <c r="M17757" s="7"/>
      <c r="N17757" s="7"/>
      <c r="O17757" s="5"/>
      <c r="U17757" s="31"/>
      <c r="AD17757" s="20"/>
    </row>
    <row r="17758" spans="4:30" x14ac:dyDescent="0.2">
      <c r="D17758" s="5"/>
      <c r="I17758" s="7"/>
      <c r="K17758" s="7"/>
      <c r="L17758" s="7"/>
      <c r="M17758" s="7"/>
      <c r="N17758" s="7"/>
      <c r="O17758" s="5"/>
      <c r="U17758" s="31"/>
      <c r="AD17758" s="20"/>
    </row>
    <row r="17759" spans="4:30" x14ac:dyDescent="0.2">
      <c r="D17759" s="5"/>
      <c r="I17759" s="7"/>
      <c r="K17759" s="7"/>
      <c r="L17759" s="7"/>
      <c r="M17759" s="7"/>
      <c r="N17759" s="7"/>
      <c r="O17759" s="5"/>
      <c r="U17759" s="31"/>
      <c r="AD17759" s="20"/>
    </row>
    <row r="17760" spans="4:30" x14ac:dyDescent="0.2">
      <c r="D17760" s="5"/>
      <c r="I17760" s="7"/>
      <c r="K17760" s="7"/>
      <c r="L17760" s="7"/>
      <c r="M17760" s="7"/>
      <c r="N17760" s="7"/>
      <c r="O17760" s="5"/>
      <c r="U17760" s="31"/>
      <c r="AD17760" s="20"/>
    </row>
    <row r="17761" spans="4:30" x14ac:dyDescent="0.2">
      <c r="D17761" s="5"/>
      <c r="I17761" s="7"/>
      <c r="K17761" s="7"/>
      <c r="L17761" s="7"/>
      <c r="M17761" s="7"/>
      <c r="N17761" s="7"/>
      <c r="O17761" s="5"/>
      <c r="U17761" s="31"/>
      <c r="AD17761" s="20"/>
    </row>
    <row r="17762" spans="4:30" x14ac:dyDescent="0.2">
      <c r="D17762" s="5"/>
      <c r="I17762" s="7"/>
      <c r="K17762" s="7"/>
      <c r="L17762" s="7"/>
      <c r="M17762" s="7"/>
      <c r="N17762" s="7"/>
      <c r="O17762" s="5"/>
      <c r="U17762" s="31"/>
      <c r="AD17762" s="20"/>
    </row>
    <row r="17763" spans="4:30" x14ac:dyDescent="0.2">
      <c r="D17763" s="5"/>
      <c r="I17763" s="7"/>
      <c r="K17763" s="7"/>
      <c r="L17763" s="7"/>
      <c r="M17763" s="7"/>
      <c r="N17763" s="7"/>
      <c r="O17763" s="5"/>
      <c r="U17763" s="31"/>
      <c r="AD17763" s="20"/>
    </row>
    <row r="17764" spans="4:30" x14ac:dyDescent="0.2">
      <c r="D17764" s="5"/>
      <c r="I17764" s="7"/>
      <c r="K17764" s="7"/>
      <c r="L17764" s="7"/>
      <c r="M17764" s="7"/>
      <c r="N17764" s="7"/>
      <c r="O17764" s="5"/>
      <c r="U17764" s="31"/>
      <c r="AD17764" s="20"/>
    </row>
    <row r="17765" spans="4:30" x14ac:dyDescent="0.2">
      <c r="D17765" s="5"/>
      <c r="I17765" s="7"/>
      <c r="K17765" s="7"/>
      <c r="L17765" s="7"/>
      <c r="M17765" s="7"/>
      <c r="N17765" s="7"/>
      <c r="O17765" s="5"/>
      <c r="U17765" s="31"/>
      <c r="AD17765" s="20"/>
    </row>
    <row r="17766" spans="4:30" x14ac:dyDescent="0.2">
      <c r="D17766" s="5"/>
      <c r="I17766" s="7"/>
      <c r="K17766" s="7"/>
      <c r="L17766" s="7"/>
      <c r="M17766" s="7"/>
      <c r="N17766" s="7"/>
      <c r="O17766" s="5"/>
      <c r="U17766" s="31"/>
      <c r="AD17766" s="20"/>
    </row>
    <row r="17767" spans="4:30" x14ac:dyDescent="0.2">
      <c r="D17767" s="5"/>
      <c r="I17767" s="7"/>
      <c r="K17767" s="7"/>
      <c r="L17767" s="7"/>
      <c r="M17767" s="7"/>
      <c r="N17767" s="7"/>
      <c r="O17767" s="5"/>
      <c r="U17767" s="31"/>
      <c r="AD17767" s="20"/>
    </row>
    <row r="17768" spans="4:30" x14ac:dyDescent="0.2">
      <c r="D17768" s="5"/>
      <c r="I17768" s="7"/>
      <c r="K17768" s="7"/>
      <c r="L17768" s="7"/>
      <c r="M17768" s="7"/>
      <c r="N17768" s="7"/>
      <c r="O17768" s="5"/>
      <c r="U17768" s="31"/>
      <c r="AD17768" s="20"/>
    </row>
    <row r="17769" spans="4:30" x14ac:dyDescent="0.2">
      <c r="D17769" s="5"/>
      <c r="I17769" s="7"/>
      <c r="K17769" s="7"/>
      <c r="L17769" s="7"/>
      <c r="M17769" s="7"/>
      <c r="N17769" s="7"/>
      <c r="O17769" s="5"/>
      <c r="U17769" s="31"/>
      <c r="AD17769" s="20"/>
    </row>
    <row r="17770" spans="4:30" x14ac:dyDescent="0.2">
      <c r="D17770" s="5"/>
      <c r="I17770" s="7"/>
      <c r="K17770" s="7"/>
      <c r="L17770" s="7"/>
      <c r="M17770" s="7"/>
      <c r="N17770" s="7"/>
      <c r="O17770" s="5"/>
      <c r="U17770" s="31"/>
      <c r="AD17770" s="20"/>
    </row>
    <row r="17771" spans="4:30" x14ac:dyDescent="0.2">
      <c r="D17771" s="5"/>
      <c r="I17771" s="7"/>
      <c r="K17771" s="7"/>
      <c r="L17771" s="7"/>
      <c r="M17771" s="7"/>
      <c r="N17771" s="7"/>
      <c r="O17771" s="5"/>
      <c r="U17771" s="31"/>
      <c r="AD17771" s="20"/>
    </row>
    <row r="17772" spans="4:30" x14ac:dyDescent="0.2">
      <c r="D17772" s="5"/>
      <c r="I17772" s="7"/>
      <c r="K17772" s="7"/>
      <c r="L17772" s="7"/>
      <c r="M17772" s="7"/>
      <c r="N17772" s="7"/>
      <c r="O17772" s="5"/>
      <c r="U17772" s="31"/>
      <c r="AD17772" s="20"/>
    </row>
    <row r="17773" spans="4:30" x14ac:dyDescent="0.2">
      <c r="D17773" s="5"/>
      <c r="I17773" s="7"/>
      <c r="K17773" s="7"/>
      <c r="L17773" s="7"/>
      <c r="M17773" s="7"/>
      <c r="N17773" s="7"/>
      <c r="O17773" s="5"/>
      <c r="U17773" s="31"/>
      <c r="AD17773" s="20"/>
    </row>
    <row r="17774" spans="4:30" x14ac:dyDescent="0.2">
      <c r="D17774" s="5"/>
      <c r="I17774" s="7"/>
      <c r="K17774" s="7"/>
      <c r="L17774" s="7"/>
      <c r="M17774" s="7"/>
      <c r="N17774" s="7"/>
      <c r="O17774" s="5"/>
      <c r="U17774" s="31"/>
      <c r="AD17774" s="20"/>
    </row>
    <row r="17775" spans="4:30" x14ac:dyDescent="0.2">
      <c r="D17775" s="5"/>
      <c r="I17775" s="7"/>
      <c r="K17775" s="7"/>
      <c r="L17775" s="7"/>
      <c r="M17775" s="7"/>
      <c r="N17775" s="7"/>
      <c r="O17775" s="5"/>
      <c r="U17775" s="31"/>
      <c r="AD17775" s="20"/>
    </row>
    <row r="17776" spans="4:30" x14ac:dyDescent="0.2">
      <c r="D17776" s="5"/>
      <c r="I17776" s="7"/>
      <c r="K17776" s="7"/>
      <c r="L17776" s="7"/>
      <c r="M17776" s="7"/>
      <c r="N17776" s="7"/>
      <c r="O17776" s="5"/>
      <c r="U17776" s="31"/>
      <c r="AD17776" s="20"/>
    </row>
    <row r="17777" spans="4:30" x14ac:dyDescent="0.2">
      <c r="D17777" s="5"/>
      <c r="I17777" s="7"/>
      <c r="K17777" s="7"/>
      <c r="L17777" s="7"/>
      <c r="M17777" s="7"/>
      <c r="N17777" s="7"/>
      <c r="O17777" s="5"/>
      <c r="U17777" s="31"/>
      <c r="AD17777" s="20"/>
    </row>
    <row r="17778" spans="4:30" x14ac:dyDescent="0.2">
      <c r="D17778" s="5"/>
      <c r="I17778" s="7"/>
      <c r="K17778" s="7"/>
      <c r="L17778" s="7"/>
      <c r="M17778" s="7"/>
      <c r="N17778" s="7"/>
      <c r="O17778" s="5"/>
      <c r="U17778" s="31"/>
      <c r="AD17778" s="20"/>
    </row>
    <row r="17779" spans="4:30" x14ac:dyDescent="0.2">
      <c r="D17779" s="5"/>
      <c r="I17779" s="7"/>
      <c r="K17779" s="7"/>
      <c r="L17779" s="7"/>
      <c r="M17779" s="7"/>
      <c r="N17779" s="7"/>
      <c r="O17779" s="5"/>
      <c r="U17779" s="31"/>
      <c r="AD17779" s="20"/>
    </row>
    <row r="17780" spans="4:30" x14ac:dyDescent="0.2">
      <c r="D17780" s="5"/>
      <c r="I17780" s="7"/>
      <c r="K17780" s="7"/>
      <c r="L17780" s="7"/>
      <c r="M17780" s="7"/>
      <c r="N17780" s="7"/>
      <c r="O17780" s="5"/>
      <c r="U17780" s="31"/>
      <c r="AD17780" s="20"/>
    </row>
    <row r="17781" spans="4:30" x14ac:dyDescent="0.2">
      <c r="D17781" s="5"/>
      <c r="I17781" s="7"/>
      <c r="K17781" s="7"/>
      <c r="L17781" s="7"/>
      <c r="M17781" s="7"/>
      <c r="N17781" s="7"/>
      <c r="O17781" s="5"/>
      <c r="U17781" s="31"/>
      <c r="AD17781" s="20"/>
    </row>
    <row r="17782" spans="4:30" x14ac:dyDescent="0.2">
      <c r="D17782" s="5"/>
      <c r="I17782" s="7"/>
      <c r="K17782" s="7"/>
      <c r="L17782" s="7"/>
      <c r="M17782" s="7"/>
      <c r="N17782" s="7"/>
      <c r="O17782" s="5"/>
      <c r="U17782" s="31"/>
      <c r="AD17782" s="20"/>
    </row>
    <row r="17783" spans="4:30" x14ac:dyDescent="0.2">
      <c r="D17783" s="5"/>
      <c r="I17783" s="7"/>
      <c r="K17783" s="7"/>
      <c r="L17783" s="7"/>
      <c r="M17783" s="7"/>
      <c r="N17783" s="7"/>
      <c r="O17783" s="5"/>
      <c r="U17783" s="31"/>
      <c r="AD17783" s="20"/>
    </row>
    <row r="17784" spans="4:30" x14ac:dyDescent="0.2">
      <c r="D17784" s="5"/>
      <c r="I17784" s="7"/>
      <c r="K17784" s="7"/>
      <c r="L17784" s="7"/>
      <c r="M17784" s="7"/>
      <c r="N17784" s="7"/>
      <c r="O17784" s="5"/>
      <c r="U17784" s="31"/>
      <c r="AD17784" s="20"/>
    </row>
    <row r="17785" spans="4:30" x14ac:dyDescent="0.2">
      <c r="D17785" s="5"/>
      <c r="I17785" s="7"/>
      <c r="K17785" s="7"/>
      <c r="L17785" s="7"/>
      <c r="M17785" s="7"/>
      <c r="N17785" s="7"/>
      <c r="O17785" s="5"/>
      <c r="U17785" s="31"/>
      <c r="AD17785" s="20"/>
    </row>
    <row r="17786" spans="4:30" x14ac:dyDescent="0.2">
      <c r="D17786" s="5"/>
      <c r="I17786" s="7"/>
      <c r="K17786" s="7"/>
      <c r="L17786" s="7"/>
      <c r="M17786" s="7"/>
      <c r="N17786" s="7"/>
      <c r="O17786" s="5"/>
      <c r="U17786" s="31"/>
      <c r="AD17786" s="20"/>
    </row>
    <row r="17787" spans="4:30" x14ac:dyDescent="0.2">
      <c r="D17787" s="5"/>
      <c r="I17787" s="7"/>
      <c r="K17787" s="7"/>
      <c r="L17787" s="7"/>
      <c r="M17787" s="7"/>
      <c r="N17787" s="7"/>
      <c r="O17787" s="5"/>
      <c r="U17787" s="31"/>
      <c r="AD17787" s="20"/>
    </row>
    <row r="17788" spans="4:30" x14ac:dyDescent="0.2">
      <c r="D17788" s="5"/>
      <c r="I17788" s="7"/>
      <c r="K17788" s="7"/>
      <c r="L17788" s="7"/>
      <c r="M17788" s="7"/>
      <c r="N17788" s="7"/>
      <c r="O17788" s="5"/>
      <c r="U17788" s="31"/>
      <c r="AD17788" s="20"/>
    </row>
    <row r="17789" spans="4:30" x14ac:dyDescent="0.2">
      <c r="D17789" s="5"/>
      <c r="I17789" s="7"/>
      <c r="K17789" s="7"/>
      <c r="L17789" s="7"/>
      <c r="M17789" s="7"/>
      <c r="N17789" s="7"/>
      <c r="O17789" s="5"/>
      <c r="U17789" s="31"/>
      <c r="AD17789" s="20"/>
    </row>
    <row r="17790" spans="4:30" x14ac:dyDescent="0.2">
      <c r="D17790" s="5"/>
      <c r="I17790" s="7"/>
      <c r="K17790" s="7"/>
      <c r="L17790" s="7"/>
      <c r="M17790" s="7"/>
      <c r="N17790" s="7"/>
      <c r="O17790" s="5"/>
      <c r="U17790" s="31"/>
      <c r="AD17790" s="20"/>
    </row>
    <row r="17791" spans="4:30" x14ac:dyDescent="0.2">
      <c r="D17791" s="5"/>
      <c r="I17791" s="7"/>
      <c r="K17791" s="7"/>
      <c r="L17791" s="7"/>
      <c r="M17791" s="7"/>
      <c r="N17791" s="7"/>
      <c r="O17791" s="5"/>
      <c r="U17791" s="31"/>
      <c r="AD17791" s="20"/>
    </row>
    <row r="17792" spans="4:30" x14ac:dyDescent="0.2">
      <c r="D17792" s="5"/>
      <c r="I17792" s="7"/>
      <c r="K17792" s="7"/>
      <c r="L17792" s="7"/>
      <c r="M17792" s="7"/>
      <c r="N17792" s="7"/>
      <c r="O17792" s="5"/>
      <c r="U17792" s="31"/>
      <c r="AD17792" s="20"/>
    </row>
    <row r="17793" spans="4:30" x14ac:dyDescent="0.2">
      <c r="D17793" s="5"/>
      <c r="I17793" s="7"/>
      <c r="K17793" s="7"/>
      <c r="L17793" s="7"/>
      <c r="M17793" s="7"/>
      <c r="N17793" s="7"/>
      <c r="O17793" s="5"/>
      <c r="U17793" s="31"/>
      <c r="AD17793" s="20"/>
    </row>
    <row r="17794" spans="4:30" x14ac:dyDescent="0.2">
      <c r="D17794" s="5"/>
      <c r="I17794" s="7"/>
      <c r="K17794" s="7"/>
      <c r="L17794" s="7"/>
      <c r="M17794" s="7"/>
      <c r="N17794" s="7"/>
      <c r="O17794" s="5"/>
      <c r="U17794" s="31"/>
      <c r="AD17794" s="20"/>
    </row>
    <row r="17795" spans="4:30" x14ac:dyDescent="0.2">
      <c r="D17795" s="5"/>
      <c r="I17795" s="7"/>
      <c r="K17795" s="7"/>
      <c r="L17795" s="7"/>
      <c r="M17795" s="7"/>
      <c r="N17795" s="7"/>
      <c r="O17795" s="5"/>
      <c r="U17795" s="31"/>
      <c r="AD17795" s="20"/>
    </row>
    <row r="17796" spans="4:30" x14ac:dyDescent="0.2">
      <c r="D17796" s="5"/>
      <c r="I17796" s="7"/>
      <c r="K17796" s="7"/>
      <c r="L17796" s="7"/>
      <c r="M17796" s="7"/>
      <c r="N17796" s="7"/>
      <c r="O17796" s="5"/>
      <c r="U17796" s="31"/>
      <c r="AD17796" s="20"/>
    </row>
    <row r="17797" spans="4:30" x14ac:dyDescent="0.2">
      <c r="D17797" s="5"/>
      <c r="I17797" s="7"/>
      <c r="K17797" s="7"/>
      <c r="L17797" s="7"/>
      <c r="M17797" s="7"/>
      <c r="N17797" s="7"/>
      <c r="O17797" s="5"/>
      <c r="U17797" s="31"/>
      <c r="AD17797" s="20"/>
    </row>
    <row r="17798" spans="4:30" x14ac:dyDescent="0.2">
      <c r="D17798" s="5"/>
      <c r="I17798" s="7"/>
      <c r="K17798" s="7"/>
      <c r="L17798" s="7"/>
      <c r="M17798" s="7"/>
      <c r="N17798" s="7"/>
      <c r="O17798" s="5"/>
      <c r="U17798" s="31"/>
      <c r="AD17798" s="20"/>
    </row>
    <row r="17799" spans="4:30" x14ac:dyDescent="0.2">
      <c r="D17799" s="5"/>
      <c r="I17799" s="7"/>
      <c r="K17799" s="7"/>
      <c r="L17799" s="7"/>
      <c r="M17799" s="7"/>
      <c r="N17799" s="7"/>
      <c r="O17799" s="5"/>
      <c r="U17799" s="31"/>
      <c r="AD17799" s="20"/>
    </row>
    <row r="17800" spans="4:30" x14ac:dyDescent="0.2">
      <c r="D17800" s="5"/>
      <c r="I17800" s="7"/>
      <c r="K17800" s="7"/>
      <c r="L17800" s="7"/>
      <c r="M17800" s="7"/>
      <c r="N17800" s="7"/>
      <c r="O17800" s="5"/>
      <c r="U17800" s="31"/>
      <c r="AD17800" s="20"/>
    </row>
    <row r="17801" spans="4:30" x14ac:dyDescent="0.2">
      <c r="D17801" s="5"/>
      <c r="I17801" s="7"/>
      <c r="K17801" s="7"/>
      <c r="L17801" s="7"/>
      <c r="M17801" s="7"/>
      <c r="N17801" s="7"/>
      <c r="O17801" s="5"/>
      <c r="U17801" s="31"/>
      <c r="AD17801" s="20"/>
    </row>
    <row r="17802" spans="4:30" x14ac:dyDescent="0.2">
      <c r="D17802" s="5"/>
      <c r="I17802" s="7"/>
      <c r="K17802" s="7"/>
      <c r="L17802" s="7"/>
      <c r="M17802" s="7"/>
      <c r="N17802" s="7"/>
      <c r="O17802" s="5"/>
      <c r="U17802" s="31"/>
      <c r="AD17802" s="20"/>
    </row>
    <row r="17803" spans="4:30" x14ac:dyDescent="0.2">
      <c r="D17803" s="5"/>
      <c r="I17803" s="7"/>
      <c r="K17803" s="7"/>
      <c r="L17803" s="7"/>
      <c r="M17803" s="7"/>
      <c r="N17803" s="7"/>
      <c r="O17803" s="5"/>
      <c r="U17803" s="31"/>
      <c r="AD17803" s="20"/>
    </row>
    <row r="17804" spans="4:30" x14ac:dyDescent="0.2">
      <c r="D17804" s="5"/>
      <c r="I17804" s="7"/>
      <c r="K17804" s="7"/>
      <c r="L17804" s="7"/>
      <c r="M17804" s="7"/>
      <c r="N17804" s="7"/>
      <c r="O17804" s="5"/>
      <c r="U17804" s="31"/>
      <c r="AD17804" s="20"/>
    </row>
    <row r="17805" spans="4:30" x14ac:dyDescent="0.2">
      <c r="D17805" s="5"/>
      <c r="I17805" s="7"/>
      <c r="K17805" s="7"/>
      <c r="L17805" s="7"/>
      <c r="M17805" s="7"/>
      <c r="N17805" s="7"/>
      <c r="O17805" s="5"/>
      <c r="U17805" s="31"/>
      <c r="AD17805" s="20"/>
    </row>
    <row r="17806" spans="4:30" x14ac:dyDescent="0.2">
      <c r="D17806" s="5"/>
      <c r="I17806" s="7"/>
      <c r="K17806" s="7"/>
      <c r="L17806" s="7"/>
      <c r="M17806" s="7"/>
      <c r="N17806" s="7"/>
      <c r="O17806" s="5"/>
      <c r="U17806" s="31"/>
      <c r="AD17806" s="20"/>
    </row>
    <row r="17807" spans="4:30" x14ac:dyDescent="0.2">
      <c r="D17807" s="5"/>
      <c r="I17807" s="7"/>
      <c r="K17807" s="7"/>
      <c r="L17807" s="7"/>
      <c r="M17807" s="7"/>
      <c r="N17807" s="7"/>
      <c r="O17807" s="5"/>
      <c r="U17807" s="31"/>
      <c r="AD17807" s="20"/>
    </row>
    <row r="17808" spans="4:30" x14ac:dyDescent="0.2">
      <c r="D17808" s="5"/>
      <c r="I17808" s="7"/>
      <c r="K17808" s="7"/>
      <c r="L17808" s="7"/>
      <c r="M17808" s="7"/>
      <c r="N17808" s="7"/>
      <c r="O17808" s="5"/>
      <c r="U17808" s="31"/>
      <c r="AD17808" s="20"/>
    </row>
    <row r="17809" spans="4:30" x14ac:dyDescent="0.2">
      <c r="D17809" s="5"/>
      <c r="I17809" s="7"/>
      <c r="K17809" s="7"/>
      <c r="L17809" s="7"/>
      <c r="M17809" s="7"/>
      <c r="N17809" s="7"/>
      <c r="O17809" s="5"/>
      <c r="U17809" s="31"/>
      <c r="AD17809" s="20"/>
    </row>
    <row r="17810" spans="4:30" x14ac:dyDescent="0.2">
      <c r="D17810" s="5"/>
      <c r="I17810" s="7"/>
      <c r="K17810" s="7"/>
      <c r="L17810" s="7"/>
      <c r="M17810" s="7"/>
      <c r="N17810" s="7"/>
      <c r="O17810" s="5"/>
      <c r="U17810" s="31"/>
      <c r="AD17810" s="20"/>
    </row>
    <row r="17811" spans="4:30" x14ac:dyDescent="0.2">
      <c r="D17811" s="5"/>
      <c r="I17811" s="7"/>
      <c r="K17811" s="7"/>
      <c r="L17811" s="7"/>
      <c r="M17811" s="7"/>
      <c r="N17811" s="7"/>
      <c r="O17811" s="5"/>
      <c r="U17811" s="31"/>
      <c r="AD17811" s="20"/>
    </row>
    <row r="17812" spans="4:30" x14ac:dyDescent="0.2">
      <c r="D17812" s="5"/>
      <c r="I17812" s="7"/>
      <c r="K17812" s="7"/>
      <c r="L17812" s="7"/>
      <c r="M17812" s="7"/>
      <c r="N17812" s="7"/>
      <c r="O17812" s="5"/>
      <c r="U17812" s="31"/>
      <c r="AD17812" s="20"/>
    </row>
    <row r="17813" spans="4:30" x14ac:dyDescent="0.2">
      <c r="D17813" s="5"/>
      <c r="I17813" s="7"/>
      <c r="K17813" s="7"/>
      <c r="L17813" s="7"/>
      <c r="M17813" s="7"/>
      <c r="N17813" s="7"/>
      <c r="O17813" s="5"/>
      <c r="U17813" s="31"/>
      <c r="AD17813" s="20"/>
    </row>
    <row r="17814" spans="4:30" x14ac:dyDescent="0.2">
      <c r="D17814" s="5"/>
      <c r="I17814" s="7"/>
      <c r="K17814" s="7"/>
      <c r="L17814" s="7"/>
      <c r="M17814" s="7"/>
      <c r="N17814" s="7"/>
      <c r="O17814" s="5"/>
      <c r="U17814" s="31"/>
      <c r="AD17814" s="20"/>
    </row>
    <row r="17815" spans="4:30" x14ac:dyDescent="0.2">
      <c r="D17815" s="5"/>
      <c r="I17815" s="7"/>
      <c r="K17815" s="7"/>
      <c r="L17815" s="7"/>
      <c r="M17815" s="7"/>
      <c r="N17815" s="7"/>
      <c r="O17815" s="5"/>
      <c r="U17815" s="31"/>
      <c r="AD17815" s="20"/>
    </row>
    <row r="17816" spans="4:30" x14ac:dyDescent="0.2">
      <c r="D17816" s="5"/>
      <c r="I17816" s="7"/>
      <c r="K17816" s="7"/>
      <c r="L17816" s="7"/>
      <c r="M17816" s="7"/>
      <c r="N17816" s="7"/>
      <c r="O17816" s="5"/>
      <c r="U17816" s="31"/>
      <c r="AD17816" s="20"/>
    </row>
    <row r="17817" spans="4:30" x14ac:dyDescent="0.2">
      <c r="D17817" s="5"/>
      <c r="I17817" s="7"/>
      <c r="K17817" s="7"/>
      <c r="L17817" s="7"/>
      <c r="M17817" s="7"/>
      <c r="N17817" s="7"/>
      <c r="O17817" s="5"/>
      <c r="U17817" s="31"/>
      <c r="AD17817" s="20"/>
    </row>
    <row r="17818" spans="4:30" x14ac:dyDescent="0.2">
      <c r="D17818" s="5"/>
      <c r="I17818" s="7"/>
      <c r="K17818" s="7"/>
      <c r="L17818" s="7"/>
      <c r="M17818" s="7"/>
      <c r="N17818" s="7"/>
      <c r="O17818" s="5"/>
      <c r="U17818" s="31"/>
      <c r="AD17818" s="20"/>
    </row>
    <row r="17819" spans="4:30" x14ac:dyDescent="0.2">
      <c r="D17819" s="5"/>
      <c r="I17819" s="7"/>
      <c r="K17819" s="7"/>
      <c r="L17819" s="7"/>
      <c r="M17819" s="7"/>
      <c r="N17819" s="7"/>
      <c r="O17819" s="5"/>
      <c r="U17819" s="31"/>
      <c r="AD17819" s="20"/>
    </row>
    <row r="17820" spans="4:30" x14ac:dyDescent="0.2">
      <c r="D17820" s="5"/>
      <c r="I17820" s="7"/>
      <c r="K17820" s="7"/>
      <c r="L17820" s="7"/>
      <c r="M17820" s="7"/>
      <c r="N17820" s="7"/>
      <c r="O17820" s="5"/>
      <c r="U17820" s="31"/>
      <c r="AD17820" s="20"/>
    </row>
    <row r="17821" spans="4:30" x14ac:dyDescent="0.2">
      <c r="D17821" s="5"/>
      <c r="I17821" s="7"/>
      <c r="K17821" s="7"/>
      <c r="L17821" s="7"/>
      <c r="M17821" s="7"/>
      <c r="N17821" s="7"/>
      <c r="O17821" s="5"/>
      <c r="U17821" s="31"/>
      <c r="AD17821" s="20"/>
    </row>
    <row r="17822" spans="4:30" x14ac:dyDescent="0.2">
      <c r="D17822" s="5"/>
      <c r="I17822" s="7"/>
      <c r="K17822" s="7"/>
      <c r="L17822" s="7"/>
      <c r="M17822" s="7"/>
      <c r="N17822" s="7"/>
      <c r="O17822" s="5"/>
      <c r="U17822" s="31"/>
      <c r="AD17822" s="20"/>
    </row>
    <row r="17823" spans="4:30" x14ac:dyDescent="0.2">
      <c r="D17823" s="5"/>
      <c r="I17823" s="7"/>
      <c r="K17823" s="7"/>
      <c r="L17823" s="7"/>
      <c r="M17823" s="7"/>
      <c r="N17823" s="7"/>
      <c r="O17823" s="5"/>
      <c r="U17823" s="31"/>
      <c r="AD17823" s="20"/>
    </row>
    <row r="17824" spans="4:30" x14ac:dyDescent="0.2">
      <c r="D17824" s="5"/>
      <c r="I17824" s="7"/>
      <c r="K17824" s="7"/>
      <c r="L17824" s="7"/>
      <c r="M17824" s="7"/>
      <c r="N17824" s="7"/>
      <c r="O17824" s="5"/>
      <c r="U17824" s="31"/>
      <c r="AD17824" s="20"/>
    </row>
    <row r="17825" spans="4:30" x14ac:dyDescent="0.2">
      <c r="D17825" s="5"/>
      <c r="I17825" s="7"/>
      <c r="K17825" s="7"/>
      <c r="L17825" s="7"/>
      <c r="M17825" s="7"/>
      <c r="N17825" s="7"/>
      <c r="O17825" s="5"/>
      <c r="U17825" s="31"/>
      <c r="AD17825" s="20"/>
    </row>
    <row r="17826" spans="4:30" x14ac:dyDescent="0.2">
      <c r="D17826" s="5"/>
      <c r="I17826" s="7"/>
      <c r="K17826" s="7"/>
      <c r="L17826" s="7"/>
      <c r="M17826" s="7"/>
      <c r="N17826" s="7"/>
      <c r="O17826" s="5"/>
      <c r="U17826" s="31"/>
      <c r="AD17826" s="20"/>
    </row>
    <row r="17827" spans="4:30" x14ac:dyDescent="0.2">
      <c r="D17827" s="5"/>
      <c r="I17827" s="7"/>
      <c r="K17827" s="7"/>
      <c r="L17827" s="7"/>
      <c r="M17827" s="7"/>
      <c r="N17827" s="7"/>
      <c r="O17827" s="5"/>
      <c r="U17827" s="31"/>
      <c r="AD17827" s="20"/>
    </row>
    <row r="17828" spans="4:30" x14ac:dyDescent="0.2">
      <c r="D17828" s="5"/>
      <c r="I17828" s="7"/>
      <c r="K17828" s="7"/>
      <c r="L17828" s="7"/>
      <c r="M17828" s="7"/>
      <c r="N17828" s="7"/>
      <c r="O17828" s="5"/>
      <c r="U17828" s="31"/>
      <c r="AD17828" s="20"/>
    </row>
    <row r="17829" spans="4:30" x14ac:dyDescent="0.2">
      <c r="D17829" s="5"/>
      <c r="I17829" s="7"/>
      <c r="K17829" s="7"/>
      <c r="L17829" s="7"/>
      <c r="M17829" s="7"/>
      <c r="N17829" s="7"/>
      <c r="O17829" s="5"/>
      <c r="U17829" s="31"/>
      <c r="AD17829" s="20"/>
    </row>
    <row r="17830" spans="4:30" x14ac:dyDescent="0.2">
      <c r="D17830" s="5"/>
      <c r="I17830" s="7"/>
      <c r="K17830" s="7"/>
      <c r="L17830" s="7"/>
      <c r="M17830" s="7"/>
      <c r="N17830" s="7"/>
      <c r="O17830" s="5"/>
      <c r="U17830" s="31"/>
      <c r="AD17830" s="20"/>
    </row>
    <row r="17831" spans="4:30" x14ac:dyDescent="0.2">
      <c r="D17831" s="5"/>
      <c r="I17831" s="7"/>
      <c r="K17831" s="7"/>
      <c r="L17831" s="7"/>
      <c r="M17831" s="7"/>
      <c r="N17831" s="7"/>
      <c r="O17831" s="5"/>
      <c r="U17831" s="31"/>
      <c r="AD17831" s="20"/>
    </row>
    <row r="17832" spans="4:30" x14ac:dyDescent="0.2">
      <c r="D17832" s="5"/>
      <c r="I17832" s="7"/>
      <c r="K17832" s="7"/>
      <c r="L17832" s="7"/>
      <c r="M17832" s="7"/>
      <c r="N17832" s="7"/>
      <c r="O17832" s="5"/>
      <c r="U17832" s="31"/>
      <c r="AD17832" s="20"/>
    </row>
    <row r="17833" spans="4:30" x14ac:dyDescent="0.2">
      <c r="D17833" s="5"/>
      <c r="I17833" s="7"/>
      <c r="K17833" s="7"/>
      <c r="L17833" s="7"/>
      <c r="M17833" s="7"/>
      <c r="N17833" s="7"/>
      <c r="O17833" s="5"/>
      <c r="U17833" s="31"/>
      <c r="AD17833" s="20"/>
    </row>
    <row r="17834" spans="4:30" x14ac:dyDescent="0.2">
      <c r="D17834" s="5"/>
      <c r="I17834" s="7"/>
      <c r="K17834" s="7"/>
      <c r="L17834" s="7"/>
      <c r="M17834" s="7"/>
      <c r="N17834" s="7"/>
      <c r="O17834" s="5"/>
      <c r="U17834" s="31"/>
      <c r="AD17834" s="20"/>
    </row>
    <row r="17835" spans="4:30" x14ac:dyDescent="0.2">
      <c r="D17835" s="5"/>
      <c r="I17835" s="7"/>
      <c r="K17835" s="7"/>
      <c r="L17835" s="7"/>
      <c r="M17835" s="7"/>
      <c r="N17835" s="7"/>
      <c r="O17835" s="5"/>
      <c r="U17835" s="31"/>
      <c r="AD17835" s="20"/>
    </row>
    <row r="17836" spans="4:30" x14ac:dyDescent="0.2">
      <c r="D17836" s="5"/>
      <c r="I17836" s="7"/>
      <c r="K17836" s="7"/>
      <c r="L17836" s="7"/>
      <c r="M17836" s="7"/>
      <c r="N17836" s="7"/>
      <c r="O17836" s="5"/>
      <c r="U17836" s="31"/>
      <c r="AD17836" s="20"/>
    </row>
    <row r="17837" spans="4:30" x14ac:dyDescent="0.2">
      <c r="D17837" s="5"/>
      <c r="I17837" s="7"/>
      <c r="K17837" s="7"/>
      <c r="L17837" s="7"/>
      <c r="M17837" s="7"/>
      <c r="N17837" s="7"/>
      <c r="O17837" s="5"/>
      <c r="U17837" s="31"/>
      <c r="AD17837" s="20"/>
    </row>
    <row r="17838" spans="4:30" x14ac:dyDescent="0.2">
      <c r="D17838" s="5"/>
      <c r="I17838" s="7"/>
      <c r="K17838" s="7"/>
      <c r="L17838" s="7"/>
      <c r="M17838" s="7"/>
      <c r="N17838" s="7"/>
      <c r="O17838" s="5"/>
      <c r="U17838" s="31"/>
      <c r="AD17838" s="20"/>
    </row>
    <row r="17839" spans="4:30" x14ac:dyDescent="0.2">
      <c r="D17839" s="5"/>
      <c r="I17839" s="7"/>
      <c r="K17839" s="7"/>
      <c r="L17839" s="7"/>
      <c r="M17839" s="7"/>
      <c r="N17839" s="7"/>
      <c r="O17839" s="5"/>
      <c r="U17839" s="31"/>
      <c r="AD17839" s="20"/>
    </row>
    <row r="17840" spans="4:30" x14ac:dyDescent="0.2">
      <c r="D17840" s="5"/>
      <c r="I17840" s="7"/>
      <c r="K17840" s="7"/>
      <c r="L17840" s="7"/>
      <c r="M17840" s="7"/>
      <c r="N17840" s="7"/>
      <c r="O17840" s="5"/>
      <c r="U17840" s="31"/>
      <c r="AD17840" s="20"/>
    </row>
    <row r="17841" spans="4:30" x14ac:dyDescent="0.2">
      <c r="D17841" s="5"/>
      <c r="I17841" s="7"/>
      <c r="K17841" s="7"/>
      <c r="L17841" s="7"/>
      <c r="M17841" s="7"/>
      <c r="N17841" s="7"/>
      <c r="O17841" s="5"/>
      <c r="U17841" s="31"/>
      <c r="AD17841" s="20"/>
    </row>
    <row r="17842" spans="4:30" x14ac:dyDescent="0.2">
      <c r="D17842" s="5"/>
      <c r="I17842" s="7"/>
      <c r="K17842" s="7"/>
      <c r="L17842" s="7"/>
      <c r="M17842" s="7"/>
      <c r="N17842" s="7"/>
      <c r="O17842" s="5"/>
      <c r="U17842" s="31"/>
      <c r="AD17842" s="20"/>
    </row>
    <row r="17843" spans="4:30" x14ac:dyDescent="0.2">
      <c r="D17843" s="5"/>
      <c r="I17843" s="7"/>
      <c r="K17843" s="7"/>
      <c r="L17843" s="7"/>
      <c r="M17843" s="7"/>
      <c r="N17843" s="7"/>
      <c r="O17843" s="5"/>
      <c r="U17843" s="31"/>
      <c r="AD17843" s="20"/>
    </row>
    <row r="17844" spans="4:30" x14ac:dyDescent="0.2">
      <c r="D17844" s="5"/>
      <c r="I17844" s="7"/>
      <c r="K17844" s="7"/>
      <c r="L17844" s="7"/>
      <c r="M17844" s="7"/>
      <c r="N17844" s="7"/>
      <c r="O17844" s="5"/>
      <c r="U17844" s="31"/>
      <c r="AD17844" s="20"/>
    </row>
    <row r="17845" spans="4:30" x14ac:dyDescent="0.2">
      <c r="D17845" s="5"/>
      <c r="I17845" s="7"/>
      <c r="K17845" s="7"/>
      <c r="L17845" s="7"/>
      <c r="M17845" s="7"/>
      <c r="N17845" s="7"/>
      <c r="O17845" s="5"/>
      <c r="U17845" s="31"/>
      <c r="AD17845" s="20"/>
    </row>
    <row r="17846" spans="4:30" x14ac:dyDescent="0.2">
      <c r="D17846" s="5"/>
      <c r="I17846" s="7"/>
      <c r="K17846" s="7"/>
      <c r="L17846" s="7"/>
      <c r="M17846" s="7"/>
      <c r="N17846" s="7"/>
      <c r="O17846" s="5"/>
      <c r="U17846" s="31"/>
      <c r="AD17846" s="20"/>
    </row>
    <row r="17847" spans="4:30" x14ac:dyDescent="0.2">
      <c r="D17847" s="5"/>
      <c r="I17847" s="7"/>
      <c r="K17847" s="7"/>
      <c r="L17847" s="7"/>
      <c r="M17847" s="7"/>
      <c r="N17847" s="7"/>
      <c r="O17847" s="5"/>
      <c r="U17847" s="31"/>
      <c r="AD17847" s="20"/>
    </row>
    <row r="17848" spans="4:30" x14ac:dyDescent="0.2">
      <c r="D17848" s="5"/>
      <c r="I17848" s="7"/>
      <c r="K17848" s="7"/>
      <c r="L17848" s="7"/>
      <c r="M17848" s="7"/>
      <c r="N17848" s="7"/>
      <c r="O17848" s="5"/>
      <c r="U17848" s="31"/>
      <c r="AD17848" s="20"/>
    </row>
    <row r="17849" spans="4:30" x14ac:dyDescent="0.2">
      <c r="D17849" s="5"/>
      <c r="I17849" s="7"/>
      <c r="K17849" s="7"/>
      <c r="L17849" s="7"/>
      <c r="M17849" s="7"/>
      <c r="N17849" s="7"/>
      <c r="O17849" s="5"/>
      <c r="U17849" s="31"/>
      <c r="AD17849" s="20"/>
    </row>
    <row r="17850" spans="4:30" x14ac:dyDescent="0.2">
      <c r="D17850" s="5"/>
      <c r="I17850" s="7"/>
      <c r="K17850" s="7"/>
      <c r="L17850" s="7"/>
      <c r="M17850" s="7"/>
      <c r="N17850" s="7"/>
      <c r="O17850" s="5"/>
      <c r="U17850" s="31"/>
      <c r="AD17850" s="20"/>
    </row>
    <row r="17851" spans="4:30" x14ac:dyDescent="0.2">
      <c r="D17851" s="5"/>
      <c r="I17851" s="7"/>
      <c r="K17851" s="7"/>
      <c r="L17851" s="7"/>
      <c r="M17851" s="7"/>
      <c r="N17851" s="7"/>
      <c r="O17851" s="5"/>
      <c r="U17851" s="31"/>
      <c r="AD17851" s="20"/>
    </row>
    <row r="17852" spans="4:30" x14ac:dyDescent="0.2">
      <c r="D17852" s="5"/>
      <c r="I17852" s="7"/>
      <c r="K17852" s="7"/>
      <c r="L17852" s="7"/>
      <c r="M17852" s="7"/>
      <c r="N17852" s="7"/>
      <c r="O17852" s="5"/>
      <c r="U17852" s="31"/>
      <c r="AD17852" s="20"/>
    </row>
    <row r="17853" spans="4:30" x14ac:dyDescent="0.2">
      <c r="D17853" s="5"/>
      <c r="I17853" s="7"/>
      <c r="K17853" s="7"/>
      <c r="L17853" s="7"/>
      <c r="M17853" s="7"/>
      <c r="N17853" s="7"/>
      <c r="O17853" s="5"/>
      <c r="U17853" s="31"/>
      <c r="AD17853" s="20"/>
    </row>
    <row r="17854" spans="4:30" x14ac:dyDescent="0.2">
      <c r="D17854" s="5"/>
      <c r="I17854" s="7"/>
      <c r="K17854" s="7"/>
      <c r="L17854" s="7"/>
      <c r="M17854" s="7"/>
      <c r="N17854" s="7"/>
      <c r="O17854" s="5"/>
      <c r="U17854" s="31"/>
      <c r="AD17854" s="20"/>
    </row>
    <row r="17855" spans="4:30" x14ac:dyDescent="0.2">
      <c r="D17855" s="5"/>
      <c r="I17855" s="7"/>
      <c r="K17855" s="7"/>
      <c r="L17855" s="7"/>
      <c r="M17855" s="7"/>
      <c r="N17855" s="7"/>
      <c r="O17855" s="5"/>
      <c r="U17855" s="31"/>
      <c r="AD17855" s="20"/>
    </row>
    <row r="17856" spans="4:30" x14ac:dyDescent="0.2">
      <c r="D17856" s="5"/>
      <c r="I17856" s="7"/>
      <c r="K17856" s="7"/>
      <c r="L17856" s="7"/>
      <c r="M17856" s="7"/>
      <c r="N17856" s="7"/>
      <c r="O17856" s="5"/>
      <c r="U17856" s="31"/>
      <c r="AD17856" s="20"/>
    </row>
    <row r="17857" spans="4:30" x14ac:dyDescent="0.2">
      <c r="D17857" s="5"/>
      <c r="I17857" s="7"/>
      <c r="K17857" s="7"/>
      <c r="L17857" s="7"/>
      <c r="M17857" s="7"/>
      <c r="N17857" s="7"/>
      <c r="O17857" s="5"/>
      <c r="U17857" s="31"/>
      <c r="AD17857" s="20"/>
    </row>
    <row r="17858" spans="4:30" x14ac:dyDescent="0.2">
      <c r="D17858" s="5"/>
      <c r="I17858" s="7"/>
      <c r="K17858" s="7"/>
      <c r="L17858" s="7"/>
      <c r="M17858" s="7"/>
      <c r="N17858" s="7"/>
      <c r="O17858" s="5"/>
      <c r="U17858" s="31"/>
      <c r="AD17858" s="20"/>
    </row>
    <row r="17859" spans="4:30" x14ac:dyDescent="0.2">
      <c r="D17859" s="5"/>
      <c r="I17859" s="7"/>
      <c r="K17859" s="7"/>
      <c r="L17859" s="7"/>
      <c r="M17859" s="7"/>
      <c r="N17859" s="7"/>
      <c r="O17859" s="5"/>
      <c r="U17859" s="31"/>
      <c r="AD17859" s="20"/>
    </row>
    <row r="17860" spans="4:30" x14ac:dyDescent="0.2">
      <c r="D17860" s="5"/>
      <c r="I17860" s="7"/>
      <c r="K17860" s="7"/>
      <c r="L17860" s="7"/>
      <c r="M17860" s="7"/>
      <c r="N17860" s="7"/>
      <c r="O17860" s="5"/>
      <c r="U17860" s="31"/>
      <c r="AD17860" s="20"/>
    </row>
    <row r="17861" spans="4:30" x14ac:dyDescent="0.2">
      <c r="D17861" s="5"/>
      <c r="I17861" s="7"/>
      <c r="K17861" s="7"/>
      <c r="L17861" s="7"/>
      <c r="M17861" s="7"/>
      <c r="N17861" s="7"/>
      <c r="O17861" s="5"/>
      <c r="U17861" s="31"/>
      <c r="AD17861" s="20"/>
    </row>
    <row r="17862" spans="4:30" x14ac:dyDescent="0.2">
      <c r="D17862" s="5"/>
      <c r="I17862" s="7"/>
      <c r="K17862" s="7"/>
      <c r="L17862" s="7"/>
      <c r="M17862" s="7"/>
      <c r="N17862" s="7"/>
      <c r="O17862" s="5"/>
      <c r="U17862" s="31"/>
      <c r="AD17862" s="20"/>
    </row>
    <row r="17863" spans="4:30" x14ac:dyDescent="0.2">
      <c r="D17863" s="5"/>
      <c r="I17863" s="7"/>
      <c r="K17863" s="7"/>
      <c r="L17863" s="7"/>
      <c r="M17863" s="7"/>
      <c r="N17863" s="7"/>
      <c r="O17863" s="5"/>
      <c r="U17863" s="31"/>
      <c r="AD17863" s="20"/>
    </row>
    <row r="17864" spans="4:30" x14ac:dyDescent="0.2">
      <c r="D17864" s="5"/>
      <c r="I17864" s="7"/>
      <c r="K17864" s="7"/>
      <c r="L17864" s="7"/>
      <c r="M17864" s="7"/>
      <c r="N17864" s="7"/>
      <c r="O17864" s="5"/>
      <c r="U17864" s="31"/>
      <c r="AD17864" s="20"/>
    </row>
    <row r="17865" spans="4:30" x14ac:dyDescent="0.2">
      <c r="D17865" s="5"/>
      <c r="I17865" s="7"/>
      <c r="K17865" s="7"/>
      <c r="L17865" s="7"/>
      <c r="M17865" s="7"/>
      <c r="N17865" s="7"/>
      <c r="O17865" s="5"/>
      <c r="U17865" s="31"/>
      <c r="AD17865" s="20"/>
    </row>
    <row r="17866" spans="4:30" x14ac:dyDescent="0.2">
      <c r="D17866" s="5"/>
      <c r="I17866" s="7"/>
      <c r="K17866" s="7"/>
      <c r="L17866" s="7"/>
      <c r="M17866" s="7"/>
      <c r="N17866" s="7"/>
      <c r="O17866" s="5"/>
      <c r="U17866" s="31"/>
      <c r="AD17866" s="20"/>
    </row>
    <row r="17867" spans="4:30" x14ac:dyDescent="0.2">
      <c r="D17867" s="5"/>
      <c r="I17867" s="7"/>
      <c r="K17867" s="7"/>
      <c r="L17867" s="7"/>
      <c r="M17867" s="7"/>
      <c r="N17867" s="7"/>
      <c r="O17867" s="5"/>
      <c r="U17867" s="31"/>
      <c r="AD17867" s="20"/>
    </row>
    <row r="17868" spans="4:30" x14ac:dyDescent="0.2">
      <c r="D17868" s="5"/>
      <c r="I17868" s="7"/>
      <c r="K17868" s="7"/>
      <c r="L17868" s="7"/>
      <c r="M17868" s="7"/>
      <c r="N17868" s="7"/>
      <c r="O17868" s="5"/>
      <c r="U17868" s="31"/>
      <c r="AD17868" s="20"/>
    </row>
    <row r="17869" spans="4:30" x14ac:dyDescent="0.2">
      <c r="D17869" s="5"/>
      <c r="I17869" s="7"/>
      <c r="K17869" s="7"/>
      <c r="L17869" s="7"/>
      <c r="M17869" s="7"/>
      <c r="N17869" s="7"/>
      <c r="O17869" s="5"/>
      <c r="U17869" s="31"/>
      <c r="AD17869" s="20"/>
    </row>
    <row r="17870" spans="4:30" x14ac:dyDescent="0.2">
      <c r="D17870" s="5"/>
      <c r="I17870" s="7"/>
      <c r="K17870" s="7"/>
      <c r="L17870" s="7"/>
      <c r="M17870" s="7"/>
      <c r="N17870" s="7"/>
      <c r="O17870" s="5"/>
      <c r="U17870" s="31"/>
      <c r="AD17870" s="20"/>
    </row>
    <row r="17871" spans="4:30" x14ac:dyDescent="0.2">
      <c r="D17871" s="5"/>
      <c r="I17871" s="7"/>
      <c r="K17871" s="7"/>
      <c r="L17871" s="7"/>
      <c r="M17871" s="7"/>
      <c r="N17871" s="7"/>
      <c r="O17871" s="5"/>
      <c r="U17871" s="31"/>
      <c r="AD17871" s="20"/>
    </row>
    <row r="17872" spans="4:30" x14ac:dyDescent="0.2">
      <c r="D17872" s="5"/>
      <c r="I17872" s="7"/>
      <c r="K17872" s="7"/>
      <c r="L17872" s="7"/>
      <c r="M17872" s="7"/>
      <c r="N17872" s="7"/>
      <c r="O17872" s="5"/>
      <c r="U17872" s="31"/>
      <c r="AD17872" s="20"/>
    </row>
    <row r="17873" spans="4:30" x14ac:dyDescent="0.2">
      <c r="D17873" s="5"/>
      <c r="I17873" s="7"/>
      <c r="K17873" s="7"/>
      <c r="L17873" s="7"/>
      <c r="M17873" s="7"/>
      <c r="N17873" s="7"/>
      <c r="O17873" s="5"/>
      <c r="U17873" s="31"/>
      <c r="AD17873" s="20"/>
    </row>
    <row r="17874" spans="4:30" x14ac:dyDescent="0.2">
      <c r="D17874" s="5"/>
      <c r="I17874" s="7"/>
      <c r="K17874" s="7"/>
      <c r="L17874" s="7"/>
      <c r="M17874" s="7"/>
      <c r="N17874" s="7"/>
      <c r="O17874" s="5"/>
      <c r="U17874" s="31"/>
      <c r="AD17874" s="20"/>
    </row>
    <row r="17875" spans="4:30" x14ac:dyDescent="0.2">
      <c r="D17875" s="5"/>
      <c r="I17875" s="7"/>
      <c r="K17875" s="7"/>
      <c r="L17875" s="7"/>
      <c r="M17875" s="7"/>
      <c r="N17875" s="7"/>
      <c r="O17875" s="5"/>
      <c r="U17875" s="31"/>
      <c r="AD17875" s="20"/>
    </row>
    <row r="17876" spans="4:30" x14ac:dyDescent="0.2">
      <c r="D17876" s="5"/>
      <c r="I17876" s="7"/>
      <c r="K17876" s="7"/>
      <c r="L17876" s="7"/>
      <c r="M17876" s="7"/>
      <c r="N17876" s="7"/>
      <c r="O17876" s="5"/>
      <c r="U17876" s="31"/>
      <c r="AD17876" s="20"/>
    </row>
    <row r="17877" spans="4:30" x14ac:dyDescent="0.2">
      <c r="D17877" s="5"/>
      <c r="I17877" s="7"/>
      <c r="K17877" s="7"/>
      <c r="L17877" s="7"/>
      <c r="M17877" s="7"/>
      <c r="N17877" s="7"/>
      <c r="O17877" s="5"/>
      <c r="U17877" s="31"/>
      <c r="AD17877" s="20"/>
    </row>
    <row r="17878" spans="4:30" x14ac:dyDescent="0.2">
      <c r="D17878" s="5"/>
      <c r="I17878" s="7"/>
      <c r="K17878" s="7"/>
      <c r="L17878" s="7"/>
      <c r="M17878" s="7"/>
      <c r="N17878" s="7"/>
      <c r="O17878" s="5"/>
      <c r="U17878" s="31"/>
      <c r="AD17878" s="20"/>
    </row>
    <row r="17879" spans="4:30" x14ac:dyDescent="0.2">
      <c r="D17879" s="5"/>
      <c r="I17879" s="7"/>
      <c r="K17879" s="7"/>
      <c r="L17879" s="7"/>
      <c r="M17879" s="7"/>
      <c r="N17879" s="7"/>
      <c r="O17879" s="5"/>
      <c r="U17879" s="31"/>
      <c r="AD17879" s="20"/>
    </row>
    <row r="17880" spans="4:30" x14ac:dyDescent="0.2">
      <c r="D17880" s="5"/>
      <c r="I17880" s="7"/>
      <c r="K17880" s="7"/>
      <c r="L17880" s="7"/>
      <c r="M17880" s="7"/>
      <c r="N17880" s="7"/>
      <c r="O17880" s="5"/>
      <c r="U17880" s="31"/>
      <c r="AD17880" s="20"/>
    </row>
    <row r="17881" spans="4:30" x14ac:dyDescent="0.2">
      <c r="D17881" s="5"/>
      <c r="I17881" s="7"/>
      <c r="K17881" s="7"/>
      <c r="L17881" s="7"/>
      <c r="M17881" s="7"/>
      <c r="N17881" s="7"/>
      <c r="O17881" s="5"/>
      <c r="U17881" s="31"/>
      <c r="AD17881" s="20"/>
    </row>
    <row r="17882" spans="4:30" x14ac:dyDescent="0.2">
      <c r="D17882" s="5"/>
      <c r="I17882" s="7"/>
      <c r="K17882" s="7"/>
      <c r="L17882" s="7"/>
      <c r="M17882" s="7"/>
      <c r="N17882" s="7"/>
      <c r="O17882" s="5"/>
      <c r="U17882" s="31"/>
      <c r="AD17882" s="20"/>
    </row>
    <row r="17883" spans="4:30" x14ac:dyDescent="0.2">
      <c r="D17883" s="5"/>
      <c r="I17883" s="7"/>
      <c r="K17883" s="7"/>
      <c r="L17883" s="7"/>
      <c r="M17883" s="7"/>
      <c r="N17883" s="7"/>
      <c r="O17883" s="5"/>
      <c r="U17883" s="31"/>
      <c r="AD17883" s="20"/>
    </row>
    <row r="17884" spans="4:30" x14ac:dyDescent="0.2">
      <c r="D17884" s="5"/>
      <c r="I17884" s="7"/>
      <c r="K17884" s="7"/>
      <c r="L17884" s="7"/>
      <c r="M17884" s="7"/>
      <c r="N17884" s="7"/>
      <c r="O17884" s="5"/>
      <c r="U17884" s="31"/>
      <c r="AD17884" s="20"/>
    </row>
    <row r="17885" spans="4:30" x14ac:dyDescent="0.2">
      <c r="D17885" s="5"/>
      <c r="I17885" s="7"/>
      <c r="K17885" s="7"/>
      <c r="L17885" s="7"/>
      <c r="M17885" s="7"/>
      <c r="N17885" s="7"/>
      <c r="O17885" s="5"/>
      <c r="U17885" s="31"/>
      <c r="AD17885" s="20"/>
    </row>
    <row r="17886" spans="4:30" x14ac:dyDescent="0.2">
      <c r="D17886" s="5"/>
      <c r="I17886" s="7"/>
      <c r="K17886" s="7"/>
      <c r="L17886" s="7"/>
      <c r="M17886" s="7"/>
      <c r="N17886" s="7"/>
      <c r="O17886" s="5"/>
      <c r="U17886" s="31"/>
      <c r="AD17886" s="20"/>
    </row>
    <row r="17887" spans="4:30" x14ac:dyDescent="0.2">
      <c r="D17887" s="5"/>
      <c r="I17887" s="7"/>
      <c r="K17887" s="7"/>
      <c r="L17887" s="7"/>
      <c r="M17887" s="7"/>
      <c r="N17887" s="7"/>
      <c r="O17887" s="5"/>
      <c r="U17887" s="31"/>
      <c r="AD17887" s="20"/>
    </row>
    <row r="17888" spans="4:30" x14ac:dyDescent="0.2">
      <c r="D17888" s="5"/>
      <c r="I17888" s="7"/>
      <c r="K17888" s="7"/>
      <c r="L17888" s="7"/>
      <c r="M17888" s="7"/>
      <c r="N17888" s="7"/>
      <c r="O17888" s="5"/>
      <c r="U17888" s="31"/>
      <c r="AD17888" s="20"/>
    </row>
    <row r="17889" spans="4:30" x14ac:dyDescent="0.2">
      <c r="D17889" s="5"/>
      <c r="I17889" s="7"/>
      <c r="K17889" s="7"/>
      <c r="L17889" s="7"/>
      <c r="M17889" s="7"/>
      <c r="N17889" s="7"/>
      <c r="O17889" s="5"/>
      <c r="U17889" s="31"/>
      <c r="AD17889" s="20"/>
    </row>
    <row r="17890" spans="4:30" x14ac:dyDescent="0.2">
      <c r="D17890" s="5"/>
      <c r="I17890" s="7"/>
      <c r="K17890" s="7"/>
      <c r="L17890" s="7"/>
      <c r="M17890" s="7"/>
      <c r="N17890" s="7"/>
      <c r="O17890" s="5"/>
      <c r="U17890" s="31"/>
      <c r="AD17890" s="20"/>
    </row>
    <row r="17891" spans="4:30" x14ac:dyDescent="0.2">
      <c r="D17891" s="5"/>
      <c r="I17891" s="7"/>
      <c r="K17891" s="7"/>
      <c r="L17891" s="7"/>
      <c r="M17891" s="7"/>
      <c r="N17891" s="7"/>
      <c r="O17891" s="5"/>
      <c r="U17891" s="31"/>
      <c r="AD17891" s="20"/>
    </row>
    <row r="17892" spans="4:30" x14ac:dyDescent="0.2">
      <c r="D17892" s="5"/>
      <c r="I17892" s="7"/>
      <c r="K17892" s="7"/>
      <c r="L17892" s="7"/>
      <c r="M17892" s="7"/>
      <c r="N17892" s="7"/>
      <c r="O17892" s="5"/>
      <c r="U17892" s="31"/>
      <c r="AD17892" s="20"/>
    </row>
    <row r="17893" spans="4:30" x14ac:dyDescent="0.2">
      <c r="D17893" s="5"/>
      <c r="I17893" s="7"/>
      <c r="K17893" s="7"/>
      <c r="L17893" s="7"/>
      <c r="M17893" s="7"/>
      <c r="N17893" s="7"/>
      <c r="O17893" s="5"/>
      <c r="U17893" s="31"/>
      <c r="AD17893" s="20"/>
    </row>
    <row r="17894" spans="4:30" x14ac:dyDescent="0.2">
      <c r="D17894" s="5"/>
      <c r="I17894" s="7"/>
      <c r="K17894" s="7"/>
      <c r="L17894" s="7"/>
      <c r="M17894" s="7"/>
      <c r="N17894" s="7"/>
      <c r="O17894" s="5"/>
      <c r="U17894" s="31"/>
      <c r="AD17894" s="20"/>
    </row>
    <row r="17895" spans="4:30" x14ac:dyDescent="0.2">
      <c r="D17895" s="5"/>
      <c r="I17895" s="7"/>
      <c r="K17895" s="7"/>
      <c r="L17895" s="7"/>
      <c r="M17895" s="7"/>
      <c r="N17895" s="7"/>
      <c r="O17895" s="5"/>
      <c r="U17895" s="31"/>
      <c r="AD17895" s="20"/>
    </row>
    <row r="17896" spans="4:30" x14ac:dyDescent="0.2">
      <c r="D17896" s="5"/>
      <c r="I17896" s="7"/>
      <c r="K17896" s="7"/>
      <c r="L17896" s="7"/>
      <c r="M17896" s="7"/>
      <c r="N17896" s="7"/>
      <c r="O17896" s="5"/>
      <c r="U17896" s="31"/>
      <c r="AD17896" s="20"/>
    </row>
    <row r="17897" spans="4:30" x14ac:dyDescent="0.2">
      <c r="D17897" s="5"/>
      <c r="I17897" s="7"/>
      <c r="K17897" s="7"/>
      <c r="L17897" s="7"/>
      <c r="M17897" s="7"/>
      <c r="N17897" s="7"/>
      <c r="O17897" s="5"/>
      <c r="U17897" s="31"/>
      <c r="AD17897" s="20"/>
    </row>
    <row r="17898" spans="4:30" x14ac:dyDescent="0.2">
      <c r="D17898" s="5"/>
      <c r="I17898" s="7"/>
      <c r="K17898" s="7"/>
      <c r="L17898" s="7"/>
      <c r="M17898" s="7"/>
      <c r="N17898" s="7"/>
      <c r="O17898" s="5"/>
      <c r="U17898" s="31"/>
      <c r="AD17898" s="20"/>
    </row>
    <row r="17899" spans="4:30" x14ac:dyDescent="0.2">
      <c r="D17899" s="5"/>
      <c r="I17899" s="7"/>
      <c r="K17899" s="7"/>
      <c r="L17899" s="7"/>
      <c r="M17899" s="7"/>
      <c r="N17899" s="7"/>
      <c r="O17899" s="5"/>
      <c r="U17899" s="31"/>
      <c r="AD17899" s="20"/>
    </row>
    <row r="17900" spans="4:30" x14ac:dyDescent="0.2">
      <c r="D17900" s="5"/>
      <c r="I17900" s="7"/>
      <c r="K17900" s="7"/>
      <c r="L17900" s="7"/>
      <c r="M17900" s="7"/>
      <c r="N17900" s="7"/>
      <c r="O17900" s="5"/>
      <c r="U17900" s="31"/>
      <c r="AD17900" s="20"/>
    </row>
    <row r="17901" spans="4:30" x14ac:dyDescent="0.2">
      <c r="D17901" s="5"/>
      <c r="I17901" s="7"/>
      <c r="K17901" s="7"/>
      <c r="L17901" s="7"/>
      <c r="M17901" s="7"/>
      <c r="N17901" s="7"/>
      <c r="O17901" s="5"/>
      <c r="U17901" s="31"/>
      <c r="AD17901" s="20"/>
    </row>
    <row r="17902" spans="4:30" x14ac:dyDescent="0.2">
      <c r="D17902" s="5"/>
      <c r="I17902" s="7"/>
      <c r="K17902" s="7"/>
      <c r="L17902" s="7"/>
      <c r="M17902" s="7"/>
      <c r="N17902" s="7"/>
      <c r="O17902" s="5"/>
      <c r="U17902" s="31"/>
      <c r="AD17902" s="20"/>
    </row>
    <row r="17903" spans="4:30" x14ac:dyDescent="0.2">
      <c r="D17903" s="5"/>
      <c r="I17903" s="7"/>
      <c r="K17903" s="7"/>
      <c r="L17903" s="7"/>
      <c r="M17903" s="7"/>
      <c r="N17903" s="7"/>
      <c r="O17903" s="5"/>
      <c r="U17903" s="31"/>
      <c r="AD17903" s="20"/>
    </row>
    <row r="17904" spans="4:30" x14ac:dyDescent="0.2">
      <c r="D17904" s="5"/>
      <c r="I17904" s="7"/>
      <c r="K17904" s="7"/>
      <c r="L17904" s="7"/>
      <c r="M17904" s="7"/>
      <c r="N17904" s="7"/>
      <c r="O17904" s="5"/>
      <c r="U17904" s="31"/>
      <c r="AD17904" s="20"/>
    </row>
    <row r="17905" spans="4:30" x14ac:dyDescent="0.2">
      <c r="D17905" s="5"/>
      <c r="I17905" s="7"/>
      <c r="K17905" s="7"/>
      <c r="L17905" s="7"/>
      <c r="M17905" s="7"/>
      <c r="N17905" s="7"/>
      <c r="O17905" s="5"/>
      <c r="U17905" s="31"/>
      <c r="AD17905" s="20"/>
    </row>
    <row r="17906" spans="4:30" x14ac:dyDescent="0.2">
      <c r="D17906" s="5"/>
      <c r="I17906" s="7"/>
      <c r="K17906" s="7"/>
      <c r="L17906" s="7"/>
      <c r="M17906" s="7"/>
      <c r="N17906" s="7"/>
      <c r="O17906" s="5"/>
      <c r="U17906" s="31"/>
      <c r="AD17906" s="20"/>
    </row>
    <row r="17907" spans="4:30" x14ac:dyDescent="0.2">
      <c r="D17907" s="5"/>
      <c r="I17907" s="7"/>
      <c r="K17907" s="7"/>
      <c r="L17907" s="7"/>
      <c r="M17907" s="7"/>
      <c r="N17907" s="7"/>
      <c r="O17907" s="5"/>
      <c r="U17907" s="31"/>
      <c r="AD17907" s="20"/>
    </row>
    <row r="17908" spans="4:30" x14ac:dyDescent="0.2">
      <c r="D17908" s="5"/>
      <c r="I17908" s="7"/>
      <c r="K17908" s="7"/>
      <c r="L17908" s="7"/>
      <c r="M17908" s="7"/>
      <c r="N17908" s="7"/>
      <c r="O17908" s="5"/>
      <c r="U17908" s="31"/>
      <c r="AD17908" s="20"/>
    </row>
    <row r="17909" spans="4:30" x14ac:dyDescent="0.2">
      <c r="D17909" s="5"/>
      <c r="I17909" s="7"/>
      <c r="K17909" s="7"/>
      <c r="L17909" s="7"/>
      <c r="M17909" s="7"/>
      <c r="N17909" s="7"/>
      <c r="O17909" s="5"/>
      <c r="U17909" s="31"/>
      <c r="AD17909" s="20"/>
    </row>
    <row r="17910" spans="4:30" x14ac:dyDescent="0.2">
      <c r="D17910" s="5"/>
      <c r="I17910" s="7"/>
      <c r="K17910" s="7"/>
      <c r="L17910" s="7"/>
      <c r="M17910" s="7"/>
      <c r="N17910" s="7"/>
      <c r="O17910" s="5"/>
      <c r="U17910" s="31"/>
      <c r="AD17910" s="20"/>
    </row>
    <row r="17911" spans="4:30" x14ac:dyDescent="0.2">
      <c r="D17911" s="5"/>
      <c r="I17911" s="7"/>
      <c r="K17911" s="7"/>
      <c r="L17911" s="7"/>
      <c r="M17911" s="7"/>
      <c r="N17911" s="7"/>
      <c r="O17911" s="5"/>
      <c r="U17911" s="31"/>
      <c r="AD17911" s="20"/>
    </row>
    <row r="17912" spans="4:30" x14ac:dyDescent="0.2">
      <c r="D17912" s="5"/>
      <c r="I17912" s="7"/>
      <c r="K17912" s="7"/>
      <c r="L17912" s="7"/>
      <c r="M17912" s="7"/>
      <c r="N17912" s="7"/>
      <c r="O17912" s="5"/>
      <c r="U17912" s="31"/>
      <c r="AD17912" s="20"/>
    </row>
    <row r="17913" spans="4:30" x14ac:dyDescent="0.2">
      <c r="D17913" s="5"/>
      <c r="I17913" s="7"/>
      <c r="K17913" s="7"/>
      <c r="L17913" s="7"/>
      <c r="M17913" s="7"/>
      <c r="N17913" s="7"/>
      <c r="O17913" s="5"/>
      <c r="U17913" s="31"/>
      <c r="AD17913" s="20"/>
    </row>
    <row r="17914" spans="4:30" x14ac:dyDescent="0.2">
      <c r="D17914" s="5"/>
      <c r="I17914" s="7"/>
      <c r="K17914" s="7"/>
      <c r="L17914" s="7"/>
      <c r="M17914" s="7"/>
      <c r="N17914" s="7"/>
      <c r="O17914" s="5"/>
      <c r="U17914" s="31"/>
      <c r="AD17914" s="20"/>
    </row>
    <row r="17915" spans="4:30" x14ac:dyDescent="0.2">
      <c r="D17915" s="5"/>
      <c r="I17915" s="7"/>
      <c r="K17915" s="7"/>
      <c r="L17915" s="7"/>
      <c r="M17915" s="7"/>
      <c r="N17915" s="7"/>
      <c r="O17915" s="5"/>
      <c r="U17915" s="31"/>
      <c r="AD17915" s="20"/>
    </row>
    <row r="17916" spans="4:30" x14ac:dyDescent="0.2">
      <c r="D17916" s="5"/>
      <c r="I17916" s="7"/>
      <c r="K17916" s="7"/>
      <c r="L17916" s="7"/>
      <c r="M17916" s="7"/>
      <c r="N17916" s="7"/>
      <c r="O17916" s="5"/>
      <c r="U17916" s="31"/>
      <c r="AD17916" s="20"/>
    </row>
    <row r="17917" spans="4:30" x14ac:dyDescent="0.2">
      <c r="D17917" s="5"/>
      <c r="I17917" s="7"/>
      <c r="K17917" s="7"/>
      <c r="L17917" s="7"/>
      <c r="M17917" s="7"/>
      <c r="N17917" s="7"/>
      <c r="O17917" s="5"/>
      <c r="U17917" s="31"/>
      <c r="AD17917" s="20"/>
    </row>
    <row r="17918" spans="4:30" x14ac:dyDescent="0.2">
      <c r="D17918" s="5"/>
      <c r="I17918" s="7"/>
      <c r="K17918" s="7"/>
      <c r="L17918" s="7"/>
      <c r="M17918" s="7"/>
      <c r="N17918" s="7"/>
      <c r="O17918" s="5"/>
      <c r="U17918" s="31"/>
      <c r="AD17918" s="20"/>
    </row>
    <row r="17919" spans="4:30" x14ac:dyDescent="0.2">
      <c r="D17919" s="5"/>
      <c r="I17919" s="7"/>
      <c r="K17919" s="7"/>
      <c r="L17919" s="7"/>
      <c r="M17919" s="7"/>
      <c r="N17919" s="7"/>
      <c r="O17919" s="5"/>
      <c r="U17919" s="31"/>
      <c r="AD17919" s="20"/>
    </row>
    <row r="17920" spans="4:30" x14ac:dyDescent="0.2">
      <c r="D17920" s="5"/>
      <c r="I17920" s="7"/>
      <c r="K17920" s="7"/>
      <c r="L17920" s="7"/>
      <c r="M17920" s="7"/>
      <c r="N17920" s="7"/>
      <c r="O17920" s="5"/>
      <c r="U17920" s="31"/>
      <c r="AD17920" s="20"/>
    </row>
    <row r="17921" spans="4:30" x14ac:dyDescent="0.2">
      <c r="D17921" s="5"/>
      <c r="I17921" s="7"/>
      <c r="K17921" s="7"/>
      <c r="L17921" s="7"/>
      <c r="M17921" s="7"/>
      <c r="N17921" s="7"/>
      <c r="O17921" s="5"/>
      <c r="U17921" s="31"/>
      <c r="AD17921" s="20"/>
    </row>
    <row r="17922" spans="4:30" x14ac:dyDescent="0.2">
      <c r="D17922" s="5"/>
      <c r="I17922" s="7"/>
      <c r="K17922" s="7"/>
      <c r="L17922" s="7"/>
      <c r="M17922" s="7"/>
      <c r="N17922" s="7"/>
      <c r="O17922" s="5"/>
      <c r="U17922" s="31"/>
      <c r="AD17922" s="20"/>
    </row>
    <row r="17923" spans="4:30" x14ac:dyDescent="0.2">
      <c r="D17923" s="5"/>
      <c r="I17923" s="7"/>
      <c r="K17923" s="7"/>
      <c r="L17923" s="7"/>
      <c r="M17923" s="7"/>
      <c r="N17923" s="7"/>
      <c r="O17923" s="5"/>
      <c r="U17923" s="31"/>
      <c r="AD17923" s="20"/>
    </row>
    <row r="17924" spans="4:30" x14ac:dyDescent="0.2">
      <c r="D17924" s="5"/>
      <c r="I17924" s="7"/>
      <c r="K17924" s="7"/>
      <c r="L17924" s="7"/>
      <c r="M17924" s="7"/>
      <c r="N17924" s="7"/>
      <c r="O17924" s="5"/>
      <c r="U17924" s="31"/>
      <c r="AD17924" s="20"/>
    </row>
    <row r="17925" spans="4:30" x14ac:dyDescent="0.2">
      <c r="D17925" s="5"/>
      <c r="I17925" s="7"/>
      <c r="K17925" s="7"/>
      <c r="L17925" s="7"/>
      <c r="M17925" s="7"/>
      <c r="N17925" s="7"/>
      <c r="O17925" s="5"/>
      <c r="U17925" s="31"/>
      <c r="AD17925" s="20"/>
    </row>
    <row r="17926" spans="4:30" x14ac:dyDescent="0.2">
      <c r="D17926" s="5"/>
      <c r="I17926" s="7"/>
      <c r="K17926" s="7"/>
      <c r="L17926" s="7"/>
      <c r="M17926" s="7"/>
      <c r="N17926" s="7"/>
      <c r="O17926" s="5"/>
      <c r="U17926" s="31"/>
      <c r="AD17926" s="20"/>
    </row>
    <row r="17927" spans="4:30" x14ac:dyDescent="0.2">
      <c r="D17927" s="5"/>
      <c r="I17927" s="7"/>
      <c r="K17927" s="7"/>
      <c r="L17927" s="7"/>
      <c r="M17927" s="7"/>
      <c r="N17927" s="7"/>
      <c r="O17927" s="5"/>
      <c r="U17927" s="31"/>
      <c r="AD17927" s="20"/>
    </row>
    <row r="17928" spans="4:30" x14ac:dyDescent="0.2">
      <c r="D17928" s="5"/>
      <c r="I17928" s="7"/>
      <c r="K17928" s="7"/>
      <c r="L17928" s="7"/>
      <c r="M17928" s="7"/>
      <c r="N17928" s="7"/>
      <c r="O17928" s="5"/>
      <c r="U17928" s="31"/>
      <c r="AD17928" s="20"/>
    </row>
    <row r="17929" spans="4:30" x14ac:dyDescent="0.2">
      <c r="D17929" s="5"/>
      <c r="I17929" s="7"/>
      <c r="K17929" s="7"/>
      <c r="L17929" s="7"/>
      <c r="M17929" s="7"/>
      <c r="N17929" s="7"/>
      <c r="O17929" s="5"/>
      <c r="U17929" s="31"/>
      <c r="AD17929" s="20"/>
    </row>
    <row r="17930" spans="4:30" x14ac:dyDescent="0.2">
      <c r="D17930" s="5"/>
      <c r="I17930" s="7"/>
      <c r="K17930" s="7"/>
      <c r="L17930" s="7"/>
      <c r="M17930" s="7"/>
      <c r="N17930" s="7"/>
      <c r="O17930" s="5"/>
      <c r="U17930" s="31"/>
      <c r="AD17930" s="20"/>
    </row>
    <row r="17931" spans="4:30" x14ac:dyDescent="0.2">
      <c r="D17931" s="5"/>
      <c r="I17931" s="7"/>
      <c r="K17931" s="7"/>
      <c r="L17931" s="7"/>
      <c r="M17931" s="7"/>
      <c r="N17931" s="7"/>
      <c r="O17931" s="5"/>
      <c r="U17931" s="31"/>
      <c r="AD17931" s="20"/>
    </row>
    <row r="17932" spans="4:30" x14ac:dyDescent="0.2">
      <c r="D17932" s="5"/>
      <c r="I17932" s="7"/>
      <c r="K17932" s="7"/>
      <c r="L17932" s="7"/>
      <c r="M17932" s="7"/>
      <c r="N17932" s="7"/>
      <c r="O17932" s="5"/>
      <c r="U17932" s="31"/>
      <c r="AD17932" s="20"/>
    </row>
    <row r="17933" spans="4:30" x14ac:dyDescent="0.2">
      <c r="D17933" s="5"/>
      <c r="I17933" s="7"/>
      <c r="K17933" s="7"/>
      <c r="L17933" s="7"/>
      <c r="M17933" s="7"/>
      <c r="N17933" s="7"/>
      <c r="O17933" s="5"/>
      <c r="U17933" s="31"/>
      <c r="AD17933" s="20"/>
    </row>
    <row r="17934" spans="4:30" x14ac:dyDescent="0.2">
      <c r="D17934" s="5"/>
      <c r="I17934" s="7"/>
      <c r="K17934" s="7"/>
      <c r="L17934" s="7"/>
      <c r="M17934" s="7"/>
      <c r="N17934" s="7"/>
      <c r="O17934" s="5"/>
      <c r="U17934" s="31"/>
      <c r="AD17934" s="20"/>
    </row>
    <row r="17935" spans="4:30" x14ac:dyDescent="0.2">
      <c r="D17935" s="5"/>
      <c r="I17935" s="7"/>
      <c r="K17935" s="7"/>
      <c r="L17935" s="7"/>
      <c r="M17935" s="7"/>
      <c r="N17935" s="7"/>
      <c r="O17935" s="5"/>
      <c r="U17935" s="31"/>
      <c r="AD17935" s="20"/>
    </row>
    <row r="17936" spans="4:30" x14ac:dyDescent="0.2">
      <c r="D17936" s="5"/>
      <c r="I17936" s="7"/>
      <c r="K17936" s="7"/>
      <c r="L17936" s="7"/>
      <c r="M17936" s="7"/>
      <c r="N17936" s="7"/>
      <c r="O17936" s="5"/>
      <c r="U17936" s="31"/>
      <c r="AD17936" s="20"/>
    </row>
    <row r="17937" spans="4:30" x14ac:dyDescent="0.2">
      <c r="D17937" s="5"/>
      <c r="I17937" s="7"/>
      <c r="K17937" s="7"/>
      <c r="L17937" s="7"/>
      <c r="M17937" s="7"/>
      <c r="N17937" s="7"/>
      <c r="O17937" s="5"/>
      <c r="U17937" s="31"/>
      <c r="AD17937" s="20"/>
    </row>
    <row r="17938" spans="4:30" x14ac:dyDescent="0.2">
      <c r="D17938" s="5"/>
      <c r="I17938" s="7"/>
      <c r="K17938" s="7"/>
      <c r="L17938" s="7"/>
      <c r="M17938" s="7"/>
      <c r="N17938" s="7"/>
      <c r="O17938" s="5"/>
      <c r="U17938" s="31"/>
      <c r="AD17938" s="20"/>
    </row>
    <row r="17939" spans="4:30" x14ac:dyDescent="0.2">
      <c r="D17939" s="5"/>
      <c r="I17939" s="7"/>
      <c r="K17939" s="7"/>
      <c r="L17939" s="7"/>
      <c r="M17939" s="7"/>
      <c r="N17939" s="7"/>
      <c r="O17939" s="5"/>
      <c r="U17939" s="31"/>
      <c r="AD17939" s="20"/>
    </row>
    <row r="17940" spans="4:30" x14ac:dyDescent="0.2">
      <c r="D17940" s="5"/>
      <c r="I17940" s="7"/>
      <c r="K17940" s="7"/>
      <c r="L17940" s="7"/>
      <c r="M17940" s="7"/>
      <c r="N17940" s="7"/>
      <c r="O17940" s="5"/>
      <c r="U17940" s="31"/>
      <c r="AD17940" s="20"/>
    </row>
    <row r="17941" spans="4:30" x14ac:dyDescent="0.2">
      <c r="D17941" s="5"/>
      <c r="I17941" s="7"/>
      <c r="K17941" s="7"/>
      <c r="L17941" s="7"/>
      <c r="M17941" s="7"/>
      <c r="N17941" s="7"/>
      <c r="O17941" s="5"/>
      <c r="U17941" s="31"/>
      <c r="AD17941" s="20"/>
    </row>
    <row r="17942" spans="4:30" x14ac:dyDescent="0.2">
      <c r="D17942" s="5"/>
      <c r="I17942" s="7"/>
      <c r="K17942" s="7"/>
      <c r="L17942" s="7"/>
      <c r="M17942" s="7"/>
      <c r="N17942" s="7"/>
      <c r="O17942" s="5"/>
      <c r="U17942" s="31"/>
      <c r="AD17942" s="20"/>
    </row>
    <row r="17943" spans="4:30" x14ac:dyDescent="0.2">
      <c r="D17943" s="5"/>
      <c r="I17943" s="7"/>
      <c r="K17943" s="7"/>
      <c r="L17943" s="7"/>
      <c r="M17943" s="7"/>
      <c r="N17943" s="7"/>
      <c r="O17943" s="5"/>
      <c r="U17943" s="31"/>
      <c r="AD17943" s="20"/>
    </row>
    <row r="17944" spans="4:30" x14ac:dyDescent="0.2">
      <c r="D17944" s="5"/>
      <c r="I17944" s="7"/>
      <c r="K17944" s="7"/>
      <c r="L17944" s="7"/>
      <c r="M17944" s="7"/>
      <c r="N17944" s="7"/>
      <c r="O17944" s="5"/>
      <c r="U17944" s="31"/>
      <c r="AD17944" s="20"/>
    </row>
    <row r="17945" spans="4:30" x14ac:dyDescent="0.2">
      <c r="D17945" s="5"/>
      <c r="I17945" s="7"/>
      <c r="K17945" s="7"/>
      <c r="L17945" s="7"/>
      <c r="M17945" s="7"/>
      <c r="N17945" s="7"/>
      <c r="O17945" s="5"/>
      <c r="U17945" s="31"/>
      <c r="AD17945" s="20"/>
    </row>
    <row r="17946" spans="4:30" x14ac:dyDescent="0.2">
      <c r="D17946" s="5"/>
      <c r="I17946" s="7"/>
      <c r="K17946" s="7"/>
      <c r="L17946" s="7"/>
      <c r="M17946" s="7"/>
      <c r="N17946" s="7"/>
      <c r="O17946" s="5"/>
      <c r="U17946" s="31"/>
      <c r="AD17946" s="20"/>
    </row>
    <row r="17947" spans="4:30" x14ac:dyDescent="0.2">
      <c r="D17947" s="5"/>
      <c r="I17947" s="7"/>
      <c r="K17947" s="7"/>
      <c r="L17947" s="7"/>
      <c r="M17947" s="7"/>
      <c r="N17947" s="7"/>
      <c r="O17947" s="5"/>
      <c r="U17947" s="31"/>
      <c r="AD17947" s="20"/>
    </row>
    <row r="17948" spans="4:30" x14ac:dyDescent="0.2">
      <c r="D17948" s="5"/>
      <c r="I17948" s="7"/>
      <c r="K17948" s="7"/>
      <c r="L17948" s="7"/>
      <c r="M17948" s="7"/>
      <c r="N17948" s="7"/>
      <c r="O17948" s="5"/>
      <c r="U17948" s="31"/>
      <c r="AD17948" s="20"/>
    </row>
    <row r="17949" spans="4:30" x14ac:dyDescent="0.2">
      <c r="D17949" s="5"/>
      <c r="I17949" s="7"/>
      <c r="K17949" s="7"/>
      <c r="L17949" s="7"/>
      <c r="M17949" s="7"/>
      <c r="N17949" s="7"/>
      <c r="O17949" s="5"/>
      <c r="U17949" s="31"/>
      <c r="AD17949" s="20"/>
    </row>
    <row r="17950" spans="4:30" x14ac:dyDescent="0.2">
      <c r="D17950" s="5"/>
      <c r="I17950" s="7"/>
      <c r="K17950" s="7"/>
      <c r="L17950" s="7"/>
      <c r="M17950" s="7"/>
      <c r="N17950" s="7"/>
      <c r="O17950" s="5"/>
      <c r="U17950" s="31"/>
      <c r="AD17950" s="20"/>
    </row>
    <row r="17951" spans="4:30" x14ac:dyDescent="0.2">
      <c r="D17951" s="5"/>
      <c r="I17951" s="7"/>
      <c r="K17951" s="7"/>
      <c r="L17951" s="7"/>
      <c r="M17951" s="7"/>
      <c r="N17951" s="7"/>
      <c r="O17951" s="5"/>
      <c r="U17951" s="31"/>
      <c r="AD17951" s="20"/>
    </row>
    <row r="17952" spans="4:30" x14ac:dyDescent="0.2">
      <c r="D17952" s="5"/>
      <c r="I17952" s="7"/>
      <c r="K17952" s="7"/>
      <c r="L17952" s="7"/>
      <c r="M17952" s="7"/>
      <c r="N17952" s="7"/>
      <c r="O17952" s="5"/>
      <c r="U17952" s="31"/>
      <c r="AD17952" s="20"/>
    </row>
    <row r="17953" spans="4:30" x14ac:dyDescent="0.2">
      <c r="D17953" s="5"/>
      <c r="I17953" s="7"/>
      <c r="K17953" s="7"/>
      <c r="L17953" s="7"/>
      <c r="M17953" s="7"/>
      <c r="N17953" s="7"/>
      <c r="O17953" s="5"/>
      <c r="U17953" s="31"/>
      <c r="AD17953" s="20"/>
    </row>
    <row r="17954" spans="4:30" x14ac:dyDescent="0.2">
      <c r="D17954" s="5"/>
      <c r="I17954" s="7"/>
      <c r="K17954" s="7"/>
      <c r="L17954" s="7"/>
      <c r="M17954" s="7"/>
      <c r="N17954" s="7"/>
      <c r="O17954" s="5"/>
      <c r="U17954" s="31"/>
      <c r="AD17954" s="20"/>
    </row>
    <row r="17955" spans="4:30" x14ac:dyDescent="0.2">
      <c r="D17955" s="5"/>
      <c r="I17955" s="7"/>
      <c r="K17955" s="7"/>
      <c r="L17955" s="7"/>
      <c r="M17955" s="7"/>
      <c r="N17955" s="7"/>
      <c r="O17955" s="5"/>
      <c r="U17955" s="31"/>
      <c r="AD17955" s="20"/>
    </row>
    <row r="17956" spans="4:30" x14ac:dyDescent="0.2">
      <c r="D17956" s="5"/>
      <c r="I17956" s="7"/>
      <c r="K17956" s="7"/>
      <c r="L17956" s="7"/>
      <c r="M17956" s="7"/>
      <c r="N17956" s="7"/>
      <c r="O17956" s="5"/>
      <c r="U17956" s="31"/>
      <c r="AD17956" s="20"/>
    </row>
    <row r="17957" spans="4:30" x14ac:dyDescent="0.2">
      <c r="D17957" s="5"/>
      <c r="I17957" s="7"/>
      <c r="K17957" s="7"/>
      <c r="L17957" s="7"/>
      <c r="M17957" s="7"/>
      <c r="N17957" s="7"/>
      <c r="O17957" s="5"/>
      <c r="U17957" s="31"/>
      <c r="AD17957" s="20"/>
    </row>
    <row r="17958" spans="4:30" x14ac:dyDescent="0.2">
      <c r="D17958" s="5"/>
      <c r="I17958" s="7"/>
      <c r="K17958" s="7"/>
      <c r="L17958" s="7"/>
      <c r="M17958" s="7"/>
      <c r="N17958" s="7"/>
      <c r="O17958" s="5"/>
      <c r="U17958" s="31"/>
      <c r="AD17958" s="20"/>
    </row>
    <row r="17959" spans="4:30" x14ac:dyDescent="0.2">
      <c r="D17959" s="5"/>
      <c r="I17959" s="7"/>
      <c r="K17959" s="7"/>
      <c r="L17959" s="7"/>
      <c r="M17959" s="7"/>
      <c r="N17959" s="7"/>
      <c r="O17959" s="5"/>
      <c r="U17959" s="31"/>
      <c r="AD17959" s="20"/>
    </row>
    <row r="17960" spans="4:30" x14ac:dyDescent="0.2">
      <c r="D17960" s="5"/>
      <c r="I17960" s="7"/>
      <c r="K17960" s="7"/>
      <c r="L17960" s="7"/>
      <c r="M17960" s="7"/>
      <c r="N17960" s="7"/>
      <c r="O17960" s="5"/>
      <c r="U17960" s="31"/>
      <c r="AD17960" s="20"/>
    </row>
    <row r="17961" spans="4:30" x14ac:dyDescent="0.2">
      <c r="D17961" s="5"/>
      <c r="I17961" s="7"/>
      <c r="K17961" s="7"/>
      <c r="L17961" s="7"/>
      <c r="M17961" s="7"/>
      <c r="N17961" s="7"/>
      <c r="O17961" s="5"/>
      <c r="U17961" s="31"/>
      <c r="AD17961" s="20"/>
    </row>
    <row r="17962" spans="4:30" x14ac:dyDescent="0.2">
      <c r="D17962" s="5"/>
      <c r="I17962" s="7"/>
      <c r="K17962" s="7"/>
      <c r="L17962" s="7"/>
      <c r="M17962" s="7"/>
      <c r="N17962" s="7"/>
      <c r="O17962" s="5"/>
      <c r="U17962" s="31"/>
      <c r="AD17962" s="20"/>
    </row>
    <row r="17963" spans="4:30" x14ac:dyDescent="0.2">
      <c r="D17963" s="5"/>
      <c r="I17963" s="7"/>
      <c r="K17963" s="7"/>
      <c r="L17963" s="7"/>
      <c r="M17963" s="7"/>
      <c r="N17963" s="7"/>
      <c r="O17963" s="5"/>
      <c r="U17963" s="31"/>
      <c r="AD17963" s="20"/>
    </row>
    <row r="17964" spans="4:30" x14ac:dyDescent="0.2">
      <c r="D17964" s="5"/>
      <c r="I17964" s="7"/>
      <c r="K17964" s="7"/>
      <c r="L17964" s="7"/>
      <c r="M17964" s="7"/>
      <c r="N17964" s="7"/>
      <c r="O17964" s="5"/>
      <c r="U17964" s="31"/>
      <c r="AD17964" s="20"/>
    </row>
    <row r="17965" spans="4:30" x14ac:dyDescent="0.2">
      <c r="D17965" s="5"/>
      <c r="I17965" s="7"/>
      <c r="K17965" s="7"/>
      <c r="L17965" s="7"/>
      <c r="M17965" s="7"/>
      <c r="N17965" s="7"/>
      <c r="O17965" s="5"/>
      <c r="U17965" s="31"/>
      <c r="AD17965" s="20"/>
    </row>
    <row r="17966" spans="4:30" x14ac:dyDescent="0.2">
      <c r="D17966" s="5"/>
      <c r="I17966" s="7"/>
      <c r="K17966" s="7"/>
      <c r="L17966" s="7"/>
      <c r="M17966" s="7"/>
      <c r="N17966" s="7"/>
      <c r="O17966" s="5"/>
      <c r="U17966" s="31"/>
      <c r="AD17966" s="20"/>
    </row>
    <row r="17967" spans="4:30" x14ac:dyDescent="0.2">
      <c r="D17967" s="5"/>
      <c r="I17967" s="7"/>
      <c r="K17967" s="7"/>
      <c r="L17967" s="7"/>
      <c r="M17967" s="7"/>
      <c r="N17967" s="7"/>
      <c r="O17967" s="5"/>
      <c r="U17967" s="31"/>
      <c r="AD17967" s="20"/>
    </row>
    <row r="17968" spans="4:30" x14ac:dyDescent="0.2">
      <c r="D17968" s="5"/>
      <c r="I17968" s="7"/>
      <c r="K17968" s="7"/>
      <c r="L17968" s="7"/>
      <c r="M17968" s="7"/>
      <c r="N17968" s="7"/>
      <c r="O17968" s="5"/>
      <c r="U17968" s="31"/>
      <c r="AD17968" s="20"/>
    </row>
    <row r="17969" spans="4:30" x14ac:dyDescent="0.2">
      <c r="D17969" s="5"/>
      <c r="I17969" s="7"/>
      <c r="K17969" s="7"/>
      <c r="L17969" s="7"/>
      <c r="M17969" s="7"/>
      <c r="N17969" s="7"/>
      <c r="O17969" s="5"/>
      <c r="U17969" s="31"/>
      <c r="AD17969" s="20"/>
    </row>
    <row r="17970" spans="4:30" x14ac:dyDescent="0.2">
      <c r="D17970" s="5"/>
      <c r="I17970" s="7"/>
      <c r="K17970" s="7"/>
      <c r="L17970" s="7"/>
      <c r="M17970" s="7"/>
      <c r="N17970" s="7"/>
      <c r="O17970" s="5"/>
      <c r="U17970" s="31"/>
      <c r="AD17970" s="20"/>
    </row>
    <row r="17971" spans="4:30" x14ac:dyDescent="0.2">
      <c r="D17971" s="5"/>
      <c r="I17971" s="7"/>
      <c r="K17971" s="7"/>
      <c r="L17971" s="7"/>
      <c r="M17971" s="7"/>
      <c r="N17971" s="7"/>
      <c r="O17971" s="5"/>
      <c r="U17971" s="31"/>
      <c r="AD17971" s="20"/>
    </row>
    <row r="17972" spans="4:30" x14ac:dyDescent="0.2">
      <c r="D17972" s="5"/>
      <c r="I17972" s="7"/>
      <c r="K17972" s="7"/>
      <c r="L17972" s="7"/>
      <c r="M17972" s="7"/>
      <c r="N17972" s="7"/>
      <c r="O17972" s="5"/>
      <c r="U17972" s="31"/>
      <c r="AD17972" s="20"/>
    </row>
    <row r="17973" spans="4:30" x14ac:dyDescent="0.2">
      <c r="D17973" s="5"/>
      <c r="I17973" s="7"/>
      <c r="K17973" s="7"/>
      <c r="L17973" s="7"/>
      <c r="M17973" s="7"/>
      <c r="N17973" s="7"/>
      <c r="O17973" s="5"/>
      <c r="U17973" s="31"/>
      <c r="AD17973" s="20"/>
    </row>
    <row r="17974" spans="4:30" x14ac:dyDescent="0.2">
      <c r="D17974" s="5"/>
      <c r="I17974" s="7"/>
      <c r="K17974" s="7"/>
      <c r="L17974" s="7"/>
      <c r="M17974" s="7"/>
      <c r="N17974" s="7"/>
      <c r="O17974" s="5"/>
      <c r="U17974" s="31"/>
      <c r="AD17974" s="20"/>
    </row>
    <row r="17975" spans="4:30" x14ac:dyDescent="0.2">
      <c r="D17975" s="5"/>
      <c r="I17975" s="7"/>
      <c r="K17975" s="7"/>
      <c r="L17975" s="7"/>
      <c r="M17975" s="7"/>
      <c r="N17975" s="7"/>
      <c r="O17975" s="5"/>
      <c r="U17975" s="31"/>
      <c r="AD17975" s="20"/>
    </row>
    <row r="17976" spans="4:30" x14ac:dyDescent="0.2">
      <c r="D17976" s="5"/>
      <c r="I17976" s="7"/>
      <c r="K17976" s="7"/>
      <c r="L17976" s="7"/>
      <c r="M17976" s="7"/>
      <c r="N17976" s="7"/>
      <c r="O17976" s="5"/>
      <c r="U17976" s="31"/>
      <c r="AD17976" s="20"/>
    </row>
    <row r="17977" spans="4:30" x14ac:dyDescent="0.2">
      <c r="D17977" s="5"/>
      <c r="I17977" s="7"/>
      <c r="K17977" s="7"/>
      <c r="L17977" s="7"/>
      <c r="M17977" s="7"/>
      <c r="N17977" s="7"/>
      <c r="O17977" s="5"/>
      <c r="U17977" s="31"/>
      <c r="AD17977" s="20"/>
    </row>
    <row r="17978" spans="4:30" x14ac:dyDescent="0.2">
      <c r="D17978" s="5"/>
      <c r="I17978" s="7"/>
      <c r="K17978" s="7"/>
      <c r="L17978" s="7"/>
      <c r="M17978" s="7"/>
      <c r="N17978" s="7"/>
      <c r="O17978" s="5"/>
      <c r="U17978" s="31"/>
      <c r="AD17978" s="20"/>
    </row>
    <row r="17979" spans="4:30" x14ac:dyDescent="0.2">
      <c r="D17979" s="5"/>
      <c r="I17979" s="7"/>
      <c r="K17979" s="7"/>
      <c r="L17979" s="7"/>
      <c r="M17979" s="7"/>
      <c r="N17979" s="7"/>
      <c r="O17979" s="5"/>
      <c r="U17979" s="31"/>
      <c r="AD17979" s="20"/>
    </row>
    <row r="17980" spans="4:30" x14ac:dyDescent="0.2">
      <c r="D17980" s="5"/>
      <c r="I17980" s="7"/>
      <c r="K17980" s="7"/>
      <c r="L17980" s="7"/>
      <c r="M17980" s="7"/>
      <c r="N17980" s="7"/>
      <c r="O17980" s="5"/>
      <c r="U17980" s="31"/>
      <c r="AD17980" s="20"/>
    </row>
    <row r="17981" spans="4:30" x14ac:dyDescent="0.2">
      <c r="D17981" s="5"/>
      <c r="I17981" s="7"/>
      <c r="K17981" s="7"/>
      <c r="L17981" s="7"/>
      <c r="M17981" s="7"/>
      <c r="N17981" s="7"/>
      <c r="O17981" s="5"/>
      <c r="U17981" s="31"/>
      <c r="AD17981" s="20"/>
    </row>
    <row r="17982" spans="4:30" x14ac:dyDescent="0.2">
      <c r="D17982" s="5"/>
      <c r="I17982" s="7"/>
      <c r="K17982" s="7"/>
      <c r="L17982" s="7"/>
      <c r="M17982" s="7"/>
      <c r="N17982" s="7"/>
      <c r="O17982" s="5"/>
      <c r="U17982" s="31"/>
      <c r="AD17982" s="20"/>
    </row>
    <row r="17983" spans="4:30" x14ac:dyDescent="0.2">
      <c r="D17983" s="5"/>
      <c r="I17983" s="7"/>
      <c r="K17983" s="7"/>
      <c r="L17983" s="7"/>
      <c r="M17983" s="7"/>
      <c r="N17983" s="7"/>
      <c r="O17983" s="5"/>
      <c r="U17983" s="31"/>
      <c r="AD17983" s="20"/>
    </row>
    <row r="17984" spans="4:30" x14ac:dyDescent="0.2">
      <c r="D17984" s="5"/>
      <c r="I17984" s="7"/>
      <c r="K17984" s="7"/>
      <c r="L17984" s="7"/>
      <c r="M17984" s="7"/>
      <c r="N17984" s="7"/>
      <c r="O17984" s="5"/>
      <c r="U17984" s="31"/>
      <c r="AD17984" s="20"/>
    </row>
    <row r="17985" spans="4:30" x14ac:dyDescent="0.2">
      <c r="D17985" s="5"/>
      <c r="I17985" s="7"/>
      <c r="K17985" s="7"/>
      <c r="L17985" s="7"/>
      <c r="M17985" s="7"/>
      <c r="N17985" s="7"/>
      <c r="O17985" s="5"/>
      <c r="U17985" s="31"/>
      <c r="AD17985" s="20"/>
    </row>
    <row r="17986" spans="4:30" x14ac:dyDescent="0.2">
      <c r="D17986" s="5"/>
      <c r="I17986" s="7"/>
      <c r="K17986" s="7"/>
      <c r="L17986" s="7"/>
      <c r="M17986" s="7"/>
      <c r="N17986" s="7"/>
      <c r="O17986" s="5"/>
      <c r="U17986" s="31"/>
      <c r="AD17986" s="20"/>
    </row>
    <row r="17987" spans="4:30" x14ac:dyDescent="0.2">
      <c r="D17987" s="5"/>
      <c r="I17987" s="7"/>
      <c r="K17987" s="7"/>
      <c r="L17987" s="7"/>
      <c r="M17987" s="7"/>
      <c r="N17987" s="7"/>
      <c r="O17987" s="5"/>
      <c r="U17987" s="31"/>
      <c r="AD17987" s="20"/>
    </row>
    <row r="17988" spans="4:30" x14ac:dyDescent="0.2">
      <c r="D17988" s="5"/>
      <c r="I17988" s="7"/>
      <c r="K17988" s="7"/>
      <c r="L17988" s="7"/>
      <c r="M17988" s="7"/>
      <c r="N17988" s="7"/>
      <c r="O17988" s="5"/>
      <c r="U17988" s="31"/>
      <c r="AD17988" s="20"/>
    </row>
    <row r="17989" spans="4:30" x14ac:dyDescent="0.2">
      <c r="D17989" s="5"/>
      <c r="I17989" s="7"/>
      <c r="K17989" s="7"/>
      <c r="L17989" s="7"/>
      <c r="M17989" s="7"/>
      <c r="N17989" s="7"/>
      <c r="O17989" s="5"/>
      <c r="U17989" s="31"/>
      <c r="AD17989" s="20"/>
    </row>
    <row r="17990" spans="4:30" x14ac:dyDescent="0.2">
      <c r="D17990" s="5"/>
      <c r="I17990" s="7"/>
      <c r="K17990" s="7"/>
      <c r="L17990" s="7"/>
      <c r="M17990" s="7"/>
      <c r="N17990" s="7"/>
      <c r="O17990" s="5"/>
      <c r="U17990" s="31"/>
      <c r="AD17990" s="20"/>
    </row>
    <row r="17991" spans="4:30" x14ac:dyDescent="0.2">
      <c r="D17991" s="5"/>
      <c r="I17991" s="7"/>
      <c r="K17991" s="7"/>
      <c r="L17991" s="7"/>
      <c r="M17991" s="7"/>
      <c r="N17991" s="7"/>
      <c r="O17991" s="5"/>
      <c r="U17991" s="31"/>
      <c r="AD17991" s="20"/>
    </row>
    <row r="17992" spans="4:30" x14ac:dyDescent="0.2">
      <c r="D17992" s="5"/>
      <c r="I17992" s="7"/>
      <c r="K17992" s="7"/>
      <c r="L17992" s="7"/>
      <c r="M17992" s="7"/>
      <c r="N17992" s="7"/>
      <c r="O17992" s="5"/>
      <c r="U17992" s="31"/>
      <c r="AD17992" s="20"/>
    </row>
    <row r="17993" spans="4:30" x14ac:dyDescent="0.2">
      <c r="D17993" s="5"/>
      <c r="I17993" s="7"/>
      <c r="K17993" s="7"/>
      <c r="L17993" s="7"/>
      <c r="M17993" s="7"/>
      <c r="N17993" s="7"/>
      <c r="O17993" s="5"/>
      <c r="U17993" s="31"/>
      <c r="AD17993" s="20"/>
    </row>
    <row r="17994" spans="4:30" x14ac:dyDescent="0.2">
      <c r="D17994" s="5"/>
      <c r="I17994" s="7"/>
      <c r="K17994" s="7"/>
      <c r="L17994" s="7"/>
      <c r="M17994" s="7"/>
      <c r="N17994" s="7"/>
      <c r="O17994" s="5"/>
      <c r="U17994" s="31"/>
      <c r="AD17994" s="20"/>
    </row>
    <row r="17995" spans="4:30" x14ac:dyDescent="0.2">
      <c r="D17995" s="5"/>
      <c r="I17995" s="7"/>
      <c r="K17995" s="7"/>
      <c r="L17995" s="7"/>
      <c r="M17995" s="7"/>
      <c r="N17995" s="7"/>
      <c r="O17995" s="5"/>
      <c r="U17995" s="31"/>
      <c r="AD17995" s="20"/>
    </row>
    <row r="17996" spans="4:30" x14ac:dyDescent="0.2">
      <c r="D17996" s="5"/>
      <c r="I17996" s="7"/>
      <c r="K17996" s="7"/>
      <c r="L17996" s="7"/>
      <c r="M17996" s="7"/>
      <c r="N17996" s="7"/>
      <c r="O17996" s="5"/>
      <c r="U17996" s="31"/>
      <c r="AD17996" s="20"/>
    </row>
    <row r="17997" spans="4:30" x14ac:dyDescent="0.2">
      <c r="D17997" s="5"/>
      <c r="I17997" s="7"/>
      <c r="K17997" s="7"/>
      <c r="L17997" s="7"/>
      <c r="M17997" s="7"/>
      <c r="N17997" s="7"/>
      <c r="O17997" s="5"/>
      <c r="U17997" s="31"/>
      <c r="AD17997" s="20"/>
    </row>
    <row r="17998" spans="4:30" x14ac:dyDescent="0.2">
      <c r="D17998" s="5"/>
      <c r="I17998" s="7"/>
      <c r="K17998" s="7"/>
      <c r="L17998" s="7"/>
      <c r="M17998" s="7"/>
      <c r="N17998" s="7"/>
      <c r="O17998" s="5"/>
      <c r="U17998" s="31"/>
      <c r="AD17998" s="20"/>
    </row>
    <row r="17999" spans="4:30" x14ac:dyDescent="0.2">
      <c r="D17999" s="5"/>
      <c r="I17999" s="7"/>
      <c r="K17999" s="7"/>
      <c r="L17999" s="7"/>
      <c r="M17999" s="7"/>
      <c r="N17999" s="7"/>
      <c r="O17999" s="5"/>
      <c r="U17999" s="31"/>
      <c r="AD17999" s="20"/>
    </row>
    <row r="18000" spans="4:30" x14ac:dyDescent="0.2">
      <c r="D18000" s="5"/>
      <c r="I18000" s="7"/>
      <c r="K18000" s="7"/>
      <c r="L18000" s="7"/>
      <c r="M18000" s="7"/>
      <c r="N18000" s="7"/>
      <c r="O18000" s="5"/>
      <c r="U18000" s="31"/>
      <c r="AD18000" s="20"/>
    </row>
    <row r="18001" spans="4:30" x14ac:dyDescent="0.2">
      <c r="D18001" s="5"/>
      <c r="I18001" s="7"/>
      <c r="K18001" s="7"/>
      <c r="L18001" s="7"/>
      <c r="M18001" s="7"/>
      <c r="N18001" s="7"/>
      <c r="O18001" s="5"/>
      <c r="U18001" s="31"/>
      <c r="AD18001" s="20"/>
    </row>
    <row r="18002" spans="4:30" x14ac:dyDescent="0.2">
      <c r="D18002" s="5"/>
      <c r="I18002" s="7"/>
      <c r="K18002" s="7"/>
      <c r="L18002" s="7"/>
      <c r="M18002" s="7"/>
      <c r="N18002" s="7"/>
      <c r="O18002" s="5"/>
      <c r="U18002" s="31"/>
      <c r="AD18002" s="20"/>
    </row>
    <row r="18003" spans="4:30" x14ac:dyDescent="0.2">
      <c r="D18003" s="5"/>
      <c r="I18003" s="7"/>
      <c r="K18003" s="7"/>
      <c r="L18003" s="7"/>
      <c r="M18003" s="7"/>
      <c r="N18003" s="7"/>
      <c r="O18003" s="5"/>
      <c r="U18003" s="31"/>
      <c r="AD18003" s="20"/>
    </row>
    <row r="18004" spans="4:30" x14ac:dyDescent="0.2">
      <c r="D18004" s="5"/>
      <c r="I18004" s="7"/>
      <c r="K18004" s="7"/>
      <c r="L18004" s="7"/>
      <c r="M18004" s="7"/>
      <c r="N18004" s="7"/>
      <c r="O18004" s="5"/>
      <c r="U18004" s="31"/>
      <c r="AD18004" s="20"/>
    </row>
    <row r="18005" spans="4:30" x14ac:dyDescent="0.2">
      <c r="D18005" s="5"/>
      <c r="I18005" s="7"/>
      <c r="K18005" s="7"/>
      <c r="L18005" s="7"/>
      <c r="M18005" s="7"/>
      <c r="N18005" s="7"/>
      <c r="O18005" s="5"/>
      <c r="U18005" s="31"/>
      <c r="AD18005" s="20"/>
    </row>
    <row r="18006" spans="4:30" x14ac:dyDescent="0.2">
      <c r="D18006" s="5"/>
      <c r="I18006" s="7"/>
      <c r="K18006" s="7"/>
      <c r="L18006" s="7"/>
      <c r="M18006" s="7"/>
      <c r="N18006" s="7"/>
      <c r="O18006" s="5"/>
      <c r="U18006" s="31"/>
      <c r="AD18006" s="20"/>
    </row>
    <row r="18007" spans="4:30" x14ac:dyDescent="0.2">
      <c r="D18007" s="5"/>
      <c r="I18007" s="7"/>
      <c r="K18007" s="7"/>
      <c r="L18007" s="7"/>
      <c r="M18007" s="7"/>
      <c r="N18007" s="7"/>
      <c r="O18007" s="5"/>
      <c r="U18007" s="31"/>
      <c r="AD18007" s="20"/>
    </row>
    <row r="18008" spans="4:30" x14ac:dyDescent="0.2">
      <c r="D18008" s="5"/>
      <c r="I18008" s="7"/>
      <c r="K18008" s="7"/>
      <c r="L18008" s="7"/>
      <c r="M18008" s="7"/>
      <c r="N18008" s="7"/>
      <c r="O18008" s="5"/>
      <c r="U18008" s="31"/>
      <c r="AD18008" s="20"/>
    </row>
    <row r="18009" spans="4:30" x14ac:dyDescent="0.2">
      <c r="D18009" s="5"/>
      <c r="I18009" s="7"/>
      <c r="K18009" s="7"/>
      <c r="L18009" s="7"/>
      <c r="M18009" s="7"/>
      <c r="N18009" s="7"/>
      <c r="O18009" s="5"/>
      <c r="U18009" s="31"/>
      <c r="AD18009" s="20"/>
    </row>
    <row r="18010" spans="4:30" x14ac:dyDescent="0.2">
      <c r="D18010" s="5"/>
      <c r="I18010" s="7"/>
      <c r="K18010" s="7"/>
      <c r="L18010" s="7"/>
      <c r="M18010" s="7"/>
      <c r="N18010" s="7"/>
      <c r="O18010" s="5"/>
      <c r="U18010" s="31"/>
      <c r="AD18010" s="20"/>
    </row>
    <row r="18011" spans="4:30" x14ac:dyDescent="0.2">
      <c r="D18011" s="5"/>
      <c r="I18011" s="7"/>
      <c r="K18011" s="7"/>
      <c r="L18011" s="7"/>
      <c r="M18011" s="7"/>
      <c r="N18011" s="7"/>
      <c r="O18011" s="5"/>
      <c r="U18011" s="31"/>
      <c r="AD18011" s="20"/>
    </row>
    <row r="18012" spans="4:30" x14ac:dyDescent="0.2">
      <c r="D18012" s="5"/>
      <c r="I18012" s="7"/>
      <c r="K18012" s="7"/>
      <c r="L18012" s="7"/>
      <c r="M18012" s="7"/>
      <c r="N18012" s="7"/>
      <c r="O18012" s="5"/>
      <c r="U18012" s="31"/>
      <c r="AD18012" s="20"/>
    </row>
    <row r="18013" spans="4:30" x14ac:dyDescent="0.2">
      <c r="D18013" s="5"/>
      <c r="I18013" s="7"/>
      <c r="K18013" s="7"/>
      <c r="L18013" s="7"/>
      <c r="M18013" s="7"/>
      <c r="N18013" s="7"/>
      <c r="O18013" s="5"/>
      <c r="U18013" s="31"/>
      <c r="AD18013" s="20"/>
    </row>
    <row r="18014" spans="4:30" x14ac:dyDescent="0.2">
      <c r="D18014" s="5"/>
      <c r="I18014" s="7"/>
      <c r="K18014" s="7"/>
      <c r="L18014" s="7"/>
      <c r="M18014" s="7"/>
      <c r="N18014" s="7"/>
      <c r="O18014" s="5"/>
      <c r="U18014" s="31"/>
      <c r="AD18014" s="20"/>
    </row>
    <row r="18015" spans="4:30" x14ac:dyDescent="0.2">
      <c r="D18015" s="5"/>
      <c r="I18015" s="7"/>
      <c r="K18015" s="7"/>
      <c r="L18015" s="7"/>
      <c r="M18015" s="7"/>
      <c r="N18015" s="7"/>
      <c r="O18015" s="5"/>
      <c r="U18015" s="31"/>
      <c r="AD18015" s="20"/>
    </row>
    <row r="18016" spans="4:30" x14ac:dyDescent="0.2">
      <c r="D18016" s="5"/>
      <c r="I18016" s="7"/>
      <c r="K18016" s="7"/>
      <c r="L18016" s="7"/>
      <c r="M18016" s="7"/>
      <c r="N18016" s="7"/>
      <c r="O18016" s="5"/>
      <c r="U18016" s="31"/>
      <c r="AD18016" s="20"/>
    </row>
    <row r="18017" spans="4:30" x14ac:dyDescent="0.2">
      <c r="D18017" s="5"/>
      <c r="I18017" s="7"/>
      <c r="K18017" s="7"/>
      <c r="L18017" s="7"/>
      <c r="M18017" s="7"/>
      <c r="N18017" s="7"/>
      <c r="O18017" s="5"/>
      <c r="U18017" s="31"/>
      <c r="AD18017" s="20"/>
    </row>
    <row r="18018" spans="4:30" x14ac:dyDescent="0.2">
      <c r="D18018" s="5"/>
      <c r="I18018" s="7"/>
      <c r="K18018" s="7"/>
      <c r="L18018" s="7"/>
      <c r="M18018" s="7"/>
      <c r="N18018" s="7"/>
      <c r="O18018" s="5"/>
      <c r="U18018" s="31"/>
      <c r="AD18018" s="20"/>
    </row>
    <row r="18019" spans="4:30" x14ac:dyDescent="0.2">
      <c r="D18019" s="5"/>
      <c r="I18019" s="7"/>
      <c r="K18019" s="7"/>
      <c r="L18019" s="7"/>
      <c r="M18019" s="7"/>
      <c r="N18019" s="7"/>
      <c r="O18019" s="5"/>
      <c r="U18019" s="31"/>
      <c r="AD18019" s="20"/>
    </row>
    <row r="18020" spans="4:30" x14ac:dyDescent="0.2">
      <c r="D18020" s="5"/>
      <c r="I18020" s="7"/>
      <c r="K18020" s="7"/>
      <c r="L18020" s="7"/>
      <c r="M18020" s="7"/>
      <c r="N18020" s="7"/>
      <c r="O18020" s="5"/>
      <c r="U18020" s="31"/>
      <c r="AD18020" s="20"/>
    </row>
    <row r="18021" spans="4:30" x14ac:dyDescent="0.2">
      <c r="D18021" s="5"/>
      <c r="I18021" s="7"/>
      <c r="K18021" s="7"/>
      <c r="L18021" s="7"/>
      <c r="M18021" s="7"/>
      <c r="N18021" s="7"/>
      <c r="O18021" s="5"/>
      <c r="U18021" s="31"/>
      <c r="AD18021" s="20"/>
    </row>
    <row r="18022" spans="4:30" x14ac:dyDescent="0.2">
      <c r="D18022" s="5"/>
      <c r="I18022" s="7"/>
      <c r="K18022" s="7"/>
      <c r="L18022" s="7"/>
      <c r="M18022" s="7"/>
      <c r="N18022" s="7"/>
      <c r="O18022" s="5"/>
      <c r="U18022" s="31"/>
      <c r="AD18022" s="20"/>
    </row>
    <row r="18023" spans="4:30" x14ac:dyDescent="0.2">
      <c r="D18023" s="5"/>
      <c r="I18023" s="7"/>
      <c r="K18023" s="7"/>
      <c r="L18023" s="7"/>
      <c r="M18023" s="7"/>
      <c r="N18023" s="7"/>
      <c r="O18023" s="5"/>
      <c r="U18023" s="31"/>
      <c r="AD18023" s="20"/>
    </row>
    <row r="18024" spans="4:30" x14ac:dyDescent="0.2">
      <c r="D18024" s="5"/>
      <c r="I18024" s="7"/>
      <c r="K18024" s="7"/>
      <c r="L18024" s="7"/>
      <c r="M18024" s="7"/>
      <c r="N18024" s="7"/>
      <c r="O18024" s="5"/>
      <c r="U18024" s="31"/>
      <c r="AD18024" s="20"/>
    </row>
    <row r="18025" spans="4:30" x14ac:dyDescent="0.2">
      <c r="D18025" s="5"/>
      <c r="I18025" s="7"/>
      <c r="K18025" s="7"/>
      <c r="L18025" s="7"/>
      <c r="M18025" s="7"/>
      <c r="N18025" s="7"/>
      <c r="O18025" s="5"/>
      <c r="U18025" s="31"/>
      <c r="AD18025" s="20"/>
    </row>
    <row r="18026" spans="4:30" x14ac:dyDescent="0.2">
      <c r="D18026" s="5"/>
      <c r="I18026" s="7"/>
      <c r="K18026" s="7"/>
      <c r="L18026" s="7"/>
      <c r="M18026" s="7"/>
      <c r="N18026" s="7"/>
      <c r="O18026" s="5"/>
      <c r="U18026" s="31"/>
      <c r="AD18026" s="20"/>
    </row>
    <row r="18027" spans="4:30" x14ac:dyDescent="0.2">
      <c r="D18027" s="5"/>
      <c r="I18027" s="7"/>
      <c r="K18027" s="7"/>
      <c r="L18027" s="7"/>
      <c r="M18027" s="7"/>
      <c r="N18027" s="7"/>
      <c r="O18027" s="5"/>
      <c r="U18027" s="31"/>
      <c r="AD18027" s="20"/>
    </row>
    <row r="18028" spans="4:30" x14ac:dyDescent="0.2">
      <c r="D18028" s="5"/>
      <c r="I18028" s="7"/>
      <c r="K18028" s="7"/>
      <c r="L18028" s="7"/>
      <c r="M18028" s="7"/>
      <c r="N18028" s="7"/>
      <c r="O18028" s="5"/>
      <c r="U18028" s="31"/>
      <c r="AD18028" s="20"/>
    </row>
    <row r="18029" spans="4:30" x14ac:dyDescent="0.2">
      <c r="D18029" s="5"/>
      <c r="I18029" s="7"/>
      <c r="K18029" s="7"/>
      <c r="L18029" s="7"/>
      <c r="M18029" s="7"/>
      <c r="N18029" s="7"/>
      <c r="O18029" s="5"/>
      <c r="U18029" s="31"/>
      <c r="AD18029" s="20"/>
    </row>
    <row r="18030" spans="4:30" x14ac:dyDescent="0.2">
      <c r="D18030" s="5"/>
      <c r="I18030" s="7"/>
      <c r="K18030" s="7"/>
      <c r="L18030" s="7"/>
      <c r="M18030" s="7"/>
      <c r="N18030" s="7"/>
      <c r="O18030" s="5"/>
      <c r="U18030" s="31"/>
      <c r="AD18030" s="20"/>
    </row>
    <row r="18031" spans="4:30" x14ac:dyDescent="0.2">
      <c r="D18031" s="5"/>
      <c r="I18031" s="7"/>
      <c r="K18031" s="7"/>
      <c r="L18031" s="7"/>
      <c r="M18031" s="7"/>
      <c r="N18031" s="7"/>
      <c r="O18031" s="5"/>
      <c r="U18031" s="31"/>
      <c r="AD18031" s="20"/>
    </row>
    <row r="18032" spans="4:30" x14ac:dyDescent="0.2">
      <c r="D18032" s="5"/>
      <c r="I18032" s="7"/>
      <c r="K18032" s="7"/>
      <c r="L18032" s="7"/>
      <c r="M18032" s="7"/>
      <c r="N18032" s="7"/>
      <c r="O18032" s="5"/>
      <c r="U18032" s="31"/>
      <c r="AD18032" s="20"/>
    </row>
    <row r="18033" spans="4:30" x14ac:dyDescent="0.2">
      <c r="D18033" s="5"/>
      <c r="I18033" s="7"/>
      <c r="K18033" s="7"/>
      <c r="L18033" s="7"/>
      <c r="M18033" s="7"/>
      <c r="N18033" s="7"/>
      <c r="O18033" s="5"/>
      <c r="U18033" s="31"/>
      <c r="AD18033" s="20"/>
    </row>
    <row r="18034" spans="4:30" x14ac:dyDescent="0.2">
      <c r="D18034" s="5"/>
      <c r="I18034" s="7"/>
      <c r="K18034" s="7"/>
      <c r="L18034" s="7"/>
      <c r="M18034" s="7"/>
      <c r="N18034" s="7"/>
      <c r="O18034" s="5"/>
      <c r="U18034" s="31"/>
      <c r="AD18034" s="20"/>
    </row>
    <row r="18035" spans="4:30" x14ac:dyDescent="0.2">
      <c r="D18035" s="5"/>
      <c r="I18035" s="7"/>
      <c r="K18035" s="7"/>
      <c r="L18035" s="7"/>
      <c r="M18035" s="7"/>
      <c r="N18035" s="7"/>
      <c r="O18035" s="5"/>
      <c r="U18035" s="31"/>
      <c r="AD18035" s="20"/>
    </row>
    <row r="18036" spans="4:30" x14ac:dyDescent="0.2">
      <c r="D18036" s="5"/>
      <c r="I18036" s="7"/>
      <c r="K18036" s="7"/>
      <c r="L18036" s="7"/>
      <c r="M18036" s="7"/>
      <c r="N18036" s="7"/>
      <c r="O18036" s="5"/>
      <c r="U18036" s="31"/>
      <c r="AD18036" s="20"/>
    </row>
    <row r="18037" spans="4:30" x14ac:dyDescent="0.2">
      <c r="D18037" s="5"/>
      <c r="I18037" s="7"/>
      <c r="K18037" s="7"/>
      <c r="L18037" s="7"/>
      <c r="M18037" s="7"/>
      <c r="N18037" s="7"/>
      <c r="O18037" s="5"/>
      <c r="U18037" s="31"/>
      <c r="AD18037" s="20"/>
    </row>
    <row r="18038" spans="4:30" x14ac:dyDescent="0.2">
      <c r="D18038" s="5"/>
      <c r="I18038" s="7"/>
      <c r="K18038" s="7"/>
      <c r="L18038" s="7"/>
      <c r="M18038" s="7"/>
      <c r="N18038" s="7"/>
      <c r="O18038" s="5"/>
      <c r="U18038" s="31"/>
      <c r="AD18038" s="20"/>
    </row>
    <row r="18039" spans="4:30" x14ac:dyDescent="0.2">
      <c r="D18039" s="5"/>
      <c r="I18039" s="7"/>
      <c r="K18039" s="7"/>
      <c r="L18039" s="7"/>
      <c r="M18039" s="7"/>
      <c r="N18039" s="7"/>
      <c r="O18039" s="5"/>
      <c r="U18039" s="31"/>
      <c r="AD18039" s="20"/>
    </row>
    <row r="18040" spans="4:30" x14ac:dyDescent="0.2">
      <c r="D18040" s="5"/>
      <c r="I18040" s="7"/>
      <c r="K18040" s="7"/>
      <c r="L18040" s="7"/>
      <c r="M18040" s="7"/>
      <c r="N18040" s="7"/>
      <c r="O18040" s="5"/>
      <c r="U18040" s="31"/>
      <c r="AD18040" s="20"/>
    </row>
    <row r="18041" spans="4:30" x14ac:dyDescent="0.2">
      <c r="D18041" s="5"/>
      <c r="I18041" s="7"/>
      <c r="K18041" s="7"/>
      <c r="L18041" s="7"/>
      <c r="M18041" s="7"/>
      <c r="N18041" s="7"/>
      <c r="O18041" s="5"/>
      <c r="U18041" s="31"/>
      <c r="AD18041" s="20"/>
    </row>
    <row r="18042" spans="4:30" x14ac:dyDescent="0.2">
      <c r="D18042" s="5"/>
      <c r="I18042" s="7"/>
      <c r="K18042" s="7"/>
      <c r="L18042" s="7"/>
      <c r="M18042" s="7"/>
      <c r="N18042" s="7"/>
      <c r="O18042" s="5"/>
      <c r="U18042" s="31"/>
      <c r="AD18042" s="20"/>
    </row>
    <row r="18043" spans="4:30" x14ac:dyDescent="0.2">
      <c r="D18043" s="5"/>
      <c r="I18043" s="7"/>
      <c r="K18043" s="7"/>
      <c r="L18043" s="7"/>
      <c r="M18043" s="7"/>
      <c r="N18043" s="7"/>
      <c r="O18043" s="5"/>
      <c r="U18043" s="31"/>
      <c r="AD18043" s="20"/>
    </row>
    <row r="18044" spans="4:30" x14ac:dyDescent="0.2">
      <c r="D18044" s="5"/>
      <c r="I18044" s="7"/>
      <c r="K18044" s="7"/>
      <c r="L18044" s="7"/>
      <c r="M18044" s="7"/>
      <c r="N18044" s="7"/>
      <c r="O18044" s="5"/>
      <c r="U18044" s="31"/>
      <c r="AD18044" s="20"/>
    </row>
    <row r="18045" spans="4:30" x14ac:dyDescent="0.2">
      <c r="D18045" s="5"/>
      <c r="I18045" s="7"/>
      <c r="K18045" s="7"/>
      <c r="L18045" s="7"/>
      <c r="M18045" s="7"/>
      <c r="N18045" s="7"/>
      <c r="O18045" s="5"/>
      <c r="U18045" s="31"/>
      <c r="AD18045" s="20"/>
    </row>
    <row r="18046" spans="4:30" x14ac:dyDescent="0.2">
      <c r="D18046" s="5"/>
      <c r="I18046" s="7"/>
      <c r="K18046" s="7"/>
      <c r="L18046" s="7"/>
      <c r="M18046" s="7"/>
      <c r="N18046" s="7"/>
      <c r="O18046" s="5"/>
      <c r="U18046" s="31"/>
      <c r="AD18046" s="20"/>
    </row>
    <row r="18047" spans="4:30" x14ac:dyDescent="0.2">
      <c r="D18047" s="5"/>
      <c r="I18047" s="7"/>
      <c r="K18047" s="7"/>
      <c r="L18047" s="7"/>
      <c r="M18047" s="7"/>
      <c r="N18047" s="7"/>
      <c r="O18047" s="5"/>
      <c r="U18047" s="31"/>
      <c r="AD18047" s="20"/>
    </row>
    <row r="18048" spans="4:30" x14ac:dyDescent="0.2">
      <c r="D18048" s="5"/>
      <c r="I18048" s="7"/>
      <c r="K18048" s="7"/>
      <c r="L18048" s="7"/>
      <c r="M18048" s="7"/>
      <c r="N18048" s="7"/>
      <c r="O18048" s="5"/>
      <c r="U18048" s="31"/>
      <c r="AD18048" s="20"/>
    </row>
    <row r="18049" spans="4:30" x14ac:dyDescent="0.2">
      <c r="D18049" s="5"/>
      <c r="I18049" s="7"/>
      <c r="K18049" s="7"/>
      <c r="L18049" s="7"/>
      <c r="M18049" s="7"/>
      <c r="N18049" s="7"/>
      <c r="O18049" s="5"/>
      <c r="U18049" s="31"/>
      <c r="AD18049" s="20"/>
    </row>
    <row r="18050" spans="4:30" x14ac:dyDescent="0.2">
      <c r="D18050" s="5"/>
      <c r="I18050" s="7"/>
      <c r="K18050" s="7"/>
      <c r="L18050" s="7"/>
      <c r="M18050" s="7"/>
      <c r="N18050" s="7"/>
      <c r="O18050" s="5"/>
      <c r="U18050" s="31"/>
      <c r="AD18050" s="20"/>
    </row>
    <row r="18051" spans="4:30" x14ac:dyDescent="0.2">
      <c r="D18051" s="5"/>
      <c r="I18051" s="7"/>
      <c r="K18051" s="7"/>
      <c r="L18051" s="7"/>
      <c r="M18051" s="7"/>
      <c r="N18051" s="7"/>
      <c r="O18051" s="5"/>
      <c r="U18051" s="31"/>
      <c r="AD18051" s="20"/>
    </row>
    <row r="18052" spans="4:30" x14ac:dyDescent="0.2">
      <c r="D18052" s="5"/>
      <c r="I18052" s="7"/>
      <c r="K18052" s="7"/>
      <c r="L18052" s="7"/>
      <c r="M18052" s="7"/>
      <c r="N18052" s="7"/>
      <c r="O18052" s="5"/>
      <c r="U18052" s="31"/>
      <c r="AD18052" s="20"/>
    </row>
    <row r="18053" spans="4:30" x14ac:dyDescent="0.2">
      <c r="D18053" s="5"/>
      <c r="I18053" s="7"/>
      <c r="K18053" s="7"/>
      <c r="L18053" s="7"/>
      <c r="M18053" s="7"/>
      <c r="N18053" s="7"/>
      <c r="O18053" s="5"/>
      <c r="U18053" s="31"/>
      <c r="AD18053" s="20"/>
    </row>
    <row r="18054" spans="4:30" x14ac:dyDescent="0.2">
      <c r="D18054" s="5"/>
      <c r="I18054" s="7"/>
      <c r="K18054" s="7"/>
      <c r="L18054" s="7"/>
      <c r="M18054" s="7"/>
      <c r="N18054" s="7"/>
      <c r="O18054" s="5"/>
      <c r="U18054" s="31"/>
      <c r="AD18054" s="20"/>
    </row>
    <row r="18055" spans="4:30" x14ac:dyDescent="0.2">
      <c r="D18055" s="5"/>
      <c r="I18055" s="7"/>
      <c r="K18055" s="7"/>
      <c r="L18055" s="7"/>
      <c r="M18055" s="7"/>
      <c r="N18055" s="7"/>
      <c r="O18055" s="5"/>
      <c r="U18055" s="31"/>
      <c r="AD18055" s="20"/>
    </row>
    <row r="18056" spans="4:30" x14ac:dyDescent="0.2">
      <c r="D18056" s="5"/>
      <c r="I18056" s="7"/>
      <c r="K18056" s="7"/>
      <c r="L18056" s="7"/>
      <c r="M18056" s="7"/>
      <c r="N18056" s="7"/>
      <c r="O18056" s="5"/>
      <c r="U18056" s="31"/>
      <c r="AD18056" s="20"/>
    </row>
    <row r="18057" spans="4:30" x14ac:dyDescent="0.2">
      <c r="D18057" s="5"/>
      <c r="I18057" s="7"/>
      <c r="K18057" s="7"/>
      <c r="L18057" s="7"/>
      <c r="M18057" s="7"/>
      <c r="N18057" s="7"/>
      <c r="O18057" s="5"/>
      <c r="U18057" s="31"/>
      <c r="AD18057" s="20"/>
    </row>
    <row r="18058" spans="4:30" x14ac:dyDescent="0.2">
      <c r="D18058" s="5"/>
      <c r="I18058" s="7"/>
      <c r="K18058" s="7"/>
      <c r="L18058" s="7"/>
      <c r="M18058" s="7"/>
      <c r="N18058" s="7"/>
      <c r="O18058" s="5"/>
      <c r="U18058" s="31"/>
      <c r="AD18058" s="20"/>
    </row>
    <row r="18059" spans="4:30" x14ac:dyDescent="0.2">
      <c r="D18059" s="5"/>
      <c r="I18059" s="7"/>
      <c r="K18059" s="7"/>
      <c r="L18059" s="7"/>
      <c r="M18059" s="7"/>
      <c r="N18059" s="7"/>
      <c r="O18059" s="5"/>
      <c r="U18059" s="31"/>
      <c r="AD18059" s="20"/>
    </row>
    <row r="18060" spans="4:30" x14ac:dyDescent="0.2">
      <c r="D18060" s="5"/>
      <c r="I18060" s="7"/>
      <c r="K18060" s="7"/>
      <c r="L18060" s="7"/>
      <c r="M18060" s="7"/>
      <c r="N18060" s="7"/>
      <c r="O18060" s="5"/>
      <c r="U18060" s="31"/>
      <c r="AD18060" s="20"/>
    </row>
    <row r="18061" spans="4:30" x14ac:dyDescent="0.2">
      <c r="D18061" s="5"/>
      <c r="I18061" s="7"/>
      <c r="K18061" s="7"/>
      <c r="L18061" s="7"/>
      <c r="M18061" s="7"/>
      <c r="N18061" s="7"/>
      <c r="O18061" s="5"/>
      <c r="U18061" s="31"/>
      <c r="AD18061" s="20"/>
    </row>
    <row r="18062" spans="4:30" x14ac:dyDescent="0.2">
      <c r="D18062" s="5"/>
      <c r="I18062" s="7"/>
      <c r="K18062" s="7"/>
      <c r="L18062" s="7"/>
      <c r="M18062" s="7"/>
      <c r="N18062" s="7"/>
      <c r="O18062" s="5"/>
      <c r="U18062" s="31"/>
      <c r="AD18062" s="20"/>
    </row>
    <row r="18063" spans="4:30" x14ac:dyDescent="0.2">
      <c r="D18063" s="5"/>
      <c r="I18063" s="7"/>
      <c r="K18063" s="7"/>
      <c r="L18063" s="7"/>
      <c r="M18063" s="7"/>
      <c r="N18063" s="7"/>
      <c r="O18063" s="5"/>
      <c r="U18063" s="31"/>
      <c r="AD18063" s="20"/>
    </row>
    <row r="18064" spans="4:30" x14ac:dyDescent="0.2">
      <c r="D18064" s="5"/>
      <c r="I18064" s="7"/>
      <c r="K18064" s="7"/>
      <c r="L18064" s="7"/>
      <c r="M18064" s="7"/>
      <c r="N18064" s="7"/>
      <c r="O18064" s="5"/>
      <c r="U18064" s="31"/>
      <c r="AD18064" s="20"/>
    </row>
    <row r="18065" spans="4:30" x14ac:dyDescent="0.2">
      <c r="D18065" s="5"/>
      <c r="I18065" s="7"/>
      <c r="K18065" s="7"/>
      <c r="L18065" s="7"/>
      <c r="M18065" s="7"/>
      <c r="N18065" s="7"/>
      <c r="O18065" s="5"/>
      <c r="U18065" s="31"/>
      <c r="AD18065" s="20"/>
    </row>
    <row r="18066" spans="4:30" x14ac:dyDescent="0.2">
      <c r="D18066" s="5"/>
      <c r="I18066" s="7"/>
      <c r="K18066" s="7"/>
      <c r="L18066" s="7"/>
      <c r="M18066" s="7"/>
      <c r="N18066" s="7"/>
      <c r="O18066" s="5"/>
      <c r="U18066" s="31"/>
      <c r="AD18066" s="20"/>
    </row>
    <row r="18067" spans="4:30" x14ac:dyDescent="0.2">
      <c r="D18067" s="5"/>
      <c r="I18067" s="7"/>
      <c r="K18067" s="7"/>
      <c r="L18067" s="7"/>
      <c r="M18067" s="7"/>
      <c r="N18067" s="7"/>
      <c r="O18067" s="5"/>
      <c r="U18067" s="31"/>
      <c r="AD18067" s="20"/>
    </row>
    <row r="18068" spans="4:30" x14ac:dyDescent="0.2">
      <c r="D18068" s="5"/>
      <c r="I18068" s="7"/>
      <c r="K18068" s="7"/>
      <c r="L18068" s="7"/>
      <c r="M18068" s="7"/>
      <c r="N18068" s="7"/>
      <c r="O18068" s="5"/>
      <c r="U18068" s="31"/>
      <c r="AD18068" s="20"/>
    </row>
    <row r="18069" spans="4:30" x14ac:dyDescent="0.2">
      <c r="D18069" s="5"/>
      <c r="I18069" s="7"/>
      <c r="K18069" s="7"/>
      <c r="L18069" s="7"/>
      <c r="M18069" s="7"/>
      <c r="N18069" s="7"/>
      <c r="O18069" s="5"/>
      <c r="U18069" s="31"/>
      <c r="AD18069" s="20"/>
    </row>
    <row r="18070" spans="4:30" x14ac:dyDescent="0.2">
      <c r="D18070" s="5"/>
      <c r="I18070" s="7"/>
      <c r="K18070" s="7"/>
      <c r="L18070" s="7"/>
      <c r="M18070" s="7"/>
      <c r="N18070" s="7"/>
      <c r="O18070" s="5"/>
      <c r="U18070" s="31"/>
      <c r="AD18070" s="20"/>
    </row>
    <row r="18071" spans="4:30" x14ac:dyDescent="0.2">
      <c r="D18071" s="5"/>
      <c r="I18071" s="7"/>
      <c r="K18071" s="7"/>
      <c r="L18071" s="7"/>
      <c r="M18071" s="7"/>
      <c r="N18071" s="7"/>
      <c r="O18071" s="5"/>
      <c r="U18071" s="31"/>
      <c r="AD18071" s="20"/>
    </row>
    <row r="18072" spans="4:30" x14ac:dyDescent="0.2">
      <c r="D18072" s="5"/>
      <c r="I18072" s="7"/>
      <c r="K18072" s="7"/>
      <c r="L18072" s="7"/>
      <c r="M18072" s="7"/>
      <c r="N18072" s="7"/>
      <c r="O18072" s="5"/>
      <c r="U18072" s="31"/>
      <c r="AD18072" s="20"/>
    </row>
    <row r="18073" spans="4:30" x14ac:dyDescent="0.2">
      <c r="D18073" s="5"/>
      <c r="I18073" s="7"/>
      <c r="K18073" s="7"/>
      <c r="L18073" s="7"/>
      <c r="M18073" s="7"/>
      <c r="N18073" s="7"/>
      <c r="O18073" s="5"/>
      <c r="U18073" s="31"/>
      <c r="AD18073" s="20"/>
    </row>
    <row r="18074" spans="4:30" x14ac:dyDescent="0.2">
      <c r="D18074" s="5"/>
      <c r="I18074" s="7"/>
      <c r="K18074" s="7"/>
      <c r="L18074" s="7"/>
      <c r="M18074" s="7"/>
      <c r="N18074" s="7"/>
      <c r="O18074" s="5"/>
      <c r="U18074" s="31"/>
      <c r="AD18074" s="20"/>
    </row>
    <row r="18075" spans="4:30" x14ac:dyDescent="0.2">
      <c r="D18075" s="5"/>
      <c r="I18075" s="7"/>
      <c r="K18075" s="7"/>
      <c r="L18075" s="7"/>
      <c r="M18075" s="7"/>
      <c r="N18075" s="7"/>
      <c r="O18075" s="5"/>
      <c r="U18075" s="31"/>
      <c r="AD18075" s="20"/>
    </row>
    <row r="18076" spans="4:30" x14ac:dyDescent="0.2">
      <c r="D18076" s="5"/>
      <c r="I18076" s="7"/>
      <c r="K18076" s="7"/>
      <c r="L18076" s="7"/>
      <c r="M18076" s="7"/>
      <c r="N18076" s="7"/>
      <c r="O18076" s="5"/>
      <c r="U18076" s="31"/>
      <c r="AD18076" s="20"/>
    </row>
    <row r="18077" spans="4:30" x14ac:dyDescent="0.2">
      <c r="D18077" s="5"/>
      <c r="I18077" s="7"/>
      <c r="K18077" s="7"/>
      <c r="L18077" s="7"/>
      <c r="M18077" s="7"/>
      <c r="N18077" s="7"/>
      <c r="O18077" s="5"/>
      <c r="U18077" s="31"/>
      <c r="AD18077" s="20"/>
    </row>
    <row r="18078" spans="4:30" x14ac:dyDescent="0.2">
      <c r="D18078" s="5"/>
      <c r="I18078" s="7"/>
      <c r="K18078" s="7"/>
      <c r="L18078" s="7"/>
      <c r="M18078" s="7"/>
      <c r="N18078" s="7"/>
      <c r="O18078" s="5"/>
      <c r="U18078" s="31"/>
      <c r="AD18078" s="20"/>
    </row>
    <row r="18079" spans="4:30" x14ac:dyDescent="0.2">
      <c r="D18079" s="5"/>
      <c r="I18079" s="7"/>
      <c r="K18079" s="7"/>
      <c r="L18079" s="7"/>
      <c r="M18079" s="7"/>
      <c r="N18079" s="7"/>
      <c r="O18079" s="5"/>
      <c r="U18079" s="31"/>
      <c r="AD18079" s="20"/>
    </row>
    <row r="18080" spans="4:30" x14ac:dyDescent="0.2">
      <c r="D18080" s="5"/>
      <c r="I18080" s="7"/>
      <c r="K18080" s="7"/>
      <c r="L18080" s="7"/>
      <c r="M18080" s="7"/>
      <c r="N18080" s="7"/>
      <c r="O18080" s="5"/>
      <c r="U18080" s="31"/>
      <c r="AD18080" s="20"/>
    </row>
    <row r="18081" spans="4:30" x14ac:dyDescent="0.2">
      <c r="D18081" s="5"/>
      <c r="I18081" s="7"/>
      <c r="K18081" s="7"/>
      <c r="L18081" s="7"/>
      <c r="M18081" s="7"/>
      <c r="N18081" s="7"/>
      <c r="O18081" s="5"/>
      <c r="U18081" s="31"/>
      <c r="AD18081" s="20"/>
    </row>
    <row r="18082" spans="4:30" x14ac:dyDescent="0.2">
      <c r="D18082" s="5"/>
      <c r="I18082" s="7"/>
      <c r="K18082" s="7"/>
      <c r="L18082" s="7"/>
      <c r="M18082" s="7"/>
      <c r="N18082" s="7"/>
      <c r="O18082" s="5"/>
      <c r="U18082" s="31"/>
      <c r="AD18082" s="20"/>
    </row>
    <row r="18083" spans="4:30" x14ac:dyDescent="0.2">
      <c r="D18083" s="5"/>
      <c r="I18083" s="7"/>
      <c r="K18083" s="7"/>
      <c r="L18083" s="7"/>
      <c r="M18083" s="7"/>
      <c r="N18083" s="7"/>
      <c r="O18083" s="5"/>
      <c r="U18083" s="31"/>
      <c r="AD18083" s="20"/>
    </row>
    <row r="18084" spans="4:30" x14ac:dyDescent="0.2">
      <c r="D18084" s="5"/>
      <c r="I18084" s="7"/>
      <c r="K18084" s="7"/>
      <c r="L18084" s="7"/>
      <c r="M18084" s="7"/>
      <c r="N18084" s="7"/>
      <c r="O18084" s="5"/>
      <c r="U18084" s="31"/>
      <c r="AD18084" s="20"/>
    </row>
    <row r="18085" spans="4:30" x14ac:dyDescent="0.2">
      <c r="D18085" s="5"/>
      <c r="I18085" s="7"/>
      <c r="K18085" s="7"/>
      <c r="L18085" s="7"/>
      <c r="M18085" s="7"/>
      <c r="N18085" s="7"/>
      <c r="O18085" s="5"/>
      <c r="U18085" s="31"/>
      <c r="AD18085" s="20"/>
    </row>
    <row r="18086" spans="4:30" x14ac:dyDescent="0.2">
      <c r="D18086" s="5"/>
      <c r="I18086" s="7"/>
      <c r="K18086" s="7"/>
      <c r="L18086" s="7"/>
      <c r="M18086" s="7"/>
      <c r="N18086" s="7"/>
      <c r="O18086" s="5"/>
      <c r="U18086" s="31"/>
      <c r="AD18086" s="20"/>
    </row>
    <row r="18087" spans="4:30" x14ac:dyDescent="0.2">
      <c r="D18087" s="5"/>
      <c r="I18087" s="7"/>
      <c r="K18087" s="7"/>
      <c r="L18087" s="7"/>
      <c r="M18087" s="7"/>
      <c r="N18087" s="7"/>
      <c r="O18087" s="5"/>
      <c r="U18087" s="31"/>
      <c r="AD18087" s="20"/>
    </row>
    <row r="18088" spans="4:30" x14ac:dyDescent="0.2">
      <c r="D18088" s="5"/>
      <c r="I18088" s="7"/>
      <c r="K18088" s="7"/>
      <c r="L18088" s="7"/>
      <c r="M18088" s="7"/>
      <c r="N18088" s="7"/>
      <c r="O18088" s="5"/>
      <c r="U18088" s="31"/>
      <c r="AD18088" s="20"/>
    </row>
    <row r="18089" spans="4:30" x14ac:dyDescent="0.2">
      <c r="D18089" s="5"/>
      <c r="I18089" s="7"/>
      <c r="K18089" s="7"/>
      <c r="L18089" s="7"/>
      <c r="M18089" s="7"/>
      <c r="N18089" s="7"/>
      <c r="O18089" s="5"/>
      <c r="U18089" s="31"/>
      <c r="AD18089" s="20"/>
    </row>
    <row r="18090" spans="4:30" x14ac:dyDescent="0.2">
      <c r="D18090" s="5"/>
      <c r="I18090" s="7"/>
      <c r="K18090" s="7"/>
      <c r="L18090" s="7"/>
      <c r="M18090" s="7"/>
      <c r="N18090" s="7"/>
      <c r="O18090" s="5"/>
      <c r="U18090" s="31"/>
      <c r="AD18090" s="20"/>
    </row>
    <row r="18091" spans="4:30" x14ac:dyDescent="0.2">
      <c r="D18091" s="5"/>
      <c r="I18091" s="7"/>
      <c r="K18091" s="7"/>
      <c r="L18091" s="7"/>
      <c r="M18091" s="7"/>
      <c r="N18091" s="7"/>
      <c r="O18091" s="5"/>
      <c r="U18091" s="31"/>
      <c r="AD18091" s="20"/>
    </row>
    <row r="18092" spans="4:30" x14ac:dyDescent="0.2">
      <c r="D18092" s="5"/>
      <c r="I18092" s="7"/>
      <c r="K18092" s="7"/>
      <c r="L18092" s="7"/>
      <c r="M18092" s="7"/>
      <c r="N18092" s="7"/>
      <c r="O18092" s="5"/>
      <c r="U18092" s="31"/>
      <c r="AD18092" s="20"/>
    </row>
    <row r="18093" spans="4:30" x14ac:dyDescent="0.2">
      <c r="D18093" s="5"/>
      <c r="I18093" s="7"/>
      <c r="K18093" s="7"/>
      <c r="L18093" s="7"/>
      <c r="M18093" s="7"/>
      <c r="N18093" s="7"/>
      <c r="O18093" s="5"/>
      <c r="U18093" s="31"/>
      <c r="AD18093" s="20"/>
    </row>
    <row r="18094" spans="4:30" x14ac:dyDescent="0.2">
      <c r="D18094" s="5"/>
      <c r="I18094" s="7"/>
      <c r="K18094" s="7"/>
      <c r="L18094" s="7"/>
      <c r="M18094" s="7"/>
      <c r="N18094" s="7"/>
      <c r="O18094" s="5"/>
      <c r="U18094" s="31"/>
      <c r="AD18094" s="20"/>
    </row>
    <row r="18095" spans="4:30" x14ac:dyDescent="0.2">
      <c r="D18095" s="5"/>
      <c r="I18095" s="7"/>
      <c r="K18095" s="7"/>
      <c r="L18095" s="7"/>
      <c r="M18095" s="7"/>
      <c r="N18095" s="7"/>
      <c r="O18095" s="5"/>
      <c r="U18095" s="31"/>
      <c r="AD18095" s="20"/>
    </row>
    <row r="18096" spans="4:30" x14ac:dyDescent="0.2">
      <c r="D18096" s="5"/>
      <c r="I18096" s="7"/>
      <c r="K18096" s="7"/>
      <c r="L18096" s="7"/>
      <c r="M18096" s="7"/>
      <c r="N18096" s="7"/>
      <c r="O18096" s="5"/>
      <c r="U18096" s="31"/>
      <c r="AD18096" s="20"/>
    </row>
    <row r="18097" spans="4:30" x14ac:dyDescent="0.2">
      <c r="D18097" s="5"/>
      <c r="I18097" s="7"/>
      <c r="K18097" s="7"/>
      <c r="L18097" s="7"/>
      <c r="M18097" s="7"/>
      <c r="N18097" s="7"/>
      <c r="O18097" s="5"/>
      <c r="U18097" s="31"/>
      <c r="AD18097" s="20"/>
    </row>
    <row r="18098" spans="4:30" x14ac:dyDescent="0.2">
      <c r="D18098" s="5"/>
      <c r="I18098" s="7"/>
      <c r="K18098" s="7"/>
      <c r="L18098" s="7"/>
      <c r="M18098" s="7"/>
      <c r="N18098" s="7"/>
      <c r="O18098" s="5"/>
      <c r="U18098" s="31"/>
      <c r="AD18098" s="20"/>
    </row>
    <row r="18099" spans="4:30" x14ac:dyDescent="0.2">
      <c r="D18099" s="5"/>
      <c r="I18099" s="7"/>
      <c r="K18099" s="7"/>
      <c r="L18099" s="7"/>
      <c r="M18099" s="7"/>
      <c r="N18099" s="7"/>
      <c r="O18099" s="5"/>
      <c r="U18099" s="31"/>
      <c r="AD18099" s="20"/>
    </row>
    <row r="18100" spans="4:30" x14ac:dyDescent="0.2">
      <c r="D18100" s="5"/>
      <c r="I18100" s="7"/>
      <c r="K18100" s="7"/>
      <c r="L18100" s="7"/>
      <c r="M18100" s="7"/>
      <c r="N18100" s="7"/>
      <c r="O18100" s="5"/>
      <c r="U18100" s="31"/>
      <c r="AD18100" s="20"/>
    </row>
    <row r="18101" spans="4:30" x14ac:dyDescent="0.2">
      <c r="D18101" s="5"/>
      <c r="I18101" s="7"/>
      <c r="K18101" s="7"/>
      <c r="L18101" s="7"/>
      <c r="M18101" s="7"/>
      <c r="N18101" s="7"/>
      <c r="O18101" s="5"/>
      <c r="U18101" s="31"/>
      <c r="AD18101" s="20"/>
    </row>
    <row r="18102" spans="4:30" x14ac:dyDescent="0.2">
      <c r="D18102" s="5"/>
      <c r="I18102" s="7"/>
      <c r="K18102" s="7"/>
      <c r="L18102" s="7"/>
      <c r="M18102" s="7"/>
      <c r="N18102" s="7"/>
      <c r="O18102" s="5"/>
      <c r="U18102" s="31"/>
      <c r="AD18102" s="20"/>
    </row>
    <row r="18103" spans="4:30" x14ac:dyDescent="0.2">
      <c r="D18103" s="5"/>
      <c r="I18103" s="7"/>
      <c r="K18103" s="7"/>
      <c r="L18103" s="7"/>
      <c r="M18103" s="7"/>
      <c r="N18103" s="7"/>
      <c r="O18103" s="5"/>
      <c r="U18103" s="31"/>
      <c r="AD18103" s="20"/>
    </row>
    <row r="18104" spans="4:30" x14ac:dyDescent="0.2">
      <c r="D18104" s="5"/>
      <c r="I18104" s="7"/>
      <c r="K18104" s="7"/>
      <c r="L18104" s="7"/>
      <c r="M18104" s="7"/>
      <c r="N18104" s="7"/>
      <c r="O18104" s="5"/>
      <c r="U18104" s="31"/>
      <c r="AD18104" s="20"/>
    </row>
    <row r="18105" spans="4:30" x14ac:dyDescent="0.2">
      <c r="D18105" s="5"/>
      <c r="I18105" s="7"/>
      <c r="K18105" s="7"/>
      <c r="L18105" s="7"/>
      <c r="M18105" s="7"/>
      <c r="N18105" s="7"/>
      <c r="O18105" s="5"/>
      <c r="U18105" s="31"/>
      <c r="AD18105" s="20"/>
    </row>
    <row r="18106" spans="4:30" x14ac:dyDescent="0.2">
      <c r="D18106" s="5"/>
      <c r="I18106" s="7"/>
      <c r="K18106" s="7"/>
      <c r="L18106" s="7"/>
      <c r="M18106" s="7"/>
      <c r="N18106" s="7"/>
      <c r="O18106" s="5"/>
      <c r="U18106" s="31"/>
      <c r="AD18106" s="20"/>
    </row>
    <row r="18107" spans="4:30" x14ac:dyDescent="0.2">
      <c r="D18107" s="5"/>
      <c r="I18107" s="7"/>
      <c r="K18107" s="7"/>
      <c r="L18107" s="7"/>
      <c r="M18107" s="7"/>
      <c r="N18107" s="7"/>
      <c r="O18107" s="5"/>
      <c r="U18107" s="31"/>
      <c r="AD18107" s="20"/>
    </row>
    <row r="18108" spans="4:30" x14ac:dyDescent="0.2">
      <c r="D18108" s="5"/>
      <c r="I18108" s="7"/>
      <c r="K18108" s="7"/>
      <c r="L18108" s="7"/>
      <c r="M18108" s="7"/>
      <c r="N18108" s="7"/>
      <c r="O18108" s="5"/>
      <c r="U18108" s="31"/>
      <c r="AD18108" s="20"/>
    </row>
    <row r="18109" spans="4:30" x14ac:dyDescent="0.2">
      <c r="D18109" s="5"/>
      <c r="I18109" s="7"/>
      <c r="K18109" s="7"/>
      <c r="L18109" s="7"/>
      <c r="M18109" s="7"/>
      <c r="N18109" s="7"/>
      <c r="O18109" s="5"/>
      <c r="U18109" s="31"/>
      <c r="AD18109" s="20"/>
    </row>
    <row r="18110" spans="4:30" x14ac:dyDescent="0.2">
      <c r="D18110" s="5"/>
      <c r="I18110" s="7"/>
      <c r="K18110" s="7"/>
      <c r="L18110" s="7"/>
      <c r="M18110" s="7"/>
      <c r="N18110" s="7"/>
      <c r="O18110" s="5"/>
      <c r="U18110" s="31"/>
      <c r="AD18110" s="20"/>
    </row>
    <row r="18111" spans="4:30" x14ac:dyDescent="0.2">
      <c r="D18111" s="5"/>
      <c r="I18111" s="7"/>
      <c r="K18111" s="7"/>
      <c r="L18111" s="7"/>
      <c r="M18111" s="7"/>
      <c r="N18111" s="7"/>
      <c r="O18111" s="5"/>
      <c r="U18111" s="31"/>
      <c r="AD18111" s="20"/>
    </row>
    <row r="18112" spans="4:30" x14ac:dyDescent="0.2">
      <c r="D18112" s="5"/>
      <c r="I18112" s="7"/>
      <c r="K18112" s="7"/>
      <c r="L18112" s="7"/>
      <c r="M18112" s="7"/>
      <c r="N18112" s="7"/>
      <c r="O18112" s="5"/>
      <c r="U18112" s="31"/>
      <c r="AD18112" s="20"/>
    </row>
    <row r="18113" spans="4:30" x14ac:dyDescent="0.2">
      <c r="D18113" s="5"/>
      <c r="I18113" s="7"/>
      <c r="K18113" s="7"/>
      <c r="L18113" s="7"/>
      <c r="M18113" s="7"/>
      <c r="N18113" s="7"/>
      <c r="O18113" s="5"/>
      <c r="U18113" s="31"/>
      <c r="AD18113" s="20"/>
    </row>
    <row r="18114" spans="4:30" x14ac:dyDescent="0.2">
      <c r="D18114" s="5"/>
      <c r="I18114" s="7"/>
      <c r="K18114" s="7"/>
      <c r="L18114" s="7"/>
      <c r="M18114" s="7"/>
      <c r="N18114" s="7"/>
      <c r="O18114" s="5"/>
      <c r="U18114" s="31"/>
      <c r="AD18114" s="20"/>
    </row>
    <row r="18115" spans="4:30" x14ac:dyDescent="0.2">
      <c r="D18115" s="5"/>
      <c r="I18115" s="7"/>
      <c r="K18115" s="7"/>
      <c r="L18115" s="7"/>
      <c r="M18115" s="7"/>
      <c r="N18115" s="7"/>
      <c r="O18115" s="5"/>
      <c r="U18115" s="31"/>
      <c r="AD18115" s="20"/>
    </row>
    <row r="18116" spans="4:30" x14ac:dyDescent="0.2">
      <c r="D18116" s="5"/>
      <c r="I18116" s="7"/>
      <c r="K18116" s="7"/>
      <c r="L18116" s="7"/>
      <c r="M18116" s="7"/>
      <c r="N18116" s="7"/>
      <c r="O18116" s="5"/>
      <c r="U18116" s="31"/>
      <c r="AD18116" s="20"/>
    </row>
    <row r="18117" spans="4:30" x14ac:dyDescent="0.2">
      <c r="D18117" s="5"/>
      <c r="I18117" s="7"/>
      <c r="K18117" s="7"/>
      <c r="L18117" s="7"/>
      <c r="M18117" s="7"/>
      <c r="N18117" s="7"/>
      <c r="O18117" s="5"/>
      <c r="U18117" s="31"/>
      <c r="AD18117" s="20"/>
    </row>
    <row r="18118" spans="4:30" x14ac:dyDescent="0.2">
      <c r="D18118" s="5"/>
      <c r="I18118" s="7"/>
      <c r="K18118" s="7"/>
      <c r="L18118" s="7"/>
      <c r="M18118" s="7"/>
      <c r="N18118" s="7"/>
      <c r="O18118" s="5"/>
      <c r="U18118" s="31"/>
      <c r="AD18118" s="20"/>
    </row>
    <row r="18119" spans="4:30" x14ac:dyDescent="0.2">
      <c r="D18119" s="5"/>
      <c r="I18119" s="7"/>
      <c r="K18119" s="7"/>
      <c r="L18119" s="7"/>
      <c r="M18119" s="7"/>
      <c r="N18119" s="7"/>
      <c r="O18119" s="5"/>
      <c r="U18119" s="31"/>
      <c r="AD18119" s="20"/>
    </row>
    <row r="18120" spans="4:30" x14ac:dyDescent="0.2">
      <c r="D18120" s="5"/>
      <c r="I18120" s="7"/>
      <c r="K18120" s="7"/>
      <c r="L18120" s="7"/>
      <c r="M18120" s="7"/>
      <c r="N18120" s="7"/>
      <c r="O18120" s="5"/>
      <c r="U18120" s="31"/>
      <c r="AD18120" s="20"/>
    </row>
    <row r="18121" spans="4:30" x14ac:dyDescent="0.2">
      <c r="D18121" s="5"/>
      <c r="I18121" s="7"/>
      <c r="K18121" s="7"/>
      <c r="L18121" s="7"/>
      <c r="M18121" s="7"/>
      <c r="N18121" s="7"/>
      <c r="O18121" s="5"/>
      <c r="U18121" s="31"/>
      <c r="AD18121" s="20"/>
    </row>
    <row r="18122" spans="4:30" x14ac:dyDescent="0.2">
      <c r="D18122" s="5"/>
      <c r="I18122" s="7"/>
      <c r="K18122" s="7"/>
      <c r="L18122" s="7"/>
      <c r="M18122" s="7"/>
      <c r="N18122" s="7"/>
      <c r="O18122" s="5"/>
      <c r="U18122" s="31"/>
      <c r="AD18122" s="20"/>
    </row>
    <row r="18123" spans="4:30" x14ac:dyDescent="0.2">
      <c r="D18123" s="5"/>
      <c r="I18123" s="7"/>
      <c r="K18123" s="7"/>
      <c r="L18123" s="7"/>
      <c r="M18123" s="7"/>
      <c r="N18123" s="7"/>
      <c r="O18123" s="5"/>
      <c r="U18123" s="31"/>
      <c r="AD18123" s="20"/>
    </row>
    <row r="18124" spans="4:30" x14ac:dyDescent="0.2">
      <c r="D18124" s="5"/>
      <c r="I18124" s="7"/>
      <c r="K18124" s="7"/>
      <c r="L18124" s="7"/>
      <c r="M18124" s="7"/>
      <c r="N18124" s="7"/>
      <c r="O18124" s="5"/>
      <c r="U18124" s="31"/>
      <c r="AD18124" s="20"/>
    </row>
    <row r="18125" spans="4:30" x14ac:dyDescent="0.2">
      <c r="D18125" s="5"/>
      <c r="I18125" s="7"/>
      <c r="K18125" s="7"/>
      <c r="L18125" s="7"/>
      <c r="M18125" s="7"/>
      <c r="N18125" s="7"/>
      <c r="O18125" s="5"/>
      <c r="U18125" s="31"/>
      <c r="AD18125" s="20"/>
    </row>
    <row r="18126" spans="4:30" x14ac:dyDescent="0.2">
      <c r="D18126" s="5"/>
      <c r="I18126" s="7"/>
      <c r="K18126" s="7"/>
      <c r="L18126" s="7"/>
      <c r="M18126" s="7"/>
      <c r="N18126" s="7"/>
      <c r="O18126" s="5"/>
      <c r="U18126" s="31"/>
      <c r="AD18126" s="20"/>
    </row>
    <row r="18127" spans="4:30" x14ac:dyDescent="0.2">
      <c r="D18127" s="5"/>
      <c r="I18127" s="7"/>
      <c r="K18127" s="7"/>
      <c r="L18127" s="7"/>
      <c r="M18127" s="7"/>
      <c r="N18127" s="7"/>
      <c r="O18127" s="5"/>
      <c r="U18127" s="31"/>
      <c r="AD18127" s="20"/>
    </row>
    <row r="18128" spans="4:30" x14ac:dyDescent="0.2">
      <c r="D18128" s="5"/>
      <c r="I18128" s="7"/>
      <c r="K18128" s="7"/>
      <c r="L18128" s="7"/>
      <c r="M18128" s="7"/>
      <c r="N18128" s="7"/>
      <c r="O18128" s="5"/>
      <c r="U18128" s="31"/>
      <c r="AD18128" s="20"/>
    </row>
    <row r="18129" spans="4:30" x14ac:dyDescent="0.2">
      <c r="D18129" s="5"/>
      <c r="I18129" s="7"/>
      <c r="K18129" s="7"/>
      <c r="L18129" s="7"/>
      <c r="M18129" s="7"/>
      <c r="N18129" s="7"/>
      <c r="O18129" s="5"/>
      <c r="U18129" s="31"/>
      <c r="AD18129" s="20"/>
    </row>
    <row r="18130" spans="4:30" x14ac:dyDescent="0.2">
      <c r="D18130" s="5"/>
      <c r="I18130" s="7"/>
      <c r="K18130" s="7"/>
      <c r="L18130" s="7"/>
      <c r="M18130" s="7"/>
      <c r="N18130" s="7"/>
      <c r="O18130" s="5"/>
      <c r="U18130" s="31"/>
      <c r="AD18130" s="20"/>
    </row>
    <row r="18131" spans="4:30" x14ac:dyDescent="0.2">
      <c r="D18131" s="5"/>
      <c r="I18131" s="7"/>
      <c r="K18131" s="7"/>
      <c r="L18131" s="7"/>
      <c r="M18131" s="7"/>
      <c r="N18131" s="7"/>
      <c r="O18131" s="5"/>
      <c r="U18131" s="31"/>
      <c r="AD18131" s="20"/>
    </row>
    <row r="18132" spans="4:30" x14ac:dyDescent="0.2">
      <c r="D18132" s="5"/>
      <c r="I18132" s="7"/>
      <c r="K18132" s="7"/>
      <c r="L18132" s="7"/>
      <c r="M18132" s="7"/>
      <c r="N18132" s="7"/>
      <c r="O18132" s="5"/>
      <c r="U18132" s="31"/>
      <c r="AD18132" s="20"/>
    </row>
    <row r="18133" spans="4:30" x14ac:dyDescent="0.2">
      <c r="D18133" s="5"/>
      <c r="I18133" s="7"/>
      <c r="K18133" s="7"/>
      <c r="L18133" s="7"/>
      <c r="M18133" s="7"/>
      <c r="N18133" s="7"/>
      <c r="O18133" s="5"/>
      <c r="U18133" s="31"/>
      <c r="AD18133" s="20"/>
    </row>
    <row r="18134" spans="4:30" x14ac:dyDescent="0.2">
      <c r="D18134" s="5"/>
      <c r="I18134" s="7"/>
      <c r="K18134" s="7"/>
      <c r="L18134" s="7"/>
      <c r="M18134" s="7"/>
      <c r="N18134" s="7"/>
      <c r="O18134" s="5"/>
      <c r="U18134" s="31"/>
      <c r="AD18134" s="20"/>
    </row>
    <row r="18135" spans="4:30" x14ac:dyDescent="0.2">
      <c r="D18135" s="5"/>
      <c r="I18135" s="7"/>
      <c r="K18135" s="7"/>
      <c r="L18135" s="7"/>
      <c r="M18135" s="7"/>
      <c r="N18135" s="7"/>
      <c r="O18135" s="5"/>
      <c r="U18135" s="31"/>
      <c r="AD18135" s="20"/>
    </row>
    <row r="18136" spans="4:30" x14ac:dyDescent="0.2">
      <c r="D18136" s="5"/>
      <c r="I18136" s="7"/>
      <c r="K18136" s="7"/>
      <c r="L18136" s="7"/>
      <c r="M18136" s="7"/>
      <c r="N18136" s="7"/>
      <c r="O18136" s="5"/>
      <c r="U18136" s="31"/>
      <c r="AD18136" s="20"/>
    </row>
    <row r="18137" spans="4:30" x14ac:dyDescent="0.2">
      <c r="D18137" s="5"/>
      <c r="I18137" s="7"/>
      <c r="K18137" s="7"/>
      <c r="L18137" s="7"/>
      <c r="M18137" s="7"/>
      <c r="N18137" s="7"/>
      <c r="O18137" s="5"/>
      <c r="U18137" s="31"/>
      <c r="AD18137" s="20"/>
    </row>
    <row r="18138" spans="4:30" x14ac:dyDescent="0.2">
      <c r="D18138" s="5"/>
      <c r="I18138" s="7"/>
      <c r="K18138" s="7"/>
      <c r="L18138" s="7"/>
      <c r="M18138" s="7"/>
      <c r="N18138" s="7"/>
      <c r="O18138" s="5"/>
      <c r="U18138" s="31"/>
      <c r="AD18138" s="20"/>
    </row>
    <row r="18139" spans="4:30" x14ac:dyDescent="0.2">
      <c r="D18139" s="5"/>
      <c r="I18139" s="7"/>
      <c r="K18139" s="7"/>
      <c r="L18139" s="7"/>
      <c r="M18139" s="7"/>
      <c r="N18139" s="7"/>
      <c r="O18139" s="5"/>
      <c r="U18139" s="31"/>
      <c r="AD18139" s="20"/>
    </row>
    <row r="18140" spans="4:30" x14ac:dyDescent="0.2">
      <c r="D18140" s="5"/>
      <c r="I18140" s="7"/>
      <c r="K18140" s="7"/>
      <c r="L18140" s="7"/>
      <c r="M18140" s="7"/>
      <c r="N18140" s="7"/>
      <c r="O18140" s="5"/>
      <c r="U18140" s="31"/>
      <c r="AD18140" s="20"/>
    </row>
    <row r="18141" spans="4:30" x14ac:dyDescent="0.2">
      <c r="D18141" s="5"/>
      <c r="I18141" s="7"/>
      <c r="K18141" s="7"/>
      <c r="L18141" s="7"/>
      <c r="M18141" s="7"/>
      <c r="N18141" s="7"/>
      <c r="O18141" s="5"/>
      <c r="U18141" s="31"/>
      <c r="AD18141" s="20"/>
    </row>
    <row r="18142" spans="4:30" x14ac:dyDescent="0.2">
      <c r="D18142" s="5"/>
      <c r="I18142" s="7"/>
      <c r="K18142" s="7"/>
      <c r="L18142" s="7"/>
      <c r="M18142" s="7"/>
      <c r="N18142" s="7"/>
      <c r="O18142" s="5"/>
      <c r="U18142" s="31"/>
      <c r="AD18142" s="20"/>
    </row>
    <row r="18143" spans="4:30" x14ac:dyDescent="0.2">
      <c r="D18143" s="5"/>
      <c r="I18143" s="7"/>
      <c r="K18143" s="7"/>
      <c r="L18143" s="7"/>
      <c r="M18143" s="7"/>
      <c r="N18143" s="7"/>
      <c r="O18143" s="5"/>
      <c r="U18143" s="31"/>
      <c r="AD18143" s="20"/>
    </row>
    <row r="18144" spans="4:30" x14ac:dyDescent="0.2">
      <c r="D18144" s="5"/>
      <c r="I18144" s="7"/>
      <c r="K18144" s="7"/>
      <c r="L18144" s="7"/>
      <c r="M18144" s="7"/>
      <c r="N18144" s="7"/>
      <c r="O18144" s="5"/>
      <c r="U18144" s="31"/>
      <c r="AD18144" s="20"/>
    </row>
    <row r="18145" spans="4:30" x14ac:dyDescent="0.2">
      <c r="D18145" s="5"/>
      <c r="I18145" s="7"/>
      <c r="K18145" s="7"/>
      <c r="L18145" s="7"/>
      <c r="M18145" s="7"/>
      <c r="N18145" s="7"/>
      <c r="O18145" s="5"/>
      <c r="U18145" s="31"/>
      <c r="AD18145" s="20"/>
    </row>
    <row r="18146" spans="4:30" x14ac:dyDescent="0.2">
      <c r="D18146" s="5"/>
      <c r="I18146" s="7"/>
      <c r="K18146" s="7"/>
      <c r="L18146" s="7"/>
      <c r="M18146" s="7"/>
      <c r="N18146" s="7"/>
      <c r="O18146" s="5"/>
      <c r="U18146" s="31"/>
      <c r="AD18146" s="20"/>
    </row>
    <row r="18147" spans="4:30" x14ac:dyDescent="0.2">
      <c r="D18147" s="5"/>
      <c r="I18147" s="7"/>
      <c r="K18147" s="7"/>
      <c r="L18147" s="7"/>
      <c r="M18147" s="7"/>
      <c r="N18147" s="7"/>
      <c r="O18147" s="5"/>
      <c r="U18147" s="31"/>
      <c r="AD18147" s="20"/>
    </row>
    <row r="18148" spans="4:30" x14ac:dyDescent="0.2">
      <c r="D18148" s="5"/>
      <c r="I18148" s="7"/>
      <c r="K18148" s="7"/>
      <c r="L18148" s="7"/>
      <c r="M18148" s="7"/>
      <c r="N18148" s="7"/>
      <c r="O18148" s="5"/>
      <c r="U18148" s="31"/>
      <c r="AD18148" s="20"/>
    </row>
    <row r="18149" spans="4:30" x14ac:dyDescent="0.2">
      <c r="D18149" s="5"/>
      <c r="I18149" s="7"/>
      <c r="K18149" s="7"/>
      <c r="L18149" s="7"/>
      <c r="M18149" s="7"/>
      <c r="N18149" s="7"/>
      <c r="O18149" s="5"/>
      <c r="U18149" s="31"/>
      <c r="AD18149" s="20"/>
    </row>
    <row r="18150" spans="4:30" x14ac:dyDescent="0.2">
      <c r="D18150" s="5"/>
      <c r="I18150" s="7"/>
      <c r="K18150" s="7"/>
      <c r="L18150" s="7"/>
      <c r="M18150" s="7"/>
      <c r="N18150" s="7"/>
      <c r="O18150" s="5"/>
      <c r="U18150" s="31"/>
      <c r="AD18150" s="20"/>
    </row>
    <row r="18151" spans="4:30" x14ac:dyDescent="0.2">
      <c r="D18151" s="5"/>
      <c r="I18151" s="7"/>
      <c r="K18151" s="7"/>
      <c r="L18151" s="7"/>
      <c r="M18151" s="7"/>
      <c r="N18151" s="7"/>
      <c r="O18151" s="5"/>
      <c r="U18151" s="31"/>
      <c r="AD18151" s="20"/>
    </row>
    <row r="18152" spans="4:30" x14ac:dyDescent="0.2">
      <c r="D18152" s="5"/>
      <c r="I18152" s="7"/>
      <c r="K18152" s="7"/>
      <c r="L18152" s="7"/>
      <c r="M18152" s="7"/>
      <c r="N18152" s="7"/>
      <c r="O18152" s="5"/>
      <c r="U18152" s="31"/>
      <c r="AD18152" s="20"/>
    </row>
    <row r="18153" spans="4:30" x14ac:dyDescent="0.2">
      <c r="D18153" s="5"/>
      <c r="I18153" s="7"/>
      <c r="K18153" s="7"/>
      <c r="L18153" s="7"/>
      <c r="M18153" s="7"/>
      <c r="N18153" s="7"/>
      <c r="O18153" s="5"/>
      <c r="U18153" s="31"/>
      <c r="AD18153" s="20"/>
    </row>
    <row r="18154" spans="4:30" x14ac:dyDescent="0.2">
      <c r="D18154" s="5"/>
      <c r="I18154" s="7"/>
      <c r="K18154" s="7"/>
      <c r="L18154" s="7"/>
      <c r="M18154" s="7"/>
      <c r="N18154" s="7"/>
      <c r="O18154" s="5"/>
      <c r="U18154" s="31"/>
      <c r="AD18154" s="20"/>
    </row>
    <row r="18155" spans="4:30" x14ac:dyDescent="0.2">
      <c r="D18155" s="5"/>
      <c r="I18155" s="7"/>
      <c r="K18155" s="7"/>
      <c r="L18155" s="7"/>
      <c r="M18155" s="7"/>
      <c r="N18155" s="7"/>
      <c r="O18155" s="5"/>
      <c r="U18155" s="31"/>
      <c r="AD18155" s="20"/>
    </row>
    <row r="18156" spans="4:30" x14ac:dyDescent="0.2">
      <c r="D18156" s="5"/>
      <c r="I18156" s="7"/>
      <c r="K18156" s="7"/>
      <c r="L18156" s="7"/>
      <c r="M18156" s="7"/>
      <c r="N18156" s="7"/>
      <c r="O18156" s="5"/>
      <c r="U18156" s="31"/>
      <c r="AD18156" s="20"/>
    </row>
    <row r="18157" spans="4:30" x14ac:dyDescent="0.2">
      <c r="D18157" s="5"/>
      <c r="I18157" s="7"/>
      <c r="K18157" s="7"/>
      <c r="L18157" s="7"/>
      <c r="M18157" s="7"/>
      <c r="N18157" s="7"/>
      <c r="O18157" s="5"/>
      <c r="U18157" s="31"/>
      <c r="AD18157" s="20"/>
    </row>
    <row r="18158" spans="4:30" x14ac:dyDescent="0.2">
      <c r="D18158" s="5"/>
      <c r="I18158" s="7"/>
      <c r="K18158" s="7"/>
      <c r="L18158" s="7"/>
      <c r="M18158" s="7"/>
      <c r="N18158" s="7"/>
      <c r="O18158" s="5"/>
      <c r="U18158" s="31"/>
      <c r="AD18158" s="20"/>
    </row>
    <row r="18159" spans="4:30" x14ac:dyDescent="0.2">
      <c r="D18159" s="5"/>
      <c r="I18159" s="7"/>
      <c r="K18159" s="7"/>
      <c r="L18159" s="7"/>
      <c r="M18159" s="7"/>
      <c r="N18159" s="7"/>
      <c r="O18159" s="5"/>
      <c r="U18159" s="31"/>
      <c r="AD18159" s="20"/>
    </row>
    <row r="18160" spans="4:30" x14ac:dyDescent="0.2">
      <c r="D18160" s="5"/>
      <c r="I18160" s="7"/>
      <c r="K18160" s="7"/>
      <c r="L18160" s="7"/>
      <c r="M18160" s="7"/>
      <c r="N18160" s="7"/>
      <c r="O18160" s="5"/>
      <c r="U18160" s="31"/>
      <c r="AD18160" s="20"/>
    </row>
    <row r="18161" spans="4:30" x14ac:dyDescent="0.2">
      <c r="D18161" s="5"/>
      <c r="I18161" s="7"/>
      <c r="K18161" s="7"/>
      <c r="L18161" s="7"/>
      <c r="M18161" s="7"/>
      <c r="N18161" s="7"/>
      <c r="O18161" s="5"/>
      <c r="U18161" s="31"/>
      <c r="AD18161" s="20"/>
    </row>
    <row r="18162" spans="4:30" x14ac:dyDescent="0.2">
      <c r="D18162" s="5"/>
      <c r="I18162" s="7"/>
      <c r="K18162" s="7"/>
      <c r="L18162" s="7"/>
      <c r="M18162" s="7"/>
      <c r="N18162" s="7"/>
      <c r="O18162" s="5"/>
      <c r="U18162" s="31"/>
      <c r="AD18162" s="20"/>
    </row>
    <row r="18163" spans="4:30" x14ac:dyDescent="0.2">
      <c r="D18163" s="5"/>
      <c r="I18163" s="7"/>
      <c r="K18163" s="7"/>
      <c r="L18163" s="7"/>
      <c r="M18163" s="7"/>
      <c r="N18163" s="7"/>
      <c r="O18163" s="5"/>
      <c r="U18163" s="31"/>
      <c r="AD18163" s="20"/>
    </row>
    <row r="18164" spans="4:30" x14ac:dyDescent="0.2">
      <c r="D18164" s="5"/>
      <c r="I18164" s="7"/>
      <c r="K18164" s="7"/>
      <c r="L18164" s="7"/>
      <c r="M18164" s="7"/>
      <c r="N18164" s="7"/>
      <c r="O18164" s="5"/>
      <c r="U18164" s="31"/>
      <c r="AD18164" s="20"/>
    </row>
    <row r="18165" spans="4:30" x14ac:dyDescent="0.2">
      <c r="D18165" s="5"/>
      <c r="I18165" s="7"/>
      <c r="K18165" s="7"/>
      <c r="L18165" s="7"/>
      <c r="M18165" s="7"/>
      <c r="N18165" s="7"/>
      <c r="O18165" s="5"/>
      <c r="U18165" s="31"/>
      <c r="AD18165" s="20"/>
    </row>
    <row r="18166" spans="4:30" x14ac:dyDescent="0.2">
      <c r="D18166" s="5"/>
      <c r="I18166" s="7"/>
      <c r="K18166" s="7"/>
      <c r="L18166" s="7"/>
      <c r="M18166" s="7"/>
      <c r="N18166" s="7"/>
      <c r="O18166" s="5"/>
      <c r="U18166" s="31"/>
      <c r="AD18166" s="20"/>
    </row>
    <row r="18167" spans="4:30" x14ac:dyDescent="0.2">
      <c r="D18167" s="5"/>
      <c r="I18167" s="7"/>
      <c r="K18167" s="7"/>
      <c r="L18167" s="7"/>
      <c r="M18167" s="7"/>
      <c r="N18167" s="7"/>
      <c r="O18167" s="5"/>
      <c r="U18167" s="31"/>
      <c r="AD18167" s="20"/>
    </row>
    <row r="18168" spans="4:30" x14ac:dyDescent="0.2">
      <c r="D18168" s="5"/>
      <c r="I18168" s="7"/>
      <c r="K18168" s="7"/>
      <c r="L18168" s="7"/>
      <c r="M18168" s="7"/>
      <c r="N18168" s="7"/>
      <c r="O18168" s="5"/>
      <c r="U18168" s="31"/>
      <c r="AD18168" s="20"/>
    </row>
    <row r="18169" spans="4:30" x14ac:dyDescent="0.2">
      <c r="D18169" s="5"/>
      <c r="I18169" s="7"/>
      <c r="K18169" s="7"/>
      <c r="L18169" s="7"/>
      <c r="M18169" s="7"/>
      <c r="N18169" s="7"/>
      <c r="O18169" s="5"/>
      <c r="U18169" s="31"/>
      <c r="AD18169" s="20"/>
    </row>
    <row r="18170" spans="4:30" x14ac:dyDescent="0.2">
      <c r="D18170" s="5"/>
      <c r="I18170" s="7"/>
      <c r="K18170" s="7"/>
      <c r="L18170" s="7"/>
      <c r="M18170" s="7"/>
      <c r="N18170" s="7"/>
      <c r="O18170" s="5"/>
      <c r="U18170" s="31"/>
      <c r="AD18170" s="20"/>
    </row>
    <row r="18171" spans="4:30" x14ac:dyDescent="0.2">
      <c r="D18171" s="5"/>
      <c r="I18171" s="7"/>
      <c r="K18171" s="7"/>
      <c r="L18171" s="7"/>
      <c r="M18171" s="7"/>
      <c r="N18171" s="7"/>
      <c r="O18171" s="5"/>
      <c r="U18171" s="31"/>
      <c r="AD18171" s="20"/>
    </row>
    <row r="18172" spans="4:30" x14ac:dyDescent="0.2">
      <c r="D18172" s="5"/>
      <c r="I18172" s="7"/>
      <c r="K18172" s="7"/>
      <c r="L18172" s="7"/>
      <c r="M18172" s="7"/>
      <c r="N18172" s="7"/>
      <c r="O18172" s="5"/>
      <c r="U18172" s="31"/>
      <c r="AD18172" s="20"/>
    </row>
    <row r="18173" spans="4:30" x14ac:dyDescent="0.2">
      <c r="D18173" s="5"/>
      <c r="I18173" s="7"/>
      <c r="K18173" s="7"/>
      <c r="L18173" s="7"/>
      <c r="M18173" s="7"/>
      <c r="N18173" s="7"/>
      <c r="O18173" s="5"/>
      <c r="U18173" s="31"/>
      <c r="AD18173" s="20"/>
    </row>
    <row r="18174" spans="4:30" x14ac:dyDescent="0.2">
      <c r="D18174" s="5"/>
      <c r="I18174" s="7"/>
      <c r="K18174" s="7"/>
      <c r="L18174" s="7"/>
      <c r="M18174" s="7"/>
      <c r="N18174" s="7"/>
      <c r="O18174" s="5"/>
      <c r="U18174" s="31"/>
      <c r="AD18174" s="20"/>
    </row>
    <row r="18175" spans="4:30" x14ac:dyDescent="0.2">
      <c r="D18175" s="5"/>
      <c r="I18175" s="7"/>
      <c r="K18175" s="7"/>
      <c r="L18175" s="7"/>
      <c r="M18175" s="7"/>
      <c r="N18175" s="7"/>
      <c r="O18175" s="5"/>
      <c r="U18175" s="31"/>
      <c r="AD18175" s="20"/>
    </row>
    <row r="18176" spans="4:30" x14ac:dyDescent="0.2">
      <c r="D18176" s="5"/>
      <c r="I18176" s="7"/>
      <c r="K18176" s="7"/>
      <c r="L18176" s="7"/>
      <c r="M18176" s="7"/>
      <c r="N18176" s="7"/>
      <c r="O18176" s="5"/>
      <c r="U18176" s="31"/>
      <c r="AD18176" s="20"/>
    </row>
    <row r="18177" spans="4:30" x14ac:dyDescent="0.2">
      <c r="D18177" s="5"/>
      <c r="I18177" s="7"/>
      <c r="K18177" s="7"/>
      <c r="L18177" s="7"/>
      <c r="M18177" s="7"/>
      <c r="N18177" s="7"/>
      <c r="O18177" s="5"/>
      <c r="U18177" s="31"/>
      <c r="AD18177" s="20"/>
    </row>
    <row r="18178" spans="4:30" x14ac:dyDescent="0.2">
      <c r="D18178" s="5"/>
      <c r="I18178" s="7"/>
      <c r="K18178" s="7"/>
      <c r="L18178" s="7"/>
      <c r="M18178" s="7"/>
      <c r="N18178" s="7"/>
      <c r="O18178" s="5"/>
      <c r="U18178" s="31"/>
      <c r="AD18178" s="20"/>
    </row>
    <row r="18179" spans="4:30" x14ac:dyDescent="0.2">
      <c r="D18179" s="5"/>
      <c r="I18179" s="7"/>
      <c r="K18179" s="7"/>
      <c r="L18179" s="7"/>
      <c r="M18179" s="7"/>
      <c r="N18179" s="7"/>
      <c r="O18179" s="5"/>
      <c r="U18179" s="31"/>
      <c r="AD18179" s="20"/>
    </row>
    <row r="18180" spans="4:30" x14ac:dyDescent="0.2">
      <c r="D18180" s="5"/>
      <c r="I18180" s="7"/>
      <c r="K18180" s="7"/>
      <c r="L18180" s="7"/>
      <c r="M18180" s="7"/>
      <c r="N18180" s="7"/>
      <c r="O18180" s="5"/>
      <c r="U18180" s="31"/>
      <c r="AD18180" s="20"/>
    </row>
    <row r="18181" spans="4:30" x14ac:dyDescent="0.2">
      <c r="D18181" s="5"/>
      <c r="I18181" s="7"/>
      <c r="K18181" s="7"/>
      <c r="L18181" s="7"/>
      <c r="M18181" s="7"/>
      <c r="N18181" s="7"/>
      <c r="O18181" s="5"/>
      <c r="U18181" s="31"/>
      <c r="AD18181" s="20"/>
    </row>
    <row r="18182" spans="4:30" x14ac:dyDescent="0.2">
      <c r="D18182" s="5"/>
      <c r="I18182" s="7"/>
      <c r="K18182" s="7"/>
      <c r="L18182" s="7"/>
      <c r="M18182" s="7"/>
      <c r="N18182" s="7"/>
      <c r="O18182" s="5"/>
      <c r="U18182" s="31"/>
      <c r="AD18182" s="20"/>
    </row>
    <row r="18183" spans="4:30" x14ac:dyDescent="0.2">
      <c r="D18183" s="5"/>
      <c r="I18183" s="7"/>
      <c r="K18183" s="7"/>
      <c r="L18183" s="7"/>
      <c r="M18183" s="7"/>
      <c r="N18183" s="7"/>
      <c r="O18183" s="5"/>
      <c r="U18183" s="31"/>
      <c r="AD18183" s="20"/>
    </row>
    <row r="18184" spans="4:30" x14ac:dyDescent="0.2">
      <c r="D18184" s="5"/>
      <c r="I18184" s="7"/>
      <c r="K18184" s="7"/>
      <c r="L18184" s="7"/>
      <c r="M18184" s="7"/>
      <c r="N18184" s="7"/>
      <c r="O18184" s="5"/>
      <c r="U18184" s="31"/>
      <c r="AD18184" s="20"/>
    </row>
    <row r="18185" spans="4:30" x14ac:dyDescent="0.2">
      <c r="D18185" s="5"/>
      <c r="I18185" s="7"/>
      <c r="K18185" s="7"/>
      <c r="L18185" s="7"/>
      <c r="M18185" s="7"/>
      <c r="N18185" s="7"/>
      <c r="O18185" s="5"/>
      <c r="U18185" s="31"/>
      <c r="AD18185" s="20"/>
    </row>
    <row r="18186" spans="4:30" x14ac:dyDescent="0.2">
      <c r="D18186" s="5"/>
      <c r="I18186" s="7"/>
      <c r="K18186" s="7"/>
      <c r="L18186" s="7"/>
      <c r="M18186" s="7"/>
      <c r="N18186" s="7"/>
      <c r="O18186" s="5"/>
      <c r="U18186" s="31"/>
      <c r="AD18186" s="20"/>
    </row>
    <row r="18187" spans="4:30" x14ac:dyDescent="0.2">
      <c r="D18187" s="5"/>
      <c r="I18187" s="7"/>
      <c r="K18187" s="7"/>
      <c r="L18187" s="7"/>
      <c r="M18187" s="7"/>
      <c r="N18187" s="7"/>
      <c r="O18187" s="5"/>
      <c r="U18187" s="31"/>
      <c r="AD18187" s="20"/>
    </row>
    <row r="18188" spans="4:30" x14ac:dyDescent="0.2">
      <c r="D18188" s="5"/>
      <c r="I18188" s="7"/>
      <c r="K18188" s="7"/>
      <c r="L18188" s="7"/>
      <c r="M18188" s="7"/>
      <c r="N18188" s="7"/>
      <c r="O18188" s="5"/>
      <c r="U18188" s="31"/>
      <c r="AD18188" s="20"/>
    </row>
    <row r="18189" spans="4:30" x14ac:dyDescent="0.2">
      <c r="D18189" s="5"/>
      <c r="I18189" s="7"/>
      <c r="K18189" s="7"/>
      <c r="L18189" s="7"/>
      <c r="M18189" s="7"/>
      <c r="N18189" s="7"/>
      <c r="O18189" s="5"/>
      <c r="U18189" s="31"/>
      <c r="AD18189" s="20"/>
    </row>
    <row r="18190" spans="4:30" x14ac:dyDescent="0.2">
      <c r="D18190" s="5"/>
      <c r="I18190" s="7"/>
      <c r="K18190" s="7"/>
      <c r="L18190" s="7"/>
      <c r="M18190" s="7"/>
      <c r="N18190" s="7"/>
      <c r="O18190" s="5"/>
      <c r="U18190" s="31"/>
      <c r="AD18190" s="20"/>
    </row>
    <row r="18191" spans="4:30" x14ac:dyDescent="0.2">
      <c r="D18191" s="5"/>
      <c r="I18191" s="7"/>
      <c r="K18191" s="7"/>
      <c r="L18191" s="7"/>
      <c r="M18191" s="7"/>
      <c r="N18191" s="7"/>
      <c r="O18191" s="5"/>
      <c r="U18191" s="31"/>
      <c r="AD18191" s="20"/>
    </row>
    <row r="18192" spans="4:30" x14ac:dyDescent="0.2">
      <c r="D18192" s="5"/>
      <c r="I18192" s="7"/>
      <c r="K18192" s="7"/>
      <c r="L18192" s="7"/>
      <c r="M18192" s="7"/>
      <c r="N18192" s="7"/>
      <c r="O18192" s="5"/>
      <c r="U18192" s="31"/>
      <c r="AD18192" s="20"/>
    </row>
    <row r="18193" spans="4:30" x14ac:dyDescent="0.2">
      <c r="D18193" s="5"/>
      <c r="I18193" s="7"/>
      <c r="K18193" s="7"/>
      <c r="L18193" s="7"/>
      <c r="M18193" s="7"/>
      <c r="N18193" s="7"/>
      <c r="O18193" s="5"/>
      <c r="U18193" s="31"/>
      <c r="AD18193" s="20"/>
    </row>
    <row r="18194" spans="4:30" x14ac:dyDescent="0.2">
      <c r="D18194" s="5"/>
      <c r="I18194" s="7"/>
      <c r="K18194" s="7"/>
      <c r="L18194" s="7"/>
      <c r="M18194" s="7"/>
      <c r="N18194" s="7"/>
      <c r="O18194" s="5"/>
      <c r="U18194" s="31"/>
      <c r="AD18194" s="20"/>
    </row>
    <row r="18195" spans="4:30" x14ac:dyDescent="0.2">
      <c r="D18195" s="5"/>
      <c r="I18195" s="7"/>
      <c r="K18195" s="7"/>
      <c r="L18195" s="7"/>
      <c r="M18195" s="7"/>
      <c r="N18195" s="7"/>
      <c r="O18195" s="5"/>
      <c r="U18195" s="31"/>
      <c r="AD18195" s="20"/>
    </row>
    <row r="18196" spans="4:30" x14ac:dyDescent="0.2">
      <c r="D18196" s="5"/>
      <c r="I18196" s="7"/>
      <c r="K18196" s="7"/>
      <c r="L18196" s="7"/>
      <c r="M18196" s="7"/>
      <c r="N18196" s="7"/>
      <c r="O18196" s="5"/>
      <c r="U18196" s="31"/>
      <c r="AD18196" s="20"/>
    </row>
    <row r="18197" spans="4:30" x14ac:dyDescent="0.2">
      <c r="D18197" s="5"/>
      <c r="I18197" s="7"/>
      <c r="K18197" s="7"/>
      <c r="L18197" s="7"/>
      <c r="M18197" s="7"/>
      <c r="N18197" s="7"/>
      <c r="O18197" s="5"/>
      <c r="U18197" s="31"/>
      <c r="AD18197" s="20"/>
    </row>
    <row r="18198" spans="4:30" x14ac:dyDescent="0.2">
      <c r="D18198" s="5"/>
      <c r="I18198" s="7"/>
      <c r="K18198" s="7"/>
      <c r="L18198" s="7"/>
      <c r="M18198" s="7"/>
      <c r="N18198" s="7"/>
      <c r="O18198" s="5"/>
      <c r="U18198" s="31"/>
      <c r="AD18198" s="20"/>
    </row>
    <row r="18199" spans="4:30" x14ac:dyDescent="0.2">
      <c r="D18199" s="5"/>
      <c r="I18199" s="7"/>
      <c r="K18199" s="7"/>
      <c r="L18199" s="7"/>
      <c r="M18199" s="7"/>
      <c r="N18199" s="7"/>
      <c r="O18199" s="5"/>
      <c r="U18199" s="31"/>
      <c r="AD18199" s="20"/>
    </row>
    <row r="18200" spans="4:30" x14ac:dyDescent="0.2">
      <c r="D18200" s="5"/>
      <c r="I18200" s="7"/>
      <c r="K18200" s="7"/>
      <c r="L18200" s="7"/>
      <c r="M18200" s="7"/>
      <c r="N18200" s="7"/>
      <c r="O18200" s="5"/>
      <c r="U18200" s="31"/>
      <c r="AD18200" s="20"/>
    </row>
    <row r="18201" spans="4:30" x14ac:dyDescent="0.2">
      <c r="D18201" s="5"/>
      <c r="I18201" s="7"/>
      <c r="K18201" s="7"/>
      <c r="L18201" s="7"/>
      <c r="M18201" s="7"/>
      <c r="N18201" s="7"/>
      <c r="O18201" s="5"/>
      <c r="U18201" s="31"/>
      <c r="AD18201" s="20"/>
    </row>
    <row r="18202" spans="4:30" x14ac:dyDescent="0.2">
      <c r="D18202" s="5"/>
      <c r="I18202" s="7"/>
      <c r="K18202" s="7"/>
      <c r="L18202" s="7"/>
      <c r="M18202" s="7"/>
      <c r="N18202" s="7"/>
      <c r="O18202" s="5"/>
      <c r="U18202" s="31"/>
      <c r="AD18202" s="20"/>
    </row>
    <row r="18203" spans="4:30" x14ac:dyDescent="0.2">
      <c r="D18203" s="5"/>
      <c r="I18203" s="7"/>
      <c r="K18203" s="7"/>
      <c r="L18203" s="7"/>
      <c r="M18203" s="7"/>
      <c r="N18203" s="7"/>
      <c r="O18203" s="5"/>
      <c r="U18203" s="31"/>
      <c r="AD18203" s="20"/>
    </row>
    <row r="18204" spans="4:30" x14ac:dyDescent="0.2">
      <c r="D18204" s="5"/>
      <c r="I18204" s="7"/>
      <c r="K18204" s="7"/>
      <c r="L18204" s="7"/>
      <c r="M18204" s="7"/>
      <c r="N18204" s="7"/>
      <c r="O18204" s="5"/>
      <c r="U18204" s="31"/>
      <c r="AD18204" s="20"/>
    </row>
    <row r="18205" spans="4:30" x14ac:dyDescent="0.2">
      <c r="D18205" s="5"/>
      <c r="I18205" s="7"/>
      <c r="K18205" s="7"/>
      <c r="L18205" s="7"/>
      <c r="M18205" s="7"/>
      <c r="N18205" s="7"/>
      <c r="O18205" s="5"/>
      <c r="U18205" s="31"/>
      <c r="AD18205" s="20"/>
    </row>
    <row r="18206" spans="4:30" x14ac:dyDescent="0.2">
      <c r="D18206" s="5"/>
      <c r="I18206" s="7"/>
      <c r="K18206" s="7"/>
      <c r="L18206" s="7"/>
      <c r="M18206" s="7"/>
      <c r="N18206" s="7"/>
      <c r="O18206" s="5"/>
      <c r="U18206" s="31"/>
      <c r="AD18206" s="20"/>
    </row>
    <row r="18207" spans="4:30" x14ac:dyDescent="0.2">
      <c r="D18207" s="5"/>
      <c r="I18207" s="7"/>
      <c r="K18207" s="7"/>
      <c r="L18207" s="7"/>
      <c r="M18207" s="7"/>
      <c r="N18207" s="7"/>
      <c r="O18207" s="5"/>
      <c r="U18207" s="31"/>
      <c r="AD18207" s="20"/>
    </row>
    <row r="18208" spans="4:30" x14ac:dyDescent="0.2">
      <c r="D18208" s="5"/>
      <c r="I18208" s="7"/>
      <c r="K18208" s="7"/>
      <c r="L18208" s="7"/>
      <c r="M18208" s="7"/>
      <c r="N18208" s="7"/>
      <c r="O18208" s="5"/>
      <c r="U18208" s="31"/>
      <c r="AD18208" s="20"/>
    </row>
    <row r="18209" spans="4:30" x14ac:dyDescent="0.2">
      <c r="D18209" s="5"/>
      <c r="I18209" s="7"/>
      <c r="K18209" s="7"/>
      <c r="L18209" s="7"/>
      <c r="M18209" s="7"/>
      <c r="N18209" s="7"/>
      <c r="O18209" s="5"/>
      <c r="U18209" s="31"/>
      <c r="AD18209" s="20"/>
    </row>
    <row r="18210" spans="4:30" x14ac:dyDescent="0.2">
      <c r="D18210" s="5"/>
      <c r="I18210" s="7"/>
      <c r="K18210" s="7"/>
      <c r="L18210" s="7"/>
      <c r="M18210" s="7"/>
      <c r="N18210" s="7"/>
      <c r="O18210" s="5"/>
      <c r="U18210" s="31"/>
      <c r="AD18210" s="20"/>
    </row>
    <row r="18211" spans="4:30" x14ac:dyDescent="0.2">
      <c r="D18211" s="5"/>
      <c r="I18211" s="7"/>
      <c r="K18211" s="7"/>
      <c r="L18211" s="7"/>
      <c r="M18211" s="7"/>
      <c r="N18211" s="7"/>
      <c r="O18211" s="5"/>
      <c r="U18211" s="31"/>
      <c r="AD18211" s="20"/>
    </row>
    <row r="18212" spans="4:30" x14ac:dyDescent="0.2">
      <c r="D18212" s="5"/>
      <c r="I18212" s="7"/>
      <c r="K18212" s="7"/>
      <c r="L18212" s="7"/>
      <c r="M18212" s="7"/>
      <c r="N18212" s="7"/>
      <c r="O18212" s="5"/>
      <c r="U18212" s="31"/>
      <c r="AD18212" s="20"/>
    </row>
    <row r="18213" spans="4:30" x14ac:dyDescent="0.2">
      <c r="D18213" s="5"/>
      <c r="I18213" s="7"/>
      <c r="K18213" s="7"/>
      <c r="L18213" s="7"/>
      <c r="M18213" s="7"/>
      <c r="N18213" s="7"/>
      <c r="O18213" s="5"/>
      <c r="U18213" s="31"/>
      <c r="AD18213" s="20"/>
    </row>
    <row r="18214" spans="4:30" x14ac:dyDescent="0.2">
      <c r="D18214" s="5"/>
      <c r="I18214" s="7"/>
      <c r="K18214" s="7"/>
      <c r="L18214" s="7"/>
      <c r="M18214" s="7"/>
      <c r="N18214" s="7"/>
      <c r="O18214" s="5"/>
      <c r="U18214" s="31"/>
      <c r="AD18214" s="20"/>
    </row>
    <row r="18215" spans="4:30" x14ac:dyDescent="0.2">
      <c r="D18215" s="5"/>
      <c r="I18215" s="7"/>
      <c r="K18215" s="7"/>
      <c r="L18215" s="7"/>
      <c r="M18215" s="7"/>
      <c r="N18215" s="7"/>
      <c r="O18215" s="5"/>
      <c r="U18215" s="31"/>
      <c r="AD18215" s="20"/>
    </row>
    <row r="18216" spans="4:30" x14ac:dyDescent="0.2">
      <c r="D18216" s="5"/>
      <c r="I18216" s="7"/>
      <c r="K18216" s="7"/>
      <c r="L18216" s="7"/>
      <c r="M18216" s="7"/>
      <c r="N18216" s="7"/>
      <c r="O18216" s="5"/>
      <c r="U18216" s="31"/>
      <c r="AD18216" s="20"/>
    </row>
    <row r="18217" spans="4:30" x14ac:dyDescent="0.2">
      <c r="D18217" s="5"/>
      <c r="I18217" s="7"/>
      <c r="K18217" s="7"/>
      <c r="L18217" s="7"/>
      <c r="M18217" s="7"/>
      <c r="N18217" s="7"/>
      <c r="O18217" s="5"/>
      <c r="U18217" s="31"/>
      <c r="AD18217" s="20"/>
    </row>
    <row r="18218" spans="4:30" x14ac:dyDescent="0.2">
      <c r="D18218" s="5"/>
      <c r="I18218" s="7"/>
      <c r="K18218" s="7"/>
      <c r="L18218" s="7"/>
      <c r="M18218" s="7"/>
      <c r="N18218" s="7"/>
      <c r="O18218" s="5"/>
      <c r="U18218" s="31"/>
      <c r="AD18218" s="20"/>
    </row>
    <row r="18219" spans="4:30" x14ac:dyDescent="0.2">
      <c r="D18219" s="5"/>
      <c r="I18219" s="7"/>
      <c r="K18219" s="7"/>
      <c r="L18219" s="7"/>
      <c r="M18219" s="7"/>
      <c r="N18219" s="7"/>
      <c r="O18219" s="5"/>
      <c r="U18219" s="31"/>
      <c r="AD18219" s="20"/>
    </row>
    <row r="18220" spans="4:30" x14ac:dyDescent="0.2">
      <c r="D18220" s="5"/>
      <c r="I18220" s="7"/>
      <c r="K18220" s="7"/>
      <c r="L18220" s="7"/>
      <c r="M18220" s="7"/>
      <c r="N18220" s="7"/>
      <c r="O18220" s="5"/>
      <c r="U18220" s="31"/>
      <c r="AD18220" s="20"/>
    </row>
    <row r="18221" spans="4:30" x14ac:dyDescent="0.2">
      <c r="D18221" s="5"/>
      <c r="I18221" s="7"/>
      <c r="K18221" s="7"/>
      <c r="L18221" s="7"/>
      <c r="M18221" s="7"/>
      <c r="N18221" s="7"/>
      <c r="O18221" s="5"/>
      <c r="U18221" s="31"/>
      <c r="AD18221" s="20"/>
    </row>
    <row r="18222" spans="4:30" x14ac:dyDescent="0.2">
      <c r="D18222" s="5"/>
      <c r="I18222" s="7"/>
      <c r="K18222" s="7"/>
      <c r="L18222" s="7"/>
      <c r="M18222" s="7"/>
      <c r="N18222" s="7"/>
      <c r="O18222" s="5"/>
      <c r="U18222" s="31"/>
      <c r="AD18222" s="20"/>
    </row>
    <row r="18223" spans="4:30" x14ac:dyDescent="0.2">
      <c r="D18223" s="5"/>
      <c r="I18223" s="7"/>
      <c r="K18223" s="7"/>
      <c r="L18223" s="7"/>
      <c r="M18223" s="7"/>
      <c r="N18223" s="7"/>
      <c r="O18223" s="5"/>
      <c r="U18223" s="31"/>
      <c r="AD18223" s="20"/>
    </row>
    <row r="18224" spans="4:30" x14ac:dyDescent="0.2">
      <c r="D18224" s="5"/>
      <c r="I18224" s="7"/>
      <c r="K18224" s="7"/>
      <c r="L18224" s="7"/>
      <c r="M18224" s="7"/>
      <c r="N18224" s="7"/>
      <c r="O18224" s="5"/>
      <c r="U18224" s="31"/>
      <c r="AD18224" s="20"/>
    </row>
    <row r="18225" spans="4:30" x14ac:dyDescent="0.2">
      <c r="D18225" s="5"/>
      <c r="I18225" s="7"/>
      <c r="K18225" s="7"/>
      <c r="L18225" s="7"/>
      <c r="M18225" s="7"/>
      <c r="N18225" s="7"/>
      <c r="O18225" s="5"/>
      <c r="U18225" s="31"/>
      <c r="AD18225" s="20"/>
    </row>
    <row r="18226" spans="4:30" x14ac:dyDescent="0.2">
      <c r="D18226" s="5"/>
      <c r="I18226" s="7"/>
      <c r="K18226" s="7"/>
      <c r="L18226" s="7"/>
      <c r="M18226" s="7"/>
      <c r="N18226" s="7"/>
      <c r="O18226" s="5"/>
      <c r="U18226" s="31"/>
      <c r="AD18226" s="20"/>
    </row>
    <row r="18227" spans="4:30" x14ac:dyDescent="0.2">
      <c r="D18227" s="5"/>
      <c r="I18227" s="7"/>
      <c r="K18227" s="7"/>
      <c r="L18227" s="7"/>
      <c r="M18227" s="7"/>
      <c r="N18227" s="7"/>
      <c r="O18227" s="5"/>
      <c r="U18227" s="31"/>
      <c r="AD18227" s="20"/>
    </row>
    <row r="18228" spans="4:30" x14ac:dyDescent="0.2">
      <c r="D18228" s="5"/>
      <c r="I18228" s="7"/>
      <c r="K18228" s="7"/>
      <c r="L18228" s="7"/>
      <c r="M18228" s="7"/>
      <c r="N18228" s="7"/>
      <c r="O18228" s="5"/>
      <c r="U18228" s="31"/>
      <c r="AD18228" s="20"/>
    </row>
    <row r="18229" spans="4:30" x14ac:dyDescent="0.2">
      <c r="D18229" s="5"/>
      <c r="I18229" s="7"/>
      <c r="K18229" s="7"/>
      <c r="L18229" s="7"/>
      <c r="M18229" s="7"/>
      <c r="N18229" s="7"/>
      <c r="O18229" s="5"/>
      <c r="U18229" s="31"/>
      <c r="AD18229" s="20"/>
    </row>
    <row r="18230" spans="4:30" x14ac:dyDescent="0.2">
      <c r="D18230" s="5"/>
      <c r="I18230" s="7"/>
      <c r="K18230" s="7"/>
      <c r="L18230" s="7"/>
      <c r="M18230" s="7"/>
      <c r="N18230" s="7"/>
      <c r="O18230" s="5"/>
      <c r="U18230" s="31"/>
      <c r="AD18230" s="20"/>
    </row>
    <row r="18231" spans="4:30" x14ac:dyDescent="0.2">
      <c r="D18231" s="5"/>
      <c r="I18231" s="7"/>
      <c r="K18231" s="7"/>
      <c r="L18231" s="7"/>
      <c r="M18231" s="7"/>
      <c r="N18231" s="7"/>
      <c r="O18231" s="5"/>
      <c r="U18231" s="31"/>
      <c r="AD18231" s="20"/>
    </row>
    <row r="18232" spans="4:30" x14ac:dyDescent="0.2">
      <c r="D18232" s="5"/>
      <c r="I18232" s="7"/>
      <c r="K18232" s="7"/>
      <c r="L18232" s="7"/>
      <c r="M18232" s="7"/>
      <c r="N18232" s="7"/>
      <c r="O18232" s="5"/>
      <c r="U18232" s="31"/>
      <c r="AD18232" s="20"/>
    </row>
    <row r="18233" spans="4:30" x14ac:dyDescent="0.2">
      <c r="D18233" s="5"/>
      <c r="I18233" s="7"/>
      <c r="K18233" s="7"/>
      <c r="L18233" s="7"/>
      <c r="M18233" s="7"/>
      <c r="N18233" s="7"/>
      <c r="O18233" s="5"/>
      <c r="U18233" s="31"/>
      <c r="AD18233" s="20"/>
    </row>
    <row r="18234" spans="4:30" x14ac:dyDescent="0.2">
      <c r="D18234" s="5"/>
      <c r="I18234" s="7"/>
      <c r="K18234" s="7"/>
      <c r="L18234" s="7"/>
      <c r="M18234" s="7"/>
      <c r="N18234" s="7"/>
      <c r="O18234" s="5"/>
      <c r="U18234" s="31"/>
      <c r="AD18234" s="20"/>
    </row>
    <row r="18235" spans="4:30" x14ac:dyDescent="0.2">
      <c r="D18235" s="5"/>
      <c r="I18235" s="7"/>
      <c r="K18235" s="7"/>
      <c r="L18235" s="7"/>
      <c r="M18235" s="7"/>
      <c r="N18235" s="7"/>
      <c r="O18235" s="5"/>
      <c r="U18235" s="31"/>
      <c r="AD18235" s="20"/>
    </row>
    <row r="18236" spans="4:30" x14ac:dyDescent="0.2">
      <c r="D18236" s="5"/>
      <c r="I18236" s="7"/>
      <c r="K18236" s="7"/>
      <c r="L18236" s="7"/>
      <c r="M18236" s="7"/>
      <c r="N18236" s="7"/>
      <c r="O18236" s="5"/>
      <c r="U18236" s="31"/>
      <c r="AD18236" s="20"/>
    </row>
    <row r="18237" spans="4:30" x14ac:dyDescent="0.2">
      <c r="D18237" s="5"/>
      <c r="I18237" s="7"/>
      <c r="K18237" s="7"/>
      <c r="L18237" s="7"/>
      <c r="M18237" s="7"/>
      <c r="N18237" s="7"/>
      <c r="O18237" s="5"/>
      <c r="U18237" s="31"/>
      <c r="AD18237" s="20"/>
    </row>
    <row r="18238" spans="4:30" x14ac:dyDescent="0.2">
      <c r="D18238" s="5"/>
      <c r="I18238" s="7"/>
      <c r="K18238" s="7"/>
      <c r="L18238" s="7"/>
      <c r="M18238" s="7"/>
      <c r="N18238" s="7"/>
      <c r="O18238" s="5"/>
      <c r="U18238" s="31"/>
      <c r="AD18238" s="20"/>
    </row>
    <row r="18239" spans="4:30" x14ac:dyDescent="0.2">
      <c r="D18239" s="5"/>
      <c r="I18239" s="7"/>
      <c r="K18239" s="7"/>
      <c r="L18239" s="7"/>
      <c r="M18239" s="7"/>
      <c r="N18239" s="7"/>
      <c r="O18239" s="5"/>
      <c r="U18239" s="31"/>
      <c r="AD18239" s="20"/>
    </row>
    <row r="18240" spans="4:30" x14ac:dyDescent="0.2">
      <c r="D18240" s="5"/>
      <c r="I18240" s="7"/>
      <c r="K18240" s="7"/>
      <c r="L18240" s="7"/>
      <c r="M18240" s="7"/>
      <c r="N18240" s="7"/>
      <c r="O18240" s="5"/>
      <c r="U18240" s="31"/>
      <c r="AD18240" s="20"/>
    </row>
    <row r="18241" spans="4:30" x14ac:dyDescent="0.2">
      <c r="D18241" s="5"/>
      <c r="I18241" s="7"/>
      <c r="K18241" s="7"/>
      <c r="L18241" s="7"/>
      <c r="M18241" s="7"/>
      <c r="N18241" s="7"/>
      <c r="O18241" s="5"/>
      <c r="U18241" s="31"/>
      <c r="AD18241" s="20"/>
    </row>
    <row r="18242" spans="4:30" x14ac:dyDescent="0.2">
      <c r="D18242" s="5"/>
      <c r="I18242" s="7"/>
      <c r="K18242" s="7"/>
      <c r="L18242" s="7"/>
      <c r="M18242" s="7"/>
      <c r="N18242" s="7"/>
      <c r="O18242" s="5"/>
      <c r="U18242" s="31"/>
      <c r="AD18242" s="20"/>
    </row>
    <row r="18243" spans="4:30" x14ac:dyDescent="0.2">
      <c r="D18243" s="5"/>
      <c r="I18243" s="7"/>
      <c r="K18243" s="7"/>
      <c r="L18243" s="7"/>
      <c r="M18243" s="7"/>
      <c r="N18243" s="7"/>
      <c r="O18243" s="5"/>
      <c r="U18243" s="31"/>
      <c r="AD18243" s="20"/>
    </row>
    <row r="18244" spans="4:30" x14ac:dyDescent="0.2">
      <c r="D18244" s="5"/>
      <c r="I18244" s="7"/>
      <c r="K18244" s="7"/>
      <c r="L18244" s="7"/>
      <c r="M18244" s="7"/>
      <c r="N18244" s="7"/>
      <c r="O18244" s="5"/>
      <c r="U18244" s="31"/>
      <c r="AD18244" s="20"/>
    </row>
    <row r="18245" spans="4:30" x14ac:dyDescent="0.2">
      <c r="D18245" s="5"/>
      <c r="I18245" s="7"/>
      <c r="K18245" s="7"/>
      <c r="L18245" s="7"/>
      <c r="M18245" s="7"/>
      <c r="N18245" s="7"/>
      <c r="O18245" s="5"/>
      <c r="U18245" s="31"/>
      <c r="AD18245" s="20"/>
    </row>
    <row r="18246" spans="4:30" x14ac:dyDescent="0.2">
      <c r="D18246" s="5"/>
      <c r="I18246" s="7"/>
      <c r="K18246" s="7"/>
      <c r="L18246" s="7"/>
      <c r="M18246" s="7"/>
      <c r="N18246" s="7"/>
      <c r="O18246" s="5"/>
      <c r="U18246" s="31"/>
      <c r="AD18246" s="20"/>
    </row>
    <row r="18247" spans="4:30" x14ac:dyDescent="0.2">
      <c r="D18247" s="5"/>
      <c r="I18247" s="7"/>
      <c r="K18247" s="7"/>
      <c r="L18247" s="7"/>
      <c r="M18247" s="7"/>
      <c r="N18247" s="7"/>
      <c r="O18247" s="5"/>
      <c r="U18247" s="31"/>
      <c r="AD18247" s="20"/>
    </row>
    <row r="18248" spans="4:30" x14ac:dyDescent="0.2">
      <c r="D18248" s="5"/>
      <c r="I18248" s="7"/>
      <c r="K18248" s="7"/>
      <c r="L18248" s="7"/>
      <c r="M18248" s="7"/>
      <c r="N18248" s="7"/>
      <c r="O18248" s="5"/>
      <c r="U18248" s="31"/>
      <c r="AD18248" s="20"/>
    </row>
    <row r="18249" spans="4:30" x14ac:dyDescent="0.2">
      <c r="D18249" s="5"/>
      <c r="I18249" s="7"/>
      <c r="K18249" s="7"/>
      <c r="L18249" s="7"/>
      <c r="M18249" s="7"/>
      <c r="N18249" s="7"/>
      <c r="O18249" s="5"/>
      <c r="U18249" s="31"/>
      <c r="AD18249" s="20"/>
    </row>
    <row r="18250" spans="4:30" x14ac:dyDescent="0.2">
      <c r="D18250" s="5"/>
      <c r="I18250" s="7"/>
      <c r="K18250" s="7"/>
      <c r="L18250" s="7"/>
      <c r="M18250" s="7"/>
      <c r="N18250" s="7"/>
      <c r="O18250" s="5"/>
      <c r="U18250" s="31"/>
      <c r="AD18250" s="20"/>
    </row>
    <row r="18251" spans="4:30" x14ac:dyDescent="0.2">
      <c r="D18251" s="5"/>
      <c r="I18251" s="7"/>
      <c r="K18251" s="7"/>
      <c r="L18251" s="7"/>
      <c r="M18251" s="7"/>
      <c r="N18251" s="7"/>
      <c r="O18251" s="5"/>
      <c r="U18251" s="31"/>
      <c r="AD18251" s="20"/>
    </row>
    <row r="18252" spans="4:30" x14ac:dyDescent="0.2">
      <c r="D18252" s="5"/>
      <c r="I18252" s="7"/>
      <c r="K18252" s="7"/>
      <c r="L18252" s="7"/>
      <c r="M18252" s="7"/>
      <c r="N18252" s="7"/>
      <c r="O18252" s="5"/>
      <c r="U18252" s="31"/>
      <c r="AD18252" s="20"/>
    </row>
    <row r="18253" spans="4:30" x14ac:dyDescent="0.2">
      <c r="D18253" s="5"/>
      <c r="I18253" s="7"/>
      <c r="K18253" s="7"/>
      <c r="L18253" s="7"/>
      <c r="M18253" s="7"/>
      <c r="N18253" s="7"/>
      <c r="O18253" s="5"/>
      <c r="U18253" s="31"/>
      <c r="AD18253" s="20"/>
    </row>
    <row r="18254" spans="4:30" x14ac:dyDescent="0.2">
      <c r="D18254" s="5"/>
      <c r="I18254" s="7"/>
      <c r="K18254" s="7"/>
      <c r="L18254" s="7"/>
      <c r="M18254" s="7"/>
      <c r="N18254" s="7"/>
      <c r="O18254" s="5"/>
      <c r="U18254" s="31"/>
      <c r="AD18254" s="20"/>
    </row>
    <row r="18255" spans="4:30" x14ac:dyDescent="0.2">
      <c r="D18255" s="5"/>
      <c r="I18255" s="7"/>
      <c r="K18255" s="7"/>
      <c r="L18255" s="7"/>
      <c r="M18255" s="7"/>
      <c r="N18255" s="7"/>
      <c r="O18255" s="5"/>
      <c r="U18255" s="31"/>
      <c r="AD18255" s="20"/>
    </row>
    <row r="18256" spans="4:30" x14ac:dyDescent="0.2">
      <c r="D18256" s="5"/>
      <c r="I18256" s="7"/>
      <c r="K18256" s="7"/>
      <c r="L18256" s="7"/>
      <c r="M18256" s="7"/>
      <c r="N18256" s="7"/>
      <c r="O18256" s="5"/>
      <c r="U18256" s="31"/>
      <c r="AD18256" s="20"/>
    </row>
    <row r="18257" spans="4:30" x14ac:dyDescent="0.2">
      <c r="D18257" s="5"/>
      <c r="I18257" s="7"/>
      <c r="K18257" s="7"/>
      <c r="L18257" s="7"/>
      <c r="M18257" s="7"/>
      <c r="N18257" s="7"/>
      <c r="O18257" s="5"/>
      <c r="U18257" s="31"/>
      <c r="AD18257" s="20"/>
    </row>
    <row r="18258" spans="4:30" x14ac:dyDescent="0.2">
      <c r="D18258" s="5"/>
      <c r="I18258" s="7"/>
      <c r="K18258" s="7"/>
      <c r="L18258" s="7"/>
      <c r="M18258" s="7"/>
      <c r="N18258" s="7"/>
      <c r="O18258" s="5"/>
      <c r="U18258" s="31"/>
      <c r="AD18258" s="20"/>
    </row>
    <row r="18259" spans="4:30" x14ac:dyDescent="0.2">
      <c r="D18259" s="5"/>
      <c r="I18259" s="7"/>
      <c r="K18259" s="7"/>
      <c r="L18259" s="7"/>
      <c r="M18259" s="7"/>
      <c r="N18259" s="7"/>
      <c r="O18259" s="5"/>
      <c r="U18259" s="31"/>
      <c r="AD18259" s="20"/>
    </row>
    <row r="18260" spans="4:30" x14ac:dyDescent="0.2">
      <c r="D18260" s="5"/>
      <c r="I18260" s="7"/>
      <c r="K18260" s="7"/>
      <c r="L18260" s="7"/>
      <c r="M18260" s="7"/>
      <c r="N18260" s="7"/>
      <c r="O18260" s="5"/>
      <c r="U18260" s="31"/>
      <c r="AD18260" s="20"/>
    </row>
    <row r="18261" spans="4:30" x14ac:dyDescent="0.2">
      <c r="D18261" s="5"/>
      <c r="I18261" s="7"/>
      <c r="K18261" s="7"/>
      <c r="L18261" s="7"/>
      <c r="M18261" s="7"/>
      <c r="N18261" s="7"/>
      <c r="O18261" s="5"/>
      <c r="U18261" s="31"/>
      <c r="AD18261" s="20"/>
    </row>
    <row r="18262" spans="4:30" x14ac:dyDescent="0.2">
      <c r="D18262" s="5"/>
      <c r="I18262" s="7"/>
      <c r="K18262" s="7"/>
      <c r="L18262" s="7"/>
      <c r="M18262" s="7"/>
      <c r="N18262" s="7"/>
      <c r="O18262" s="5"/>
      <c r="U18262" s="31"/>
      <c r="AD18262" s="20"/>
    </row>
    <row r="18263" spans="4:30" x14ac:dyDescent="0.2">
      <c r="D18263" s="5"/>
      <c r="I18263" s="7"/>
      <c r="K18263" s="7"/>
      <c r="L18263" s="7"/>
      <c r="M18263" s="7"/>
      <c r="N18263" s="7"/>
      <c r="O18263" s="5"/>
      <c r="U18263" s="31"/>
      <c r="AD18263" s="20"/>
    </row>
    <row r="18264" spans="4:30" x14ac:dyDescent="0.2">
      <c r="D18264" s="5"/>
      <c r="I18264" s="7"/>
      <c r="K18264" s="7"/>
      <c r="L18264" s="7"/>
      <c r="M18264" s="7"/>
      <c r="N18264" s="7"/>
      <c r="O18264" s="5"/>
      <c r="U18264" s="31"/>
      <c r="AD18264" s="20"/>
    </row>
    <row r="18265" spans="4:30" x14ac:dyDescent="0.2">
      <c r="D18265" s="5"/>
      <c r="I18265" s="7"/>
      <c r="K18265" s="7"/>
      <c r="L18265" s="7"/>
      <c r="M18265" s="7"/>
      <c r="N18265" s="7"/>
      <c r="O18265" s="5"/>
      <c r="U18265" s="31"/>
      <c r="AD18265" s="20"/>
    </row>
    <row r="18266" spans="4:30" x14ac:dyDescent="0.2">
      <c r="D18266" s="5"/>
      <c r="I18266" s="7"/>
      <c r="K18266" s="7"/>
      <c r="L18266" s="7"/>
      <c r="M18266" s="7"/>
      <c r="N18266" s="7"/>
      <c r="O18266" s="5"/>
      <c r="U18266" s="31"/>
      <c r="AD18266" s="20"/>
    </row>
    <row r="18267" spans="4:30" x14ac:dyDescent="0.2">
      <c r="D18267" s="5"/>
      <c r="I18267" s="7"/>
      <c r="K18267" s="7"/>
      <c r="L18267" s="7"/>
      <c r="M18267" s="7"/>
      <c r="N18267" s="7"/>
      <c r="O18267" s="5"/>
      <c r="U18267" s="31"/>
      <c r="AD18267" s="20"/>
    </row>
    <row r="18268" spans="4:30" x14ac:dyDescent="0.2">
      <c r="D18268" s="5"/>
      <c r="I18268" s="7"/>
      <c r="K18268" s="7"/>
      <c r="L18268" s="7"/>
      <c r="M18268" s="7"/>
      <c r="N18268" s="7"/>
      <c r="O18268" s="5"/>
      <c r="U18268" s="31"/>
      <c r="AD18268" s="20"/>
    </row>
    <row r="18269" spans="4:30" x14ac:dyDescent="0.2">
      <c r="D18269" s="5"/>
      <c r="I18269" s="7"/>
      <c r="K18269" s="7"/>
      <c r="L18269" s="7"/>
      <c r="M18269" s="7"/>
      <c r="N18269" s="7"/>
      <c r="O18269" s="5"/>
      <c r="U18269" s="31"/>
      <c r="AD18269" s="20"/>
    </row>
    <row r="18270" spans="4:30" x14ac:dyDescent="0.2">
      <c r="D18270" s="5"/>
      <c r="I18270" s="7"/>
      <c r="K18270" s="7"/>
      <c r="L18270" s="7"/>
      <c r="M18270" s="7"/>
      <c r="N18270" s="7"/>
      <c r="O18270" s="5"/>
      <c r="U18270" s="31"/>
      <c r="AD18270" s="20"/>
    </row>
    <row r="18271" spans="4:30" x14ac:dyDescent="0.2">
      <c r="D18271" s="5"/>
      <c r="I18271" s="7"/>
      <c r="K18271" s="7"/>
      <c r="L18271" s="7"/>
      <c r="M18271" s="7"/>
      <c r="N18271" s="7"/>
      <c r="O18271" s="5"/>
      <c r="U18271" s="31"/>
      <c r="AD18271" s="20"/>
    </row>
    <row r="18272" spans="4:30" x14ac:dyDescent="0.2">
      <c r="D18272" s="5"/>
      <c r="I18272" s="7"/>
      <c r="K18272" s="7"/>
      <c r="L18272" s="7"/>
      <c r="M18272" s="7"/>
      <c r="N18272" s="7"/>
      <c r="O18272" s="5"/>
      <c r="U18272" s="31"/>
      <c r="AD18272" s="20"/>
    </row>
    <row r="18273" spans="4:30" x14ac:dyDescent="0.2">
      <c r="D18273" s="5"/>
      <c r="I18273" s="7"/>
      <c r="K18273" s="7"/>
      <c r="L18273" s="7"/>
      <c r="M18273" s="7"/>
      <c r="N18273" s="7"/>
      <c r="O18273" s="5"/>
      <c r="U18273" s="31"/>
      <c r="AD18273" s="20"/>
    </row>
    <row r="18274" spans="4:30" x14ac:dyDescent="0.2">
      <c r="D18274" s="5"/>
      <c r="I18274" s="7"/>
      <c r="K18274" s="7"/>
      <c r="L18274" s="7"/>
      <c r="M18274" s="7"/>
      <c r="N18274" s="7"/>
      <c r="O18274" s="5"/>
      <c r="U18274" s="31"/>
      <c r="AD18274" s="20"/>
    </row>
    <row r="18275" spans="4:30" x14ac:dyDescent="0.2">
      <c r="D18275" s="5"/>
      <c r="I18275" s="7"/>
      <c r="K18275" s="7"/>
      <c r="L18275" s="7"/>
      <c r="M18275" s="7"/>
      <c r="N18275" s="7"/>
      <c r="O18275" s="5"/>
      <c r="U18275" s="31"/>
      <c r="AD18275" s="20"/>
    </row>
    <row r="18276" spans="4:30" x14ac:dyDescent="0.2">
      <c r="D18276" s="5"/>
      <c r="I18276" s="7"/>
      <c r="K18276" s="7"/>
      <c r="L18276" s="7"/>
      <c r="M18276" s="7"/>
      <c r="N18276" s="7"/>
      <c r="O18276" s="5"/>
      <c r="U18276" s="31"/>
      <c r="AD18276" s="20"/>
    </row>
    <row r="18277" spans="4:30" x14ac:dyDescent="0.2">
      <c r="D18277" s="5"/>
      <c r="I18277" s="7"/>
      <c r="K18277" s="7"/>
      <c r="L18277" s="7"/>
      <c r="M18277" s="7"/>
      <c r="N18277" s="7"/>
      <c r="O18277" s="5"/>
      <c r="U18277" s="31"/>
      <c r="AD18277" s="20"/>
    </row>
    <row r="18278" spans="4:30" x14ac:dyDescent="0.2">
      <c r="D18278" s="5"/>
      <c r="I18278" s="7"/>
      <c r="K18278" s="7"/>
      <c r="L18278" s="7"/>
      <c r="M18278" s="7"/>
      <c r="N18278" s="7"/>
      <c r="O18278" s="5"/>
      <c r="U18278" s="31"/>
      <c r="AD18278" s="20"/>
    </row>
    <row r="18279" spans="4:30" x14ac:dyDescent="0.2">
      <c r="D18279" s="5"/>
      <c r="I18279" s="7"/>
      <c r="K18279" s="7"/>
      <c r="L18279" s="7"/>
      <c r="M18279" s="7"/>
      <c r="N18279" s="7"/>
      <c r="O18279" s="5"/>
      <c r="U18279" s="31"/>
      <c r="AD18279" s="20"/>
    </row>
    <row r="18280" spans="4:30" x14ac:dyDescent="0.2">
      <c r="D18280" s="5"/>
      <c r="I18280" s="7"/>
      <c r="K18280" s="7"/>
      <c r="L18280" s="7"/>
      <c r="M18280" s="7"/>
      <c r="N18280" s="7"/>
      <c r="O18280" s="5"/>
      <c r="U18280" s="31"/>
      <c r="AD18280" s="20"/>
    </row>
    <row r="18281" spans="4:30" x14ac:dyDescent="0.2">
      <c r="D18281" s="5"/>
      <c r="I18281" s="7"/>
      <c r="K18281" s="7"/>
      <c r="L18281" s="7"/>
      <c r="M18281" s="7"/>
      <c r="N18281" s="7"/>
      <c r="O18281" s="5"/>
      <c r="U18281" s="31"/>
      <c r="AD18281" s="20"/>
    </row>
    <row r="18282" spans="4:30" x14ac:dyDescent="0.2">
      <c r="D18282" s="5"/>
      <c r="I18282" s="7"/>
      <c r="K18282" s="7"/>
      <c r="L18282" s="7"/>
      <c r="M18282" s="7"/>
      <c r="N18282" s="7"/>
      <c r="O18282" s="5"/>
      <c r="U18282" s="31"/>
      <c r="AD18282" s="20"/>
    </row>
    <row r="18283" spans="4:30" x14ac:dyDescent="0.2">
      <c r="D18283" s="5"/>
      <c r="I18283" s="7"/>
      <c r="K18283" s="7"/>
      <c r="L18283" s="7"/>
      <c r="M18283" s="7"/>
      <c r="N18283" s="7"/>
      <c r="O18283" s="5"/>
      <c r="U18283" s="31"/>
      <c r="AD18283" s="20"/>
    </row>
    <row r="18284" spans="4:30" x14ac:dyDescent="0.2">
      <c r="D18284" s="5"/>
      <c r="I18284" s="7"/>
      <c r="K18284" s="7"/>
      <c r="L18284" s="7"/>
      <c r="M18284" s="7"/>
      <c r="N18284" s="7"/>
      <c r="O18284" s="5"/>
      <c r="U18284" s="31"/>
      <c r="AD18284" s="20"/>
    </row>
    <row r="18285" spans="4:30" x14ac:dyDescent="0.2">
      <c r="D18285" s="5"/>
      <c r="I18285" s="7"/>
      <c r="K18285" s="7"/>
      <c r="L18285" s="7"/>
      <c r="M18285" s="7"/>
      <c r="N18285" s="7"/>
      <c r="O18285" s="5"/>
      <c r="U18285" s="31"/>
      <c r="AD18285" s="20"/>
    </row>
    <row r="18286" spans="4:30" x14ac:dyDescent="0.2">
      <c r="D18286" s="5"/>
      <c r="I18286" s="7"/>
      <c r="K18286" s="7"/>
      <c r="L18286" s="7"/>
      <c r="M18286" s="7"/>
      <c r="N18286" s="7"/>
      <c r="O18286" s="5"/>
      <c r="U18286" s="31"/>
      <c r="AD18286" s="20"/>
    </row>
    <row r="18287" spans="4:30" x14ac:dyDescent="0.2">
      <c r="D18287" s="5"/>
      <c r="I18287" s="7"/>
      <c r="K18287" s="7"/>
      <c r="L18287" s="7"/>
      <c r="M18287" s="7"/>
      <c r="N18287" s="7"/>
      <c r="O18287" s="5"/>
      <c r="U18287" s="31"/>
      <c r="AD18287" s="20"/>
    </row>
    <row r="18288" spans="4:30" x14ac:dyDescent="0.2">
      <c r="D18288" s="5"/>
      <c r="I18288" s="7"/>
      <c r="K18288" s="7"/>
      <c r="L18288" s="7"/>
      <c r="M18288" s="7"/>
      <c r="N18288" s="7"/>
      <c r="O18288" s="5"/>
      <c r="U18288" s="31"/>
      <c r="AD18288" s="20"/>
    </row>
    <row r="18289" spans="4:30" x14ac:dyDescent="0.2">
      <c r="D18289" s="5"/>
      <c r="I18289" s="7"/>
      <c r="K18289" s="7"/>
      <c r="L18289" s="7"/>
      <c r="M18289" s="7"/>
      <c r="N18289" s="7"/>
      <c r="O18289" s="5"/>
      <c r="U18289" s="31"/>
      <c r="AD18289" s="20"/>
    </row>
    <row r="18290" spans="4:30" x14ac:dyDescent="0.2">
      <c r="D18290" s="5"/>
      <c r="I18290" s="7"/>
      <c r="K18290" s="7"/>
      <c r="L18290" s="7"/>
      <c r="M18290" s="7"/>
      <c r="N18290" s="7"/>
      <c r="O18290" s="5"/>
      <c r="U18290" s="31"/>
      <c r="AD18290" s="20"/>
    </row>
    <row r="18291" spans="4:30" x14ac:dyDescent="0.2">
      <c r="D18291" s="5"/>
      <c r="I18291" s="7"/>
      <c r="K18291" s="7"/>
      <c r="L18291" s="7"/>
      <c r="M18291" s="7"/>
      <c r="N18291" s="7"/>
      <c r="O18291" s="5"/>
      <c r="U18291" s="31"/>
      <c r="AD18291" s="20"/>
    </row>
    <row r="18292" spans="4:30" x14ac:dyDescent="0.2">
      <c r="D18292" s="5"/>
      <c r="I18292" s="7"/>
      <c r="K18292" s="7"/>
      <c r="L18292" s="7"/>
      <c r="M18292" s="7"/>
      <c r="N18292" s="7"/>
      <c r="O18292" s="5"/>
      <c r="U18292" s="31"/>
      <c r="AD18292" s="20"/>
    </row>
    <row r="18293" spans="4:30" x14ac:dyDescent="0.2">
      <c r="D18293" s="5"/>
      <c r="I18293" s="7"/>
      <c r="K18293" s="7"/>
      <c r="L18293" s="7"/>
      <c r="M18293" s="7"/>
      <c r="N18293" s="7"/>
      <c r="O18293" s="5"/>
      <c r="U18293" s="31"/>
      <c r="AD18293" s="20"/>
    </row>
    <row r="18294" spans="4:30" x14ac:dyDescent="0.2">
      <c r="D18294" s="5"/>
      <c r="I18294" s="7"/>
      <c r="K18294" s="7"/>
      <c r="L18294" s="7"/>
      <c r="M18294" s="7"/>
      <c r="N18294" s="7"/>
      <c r="O18294" s="5"/>
      <c r="U18294" s="31"/>
      <c r="AD18294" s="20"/>
    </row>
    <row r="18295" spans="4:30" x14ac:dyDescent="0.2">
      <c r="D18295" s="5"/>
      <c r="I18295" s="7"/>
      <c r="K18295" s="7"/>
      <c r="L18295" s="7"/>
      <c r="M18295" s="7"/>
      <c r="N18295" s="7"/>
      <c r="O18295" s="5"/>
      <c r="U18295" s="31"/>
      <c r="AD18295" s="20"/>
    </row>
    <row r="18296" spans="4:30" x14ac:dyDescent="0.2">
      <c r="D18296" s="5"/>
      <c r="I18296" s="7"/>
      <c r="K18296" s="7"/>
      <c r="L18296" s="7"/>
      <c r="M18296" s="7"/>
      <c r="N18296" s="7"/>
      <c r="O18296" s="5"/>
      <c r="U18296" s="31"/>
      <c r="AD18296" s="20"/>
    </row>
    <row r="18297" spans="4:30" x14ac:dyDescent="0.2">
      <c r="D18297" s="5"/>
      <c r="I18297" s="7"/>
      <c r="K18297" s="7"/>
      <c r="L18297" s="7"/>
      <c r="M18297" s="7"/>
      <c r="N18297" s="7"/>
      <c r="O18297" s="5"/>
      <c r="U18297" s="31"/>
      <c r="AD18297" s="20"/>
    </row>
    <row r="18298" spans="4:30" x14ac:dyDescent="0.2">
      <c r="D18298" s="5"/>
      <c r="I18298" s="7"/>
      <c r="K18298" s="7"/>
      <c r="L18298" s="7"/>
      <c r="M18298" s="7"/>
      <c r="N18298" s="7"/>
      <c r="O18298" s="5"/>
      <c r="U18298" s="31"/>
      <c r="AD18298" s="20"/>
    </row>
    <row r="18299" spans="4:30" x14ac:dyDescent="0.2">
      <c r="D18299" s="5"/>
      <c r="I18299" s="7"/>
      <c r="K18299" s="7"/>
      <c r="L18299" s="7"/>
      <c r="M18299" s="7"/>
      <c r="N18299" s="7"/>
      <c r="O18299" s="5"/>
      <c r="U18299" s="31"/>
      <c r="AD18299" s="20"/>
    </row>
    <row r="18300" spans="4:30" x14ac:dyDescent="0.2">
      <c r="D18300" s="5"/>
      <c r="I18300" s="7"/>
      <c r="K18300" s="7"/>
      <c r="L18300" s="7"/>
      <c r="M18300" s="7"/>
      <c r="N18300" s="7"/>
      <c r="O18300" s="5"/>
      <c r="U18300" s="31"/>
      <c r="AD18300" s="20"/>
    </row>
    <row r="18301" spans="4:30" x14ac:dyDescent="0.2">
      <c r="D18301" s="5"/>
      <c r="I18301" s="7"/>
      <c r="K18301" s="7"/>
      <c r="L18301" s="7"/>
      <c r="M18301" s="7"/>
      <c r="N18301" s="7"/>
      <c r="O18301" s="5"/>
      <c r="U18301" s="31"/>
      <c r="AD18301" s="20"/>
    </row>
    <row r="18302" spans="4:30" x14ac:dyDescent="0.2">
      <c r="D18302" s="5"/>
      <c r="I18302" s="7"/>
      <c r="K18302" s="7"/>
      <c r="L18302" s="7"/>
      <c r="M18302" s="7"/>
      <c r="N18302" s="7"/>
      <c r="O18302" s="5"/>
      <c r="U18302" s="31"/>
      <c r="AD18302" s="20"/>
    </row>
    <row r="18303" spans="4:30" x14ac:dyDescent="0.2">
      <c r="D18303" s="5"/>
      <c r="I18303" s="7"/>
      <c r="K18303" s="7"/>
      <c r="L18303" s="7"/>
      <c r="M18303" s="7"/>
      <c r="N18303" s="7"/>
      <c r="O18303" s="5"/>
      <c r="U18303" s="31"/>
      <c r="AD18303" s="20"/>
    </row>
    <row r="18304" spans="4:30" x14ac:dyDescent="0.2">
      <c r="D18304" s="5"/>
      <c r="I18304" s="7"/>
      <c r="K18304" s="7"/>
      <c r="L18304" s="7"/>
      <c r="M18304" s="7"/>
      <c r="N18304" s="7"/>
      <c r="O18304" s="5"/>
      <c r="U18304" s="31"/>
      <c r="AD18304" s="20"/>
    </row>
    <row r="18305" spans="4:30" x14ac:dyDescent="0.2">
      <c r="D18305" s="5"/>
      <c r="I18305" s="7"/>
      <c r="K18305" s="7"/>
      <c r="L18305" s="7"/>
      <c r="M18305" s="7"/>
      <c r="N18305" s="7"/>
      <c r="O18305" s="5"/>
      <c r="U18305" s="31"/>
      <c r="AD18305" s="20"/>
    </row>
    <row r="18306" spans="4:30" x14ac:dyDescent="0.2">
      <c r="D18306" s="5"/>
      <c r="I18306" s="7"/>
      <c r="K18306" s="7"/>
      <c r="L18306" s="7"/>
      <c r="M18306" s="7"/>
      <c r="N18306" s="7"/>
      <c r="O18306" s="5"/>
      <c r="U18306" s="31"/>
      <c r="AD18306" s="20"/>
    </row>
    <row r="18307" spans="4:30" x14ac:dyDescent="0.2">
      <c r="D18307" s="5"/>
      <c r="I18307" s="7"/>
      <c r="K18307" s="7"/>
      <c r="L18307" s="7"/>
      <c r="M18307" s="7"/>
      <c r="N18307" s="7"/>
      <c r="O18307" s="5"/>
      <c r="U18307" s="31"/>
      <c r="AD18307" s="20"/>
    </row>
    <row r="18308" spans="4:30" x14ac:dyDescent="0.2">
      <c r="D18308" s="5"/>
      <c r="I18308" s="7"/>
      <c r="K18308" s="7"/>
      <c r="L18308" s="7"/>
      <c r="M18308" s="7"/>
      <c r="N18308" s="7"/>
      <c r="O18308" s="5"/>
      <c r="U18308" s="31"/>
      <c r="AD18308" s="20"/>
    </row>
    <row r="18309" spans="4:30" x14ac:dyDescent="0.2">
      <c r="D18309" s="5"/>
      <c r="I18309" s="7"/>
      <c r="K18309" s="7"/>
      <c r="L18309" s="7"/>
      <c r="M18309" s="7"/>
      <c r="N18309" s="7"/>
      <c r="O18309" s="5"/>
      <c r="U18309" s="31"/>
      <c r="AD18309" s="20"/>
    </row>
    <row r="18310" spans="4:30" x14ac:dyDescent="0.2">
      <c r="D18310" s="5"/>
      <c r="I18310" s="7"/>
      <c r="K18310" s="7"/>
      <c r="L18310" s="7"/>
      <c r="M18310" s="7"/>
      <c r="N18310" s="7"/>
      <c r="O18310" s="5"/>
      <c r="U18310" s="31"/>
      <c r="AD18310" s="20"/>
    </row>
    <row r="18311" spans="4:30" x14ac:dyDescent="0.2">
      <c r="D18311" s="5"/>
      <c r="I18311" s="7"/>
      <c r="K18311" s="7"/>
      <c r="L18311" s="7"/>
      <c r="M18311" s="7"/>
      <c r="N18311" s="7"/>
      <c r="O18311" s="5"/>
      <c r="U18311" s="31"/>
      <c r="AD18311" s="20"/>
    </row>
    <row r="18312" spans="4:30" x14ac:dyDescent="0.2">
      <c r="D18312" s="5"/>
      <c r="I18312" s="7"/>
      <c r="K18312" s="7"/>
      <c r="L18312" s="7"/>
      <c r="M18312" s="7"/>
      <c r="N18312" s="7"/>
      <c r="O18312" s="5"/>
      <c r="U18312" s="31"/>
      <c r="AD18312" s="20"/>
    </row>
    <row r="18313" spans="4:30" x14ac:dyDescent="0.2">
      <c r="D18313" s="5"/>
      <c r="I18313" s="7"/>
      <c r="K18313" s="7"/>
      <c r="L18313" s="7"/>
      <c r="M18313" s="7"/>
      <c r="N18313" s="7"/>
      <c r="O18313" s="5"/>
      <c r="U18313" s="31"/>
      <c r="AD18313" s="20"/>
    </row>
    <row r="18314" spans="4:30" x14ac:dyDescent="0.2">
      <c r="D18314" s="5"/>
      <c r="I18314" s="7"/>
      <c r="K18314" s="7"/>
      <c r="L18314" s="7"/>
      <c r="M18314" s="7"/>
      <c r="N18314" s="7"/>
      <c r="O18314" s="5"/>
      <c r="U18314" s="31"/>
      <c r="AD18314" s="20"/>
    </row>
    <row r="18315" spans="4:30" x14ac:dyDescent="0.2">
      <c r="D18315" s="5"/>
      <c r="I18315" s="7"/>
      <c r="K18315" s="7"/>
      <c r="L18315" s="7"/>
      <c r="M18315" s="7"/>
      <c r="N18315" s="7"/>
      <c r="O18315" s="5"/>
      <c r="U18315" s="31"/>
      <c r="AD18315" s="20"/>
    </row>
    <row r="18316" spans="4:30" x14ac:dyDescent="0.2">
      <c r="D18316" s="5"/>
      <c r="I18316" s="7"/>
      <c r="K18316" s="7"/>
      <c r="L18316" s="7"/>
      <c r="M18316" s="7"/>
      <c r="N18316" s="7"/>
      <c r="O18316" s="5"/>
      <c r="U18316" s="31"/>
      <c r="AD18316" s="20"/>
    </row>
    <row r="18317" spans="4:30" x14ac:dyDescent="0.2">
      <c r="D18317" s="5"/>
      <c r="I18317" s="7"/>
      <c r="K18317" s="7"/>
      <c r="L18317" s="7"/>
      <c r="M18317" s="7"/>
      <c r="N18317" s="7"/>
      <c r="O18317" s="5"/>
      <c r="U18317" s="31"/>
      <c r="AD18317" s="20"/>
    </row>
    <row r="18318" spans="4:30" x14ac:dyDescent="0.2">
      <c r="D18318" s="5"/>
      <c r="I18318" s="7"/>
      <c r="K18318" s="7"/>
      <c r="L18318" s="7"/>
      <c r="M18318" s="7"/>
      <c r="N18318" s="7"/>
      <c r="O18318" s="5"/>
      <c r="U18318" s="31"/>
      <c r="AD18318" s="20"/>
    </row>
    <row r="18319" spans="4:30" x14ac:dyDescent="0.2">
      <c r="D18319" s="5"/>
      <c r="I18319" s="7"/>
      <c r="K18319" s="7"/>
      <c r="L18319" s="7"/>
      <c r="M18319" s="7"/>
      <c r="N18319" s="7"/>
      <c r="O18319" s="5"/>
      <c r="U18319" s="31"/>
      <c r="AD18319" s="20"/>
    </row>
    <row r="18320" spans="4:30" x14ac:dyDescent="0.2">
      <c r="D18320" s="5"/>
      <c r="I18320" s="7"/>
      <c r="K18320" s="7"/>
      <c r="L18320" s="7"/>
      <c r="M18320" s="7"/>
      <c r="N18320" s="7"/>
      <c r="O18320" s="5"/>
      <c r="U18320" s="31"/>
      <c r="AD18320" s="20"/>
    </row>
    <row r="18321" spans="4:30" x14ac:dyDescent="0.2">
      <c r="D18321" s="5"/>
      <c r="I18321" s="7"/>
      <c r="K18321" s="7"/>
      <c r="L18321" s="7"/>
      <c r="M18321" s="7"/>
      <c r="N18321" s="7"/>
      <c r="O18321" s="5"/>
      <c r="U18321" s="31"/>
      <c r="AD18321" s="20"/>
    </row>
    <row r="18322" spans="4:30" x14ac:dyDescent="0.2">
      <c r="D18322" s="5"/>
      <c r="I18322" s="7"/>
      <c r="K18322" s="7"/>
      <c r="L18322" s="7"/>
      <c r="M18322" s="7"/>
      <c r="N18322" s="7"/>
      <c r="O18322" s="5"/>
      <c r="U18322" s="31"/>
      <c r="AD18322" s="20"/>
    </row>
    <row r="18323" spans="4:30" x14ac:dyDescent="0.2">
      <c r="D18323" s="5"/>
      <c r="I18323" s="7"/>
      <c r="K18323" s="7"/>
      <c r="L18323" s="7"/>
      <c r="M18323" s="7"/>
      <c r="N18323" s="7"/>
      <c r="O18323" s="5"/>
      <c r="U18323" s="31"/>
      <c r="AD18323" s="20"/>
    </row>
    <row r="18324" spans="4:30" x14ac:dyDescent="0.2">
      <c r="D18324" s="5"/>
      <c r="I18324" s="7"/>
      <c r="K18324" s="7"/>
      <c r="L18324" s="7"/>
      <c r="M18324" s="7"/>
      <c r="N18324" s="7"/>
      <c r="O18324" s="5"/>
      <c r="U18324" s="31"/>
      <c r="AD18324" s="20"/>
    </row>
    <row r="18325" spans="4:30" x14ac:dyDescent="0.2">
      <c r="D18325" s="5"/>
      <c r="I18325" s="7"/>
      <c r="K18325" s="7"/>
      <c r="L18325" s="7"/>
      <c r="M18325" s="7"/>
      <c r="N18325" s="7"/>
      <c r="O18325" s="5"/>
      <c r="U18325" s="31"/>
      <c r="AD18325" s="20"/>
    </row>
    <row r="18326" spans="4:30" x14ac:dyDescent="0.2">
      <c r="D18326" s="5"/>
      <c r="I18326" s="7"/>
      <c r="K18326" s="7"/>
      <c r="L18326" s="7"/>
      <c r="M18326" s="7"/>
      <c r="N18326" s="7"/>
      <c r="O18326" s="5"/>
      <c r="U18326" s="31"/>
      <c r="AD18326" s="20"/>
    </row>
    <row r="18327" spans="4:30" x14ac:dyDescent="0.2">
      <c r="D18327" s="5"/>
      <c r="I18327" s="7"/>
      <c r="K18327" s="7"/>
      <c r="L18327" s="7"/>
      <c r="M18327" s="7"/>
      <c r="N18327" s="7"/>
      <c r="O18327" s="5"/>
      <c r="U18327" s="31"/>
      <c r="AD18327" s="20"/>
    </row>
    <row r="18328" spans="4:30" x14ac:dyDescent="0.2">
      <c r="D18328" s="5"/>
      <c r="I18328" s="7"/>
      <c r="K18328" s="7"/>
      <c r="L18328" s="7"/>
      <c r="M18328" s="7"/>
      <c r="N18328" s="7"/>
      <c r="O18328" s="5"/>
      <c r="U18328" s="31"/>
      <c r="AD18328" s="20"/>
    </row>
    <row r="18329" spans="4:30" x14ac:dyDescent="0.2">
      <c r="D18329" s="5"/>
      <c r="I18329" s="7"/>
      <c r="K18329" s="7"/>
      <c r="L18329" s="7"/>
      <c r="M18329" s="7"/>
      <c r="N18329" s="7"/>
      <c r="O18329" s="5"/>
      <c r="U18329" s="31"/>
      <c r="AD18329" s="20"/>
    </row>
    <row r="18330" spans="4:30" x14ac:dyDescent="0.2">
      <c r="D18330" s="5"/>
      <c r="I18330" s="7"/>
      <c r="K18330" s="7"/>
      <c r="L18330" s="7"/>
      <c r="M18330" s="7"/>
      <c r="N18330" s="7"/>
      <c r="O18330" s="5"/>
      <c r="U18330" s="31"/>
      <c r="AD18330" s="20"/>
    </row>
    <row r="18331" spans="4:30" x14ac:dyDescent="0.2">
      <c r="D18331" s="5"/>
      <c r="I18331" s="7"/>
      <c r="K18331" s="7"/>
      <c r="L18331" s="7"/>
      <c r="M18331" s="7"/>
      <c r="N18331" s="7"/>
      <c r="O18331" s="5"/>
      <c r="U18331" s="31"/>
      <c r="AD18331" s="20"/>
    </row>
    <row r="18332" spans="4:30" x14ac:dyDescent="0.2">
      <c r="D18332" s="5"/>
      <c r="I18332" s="7"/>
      <c r="K18332" s="7"/>
      <c r="L18332" s="7"/>
      <c r="M18332" s="7"/>
      <c r="N18332" s="7"/>
      <c r="O18332" s="5"/>
      <c r="U18332" s="31"/>
      <c r="AD18332" s="20"/>
    </row>
    <row r="18333" spans="4:30" x14ac:dyDescent="0.2">
      <c r="D18333" s="5"/>
      <c r="I18333" s="7"/>
      <c r="K18333" s="7"/>
      <c r="L18333" s="7"/>
      <c r="M18333" s="7"/>
      <c r="N18333" s="7"/>
      <c r="O18333" s="5"/>
      <c r="U18333" s="31"/>
      <c r="AD18333" s="20"/>
    </row>
    <row r="18334" spans="4:30" x14ac:dyDescent="0.2">
      <c r="D18334" s="5"/>
      <c r="I18334" s="7"/>
      <c r="K18334" s="7"/>
      <c r="L18334" s="7"/>
      <c r="M18334" s="7"/>
      <c r="N18334" s="7"/>
      <c r="O18334" s="5"/>
      <c r="U18334" s="31"/>
      <c r="AD18334" s="20"/>
    </row>
    <row r="18335" spans="4:30" x14ac:dyDescent="0.2">
      <c r="D18335" s="5"/>
      <c r="I18335" s="7"/>
      <c r="K18335" s="7"/>
      <c r="L18335" s="7"/>
      <c r="M18335" s="7"/>
      <c r="N18335" s="7"/>
      <c r="O18335" s="5"/>
      <c r="U18335" s="31"/>
      <c r="AD18335" s="20"/>
    </row>
    <row r="18336" spans="4:30" x14ac:dyDescent="0.2">
      <c r="D18336" s="5"/>
      <c r="I18336" s="7"/>
      <c r="K18336" s="7"/>
      <c r="L18336" s="7"/>
      <c r="M18336" s="7"/>
      <c r="N18336" s="7"/>
      <c r="O18336" s="5"/>
      <c r="U18336" s="31"/>
      <c r="AD18336" s="20"/>
    </row>
    <row r="18337" spans="4:30" x14ac:dyDescent="0.2">
      <c r="D18337" s="5"/>
      <c r="I18337" s="7"/>
      <c r="K18337" s="7"/>
      <c r="L18337" s="7"/>
      <c r="M18337" s="7"/>
      <c r="N18337" s="7"/>
      <c r="O18337" s="5"/>
      <c r="U18337" s="31"/>
      <c r="AD18337" s="20"/>
    </row>
    <row r="18338" spans="4:30" x14ac:dyDescent="0.2">
      <c r="D18338" s="5"/>
      <c r="I18338" s="7"/>
      <c r="K18338" s="7"/>
      <c r="L18338" s="7"/>
      <c r="M18338" s="7"/>
      <c r="N18338" s="7"/>
      <c r="O18338" s="5"/>
      <c r="U18338" s="31"/>
      <c r="AD18338" s="20"/>
    </row>
    <row r="18339" spans="4:30" x14ac:dyDescent="0.2">
      <c r="D18339" s="5"/>
      <c r="I18339" s="7"/>
      <c r="K18339" s="7"/>
      <c r="L18339" s="7"/>
      <c r="M18339" s="7"/>
      <c r="N18339" s="7"/>
      <c r="O18339" s="5"/>
      <c r="U18339" s="31"/>
      <c r="AD18339" s="20"/>
    </row>
    <row r="18340" spans="4:30" x14ac:dyDescent="0.2">
      <c r="D18340" s="5"/>
      <c r="I18340" s="7"/>
      <c r="K18340" s="7"/>
      <c r="L18340" s="7"/>
      <c r="M18340" s="7"/>
      <c r="N18340" s="7"/>
      <c r="O18340" s="5"/>
      <c r="U18340" s="31"/>
      <c r="AD18340" s="20"/>
    </row>
    <row r="18341" spans="4:30" x14ac:dyDescent="0.2">
      <c r="D18341" s="5"/>
      <c r="I18341" s="7"/>
      <c r="K18341" s="7"/>
      <c r="L18341" s="7"/>
      <c r="M18341" s="7"/>
      <c r="N18341" s="7"/>
      <c r="O18341" s="5"/>
      <c r="U18341" s="31"/>
      <c r="AD18341" s="20"/>
    </row>
    <row r="18342" spans="4:30" x14ac:dyDescent="0.2">
      <c r="D18342" s="5"/>
      <c r="I18342" s="7"/>
      <c r="K18342" s="7"/>
      <c r="L18342" s="7"/>
      <c r="M18342" s="7"/>
      <c r="N18342" s="7"/>
      <c r="O18342" s="5"/>
      <c r="U18342" s="31"/>
      <c r="AD18342" s="20"/>
    </row>
    <row r="18343" spans="4:30" x14ac:dyDescent="0.2">
      <c r="D18343" s="5"/>
      <c r="I18343" s="7"/>
      <c r="K18343" s="7"/>
      <c r="L18343" s="7"/>
      <c r="M18343" s="7"/>
      <c r="N18343" s="7"/>
      <c r="O18343" s="5"/>
      <c r="U18343" s="31"/>
      <c r="AD18343" s="20"/>
    </row>
    <row r="18344" spans="4:30" x14ac:dyDescent="0.2">
      <c r="D18344" s="5"/>
      <c r="I18344" s="7"/>
      <c r="K18344" s="7"/>
      <c r="L18344" s="7"/>
      <c r="M18344" s="7"/>
      <c r="N18344" s="7"/>
      <c r="O18344" s="5"/>
      <c r="U18344" s="31"/>
      <c r="AD18344" s="20"/>
    </row>
    <row r="18345" spans="4:30" x14ac:dyDescent="0.2">
      <c r="D18345" s="5"/>
      <c r="I18345" s="7"/>
      <c r="K18345" s="7"/>
      <c r="L18345" s="7"/>
      <c r="M18345" s="7"/>
      <c r="N18345" s="7"/>
      <c r="O18345" s="5"/>
      <c r="U18345" s="31"/>
      <c r="AD18345" s="20"/>
    </row>
    <row r="18346" spans="4:30" x14ac:dyDescent="0.2">
      <c r="D18346" s="5"/>
      <c r="I18346" s="7"/>
      <c r="K18346" s="7"/>
      <c r="L18346" s="7"/>
      <c r="M18346" s="7"/>
      <c r="N18346" s="7"/>
      <c r="O18346" s="5"/>
      <c r="U18346" s="31"/>
      <c r="AD18346" s="20"/>
    </row>
    <row r="18347" spans="4:30" x14ac:dyDescent="0.2">
      <c r="D18347" s="5"/>
      <c r="I18347" s="7"/>
      <c r="K18347" s="7"/>
      <c r="L18347" s="7"/>
      <c r="M18347" s="7"/>
      <c r="N18347" s="7"/>
      <c r="O18347" s="5"/>
      <c r="U18347" s="31"/>
      <c r="AD18347" s="20"/>
    </row>
    <row r="18348" spans="4:30" x14ac:dyDescent="0.2">
      <c r="D18348" s="5"/>
      <c r="I18348" s="7"/>
      <c r="K18348" s="7"/>
      <c r="L18348" s="7"/>
      <c r="M18348" s="7"/>
      <c r="N18348" s="7"/>
      <c r="O18348" s="5"/>
      <c r="U18348" s="31"/>
      <c r="AD18348" s="20"/>
    </row>
    <row r="18349" spans="4:30" x14ac:dyDescent="0.2">
      <c r="D18349" s="5"/>
      <c r="I18349" s="7"/>
      <c r="K18349" s="7"/>
      <c r="L18349" s="7"/>
      <c r="M18349" s="7"/>
      <c r="N18349" s="7"/>
      <c r="O18349" s="5"/>
      <c r="U18349" s="31"/>
      <c r="AD18349" s="20"/>
    </row>
    <row r="18350" spans="4:30" x14ac:dyDescent="0.2">
      <c r="D18350" s="5"/>
      <c r="I18350" s="7"/>
      <c r="K18350" s="7"/>
      <c r="L18350" s="7"/>
      <c r="M18350" s="7"/>
      <c r="N18350" s="7"/>
      <c r="O18350" s="5"/>
      <c r="U18350" s="31"/>
      <c r="AD18350" s="20"/>
    </row>
    <row r="18351" spans="4:30" x14ac:dyDescent="0.2">
      <c r="D18351" s="5"/>
      <c r="I18351" s="7"/>
      <c r="K18351" s="7"/>
      <c r="L18351" s="7"/>
      <c r="M18351" s="7"/>
      <c r="N18351" s="7"/>
      <c r="O18351" s="5"/>
      <c r="U18351" s="31"/>
      <c r="AD18351" s="20"/>
    </row>
    <row r="18352" spans="4:30" x14ac:dyDescent="0.2">
      <c r="D18352" s="5"/>
      <c r="I18352" s="7"/>
      <c r="K18352" s="7"/>
      <c r="L18352" s="7"/>
      <c r="M18352" s="7"/>
      <c r="N18352" s="7"/>
      <c r="O18352" s="5"/>
      <c r="U18352" s="31"/>
      <c r="AD18352" s="20"/>
    </row>
    <row r="18353" spans="4:30" x14ac:dyDescent="0.2">
      <c r="D18353" s="5"/>
      <c r="I18353" s="7"/>
      <c r="K18353" s="7"/>
      <c r="L18353" s="7"/>
      <c r="M18353" s="7"/>
      <c r="N18353" s="7"/>
      <c r="O18353" s="5"/>
      <c r="U18353" s="31"/>
      <c r="AD18353" s="20"/>
    </row>
    <row r="18354" spans="4:30" x14ac:dyDescent="0.2">
      <c r="D18354" s="5"/>
      <c r="I18354" s="7"/>
      <c r="K18354" s="7"/>
      <c r="L18354" s="7"/>
      <c r="M18354" s="7"/>
      <c r="N18354" s="7"/>
      <c r="O18354" s="5"/>
      <c r="U18354" s="31"/>
      <c r="AD18354" s="20"/>
    </row>
    <row r="18355" spans="4:30" x14ac:dyDescent="0.2">
      <c r="D18355" s="5"/>
      <c r="I18355" s="7"/>
      <c r="K18355" s="7"/>
      <c r="L18355" s="7"/>
      <c r="M18355" s="7"/>
      <c r="N18355" s="7"/>
      <c r="O18355" s="5"/>
      <c r="U18355" s="31"/>
      <c r="AD18355" s="20"/>
    </row>
    <row r="18356" spans="4:30" x14ac:dyDescent="0.2">
      <c r="D18356" s="5"/>
      <c r="I18356" s="7"/>
      <c r="K18356" s="7"/>
      <c r="L18356" s="7"/>
      <c r="M18356" s="7"/>
      <c r="N18356" s="7"/>
      <c r="O18356" s="5"/>
      <c r="U18356" s="31"/>
      <c r="AD18356" s="20"/>
    </row>
    <row r="18357" spans="4:30" x14ac:dyDescent="0.2">
      <c r="D18357" s="5"/>
      <c r="I18357" s="7"/>
      <c r="K18357" s="7"/>
      <c r="L18357" s="7"/>
      <c r="M18357" s="7"/>
      <c r="N18357" s="7"/>
      <c r="O18357" s="5"/>
      <c r="U18357" s="31"/>
      <c r="AD18357" s="20"/>
    </row>
    <row r="18358" spans="4:30" x14ac:dyDescent="0.2">
      <c r="D18358" s="5"/>
      <c r="I18358" s="7"/>
      <c r="K18358" s="7"/>
      <c r="L18358" s="7"/>
      <c r="M18358" s="7"/>
      <c r="N18358" s="7"/>
      <c r="O18358" s="5"/>
      <c r="U18358" s="31"/>
      <c r="AD18358" s="20"/>
    </row>
    <row r="18359" spans="4:30" x14ac:dyDescent="0.2">
      <c r="D18359" s="5"/>
      <c r="I18359" s="7"/>
      <c r="K18359" s="7"/>
      <c r="L18359" s="7"/>
      <c r="M18359" s="7"/>
      <c r="N18359" s="7"/>
      <c r="O18359" s="5"/>
      <c r="U18359" s="31"/>
      <c r="AD18359" s="20"/>
    </row>
    <row r="18360" spans="4:30" x14ac:dyDescent="0.2">
      <c r="D18360" s="5"/>
      <c r="I18360" s="7"/>
      <c r="K18360" s="7"/>
      <c r="L18360" s="7"/>
      <c r="M18360" s="7"/>
      <c r="N18360" s="7"/>
      <c r="O18360" s="5"/>
      <c r="U18360" s="31"/>
      <c r="AD18360" s="20"/>
    </row>
    <row r="18361" spans="4:30" x14ac:dyDescent="0.2">
      <c r="D18361" s="5"/>
      <c r="I18361" s="7"/>
      <c r="K18361" s="7"/>
      <c r="L18361" s="7"/>
      <c r="M18361" s="7"/>
      <c r="N18361" s="7"/>
      <c r="O18361" s="5"/>
      <c r="U18361" s="31"/>
      <c r="AD18361" s="20"/>
    </row>
    <row r="18362" spans="4:30" x14ac:dyDescent="0.2">
      <c r="D18362" s="5"/>
      <c r="I18362" s="7"/>
      <c r="K18362" s="7"/>
      <c r="L18362" s="7"/>
      <c r="M18362" s="7"/>
      <c r="N18362" s="7"/>
      <c r="O18362" s="5"/>
      <c r="U18362" s="31"/>
      <c r="AD18362" s="20"/>
    </row>
    <row r="18363" spans="4:30" x14ac:dyDescent="0.2">
      <c r="D18363" s="5"/>
      <c r="I18363" s="7"/>
      <c r="K18363" s="7"/>
      <c r="L18363" s="7"/>
      <c r="M18363" s="7"/>
      <c r="N18363" s="7"/>
      <c r="O18363" s="5"/>
      <c r="U18363" s="31"/>
      <c r="AD18363" s="20"/>
    </row>
    <row r="18364" spans="4:30" x14ac:dyDescent="0.2">
      <c r="D18364" s="5"/>
      <c r="I18364" s="7"/>
      <c r="K18364" s="7"/>
      <c r="L18364" s="7"/>
      <c r="M18364" s="7"/>
      <c r="N18364" s="7"/>
      <c r="O18364" s="5"/>
      <c r="U18364" s="31"/>
      <c r="AD18364" s="20"/>
    </row>
    <row r="18365" spans="4:30" x14ac:dyDescent="0.2">
      <c r="D18365" s="5"/>
      <c r="I18365" s="7"/>
      <c r="K18365" s="7"/>
      <c r="L18365" s="7"/>
      <c r="M18365" s="7"/>
      <c r="N18365" s="7"/>
      <c r="O18365" s="5"/>
      <c r="U18365" s="31"/>
      <c r="AD18365" s="20"/>
    </row>
    <row r="18366" spans="4:30" x14ac:dyDescent="0.2">
      <c r="D18366" s="5"/>
      <c r="I18366" s="7"/>
      <c r="K18366" s="7"/>
      <c r="L18366" s="7"/>
      <c r="M18366" s="7"/>
      <c r="N18366" s="7"/>
      <c r="O18366" s="5"/>
      <c r="U18366" s="31"/>
      <c r="AD18366" s="20"/>
    </row>
    <row r="18367" spans="4:30" x14ac:dyDescent="0.2">
      <c r="D18367" s="5"/>
      <c r="I18367" s="7"/>
      <c r="K18367" s="7"/>
      <c r="L18367" s="7"/>
      <c r="M18367" s="7"/>
      <c r="N18367" s="7"/>
      <c r="O18367" s="5"/>
      <c r="U18367" s="31"/>
      <c r="AD18367" s="20"/>
    </row>
    <row r="18368" spans="4:30" x14ac:dyDescent="0.2">
      <c r="D18368" s="5"/>
      <c r="I18368" s="7"/>
      <c r="K18368" s="7"/>
      <c r="L18368" s="7"/>
      <c r="M18368" s="7"/>
      <c r="N18368" s="7"/>
      <c r="O18368" s="5"/>
      <c r="U18368" s="31"/>
      <c r="AD18368" s="20"/>
    </row>
    <row r="18369" spans="4:30" x14ac:dyDescent="0.2">
      <c r="D18369" s="5"/>
      <c r="I18369" s="7"/>
      <c r="K18369" s="7"/>
      <c r="L18369" s="7"/>
      <c r="M18369" s="7"/>
      <c r="N18369" s="7"/>
      <c r="O18369" s="5"/>
      <c r="U18369" s="31"/>
      <c r="AD18369" s="20"/>
    </row>
    <row r="18370" spans="4:30" x14ac:dyDescent="0.2">
      <c r="D18370" s="5"/>
      <c r="I18370" s="7"/>
      <c r="K18370" s="7"/>
      <c r="L18370" s="7"/>
      <c r="M18370" s="7"/>
      <c r="N18370" s="7"/>
      <c r="O18370" s="5"/>
      <c r="U18370" s="31"/>
      <c r="AD18370" s="20"/>
    </row>
    <row r="18371" spans="4:30" x14ac:dyDescent="0.2">
      <c r="D18371" s="5"/>
      <c r="I18371" s="7"/>
      <c r="K18371" s="7"/>
      <c r="L18371" s="7"/>
      <c r="M18371" s="7"/>
      <c r="N18371" s="7"/>
      <c r="O18371" s="5"/>
      <c r="U18371" s="31"/>
      <c r="AD18371" s="20"/>
    </row>
    <row r="18372" spans="4:30" x14ac:dyDescent="0.2">
      <c r="D18372" s="5"/>
      <c r="I18372" s="7"/>
      <c r="K18372" s="7"/>
      <c r="L18372" s="7"/>
      <c r="M18372" s="7"/>
      <c r="N18372" s="7"/>
      <c r="O18372" s="5"/>
      <c r="U18372" s="31"/>
      <c r="AD18372" s="20"/>
    </row>
    <row r="18373" spans="4:30" x14ac:dyDescent="0.2">
      <c r="D18373" s="5"/>
      <c r="I18373" s="7"/>
      <c r="K18373" s="7"/>
      <c r="L18373" s="7"/>
      <c r="M18373" s="7"/>
      <c r="N18373" s="7"/>
      <c r="O18373" s="5"/>
      <c r="U18373" s="31"/>
      <c r="AD18373" s="20"/>
    </row>
    <row r="18374" spans="4:30" x14ac:dyDescent="0.2">
      <c r="D18374" s="5"/>
      <c r="I18374" s="7"/>
      <c r="K18374" s="7"/>
      <c r="L18374" s="7"/>
      <c r="M18374" s="7"/>
      <c r="N18374" s="7"/>
      <c r="O18374" s="5"/>
      <c r="U18374" s="31"/>
      <c r="AD18374" s="20"/>
    </row>
    <row r="18375" spans="4:30" x14ac:dyDescent="0.2">
      <c r="D18375" s="5"/>
      <c r="I18375" s="7"/>
      <c r="K18375" s="7"/>
      <c r="L18375" s="7"/>
      <c r="M18375" s="7"/>
      <c r="N18375" s="7"/>
      <c r="O18375" s="5"/>
      <c r="U18375" s="31"/>
      <c r="AD18375" s="20"/>
    </row>
    <row r="18376" spans="4:30" x14ac:dyDescent="0.2">
      <c r="D18376" s="5"/>
      <c r="I18376" s="7"/>
      <c r="K18376" s="7"/>
      <c r="L18376" s="7"/>
      <c r="M18376" s="7"/>
      <c r="N18376" s="7"/>
      <c r="O18376" s="5"/>
      <c r="U18376" s="31"/>
      <c r="AD18376" s="20"/>
    </row>
    <row r="18377" spans="4:30" x14ac:dyDescent="0.2">
      <c r="D18377" s="5"/>
      <c r="I18377" s="7"/>
      <c r="K18377" s="7"/>
      <c r="L18377" s="7"/>
      <c r="M18377" s="7"/>
      <c r="N18377" s="7"/>
      <c r="O18377" s="5"/>
      <c r="U18377" s="31"/>
      <c r="AD18377" s="20"/>
    </row>
    <row r="18378" spans="4:30" x14ac:dyDescent="0.2">
      <c r="D18378" s="5"/>
      <c r="I18378" s="7"/>
      <c r="K18378" s="7"/>
      <c r="L18378" s="7"/>
      <c r="M18378" s="7"/>
      <c r="N18378" s="7"/>
      <c r="O18378" s="5"/>
      <c r="U18378" s="31"/>
      <c r="AD18378" s="20"/>
    </row>
    <row r="18379" spans="4:30" x14ac:dyDescent="0.2">
      <c r="D18379" s="5"/>
      <c r="I18379" s="7"/>
      <c r="K18379" s="7"/>
      <c r="L18379" s="7"/>
      <c r="M18379" s="7"/>
      <c r="N18379" s="7"/>
      <c r="O18379" s="5"/>
      <c r="U18379" s="31"/>
      <c r="AD18379" s="20"/>
    </row>
    <row r="18380" spans="4:30" x14ac:dyDescent="0.2">
      <c r="D18380" s="5"/>
      <c r="I18380" s="7"/>
      <c r="K18380" s="7"/>
      <c r="L18380" s="7"/>
      <c r="M18380" s="7"/>
      <c r="N18380" s="7"/>
      <c r="O18380" s="5"/>
      <c r="U18380" s="31"/>
      <c r="AD18380" s="20"/>
    </row>
    <row r="18381" spans="4:30" x14ac:dyDescent="0.2">
      <c r="D18381" s="5"/>
      <c r="I18381" s="7"/>
      <c r="K18381" s="7"/>
      <c r="L18381" s="7"/>
      <c r="M18381" s="7"/>
      <c r="N18381" s="7"/>
      <c r="O18381" s="5"/>
      <c r="U18381" s="31"/>
      <c r="AD18381" s="20"/>
    </row>
    <row r="18382" spans="4:30" x14ac:dyDescent="0.2">
      <c r="D18382" s="5"/>
      <c r="I18382" s="7"/>
      <c r="K18382" s="7"/>
      <c r="L18382" s="7"/>
      <c r="M18382" s="7"/>
      <c r="N18382" s="7"/>
      <c r="O18382" s="5"/>
      <c r="U18382" s="31"/>
      <c r="AD18382" s="20"/>
    </row>
    <row r="18383" spans="4:30" x14ac:dyDescent="0.2">
      <c r="D18383" s="5"/>
      <c r="I18383" s="7"/>
      <c r="K18383" s="7"/>
      <c r="L18383" s="7"/>
      <c r="M18383" s="7"/>
      <c r="N18383" s="7"/>
      <c r="O18383" s="5"/>
      <c r="U18383" s="31"/>
      <c r="AD18383" s="20"/>
    </row>
    <row r="18384" spans="4:30" x14ac:dyDescent="0.2">
      <c r="D18384" s="5"/>
      <c r="I18384" s="7"/>
      <c r="K18384" s="7"/>
      <c r="L18384" s="7"/>
      <c r="M18384" s="7"/>
      <c r="N18384" s="7"/>
      <c r="O18384" s="5"/>
      <c r="U18384" s="31"/>
      <c r="AD18384" s="20"/>
    </row>
    <row r="18385" spans="4:30" x14ac:dyDescent="0.2">
      <c r="D18385" s="5"/>
      <c r="I18385" s="7"/>
      <c r="K18385" s="7"/>
      <c r="L18385" s="7"/>
      <c r="M18385" s="7"/>
      <c r="N18385" s="7"/>
      <c r="O18385" s="5"/>
      <c r="U18385" s="31"/>
      <c r="AD18385" s="20"/>
    </row>
    <row r="18386" spans="4:30" x14ac:dyDescent="0.2">
      <c r="D18386" s="5"/>
      <c r="I18386" s="7"/>
      <c r="K18386" s="7"/>
      <c r="L18386" s="7"/>
      <c r="M18386" s="7"/>
      <c r="N18386" s="7"/>
      <c r="O18386" s="5"/>
      <c r="U18386" s="31"/>
      <c r="AD18386" s="20"/>
    </row>
    <row r="18387" spans="4:30" x14ac:dyDescent="0.2">
      <c r="D18387" s="5"/>
      <c r="I18387" s="7"/>
      <c r="K18387" s="7"/>
      <c r="L18387" s="7"/>
      <c r="M18387" s="7"/>
      <c r="N18387" s="7"/>
      <c r="O18387" s="5"/>
      <c r="U18387" s="31"/>
      <c r="AD18387" s="20"/>
    </row>
    <row r="18388" spans="4:30" x14ac:dyDescent="0.2">
      <c r="D18388" s="5"/>
      <c r="I18388" s="7"/>
      <c r="K18388" s="7"/>
      <c r="L18388" s="7"/>
      <c r="M18388" s="7"/>
      <c r="N18388" s="7"/>
      <c r="O18388" s="5"/>
      <c r="U18388" s="31"/>
      <c r="AD18388" s="20"/>
    </row>
    <row r="18389" spans="4:30" x14ac:dyDescent="0.2">
      <c r="D18389" s="5"/>
      <c r="I18389" s="7"/>
      <c r="K18389" s="7"/>
      <c r="L18389" s="7"/>
      <c r="M18389" s="7"/>
      <c r="N18389" s="7"/>
      <c r="O18389" s="5"/>
      <c r="U18389" s="31"/>
      <c r="AD18389" s="20"/>
    </row>
    <row r="18390" spans="4:30" x14ac:dyDescent="0.2">
      <c r="D18390" s="5"/>
      <c r="I18390" s="7"/>
      <c r="K18390" s="7"/>
      <c r="L18390" s="7"/>
      <c r="M18390" s="7"/>
      <c r="N18390" s="7"/>
      <c r="O18390" s="5"/>
      <c r="U18390" s="31"/>
      <c r="AD18390" s="20"/>
    </row>
    <row r="18391" spans="4:30" x14ac:dyDescent="0.2">
      <c r="D18391" s="5"/>
      <c r="I18391" s="7"/>
      <c r="K18391" s="7"/>
      <c r="L18391" s="7"/>
      <c r="M18391" s="7"/>
      <c r="N18391" s="7"/>
      <c r="O18391" s="5"/>
      <c r="U18391" s="31"/>
      <c r="AD18391" s="20"/>
    </row>
    <row r="18392" spans="4:30" x14ac:dyDescent="0.2">
      <c r="D18392" s="5"/>
      <c r="I18392" s="7"/>
      <c r="K18392" s="7"/>
      <c r="L18392" s="7"/>
      <c r="M18392" s="7"/>
      <c r="N18392" s="7"/>
      <c r="O18392" s="5"/>
      <c r="U18392" s="31"/>
      <c r="AD18392" s="20"/>
    </row>
    <row r="18393" spans="4:30" x14ac:dyDescent="0.2">
      <c r="D18393" s="5"/>
      <c r="I18393" s="7"/>
      <c r="K18393" s="7"/>
      <c r="L18393" s="7"/>
      <c r="M18393" s="7"/>
      <c r="N18393" s="7"/>
      <c r="O18393" s="5"/>
      <c r="U18393" s="31"/>
      <c r="AD18393" s="20"/>
    </row>
    <row r="18394" spans="4:30" x14ac:dyDescent="0.2">
      <c r="D18394" s="5"/>
      <c r="I18394" s="7"/>
      <c r="K18394" s="7"/>
      <c r="L18394" s="7"/>
      <c r="M18394" s="7"/>
      <c r="N18394" s="7"/>
      <c r="O18394" s="5"/>
      <c r="U18394" s="31"/>
      <c r="AD18394" s="20"/>
    </row>
    <row r="18395" spans="4:30" x14ac:dyDescent="0.2">
      <c r="D18395" s="5"/>
      <c r="I18395" s="7"/>
      <c r="K18395" s="7"/>
      <c r="L18395" s="7"/>
      <c r="M18395" s="7"/>
      <c r="N18395" s="7"/>
      <c r="O18395" s="5"/>
      <c r="U18395" s="31"/>
      <c r="AD18395" s="20"/>
    </row>
    <row r="18396" spans="4:30" x14ac:dyDescent="0.2">
      <c r="D18396" s="5"/>
      <c r="I18396" s="7"/>
      <c r="K18396" s="7"/>
      <c r="L18396" s="7"/>
      <c r="M18396" s="7"/>
      <c r="N18396" s="7"/>
      <c r="O18396" s="5"/>
      <c r="U18396" s="31"/>
      <c r="AD18396" s="20"/>
    </row>
    <row r="18397" spans="4:30" x14ac:dyDescent="0.2">
      <c r="D18397" s="5"/>
      <c r="I18397" s="7"/>
      <c r="K18397" s="7"/>
      <c r="L18397" s="7"/>
      <c r="M18397" s="7"/>
      <c r="N18397" s="7"/>
      <c r="O18397" s="5"/>
      <c r="U18397" s="31"/>
      <c r="AD18397" s="20"/>
    </row>
    <row r="18398" spans="4:30" x14ac:dyDescent="0.2">
      <c r="D18398" s="5"/>
      <c r="I18398" s="7"/>
      <c r="K18398" s="7"/>
      <c r="L18398" s="7"/>
      <c r="M18398" s="7"/>
      <c r="N18398" s="7"/>
      <c r="O18398" s="5"/>
      <c r="U18398" s="31"/>
      <c r="AD18398" s="20"/>
    </row>
    <row r="18399" spans="4:30" x14ac:dyDescent="0.2">
      <c r="D18399" s="5"/>
      <c r="I18399" s="7"/>
      <c r="K18399" s="7"/>
      <c r="L18399" s="7"/>
      <c r="M18399" s="7"/>
      <c r="N18399" s="7"/>
      <c r="O18399" s="5"/>
      <c r="U18399" s="31"/>
      <c r="AD18399" s="20"/>
    </row>
    <row r="18400" spans="4:30" x14ac:dyDescent="0.2">
      <c r="D18400" s="5"/>
      <c r="I18400" s="7"/>
      <c r="K18400" s="7"/>
      <c r="L18400" s="7"/>
      <c r="M18400" s="7"/>
      <c r="N18400" s="7"/>
      <c r="O18400" s="5"/>
      <c r="U18400" s="31"/>
      <c r="AD18400" s="20"/>
    </row>
    <row r="18401" spans="4:30" x14ac:dyDescent="0.2">
      <c r="D18401" s="5"/>
      <c r="I18401" s="7"/>
      <c r="K18401" s="7"/>
      <c r="L18401" s="7"/>
      <c r="M18401" s="7"/>
      <c r="N18401" s="7"/>
      <c r="O18401" s="5"/>
      <c r="U18401" s="31"/>
      <c r="AD18401" s="20"/>
    </row>
    <row r="18402" spans="4:30" x14ac:dyDescent="0.2">
      <c r="D18402" s="5"/>
      <c r="I18402" s="7"/>
      <c r="K18402" s="7"/>
      <c r="L18402" s="7"/>
      <c r="M18402" s="7"/>
      <c r="N18402" s="7"/>
      <c r="O18402" s="5"/>
      <c r="U18402" s="31"/>
      <c r="AD18402" s="20"/>
    </row>
    <row r="18403" spans="4:30" x14ac:dyDescent="0.2">
      <c r="D18403" s="5"/>
      <c r="I18403" s="7"/>
      <c r="K18403" s="7"/>
      <c r="L18403" s="7"/>
      <c r="M18403" s="7"/>
      <c r="N18403" s="7"/>
      <c r="O18403" s="5"/>
      <c r="U18403" s="31"/>
      <c r="AD18403" s="20"/>
    </row>
    <row r="18404" spans="4:30" x14ac:dyDescent="0.2">
      <c r="D18404" s="5"/>
      <c r="I18404" s="7"/>
      <c r="K18404" s="7"/>
      <c r="L18404" s="7"/>
      <c r="M18404" s="7"/>
      <c r="N18404" s="7"/>
      <c r="O18404" s="5"/>
      <c r="U18404" s="31"/>
      <c r="AD18404" s="20"/>
    </row>
    <row r="18405" spans="4:30" x14ac:dyDescent="0.2">
      <c r="D18405" s="5"/>
      <c r="I18405" s="7"/>
      <c r="K18405" s="7"/>
      <c r="L18405" s="7"/>
      <c r="M18405" s="7"/>
      <c r="N18405" s="7"/>
      <c r="O18405" s="5"/>
      <c r="U18405" s="31"/>
      <c r="AD18405" s="20"/>
    </row>
    <row r="18406" spans="4:30" x14ac:dyDescent="0.2">
      <c r="D18406" s="5"/>
      <c r="I18406" s="7"/>
      <c r="K18406" s="7"/>
      <c r="L18406" s="7"/>
      <c r="M18406" s="7"/>
      <c r="N18406" s="7"/>
      <c r="O18406" s="5"/>
      <c r="U18406" s="31"/>
      <c r="AD18406" s="20"/>
    </row>
    <row r="18407" spans="4:30" x14ac:dyDescent="0.2">
      <c r="D18407" s="5"/>
      <c r="I18407" s="7"/>
      <c r="K18407" s="7"/>
      <c r="L18407" s="7"/>
      <c r="M18407" s="7"/>
      <c r="N18407" s="7"/>
      <c r="O18407" s="5"/>
      <c r="U18407" s="31"/>
      <c r="AD18407" s="20"/>
    </row>
    <row r="18408" spans="4:30" x14ac:dyDescent="0.2">
      <c r="D18408" s="5"/>
      <c r="I18408" s="7"/>
      <c r="K18408" s="7"/>
      <c r="L18408" s="7"/>
      <c r="M18408" s="7"/>
      <c r="N18408" s="7"/>
      <c r="O18408" s="5"/>
      <c r="U18408" s="31"/>
      <c r="AD18408" s="20"/>
    </row>
    <row r="18409" spans="4:30" x14ac:dyDescent="0.2">
      <c r="D18409" s="5"/>
      <c r="I18409" s="7"/>
      <c r="K18409" s="7"/>
      <c r="L18409" s="7"/>
      <c r="M18409" s="7"/>
      <c r="N18409" s="7"/>
      <c r="O18409" s="5"/>
      <c r="U18409" s="31"/>
      <c r="AD18409" s="20"/>
    </row>
    <row r="18410" spans="4:30" x14ac:dyDescent="0.2">
      <c r="D18410" s="5"/>
      <c r="I18410" s="7"/>
      <c r="K18410" s="7"/>
      <c r="L18410" s="7"/>
      <c r="M18410" s="7"/>
      <c r="N18410" s="7"/>
      <c r="O18410" s="5"/>
      <c r="U18410" s="31"/>
      <c r="AD18410" s="20"/>
    </row>
    <row r="18411" spans="4:30" x14ac:dyDescent="0.2">
      <c r="D18411" s="5"/>
      <c r="I18411" s="7"/>
      <c r="K18411" s="7"/>
      <c r="L18411" s="7"/>
      <c r="M18411" s="7"/>
      <c r="N18411" s="7"/>
      <c r="O18411" s="5"/>
      <c r="U18411" s="31"/>
      <c r="AD18411" s="20"/>
    </row>
    <row r="18412" spans="4:30" x14ac:dyDescent="0.2">
      <c r="D18412" s="5"/>
      <c r="I18412" s="7"/>
      <c r="K18412" s="7"/>
      <c r="L18412" s="7"/>
      <c r="M18412" s="7"/>
      <c r="N18412" s="7"/>
      <c r="O18412" s="5"/>
      <c r="U18412" s="31"/>
      <c r="AD18412" s="20"/>
    </row>
    <row r="18413" spans="4:30" x14ac:dyDescent="0.2">
      <c r="D18413" s="5"/>
      <c r="I18413" s="7"/>
      <c r="K18413" s="7"/>
      <c r="L18413" s="7"/>
      <c r="M18413" s="7"/>
      <c r="N18413" s="7"/>
      <c r="O18413" s="5"/>
      <c r="U18413" s="31"/>
      <c r="AD18413" s="20"/>
    </row>
    <row r="18414" spans="4:30" x14ac:dyDescent="0.2">
      <c r="D18414" s="5"/>
      <c r="I18414" s="7"/>
      <c r="K18414" s="7"/>
      <c r="L18414" s="7"/>
      <c r="M18414" s="7"/>
      <c r="N18414" s="7"/>
      <c r="O18414" s="5"/>
      <c r="U18414" s="31"/>
      <c r="AD18414" s="20"/>
    </row>
    <row r="18415" spans="4:30" x14ac:dyDescent="0.2">
      <c r="D18415" s="5"/>
      <c r="I18415" s="7"/>
      <c r="K18415" s="7"/>
      <c r="L18415" s="7"/>
      <c r="M18415" s="7"/>
      <c r="N18415" s="7"/>
      <c r="O18415" s="5"/>
      <c r="U18415" s="31"/>
      <c r="AD18415" s="20"/>
    </row>
    <row r="18416" spans="4:30" x14ac:dyDescent="0.2">
      <c r="D18416" s="5"/>
      <c r="I18416" s="7"/>
      <c r="K18416" s="7"/>
      <c r="L18416" s="7"/>
      <c r="M18416" s="7"/>
      <c r="N18416" s="7"/>
      <c r="O18416" s="5"/>
      <c r="U18416" s="31"/>
      <c r="AD18416" s="20"/>
    </row>
    <row r="18417" spans="4:30" x14ac:dyDescent="0.2">
      <c r="D18417" s="5"/>
      <c r="I18417" s="7"/>
      <c r="K18417" s="7"/>
      <c r="L18417" s="7"/>
      <c r="M18417" s="7"/>
      <c r="N18417" s="7"/>
      <c r="O18417" s="5"/>
      <c r="U18417" s="31"/>
      <c r="AD18417" s="20"/>
    </row>
    <row r="18418" spans="4:30" x14ac:dyDescent="0.2">
      <c r="D18418" s="5"/>
      <c r="I18418" s="7"/>
      <c r="K18418" s="7"/>
      <c r="L18418" s="7"/>
      <c r="M18418" s="7"/>
      <c r="N18418" s="7"/>
      <c r="O18418" s="5"/>
      <c r="U18418" s="31"/>
      <c r="AD18418" s="20"/>
    </row>
    <row r="18419" spans="4:30" x14ac:dyDescent="0.2">
      <c r="D18419" s="5"/>
      <c r="I18419" s="7"/>
      <c r="K18419" s="7"/>
      <c r="L18419" s="7"/>
      <c r="M18419" s="7"/>
      <c r="N18419" s="7"/>
      <c r="O18419" s="5"/>
      <c r="U18419" s="31"/>
      <c r="AD18419" s="20"/>
    </row>
    <row r="18420" spans="4:30" x14ac:dyDescent="0.2">
      <c r="D18420" s="5"/>
      <c r="I18420" s="7"/>
      <c r="K18420" s="7"/>
      <c r="L18420" s="7"/>
      <c r="M18420" s="7"/>
      <c r="N18420" s="7"/>
      <c r="O18420" s="5"/>
      <c r="U18420" s="31"/>
      <c r="AD18420" s="20"/>
    </row>
    <row r="18421" spans="4:30" x14ac:dyDescent="0.2">
      <c r="D18421" s="5"/>
      <c r="I18421" s="7"/>
      <c r="K18421" s="7"/>
      <c r="L18421" s="7"/>
      <c r="M18421" s="7"/>
      <c r="N18421" s="7"/>
      <c r="O18421" s="5"/>
      <c r="U18421" s="31"/>
      <c r="AD18421" s="20"/>
    </row>
    <row r="18422" spans="4:30" x14ac:dyDescent="0.2">
      <c r="D18422" s="5"/>
      <c r="I18422" s="7"/>
      <c r="K18422" s="7"/>
      <c r="L18422" s="7"/>
      <c r="M18422" s="7"/>
      <c r="N18422" s="7"/>
      <c r="O18422" s="5"/>
      <c r="U18422" s="31"/>
      <c r="AD18422" s="20"/>
    </row>
    <row r="18423" spans="4:30" x14ac:dyDescent="0.2">
      <c r="D18423" s="5"/>
      <c r="I18423" s="7"/>
      <c r="K18423" s="7"/>
      <c r="L18423" s="7"/>
      <c r="M18423" s="7"/>
      <c r="N18423" s="7"/>
      <c r="O18423" s="5"/>
      <c r="U18423" s="31"/>
      <c r="AD18423" s="20"/>
    </row>
    <row r="18424" spans="4:30" x14ac:dyDescent="0.2">
      <c r="D18424" s="5"/>
      <c r="I18424" s="7"/>
      <c r="K18424" s="7"/>
      <c r="L18424" s="7"/>
      <c r="M18424" s="7"/>
      <c r="N18424" s="7"/>
      <c r="O18424" s="5"/>
      <c r="U18424" s="31"/>
      <c r="AD18424" s="20"/>
    </row>
    <row r="18425" spans="4:30" x14ac:dyDescent="0.2">
      <c r="D18425" s="5"/>
      <c r="I18425" s="7"/>
      <c r="K18425" s="7"/>
      <c r="L18425" s="7"/>
      <c r="M18425" s="7"/>
      <c r="N18425" s="7"/>
      <c r="O18425" s="5"/>
      <c r="U18425" s="31"/>
      <c r="AD18425" s="20"/>
    </row>
    <row r="18426" spans="4:30" x14ac:dyDescent="0.2">
      <c r="D18426" s="5"/>
      <c r="I18426" s="7"/>
      <c r="K18426" s="7"/>
      <c r="L18426" s="7"/>
      <c r="M18426" s="7"/>
      <c r="N18426" s="7"/>
      <c r="O18426" s="5"/>
      <c r="U18426" s="31"/>
      <c r="AD18426" s="20"/>
    </row>
    <row r="18427" spans="4:30" x14ac:dyDescent="0.2">
      <c r="D18427" s="5"/>
      <c r="I18427" s="7"/>
      <c r="K18427" s="7"/>
      <c r="L18427" s="7"/>
      <c r="M18427" s="7"/>
      <c r="N18427" s="7"/>
      <c r="O18427" s="5"/>
      <c r="U18427" s="31"/>
      <c r="AD18427" s="20"/>
    </row>
    <row r="18428" spans="4:30" x14ac:dyDescent="0.2">
      <c r="D18428" s="5"/>
      <c r="I18428" s="7"/>
      <c r="K18428" s="7"/>
      <c r="L18428" s="7"/>
      <c r="M18428" s="7"/>
      <c r="N18428" s="7"/>
      <c r="O18428" s="5"/>
      <c r="U18428" s="31"/>
      <c r="AD18428" s="20"/>
    </row>
    <row r="18429" spans="4:30" x14ac:dyDescent="0.2">
      <c r="D18429" s="5"/>
      <c r="I18429" s="7"/>
      <c r="K18429" s="7"/>
      <c r="L18429" s="7"/>
      <c r="M18429" s="7"/>
      <c r="N18429" s="7"/>
      <c r="O18429" s="5"/>
      <c r="U18429" s="31"/>
      <c r="AD18429" s="20"/>
    </row>
    <row r="18430" spans="4:30" x14ac:dyDescent="0.2">
      <c r="D18430" s="5"/>
      <c r="I18430" s="7"/>
      <c r="K18430" s="7"/>
      <c r="L18430" s="7"/>
      <c r="M18430" s="7"/>
      <c r="N18430" s="7"/>
      <c r="O18430" s="5"/>
      <c r="U18430" s="31"/>
      <c r="AD18430" s="20"/>
    </row>
    <row r="18431" spans="4:30" x14ac:dyDescent="0.2">
      <c r="D18431" s="5"/>
      <c r="I18431" s="7"/>
      <c r="K18431" s="7"/>
      <c r="L18431" s="7"/>
      <c r="M18431" s="7"/>
      <c r="N18431" s="7"/>
      <c r="O18431" s="5"/>
      <c r="U18431" s="31"/>
      <c r="AD18431" s="20"/>
    </row>
    <row r="18432" spans="4:30" x14ac:dyDescent="0.2">
      <c r="D18432" s="5"/>
      <c r="I18432" s="7"/>
      <c r="K18432" s="7"/>
      <c r="L18432" s="7"/>
      <c r="M18432" s="7"/>
      <c r="N18432" s="7"/>
      <c r="O18432" s="5"/>
      <c r="U18432" s="31"/>
      <c r="AD18432" s="20"/>
    </row>
    <row r="18433" spans="4:30" x14ac:dyDescent="0.2">
      <c r="D18433" s="5"/>
      <c r="I18433" s="7"/>
      <c r="K18433" s="7"/>
      <c r="L18433" s="7"/>
      <c r="M18433" s="7"/>
      <c r="N18433" s="7"/>
      <c r="O18433" s="5"/>
      <c r="U18433" s="31"/>
      <c r="AD18433" s="20"/>
    </row>
    <row r="18434" spans="4:30" x14ac:dyDescent="0.2">
      <c r="D18434" s="5"/>
      <c r="I18434" s="7"/>
      <c r="K18434" s="7"/>
      <c r="L18434" s="7"/>
      <c r="M18434" s="7"/>
      <c r="N18434" s="7"/>
      <c r="O18434" s="5"/>
      <c r="U18434" s="31"/>
      <c r="AD18434" s="20"/>
    </row>
    <row r="18435" spans="4:30" x14ac:dyDescent="0.2">
      <c r="D18435" s="5"/>
      <c r="I18435" s="7"/>
      <c r="K18435" s="7"/>
      <c r="L18435" s="7"/>
      <c r="M18435" s="7"/>
      <c r="N18435" s="7"/>
      <c r="O18435" s="5"/>
      <c r="U18435" s="31"/>
      <c r="AD18435" s="20"/>
    </row>
    <row r="18436" spans="4:30" x14ac:dyDescent="0.2">
      <c r="D18436" s="5"/>
      <c r="I18436" s="7"/>
      <c r="K18436" s="7"/>
      <c r="L18436" s="7"/>
      <c r="M18436" s="7"/>
      <c r="N18436" s="7"/>
      <c r="O18436" s="5"/>
      <c r="U18436" s="31"/>
      <c r="AD18436" s="20"/>
    </row>
    <row r="18437" spans="4:30" x14ac:dyDescent="0.2">
      <c r="D18437" s="5"/>
      <c r="I18437" s="7"/>
      <c r="K18437" s="7"/>
      <c r="L18437" s="7"/>
      <c r="M18437" s="7"/>
      <c r="N18437" s="7"/>
      <c r="O18437" s="5"/>
      <c r="U18437" s="31"/>
      <c r="AD18437" s="20"/>
    </row>
    <row r="18438" spans="4:30" x14ac:dyDescent="0.2">
      <c r="D18438" s="5"/>
      <c r="I18438" s="7"/>
      <c r="K18438" s="7"/>
      <c r="L18438" s="7"/>
      <c r="M18438" s="7"/>
      <c r="N18438" s="7"/>
      <c r="O18438" s="5"/>
      <c r="U18438" s="31"/>
      <c r="AD18438" s="20"/>
    </row>
    <row r="18439" spans="4:30" x14ac:dyDescent="0.2">
      <c r="D18439" s="5"/>
      <c r="I18439" s="7"/>
      <c r="K18439" s="7"/>
      <c r="L18439" s="7"/>
      <c r="M18439" s="7"/>
      <c r="N18439" s="7"/>
      <c r="O18439" s="5"/>
      <c r="U18439" s="31"/>
      <c r="AD18439" s="20"/>
    </row>
    <row r="18440" spans="4:30" x14ac:dyDescent="0.2">
      <c r="D18440" s="5"/>
      <c r="I18440" s="7"/>
      <c r="K18440" s="7"/>
      <c r="L18440" s="7"/>
      <c r="M18440" s="7"/>
      <c r="N18440" s="7"/>
      <c r="O18440" s="5"/>
      <c r="U18440" s="31"/>
      <c r="AD18440" s="20"/>
    </row>
    <row r="18441" spans="4:30" x14ac:dyDescent="0.2">
      <c r="D18441" s="5"/>
      <c r="I18441" s="7"/>
      <c r="K18441" s="7"/>
      <c r="L18441" s="7"/>
      <c r="M18441" s="7"/>
      <c r="N18441" s="7"/>
      <c r="O18441" s="5"/>
      <c r="U18441" s="31"/>
      <c r="AD18441" s="20"/>
    </row>
    <row r="18442" spans="4:30" x14ac:dyDescent="0.2">
      <c r="D18442" s="5"/>
      <c r="I18442" s="7"/>
      <c r="K18442" s="7"/>
      <c r="L18442" s="7"/>
      <c r="M18442" s="7"/>
      <c r="N18442" s="7"/>
      <c r="O18442" s="5"/>
      <c r="U18442" s="31"/>
      <c r="AD18442" s="20"/>
    </row>
    <row r="18443" spans="4:30" x14ac:dyDescent="0.2">
      <c r="D18443" s="5"/>
      <c r="I18443" s="7"/>
      <c r="K18443" s="7"/>
      <c r="L18443" s="7"/>
      <c r="M18443" s="7"/>
      <c r="N18443" s="7"/>
      <c r="O18443" s="5"/>
      <c r="U18443" s="31"/>
      <c r="AD18443" s="20"/>
    </row>
    <row r="18444" spans="4:30" x14ac:dyDescent="0.2">
      <c r="D18444" s="5"/>
      <c r="I18444" s="7"/>
      <c r="K18444" s="7"/>
      <c r="L18444" s="7"/>
      <c r="M18444" s="7"/>
      <c r="N18444" s="7"/>
      <c r="O18444" s="5"/>
      <c r="U18444" s="31"/>
      <c r="AD18444" s="20"/>
    </row>
    <row r="18445" spans="4:30" x14ac:dyDescent="0.2">
      <c r="D18445" s="5"/>
      <c r="I18445" s="7"/>
      <c r="K18445" s="7"/>
      <c r="L18445" s="7"/>
      <c r="M18445" s="7"/>
      <c r="N18445" s="7"/>
      <c r="O18445" s="5"/>
      <c r="U18445" s="31"/>
      <c r="AD18445" s="20"/>
    </row>
    <row r="18446" spans="4:30" x14ac:dyDescent="0.2">
      <c r="D18446" s="5"/>
      <c r="I18446" s="7"/>
      <c r="K18446" s="7"/>
      <c r="L18446" s="7"/>
      <c r="M18446" s="7"/>
      <c r="N18446" s="7"/>
      <c r="O18446" s="5"/>
      <c r="U18446" s="31"/>
      <c r="AD18446" s="20"/>
    </row>
    <row r="18447" spans="4:30" x14ac:dyDescent="0.2">
      <c r="D18447" s="5"/>
      <c r="I18447" s="7"/>
      <c r="K18447" s="7"/>
      <c r="L18447" s="7"/>
      <c r="M18447" s="7"/>
      <c r="N18447" s="7"/>
      <c r="O18447" s="5"/>
      <c r="U18447" s="31"/>
      <c r="AD18447" s="20"/>
    </row>
    <row r="18448" spans="4:30" x14ac:dyDescent="0.2">
      <c r="D18448" s="5"/>
      <c r="I18448" s="7"/>
      <c r="K18448" s="7"/>
      <c r="L18448" s="7"/>
      <c r="M18448" s="7"/>
      <c r="N18448" s="7"/>
      <c r="O18448" s="5"/>
      <c r="U18448" s="31"/>
      <c r="AD18448" s="20"/>
    </row>
    <row r="18449" spans="4:30" x14ac:dyDescent="0.2">
      <c r="D18449" s="5"/>
      <c r="I18449" s="7"/>
      <c r="K18449" s="7"/>
      <c r="L18449" s="7"/>
      <c r="M18449" s="7"/>
      <c r="N18449" s="7"/>
      <c r="O18449" s="5"/>
      <c r="U18449" s="31"/>
      <c r="AD18449" s="20"/>
    </row>
    <row r="18450" spans="4:30" x14ac:dyDescent="0.2">
      <c r="D18450" s="5"/>
      <c r="I18450" s="7"/>
      <c r="K18450" s="7"/>
      <c r="L18450" s="7"/>
      <c r="M18450" s="7"/>
      <c r="N18450" s="7"/>
      <c r="O18450" s="5"/>
      <c r="U18450" s="31"/>
      <c r="AD18450" s="20"/>
    </row>
    <row r="18451" spans="4:30" x14ac:dyDescent="0.2">
      <c r="D18451" s="5"/>
      <c r="I18451" s="7"/>
      <c r="K18451" s="7"/>
      <c r="L18451" s="7"/>
      <c r="M18451" s="7"/>
      <c r="N18451" s="7"/>
      <c r="O18451" s="5"/>
      <c r="U18451" s="31"/>
      <c r="AD18451" s="20"/>
    </row>
    <row r="18452" spans="4:30" x14ac:dyDescent="0.2">
      <c r="D18452" s="5"/>
      <c r="I18452" s="7"/>
      <c r="K18452" s="7"/>
      <c r="L18452" s="7"/>
      <c r="M18452" s="7"/>
      <c r="N18452" s="7"/>
      <c r="O18452" s="5"/>
      <c r="U18452" s="31"/>
      <c r="AD18452" s="20"/>
    </row>
    <row r="18453" spans="4:30" x14ac:dyDescent="0.2">
      <c r="D18453" s="5"/>
      <c r="I18453" s="7"/>
      <c r="K18453" s="7"/>
      <c r="L18453" s="7"/>
      <c r="M18453" s="7"/>
      <c r="N18453" s="7"/>
      <c r="O18453" s="5"/>
      <c r="U18453" s="31"/>
      <c r="AD18453" s="20"/>
    </row>
    <row r="18454" spans="4:30" x14ac:dyDescent="0.2">
      <c r="D18454" s="5"/>
      <c r="I18454" s="7"/>
      <c r="K18454" s="7"/>
      <c r="L18454" s="7"/>
      <c r="M18454" s="7"/>
      <c r="N18454" s="7"/>
      <c r="O18454" s="5"/>
      <c r="U18454" s="31"/>
      <c r="AD18454" s="20"/>
    </row>
    <row r="18455" spans="4:30" x14ac:dyDescent="0.2">
      <c r="D18455" s="5"/>
      <c r="I18455" s="7"/>
      <c r="K18455" s="7"/>
      <c r="L18455" s="7"/>
      <c r="M18455" s="7"/>
      <c r="N18455" s="7"/>
      <c r="O18455" s="5"/>
      <c r="U18455" s="31"/>
      <c r="AD18455" s="20"/>
    </row>
    <row r="18456" spans="4:30" x14ac:dyDescent="0.2">
      <c r="D18456" s="5"/>
      <c r="I18456" s="7"/>
      <c r="K18456" s="7"/>
      <c r="L18456" s="7"/>
      <c r="M18456" s="7"/>
      <c r="N18456" s="7"/>
      <c r="O18456" s="5"/>
      <c r="U18456" s="31"/>
      <c r="AD18456" s="20"/>
    </row>
    <row r="18457" spans="4:30" x14ac:dyDescent="0.2">
      <c r="D18457" s="5"/>
      <c r="I18457" s="7"/>
      <c r="K18457" s="7"/>
      <c r="L18457" s="7"/>
      <c r="M18457" s="7"/>
      <c r="N18457" s="7"/>
      <c r="O18457" s="5"/>
      <c r="U18457" s="31"/>
      <c r="AD18457" s="20"/>
    </row>
    <row r="18458" spans="4:30" x14ac:dyDescent="0.2">
      <c r="D18458" s="5"/>
      <c r="I18458" s="7"/>
      <c r="K18458" s="7"/>
      <c r="L18458" s="7"/>
      <c r="M18458" s="7"/>
      <c r="N18458" s="7"/>
      <c r="O18458" s="5"/>
      <c r="U18458" s="31"/>
      <c r="AD18458" s="20"/>
    </row>
    <row r="18459" spans="4:30" x14ac:dyDescent="0.2">
      <c r="D18459" s="5"/>
      <c r="I18459" s="7"/>
      <c r="K18459" s="7"/>
      <c r="L18459" s="7"/>
      <c r="M18459" s="7"/>
      <c r="N18459" s="7"/>
      <c r="O18459" s="5"/>
      <c r="U18459" s="31"/>
      <c r="AD18459" s="20"/>
    </row>
    <row r="18460" spans="4:30" x14ac:dyDescent="0.2">
      <c r="D18460" s="5"/>
      <c r="I18460" s="7"/>
      <c r="K18460" s="7"/>
      <c r="L18460" s="7"/>
      <c r="M18460" s="7"/>
      <c r="N18460" s="7"/>
      <c r="O18460" s="5"/>
      <c r="U18460" s="31"/>
      <c r="AD18460" s="20"/>
    </row>
    <row r="18461" spans="4:30" x14ac:dyDescent="0.2">
      <c r="D18461" s="5"/>
      <c r="I18461" s="7"/>
      <c r="K18461" s="7"/>
      <c r="L18461" s="7"/>
      <c r="M18461" s="7"/>
      <c r="N18461" s="7"/>
      <c r="O18461" s="5"/>
      <c r="U18461" s="31"/>
      <c r="AD18461" s="20"/>
    </row>
    <row r="18462" spans="4:30" x14ac:dyDescent="0.2">
      <c r="D18462" s="5"/>
      <c r="I18462" s="7"/>
      <c r="K18462" s="7"/>
      <c r="L18462" s="7"/>
      <c r="M18462" s="7"/>
      <c r="N18462" s="7"/>
      <c r="O18462" s="5"/>
      <c r="U18462" s="31"/>
      <c r="AD18462" s="20"/>
    </row>
    <row r="18463" spans="4:30" x14ac:dyDescent="0.2">
      <c r="D18463" s="5"/>
      <c r="I18463" s="7"/>
      <c r="K18463" s="7"/>
      <c r="L18463" s="7"/>
      <c r="M18463" s="7"/>
      <c r="N18463" s="7"/>
      <c r="O18463" s="5"/>
      <c r="U18463" s="31"/>
      <c r="AD18463" s="20"/>
    </row>
    <row r="18464" spans="4:30" x14ac:dyDescent="0.2">
      <c r="D18464" s="5"/>
      <c r="I18464" s="7"/>
      <c r="K18464" s="7"/>
      <c r="L18464" s="7"/>
      <c r="M18464" s="7"/>
      <c r="N18464" s="7"/>
      <c r="O18464" s="5"/>
      <c r="U18464" s="31"/>
      <c r="AD18464" s="20"/>
    </row>
    <row r="18465" spans="4:30" x14ac:dyDescent="0.2">
      <c r="D18465" s="5"/>
      <c r="I18465" s="7"/>
      <c r="K18465" s="7"/>
      <c r="L18465" s="7"/>
      <c r="M18465" s="7"/>
      <c r="N18465" s="7"/>
      <c r="O18465" s="5"/>
      <c r="U18465" s="31"/>
      <c r="AD18465" s="20"/>
    </row>
    <row r="18466" spans="4:30" x14ac:dyDescent="0.2">
      <c r="D18466" s="5"/>
      <c r="I18466" s="7"/>
      <c r="K18466" s="7"/>
      <c r="L18466" s="7"/>
      <c r="M18466" s="7"/>
      <c r="N18466" s="7"/>
      <c r="O18466" s="5"/>
      <c r="U18466" s="31"/>
      <c r="AD18466" s="20"/>
    </row>
    <row r="18467" spans="4:30" x14ac:dyDescent="0.2">
      <c r="D18467" s="5"/>
      <c r="I18467" s="7"/>
      <c r="K18467" s="7"/>
      <c r="L18467" s="7"/>
      <c r="M18467" s="7"/>
      <c r="N18467" s="7"/>
      <c r="O18467" s="5"/>
      <c r="U18467" s="31"/>
      <c r="AD18467" s="20"/>
    </row>
    <row r="18468" spans="4:30" x14ac:dyDescent="0.2">
      <c r="D18468" s="5"/>
      <c r="I18468" s="7"/>
      <c r="K18468" s="7"/>
      <c r="L18468" s="7"/>
      <c r="M18468" s="7"/>
      <c r="N18468" s="7"/>
      <c r="O18468" s="5"/>
      <c r="U18468" s="31"/>
      <c r="AD18468" s="20"/>
    </row>
    <row r="18469" spans="4:30" x14ac:dyDescent="0.2">
      <c r="D18469" s="5"/>
      <c r="I18469" s="7"/>
      <c r="K18469" s="7"/>
      <c r="L18469" s="7"/>
      <c r="M18469" s="7"/>
      <c r="N18469" s="7"/>
      <c r="O18469" s="5"/>
      <c r="U18469" s="31"/>
      <c r="AD18469" s="20"/>
    </row>
    <row r="18470" spans="4:30" x14ac:dyDescent="0.2">
      <c r="D18470" s="5"/>
      <c r="I18470" s="7"/>
      <c r="K18470" s="7"/>
      <c r="L18470" s="7"/>
      <c r="M18470" s="7"/>
      <c r="N18470" s="7"/>
      <c r="O18470" s="5"/>
      <c r="U18470" s="31"/>
      <c r="AD18470" s="20"/>
    </row>
    <row r="18471" spans="4:30" x14ac:dyDescent="0.2">
      <c r="D18471" s="5"/>
      <c r="I18471" s="7"/>
      <c r="K18471" s="7"/>
      <c r="L18471" s="7"/>
      <c r="M18471" s="7"/>
      <c r="N18471" s="7"/>
      <c r="O18471" s="5"/>
      <c r="U18471" s="31"/>
      <c r="AD18471" s="20"/>
    </row>
    <row r="18472" spans="4:30" x14ac:dyDescent="0.2">
      <c r="D18472" s="5"/>
      <c r="I18472" s="7"/>
      <c r="K18472" s="7"/>
      <c r="L18472" s="7"/>
      <c r="M18472" s="7"/>
      <c r="N18472" s="7"/>
      <c r="O18472" s="5"/>
      <c r="U18472" s="31"/>
      <c r="AD18472" s="20"/>
    </row>
    <row r="18473" spans="4:30" x14ac:dyDescent="0.2">
      <c r="D18473" s="5"/>
      <c r="I18473" s="7"/>
      <c r="K18473" s="7"/>
      <c r="L18473" s="7"/>
      <c r="M18473" s="7"/>
      <c r="N18473" s="7"/>
      <c r="O18473" s="5"/>
      <c r="U18473" s="31"/>
      <c r="AD18473" s="20"/>
    </row>
    <row r="18474" spans="4:30" x14ac:dyDescent="0.2">
      <c r="D18474" s="5"/>
      <c r="I18474" s="7"/>
      <c r="K18474" s="7"/>
      <c r="L18474" s="7"/>
      <c r="M18474" s="7"/>
      <c r="N18474" s="7"/>
      <c r="O18474" s="5"/>
      <c r="U18474" s="31"/>
      <c r="AD18474" s="20"/>
    </row>
    <row r="18475" spans="4:30" x14ac:dyDescent="0.2">
      <c r="D18475" s="5"/>
      <c r="I18475" s="7"/>
      <c r="K18475" s="7"/>
      <c r="L18475" s="7"/>
      <c r="M18475" s="7"/>
      <c r="N18475" s="7"/>
      <c r="O18475" s="5"/>
      <c r="U18475" s="31"/>
      <c r="AD18475" s="20"/>
    </row>
    <row r="18476" spans="4:30" x14ac:dyDescent="0.2">
      <c r="D18476" s="5"/>
      <c r="I18476" s="7"/>
      <c r="K18476" s="7"/>
      <c r="L18476" s="7"/>
      <c r="M18476" s="7"/>
      <c r="N18476" s="7"/>
      <c r="O18476" s="5"/>
      <c r="U18476" s="31"/>
      <c r="AD18476" s="20"/>
    </row>
    <row r="18477" spans="4:30" x14ac:dyDescent="0.2">
      <c r="D18477" s="5"/>
      <c r="I18477" s="7"/>
      <c r="K18477" s="7"/>
      <c r="L18477" s="7"/>
      <c r="M18477" s="7"/>
      <c r="N18477" s="7"/>
      <c r="O18477" s="5"/>
      <c r="U18477" s="31"/>
      <c r="AD18477" s="20"/>
    </row>
    <row r="18478" spans="4:30" x14ac:dyDescent="0.2">
      <c r="D18478" s="5"/>
      <c r="I18478" s="7"/>
      <c r="K18478" s="7"/>
      <c r="L18478" s="7"/>
      <c r="M18478" s="7"/>
      <c r="N18478" s="7"/>
      <c r="O18478" s="5"/>
      <c r="U18478" s="31"/>
      <c r="AD18478" s="20"/>
    </row>
    <row r="18479" spans="4:30" x14ac:dyDescent="0.2">
      <c r="D18479" s="5"/>
      <c r="I18479" s="7"/>
      <c r="K18479" s="7"/>
      <c r="L18479" s="7"/>
      <c r="M18479" s="7"/>
      <c r="N18479" s="7"/>
      <c r="O18479" s="5"/>
      <c r="U18479" s="31"/>
      <c r="AD18479" s="20"/>
    </row>
    <row r="18480" spans="4:30" x14ac:dyDescent="0.2">
      <c r="D18480" s="5"/>
      <c r="I18480" s="7"/>
      <c r="K18480" s="7"/>
      <c r="L18480" s="7"/>
      <c r="M18480" s="7"/>
      <c r="N18480" s="7"/>
      <c r="O18480" s="5"/>
      <c r="U18480" s="31"/>
      <c r="AD18480" s="20"/>
    </row>
    <row r="18481" spans="4:30" x14ac:dyDescent="0.2">
      <c r="D18481" s="5"/>
      <c r="I18481" s="7"/>
      <c r="K18481" s="7"/>
      <c r="L18481" s="7"/>
      <c r="M18481" s="7"/>
      <c r="N18481" s="7"/>
      <c r="O18481" s="5"/>
      <c r="U18481" s="31"/>
      <c r="AD18481" s="20"/>
    </row>
    <row r="18482" spans="4:30" x14ac:dyDescent="0.2">
      <c r="D18482" s="5"/>
      <c r="I18482" s="7"/>
      <c r="K18482" s="7"/>
      <c r="L18482" s="7"/>
      <c r="M18482" s="7"/>
      <c r="N18482" s="7"/>
      <c r="O18482" s="5"/>
      <c r="U18482" s="31"/>
      <c r="AD18482" s="20"/>
    </row>
    <row r="18483" spans="4:30" x14ac:dyDescent="0.2">
      <c r="D18483" s="5"/>
      <c r="I18483" s="7"/>
      <c r="K18483" s="7"/>
      <c r="L18483" s="7"/>
      <c r="M18483" s="7"/>
      <c r="N18483" s="7"/>
      <c r="O18483" s="5"/>
      <c r="U18483" s="31"/>
      <c r="AD18483" s="20"/>
    </row>
    <row r="18484" spans="4:30" x14ac:dyDescent="0.2">
      <c r="D18484" s="5"/>
      <c r="I18484" s="7"/>
      <c r="K18484" s="7"/>
      <c r="L18484" s="7"/>
      <c r="M18484" s="7"/>
      <c r="N18484" s="7"/>
      <c r="O18484" s="5"/>
      <c r="U18484" s="31"/>
      <c r="AD18484" s="20"/>
    </row>
    <row r="18485" spans="4:30" x14ac:dyDescent="0.2">
      <c r="D18485" s="5"/>
      <c r="I18485" s="7"/>
      <c r="K18485" s="7"/>
      <c r="L18485" s="7"/>
      <c r="M18485" s="7"/>
      <c r="N18485" s="7"/>
      <c r="O18485" s="5"/>
      <c r="U18485" s="31"/>
      <c r="AD18485" s="20"/>
    </row>
    <row r="18486" spans="4:30" x14ac:dyDescent="0.2">
      <c r="D18486" s="5"/>
      <c r="I18486" s="7"/>
      <c r="K18486" s="7"/>
      <c r="L18486" s="7"/>
      <c r="M18486" s="7"/>
      <c r="N18486" s="7"/>
      <c r="O18486" s="5"/>
      <c r="U18486" s="31"/>
      <c r="AD18486" s="20"/>
    </row>
    <row r="18487" spans="4:30" x14ac:dyDescent="0.2">
      <c r="D18487" s="5"/>
      <c r="I18487" s="7"/>
      <c r="K18487" s="7"/>
      <c r="L18487" s="7"/>
      <c r="M18487" s="7"/>
      <c r="N18487" s="7"/>
      <c r="O18487" s="5"/>
      <c r="U18487" s="31"/>
      <c r="AD18487" s="20"/>
    </row>
    <row r="18488" spans="4:30" x14ac:dyDescent="0.2">
      <c r="D18488" s="5"/>
      <c r="I18488" s="7"/>
      <c r="K18488" s="7"/>
      <c r="L18488" s="7"/>
      <c r="M18488" s="7"/>
      <c r="N18488" s="7"/>
      <c r="O18488" s="5"/>
      <c r="U18488" s="31"/>
      <c r="AD18488" s="20"/>
    </row>
    <row r="18489" spans="4:30" x14ac:dyDescent="0.2">
      <c r="D18489" s="5"/>
      <c r="I18489" s="7"/>
      <c r="K18489" s="7"/>
      <c r="L18489" s="7"/>
      <c r="M18489" s="7"/>
      <c r="N18489" s="7"/>
      <c r="O18489" s="5"/>
      <c r="U18489" s="31"/>
      <c r="AD18489" s="20"/>
    </row>
    <row r="18490" spans="4:30" x14ac:dyDescent="0.2">
      <c r="D18490" s="5"/>
      <c r="I18490" s="7"/>
      <c r="K18490" s="7"/>
      <c r="L18490" s="7"/>
      <c r="M18490" s="7"/>
      <c r="N18490" s="7"/>
      <c r="O18490" s="5"/>
      <c r="U18490" s="31"/>
      <c r="AD18490" s="20"/>
    </row>
    <row r="18491" spans="4:30" x14ac:dyDescent="0.2">
      <c r="D18491" s="5"/>
      <c r="I18491" s="7"/>
      <c r="K18491" s="7"/>
      <c r="L18491" s="7"/>
      <c r="M18491" s="7"/>
      <c r="N18491" s="7"/>
      <c r="O18491" s="5"/>
      <c r="U18491" s="31"/>
      <c r="AD18491" s="20"/>
    </row>
    <row r="18492" spans="4:30" x14ac:dyDescent="0.2">
      <c r="D18492" s="5"/>
      <c r="I18492" s="7"/>
      <c r="K18492" s="7"/>
      <c r="L18492" s="7"/>
      <c r="M18492" s="7"/>
      <c r="N18492" s="7"/>
      <c r="O18492" s="5"/>
      <c r="U18492" s="31"/>
      <c r="AD18492" s="20"/>
    </row>
    <row r="18493" spans="4:30" x14ac:dyDescent="0.2">
      <c r="D18493" s="5"/>
      <c r="I18493" s="7"/>
      <c r="K18493" s="7"/>
      <c r="L18493" s="7"/>
      <c r="M18493" s="7"/>
      <c r="N18493" s="7"/>
      <c r="O18493" s="5"/>
      <c r="U18493" s="31"/>
      <c r="AD18493" s="20"/>
    </row>
    <row r="18494" spans="4:30" x14ac:dyDescent="0.2">
      <c r="D18494" s="5"/>
      <c r="I18494" s="7"/>
      <c r="K18494" s="7"/>
      <c r="L18494" s="7"/>
      <c r="M18494" s="7"/>
      <c r="N18494" s="7"/>
      <c r="O18494" s="5"/>
      <c r="U18494" s="31"/>
      <c r="AD18494" s="20"/>
    </row>
    <row r="18495" spans="4:30" x14ac:dyDescent="0.2">
      <c r="D18495" s="5"/>
      <c r="I18495" s="7"/>
      <c r="K18495" s="7"/>
      <c r="L18495" s="7"/>
      <c r="M18495" s="7"/>
      <c r="N18495" s="7"/>
      <c r="O18495" s="5"/>
      <c r="U18495" s="31"/>
      <c r="AD18495" s="20"/>
    </row>
    <row r="18496" spans="4:30" x14ac:dyDescent="0.2">
      <c r="D18496" s="5"/>
      <c r="I18496" s="7"/>
      <c r="K18496" s="7"/>
      <c r="L18496" s="7"/>
      <c r="M18496" s="7"/>
      <c r="N18496" s="7"/>
      <c r="O18496" s="5"/>
      <c r="U18496" s="31"/>
      <c r="AD18496" s="20"/>
    </row>
    <row r="18497" spans="4:30" x14ac:dyDescent="0.2">
      <c r="D18497" s="5"/>
      <c r="I18497" s="7"/>
      <c r="K18497" s="7"/>
      <c r="L18497" s="7"/>
      <c r="M18497" s="7"/>
      <c r="N18497" s="7"/>
      <c r="O18497" s="5"/>
      <c r="U18497" s="31"/>
      <c r="AD18497" s="20"/>
    </row>
    <row r="18498" spans="4:30" x14ac:dyDescent="0.2">
      <c r="D18498" s="5"/>
      <c r="I18498" s="7"/>
      <c r="K18498" s="7"/>
      <c r="L18498" s="7"/>
      <c r="M18498" s="7"/>
      <c r="N18498" s="7"/>
      <c r="O18498" s="5"/>
      <c r="U18498" s="31"/>
      <c r="AD18498" s="20"/>
    </row>
    <row r="18499" spans="4:30" x14ac:dyDescent="0.2">
      <c r="D18499" s="5"/>
      <c r="I18499" s="7"/>
      <c r="K18499" s="7"/>
      <c r="L18499" s="7"/>
      <c r="M18499" s="7"/>
      <c r="N18499" s="7"/>
      <c r="O18499" s="5"/>
      <c r="U18499" s="31"/>
      <c r="AD18499" s="20"/>
    </row>
    <row r="18500" spans="4:30" x14ac:dyDescent="0.2">
      <c r="D18500" s="5"/>
      <c r="I18500" s="7"/>
      <c r="K18500" s="7"/>
      <c r="L18500" s="7"/>
      <c r="M18500" s="7"/>
      <c r="N18500" s="7"/>
      <c r="O18500" s="5"/>
      <c r="U18500" s="31"/>
      <c r="AD18500" s="20"/>
    </row>
    <row r="18501" spans="4:30" x14ac:dyDescent="0.2">
      <c r="D18501" s="5"/>
      <c r="I18501" s="7"/>
      <c r="K18501" s="7"/>
      <c r="L18501" s="7"/>
      <c r="M18501" s="7"/>
      <c r="N18501" s="7"/>
      <c r="O18501" s="5"/>
      <c r="U18501" s="31"/>
      <c r="AD18501" s="20"/>
    </row>
    <row r="18502" spans="4:30" x14ac:dyDescent="0.2">
      <c r="D18502" s="5"/>
      <c r="I18502" s="7"/>
      <c r="K18502" s="7"/>
      <c r="L18502" s="7"/>
      <c r="M18502" s="7"/>
      <c r="N18502" s="7"/>
      <c r="O18502" s="5"/>
      <c r="U18502" s="31"/>
      <c r="AD18502" s="20"/>
    </row>
    <row r="18503" spans="4:30" x14ac:dyDescent="0.2">
      <c r="D18503" s="5"/>
      <c r="I18503" s="7"/>
      <c r="K18503" s="7"/>
      <c r="L18503" s="7"/>
      <c r="M18503" s="7"/>
      <c r="N18503" s="7"/>
      <c r="O18503" s="5"/>
      <c r="U18503" s="31"/>
      <c r="AD18503" s="20"/>
    </row>
    <row r="18504" spans="4:30" x14ac:dyDescent="0.2">
      <c r="D18504" s="5"/>
      <c r="I18504" s="7"/>
      <c r="K18504" s="7"/>
      <c r="L18504" s="7"/>
      <c r="M18504" s="7"/>
      <c r="N18504" s="7"/>
      <c r="O18504" s="5"/>
      <c r="U18504" s="31"/>
      <c r="AD18504" s="20"/>
    </row>
    <row r="18505" spans="4:30" x14ac:dyDescent="0.2">
      <c r="D18505" s="5"/>
      <c r="I18505" s="7"/>
      <c r="K18505" s="7"/>
      <c r="L18505" s="7"/>
      <c r="M18505" s="7"/>
      <c r="N18505" s="7"/>
      <c r="O18505" s="5"/>
      <c r="U18505" s="31"/>
      <c r="AD18505" s="20"/>
    </row>
    <row r="18506" spans="4:30" x14ac:dyDescent="0.2">
      <c r="D18506" s="5"/>
      <c r="I18506" s="7"/>
      <c r="K18506" s="7"/>
      <c r="L18506" s="7"/>
      <c r="M18506" s="7"/>
      <c r="N18506" s="7"/>
      <c r="O18506" s="5"/>
      <c r="U18506" s="31"/>
      <c r="AD18506" s="20"/>
    </row>
    <row r="18507" spans="4:30" x14ac:dyDescent="0.2">
      <c r="D18507" s="5"/>
      <c r="I18507" s="7"/>
      <c r="K18507" s="7"/>
      <c r="L18507" s="7"/>
      <c r="M18507" s="7"/>
      <c r="N18507" s="7"/>
      <c r="O18507" s="5"/>
      <c r="U18507" s="31"/>
      <c r="AD18507" s="20"/>
    </row>
    <row r="18508" spans="4:30" x14ac:dyDescent="0.2">
      <c r="D18508" s="5"/>
      <c r="I18508" s="7"/>
      <c r="K18508" s="7"/>
      <c r="L18508" s="7"/>
      <c r="M18508" s="7"/>
      <c r="N18508" s="7"/>
      <c r="O18508" s="5"/>
      <c r="U18508" s="31"/>
      <c r="AD18508" s="20"/>
    </row>
    <row r="18509" spans="4:30" x14ac:dyDescent="0.2">
      <c r="D18509" s="5"/>
      <c r="I18509" s="7"/>
      <c r="K18509" s="7"/>
      <c r="L18509" s="7"/>
      <c r="M18509" s="7"/>
      <c r="N18509" s="7"/>
      <c r="O18509" s="5"/>
      <c r="U18509" s="31"/>
      <c r="AD18509" s="20"/>
    </row>
    <row r="18510" spans="4:30" x14ac:dyDescent="0.2">
      <c r="D18510" s="5"/>
      <c r="I18510" s="7"/>
      <c r="K18510" s="7"/>
      <c r="L18510" s="7"/>
      <c r="M18510" s="7"/>
      <c r="N18510" s="7"/>
      <c r="O18510" s="5"/>
      <c r="U18510" s="31"/>
      <c r="AD18510" s="20"/>
    </row>
    <row r="18511" spans="4:30" x14ac:dyDescent="0.2">
      <c r="D18511" s="5"/>
      <c r="I18511" s="7"/>
      <c r="K18511" s="7"/>
      <c r="L18511" s="7"/>
      <c r="M18511" s="7"/>
      <c r="N18511" s="7"/>
      <c r="O18511" s="5"/>
      <c r="U18511" s="31"/>
      <c r="AD18511" s="20"/>
    </row>
    <row r="18512" spans="4:30" x14ac:dyDescent="0.2">
      <c r="D18512" s="5"/>
      <c r="I18512" s="7"/>
      <c r="K18512" s="7"/>
      <c r="L18512" s="7"/>
      <c r="M18512" s="7"/>
      <c r="N18512" s="7"/>
      <c r="O18512" s="5"/>
      <c r="U18512" s="31"/>
      <c r="AD18512" s="20"/>
    </row>
    <row r="18513" spans="4:30" x14ac:dyDescent="0.2">
      <c r="D18513" s="5"/>
      <c r="I18513" s="7"/>
      <c r="K18513" s="7"/>
      <c r="L18513" s="7"/>
      <c r="M18513" s="7"/>
      <c r="N18513" s="7"/>
      <c r="O18513" s="5"/>
      <c r="U18513" s="31"/>
      <c r="AD18513" s="20"/>
    </row>
    <row r="18514" spans="4:30" x14ac:dyDescent="0.2">
      <c r="D18514" s="5"/>
      <c r="I18514" s="7"/>
      <c r="K18514" s="7"/>
      <c r="L18514" s="7"/>
      <c r="M18514" s="7"/>
      <c r="N18514" s="7"/>
      <c r="O18514" s="5"/>
      <c r="U18514" s="31"/>
      <c r="AD18514" s="20"/>
    </row>
    <row r="18515" spans="4:30" x14ac:dyDescent="0.2">
      <c r="D18515" s="5"/>
      <c r="I18515" s="7"/>
      <c r="K18515" s="7"/>
      <c r="L18515" s="7"/>
      <c r="M18515" s="7"/>
      <c r="N18515" s="7"/>
      <c r="O18515" s="5"/>
      <c r="U18515" s="31"/>
      <c r="AD18515" s="20"/>
    </row>
    <row r="18516" spans="4:30" x14ac:dyDescent="0.2">
      <c r="D18516" s="5"/>
      <c r="I18516" s="7"/>
      <c r="K18516" s="7"/>
      <c r="L18516" s="7"/>
      <c r="M18516" s="7"/>
      <c r="N18516" s="7"/>
      <c r="O18516" s="5"/>
      <c r="U18516" s="31"/>
      <c r="AD18516" s="20"/>
    </row>
    <row r="18517" spans="4:30" x14ac:dyDescent="0.2">
      <c r="D18517" s="5"/>
      <c r="I18517" s="7"/>
      <c r="K18517" s="7"/>
      <c r="L18517" s="7"/>
      <c r="M18517" s="7"/>
      <c r="N18517" s="7"/>
      <c r="O18517" s="5"/>
      <c r="U18517" s="31"/>
      <c r="AD18517" s="20"/>
    </row>
    <row r="18518" spans="4:30" x14ac:dyDescent="0.2">
      <c r="D18518" s="5"/>
      <c r="I18518" s="7"/>
      <c r="K18518" s="7"/>
      <c r="L18518" s="7"/>
      <c r="M18518" s="7"/>
      <c r="N18518" s="7"/>
      <c r="O18518" s="5"/>
      <c r="U18518" s="31"/>
      <c r="AD18518" s="20"/>
    </row>
    <row r="18519" spans="4:30" x14ac:dyDescent="0.2">
      <c r="D18519" s="5"/>
      <c r="I18519" s="7"/>
      <c r="K18519" s="7"/>
      <c r="L18519" s="7"/>
      <c r="M18519" s="7"/>
      <c r="N18519" s="7"/>
      <c r="O18519" s="5"/>
      <c r="U18519" s="31"/>
      <c r="AD18519" s="20"/>
    </row>
    <row r="18520" spans="4:30" x14ac:dyDescent="0.2">
      <c r="D18520" s="5"/>
      <c r="I18520" s="7"/>
      <c r="K18520" s="7"/>
      <c r="L18520" s="7"/>
      <c r="M18520" s="7"/>
      <c r="N18520" s="7"/>
      <c r="O18520" s="5"/>
      <c r="U18520" s="31"/>
      <c r="AD18520" s="20"/>
    </row>
    <row r="18521" spans="4:30" x14ac:dyDescent="0.2">
      <c r="D18521" s="5"/>
      <c r="I18521" s="7"/>
      <c r="K18521" s="7"/>
      <c r="L18521" s="7"/>
      <c r="M18521" s="7"/>
      <c r="N18521" s="7"/>
      <c r="O18521" s="5"/>
      <c r="U18521" s="31"/>
      <c r="AD18521" s="20"/>
    </row>
    <row r="18522" spans="4:30" x14ac:dyDescent="0.2">
      <c r="D18522" s="5"/>
      <c r="I18522" s="7"/>
      <c r="K18522" s="7"/>
      <c r="L18522" s="7"/>
      <c r="M18522" s="7"/>
      <c r="N18522" s="7"/>
      <c r="O18522" s="5"/>
      <c r="U18522" s="31"/>
      <c r="AD18522" s="20"/>
    </row>
    <row r="18523" spans="4:30" x14ac:dyDescent="0.2">
      <c r="D18523" s="5"/>
      <c r="I18523" s="7"/>
      <c r="K18523" s="7"/>
      <c r="L18523" s="7"/>
      <c r="M18523" s="7"/>
      <c r="N18523" s="7"/>
      <c r="O18523" s="5"/>
      <c r="U18523" s="31"/>
      <c r="AD18523" s="20"/>
    </row>
    <row r="18524" spans="4:30" x14ac:dyDescent="0.2">
      <c r="D18524" s="5"/>
      <c r="I18524" s="7"/>
      <c r="K18524" s="7"/>
      <c r="L18524" s="7"/>
      <c r="M18524" s="7"/>
      <c r="N18524" s="7"/>
      <c r="O18524" s="5"/>
      <c r="U18524" s="31"/>
      <c r="AD18524" s="20"/>
    </row>
    <row r="18525" spans="4:30" x14ac:dyDescent="0.2">
      <c r="D18525" s="5"/>
      <c r="I18525" s="7"/>
      <c r="K18525" s="7"/>
      <c r="L18525" s="7"/>
      <c r="M18525" s="7"/>
      <c r="N18525" s="7"/>
      <c r="O18525" s="5"/>
      <c r="U18525" s="31"/>
      <c r="AD18525" s="20"/>
    </row>
    <row r="18526" spans="4:30" x14ac:dyDescent="0.2">
      <c r="D18526" s="5"/>
      <c r="I18526" s="7"/>
      <c r="K18526" s="7"/>
      <c r="L18526" s="7"/>
      <c r="M18526" s="7"/>
      <c r="N18526" s="7"/>
      <c r="O18526" s="5"/>
      <c r="U18526" s="31"/>
      <c r="AD18526" s="20"/>
    </row>
    <row r="18527" spans="4:30" x14ac:dyDescent="0.2">
      <c r="D18527" s="5"/>
      <c r="I18527" s="7"/>
      <c r="K18527" s="7"/>
      <c r="L18527" s="7"/>
      <c r="M18527" s="7"/>
      <c r="N18527" s="7"/>
      <c r="O18527" s="5"/>
      <c r="U18527" s="31"/>
      <c r="AD18527" s="20"/>
    </row>
    <row r="18528" spans="4:30" x14ac:dyDescent="0.2">
      <c r="D18528" s="5"/>
      <c r="I18528" s="7"/>
      <c r="K18528" s="7"/>
      <c r="L18528" s="7"/>
      <c r="M18528" s="7"/>
      <c r="N18528" s="7"/>
      <c r="O18528" s="5"/>
      <c r="U18528" s="31"/>
      <c r="AD18528" s="20"/>
    </row>
    <row r="18529" spans="4:30" x14ac:dyDescent="0.2">
      <c r="D18529" s="5"/>
      <c r="I18529" s="7"/>
      <c r="K18529" s="7"/>
      <c r="L18529" s="7"/>
      <c r="M18529" s="7"/>
      <c r="N18529" s="7"/>
      <c r="O18529" s="5"/>
      <c r="U18529" s="31"/>
      <c r="AD18529" s="20"/>
    </row>
    <row r="18530" spans="4:30" x14ac:dyDescent="0.2">
      <c r="D18530" s="5"/>
      <c r="I18530" s="7"/>
      <c r="K18530" s="7"/>
      <c r="L18530" s="7"/>
      <c r="M18530" s="7"/>
      <c r="N18530" s="7"/>
      <c r="O18530" s="5"/>
      <c r="U18530" s="31"/>
      <c r="AD18530" s="20"/>
    </row>
    <row r="18531" spans="4:30" x14ac:dyDescent="0.2">
      <c r="D18531" s="5"/>
      <c r="I18531" s="7"/>
      <c r="K18531" s="7"/>
      <c r="L18531" s="7"/>
      <c r="M18531" s="7"/>
      <c r="N18531" s="7"/>
      <c r="O18531" s="5"/>
      <c r="U18531" s="31"/>
      <c r="AD18531" s="20"/>
    </row>
    <row r="18532" spans="4:30" x14ac:dyDescent="0.2">
      <c r="D18532" s="5"/>
      <c r="I18532" s="7"/>
      <c r="K18532" s="7"/>
      <c r="L18532" s="7"/>
      <c r="M18532" s="7"/>
      <c r="N18532" s="7"/>
      <c r="O18532" s="5"/>
      <c r="U18532" s="31"/>
      <c r="AD18532" s="20"/>
    </row>
    <row r="18533" spans="4:30" x14ac:dyDescent="0.2">
      <c r="D18533" s="5"/>
      <c r="I18533" s="7"/>
      <c r="K18533" s="7"/>
      <c r="L18533" s="7"/>
      <c r="M18533" s="7"/>
      <c r="N18533" s="7"/>
      <c r="O18533" s="5"/>
      <c r="U18533" s="31"/>
      <c r="AD18533" s="20"/>
    </row>
    <row r="18534" spans="4:30" x14ac:dyDescent="0.2">
      <c r="D18534" s="5"/>
      <c r="I18534" s="7"/>
      <c r="K18534" s="7"/>
      <c r="L18534" s="7"/>
      <c r="M18534" s="7"/>
      <c r="N18534" s="7"/>
      <c r="O18534" s="5"/>
      <c r="U18534" s="31"/>
      <c r="AD18534" s="20"/>
    </row>
    <row r="18535" spans="4:30" x14ac:dyDescent="0.2">
      <c r="D18535" s="5"/>
      <c r="I18535" s="7"/>
      <c r="K18535" s="7"/>
      <c r="L18535" s="7"/>
      <c r="M18535" s="7"/>
      <c r="N18535" s="7"/>
      <c r="O18535" s="5"/>
      <c r="U18535" s="31"/>
      <c r="AD18535" s="20"/>
    </row>
    <row r="18536" spans="4:30" x14ac:dyDescent="0.2">
      <c r="D18536" s="5"/>
      <c r="I18536" s="7"/>
      <c r="K18536" s="7"/>
      <c r="L18536" s="7"/>
      <c r="M18536" s="7"/>
      <c r="N18536" s="7"/>
      <c r="O18536" s="5"/>
      <c r="U18536" s="31"/>
      <c r="AD18536" s="20"/>
    </row>
    <row r="18537" spans="4:30" x14ac:dyDescent="0.2">
      <c r="D18537" s="5"/>
      <c r="I18537" s="7"/>
      <c r="K18537" s="7"/>
      <c r="L18537" s="7"/>
      <c r="M18537" s="7"/>
      <c r="N18537" s="7"/>
      <c r="O18537" s="5"/>
      <c r="U18537" s="31"/>
      <c r="AD18537" s="20"/>
    </row>
    <row r="18538" spans="4:30" x14ac:dyDescent="0.2">
      <c r="D18538" s="5"/>
      <c r="I18538" s="7"/>
      <c r="K18538" s="7"/>
      <c r="L18538" s="7"/>
      <c r="M18538" s="7"/>
      <c r="N18538" s="7"/>
      <c r="O18538" s="5"/>
      <c r="U18538" s="31"/>
      <c r="AD18538" s="20"/>
    </row>
    <row r="18539" spans="4:30" x14ac:dyDescent="0.2">
      <c r="D18539" s="5"/>
      <c r="I18539" s="7"/>
      <c r="K18539" s="7"/>
      <c r="L18539" s="7"/>
      <c r="M18539" s="7"/>
      <c r="N18539" s="7"/>
      <c r="O18539" s="5"/>
      <c r="U18539" s="31"/>
      <c r="AD18539" s="20"/>
    </row>
    <row r="18540" spans="4:30" x14ac:dyDescent="0.2">
      <c r="D18540" s="5"/>
      <c r="I18540" s="7"/>
      <c r="K18540" s="7"/>
      <c r="L18540" s="7"/>
      <c r="M18540" s="7"/>
      <c r="N18540" s="7"/>
      <c r="O18540" s="5"/>
      <c r="U18540" s="31"/>
      <c r="AD18540" s="20"/>
    </row>
    <row r="18541" spans="4:30" x14ac:dyDescent="0.2">
      <c r="D18541" s="5"/>
      <c r="I18541" s="7"/>
      <c r="K18541" s="7"/>
      <c r="L18541" s="7"/>
      <c r="M18541" s="7"/>
      <c r="N18541" s="7"/>
      <c r="O18541" s="5"/>
      <c r="U18541" s="31"/>
      <c r="AD18541" s="20"/>
    </row>
    <row r="18542" spans="4:30" x14ac:dyDescent="0.2">
      <c r="D18542" s="5"/>
      <c r="I18542" s="7"/>
      <c r="K18542" s="7"/>
      <c r="L18542" s="7"/>
      <c r="M18542" s="7"/>
      <c r="N18542" s="7"/>
      <c r="O18542" s="5"/>
      <c r="U18542" s="31"/>
      <c r="AD18542" s="20"/>
    </row>
    <row r="18543" spans="4:30" x14ac:dyDescent="0.2">
      <c r="D18543" s="5"/>
      <c r="I18543" s="7"/>
      <c r="K18543" s="7"/>
      <c r="L18543" s="7"/>
      <c r="M18543" s="7"/>
      <c r="N18543" s="7"/>
      <c r="O18543" s="5"/>
      <c r="U18543" s="31"/>
      <c r="AD18543" s="20"/>
    </row>
    <row r="18544" spans="4:30" x14ac:dyDescent="0.2">
      <c r="D18544" s="5"/>
      <c r="I18544" s="7"/>
      <c r="K18544" s="7"/>
      <c r="L18544" s="7"/>
      <c r="M18544" s="7"/>
      <c r="N18544" s="7"/>
      <c r="O18544" s="5"/>
      <c r="U18544" s="31"/>
      <c r="AD18544" s="20"/>
    </row>
    <row r="18545" spans="4:30" x14ac:dyDescent="0.2">
      <c r="D18545" s="5"/>
      <c r="I18545" s="7"/>
      <c r="K18545" s="7"/>
      <c r="L18545" s="7"/>
      <c r="M18545" s="7"/>
      <c r="N18545" s="7"/>
      <c r="O18545" s="5"/>
      <c r="U18545" s="31"/>
      <c r="AD18545" s="20"/>
    </row>
    <row r="18546" spans="4:30" x14ac:dyDescent="0.2">
      <c r="D18546" s="5"/>
      <c r="I18546" s="7"/>
      <c r="K18546" s="7"/>
      <c r="L18546" s="7"/>
      <c r="M18546" s="7"/>
      <c r="N18546" s="7"/>
      <c r="O18546" s="5"/>
      <c r="U18546" s="31"/>
      <c r="AD18546" s="20"/>
    </row>
    <row r="18547" spans="4:30" x14ac:dyDescent="0.2">
      <c r="D18547" s="5"/>
      <c r="I18547" s="7"/>
      <c r="K18547" s="7"/>
      <c r="L18547" s="7"/>
      <c r="M18547" s="7"/>
      <c r="N18547" s="7"/>
      <c r="O18547" s="5"/>
      <c r="U18547" s="31"/>
      <c r="AD18547" s="20"/>
    </row>
    <row r="18548" spans="4:30" x14ac:dyDescent="0.2">
      <c r="D18548" s="5"/>
      <c r="I18548" s="7"/>
      <c r="K18548" s="7"/>
      <c r="L18548" s="7"/>
      <c r="M18548" s="7"/>
      <c r="N18548" s="7"/>
      <c r="O18548" s="5"/>
      <c r="U18548" s="31"/>
      <c r="AD18548" s="20"/>
    </row>
    <row r="18549" spans="4:30" x14ac:dyDescent="0.2">
      <c r="D18549" s="5"/>
      <c r="I18549" s="7"/>
      <c r="K18549" s="7"/>
      <c r="L18549" s="7"/>
      <c r="M18549" s="7"/>
      <c r="N18549" s="7"/>
      <c r="O18549" s="5"/>
      <c r="U18549" s="31"/>
      <c r="AD18549" s="20"/>
    </row>
    <row r="18550" spans="4:30" x14ac:dyDescent="0.2">
      <c r="D18550" s="5"/>
      <c r="I18550" s="7"/>
      <c r="K18550" s="7"/>
      <c r="L18550" s="7"/>
      <c r="M18550" s="7"/>
      <c r="N18550" s="7"/>
      <c r="O18550" s="5"/>
      <c r="U18550" s="31"/>
      <c r="AD18550" s="20"/>
    </row>
    <row r="18551" spans="4:30" x14ac:dyDescent="0.2">
      <c r="D18551" s="5"/>
      <c r="I18551" s="7"/>
      <c r="K18551" s="7"/>
      <c r="L18551" s="7"/>
      <c r="M18551" s="7"/>
      <c r="N18551" s="7"/>
      <c r="O18551" s="5"/>
      <c r="U18551" s="31"/>
      <c r="AD18551" s="20"/>
    </row>
    <row r="18552" spans="4:30" x14ac:dyDescent="0.2">
      <c r="D18552" s="5"/>
      <c r="I18552" s="7"/>
      <c r="K18552" s="7"/>
      <c r="L18552" s="7"/>
      <c r="M18552" s="7"/>
      <c r="N18552" s="7"/>
      <c r="O18552" s="5"/>
      <c r="U18552" s="31"/>
      <c r="AD18552" s="20"/>
    </row>
    <row r="18553" spans="4:30" x14ac:dyDescent="0.2">
      <c r="D18553" s="5"/>
      <c r="I18553" s="7"/>
      <c r="K18553" s="7"/>
      <c r="L18553" s="7"/>
      <c r="M18553" s="7"/>
      <c r="N18553" s="7"/>
      <c r="O18553" s="5"/>
      <c r="U18553" s="31"/>
      <c r="AD18553" s="20"/>
    </row>
    <row r="18554" spans="4:30" x14ac:dyDescent="0.2">
      <c r="D18554" s="5"/>
      <c r="I18554" s="7"/>
      <c r="K18554" s="7"/>
      <c r="L18554" s="7"/>
      <c r="M18554" s="7"/>
      <c r="N18554" s="7"/>
      <c r="O18554" s="5"/>
      <c r="U18554" s="31"/>
      <c r="AD18554" s="20"/>
    </row>
    <row r="18555" spans="4:30" x14ac:dyDescent="0.2">
      <c r="D18555" s="5"/>
      <c r="I18555" s="7"/>
      <c r="K18555" s="7"/>
      <c r="L18555" s="7"/>
      <c r="M18555" s="7"/>
      <c r="N18555" s="7"/>
      <c r="O18555" s="5"/>
      <c r="U18555" s="31"/>
      <c r="AD18555" s="20"/>
    </row>
    <row r="18556" spans="4:30" x14ac:dyDescent="0.2">
      <c r="D18556" s="5"/>
      <c r="I18556" s="7"/>
      <c r="K18556" s="7"/>
      <c r="L18556" s="7"/>
      <c r="M18556" s="7"/>
      <c r="N18556" s="7"/>
      <c r="O18556" s="5"/>
      <c r="U18556" s="31"/>
      <c r="AD18556" s="20"/>
    </row>
    <row r="18557" spans="4:30" x14ac:dyDescent="0.2">
      <c r="D18557" s="5"/>
      <c r="I18557" s="7"/>
      <c r="K18557" s="7"/>
      <c r="L18557" s="7"/>
      <c r="M18557" s="7"/>
      <c r="N18557" s="7"/>
      <c r="O18557" s="5"/>
      <c r="U18557" s="31"/>
      <c r="AD18557" s="20"/>
    </row>
    <row r="18558" spans="4:30" x14ac:dyDescent="0.2">
      <c r="D18558" s="5"/>
      <c r="I18558" s="7"/>
      <c r="K18558" s="7"/>
      <c r="L18558" s="7"/>
      <c r="M18558" s="7"/>
      <c r="N18558" s="7"/>
      <c r="O18558" s="5"/>
      <c r="U18558" s="31"/>
      <c r="AD18558" s="20"/>
    </row>
    <row r="18559" spans="4:30" x14ac:dyDescent="0.2">
      <c r="D18559" s="5"/>
      <c r="I18559" s="7"/>
      <c r="K18559" s="7"/>
      <c r="L18559" s="7"/>
      <c r="M18559" s="7"/>
      <c r="N18559" s="7"/>
      <c r="O18559" s="5"/>
      <c r="U18559" s="31"/>
      <c r="AD18559" s="20"/>
    </row>
    <row r="18560" spans="4:30" x14ac:dyDescent="0.2">
      <c r="D18560" s="5"/>
      <c r="I18560" s="7"/>
      <c r="K18560" s="7"/>
      <c r="L18560" s="7"/>
      <c r="M18560" s="7"/>
      <c r="N18560" s="7"/>
      <c r="O18560" s="5"/>
      <c r="U18560" s="31"/>
      <c r="AD18560" s="20"/>
    </row>
    <row r="18561" spans="4:30" x14ac:dyDescent="0.2">
      <c r="D18561" s="5"/>
      <c r="I18561" s="7"/>
      <c r="K18561" s="7"/>
      <c r="L18561" s="7"/>
      <c r="M18561" s="7"/>
      <c r="N18561" s="7"/>
      <c r="O18561" s="5"/>
      <c r="U18561" s="31"/>
      <c r="AD18561" s="20"/>
    </row>
    <row r="18562" spans="4:30" x14ac:dyDescent="0.2">
      <c r="D18562" s="5"/>
      <c r="I18562" s="7"/>
      <c r="K18562" s="7"/>
      <c r="L18562" s="7"/>
      <c r="M18562" s="7"/>
      <c r="N18562" s="7"/>
      <c r="O18562" s="5"/>
      <c r="U18562" s="31"/>
      <c r="AD18562" s="20"/>
    </row>
    <row r="18563" spans="4:30" x14ac:dyDescent="0.2">
      <c r="D18563" s="5"/>
      <c r="I18563" s="7"/>
      <c r="K18563" s="7"/>
      <c r="L18563" s="7"/>
      <c r="M18563" s="7"/>
      <c r="N18563" s="7"/>
      <c r="O18563" s="5"/>
      <c r="U18563" s="31"/>
      <c r="AD18563" s="20"/>
    </row>
    <row r="18564" spans="4:30" x14ac:dyDescent="0.2">
      <c r="D18564" s="5"/>
      <c r="I18564" s="7"/>
      <c r="K18564" s="7"/>
      <c r="L18564" s="7"/>
      <c r="M18564" s="7"/>
      <c r="N18564" s="7"/>
      <c r="O18564" s="5"/>
      <c r="U18564" s="31"/>
      <c r="AD18564" s="20"/>
    </row>
    <row r="18565" spans="4:30" x14ac:dyDescent="0.2">
      <c r="D18565" s="5"/>
      <c r="I18565" s="7"/>
      <c r="K18565" s="7"/>
      <c r="L18565" s="7"/>
      <c r="M18565" s="7"/>
      <c r="N18565" s="7"/>
      <c r="O18565" s="5"/>
      <c r="U18565" s="31"/>
      <c r="AD18565" s="20"/>
    </row>
    <row r="18566" spans="4:30" x14ac:dyDescent="0.2">
      <c r="D18566" s="5"/>
      <c r="I18566" s="7"/>
      <c r="K18566" s="7"/>
      <c r="L18566" s="7"/>
      <c r="M18566" s="7"/>
      <c r="N18566" s="7"/>
      <c r="O18566" s="5"/>
      <c r="U18566" s="31"/>
      <c r="AD18566" s="20"/>
    </row>
    <row r="18567" spans="4:30" x14ac:dyDescent="0.2">
      <c r="D18567" s="5"/>
      <c r="I18567" s="7"/>
      <c r="K18567" s="7"/>
      <c r="L18567" s="7"/>
      <c r="M18567" s="7"/>
      <c r="N18567" s="7"/>
      <c r="O18567" s="5"/>
      <c r="U18567" s="31"/>
      <c r="AD18567" s="20"/>
    </row>
    <row r="18568" spans="4:30" x14ac:dyDescent="0.2">
      <c r="D18568" s="5"/>
      <c r="I18568" s="7"/>
      <c r="K18568" s="7"/>
      <c r="L18568" s="7"/>
      <c r="M18568" s="7"/>
      <c r="N18568" s="7"/>
      <c r="O18568" s="5"/>
      <c r="U18568" s="31"/>
      <c r="AD18568" s="20"/>
    </row>
    <row r="18569" spans="4:30" x14ac:dyDescent="0.2">
      <c r="D18569" s="5"/>
      <c r="I18569" s="7"/>
      <c r="K18569" s="7"/>
      <c r="L18569" s="7"/>
      <c r="M18569" s="7"/>
      <c r="N18569" s="7"/>
      <c r="O18569" s="5"/>
      <c r="U18569" s="31"/>
      <c r="AD18569" s="20"/>
    </row>
    <row r="18570" spans="4:30" x14ac:dyDescent="0.2">
      <c r="D18570" s="5"/>
      <c r="I18570" s="7"/>
      <c r="K18570" s="7"/>
      <c r="L18570" s="7"/>
      <c r="M18570" s="7"/>
      <c r="N18570" s="7"/>
      <c r="O18570" s="5"/>
      <c r="U18570" s="31"/>
      <c r="AD18570" s="20"/>
    </row>
    <row r="18571" spans="4:30" x14ac:dyDescent="0.2">
      <c r="D18571" s="5"/>
      <c r="I18571" s="7"/>
      <c r="K18571" s="7"/>
      <c r="L18571" s="7"/>
      <c r="M18571" s="7"/>
      <c r="N18571" s="7"/>
      <c r="O18571" s="5"/>
      <c r="U18571" s="31"/>
      <c r="AD18571" s="20"/>
    </row>
    <row r="18572" spans="4:30" x14ac:dyDescent="0.2">
      <c r="D18572" s="5"/>
      <c r="I18572" s="7"/>
      <c r="K18572" s="7"/>
      <c r="L18572" s="7"/>
      <c r="M18572" s="7"/>
      <c r="N18572" s="7"/>
      <c r="O18572" s="5"/>
      <c r="U18572" s="31"/>
      <c r="AD18572" s="20"/>
    </row>
    <row r="18573" spans="4:30" x14ac:dyDescent="0.2">
      <c r="D18573" s="5"/>
      <c r="I18573" s="7"/>
      <c r="K18573" s="7"/>
      <c r="L18573" s="7"/>
      <c r="M18573" s="7"/>
      <c r="N18573" s="7"/>
      <c r="O18573" s="5"/>
      <c r="U18573" s="31"/>
      <c r="AD18573" s="20"/>
    </row>
    <row r="18574" spans="4:30" x14ac:dyDescent="0.2">
      <c r="D18574" s="5"/>
      <c r="I18574" s="7"/>
      <c r="K18574" s="7"/>
      <c r="L18574" s="7"/>
      <c r="M18574" s="7"/>
      <c r="N18574" s="7"/>
      <c r="O18574" s="5"/>
      <c r="U18574" s="31"/>
      <c r="AD18574" s="20"/>
    </row>
    <row r="18575" spans="4:30" x14ac:dyDescent="0.2">
      <c r="D18575" s="5"/>
      <c r="I18575" s="7"/>
      <c r="K18575" s="7"/>
      <c r="L18575" s="7"/>
      <c r="M18575" s="7"/>
      <c r="N18575" s="7"/>
      <c r="O18575" s="5"/>
      <c r="U18575" s="31"/>
      <c r="AD18575" s="20"/>
    </row>
    <row r="18576" spans="4:30" x14ac:dyDescent="0.2">
      <c r="D18576" s="5"/>
      <c r="I18576" s="7"/>
      <c r="K18576" s="7"/>
      <c r="L18576" s="7"/>
      <c r="M18576" s="7"/>
      <c r="N18576" s="7"/>
      <c r="O18576" s="5"/>
      <c r="U18576" s="31"/>
      <c r="AD18576" s="20"/>
    </row>
    <row r="18577" spans="4:30" x14ac:dyDescent="0.2">
      <c r="D18577" s="5"/>
      <c r="I18577" s="7"/>
      <c r="K18577" s="7"/>
      <c r="L18577" s="7"/>
      <c r="M18577" s="7"/>
      <c r="N18577" s="7"/>
      <c r="O18577" s="5"/>
      <c r="U18577" s="31"/>
      <c r="AD18577" s="20"/>
    </row>
    <row r="18578" spans="4:30" x14ac:dyDescent="0.2">
      <c r="D18578" s="5"/>
      <c r="I18578" s="7"/>
      <c r="K18578" s="7"/>
      <c r="L18578" s="7"/>
      <c r="M18578" s="7"/>
      <c r="N18578" s="7"/>
      <c r="O18578" s="5"/>
      <c r="U18578" s="31"/>
      <c r="AD18578" s="20"/>
    </row>
    <row r="18579" spans="4:30" x14ac:dyDescent="0.2">
      <c r="D18579" s="5"/>
      <c r="I18579" s="7"/>
      <c r="K18579" s="7"/>
      <c r="L18579" s="7"/>
      <c r="M18579" s="7"/>
      <c r="N18579" s="7"/>
      <c r="O18579" s="5"/>
      <c r="U18579" s="31"/>
      <c r="AD18579" s="20"/>
    </row>
    <row r="18580" spans="4:30" x14ac:dyDescent="0.2">
      <c r="D18580" s="5"/>
      <c r="I18580" s="7"/>
      <c r="K18580" s="7"/>
      <c r="L18580" s="7"/>
      <c r="M18580" s="7"/>
      <c r="N18580" s="7"/>
      <c r="O18580" s="5"/>
      <c r="U18580" s="31"/>
      <c r="AD18580" s="20"/>
    </row>
    <row r="18581" spans="4:30" x14ac:dyDescent="0.2">
      <c r="D18581" s="5"/>
      <c r="I18581" s="7"/>
      <c r="K18581" s="7"/>
      <c r="L18581" s="7"/>
      <c r="M18581" s="7"/>
      <c r="N18581" s="7"/>
      <c r="O18581" s="5"/>
      <c r="U18581" s="31"/>
      <c r="AD18581" s="20"/>
    </row>
    <row r="18582" spans="4:30" x14ac:dyDescent="0.2">
      <c r="D18582" s="5"/>
      <c r="I18582" s="7"/>
      <c r="K18582" s="7"/>
      <c r="L18582" s="7"/>
      <c r="M18582" s="7"/>
      <c r="N18582" s="7"/>
      <c r="O18582" s="5"/>
      <c r="U18582" s="31"/>
      <c r="AD18582" s="20"/>
    </row>
    <row r="18583" spans="4:30" x14ac:dyDescent="0.2">
      <c r="D18583" s="5"/>
      <c r="I18583" s="7"/>
      <c r="K18583" s="7"/>
      <c r="L18583" s="7"/>
      <c r="M18583" s="7"/>
      <c r="N18583" s="7"/>
      <c r="O18583" s="5"/>
      <c r="U18583" s="31"/>
      <c r="AD18583" s="20"/>
    </row>
    <row r="18584" spans="4:30" x14ac:dyDescent="0.2">
      <c r="D18584" s="5"/>
      <c r="I18584" s="7"/>
      <c r="K18584" s="7"/>
      <c r="L18584" s="7"/>
      <c r="M18584" s="7"/>
      <c r="N18584" s="7"/>
      <c r="O18584" s="5"/>
      <c r="U18584" s="31"/>
      <c r="AD18584" s="20"/>
    </row>
    <row r="18585" spans="4:30" x14ac:dyDescent="0.2">
      <c r="D18585" s="5"/>
      <c r="I18585" s="7"/>
      <c r="K18585" s="7"/>
      <c r="L18585" s="7"/>
      <c r="M18585" s="7"/>
      <c r="N18585" s="7"/>
      <c r="O18585" s="5"/>
      <c r="U18585" s="31"/>
      <c r="AD18585" s="20"/>
    </row>
    <row r="18586" spans="4:30" x14ac:dyDescent="0.2">
      <c r="D18586" s="5"/>
      <c r="I18586" s="7"/>
      <c r="K18586" s="7"/>
      <c r="L18586" s="7"/>
      <c r="M18586" s="7"/>
      <c r="N18586" s="7"/>
      <c r="O18586" s="5"/>
      <c r="U18586" s="31"/>
      <c r="AD18586" s="20"/>
    </row>
    <row r="18587" spans="4:30" x14ac:dyDescent="0.2">
      <c r="D18587" s="5"/>
      <c r="I18587" s="7"/>
      <c r="K18587" s="7"/>
      <c r="L18587" s="7"/>
      <c r="M18587" s="7"/>
      <c r="N18587" s="7"/>
      <c r="O18587" s="5"/>
      <c r="U18587" s="31"/>
      <c r="AD18587" s="20"/>
    </row>
    <row r="18588" spans="4:30" x14ac:dyDescent="0.2">
      <c r="D18588" s="5"/>
      <c r="I18588" s="7"/>
      <c r="K18588" s="7"/>
      <c r="L18588" s="7"/>
      <c r="M18588" s="7"/>
      <c r="N18588" s="7"/>
      <c r="O18588" s="5"/>
      <c r="U18588" s="31"/>
      <c r="AD18588" s="20"/>
    </row>
    <row r="18589" spans="4:30" x14ac:dyDescent="0.2">
      <c r="D18589" s="5"/>
      <c r="I18589" s="7"/>
      <c r="K18589" s="7"/>
      <c r="L18589" s="7"/>
      <c r="M18589" s="7"/>
      <c r="N18589" s="7"/>
      <c r="O18589" s="5"/>
      <c r="U18589" s="31"/>
      <c r="AD18589" s="20"/>
    </row>
    <row r="18590" spans="4:30" x14ac:dyDescent="0.2">
      <c r="D18590" s="5"/>
      <c r="I18590" s="7"/>
      <c r="K18590" s="7"/>
      <c r="L18590" s="7"/>
      <c r="M18590" s="7"/>
      <c r="N18590" s="7"/>
      <c r="O18590" s="5"/>
      <c r="U18590" s="31"/>
      <c r="AD18590" s="20"/>
    </row>
    <row r="18591" spans="4:30" x14ac:dyDescent="0.2">
      <c r="D18591" s="5"/>
      <c r="I18591" s="7"/>
      <c r="K18591" s="7"/>
      <c r="L18591" s="7"/>
      <c r="M18591" s="7"/>
      <c r="N18591" s="7"/>
      <c r="O18591" s="5"/>
      <c r="U18591" s="31"/>
      <c r="AD18591" s="20"/>
    </row>
    <row r="18592" spans="4:30" x14ac:dyDescent="0.2">
      <c r="D18592" s="5"/>
      <c r="I18592" s="7"/>
      <c r="K18592" s="7"/>
      <c r="L18592" s="7"/>
      <c r="M18592" s="7"/>
      <c r="N18592" s="7"/>
      <c r="O18592" s="5"/>
      <c r="U18592" s="31"/>
      <c r="AD18592" s="20"/>
    </row>
    <row r="18593" spans="4:30" x14ac:dyDescent="0.2">
      <c r="D18593" s="5"/>
      <c r="I18593" s="7"/>
      <c r="K18593" s="7"/>
      <c r="L18593" s="7"/>
      <c r="M18593" s="7"/>
      <c r="N18593" s="7"/>
      <c r="O18593" s="5"/>
      <c r="U18593" s="31"/>
      <c r="AD18593" s="20"/>
    </row>
    <row r="18594" spans="4:30" x14ac:dyDescent="0.2">
      <c r="D18594" s="5"/>
      <c r="I18594" s="7"/>
      <c r="K18594" s="7"/>
      <c r="L18594" s="7"/>
      <c r="M18594" s="7"/>
      <c r="N18594" s="7"/>
      <c r="O18594" s="5"/>
      <c r="U18594" s="31"/>
      <c r="AD18594" s="20"/>
    </row>
    <row r="18595" spans="4:30" x14ac:dyDescent="0.2">
      <c r="D18595" s="5"/>
      <c r="I18595" s="7"/>
      <c r="K18595" s="7"/>
      <c r="L18595" s="7"/>
      <c r="M18595" s="7"/>
      <c r="N18595" s="7"/>
      <c r="O18595" s="5"/>
      <c r="U18595" s="31"/>
      <c r="AD18595" s="20"/>
    </row>
    <row r="18596" spans="4:30" x14ac:dyDescent="0.2">
      <c r="D18596" s="5"/>
      <c r="I18596" s="7"/>
      <c r="K18596" s="7"/>
      <c r="L18596" s="7"/>
      <c r="M18596" s="7"/>
      <c r="N18596" s="7"/>
      <c r="O18596" s="5"/>
      <c r="U18596" s="31"/>
      <c r="AD18596" s="20"/>
    </row>
    <row r="18597" spans="4:30" x14ac:dyDescent="0.2">
      <c r="D18597" s="5"/>
      <c r="I18597" s="7"/>
      <c r="K18597" s="7"/>
      <c r="L18597" s="7"/>
      <c r="M18597" s="7"/>
      <c r="N18597" s="7"/>
      <c r="O18597" s="5"/>
      <c r="U18597" s="31"/>
      <c r="AD18597" s="20"/>
    </row>
    <row r="18598" spans="4:30" x14ac:dyDescent="0.2">
      <c r="D18598" s="5"/>
      <c r="I18598" s="7"/>
      <c r="K18598" s="7"/>
      <c r="L18598" s="7"/>
      <c r="M18598" s="7"/>
      <c r="N18598" s="7"/>
      <c r="O18598" s="5"/>
      <c r="U18598" s="31"/>
      <c r="AD18598" s="20"/>
    </row>
    <row r="18599" spans="4:30" x14ac:dyDescent="0.2">
      <c r="D18599" s="5"/>
      <c r="I18599" s="7"/>
      <c r="K18599" s="7"/>
      <c r="L18599" s="7"/>
      <c r="M18599" s="7"/>
      <c r="N18599" s="7"/>
      <c r="O18599" s="5"/>
      <c r="U18599" s="31"/>
      <c r="AD18599" s="20"/>
    </row>
    <row r="18600" spans="4:30" x14ac:dyDescent="0.2">
      <c r="D18600" s="5"/>
      <c r="I18600" s="7"/>
      <c r="K18600" s="7"/>
      <c r="L18600" s="7"/>
      <c r="M18600" s="7"/>
      <c r="N18600" s="7"/>
      <c r="O18600" s="5"/>
      <c r="U18600" s="31"/>
      <c r="AD18600" s="20"/>
    </row>
    <row r="18601" spans="4:30" x14ac:dyDescent="0.2">
      <c r="D18601" s="5"/>
      <c r="I18601" s="7"/>
      <c r="K18601" s="7"/>
      <c r="L18601" s="7"/>
      <c r="M18601" s="7"/>
      <c r="N18601" s="7"/>
      <c r="O18601" s="5"/>
      <c r="U18601" s="31"/>
      <c r="AD18601" s="20"/>
    </row>
    <row r="18602" spans="4:30" x14ac:dyDescent="0.2">
      <c r="D18602" s="5"/>
      <c r="I18602" s="7"/>
      <c r="K18602" s="7"/>
      <c r="L18602" s="7"/>
      <c r="M18602" s="7"/>
      <c r="N18602" s="7"/>
      <c r="O18602" s="5"/>
      <c r="U18602" s="31"/>
      <c r="AD18602" s="20"/>
    </row>
    <row r="18603" spans="4:30" x14ac:dyDescent="0.2">
      <c r="D18603" s="5"/>
      <c r="I18603" s="7"/>
      <c r="K18603" s="7"/>
      <c r="L18603" s="7"/>
      <c r="M18603" s="7"/>
      <c r="N18603" s="7"/>
      <c r="O18603" s="5"/>
      <c r="U18603" s="31"/>
      <c r="AD18603" s="20"/>
    </row>
    <row r="18604" spans="4:30" x14ac:dyDescent="0.2">
      <c r="D18604" s="5"/>
      <c r="I18604" s="7"/>
      <c r="K18604" s="7"/>
      <c r="L18604" s="7"/>
      <c r="M18604" s="7"/>
      <c r="N18604" s="7"/>
      <c r="O18604" s="5"/>
      <c r="U18604" s="31"/>
      <c r="AD18604" s="20"/>
    </row>
    <row r="18605" spans="4:30" x14ac:dyDescent="0.2">
      <c r="D18605" s="5"/>
      <c r="I18605" s="7"/>
      <c r="K18605" s="7"/>
      <c r="L18605" s="7"/>
      <c r="M18605" s="7"/>
      <c r="N18605" s="7"/>
      <c r="O18605" s="5"/>
      <c r="U18605" s="31"/>
      <c r="AD18605" s="20"/>
    </row>
    <row r="18606" spans="4:30" x14ac:dyDescent="0.2">
      <c r="D18606" s="5"/>
      <c r="I18606" s="7"/>
      <c r="K18606" s="7"/>
      <c r="L18606" s="7"/>
      <c r="M18606" s="7"/>
      <c r="N18606" s="7"/>
      <c r="O18606" s="5"/>
      <c r="U18606" s="31"/>
      <c r="AD18606" s="20"/>
    </row>
    <row r="18607" spans="4:30" x14ac:dyDescent="0.2">
      <c r="D18607" s="5"/>
      <c r="I18607" s="7"/>
      <c r="K18607" s="7"/>
      <c r="L18607" s="7"/>
      <c r="M18607" s="7"/>
      <c r="N18607" s="7"/>
      <c r="O18607" s="5"/>
      <c r="U18607" s="31"/>
      <c r="AD18607" s="20"/>
    </row>
    <row r="18608" spans="4:30" x14ac:dyDescent="0.2">
      <c r="D18608" s="5"/>
      <c r="I18608" s="7"/>
      <c r="K18608" s="7"/>
      <c r="L18608" s="7"/>
      <c r="M18608" s="7"/>
      <c r="N18608" s="7"/>
      <c r="O18608" s="5"/>
      <c r="U18608" s="31"/>
      <c r="AD18608" s="20"/>
    </row>
    <row r="18609" spans="4:30" x14ac:dyDescent="0.2">
      <c r="D18609" s="5"/>
      <c r="I18609" s="7"/>
      <c r="K18609" s="7"/>
      <c r="L18609" s="7"/>
      <c r="M18609" s="7"/>
      <c r="N18609" s="7"/>
      <c r="O18609" s="5"/>
      <c r="U18609" s="31"/>
      <c r="AD18609" s="20"/>
    </row>
    <row r="18610" spans="4:30" x14ac:dyDescent="0.2">
      <c r="D18610" s="5"/>
      <c r="I18610" s="7"/>
      <c r="K18610" s="7"/>
      <c r="L18610" s="7"/>
      <c r="M18610" s="7"/>
      <c r="N18610" s="7"/>
      <c r="O18610" s="5"/>
      <c r="U18610" s="31"/>
      <c r="AD18610" s="20"/>
    </row>
    <row r="18611" spans="4:30" x14ac:dyDescent="0.2">
      <c r="D18611" s="5"/>
      <c r="I18611" s="7"/>
      <c r="K18611" s="7"/>
      <c r="L18611" s="7"/>
      <c r="M18611" s="7"/>
      <c r="N18611" s="7"/>
      <c r="O18611" s="5"/>
      <c r="U18611" s="31"/>
      <c r="AD18611" s="20"/>
    </row>
    <row r="18612" spans="4:30" x14ac:dyDescent="0.2">
      <c r="D18612" s="5"/>
      <c r="I18612" s="7"/>
      <c r="K18612" s="7"/>
      <c r="L18612" s="7"/>
      <c r="M18612" s="7"/>
      <c r="N18612" s="7"/>
      <c r="O18612" s="5"/>
      <c r="U18612" s="31"/>
      <c r="AD18612" s="20"/>
    </row>
    <row r="18613" spans="4:30" x14ac:dyDescent="0.2">
      <c r="D18613" s="5"/>
      <c r="I18613" s="7"/>
      <c r="K18613" s="7"/>
      <c r="L18613" s="7"/>
      <c r="M18613" s="7"/>
      <c r="N18613" s="7"/>
      <c r="O18613" s="5"/>
      <c r="U18613" s="31"/>
      <c r="AD18613" s="20"/>
    </row>
    <row r="18614" spans="4:30" x14ac:dyDescent="0.2">
      <c r="D18614" s="5"/>
      <c r="I18614" s="7"/>
      <c r="K18614" s="7"/>
      <c r="L18614" s="7"/>
      <c r="M18614" s="7"/>
      <c r="N18614" s="7"/>
      <c r="O18614" s="5"/>
      <c r="U18614" s="31"/>
      <c r="AD18614" s="20"/>
    </row>
    <row r="18615" spans="4:30" x14ac:dyDescent="0.2">
      <c r="D18615" s="5"/>
      <c r="I18615" s="7"/>
      <c r="K18615" s="7"/>
      <c r="L18615" s="7"/>
      <c r="M18615" s="7"/>
      <c r="N18615" s="7"/>
      <c r="O18615" s="5"/>
      <c r="U18615" s="31"/>
      <c r="AD18615" s="20"/>
    </row>
    <row r="18616" spans="4:30" x14ac:dyDescent="0.2">
      <c r="D18616" s="5"/>
      <c r="I18616" s="7"/>
      <c r="K18616" s="7"/>
      <c r="L18616" s="7"/>
      <c r="M18616" s="7"/>
      <c r="N18616" s="7"/>
      <c r="O18616" s="5"/>
      <c r="U18616" s="31"/>
      <c r="AD18616" s="20"/>
    </row>
    <row r="18617" spans="4:30" x14ac:dyDescent="0.2">
      <c r="D18617" s="5"/>
      <c r="I18617" s="7"/>
      <c r="K18617" s="7"/>
      <c r="L18617" s="7"/>
      <c r="M18617" s="7"/>
      <c r="N18617" s="7"/>
      <c r="O18617" s="5"/>
      <c r="U18617" s="31"/>
      <c r="AD18617" s="20"/>
    </row>
    <row r="18618" spans="4:30" x14ac:dyDescent="0.2">
      <c r="D18618" s="5"/>
      <c r="I18618" s="7"/>
      <c r="K18618" s="7"/>
      <c r="L18618" s="7"/>
      <c r="M18618" s="7"/>
      <c r="N18618" s="7"/>
      <c r="O18618" s="5"/>
      <c r="U18618" s="31"/>
      <c r="AD18618" s="20"/>
    </row>
    <row r="18619" spans="4:30" x14ac:dyDescent="0.2">
      <c r="D18619" s="5"/>
      <c r="I18619" s="7"/>
      <c r="K18619" s="7"/>
      <c r="L18619" s="7"/>
      <c r="M18619" s="7"/>
      <c r="N18619" s="7"/>
      <c r="O18619" s="5"/>
      <c r="U18619" s="31"/>
      <c r="AD18619" s="20"/>
    </row>
    <row r="18620" spans="4:30" x14ac:dyDescent="0.2">
      <c r="D18620" s="5"/>
      <c r="I18620" s="7"/>
      <c r="K18620" s="7"/>
      <c r="L18620" s="7"/>
      <c r="M18620" s="7"/>
      <c r="N18620" s="7"/>
      <c r="O18620" s="5"/>
      <c r="U18620" s="31"/>
      <c r="AD18620" s="20"/>
    </row>
    <row r="18621" spans="4:30" x14ac:dyDescent="0.2">
      <c r="D18621" s="5"/>
      <c r="I18621" s="7"/>
      <c r="K18621" s="7"/>
      <c r="L18621" s="7"/>
      <c r="M18621" s="7"/>
      <c r="N18621" s="7"/>
      <c r="O18621" s="5"/>
      <c r="U18621" s="31"/>
      <c r="AD18621" s="20"/>
    </row>
    <row r="18622" spans="4:30" x14ac:dyDescent="0.2">
      <c r="D18622" s="5"/>
      <c r="I18622" s="7"/>
      <c r="K18622" s="7"/>
      <c r="L18622" s="7"/>
      <c r="M18622" s="7"/>
      <c r="N18622" s="7"/>
      <c r="O18622" s="5"/>
      <c r="U18622" s="31"/>
      <c r="AD18622" s="20"/>
    </row>
    <row r="18623" spans="4:30" x14ac:dyDescent="0.2">
      <c r="D18623" s="5"/>
      <c r="I18623" s="7"/>
      <c r="K18623" s="7"/>
      <c r="L18623" s="7"/>
      <c r="M18623" s="7"/>
      <c r="N18623" s="7"/>
      <c r="O18623" s="5"/>
      <c r="U18623" s="31"/>
      <c r="AD18623" s="20"/>
    </row>
    <row r="18624" spans="4:30" x14ac:dyDescent="0.2">
      <c r="D18624" s="5"/>
      <c r="I18624" s="7"/>
      <c r="K18624" s="7"/>
      <c r="L18624" s="7"/>
      <c r="M18624" s="7"/>
      <c r="N18624" s="7"/>
      <c r="O18624" s="5"/>
      <c r="U18624" s="31"/>
      <c r="AD18624" s="20"/>
    </row>
    <row r="18625" spans="4:30" x14ac:dyDescent="0.2">
      <c r="D18625" s="5"/>
      <c r="I18625" s="7"/>
      <c r="K18625" s="7"/>
      <c r="L18625" s="7"/>
      <c r="M18625" s="7"/>
      <c r="N18625" s="7"/>
      <c r="O18625" s="5"/>
      <c r="U18625" s="31"/>
      <c r="AD18625" s="20"/>
    </row>
    <row r="18626" spans="4:30" x14ac:dyDescent="0.2">
      <c r="D18626" s="5"/>
      <c r="I18626" s="7"/>
      <c r="K18626" s="7"/>
      <c r="L18626" s="7"/>
      <c r="M18626" s="7"/>
      <c r="N18626" s="7"/>
      <c r="O18626" s="5"/>
      <c r="U18626" s="31"/>
      <c r="AD18626" s="20"/>
    </row>
    <row r="18627" spans="4:30" x14ac:dyDescent="0.2">
      <c r="D18627" s="5"/>
      <c r="I18627" s="7"/>
      <c r="K18627" s="7"/>
      <c r="L18627" s="7"/>
      <c r="M18627" s="7"/>
      <c r="N18627" s="7"/>
      <c r="O18627" s="5"/>
      <c r="U18627" s="31"/>
      <c r="AD18627" s="20"/>
    </row>
    <row r="18628" spans="4:30" x14ac:dyDescent="0.2">
      <c r="D18628" s="5"/>
      <c r="I18628" s="7"/>
      <c r="K18628" s="7"/>
      <c r="L18628" s="7"/>
      <c r="M18628" s="7"/>
      <c r="N18628" s="7"/>
      <c r="O18628" s="5"/>
      <c r="U18628" s="31"/>
      <c r="AD18628" s="20"/>
    </row>
    <row r="18629" spans="4:30" x14ac:dyDescent="0.2">
      <c r="D18629" s="5"/>
      <c r="I18629" s="7"/>
      <c r="K18629" s="7"/>
      <c r="L18629" s="7"/>
      <c r="M18629" s="7"/>
      <c r="N18629" s="7"/>
      <c r="O18629" s="5"/>
      <c r="U18629" s="31"/>
      <c r="AD18629" s="20"/>
    </row>
    <row r="18630" spans="4:30" x14ac:dyDescent="0.2">
      <c r="D18630" s="5"/>
      <c r="I18630" s="7"/>
      <c r="K18630" s="7"/>
      <c r="L18630" s="7"/>
      <c r="M18630" s="7"/>
      <c r="N18630" s="7"/>
      <c r="O18630" s="5"/>
      <c r="U18630" s="31"/>
      <c r="AD18630" s="20"/>
    </row>
    <row r="18631" spans="4:30" x14ac:dyDescent="0.2">
      <c r="D18631" s="5"/>
      <c r="I18631" s="7"/>
      <c r="K18631" s="7"/>
      <c r="L18631" s="7"/>
      <c r="M18631" s="7"/>
      <c r="N18631" s="7"/>
      <c r="O18631" s="5"/>
      <c r="U18631" s="31"/>
      <c r="AD18631" s="20"/>
    </row>
    <row r="18632" spans="4:30" x14ac:dyDescent="0.2">
      <c r="D18632" s="5"/>
      <c r="I18632" s="7"/>
      <c r="K18632" s="7"/>
      <c r="L18632" s="7"/>
      <c r="M18632" s="7"/>
      <c r="N18632" s="7"/>
      <c r="O18632" s="5"/>
      <c r="U18632" s="31"/>
      <c r="AD18632" s="20"/>
    </row>
    <row r="18633" spans="4:30" x14ac:dyDescent="0.2">
      <c r="D18633" s="5"/>
      <c r="I18633" s="7"/>
      <c r="K18633" s="7"/>
      <c r="L18633" s="7"/>
      <c r="M18633" s="7"/>
      <c r="N18633" s="7"/>
      <c r="O18633" s="5"/>
      <c r="U18633" s="31"/>
      <c r="AD18633" s="20"/>
    </row>
    <row r="18634" spans="4:30" x14ac:dyDescent="0.2">
      <c r="D18634" s="5"/>
      <c r="I18634" s="7"/>
      <c r="K18634" s="7"/>
      <c r="L18634" s="7"/>
      <c r="M18634" s="7"/>
      <c r="N18634" s="7"/>
      <c r="O18634" s="5"/>
      <c r="U18634" s="31"/>
      <c r="AD18634" s="20"/>
    </row>
    <row r="18635" spans="4:30" x14ac:dyDescent="0.2">
      <c r="D18635" s="5"/>
      <c r="I18635" s="7"/>
      <c r="K18635" s="7"/>
      <c r="L18635" s="7"/>
      <c r="M18635" s="7"/>
      <c r="N18635" s="7"/>
      <c r="O18635" s="5"/>
      <c r="U18635" s="31"/>
      <c r="AD18635" s="20"/>
    </row>
    <row r="18636" spans="4:30" x14ac:dyDescent="0.2">
      <c r="D18636" s="5"/>
      <c r="I18636" s="7"/>
      <c r="K18636" s="7"/>
      <c r="L18636" s="7"/>
      <c r="M18636" s="7"/>
      <c r="N18636" s="7"/>
      <c r="O18636" s="5"/>
      <c r="U18636" s="31"/>
      <c r="AD18636" s="20"/>
    </row>
    <row r="18637" spans="4:30" x14ac:dyDescent="0.2">
      <c r="D18637" s="5"/>
      <c r="I18637" s="7"/>
      <c r="K18637" s="7"/>
      <c r="L18637" s="7"/>
      <c r="M18637" s="7"/>
      <c r="N18637" s="7"/>
      <c r="O18637" s="5"/>
      <c r="U18637" s="31"/>
      <c r="AD18637" s="20"/>
    </row>
    <row r="18638" spans="4:30" x14ac:dyDescent="0.2">
      <c r="D18638" s="5"/>
      <c r="I18638" s="7"/>
      <c r="K18638" s="7"/>
      <c r="L18638" s="7"/>
      <c r="M18638" s="7"/>
      <c r="N18638" s="7"/>
      <c r="O18638" s="5"/>
      <c r="U18638" s="31"/>
      <c r="AD18638" s="20"/>
    </row>
    <row r="18639" spans="4:30" x14ac:dyDescent="0.2">
      <c r="D18639" s="5"/>
      <c r="I18639" s="7"/>
      <c r="K18639" s="7"/>
      <c r="L18639" s="7"/>
      <c r="M18639" s="7"/>
      <c r="N18639" s="7"/>
      <c r="O18639" s="5"/>
      <c r="U18639" s="31"/>
      <c r="AD18639" s="20"/>
    </row>
    <row r="18640" spans="4:30" x14ac:dyDescent="0.2">
      <c r="D18640" s="5"/>
      <c r="I18640" s="7"/>
      <c r="K18640" s="7"/>
      <c r="L18640" s="7"/>
      <c r="M18640" s="7"/>
      <c r="N18640" s="7"/>
      <c r="O18640" s="5"/>
      <c r="U18640" s="31"/>
      <c r="AD18640" s="20"/>
    </row>
    <row r="18641" spans="4:30" x14ac:dyDescent="0.2">
      <c r="D18641" s="5"/>
      <c r="I18641" s="7"/>
      <c r="K18641" s="7"/>
      <c r="L18641" s="7"/>
      <c r="M18641" s="7"/>
      <c r="N18641" s="7"/>
      <c r="O18641" s="5"/>
      <c r="U18641" s="31"/>
      <c r="AD18641" s="20"/>
    </row>
    <row r="18642" spans="4:30" x14ac:dyDescent="0.2">
      <c r="D18642" s="5"/>
      <c r="I18642" s="7"/>
      <c r="K18642" s="7"/>
      <c r="L18642" s="7"/>
      <c r="M18642" s="7"/>
      <c r="N18642" s="7"/>
      <c r="O18642" s="5"/>
      <c r="U18642" s="31"/>
      <c r="AD18642" s="20"/>
    </row>
    <row r="18643" spans="4:30" x14ac:dyDescent="0.2">
      <c r="D18643" s="5"/>
      <c r="I18643" s="7"/>
      <c r="K18643" s="7"/>
      <c r="L18643" s="7"/>
      <c r="M18643" s="7"/>
      <c r="N18643" s="7"/>
      <c r="O18643" s="5"/>
      <c r="U18643" s="31"/>
      <c r="AD18643" s="20"/>
    </row>
    <row r="18644" spans="4:30" x14ac:dyDescent="0.2">
      <c r="D18644" s="5"/>
      <c r="I18644" s="7"/>
      <c r="K18644" s="7"/>
      <c r="L18644" s="7"/>
      <c r="M18644" s="7"/>
      <c r="N18644" s="7"/>
      <c r="O18644" s="5"/>
      <c r="U18644" s="31"/>
      <c r="AD18644" s="20"/>
    </row>
    <row r="18645" spans="4:30" x14ac:dyDescent="0.2">
      <c r="D18645" s="5"/>
      <c r="I18645" s="7"/>
      <c r="K18645" s="7"/>
      <c r="L18645" s="7"/>
      <c r="M18645" s="7"/>
      <c r="N18645" s="7"/>
      <c r="O18645" s="5"/>
      <c r="U18645" s="31"/>
      <c r="AD18645" s="20"/>
    </row>
    <row r="18646" spans="4:30" x14ac:dyDescent="0.2">
      <c r="D18646" s="5"/>
      <c r="I18646" s="7"/>
      <c r="K18646" s="7"/>
      <c r="L18646" s="7"/>
      <c r="M18646" s="7"/>
      <c r="N18646" s="7"/>
      <c r="O18646" s="5"/>
      <c r="U18646" s="31"/>
      <c r="AD18646" s="20"/>
    </row>
    <row r="18647" spans="4:30" x14ac:dyDescent="0.2">
      <c r="D18647" s="5"/>
      <c r="I18647" s="7"/>
      <c r="K18647" s="7"/>
      <c r="L18647" s="7"/>
      <c r="M18647" s="7"/>
      <c r="N18647" s="7"/>
      <c r="O18647" s="5"/>
      <c r="U18647" s="31"/>
      <c r="AD18647" s="20"/>
    </row>
    <row r="18648" spans="4:30" x14ac:dyDescent="0.2">
      <c r="D18648" s="5"/>
      <c r="I18648" s="7"/>
      <c r="K18648" s="7"/>
      <c r="L18648" s="7"/>
      <c r="M18648" s="7"/>
      <c r="N18648" s="7"/>
      <c r="O18648" s="5"/>
      <c r="U18648" s="31"/>
      <c r="AD18648" s="20"/>
    </row>
    <row r="18649" spans="4:30" x14ac:dyDescent="0.2">
      <c r="D18649" s="5"/>
      <c r="I18649" s="7"/>
      <c r="K18649" s="7"/>
      <c r="L18649" s="7"/>
      <c r="M18649" s="7"/>
      <c r="N18649" s="7"/>
      <c r="O18649" s="5"/>
      <c r="U18649" s="31"/>
      <c r="AD18649" s="20"/>
    </row>
    <row r="18650" spans="4:30" x14ac:dyDescent="0.2">
      <c r="D18650" s="5"/>
      <c r="I18650" s="7"/>
      <c r="K18650" s="7"/>
      <c r="L18650" s="7"/>
      <c r="M18650" s="7"/>
      <c r="N18650" s="7"/>
      <c r="O18650" s="5"/>
      <c r="U18650" s="31"/>
      <c r="AD18650" s="20"/>
    </row>
    <row r="18651" spans="4:30" x14ac:dyDescent="0.2">
      <c r="D18651" s="5"/>
      <c r="I18651" s="7"/>
      <c r="K18651" s="7"/>
      <c r="L18651" s="7"/>
      <c r="M18651" s="7"/>
      <c r="N18651" s="7"/>
      <c r="O18651" s="5"/>
      <c r="U18651" s="31"/>
      <c r="AD18651" s="20"/>
    </row>
    <row r="18652" spans="4:30" x14ac:dyDescent="0.2">
      <c r="D18652" s="5"/>
      <c r="I18652" s="7"/>
      <c r="K18652" s="7"/>
      <c r="L18652" s="7"/>
      <c r="M18652" s="7"/>
      <c r="N18652" s="7"/>
      <c r="O18652" s="5"/>
      <c r="U18652" s="31"/>
      <c r="AD18652" s="20"/>
    </row>
    <row r="18653" spans="4:30" x14ac:dyDescent="0.2">
      <c r="D18653" s="5"/>
      <c r="I18653" s="7"/>
      <c r="K18653" s="7"/>
      <c r="L18653" s="7"/>
      <c r="M18653" s="7"/>
      <c r="N18653" s="7"/>
      <c r="O18653" s="5"/>
      <c r="U18653" s="31"/>
      <c r="AD18653" s="20"/>
    </row>
    <row r="18654" spans="4:30" x14ac:dyDescent="0.2">
      <c r="D18654" s="5"/>
      <c r="I18654" s="7"/>
      <c r="K18654" s="7"/>
      <c r="L18654" s="7"/>
      <c r="M18654" s="7"/>
      <c r="N18654" s="7"/>
      <c r="O18654" s="5"/>
      <c r="U18654" s="31"/>
      <c r="AD18654" s="20"/>
    </row>
    <row r="18655" spans="4:30" x14ac:dyDescent="0.2">
      <c r="D18655" s="5"/>
      <c r="I18655" s="7"/>
      <c r="K18655" s="7"/>
      <c r="L18655" s="7"/>
      <c r="M18655" s="7"/>
      <c r="N18655" s="7"/>
      <c r="O18655" s="5"/>
      <c r="U18655" s="31"/>
      <c r="AD18655" s="20"/>
    </row>
    <row r="18656" spans="4:30" x14ac:dyDescent="0.2">
      <c r="D18656" s="5"/>
      <c r="I18656" s="7"/>
      <c r="K18656" s="7"/>
      <c r="L18656" s="7"/>
      <c r="M18656" s="7"/>
      <c r="N18656" s="7"/>
      <c r="O18656" s="5"/>
      <c r="U18656" s="31"/>
      <c r="AD18656" s="20"/>
    </row>
    <row r="18657" spans="4:30" x14ac:dyDescent="0.2">
      <c r="D18657" s="5"/>
      <c r="I18657" s="7"/>
      <c r="K18657" s="7"/>
      <c r="L18657" s="7"/>
      <c r="M18657" s="7"/>
      <c r="N18657" s="7"/>
      <c r="O18657" s="5"/>
      <c r="U18657" s="31"/>
      <c r="AD18657" s="20"/>
    </row>
    <row r="18658" spans="4:30" x14ac:dyDescent="0.2">
      <c r="D18658" s="5"/>
      <c r="I18658" s="7"/>
      <c r="K18658" s="7"/>
      <c r="L18658" s="7"/>
      <c r="M18658" s="7"/>
      <c r="N18658" s="7"/>
      <c r="O18658" s="5"/>
      <c r="U18658" s="31"/>
      <c r="AD18658" s="20"/>
    </row>
    <row r="18659" spans="4:30" x14ac:dyDescent="0.2">
      <c r="D18659" s="5"/>
      <c r="I18659" s="7"/>
      <c r="K18659" s="7"/>
      <c r="L18659" s="7"/>
      <c r="M18659" s="7"/>
      <c r="N18659" s="7"/>
      <c r="O18659" s="5"/>
      <c r="U18659" s="31"/>
      <c r="AD18659" s="20"/>
    </row>
    <row r="18660" spans="4:30" x14ac:dyDescent="0.2">
      <c r="D18660" s="5"/>
      <c r="I18660" s="7"/>
      <c r="K18660" s="7"/>
      <c r="L18660" s="7"/>
      <c r="M18660" s="7"/>
      <c r="N18660" s="7"/>
      <c r="O18660" s="5"/>
      <c r="U18660" s="31"/>
      <c r="AD18660" s="20"/>
    </row>
    <row r="18661" spans="4:30" x14ac:dyDescent="0.2">
      <c r="D18661" s="5"/>
      <c r="I18661" s="7"/>
      <c r="K18661" s="7"/>
      <c r="L18661" s="7"/>
      <c r="M18661" s="7"/>
      <c r="N18661" s="7"/>
      <c r="O18661" s="5"/>
      <c r="U18661" s="31"/>
      <c r="AD18661" s="20"/>
    </row>
    <row r="18662" spans="4:30" x14ac:dyDescent="0.2">
      <c r="D18662" s="5"/>
      <c r="I18662" s="7"/>
      <c r="K18662" s="7"/>
      <c r="L18662" s="7"/>
      <c r="M18662" s="7"/>
      <c r="N18662" s="7"/>
      <c r="O18662" s="5"/>
      <c r="U18662" s="31"/>
      <c r="AD18662" s="20"/>
    </row>
    <row r="18663" spans="4:30" x14ac:dyDescent="0.2">
      <c r="D18663" s="5"/>
      <c r="I18663" s="7"/>
      <c r="K18663" s="7"/>
      <c r="L18663" s="7"/>
      <c r="M18663" s="7"/>
      <c r="N18663" s="7"/>
      <c r="O18663" s="5"/>
      <c r="U18663" s="31"/>
      <c r="AD18663" s="20"/>
    </row>
    <row r="18664" spans="4:30" x14ac:dyDescent="0.2">
      <c r="D18664" s="5"/>
      <c r="I18664" s="7"/>
      <c r="K18664" s="7"/>
      <c r="L18664" s="7"/>
      <c r="M18664" s="7"/>
      <c r="N18664" s="7"/>
      <c r="O18664" s="5"/>
      <c r="U18664" s="31"/>
      <c r="AD18664" s="20"/>
    </row>
    <row r="18665" spans="4:30" x14ac:dyDescent="0.2">
      <c r="D18665" s="5"/>
      <c r="I18665" s="7"/>
      <c r="K18665" s="7"/>
      <c r="L18665" s="7"/>
      <c r="M18665" s="7"/>
      <c r="N18665" s="7"/>
      <c r="O18665" s="5"/>
      <c r="U18665" s="31"/>
      <c r="AD18665" s="20"/>
    </row>
    <row r="18666" spans="4:30" x14ac:dyDescent="0.2">
      <c r="D18666" s="5"/>
      <c r="I18666" s="7"/>
      <c r="K18666" s="7"/>
      <c r="L18666" s="7"/>
      <c r="M18666" s="7"/>
      <c r="N18666" s="7"/>
      <c r="O18666" s="5"/>
      <c r="U18666" s="31"/>
      <c r="AD18666" s="20"/>
    </row>
    <row r="18667" spans="4:30" x14ac:dyDescent="0.2">
      <c r="D18667" s="5"/>
      <c r="I18667" s="7"/>
      <c r="K18667" s="7"/>
      <c r="L18667" s="7"/>
      <c r="M18667" s="7"/>
      <c r="N18667" s="7"/>
      <c r="O18667" s="5"/>
      <c r="U18667" s="31"/>
      <c r="AD18667" s="20"/>
    </row>
    <row r="18668" spans="4:30" x14ac:dyDescent="0.2">
      <c r="D18668" s="5"/>
      <c r="I18668" s="7"/>
      <c r="K18668" s="7"/>
      <c r="L18668" s="7"/>
      <c r="M18668" s="7"/>
      <c r="N18668" s="7"/>
      <c r="O18668" s="5"/>
      <c r="U18668" s="31"/>
      <c r="AD18668" s="20"/>
    </row>
    <row r="18669" spans="4:30" x14ac:dyDescent="0.2">
      <c r="D18669" s="5"/>
      <c r="I18669" s="7"/>
      <c r="K18669" s="7"/>
      <c r="L18669" s="7"/>
      <c r="M18669" s="7"/>
      <c r="N18669" s="7"/>
      <c r="O18669" s="5"/>
      <c r="U18669" s="31"/>
      <c r="AD18669" s="20"/>
    </row>
    <row r="18670" spans="4:30" x14ac:dyDescent="0.2">
      <c r="D18670" s="5"/>
      <c r="I18670" s="7"/>
      <c r="K18670" s="7"/>
      <c r="L18670" s="7"/>
      <c r="M18670" s="7"/>
      <c r="N18670" s="7"/>
      <c r="O18670" s="5"/>
      <c r="U18670" s="31"/>
      <c r="AD18670" s="20"/>
    </row>
    <row r="18671" spans="4:30" x14ac:dyDescent="0.2">
      <c r="D18671" s="5"/>
      <c r="I18671" s="7"/>
      <c r="K18671" s="7"/>
      <c r="L18671" s="7"/>
      <c r="M18671" s="7"/>
      <c r="N18671" s="7"/>
      <c r="O18671" s="5"/>
      <c r="U18671" s="31"/>
      <c r="AD18671" s="20"/>
    </row>
    <row r="18672" spans="4:30" x14ac:dyDescent="0.2">
      <c r="D18672" s="5"/>
      <c r="I18672" s="7"/>
      <c r="K18672" s="7"/>
      <c r="L18672" s="7"/>
      <c r="M18672" s="7"/>
      <c r="N18672" s="7"/>
      <c r="O18672" s="5"/>
      <c r="U18672" s="31"/>
      <c r="AD18672" s="20"/>
    </row>
    <row r="18673" spans="4:30" x14ac:dyDescent="0.2">
      <c r="D18673" s="5"/>
      <c r="I18673" s="7"/>
      <c r="K18673" s="7"/>
      <c r="L18673" s="7"/>
      <c r="M18673" s="7"/>
      <c r="N18673" s="7"/>
      <c r="O18673" s="5"/>
      <c r="U18673" s="31"/>
      <c r="AD18673" s="20"/>
    </row>
    <row r="18674" spans="4:30" x14ac:dyDescent="0.2">
      <c r="D18674" s="5"/>
      <c r="I18674" s="7"/>
      <c r="K18674" s="7"/>
      <c r="L18674" s="7"/>
      <c r="M18674" s="7"/>
      <c r="N18674" s="7"/>
      <c r="O18674" s="5"/>
      <c r="U18674" s="31"/>
      <c r="AD18674" s="20"/>
    </row>
    <row r="18675" spans="4:30" x14ac:dyDescent="0.2">
      <c r="D18675" s="5"/>
      <c r="I18675" s="7"/>
      <c r="K18675" s="7"/>
      <c r="L18675" s="7"/>
      <c r="M18675" s="7"/>
      <c r="N18675" s="7"/>
      <c r="O18675" s="5"/>
      <c r="U18675" s="31"/>
      <c r="AD18675" s="20"/>
    </row>
    <row r="18676" spans="4:30" x14ac:dyDescent="0.2">
      <c r="D18676" s="5"/>
      <c r="I18676" s="7"/>
      <c r="K18676" s="7"/>
      <c r="L18676" s="7"/>
      <c r="M18676" s="7"/>
      <c r="N18676" s="7"/>
      <c r="O18676" s="5"/>
      <c r="U18676" s="31"/>
      <c r="AD18676" s="20"/>
    </row>
    <row r="18677" spans="4:30" x14ac:dyDescent="0.2">
      <c r="D18677" s="5"/>
      <c r="I18677" s="7"/>
      <c r="K18677" s="7"/>
      <c r="L18677" s="7"/>
      <c r="M18677" s="7"/>
      <c r="N18677" s="7"/>
      <c r="O18677" s="5"/>
      <c r="U18677" s="31"/>
      <c r="AD18677" s="20"/>
    </row>
    <row r="18678" spans="4:30" x14ac:dyDescent="0.2">
      <c r="D18678" s="5"/>
      <c r="I18678" s="7"/>
      <c r="K18678" s="7"/>
      <c r="L18678" s="7"/>
      <c r="M18678" s="7"/>
      <c r="N18678" s="7"/>
      <c r="O18678" s="5"/>
      <c r="U18678" s="31"/>
      <c r="AD18678" s="20"/>
    </row>
    <row r="18679" spans="4:30" x14ac:dyDescent="0.2">
      <c r="D18679" s="5"/>
      <c r="I18679" s="7"/>
      <c r="K18679" s="7"/>
      <c r="L18679" s="7"/>
      <c r="M18679" s="7"/>
      <c r="N18679" s="7"/>
      <c r="O18679" s="5"/>
      <c r="U18679" s="31"/>
      <c r="AD18679" s="20"/>
    </row>
    <row r="18680" spans="4:30" x14ac:dyDescent="0.2">
      <c r="D18680" s="5"/>
      <c r="I18680" s="7"/>
      <c r="K18680" s="7"/>
      <c r="L18680" s="7"/>
      <c r="M18680" s="7"/>
      <c r="N18680" s="7"/>
      <c r="O18680" s="5"/>
      <c r="U18680" s="31"/>
      <c r="AD18680" s="20"/>
    </row>
    <row r="18681" spans="4:30" x14ac:dyDescent="0.2">
      <c r="D18681" s="5"/>
      <c r="I18681" s="7"/>
      <c r="K18681" s="7"/>
      <c r="L18681" s="7"/>
      <c r="M18681" s="7"/>
      <c r="N18681" s="7"/>
      <c r="O18681" s="5"/>
      <c r="U18681" s="31"/>
      <c r="AD18681" s="20"/>
    </row>
    <row r="18682" spans="4:30" x14ac:dyDescent="0.2">
      <c r="D18682" s="5"/>
      <c r="I18682" s="7"/>
      <c r="K18682" s="7"/>
      <c r="L18682" s="7"/>
      <c r="M18682" s="7"/>
      <c r="N18682" s="7"/>
      <c r="O18682" s="5"/>
      <c r="U18682" s="31"/>
      <c r="AD18682" s="20"/>
    </row>
    <row r="18683" spans="4:30" x14ac:dyDescent="0.2">
      <c r="D18683" s="5"/>
      <c r="I18683" s="7"/>
      <c r="K18683" s="7"/>
      <c r="L18683" s="7"/>
      <c r="M18683" s="7"/>
      <c r="N18683" s="7"/>
      <c r="O18683" s="5"/>
      <c r="U18683" s="31"/>
      <c r="AD18683" s="20"/>
    </row>
    <row r="18684" spans="4:30" x14ac:dyDescent="0.2">
      <c r="D18684" s="5"/>
      <c r="I18684" s="7"/>
      <c r="K18684" s="7"/>
      <c r="L18684" s="7"/>
      <c r="M18684" s="7"/>
      <c r="N18684" s="7"/>
      <c r="O18684" s="5"/>
      <c r="U18684" s="31"/>
      <c r="AD18684" s="20"/>
    </row>
    <row r="18685" spans="4:30" x14ac:dyDescent="0.2">
      <c r="D18685" s="5"/>
      <c r="I18685" s="7"/>
      <c r="K18685" s="7"/>
      <c r="L18685" s="7"/>
      <c r="M18685" s="7"/>
      <c r="N18685" s="7"/>
      <c r="O18685" s="5"/>
      <c r="U18685" s="31"/>
      <c r="AD18685" s="20"/>
    </row>
    <row r="18686" spans="4:30" x14ac:dyDescent="0.2">
      <c r="D18686" s="5"/>
      <c r="I18686" s="7"/>
      <c r="K18686" s="7"/>
      <c r="L18686" s="7"/>
      <c r="M18686" s="7"/>
      <c r="N18686" s="7"/>
      <c r="O18686" s="5"/>
      <c r="U18686" s="31"/>
      <c r="AD18686" s="20"/>
    </row>
    <row r="18687" spans="4:30" x14ac:dyDescent="0.2">
      <c r="D18687" s="5"/>
      <c r="I18687" s="7"/>
      <c r="K18687" s="7"/>
      <c r="L18687" s="7"/>
      <c r="M18687" s="7"/>
      <c r="N18687" s="7"/>
      <c r="O18687" s="5"/>
      <c r="U18687" s="31"/>
      <c r="AD18687" s="20"/>
    </row>
    <row r="18688" spans="4:30" x14ac:dyDescent="0.2">
      <c r="D18688" s="5"/>
      <c r="I18688" s="7"/>
      <c r="K18688" s="7"/>
      <c r="L18688" s="7"/>
      <c r="M18688" s="7"/>
      <c r="N18688" s="7"/>
      <c r="O18688" s="5"/>
      <c r="U18688" s="31"/>
      <c r="AD18688" s="20"/>
    </row>
    <row r="18689" spans="4:30" x14ac:dyDescent="0.2">
      <c r="D18689" s="5"/>
      <c r="I18689" s="7"/>
      <c r="K18689" s="7"/>
      <c r="L18689" s="7"/>
      <c r="M18689" s="7"/>
      <c r="N18689" s="7"/>
      <c r="O18689" s="5"/>
      <c r="U18689" s="31"/>
      <c r="AD18689" s="20"/>
    </row>
    <row r="18690" spans="4:30" x14ac:dyDescent="0.2">
      <c r="D18690" s="5"/>
      <c r="I18690" s="7"/>
      <c r="K18690" s="7"/>
      <c r="L18690" s="7"/>
      <c r="M18690" s="7"/>
      <c r="N18690" s="7"/>
      <c r="O18690" s="5"/>
      <c r="U18690" s="31"/>
      <c r="AD18690" s="20"/>
    </row>
    <row r="18691" spans="4:30" x14ac:dyDescent="0.2">
      <c r="D18691" s="5"/>
      <c r="I18691" s="7"/>
      <c r="K18691" s="7"/>
      <c r="L18691" s="7"/>
      <c r="M18691" s="7"/>
      <c r="N18691" s="7"/>
      <c r="O18691" s="5"/>
      <c r="U18691" s="31"/>
      <c r="AD18691" s="20"/>
    </row>
    <row r="18692" spans="4:30" x14ac:dyDescent="0.2">
      <c r="D18692" s="5"/>
      <c r="I18692" s="7"/>
      <c r="K18692" s="7"/>
      <c r="L18692" s="7"/>
      <c r="M18692" s="7"/>
      <c r="N18692" s="7"/>
      <c r="O18692" s="5"/>
      <c r="U18692" s="31"/>
      <c r="AD18692" s="20"/>
    </row>
    <row r="18693" spans="4:30" x14ac:dyDescent="0.2">
      <c r="D18693" s="5"/>
      <c r="I18693" s="7"/>
      <c r="K18693" s="7"/>
      <c r="L18693" s="7"/>
      <c r="M18693" s="7"/>
      <c r="N18693" s="7"/>
      <c r="O18693" s="5"/>
      <c r="U18693" s="31"/>
      <c r="AD18693" s="20"/>
    </row>
    <row r="18694" spans="4:30" x14ac:dyDescent="0.2">
      <c r="D18694" s="5"/>
      <c r="I18694" s="7"/>
      <c r="K18694" s="7"/>
      <c r="L18694" s="7"/>
      <c r="M18694" s="7"/>
      <c r="N18694" s="7"/>
      <c r="O18694" s="5"/>
      <c r="U18694" s="31"/>
      <c r="AD18694" s="20"/>
    </row>
    <row r="18695" spans="4:30" x14ac:dyDescent="0.2">
      <c r="D18695" s="5"/>
      <c r="I18695" s="7"/>
      <c r="K18695" s="7"/>
      <c r="L18695" s="7"/>
      <c r="M18695" s="7"/>
      <c r="N18695" s="7"/>
      <c r="O18695" s="5"/>
      <c r="U18695" s="31"/>
      <c r="AD18695" s="20"/>
    </row>
    <row r="18696" spans="4:30" x14ac:dyDescent="0.2">
      <c r="D18696" s="5"/>
      <c r="I18696" s="7"/>
      <c r="K18696" s="7"/>
      <c r="L18696" s="7"/>
      <c r="M18696" s="7"/>
      <c r="N18696" s="7"/>
      <c r="O18696" s="5"/>
      <c r="U18696" s="31"/>
      <c r="AD18696" s="20"/>
    </row>
    <row r="18697" spans="4:30" x14ac:dyDescent="0.2">
      <c r="D18697" s="5"/>
      <c r="I18697" s="7"/>
      <c r="K18697" s="7"/>
      <c r="L18697" s="7"/>
      <c r="M18697" s="7"/>
      <c r="N18697" s="7"/>
      <c r="O18697" s="5"/>
      <c r="U18697" s="31"/>
      <c r="AD18697" s="20"/>
    </row>
    <row r="18698" spans="4:30" x14ac:dyDescent="0.2">
      <c r="D18698" s="5"/>
      <c r="I18698" s="7"/>
      <c r="K18698" s="7"/>
      <c r="L18698" s="7"/>
      <c r="M18698" s="7"/>
      <c r="N18698" s="7"/>
      <c r="O18698" s="5"/>
      <c r="U18698" s="31"/>
      <c r="AD18698" s="20"/>
    </row>
    <row r="18699" spans="4:30" x14ac:dyDescent="0.2">
      <c r="D18699" s="5"/>
      <c r="I18699" s="7"/>
      <c r="K18699" s="7"/>
      <c r="L18699" s="7"/>
      <c r="M18699" s="7"/>
      <c r="N18699" s="7"/>
      <c r="O18699" s="5"/>
      <c r="U18699" s="31"/>
      <c r="AD18699" s="20"/>
    </row>
    <row r="18700" spans="4:30" x14ac:dyDescent="0.2">
      <c r="D18700" s="5"/>
      <c r="I18700" s="7"/>
      <c r="K18700" s="7"/>
      <c r="L18700" s="7"/>
      <c r="M18700" s="7"/>
      <c r="N18700" s="7"/>
      <c r="O18700" s="5"/>
      <c r="U18700" s="31"/>
      <c r="AD18700" s="20"/>
    </row>
    <row r="18701" spans="4:30" x14ac:dyDescent="0.2">
      <c r="D18701" s="5"/>
      <c r="I18701" s="7"/>
      <c r="K18701" s="7"/>
      <c r="L18701" s="7"/>
      <c r="M18701" s="7"/>
      <c r="N18701" s="7"/>
      <c r="O18701" s="5"/>
      <c r="U18701" s="31"/>
      <c r="AD18701" s="20"/>
    </row>
    <row r="18702" spans="4:30" x14ac:dyDescent="0.2">
      <c r="D18702" s="5"/>
      <c r="I18702" s="7"/>
      <c r="K18702" s="7"/>
      <c r="L18702" s="7"/>
      <c r="M18702" s="7"/>
      <c r="N18702" s="7"/>
      <c r="O18702" s="5"/>
      <c r="U18702" s="31"/>
      <c r="AD18702" s="20"/>
    </row>
    <row r="18703" spans="4:30" x14ac:dyDescent="0.2">
      <c r="D18703" s="5"/>
      <c r="I18703" s="7"/>
      <c r="K18703" s="7"/>
      <c r="L18703" s="7"/>
      <c r="M18703" s="7"/>
      <c r="N18703" s="7"/>
      <c r="O18703" s="5"/>
      <c r="U18703" s="31"/>
      <c r="AD18703" s="20"/>
    </row>
    <row r="18704" spans="4:30" x14ac:dyDescent="0.2">
      <c r="D18704" s="5"/>
      <c r="I18704" s="7"/>
      <c r="K18704" s="7"/>
      <c r="L18704" s="7"/>
      <c r="M18704" s="7"/>
      <c r="N18704" s="7"/>
      <c r="O18704" s="5"/>
      <c r="U18704" s="31"/>
      <c r="AD18704" s="20"/>
    </row>
    <row r="18705" spans="4:30" x14ac:dyDescent="0.2">
      <c r="D18705" s="5"/>
      <c r="I18705" s="7"/>
      <c r="K18705" s="7"/>
      <c r="L18705" s="7"/>
      <c r="M18705" s="7"/>
      <c r="N18705" s="7"/>
      <c r="O18705" s="5"/>
      <c r="U18705" s="31"/>
      <c r="AD18705" s="20"/>
    </row>
    <row r="18706" spans="4:30" x14ac:dyDescent="0.2">
      <c r="D18706" s="5"/>
      <c r="I18706" s="7"/>
      <c r="K18706" s="7"/>
      <c r="L18706" s="7"/>
      <c r="M18706" s="7"/>
      <c r="N18706" s="7"/>
      <c r="O18706" s="5"/>
      <c r="U18706" s="31"/>
      <c r="AD18706" s="20"/>
    </row>
    <row r="18707" spans="4:30" x14ac:dyDescent="0.2">
      <c r="D18707" s="5"/>
      <c r="I18707" s="7"/>
      <c r="K18707" s="7"/>
      <c r="L18707" s="7"/>
      <c r="M18707" s="7"/>
      <c r="N18707" s="7"/>
      <c r="O18707" s="5"/>
      <c r="U18707" s="31"/>
      <c r="AD18707" s="20"/>
    </row>
    <row r="18708" spans="4:30" x14ac:dyDescent="0.2">
      <c r="D18708" s="5"/>
      <c r="I18708" s="7"/>
      <c r="K18708" s="7"/>
      <c r="L18708" s="7"/>
      <c r="M18708" s="7"/>
      <c r="N18708" s="7"/>
      <c r="O18708" s="5"/>
      <c r="U18708" s="31"/>
      <c r="AD18708" s="20"/>
    </row>
    <row r="18709" spans="4:30" x14ac:dyDescent="0.2">
      <c r="D18709" s="5"/>
      <c r="I18709" s="7"/>
      <c r="K18709" s="7"/>
      <c r="L18709" s="7"/>
      <c r="M18709" s="7"/>
      <c r="N18709" s="7"/>
      <c r="O18709" s="5"/>
      <c r="U18709" s="31"/>
      <c r="AD18709" s="20"/>
    </row>
    <row r="18710" spans="4:30" x14ac:dyDescent="0.2">
      <c r="D18710" s="5"/>
      <c r="I18710" s="7"/>
      <c r="K18710" s="7"/>
      <c r="L18710" s="7"/>
      <c r="M18710" s="7"/>
      <c r="N18710" s="7"/>
      <c r="O18710" s="5"/>
      <c r="U18710" s="31"/>
      <c r="AD18710" s="20"/>
    </row>
    <row r="18711" spans="4:30" x14ac:dyDescent="0.2">
      <c r="D18711" s="5"/>
      <c r="I18711" s="7"/>
      <c r="K18711" s="7"/>
      <c r="L18711" s="7"/>
      <c r="M18711" s="7"/>
      <c r="N18711" s="7"/>
      <c r="O18711" s="5"/>
      <c r="U18711" s="31"/>
      <c r="AD18711" s="20"/>
    </row>
    <row r="18712" spans="4:30" x14ac:dyDescent="0.2">
      <c r="D18712" s="5"/>
      <c r="I18712" s="7"/>
      <c r="K18712" s="7"/>
      <c r="L18712" s="7"/>
      <c r="M18712" s="7"/>
      <c r="N18712" s="7"/>
      <c r="O18712" s="5"/>
      <c r="U18712" s="31"/>
      <c r="AD18712" s="20"/>
    </row>
    <row r="18713" spans="4:30" x14ac:dyDescent="0.2">
      <c r="D18713" s="5"/>
      <c r="I18713" s="7"/>
      <c r="K18713" s="7"/>
      <c r="L18713" s="7"/>
      <c r="M18713" s="7"/>
      <c r="N18713" s="7"/>
      <c r="O18713" s="5"/>
      <c r="U18713" s="31"/>
      <c r="AD18713" s="20"/>
    </row>
    <row r="18714" spans="4:30" x14ac:dyDescent="0.2">
      <c r="D18714" s="5"/>
      <c r="I18714" s="7"/>
      <c r="K18714" s="7"/>
      <c r="L18714" s="7"/>
      <c r="M18714" s="7"/>
      <c r="N18714" s="7"/>
      <c r="O18714" s="5"/>
      <c r="U18714" s="31"/>
      <c r="AD18714" s="20"/>
    </row>
    <row r="18715" spans="4:30" x14ac:dyDescent="0.2">
      <c r="D18715" s="5"/>
      <c r="I18715" s="7"/>
      <c r="K18715" s="7"/>
      <c r="L18715" s="7"/>
      <c r="M18715" s="7"/>
      <c r="N18715" s="7"/>
      <c r="O18715" s="5"/>
      <c r="U18715" s="31"/>
      <c r="AD18715" s="20"/>
    </row>
    <row r="18716" spans="4:30" x14ac:dyDescent="0.2">
      <c r="D18716" s="5"/>
      <c r="I18716" s="7"/>
      <c r="K18716" s="7"/>
      <c r="L18716" s="7"/>
      <c r="M18716" s="7"/>
      <c r="N18716" s="7"/>
      <c r="O18716" s="5"/>
      <c r="U18716" s="31"/>
      <c r="AD18716" s="20"/>
    </row>
    <row r="18717" spans="4:30" x14ac:dyDescent="0.2">
      <c r="D18717" s="5"/>
      <c r="I18717" s="7"/>
      <c r="K18717" s="7"/>
      <c r="L18717" s="7"/>
      <c r="M18717" s="7"/>
      <c r="N18717" s="7"/>
      <c r="O18717" s="5"/>
      <c r="U18717" s="31"/>
      <c r="AD18717" s="20"/>
    </row>
    <row r="18718" spans="4:30" x14ac:dyDescent="0.2">
      <c r="D18718" s="5"/>
      <c r="I18718" s="7"/>
      <c r="K18718" s="7"/>
      <c r="L18718" s="7"/>
      <c r="M18718" s="7"/>
      <c r="N18718" s="7"/>
      <c r="O18718" s="5"/>
      <c r="U18718" s="31"/>
      <c r="AD18718" s="20"/>
    </row>
    <row r="18719" spans="4:30" x14ac:dyDescent="0.2">
      <c r="D18719" s="5"/>
      <c r="I18719" s="7"/>
      <c r="K18719" s="7"/>
      <c r="L18719" s="7"/>
      <c r="M18719" s="7"/>
      <c r="N18719" s="7"/>
      <c r="O18719" s="5"/>
      <c r="U18719" s="31"/>
      <c r="AD18719" s="20"/>
    </row>
    <row r="18720" spans="4:30" x14ac:dyDescent="0.2">
      <c r="D18720" s="5"/>
      <c r="I18720" s="7"/>
      <c r="K18720" s="7"/>
      <c r="L18720" s="7"/>
      <c r="M18720" s="7"/>
      <c r="N18720" s="7"/>
      <c r="O18720" s="5"/>
      <c r="U18720" s="31"/>
      <c r="AD18720" s="20"/>
    </row>
    <row r="18721" spans="4:30" x14ac:dyDescent="0.2">
      <c r="D18721" s="5"/>
      <c r="I18721" s="7"/>
      <c r="K18721" s="7"/>
      <c r="L18721" s="7"/>
      <c r="M18721" s="7"/>
      <c r="N18721" s="7"/>
      <c r="O18721" s="5"/>
      <c r="U18721" s="31"/>
      <c r="AD18721" s="20"/>
    </row>
    <row r="18722" spans="4:30" x14ac:dyDescent="0.2">
      <c r="D18722" s="5"/>
      <c r="I18722" s="7"/>
      <c r="K18722" s="7"/>
      <c r="L18722" s="7"/>
      <c r="M18722" s="7"/>
      <c r="N18722" s="7"/>
      <c r="O18722" s="5"/>
      <c r="U18722" s="31"/>
      <c r="AD18722" s="20"/>
    </row>
    <row r="18723" spans="4:30" x14ac:dyDescent="0.2">
      <c r="D18723" s="5"/>
      <c r="I18723" s="7"/>
      <c r="K18723" s="7"/>
      <c r="L18723" s="7"/>
      <c r="M18723" s="7"/>
      <c r="N18723" s="7"/>
      <c r="O18723" s="5"/>
      <c r="U18723" s="31"/>
      <c r="AD18723" s="20"/>
    </row>
    <row r="18724" spans="4:30" x14ac:dyDescent="0.2">
      <c r="D18724" s="5"/>
      <c r="I18724" s="7"/>
      <c r="K18724" s="7"/>
      <c r="L18724" s="7"/>
      <c r="M18724" s="7"/>
      <c r="N18724" s="7"/>
      <c r="O18724" s="5"/>
      <c r="U18724" s="31"/>
      <c r="AD18724" s="20"/>
    </row>
    <row r="18725" spans="4:30" x14ac:dyDescent="0.2">
      <c r="D18725" s="5"/>
      <c r="I18725" s="7"/>
      <c r="K18725" s="7"/>
      <c r="L18725" s="7"/>
      <c r="M18725" s="7"/>
      <c r="N18725" s="7"/>
      <c r="O18725" s="5"/>
      <c r="U18725" s="31"/>
      <c r="AD18725" s="20"/>
    </row>
    <row r="18726" spans="4:30" x14ac:dyDescent="0.2">
      <c r="D18726" s="5"/>
      <c r="I18726" s="7"/>
      <c r="K18726" s="7"/>
      <c r="L18726" s="7"/>
      <c r="M18726" s="7"/>
      <c r="N18726" s="7"/>
      <c r="O18726" s="5"/>
      <c r="U18726" s="31"/>
      <c r="AD18726" s="20"/>
    </row>
    <row r="18727" spans="4:30" x14ac:dyDescent="0.2">
      <c r="D18727" s="5"/>
      <c r="I18727" s="7"/>
      <c r="K18727" s="7"/>
      <c r="L18727" s="7"/>
      <c r="M18727" s="7"/>
      <c r="N18727" s="7"/>
      <c r="O18727" s="5"/>
      <c r="U18727" s="31"/>
      <c r="AD18727" s="20"/>
    </row>
    <row r="18728" spans="4:30" x14ac:dyDescent="0.2">
      <c r="D18728" s="5"/>
      <c r="I18728" s="7"/>
      <c r="K18728" s="7"/>
      <c r="L18728" s="7"/>
      <c r="M18728" s="7"/>
      <c r="N18728" s="7"/>
      <c r="O18728" s="5"/>
      <c r="U18728" s="31"/>
      <c r="AD18728" s="20"/>
    </row>
    <row r="18729" spans="4:30" x14ac:dyDescent="0.2">
      <c r="D18729" s="5"/>
      <c r="I18729" s="7"/>
      <c r="K18729" s="7"/>
      <c r="L18729" s="7"/>
      <c r="M18729" s="7"/>
      <c r="N18729" s="7"/>
      <c r="O18729" s="5"/>
      <c r="U18729" s="31"/>
      <c r="AD18729" s="20"/>
    </row>
    <row r="18730" spans="4:30" x14ac:dyDescent="0.2">
      <c r="D18730" s="5"/>
      <c r="I18730" s="7"/>
      <c r="K18730" s="7"/>
      <c r="L18730" s="7"/>
      <c r="M18730" s="7"/>
      <c r="N18730" s="7"/>
      <c r="O18730" s="5"/>
      <c r="U18730" s="31"/>
      <c r="AD18730" s="20"/>
    </row>
    <row r="18731" spans="4:30" x14ac:dyDescent="0.2">
      <c r="D18731" s="5"/>
      <c r="I18731" s="7"/>
      <c r="K18731" s="7"/>
      <c r="L18731" s="7"/>
      <c r="M18731" s="7"/>
      <c r="N18731" s="7"/>
      <c r="O18731" s="5"/>
      <c r="U18731" s="31"/>
      <c r="AD18731" s="20"/>
    </row>
    <row r="18732" spans="4:30" x14ac:dyDescent="0.2">
      <c r="D18732" s="5"/>
      <c r="I18732" s="7"/>
      <c r="K18732" s="7"/>
      <c r="L18732" s="7"/>
      <c r="M18732" s="7"/>
      <c r="N18732" s="7"/>
      <c r="O18732" s="5"/>
      <c r="U18732" s="31"/>
      <c r="AD18732" s="20"/>
    </row>
    <row r="18733" spans="4:30" x14ac:dyDescent="0.2">
      <c r="D18733" s="5"/>
      <c r="I18733" s="7"/>
      <c r="K18733" s="7"/>
      <c r="L18733" s="7"/>
      <c r="M18733" s="7"/>
      <c r="N18733" s="7"/>
      <c r="O18733" s="5"/>
      <c r="U18733" s="31"/>
      <c r="AD18733" s="20"/>
    </row>
    <row r="18734" spans="4:30" x14ac:dyDescent="0.2">
      <c r="D18734" s="5"/>
      <c r="I18734" s="7"/>
      <c r="K18734" s="7"/>
      <c r="L18734" s="7"/>
      <c r="M18734" s="7"/>
      <c r="N18734" s="7"/>
      <c r="O18734" s="5"/>
      <c r="U18734" s="31"/>
      <c r="AD18734" s="20"/>
    </row>
    <row r="18735" spans="4:30" x14ac:dyDescent="0.2">
      <c r="D18735" s="5"/>
      <c r="I18735" s="7"/>
      <c r="K18735" s="7"/>
      <c r="L18735" s="7"/>
      <c r="M18735" s="7"/>
      <c r="N18735" s="7"/>
      <c r="O18735" s="5"/>
      <c r="U18735" s="31"/>
      <c r="AD18735" s="20"/>
    </row>
    <row r="18736" spans="4:30" x14ac:dyDescent="0.2">
      <c r="D18736" s="5"/>
      <c r="I18736" s="7"/>
      <c r="K18736" s="7"/>
      <c r="L18736" s="7"/>
      <c r="M18736" s="7"/>
      <c r="N18736" s="7"/>
      <c r="O18736" s="5"/>
      <c r="U18736" s="31"/>
      <c r="AD18736" s="20"/>
    </row>
    <row r="18737" spans="4:30" x14ac:dyDescent="0.2">
      <c r="D18737" s="5"/>
      <c r="I18737" s="7"/>
      <c r="K18737" s="7"/>
      <c r="L18737" s="7"/>
      <c r="M18737" s="7"/>
      <c r="N18737" s="7"/>
      <c r="O18737" s="5"/>
      <c r="U18737" s="31"/>
      <c r="AD18737" s="20"/>
    </row>
    <row r="18738" spans="4:30" x14ac:dyDescent="0.2">
      <c r="D18738" s="5"/>
      <c r="I18738" s="7"/>
      <c r="K18738" s="7"/>
      <c r="L18738" s="7"/>
      <c r="M18738" s="7"/>
      <c r="N18738" s="7"/>
      <c r="O18738" s="5"/>
      <c r="U18738" s="31"/>
      <c r="AD18738" s="20"/>
    </row>
    <row r="18739" spans="4:30" x14ac:dyDescent="0.2">
      <c r="D18739" s="5"/>
      <c r="I18739" s="7"/>
      <c r="K18739" s="7"/>
      <c r="L18739" s="7"/>
      <c r="M18739" s="7"/>
      <c r="N18739" s="7"/>
      <c r="O18739" s="5"/>
      <c r="U18739" s="31"/>
      <c r="AD18739" s="20"/>
    </row>
    <row r="18740" spans="4:30" x14ac:dyDescent="0.2">
      <c r="D18740" s="5"/>
      <c r="I18740" s="7"/>
      <c r="K18740" s="7"/>
      <c r="L18740" s="7"/>
      <c r="M18740" s="7"/>
      <c r="N18740" s="7"/>
      <c r="O18740" s="5"/>
      <c r="U18740" s="31"/>
      <c r="AD18740" s="20"/>
    </row>
    <row r="18741" spans="4:30" x14ac:dyDescent="0.2">
      <c r="D18741" s="5"/>
      <c r="I18741" s="7"/>
      <c r="K18741" s="7"/>
      <c r="L18741" s="7"/>
      <c r="M18741" s="7"/>
      <c r="N18741" s="7"/>
      <c r="O18741" s="5"/>
      <c r="U18741" s="31"/>
      <c r="AD18741" s="20"/>
    </row>
    <row r="18742" spans="4:30" x14ac:dyDescent="0.2">
      <c r="D18742" s="5"/>
      <c r="I18742" s="7"/>
      <c r="K18742" s="7"/>
      <c r="L18742" s="7"/>
      <c r="M18742" s="7"/>
      <c r="N18742" s="7"/>
      <c r="O18742" s="5"/>
      <c r="U18742" s="31"/>
      <c r="AD18742" s="20"/>
    </row>
    <row r="18743" spans="4:30" x14ac:dyDescent="0.2">
      <c r="D18743" s="5"/>
      <c r="I18743" s="7"/>
      <c r="K18743" s="7"/>
      <c r="L18743" s="7"/>
      <c r="M18743" s="7"/>
      <c r="N18743" s="7"/>
      <c r="O18743" s="5"/>
      <c r="U18743" s="31"/>
      <c r="AD18743" s="20"/>
    </row>
    <row r="18744" spans="4:30" x14ac:dyDescent="0.2">
      <c r="D18744" s="5"/>
      <c r="I18744" s="7"/>
      <c r="K18744" s="7"/>
      <c r="L18744" s="7"/>
      <c r="M18744" s="7"/>
      <c r="N18744" s="7"/>
      <c r="O18744" s="5"/>
      <c r="U18744" s="31"/>
      <c r="AD18744" s="20"/>
    </row>
    <row r="18745" spans="4:30" x14ac:dyDescent="0.2">
      <c r="D18745" s="5"/>
      <c r="I18745" s="7"/>
      <c r="K18745" s="7"/>
      <c r="L18745" s="7"/>
      <c r="M18745" s="7"/>
      <c r="N18745" s="7"/>
      <c r="O18745" s="5"/>
      <c r="U18745" s="31"/>
      <c r="AD18745" s="20"/>
    </row>
    <row r="18746" spans="4:30" x14ac:dyDescent="0.2">
      <c r="D18746" s="5"/>
      <c r="I18746" s="7"/>
      <c r="K18746" s="7"/>
      <c r="L18746" s="7"/>
      <c r="M18746" s="7"/>
      <c r="N18746" s="7"/>
      <c r="O18746" s="5"/>
      <c r="U18746" s="31"/>
      <c r="AD18746" s="20"/>
    </row>
    <row r="18747" spans="4:30" x14ac:dyDescent="0.2">
      <c r="D18747" s="5"/>
      <c r="I18747" s="7"/>
      <c r="K18747" s="7"/>
      <c r="L18747" s="7"/>
      <c r="M18747" s="7"/>
      <c r="N18747" s="7"/>
      <c r="O18747" s="5"/>
      <c r="U18747" s="31"/>
      <c r="AD18747" s="20"/>
    </row>
    <row r="18748" spans="4:30" x14ac:dyDescent="0.2">
      <c r="D18748" s="5"/>
      <c r="I18748" s="7"/>
      <c r="K18748" s="7"/>
      <c r="L18748" s="7"/>
      <c r="M18748" s="7"/>
      <c r="N18748" s="7"/>
      <c r="O18748" s="5"/>
      <c r="U18748" s="31"/>
      <c r="AD18748" s="20"/>
    </row>
    <row r="18749" spans="4:30" x14ac:dyDescent="0.2">
      <c r="D18749" s="5"/>
      <c r="I18749" s="7"/>
      <c r="K18749" s="7"/>
      <c r="L18749" s="7"/>
      <c r="M18749" s="7"/>
      <c r="N18749" s="7"/>
      <c r="O18749" s="5"/>
      <c r="U18749" s="31"/>
      <c r="AD18749" s="20"/>
    </row>
    <row r="18750" spans="4:30" x14ac:dyDescent="0.2">
      <c r="D18750" s="5"/>
      <c r="I18750" s="7"/>
      <c r="K18750" s="7"/>
      <c r="L18750" s="7"/>
      <c r="M18750" s="7"/>
      <c r="N18750" s="7"/>
      <c r="O18750" s="5"/>
      <c r="U18750" s="31"/>
      <c r="AD18750" s="20"/>
    </row>
    <row r="18751" spans="4:30" x14ac:dyDescent="0.2">
      <c r="D18751" s="5"/>
      <c r="I18751" s="7"/>
      <c r="K18751" s="7"/>
      <c r="L18751" s="7"/>
      <c r="M18751" s="7"/>
      <c r="N18751" s="7"/>
      <c r="O18751" s="5"/>
      <c r="U18751" s="31"/>
      <c r="AD18751" s="20"/>
    </row>
    <row r="18752" spans="4:30" x14ac:dyDescent="0.2">
      <c r="D18752" s="5"/>
      <c r="I18752" s="7"/>
      <c r="K18752" s="7"/>
      <c r="L18752" s="7"/>
      <c r="M18752" s="7"/>
      <c r="N18752" s="7"/>
      <c r="O18752" s="5"/>
      <c r="U18752" s="31"/>
      <c r="AD18752" s="20"/>
    </row>
    <row r="18753" spans="4:30" x14ac:dyDescent="0.2">
      <c r="D18753" s="5"/>
      <c r="I18753" s="7"/>
      <c r="K18753" s="7"/>
      <c r="L18753" s="7"/>
      <c r="M18753" s="7"/>
      <c r="N18753" s="7"/>
      <c r="O18753" s="5"/>
      <c r="U18753" s="31"/>
      <c r="AD18753" s="20"/>
    </row>
    <row r="18754" spans="4:30" x14ac:dyDescent="0.2">
      <c r="D18754" s="5"/>
      <c r="I18754" s="7"/>
      <c r="K18754" s="7"/>
      <c r="L18754" s="7"/>
      <c r="M18754" s="7"/>
      <c r="N18754" s="7"/>
      <c r="O18754" s="5"/>
      <c r="U18754" s="31"/>
      <c r="AD18754" s="20"/>
    </row>
    <row r="18755" spans="4:30" x14ac:dyDescent="0.2">
      <c r="D18755" s="5"/>
      <c r="I18755" s="7"/>
      <c r="K18755" s="7"/>
      <c r="L18755" s="7"/>
      <c r="M18755" s="7"/>
      <c r="N18755" s="7"/>
      <c r="O18755" s="5"/>
      <c r="U18755" s="31"/>
      <c r="AD18755" s="20"/>
    </row>
    <row r="18756" spans="4:30" x14ac:dyDescent="0.2">
      <c r="D18756" s="5"/>
      <c r="I18756" s="7"/>
      <c r="K18756" s="7"/>
      <c r="L18756" s="7"/>
      <c r="M18756" s="7"/>
      <c r="N18756" s="7"/>
      <c r="O18756" s="5"/>
      <c r="U18756" s="31"/>
      <c r="AD18756" s="20"/>
    </row>
    <row r="18757" spans="4:30" x14ac:dyDescent="0.2">
      <c r="D18757" s="5"/>
      <c r="I18757" s="7"/>
      <c r="K18757" s="7"/>
      <c r="L18757" s="7"/>
      <c r="M18757" s="7"/>
      <c r="N18757" s="7"/>
      <c r="O18757" s="5"/>
      <c r="U18757" s="31"/>
      <c r="AD18757" s="20"/>
    </row>
    <row r="18758" spans="4:30" x14ac:dyDescent="0.2">
      <c r="D18758" s="5"/>
      <c r="I18758" s="7"/>
      <c r="K18758" s="7"/>
      <c r="L18758" s="7"/>
      <c r="M18758" s="7"/>
      <c r="N18758" s="7"/>
      <c r="O18758" s="5"/>
      <c r="U18758" s="31"/>
      <c r="AD18758" s="20"/>
    </row>
    <row r="18759" spans="4:30" x14ac:dyDescent="0.2">
      <c r="D18759" s="5"/>
      <c r="I18759" s="7"/>
      <c r="K18759" s="7"/>
      <c r="L18759" s="7"/>
      <c r="M18759" s="7"/>
      <c r="N18759" s="7"/>
      <c r="O18759" s="5"/>
      <c r="U18759" s="31"/>
      <c r="AD18759" s="20"/>
    </row>
    <row r="18760" spans="4:30" x14ac:dyDescent="0.2">
      <c r="D18760" s="5"/>
      <c r="I18760" s="7"/>
      <c r="K18760" s="7"/>
      <c r="L18760" s="7"/>
      <c r="M18760" s="7"/>
      <c r="N18760" s="7"/>
      <c r="O18760" s="5"/>
      <c r="U18760" s="31"/>
      <c r="AD18760" s="20"/>
    </row>
    <row r="18761" spans="4:30" x14ac:dyDescent="0.2">
      <c r="D18761" s="5"/>
      <c r="I18761" s="7"/>
      <c r="K18761" s="7"/>
      <c r="L18761" s="7"/>
      <c r="M18761" s="7"/>
      <c r="N18761" s="7"/>
      <c r="O18761" s="5"/>
      <c r="U18761" s="31"/>
      <c r="AD18761" s="20"/>
    </row>
    <row r="18762" spans="4:30" x14ac:dyDescent="0.2">
      <c r="D18762" s="5"/>
      <c r="I18762" s="7"/>
      <c r="K18762" s="7"/>
      <c r="L18762" s="7"/>
      <c r="M18762" s="7"/>
      <c r="N18762" s="7"/>
      <c r="O18762" s="5"/>
      <c r="U18762" s="31"/>
      <c r="AD18762" s="20"/>
    </row>
    <row r="18763" spans="4:30" x14ac:dyDescent="0.2">
      <c r="D18763" s="5"/>
      <c r="I18763" s="7"/>
      <c r="K18763" s="7"/>
      <c r="L18763" s="7"/>
      <c r="M18763" s="7"/>
      <c r="N18763" s="7"/>
      <c r="O18763" s="5"/>
      <c r="U18763" s="31"/>
      <c r="AD18763" s="20"/>
    </row>
    <row r="18764" spans="4:30" x14ac:dyDescent="0.2">
      <c r="D18764" s="5"/>
      <c r="I18764" s="7"/>
      <c r="K18764" s="7"/>
      <c r="L18764" s="7"/>
      <c r="M18764" s="7"/>
      <c r="N18764" s="7"/>
      <c r="O18764" s="5"/>
      <c r="U18764" s="31"/>
      <c r="AD18764" s="20"/>
    </row>
    <row r="18765" spans="4:30" x14ac:dyDescent="0.2">
      <c r="D18765" s="5"/>
      <c r="I18765" s="7"/>
      <c r="K18765" s="7"/>
      <c r="L18765" s="7"/>
      <c r="M18765" s="7"/>
      <c r="N18765" s="7"/>
      <c r="O18765" s="5"/>
      <c r="U18765" s="31"/>
      <c r="AD18765" s="20"/>
    </row>
    <row r="18766" spans="4:30" x14ac:dyDescent="0.2">
      <c r="D18766" s="5"/>
      <c r="I18766" s="7"/>
      <c r="K18766" s="7"/>
      <c r="L18766" s="7"/>
      <c r="M18766" s="7"/>
      <c r="N18766" s="7"/>
      <c r="O18766" s="5"/>
      <c r="U18766" s="31"/>
      <c r="AD18766" s="20"/>
    </row>
    <row r="18767" spans="4:30" x14ac:dyDescent="0.2">
      <c r="D18767" s="5"/>
      <c r="I18767" s="7"/>
      <c r="K18767" s="7"/>
      <c r="L18767" s="7"/>
      <c r="M18767" s="7"/>
      <c r="N18767" s="7"/>
      <c r="O18767" s="5"/>
      <c r="U18767" s="31"/>
      <c r="AD18767" s="20"/>
    </row>
    <row r="18768" spans="4:30" x14ac:dyDescent="0.2">
      <c r="D18768" s="5"/>
      <c r="I18768" s="7"/>
      <c r="K18768" s="7"/>
      <c r="L18768" s="7"/>
      <c r="M18768" s="7"/>
      <c r="N18768" s="7"/>
      <c r="O18768" s="5"/>
      <c r="U18768" s="31"/>
      <c r="AD18768" s="20"/>
    </row>
    <row r="18769" spans="4:30" x14ac:dyDescent="0.2">
      <c r="D18769" s="5"/>
      <c r="I18769" s="7"/>
      <c r="K18769" s="7"/>
      <c r="L18769" s="7"/>
      <c r="M18769" s="7"/>
      <c r="N18769" s="7"/>
      <c r="O18769" s="5"/>
      <c r="U18769" s="31"/>
      <c r="AD18769" s="20"/>
    </row>
    <row r="18770" spans="4:30" x14ac:dyDescent="0.2">
      <c r="D18770" s="5"/>
      <c r="I18770" s="7"/>
      <c r="K18770" s="7"/>
      <c r="L18770" s="7"/>
      <c r="M18770" s="7"/>
      <c r="N18770" s="7"/>
      <c r="O18770" s="5"/>
      <c r="U18770" s="31"/>
      <c r="AD18770" s="20"/>
    </row>
    <row r="18771" spans="4:30" x14ac:dyDescent="0.2">
      <c r="D18771" s="5"/>
      <c r="I18771" s="7"/>
      <c r="K18771" s="7"/>
      <c r="L18771" s="7"/>
      <c r="M18771" s="7"/>
      <c r="N18771" s="7"/>
      <c r="O18771" s="5"/>
      <c r="U18771" s="31"/>
      <c r="AD18771" s="20"/>
    </row>
    <row r="18772" spans="4:30" x14ac:dyDescent="0.2">
      <c r="D18772" s="5"/>
      <c r="I18772" s="7"/>
      <c r="K18772" s="7"/>
      <c r="L18772" s="7"/>
      <c r="M18772" s="7"/>
      <c r="N18772" s="7"/>
      <c r="O18772" s="5"/>
      <c r="U18772" s="31"/>
      <c r="AD18772" s="20"/>
    </row>
    <row r="18773" spans="4:30" x14ac:dyDescent="0.2">
      <c r="D18773" s="5"/>
      <c r="I18773" s="7"/>
      <c r="K18773" s="7"/>
      <c r="L18773" s="7"/>
      <c r="M18773" s="7"/>
      <c r="N18773" s="7"/>
      <c r="O18773" s="5"/>
      <c r="U18773" s="31"/>
      <c r="AD18773" s="20"/>
    </row>
    <row r="18774" spans="4:30" x14ac:dyDescent="0.2">
      <c r="D18774" s="5"/>
      <c r="I18774" s="7"/>
      <c r="K18774" s="7"/>
      <c r="L18774" s="7"/>
      <c r="M18774" s="7"/>
      <c r="N18774" s="7"/>
      <c r="O18774" s="5"/>
      <c r="U18774" s="31"/>
      <c r="AD18774" s="20"/>
    </row>
    <row r="18775" spans="4:30" x14ac:dyDescent="0.2">
      <c r="D18775" s="5"/>
      <c r="I18775" s="7"/>
      <c r="K18775" s="7"/>
      <c r="L18775" s="7"/>
      <c r="M18775" s="7"/>
      <c r="N18775" s="7"/>
      <c r="O18775" s="5"/>
      <c r="U18775" s="31"/>
      <c r="AD18775" s="20"/>
    </row>
    <row r="18776" spans="4:30" x14ac:dyDescent="0.2">
      <c r="D18776" s="5"/>
      <c r="I18776" s="7"/>
      <c r="K18776" s="7"/>
      <c r="L18776" s="7"/>
      <c r="M18776" s="7"/>
      <c r="N18776" s="7"/>
      <c r="O18776" s="5"/>
      <c r="U18776" s="31"/>
      <c r="AD18776" s="20"/>
    </row>
    <row r="18777" spans="4:30" x14ac:dyDescent="0.2">
      <c r="D18777" s="5"/>
      <c r="I18777" s="7"/>
      <c r="K18777" s="7"/>
      <c r="L18777" s="7"/>
      <c r="M18777" s="7"/>
      <c r="N18777" s="7"/>
      <c r="O18777" s="5"/>
      <c r="U18777" s="31"/>
      <c r="AD18777" s="20"/>
    </row>
    <row r="18778" spans="4:30" x14ac:dyDescent="0.2">
      <c r="D18778" s="5"/>
      <c r="I18778" s="7"/>
      <c r="K18778" s="7"/>
      <c r="L18778" s="7"/>
      <c r="M18778" s="7"/>
      <c r="N18778" s="7"/>
      <c r="O18778" s="5"/>
      <c r="U18778" s="31"/>
      <c r="AD18778" s="20"/>
    </row>
    <row r="18779" spans="4:30" x14ac:dyDescent="0.2">
      <c r="D18779" s="5"/>
      <c r="I18779" s="7"/>
      <c r="K18779" s="7"/>
      <c r="L18779" s="7"/>
      <c r="M18779" s="7"/>
      <c r="N18779" s="7"/>
      <c r="O18779" s="5"/>
      <c r="U18779" s="31"/>
      <c r="AD18779" s="20"/>
    </row>
    <row r="18780" spans="4:30" x14ac:dyDescent="0.2">
      <c r="D18780" s="5"/>
      <c r="I18780" s="7"/>
      <c r="K18780" s="7"/>
      <c r="L18780" s="7"/>
      <c r="M18780" s="7"/>
      <c r="N18780" s="7"/>
      <c r="O18780" s="5"/>
      <c r="U18780" s="31"/>
      <c r="AD18780" s="20"/>
    </row>
    <row r="18781" spans="4:30" x14ac:dyDescent="0.2">
      <c r="D18781" s="5"/>
      <c r="I18781" s="7"/>
      <c r="K18781" s="7"/>
      <c r="L18781" s="7"/>
      <c r="M18781" s="7"/>
      <c r="N18781" s="7"/>
      <c r="O18781" s="5"/>
      <c r="U18781" s="31"/>
      <c r="AD18781" s="20"/>
    </row>
    <row r="18782" spans="4:30" x14ac:dyDescent="0.2">
      <c r="D18782" s="5"/>
      <c r="I18782" s="7"/>
      <c r="K18782" s="7"/>
      <c r="L18782" s="7"/>
      <c r="M18782" s="7"/>
      <c r="N18782" s="7"/>
      <c r="O18782" s="5"/>
      <c r="U18782" s="31"/>
      <c r="AD18782" s="20"/>
    </row>
    <row r="18783" spans="4:30" x14ac:dyDescent="0.2">
      <c r="D18783" s="5"/>
      <c r="I18783" s="7"/>
      <c r="K18783" s="7"/>
      <c r="L18783" s="7"/>
      <c r="M18783" s="7"/>
      <c r="N18783" s="7"/>
      <c r="O18783" s="5"/>
      <c r="U18783" s="31"/>
      <c r="AD18783" s="20"/>
    </row>
    <row r="18784" spans="4:30" x14ac:dyDescent="0.2">
      <c r="D18784" s="5"/>
      <c r="I18784" s="7"/>
      <c r="K18784" s="7"/>
      <c r="L18784" s="7"/>
      <c r="M18784" s="7"/>
      <c r="N18784" s="7"/>
      <c r="O18784" s="5"/>
      <c r="U18784" s="31"/>
      <c r="AD18784" s="20"/>
    </row>
    <row r="18785" spans="4:30" x14ac:dyDescent="0.2">
      <c r="D18785" s="5"/>
      <c r="I18785" s="7"/>
      <c r="K18785" s="7"/>
      <c r="L18785" s="7"/>
      <c r="M18785" s="7"/>
      <c r="N18785" s="7"/>
      <c r="O18785" s="5"/>
      <c r="U18785" s="31"/>
      <c r="AD18785" s="20"/>
    </row>
    <row r="18786" spans="4:30" x14ac:dyDescent="0.2">
      <c r="D18786" s="5"/>
      <c r="I18786" s="7"/>
      <c r="K18786" s="7"/>
      <c r="L18786" s="7"/>
      <c r="M18786" s="7"/>
      <c r="N18786" s="7"/>
      <c r="O18786" s="5"/>
      <c r="U18786" s="31"/>
      <c r="AD18786" s="20"/>
    </row>
    <row r="18787" spans="4:30" x14ac:dyDescent="0.2">
      <c r="D18787" s="5"/>
      <c r="I18787" s="7"/>
      <c r="K18787" s="7"/>
      <c r="L18787" s="7"/>
      <c r="M18787" s="7"/>
      <c r="N18787" s="7"/>
      <c r="O18787" s="5"/>
      <c r="U18787" s="31"/>
      <c r="AD18787" s="20"/>
    </row>
    <row r="18788" spans="4:30" x14ac:dyDescent="0.2">
      <c r="D18788" s="5"/>
      <c r="I18788" s="7"/>
      <c r="K18788" s="7"/>
      <c r="L18788" s="7"/>
      <c r="M18788" s="7"/>
      <c r="N18788" s="7"/>
      <c r="O18788" s="5"/>
      <c r="U18788" s="31"/>
      <c r="AD18788" s="20"/>
    </row>
    <row r="18789" spans="4:30" x14ac:dyDescent="0.2">
      <c r="D18789" s="5"/>
      <c r="I18789" s="7"/>
      <c r="K18789" s="7"/>
      <c r="L18789" s="7"/>
      <c r="M18789" s="7"/>
      <c r="N18789" s="7"/>
      <c r="O18789" s="5"/>
      <c r="U18789" s="31"/>
      <c r="AD18789" s="20"/>
    </row>
    <row r="18790" spans="4:30" x14ac:dyDescent="0.2">
      <c r="D18790" s="5"/>
      <c r="I18790" s="7"/>
      <c r="K18790" s="7"/>
      <c r="L18790" s="7"/>
      <c r="M18790" s="7"/>
      <c r="N18790" s="7"/>
      <c r="O18790" s="5"/>
      <c r="U18790" s="31"/>
      <c r="AD18790" s="20"/>
    </row>
    <row r="18791" spans="4:30" x14ac:dyDescent="0.2">
      <c r="D18791" s="5"/>
      <c r="I18791" s="7"/>
      <c r="K18791" s="7"/>
      <c r="L18791" s="7"/>
      <c r="M18791" s="7"/>
      <c r="N18791" s="7"/>
      <c r="O18791" s="5"/>
      <c r="U18791" s="31"/>
      <c r="AD18791" s="20"/>
    </row>
    <row r="18792" spans="4:30" x14ac:dyDescent="0.2">
      <c r="D18792" s="5"/>
      <c r="I18792" s="7"/>
      <c r="K18792" s="7"/>
      <c r="L18792" s="7"/>
      <c r="M18792" s="7"/>
      <c r="N18792" s="7"/>
      <c r="O18792" s="5"/>
      <c r="U18792" s="31"/>
      <c r="AD18792" s="20"/>
    </row>
    <row r="18793" spans="4:30" x14ac:dyDescent="0.2">
      <c r="D18793" s="5"/>
      <c r="I18793" s="7"/>
      <c r="K18793" s="7"/>
      <c r="L18793" s="7"/>
      <c r="M18793" s="7"/>
      <c r="N18793" s="7"/>
      <c r="O18793" s="5"/>
      <c r="U18793" s="31"/>
      <c r="AD18793" s="20"/>
    </row>
    <row r="18794" spans="4:30" x14ac:dyDescent="0.2">
      <c r="D18794" s="5"/>
      <c r="I18794" s="7"/>
      <c r="K18794" s="7"/>
      <c r="L18794" s="7"/>
      <c r="M18794" s="7"/>
      <c r="N18794" s="7"/>
      <c r="O18794" s="5"/>
      <c r="U18794" s="31"/>
      <c r="AD18794" s="20"/>
    </row>
    <row r="18795" spans="4:30" x14ac:dyDescent="0.2">
      <c r="D18795" s="5"/>
      <c r="I18795" s="7"/>
      <c r="K18795" s="7"/>
      <c r="L18795" s="7"/>
      <c r="M18795" s="7"/>
      <c r="N18795" s="7"/>
      <c r="O18795" s="5"/>
      <c r="U18795" s="31"/>
      <c r="AD18795" s="20"/>
    </row>
    <row r="18796" spans="4:30" x14ac:dyDescent="0.2">
      <c r="D18796" s="5"/>
      <c r="I18796" s="7"/>
      <c r="K18796" s="7"/>
      <c r="L18796" s="7"/>
      <c r="M18796" s="7"/>
      <c r="N18796" s="7"/>
      <c r="O18796" s="5"/>
      <c r="U18796" s="31"/>
      <c r="AD18796" s="20"/>
    </row>
    <row r="18797" spans="4:30" x14ac:dyDescent="0.2">
      <c r="D18797" s="5"/>
      <c r="I18797" s="7"/>
      <c r="K18797" s="7"/>
      <c r="L18797" s="7"/>
      <c r="M18797" s="7"/>
      <c r="N18797" s="7"/>
      <c r="O18797" s="5"/>
      <c r="U18797" s="31"/>
      <c r="AD18797" s="20"/>
    </row>
    <row r="18798" spans="4:30" x14ac:dyDescent="0.2">
      <c r="D18798" s="5"/>
      <c r="I18798" s="7"/>
      <c r="K18798" s="7"/>
      <c r="L18798" s="7"/>
      <c r="M18798" s="7"/>
      <c r="N18798" s="7"/>
      <c r="O18798" s="5"/>
      <c r="U18798" s="31"/>
      <c r="AD18798" s="20"/>
    </row>
    <row r="18799" spans="4:30" x14ac:dyDescent="0.2">
      <c r="D18799" s="5"/>
      <c r="I18799" s="7"/>
      <c r="K18799" s="7"/>
      <c r="L18799" s="7"/>
      <c r="M18799" s="7"/>
      <c r="N18799" s="7"/>
      <c r="O18799" s="5"/>
      <c r="U18799" s="31"/>
      <c r="AD18799" s="20"/>
    </row>
    <row r="18800" spans="4:30" x14ac:dyDescent="0.2">
      <c r="D18800" s="5"/>
      <c r="I18800" s="7"/>
      <c r="K18800" s="7"/>
      <c r="L18800" s="7"/>
      <c r="M18800" s="7"/>
      <c r="N18800" s="7"/>
      <c r="O18800" s="5"/>
      <c r="U18800" s="31"/>
      <c r="AD18800" s="20"/>
    </row>
    <row r="18801" spans="4:30" x14ac:dyDescent="0.2">
      <c r="D18801" s="5"/>
      <c r="I18801" s="7"/>
      <c r="K18801" s="7"/>
      <c r="L18801" s="7"/>
      <c r="M18801" s="7"/>
      <c r="N18801" s="7"/>
      <c r="O18801" s="5"/>
      <c r="U18801" s="31"/>
      <c r="AD18801" s="20"/>
    </row>
    <row r="18802" spans="4:30" x14ac:dyDescent="0.2">
      <c r="D18802" s="5"/>
      <c r="I18802" s="7"/>
      <c r="K18802" s="7"/>
      <c r="L18802" s="7"/>
      <c r="M18802" s="7"/>
      <c r="N18802" s="7"/>
      <c r="O18802" s="5"/>
      <c r="U18802" s="31"/>
      <c r="AD18802" s="20"/>
    </row>
    <row r="18803" spans="4:30" x14ac:dyDescent="0.2">
      <c r="D18803" s="5"/>
      <c r="I18803" s="7"/>
      <c r="K18803" s="7"/>
      <c r="L18803" s="7"/>
      <c r="M18803" s="7"/>
      <c r="N18803" s="7"/>
      <c r="O18803" s="5"/>
      <c r="U18803" s="31"/>
      <c r="AD18803" s="20"/>
    </row>
    <row r="18804" spans="4:30" x14ac:dyDescent="0.2">
      <c r="D18804" s="5"/>
      <c r="I18804" s="7"/>
      <c r="K18804" s="7"/>
      <c r="L18804" s="7"/>
      <c r="M18804" s="7"/>
      <c r="N18804" s="7"/>
      <c r="O18804" s="5"/>
      <c r="U18804" s="31"/>
      <c r="AD18804" s="20"/>
    </row>
    <row r="18805" spans="4:30" x14ac:dyDescent="0.2">
      <c r="D18805" s="5"/>
      <c r="I18805" s="7"/>
      <c r="K18805" s="7"/>
      <c r="L18805" s="7"/>
      <c r="M18805" s="7"/>
      <c r="N18805" s="7"/>
      <c r="O18805" s="5"/>
      <c r="U18805" s="31"/>
      <c r="AD18805" s="20"/>
    </row>
    <row r="18806" spans="4:30" x14ac:dyDescent="0.2">
      <c r="D18806" s="5"/>
      <c r="I18806" s="7"/>
      <c r="K18806" s="7"/>
      <c r="L18806" s="7"/>
      <c r="M18806" s="7"/>
      <c r="N18806" s="7"/>
      <c r="O18806" s="5"/>
      <c r="U18806" s="31"/>
      <c r="AD18806" s="20"/>
    </row>
    <row r="18807" spans="4:30" x14ac:dyDescent="0.2">
      <c r="D18807" s="5"/>
      <c r="I18807" s="7"/>
      <c r="K18807" s="7"/>
      <c r="L18807" s="7"/>
      <c r="M18807" s="7"/>
      <c r="N18807" s="7"/>
      <c r="O18807" s="5"/>
      <c r="U18807" s="31"/>
      <c r="AD18807" s="20"/>
    </row>
    <row r="18808" spans="4:30" x14ac:dyDescent="0.2">
      <c r="D18808" s="5"/>
      <c r="I18808" s="7"/>
      <c r="K18808" s="7"/>
      <c r="L18808" s="7"/>
      <c r="M18808" s="7"/>
      <c r="N18808" s="7"/>
      <c r="O18808" s="5"/>
      <c r="U18808" s="31"/>
      <c r="AD18808" s="20"/>
    </row>
    <row r="18809" spans="4:30" x14ac:dyDescent="0.2">
      <c r="D18809" s="5"/>
      <c r="I18809" s="7"/>
      <c r="K18809" s="7"/>
      <c r="L18809" s="7"/>
      <c r="M18809" s="7"/>
      <c r="N18809" s="7"/>
      <c r="O18809" s="5"/>
      <c r="U18809" s="31"/>
      <c r="AD18809" s="20"/>
    </row>
    <row r="18810" spans="4:30" x14ac:dyDescent="0.2">
      <c r="D18810" s="5"/>
      <c r="I18810" s="7"/>
      <c r="K18810" s="7"/>
      <c r="L18810" s="7"/>
      <c r="M18810" s="7"/>
      <c r="N18810" s="7"/>
      <c r="O18810" s="5"/>
      <c r="U18810" s="31"/>
      <c r="AD18810" s="20"/>
    </row>
    <row r="18811" spans="4:30" x14ac:dyDescent="0.2">
      <c r="D18811" s="5"/>
      <c r="I18811" s="7"/>
      <c r="K18811" s="7"/>
      <c r="L18811" s="7"/>
      <c r="M18811" s="7"/>
      <c r="N18811" s="7"/>
      <c r="O18811" s="5"/>
      <c r="U18811" s="31"/>
      <c r="AD18811" s="20"/>
    </row>
    <row r="18812" spans="4:30" x14ac:dyDescent="0.2">
      <c r="D18812" s="5"/>
      <c r="I18812" s="7"/>
      <c r="K18812" s="7"/>
      <c r="L18812" s="7"/>
      <c r="M18812" s="7"/>
      <c r="N18812" s="7"/>
      <c r="O18812" s="5"/>
      <c r="U18812" s="31"/>
      <c r="AD18812" s="20"/>
    </row>
    <row r="18813" spans="4:30" x14ac:dyDescent="0.2">
      <c r="D18813" s="5"/>
      <c r="I18813" s="7"/>
      <c r="K18813" s="7"/>
      <c r="L18813" s="7"/>
      <c r="M18813" s="7"/>
      <c r="N18813" s="7"/>
      <c r="O18813" s="5"/>
      <c r="U18813" s="31"/>
      <c r="AD18813" s="20"/>
    </row>
    <row r="18814" spans="4:30" x14ac:dyDescent="0.2">
      <c r="D18814" s="5"/>
      <c r="I18814" s="7"/>
      <c r="K18814" s="7"/>
      <c r="L18814" s="7"/>
      <c r="M18814" s="7"/>
      <c r="N18814" s="7"/>
      <c r="O18814" s="5"/>
      <c r="U18814" s="31"/>
      <c r="AD18814" s="20"/>
    </row>
    <row r="18815" spans="4:30" x14ac:dyDescent="0.2">
      <c r="D18815" s="5"/>
      <c r="I18815" s="7"/>
      <c r="K18815" s="7"/>
      <c r="L18815" s="7"/>
      <c r="M18815" s="7"/>
      <c r="N18815" s="7"/>
      <c r="O18815" s="5"/>
      <c r="U18815" s="31"/>
      <c r="AD18815" s="20"/>
    </row>
    <row r="18816" spans="4:30" x14ac:dyDescent="0.2">
      <c r="D18816" s="5"/>
      <c r="I18816" s="7"/>
      <c r="K18816" s="7"/>
      <c r="L18816" s="7"/>
      <c r="M18816" s="7"/>
      <c r="N18816" s="7"/>
      <c r="O18816" s="5"/>
      <c r="U18816" s="31"/>
      <c r="AD18816" s="20"/>
    </row>
    <row r="18817" spans="4:30" x14ac:dyDescent="0.2">
      <c r="D18817" s="5"/>
      <c r="I18817" s="7"/>
      <c r="K18817" s="7"/>
      <c r="L18817" s="7"/>
      <c r="M18817" s="7"/>
      <c r="N18817" s="7"/>
      <c r="O18817" s="5"/>
      <c r="U18817" s="31"/>
      <c r="AD18817" s="20"/>
    </row>
    <row r="18818" spans="4:30" x14ac:dyDescent="0.2">
      <c r="D18818" s="5"/>
      <c r="I18818" s="7"/>
      <c r="K18818" s="7"/>
      <c r="L18818" s="7"/>
      <c r="M18818" s="7"/>
      <c r="N18818" s="7"/>
      <c r="O18818" s="5"/>
      <c r="U18818" s="31"/>
      <c r="AD18818" s="20"/>
    </row>
    <row r="18819" spans="4:30" x14ac:dyDescent="0.2">
      <c r="D18819" s="5"/>
      <c r="I18819" s="7"/>
      <c r="K18819" s="7"/>
      <c r="L18819" s="7"/>
      <c r="M18819" s="7"/>
      <c r="N18819" s="7"/>
      <c r="O18819" s="5"/>
      <c r="U18819" s="31"/>
      <c r="AD18819" s="20"/>
    </row>
    <row r="18820" spans="4:30" x14ac:dyDescent="0.2">
      <c r="D18820" s="5"/>
      <c r="I18820" s="7"/>
      <c r="K18820" s="7"/>
      <c r="L18820" s="7"/>
      <c r="M18820" s="7"/>
      <c r="N18820" s="7"/>
      <c r="O18820" s="5"/>
      <c r="U18820" s="31"/>
      <c r="AD18820" s="20"/>
    </row>
    <row r="18821" spans="4:30" x14ac:dyDescent="0.2">
      <c r="D18821" s="5"/>
      <c r="I18821" s="7"/>
      <c r="K18821" s="7"/>
      <c r="L18821" s="7"/>
      <c r="M18821" s="7"/>
      <c r="N18821" s="7"/>
      <c r="O18821" s="5"/>
      <c r="U18821" s="31"/>
      <c r="AD18821" s="20"/>
    </row>
    <row r="18822" spans="4:30" x14ac:dyDescent="0.2">
      <c r="D18822" s="5"/>
      <c r="I18822" s="7"/>
      <c r="K18822" s="7"/>
      <c r="L18822" s="7"/>
      <c r="M18822" s="7"/>
      <c r="N18822" s="7"/>
      <c r="O18822" s="5"/>
      <c r="U18822" s="31"/>
      <c r="AD18822" s="20"/>
    </row>
    <row r="18823" spans="4:30" x14ac:dyDescent="0.2">
      <c r="D18823" s="5"/>
      <c r="I18823" s="7"/>
      <c r="K18823" s="7"/>
      <c r="L18823" s="7"/>
      <c r="M18823" s="7"/>
      <c r="N18823" s="7"/>
      <c r="O18823" s="5"/>
      <c r="U18823" s="31"/>
      <c r="AD18823" s="20"/>
    </row>
    <row r="18824" spans="4:30" x14ac:dyDescent="0.2">
      <c r="D18824" s="5"/>
      <c r="I18824" s="7"/>
      <c r="K18824" s="7"/>
      <c r="L18824" s="7"/>
      <c r="M18824" s="7"/>
      <c r="N18824" s="7"/>
      <c r="O18824" s="5"/>
      <c r="U18824" s="31"/>
      <c r="AD18824" s="20"/>
    </row>
    <row r="18825" spans="4:30" x14ac:dyDescent="0.2">
      <c r="D18825" s="5"/>
      <c r="I18825" s="7"/>
      <c r="K18825" s="7"/>
      <c r="L18825" s="7"/>
      <c r="M18825" s="7"/>
      <c r="N18825" s="7"/>
      <c r="O18825" s="5"/>
      <c r="U18825" s="31"/>
      <c r="AD18825" s="20"/>
    </row>
    <row r="18826" spans="4:30" x14ac:dyDescent="0.2">
      <c r="D18826" s="5"/>
      <c r="I18826" s="7"/>
      <c r="K18826" s="7"/>
      <c r="L18826" s="7"/>
      <c r="M18826" s="7"/>
      <c r="N18826" s="7"/>
      <c r="O18826" s="5"/>
      <c r="U18826" s="31"/>
      <c r="AD18826" s="20"/>
    </row>
    <row r="18827" spans="4:30" x14ac:dyDescent="0.2">
      <c r="D18827" s="5"/>
      <c r="I18827" s="7"/>
      <c r="K18827" s="7"/>
      <c r="L18827" s="7"/>
      <c r="M18827" s="7"/>
      <c r="N18827" s="7"/>
      <c r="O18827" s="5"/>
      <c r="U18827" s="31"/>
      <c r="AD18827" s="20"/>
    </row>
    <row r="18828" spans="4:30" x14ac:dyDescent="0.2">
      <c r="D18828" s="5"/>
      <c r="I18828" s="7"/>
      <c r="K18828" s="7"/>
      <c r="L18828" s="7"/>
      <c r="M18828" s="7"/>
      <c r="N18828" s="7"/>
      <c r="O18828" s="5"/>
      <c r="U18828" s="31"/>
      <c r="AD18828" s="20"/>
    </row>
    <row r="18829" spans="4:30" x14ac:dyDescent="0.2">
      <c r="D18829" s="5"/>
      <c r="I18829" s="7"/>
      <c r="K18829" s="7"/>
      <c r="L18829" s="7"/>
      <c r="M18829" s="7"/>
      <c r="N18829" s="7"/>
      <c r="O18829" s="5"/>
      <c r="U18829" s="31"/>
      <c r="AD18829" s="20"/>
    </row>
    <row r="18830" spans="4:30" x14ac:dyDescent="0.2">
      <c r="D18830" s="5"/>
      <c r="I18830" s="7"/>
      <c r="K18830" s="7"/>
      <c r="L18830" s="7"/>
      <c r="M18830" s="7"/>
      <c r="N18830" s="7"/>
      <c r="O18830" s="5"/>
      <c r="U18830" s="31"/>
      <c r="AD18830" s="20"/>
    </row>
    <row r="18831" spans="4:30" x14ac:dyDescent="0.2">
      <c r="D18831" s="5"/>
      <c r="I18831" s="7"/>
      <c r="K18831" s="7"/>
      <c r="L18831" s="7"/>
      <c r="M18831" s="7"/>
      <c r="N18831" s="7"/>
      <c r="O18831" s="5"/>
      <c r="U18831" s="31"/>
      <c r="AD18831" s="20"/>
    </row>
    <row r="18832" spans="4:30" x14ac:dyDescent="0.2">
      <c r="D18832" s="5"/>
      <c r="I18832" s="7"/>
      <c r="K18832" s="7"/>
      <c r="L18832" s="7"/>
      <c r="M18832" s="7"/>
      <c r="N18832" s="7"/>
      <c r="O18832" s="5"/>
      <c r="U18832" s="31"/>
      <c r="AD18832" s="20"/>
    </row>
    <row r="18833" spans="4:30" x14ac:dyDescent="0.2">
      <c r="D18833" s="5"/>
      <c r="I18833" s="7"/>
      <c r="K18833" s="7"/>
      <c r="L18833" s="7"/>
      <c r="M18833" s="7"/>
      <c r="N18833" s="7"/>
      <c r="O18833" s="5"/>
      <c r="U18833" s="31"/>
      <c r="AD18833" s="20"/>
    </row>
    <row r="18834" spans="4:30" x14ac:dyDescent="0.2">
      <c r="D18834" s="5"/>
      <c r="I18834" s="7"/>
      <c r="K18834" s="7"/>
      <c r="L18834" s="7"/>
      <c r="M18834" s="7"/>
      <c r="N18834" s="7"/>
      <c r="O18834" s="5"/>
      <c r="U18834" s="31"/>
      <c r="AD18834" s="20"/>
    </row>
    <row r="18835" spans="4:30" x14ac:dyDescent="0.2">
      <c r="D18835" s="5"/>
      <c r="I18835" s="7"/>
      <c r="K18835" s="7"/>
      <c r="L18835" s="7"/>
      <c r="M18835" s="7"/>
      <c r="N18835" s="7"/>
      <c r="O18835" s="5"/>
      <c r="U18835" s="31"/>
      <c r="AD18835" s="20"/>
    </row>
    <row r="18836" spans="4:30" x14ac:dyDescent="0.2">
      <c r="D18836" s="5"/>
      <c r="I18836" s="7"/>
      <c r="K18836" s="7"/>
      <c r="L18836" s="7"/>
      <c r="M18836" s="7"/>
      <c r="N18836" s="7"/>
      <c r="O18836" s="5"/>
      <c r="U18836" s="31"/>
      <c r="AD18836" s="20"/>
    </row>
    <row r="18837" spans="4:30" x14ac:dyDescent="0.2">
      <c r="D18837" s="5"/>
      <c r="I18837" s="7"/>
      <c r="K18837" s="7"/>
      <c r="L18837" s="7"/>
      <c r="M18837" s="7"/>
      <c r="N18837" s="7"/>
      <c r="O18837" s="5"/>
      <c r="U18837" s="31"/>
      <c r="AD18837" s="20"/>
    </row>
    <row r="18838" spans="4:30" x14ac:dyDescent="0.2">
      <c r="D18838" s="5"/>
      <c r="I18838" s="7"/>
      <c r="K18838" s="7"/>
      <c r="L18838" s="7"/>
      <c r="M18838" s="7"/>
      <c r="N18838" s="7"/>
      <c r="O18838" s="5"/>
      <c r="U18838" s="31"/>
      <c r="AD18838" s="20"/>
    </row>
    <row r="18839" spans="4:30" x14ac:dyDescent="0.2">
      <c r="D18839" s="5"/>
      <c r="I18839" s="7"/>
      <c r="K18839" s="7"/>
      <c r="L18839" s="7"/>
      <c r="M18839" s="7"/>
      <c r="N18839" s="7"/>
      <c r="O18839" s="5"/>
      <c r="U18839" s="31"/>
      <c r="AD18839" s="20"/>
    </row>
    <row r="18840" spans="4:30" x14ac:dyDescent="0.2">
      <c r="D18840" s="5"/>
      <c r="I18840" s="7"/>
      <c r="K18840" s="7"/>
      <c r="L18840" s="7"/>
      <c r="M18840" s="7"/>
      <c r="N18840" s="7"/>
      <c r="O18840" s="5"/>
      <c r="U18840" s="31"/>
      <c r="AD18840" s="20"/>
    </row>
    <row r="18841" spans="4:30" x14ac:dyDescent="0.2">
      <c r="D18841" s="5"/>
      <c r="I18841" s="7"/>
      <c r="K18841" s="7"/>
      <c r="L18841" s="7"/>
      <c r="M18841" s="7"/>
      <c r="N18841" s="7"/>
      <c r="O18841" s="5"/>
      <c r="U18841" s="31"/>
      <c r="AD18841" s="20"/>
    </row>
    <row r="18842" spans="4:30" x14ac:dyDescent="0.2">
      <c r="D18842" s="5"/>
      <c r="I18842" s="7"/>
      <c r="K18842" s="7"/>
      <c r="L18842" s="7"/>
      <c r="M18842" s="7"/>
      <c r="N18842" s="7"/>
      <c r="O18842" s="5"/>
      <c r="U18842" s="31"/>
      <c r="AD18842" s="20"/>
    </row>
    <row r="18843" spans="4:30" x14ac:dyDescent="0.2">
      <c r="D18843" s="5"/>
      <c r="I18843" s="7"/>
      <c r="K18843" s="7"/>
      <c r="L18843" s="7"/>
      <c r="M18843" s="7"/>
      <c r="N18843" s="7"/>
      <c r="O18843" s="5"/>
      <c r="U18843" s="31"/>
      <c r="AD18843" s="20"/>
    </row>
    <row r="18844" spans="4:30" x14ac:dyDescent="0.2">
      <c r="D18844" s="5"/>
      <c r="I18844" s="7"/>
      <c r="K18844" s="7"/>
      <c r="L18844" s="7"/>
      <c r="M18844" s="7"/>
      <c r="N18844" s="7"/>
      <c r="O18844" s="5"/>
      <c r="U18844" s="31"/>
      <c r="AD18844" s="20"/>
    </row>
    <row r="18845" spans="4:30" x14ac:dyDescent="0.2">
      <c r="D18845" s="5"/>
      <c r="I18845" s="7"/>
      <c r="K18845" s="7"/>
      <c r="L18845" s="7"/>
      <c r="M18845" s="7"/>
      <c r="N18845" s="7"/>
      <c r="O18845" s="5"/>
      <c r="U18845" s="31"/>
      <c r="AD18845" s="20"/>
    </row>
    <row r="18846" spans="4:30" x14ac:dyDescent="0.2">
      <c r="D18846" s="5"/>
      <c r="I18846" s="7"/>
      <c r="K18846" s="7"/>
      <c r="L18846" s="7"/>
      <c r="M18846" s="7"/>
      <c r="N18846" s="7"/>
      <c r="O18846" s="5"/>
      <c r="U18846" s="31"/>
      <c r="AD18846" s="20"/>
    </row>
    <row r="18847" spans="4:30" x14ac:dyDescent="0.2">
      <c r="D18847" s="5"/>
      <c r="I18847" s="7"/>
      <c r="K18847" s="7"/>
      <c r="L18847" s="7"/>
      <c r="M18847" s="7"/>
      <c r="N18847" s="7"/>
      <c r="O18847" s="5"/>
      <c r="U18847" s="31"/>
      <c r="AD18847" s="20"/>
    </row>
    <row r="18848" spans="4:30" x14ac:dyDescent="0.2">
      <c r="D18848" s="5"/>
      <c r="I18848" s="7"/>
      <c r="K18848" s="7"/>
      <c r="L18848" s="7"/>
      <c r="M18848" s="7"/>
      <c r="N18848" s="7"/>
      <c r="O18848" s="5"/>
      <c r="U18848" s="31"/>
      <c r="AD18848" s="20"/>
    </row>
    <row r="18849" spans="4:30" x14ac:dyDescent="0.2">
      <c r="D18849" s="5"/>
      <c r="I18849" s="7"/>
      <c r="K18849" s="7"/>
      <c r="L18849" s="7"/>
      <c r="M18849" s="7"/>
      <c r="N18849" s="7"/>
      <c r="O18849" s="5"/>
      <c r="U18849" s="31"/>
      <c r="AD18849" s="20"/>
    </row>
    <row r="18850" spans="4:30" x14ac:dyDescent="0.2">
      <c r="D18850" s="5"/>
      <c r="I18850" s="7"/>
      <c r="K18850" s="7"/>
      <c r="L18850" s="7"/>
      <c r="M18850" s="7"/>
      <c r="N18850" s="7"/>
      <c r="O18850" s="5"/>
      <c r="U18850" s="31"/>
      <c r="AD18850" s="20"/>
    </row>
    <row r="18851" spans="4:30" x14ac:dyDescent="0.2">
      <c r="D18851" s="5"/>
      <c r="I18851" s="7"/>
      <c r="K18851" s="7"/>
      <c r="L18851" s="7"/>
      <c r="M18851" s="7"/>
      <c r="N18851" s="7"/>
      <c r="O18851" s="5"/>
      <c r="U18851" s="31"/>
      <c r="AD18851" s="20"/>
    </row>
    <row r="18852" spans="4:30" x14ac:dyDescent="0.2">
      <c r="D18852" s="5"/>
      <c r="I18852" s="7"/>
      <c r="K18852" s="7"/>
      <c r="L18852" s="7"/>
      <c r="M18852" s="7"/>
      <c r="N18852" s="7"/>
      <c r="O18852" s="5"/>
      <c r="U18852" s="31"/>
      <c r="AD18852" s="20"/>
    </row>
    <row r="18853" spans="4:30" x14ac:dyDescent="0.2">
      <c r="D18853" s="5"/>
      <c r="I18853" s="7"/>
      <c r="K18853" s="7"/>
      <c r="L18853" s="7"/>
      <c r="M18853" s="7"/>
      <c r="N18853" s="7"/>
      <c r="O18853" s="5"/>
      <c r="U18853" s="31"/>
      <c r="AD18853" s="20"/>
    </row>
    <row r="18854" spans="4:30" x14ac:dyDescent="0.2">
      <c r="D18854" s="5"/>
      <c r="I18854" s="7"/>
      <c r="K18854" s="7"/>
      <c r="L18854" s="7"/>
      <c r="M18854" s="7"/>
      <c r="N18854" s="7"/>
      <c r="O18854" s="5"/>
      <c r="U18854" s="31"/>
      <c r="AD18854" s="20"/>
    </row>
    <row r="18855" spans="4:30" x14ac:dyDescent="0.2">
      <c r="D18855" s="5"/>
      <c r="I18855" s="7"/>
      <c r="K18855" s="7"/>
      <c r="L18855" s="7"/>
      <c r="M18855" s="7"/>
      <c r="N18855" s="7"/>
      <c r="O18855" s="5"/>
      <c r="U18855" s="31"/>
      <c r="AD18855" s="20"/>
    </row>
    <row r="18856" spans="4:30" x14ac:dyDescent="0.2">
      <c r="D18856" s="5"/>
      <c r="I18856" s="7"/>
      <c r="K18856" s="7"/>
      <c r="L18856" s="7"/>
      <c r="M18856" s="7"/>
      <c r="N18856" s="7"/>
      <c r="O18856" s="5"/>
      <c r="U18856" s="31"/>
      <c r="AD18856" s="20"/>
    </row>
    <row r="18857" spans="4:30" x14ac:dyDescent="0.2">
      <c r="D18857" s="5"/>
      <c r="I18857" s="7"/>
      <c r="K18857" s="7"/>
      <c r="L18857" s="7"/>
      <c r="M18857" s="7"/>
      <c r="N18857" s="7"/>
      <c r="O18857" s="5"/>
      <c r="U18857" s="31"/>
      <c r="AD18857" s="20"/>
    </row>
    <row r="18858" spans="4:30" x14ac:dyDescent="0.2">
      <c r="D18858" s="5"/>
      <c r="I18858" s="7"/>
      <c r="K18858" s="7"/>
      <c r="L18858" s="7"/>
      <c r="M18858" s="7"/>
      <c r="N18858" s="7"/>
      <c r="O18858" s="5"/>
      <c r="U18858" s="31"/>
      <c r="AD18858" s="20"/>
    </row>
    <row r="18859" spans="4:30" x14ac:dyDescent="0.2">
      <c r="D18859" s="5"/>
      <c r="I18859" s="7"/>
      <c r="K18859" s="7"/>
      <c r="L18859" s="7"/>
      <c r="M18859" s="7"/>
      <c r="N18859" s="7"/>
      <c r="O18859" s="5"/>
      <c r="U18859" s="31"/>
      <c r="AD18859" s="20"/>
    </row>
    <row r="18860" spans="4:30" x14ac:dyDescent="0.2">
      <c r="D18860" s="5"/>
      <c r="I18860" s="7"/>
      <c r="K18860" s="7"/>
      <c r="L18860" s="7"/>
      <c r="M18860" s="7"/>
      <c r="N18860" s="7"/>
      <c r="O18860" s="5"/>
      <c r="U18860" s="31"/>
      <c r="AD18860" s="20"/>
    </row>
    <row r="18861" spans="4:30" x14ac:dyDescent="0.2">
      <c r="D18861" s="5"/>
      <c r="I18861" s="7"/>
      <c r="K18861" s="7"/>
      <c r="L18861" s="7"/>
      <c r="M18861" s="7"/>
      <c r="N18861" s="7"/>
      <c r="O18861" s="5"/>
      <c r="U18861" s="31"/>
      <c r="AD18861" s="20"/>
    </row>
    <row r="18862" spans="4:30" x14ac:dyDescent="0.2">
      <c r="D18862" s="5"/>
      <c r="I18862" s="7"/>
      <c r="K18862" s="7"/>
      <c r="L18862" s="7"/>
      <c r="M18862" s="7"/>
      <c r="N18862" s="7"/>
      <c r="O18862" s="5"/>
      <c r="U18862" s="31"/>
      <c r="AD18862" s="20"/>
    </row>
    <row r="18863" spans="4:30" x14ac:dyDescent="0.2">
      <c r="D18863" s="5"/>
      <c r="I18863" s="7"/>
      <c r="K18863" s="7"/>
      <c r="L18863" s="7"/>
      <c r="M18863" s="7"/>
      <c r="N18863" s="7"/>
      <c r="O18863" s="5"/>
      <c r="U18863" s="31"/>
      <c r="AD18863" s="20"/>
    </row>
    <row r="18864" spans="4:30" x14ac:dyDescent="0.2">
      <c r="D18864" s="5"/>
      <c r="I18864" s="7"/>
      <c r="K18864" s="7"/>
      <c r="L18864" s="7"/>
      <c r="M18864" s="7"/>
      <c r="N18864" s="7"/>
      <c r="O18864" s="5"/>
      <c r="U18864" s="31"/>
      <c r="AD18864" s="20"/>
    </row>
    <row r="18865" spans="4:30" x14ac:dyDescent="0.2">
      <c r="D18865" s="5"/>
      <c r="I18865" s="7"/>
      <c r="K18865" s="7"/>
      <c r="L18865" s="7"/>
      <c r="M18865" s="7"/>
      <c r="N18865" s="7"/>
      <c r="O18865" s="5"/>
      <c r="U18865" s="31"/>
      <c r="AD18865" s="20"/>
    </row>
    <row r="18866" spans="4:30" x14ac:dyDescent="0.2">
      <c r="D18866" s="5"/>
      <c r="I18866" s="7"/>
      <c r="K18866" s="7"/>
      <c r="L18866" s="7"/>
      <c r="M18866" s="7"/>
      <c r="N18866" s="7"/>
      <c r="O18866" s="5"/>
      <c r="U18866" s="31"/>
      <c r="AD18866" s="20"/>
    </row>
    <row r="18867" spans="4:30" x14ac:dyDescent="0.2">
      <c r="D18867" s="5"/>
      <c r="I18867" s="7"/>
      <c r="K18867" s="7"/>
      <c r="L18867" s="7"/>
      <c r="M18867" s="7"/>
      <c r="N18867" s="7"/>
      <c r="O18867" s="5"/>
      <c r="U18867" s="31"/>
      <c r="AD18867" s="20"/>
    </row>
    <row r="18868" spans="4:30" x14ac:dyDescent="0.2">
      <c r="D18868" s="5"/>
      <c r="I18868" s="7"/>
      <c r="K18868" s="7"/>
      <c r="L18868" s="7"/>
      <c r="M18868" s="7"/>
      <c r="N18868" s="7"/>
      <c r="O18868" s="5"/>
      <c r="U18868" s="31"/>
      <c r="AD18868" s="20"/>
    </row>
    <row r="18869" spans="4:30" x14ac:dyDescent="0.2">
      <c r="D18869" s="5"/>
      <c r="I18869" s="7"/>
      <c r="K18869" s="7"/>
      <c r="L18869" s="7"/>
      <c r="M18869" s="7"/>
      <c r="N18869" s="7"/>
      <c r="O18869" s="5"/>
      <c r="U18869" s="31"/>
      <c r="AD18869" s="20"/>
    </row>
    <row r="18870" spans="4:30" x14ac:dyDescent="0.2">
      <c r="D18870" s="5"/>
      <c r="I18870" s="7"/>
      <c r="K18870" s="7"/>
      <c r="L18870" s="7"/>
      <c r="M18870" s="7"/>
      <c r="N18870" s="7"/>
      <c r="O18870" s="5"/>
      <c r="U18870" s="31"/>
      <c r="AD18870" s="20"/>
    </row>
    <row r="18871" spans="4:30" x14ac:dyDescent="0.2">
      <c r="D18871" s="5"/>
      <c r="I18871" s="7"/>
      <c r="K18871" s="7"/>
      <c r="L18871" s="7"/>
      <c r="M18871" s="7"/>
      <c r="N18871" s="7"/>
      <c r="O18871" s="5"/>
      <c r="U18871" s="31"/>
      <c r="AD18871" s="20"/>
    </row>
    <row r="18872" spans="4:30" x14ac:dyDescent="0.2">
      <c r="D18872" s="5"/>
      <c r="I18872" s="7"/>
      <c r="K18872" s="7"/>
      <c r="L18872" s="7"/>
      <c r="M18872" s="7"/>
      <c r="N18872" s="7"/>
      <c r="O18872" s="5"/>
      <c r="U18872" s="31"/>
      <c r="AD18872" s="20"/>
    </row>
    <row r="18873" spans="4:30" x14ac:dyDescent="0.2">
      <c r="D18873" s="5"/>
      <c r="I18873" s="7"/>
      <c r="K18873" s="7"/>
      <c r="L18873" s="7"/>
      <c r="M18873" s="7"/>
      <c r="N18873" s="7"/>
      <c r="O18873" s="5"/>
      <c r="U18873" s="31"/>
      <c r="AD18873" s="20"/>
    </row>
    <row r="18874" spans="4:30" x14ac:dyDescent="0.2">
      <c r="D18874" s="5"/>
      <c r="I18874" s="7"/>
      <c r="K18874" s="7"/>
      <c r="L18874" s="7"/>
      <c r="M18874" s="7"/>
      <c r="N18874" s="7"/>
      <c r="O18874" s="5"/>
      <c r="U18874" s="31"/>
      <c r="AD18874" s="20"/>
    </row>
    <row r="18875" spans="4:30" x14ac:dyDescent="0.2">
      <c r="D18875" s="5"/>
      <c r="I18875" s="7"/>
      <c r="K18875" s="7"/>
      <c r="L18875" s="7"/>
      <c r="M18875" s="7"/>
      <c r="N18875" s="7"/>
      <c r="O18875" s="5"/>
      <c r="U18875" s="31"/>
      <c r="AD18875" s="20"/>
    </row>
    <row r="18876" spans="4:30" x14ac:dyDescent="0.2">
      <c r="D18876" s="5"/>
      <c r="I18876" s="7"/>
      <c r="K18876" s="7"/>
      <c r="L18876" s="7"/>
      <c r="M18876" s="7"/>
      <c r="N18876" s="7"/>
      <c r="O18876" s="5"/>
      <c r="U18876" s="31"/>
      <c r="AD18876" s="20"/>
    </row>
    <row r="18877" spans="4:30" x14ac:dyDescent="0.2">
      <c r="D18877" s="5"/>
      <c r="I18877" s="7"/>
      <c r="K18877" s="7"/>
      <c r="L18877" s="7"/>
      <c r="M18877" s="7"/>
      <c r="N18877" s="7"/>
      <c r="O18877" s="5"/>
      <c r="U18877" s="31"/>
      <c r="AD18877" s="20"/>
    </row>
    <row r="18878" spans="4:30" x14ac:dyDescent="0.2">
      <c r="D18878" s="5"/>
      <c r="I18878" s="7"/>
      <c r="K18878" s="7"/>
      <c r="L18878" s="7"/>
      <c r="M18878" s="7"/>
      <c r="N18878" s="7"/>
      <c r="O18878" s="5"/>
      <c r="U18878" s="31"/>
      <c r="AD18878" s="20"/>
    </row>
    <row r="18879" spans="4:30" x14ac:dyDescent="0.2">
      <c r="D18879" s="5"/>
      <c r="I18879" s="7"/>
      <c r="K18879" s="7"/>
      <c r="L18879" s="7"/>
      <c r="M18879" s="7"/>
      <c r="N18879" s="7"/>
      <c r="O18879" s="5"/>
      <c r="U18879" s="31"/>
      <c r="AD18879" s="20"/>
    </row>
    <row r="18880" spans="4:30" x14ac:dyDescent="0.2">
      <c r="D18880" s="5"/>
      <c r="I18880" s="7"/>
      <c r="K18880" s="7"/>
      <c r="L18880" s="7"/>
      <c r="M18880" s="7"/>
      <c r="N18880" s="7"/>
      <c r="O18880" s="5"/>
      <c r="U18880" s="31"/>
      <c r="AD18880" s="20"/>
    </row>
    <row r="18881" spans="4:30" x14ac:dyDescent="0.2">
      <c r="D18881" s="5"/>
      <c r="I18881" s="7"/>
      <c r="K18881" s="7"/>
      <c r="L18881" s="7"/>
      <c r="M18881" s="7"/>
      <c r="N18881" s="7"/>
      <c r="O18881" s="5"/>
      <c r="U18881" s="31"/>
      <c r="AD18881" s="20"/>
    </row>
    <row r="18882" spans="4:30" x14ac:dyDescent="0.2">
      <c r="D18882" s="5"/>
      <c r="I18882" s="7"/>
      <c r="K18882" s="7"/>
      <c r="L18882" s="7"/>
      <c r="M18882" s="7"/>
      <c r="N18882" s="7"/>
      <c r="O18882" s="5"/>
      <c r="U18882" s="31"/>
      <c r="AD18882" s="20"/>
    </row>
    <row r="18883" spans="4:30" x14ac:dyDescent="0.2">
      <c r="D18883" s="5"/>
      <c r="I18883" s="7"/>
      <c r="K18883" s="7"/>
      <c r="L18883" s="7"/>
      <c r="M18883" s="7"/>
      <c r="N18883" s="7"/>
      <c r="O18883" s="5"/>
      <c r="U18883" s="31"/>
      <c r="AD18883" s="20"/>
    </row>
    <row r="18884" spans="4:30" x14ac:dyDescent="0.2">
      <c r="D18884" s="5"/>
      <c r="I18884" s="7"/>
      <c r="K18884" s="7"/>
      <c r="L18884" s="7"/>
      <c r="M18884" s="7"/>
      <c r="N18884" s="7"/>
      <c r="O18884" s="5"/>
      <c r="U18884" s="31"/>
      <c r="AD18884" s="20"/>
    </row>
    <row r="18885" spans="4:30" x14ac:dyDescent="0.2">
      <c r="D18885" s="5"/>
      <c r="I18885" s="7"/>
      <c r="K18885" s="7"/>
      <c r="L18885" s="7"/>
      <c r="M18885" s="7"/>
      <c r="N18885" s="7"/>
      <c r="O18885" s="5"/>
      <c r="U18885" s="31"/>
      <c r="AD18885" s="20"/>
    </row>
    <row r="18886" spans="4:30" x14ac:dyDescent="0.2">
      <c r="D18886" s="5"/>
      <c r="I18886" s="7"/>
      <c r="K18886" s="7"/>
      <c r="L18886" s="7"/>
      <c r="M18886" s="7"/>
      <c r="N18886" s="7"/>
      <c r="O18886" s="5"/>
      <c r="U18886" s="31"/>
      <c r="AD18886" s="20"/>
    </row>
    <row r="18887" spans="4:30" x14ac:dyDescent="0.2">
      <c r="D18887" s="5"/>
      <c r="I18887" s="7"/>
      <c r="K18887" s="7"/>
      <c r="L18887" s="7"/>
      <c r="M18887" s="7"/>
      <c r="N18887" s="7"/>
      <c r="O18887" s="5"/>
      <c r="U18887" s="31"/>
      <c r="AD18887" s="20"/>
    </row>
    <row r="18888" spans="4:30" x14ac:dyDescent="0.2">
      <c r="D18888" s="5"/>
      <c r="I18888" s="7"/>
      <c r="K18888" s="7"/>
      <c r="L18888" s="7"/>
      <c r="M18888" s="7"/>
      <c r="N18888" s="7"/>
      <c r="O18888" s="5"/>
      <c r="U18888" s="31"/>
      <c r="AD18888" s="20"/>
    </row>
    <row r="18889" spans="4:30" x14ac:dyDescent="0.2">
      <c r="D18889" s="5"/>
      <c r="I18889" s="7"/>
      <c r="K18889" s="7"/>
      <c r="L18889" s="7"/>
      <c r="M18889" s="7"/>
      <c r="N18889" s="7"/>
      <c r="O18889" s="5"/>
      <c r="U18889" s="31"/>
      <c r="AD18889" s="20"/>
    </row>
    <row r="18890" spans="4:30" x14ac:dyDescent="0.2">
      <c r="D18890" s="5"/>
      <c r="I18890" s="7"/>
      <c r="K18890" s="7"/>
      <c r="L18890" s="7"/>
      <c r="M18890" s="7"/>
      <c r="N18890" s="7"/>
      <c r="O18890" s="5"/>
      <c r="U18890" s="31"/>
      <c r="AD18890" s="20"/>
    </row>
    <row r="18891" spans="4:30" x14ac:dyDescent="0.2">
      <c r="D18891" s="5"/>
      <c r="I18891" s="7"/>
      <c r="K18891" s="7"/>
      <c r="L18891" s="7"/>
      <c r="M18891" s="7"/>
      <c r="N18891" s="7"/>
      <c r="O18891" s="5"/>
      <c r="U18891" s="31"/>
      <c r="AD18891" s="20"/>
    </row>
    <row r="18892" spans="4:30" x14ac:dyDescent="0.2">
      <c r="D18892" s="5"/>
      <c r="I18892" s="7"/>
      <c r="K18892" s="7"/>
      <c r="L18892" s="7"/>
      <c r="M18892" s="7"/>
      <c r="N18892" s="7"/>
      <c r="O18892" s="5"/>
      <c r="U18892" s="31"/>
      <c r="AD18892" s="20"/>
    </row>
    <row r="18893" spans="4:30" x14ac:dyDescent="0.2">
      <c r="D18893" s="5"/>
      <c r="I18893" s="7"/>
      <c r="K18893" s="7"/>
      <c r="L18893" s="7"/>
      <c r="M18893" s="7"/>
      <c r="N18893" s="7"/>
      <c r="O18893" s="5"/>
      <c r="U18893" s="31"/>
      <c r="AD18893" s="20"/>
    </row>
    <row r="18894" spans="4:30" x14ac:dyDescent="0.2">
      <c r="D18894" s="5"/>
      <c r="I18894" s="7"/>
      <c r="K18894" s="7"/>
      <c r="L18894" s="7"/>
      <c r="M18894" s="7"/>
      <c r="N18894" s="7"/>
      <c r="O18894" s="5"/>
      <c r="U18894" s="31"/>
      <c r="AD18894" s="20"/>
    </row>
    <row r="18895" spans="4:30" x14ac:dyDescent="0.2">
      <c r="D18895" s="5"/>
      <c r="I18895" s="7"/>
      <c r="K18895" s="7"/>
      <c r="L18895" s="7"/>
      <c r="M18895" s="7"/>
      <c r="N18895" s="7"/>
      <c r="O18895" s="5"/>
      <c r="U18895" s="31"/>
      <c r="AD18895" s="20"/>
    </row>
    <row r="18896" spans="4:30" x14ac:dyDescent="0.2">
      <c r="D18896" s="5"/>
      <c r="I18896" s="7"/>
      <c r="K18896" s="7"/>
      <c r="L18896" s="7"/>
      <c r="M18896" s="7"/>
      <c r="N18896" s="7"/>
      <c r="O18896" s="5"/>
      <c r="U18896" s="31"/>
      <c r="AD18896" s="20"/>
    </row>
    <row r="18897" spans="4:30" x14ac:dyDescent="0.2">
      <c r="D18897" s="5"/>
      <c r="I18897" s="7"/>
      <c r="K18897" s="7"/>
      <c r="L18897" s="7"/>
      <c r="M18897" s="7"/>
      <c r="N18897" s="7"/>
      <c r="O18897" s="5"/>
      <c r="U18897" s="31"/>
      <c r="AD18897" s="20"/>
    </row>
    <row r="18898" spans="4:30" x14ac:dyDescent="0.2">
      <c r="D18898" s="5"/>
      <c r="I18898" s="7"/>
      <c r="K18898" s="7"/>
      <c r="L18898" s="7"/>
      <c r="M18898" s="7"/>
      <c r="N18898" s="7"/>
      <c r="O18898" s="5"/>
      <c r="U18898" s="31"/>
      <c r="AD18898" s="20"/>
    </row>
    <row r="18899" spans="4:30" x14ac:dyDescent="0.2">
      <c r="D18899" s="5"/>
      <c r="I18899" s="7"/>
      <c r="K18899" s="7"/>
      <c r="L18899" s="7"/>
      <c r="M18899" s="7"/>
      <c r="N18899" s="7"/>
      <c r="O18899" s="5"/>
      <c r="U18899" s="31"/>
      <c r="AD18899" s="20"/>
    </row>
    <row r="18900" spans="4:30" x14ac:dyDescent="0.2">
      <c r="D18900" s="5"/>
      <c r="I18900" s="7"/>
      <c r="K18900" s="7"/>
      <c r="L18900" s="7"/>
      <c r="M18900" s="7"/>
      <c r="N18900" s="7"/>
      <c r="O18900" s="5"/>
      <c r="U18900" s="31"/>
      <c r="AD18900" s="20"/>
    </row>
    <row r="18901" spans="4:30" x14ac:dyDescent="0.2">
      <c r="D18901" s="5"/>
      <c r="I18901" s="7"/>
      <c r="K18901" s="7"/>
      <c r="L18901" s="7"/>
      <c r="M18901" s="7"/>
      <c r="N18901" s="7"/>
      <c r="O18901" s="5"/>
      <c r="U18901" s="31"/>
      <c r="AD18901" s="20"/>
    </row>
    <row r="18902" spans="4:30" x14ac:dyDescent="0.2">
      <c r="D18902" s="5"/>
      <c r="I18902" s="7"/>
      <c r="K18902" s="7"/>
      <c r="L18902" s="7"/>
      <c r="M18902" s="7"/>
      <c r="N18902" s="7"/>
      <c r="O18902" s="5"/>
      <c r="U18902" s="31"/>
      <c r="AD18902" s="20"/>
    </row>
    <row r="18903" spans="4:30" x14ac:dyDescent="0.2">
      <c r="D18903" s="5"/>
      <c r="I18903" s="7"/>
      <c r="K18903" s="7"/>
      <c r="L18903" s="7"/>
      <c r="M18903" s="7"/>
      <c r="N18903" s="7"/>
      <c r="O18903" s="5"/>
      <c r="U18903" s="31"/>
      <c r="AD18903" s="20"/>
    </row>
    <row r="18904" spans="4:30" x14ac:dyDescent="0.2">
      <c r="D18904" s="5"/>
      <c r="I18904" s="7"/>
      <c r="K18904" s="7"/>
      <c r="L18904" s="7"/>
      <c r="M18904" s="7"/>
      <c r="N18904" s="7"/>
      <c r="O18904" s="5"/>
      <c r="U18904" s="31"/>
      <c r="AD18904" s="20"/>
    </row>
    <row r="18905" spans="4:30" x14ac:dyDescent="0.2">
      <c r="D18905" s="5"/>
      <c r="I18905" s="7"/>
      <c r="K18905" s="7"/>
      <c r="L18905" s="7"/>
      <c r="M18905" s="7"/>
      <c r="N18905" s="7"/>
      <c r="O18905" s="5"/>
      <c r="U18905" s="31"/>
      <c r="AD18905" s="20"/>
    </row>
    <row r="18906" spans="4:30" x14ac:dyDescent="0.2">
      <c r="D18906" s="5"/>
      <c r="I18906" s="7"/>
      <c r="K18906" s="7"/>
      <c r="L18906" s="7"/>
      <c r="M18906" s="7"/>
      <c r="N18906" s="7"/>
      <c r="O18906" s="5"/>
      <c r="U18906" s="31"/>
      <c r="AD18906" s="20"/>
    </row>
    <row r="18907" spans="4:30" x14ac:dyDescent="0.2">
      <c r="D18907" s="5"/>
      <c r="I18907" s="7"/>
      <c r="K18907" s="7"/>
      <c r="L18907" s="7"/>
      <c r="M18907" s="7"/>
      <c r="N18907" s="7"/>
      <c r="O18907" s="5"/>
      <c r="U18907" s="31"/>
      <c r="AD18907" s="20"/>
    </row>
    <row r="18908" spans="4:30" x14ac:dyDescent="0.2">
      <c r="D18908" s="5"/>
      <c r="I18908" s="7"/>
      <c r="K18908" s="7"/>
      <c r="L18908" s="7"/>
      <c r="M18908" s="7"/>
      <c r="N18908" s="7"/>
      <c r="O18908" s="5"/>
      <c r="U18908" s="31"/>
      <c r="AD18908" s="20"/>
    </row>
    <row r="18909" spans="4:30" x14ac:dyDescent="0.2">
      <c r="D18909" s="5"/>
      <c r="I18909" s="7"/>
      <c r="K18909" s="7"/>
      <c r="L18909" s="7"/>
      <c r="M18909" s="7"/>
      <c r="N18909" s="7"/>
      <c r="O18909" s="5"/>
      <c r="U18909" s="31"/>
      <c r="AD18909" s="20"/>
    </row>
    <row r="18910" spans="4:30" x14ac:dyDescent="0.2">
      <c r="D18910" s="5"/>
      <c r="I18910" s="7"/>
      <c r="K18910" s="7"/>
      <c r="L18910" s="7"/>
      <c r="M18910" s="7"/>
      <c r="N18910" s="7"/>
      <c r="O18910" s="5"/>
      <c r="U18910" s="31"/>
      <c r="AD18910" s="20"/>
    </row>
    <row r="18911" spans="4:30" x14ac:dyDescent="0.2">
      <c r="D18911" s="5"/>
      <c r="I18911" s="7"/>
      <c r="K18911" s="7"/>
      <c r="L18911" s="7"/>
      <c r="M18911" s="7"/>
      <c r="N18911" s="7"/>
      <c r="O18911" s="5"/>
      <c r="U18911" s="31"/>
      <c r="AD18911" s="20"/>
    </row>
    <row r="18912" spans="4:30" x14ac:dyDescent="0.2">
      <c r="D18912" s="5"/>
      <c r="I18912" s="7"/>
      <c r="K18912" s="7"/>
      <c r="L18912" s="7"/>
      <c r="M18912" s="7"/>
      <c r="N18912" s="7"/>
      <c r="O18912" s="5"/>
      <c r="U18912" s="31"/>
      <c r="AD18912" s="20"/>
    </row>
    <row r="18913" spans="4:30" x14ac:dyDescent="0.2">
      <c r="D18913" s="5"/>
      <c r="I18913" s="7"/>
      <c r="K18913" s="7"/>
      <c r="L18913" s="7"/>
      <c r="M18913" s="7"/>
      <c r="N18913" s="7"/>
      <c r="O18913" s="5"/>
      <c r="U18913" s="31"/>
      <c r="AD18913" s="20"/>
    </row>
    <row r="18914" spans="4:30" x14ac:dyDescent="0.2">
      <c r="D18914" s="5"/>
      <c r="I18914" s="7"/>
      <c r="K18914" s="7"/>
      <c r="L18914" s="7"/>
      <c r="M18914" s="7"/>
      <c r="N18914" s="7"/>
      <c r="O18914" s="5"/>
      <c r="U18914" s="31"/>
      <c r="AD18914" s="20"/>
    </row>
    <row r="18915" spans="4:30" x14ac:dyDescent="0.2">
      <c r="D18915" s="5"/>
      <c r="I18915" s="7"/>
      <c r="K18915" s="7"/>
      <c r="L18915" s="7"/>
      <c r="M18915" s="7"/>
      <c r="N18915" s="7"/>
      <c r="O18915" s="5"/>
      <c r="U18915" s="31"/>
      <c r="AD18915" s="20"/>
    </row>
    <row r="18916" spans="4:30" x14ac:dyDescent="0.2">
      <c r="D18916" s="5"/>
      <c r="I18916" s="7"/>
      <c r="K18916" s="7"/>
      <c r="L18916" s="7"/>
      <c r="M18916" s="7"/>
      <c r="N18916" s="7"/>
      <c r="O18916" s="5"/>
      <c r="U18916" s="31"/>
      <c r="AD18916" s="20"/>
    </row>
    <row r="18917" spans="4:30" x14ac:dyDescent="0.2">
      <c r="D18917" s="5"/>
      <c r="I18917" s="7"/>
      <c r="K18917" s="7"/>
      <c r="L18917" s="7"/>
      <c r="M18917" s="7"/>
      <c r="N18917" s="7"/>
      <c r="O18917" s="5"/>
      <c r="U18917" s="31"/>
      <c r="AD18917" s="20"/>
    </row>
    <row r="18918" spans="4:30" x14ac:dyDescent="0.2">
      <c r="D18918" s="5"/>
      <c r="I18918" s="7"/>
      <c r="K18918" s="7"/>
      <c r="L18918" s="7"/>
      <c r="M18918" s="7"/>
      <c r="N18918" s="7"/>
      <c r="O18918" s="5"/>
      <c r="U18918" s="31"/>
      <c r="AD18918" s="20"/>
    </row>
    <row r="18919" spans="4:30" x14ac:dyDescent="0.2">
      <c r="D18919" s="5"/>
      <c r="I18919" s="7"/>
      <c r="K18919" s="7"/>
      <c r="L18919" s="7"/>
      <c r="M18919" s="7"/>
      <c r="N18919" s="7"/>
      <c r="O18919" s="5"/>
      <c r="U18919" s="31"/>
      <c r="AD18919" s="20"/>
    </row>
    <row r="18920" spans="4:30" x14ac:dyDescent="0.2">
      <c r="D18920" s="5"/>
      <c r="I18920" s="7"/>
      <c r="K18920" s="7"/>
      <c r="L18920" s="7"/>
      <c r="M18920" s="7"/>
      <c r="N18920" s="7"/>
      <c r="O18920" s="5"/>
      <c r="U18920" s="31"/>
      <c r="AD18920" s="20"/>
    </row>
    <row r="18921" spans="4:30" x14ac:dyDescent="0.2">
      <c r="D18921" s="5"/>
      <c r="I18921" s="7"/>
      <c r="K18921" s="7"/>
      <c r="L18921" s="7"/>
      <c r="M18921" s="7"/>
      <c r="N18921" s="7"/>
      <c r="O18921" s="5"/>
      <c r="U18921" s="31"/>
      <c r="AD18921" s="20"/>
    </row>
    <row r="18922" spans="4:30" x14ac:dyDescent="0.2">
      <c r="D18922" s="5"/>
      <c r="I18922" s="7"/>
      <c r="K18922" s="7"/>
      <c r="L18922" s="7"/>
      <c r="M18922" s="7"/>
      <c r="N18922" s="7"/>
      <c r="O18922" s="5"/>
      <c r="U18922" s="31"/>
      <c r="AD18922" s="20"/>
    </row>
    <row r="18923" spans="4:30" x14ac:dyDescent="0.2">
      <c r="D18923" s="5"/>
      <c r="I18923" s="7"/>
      <c r="K18923" s="7"/>
      <c r="L18923" s="7"/>
      <c r="M18923" s="7"/>
      <c r="N18923" s="7"/>
      <c r="O18923" s="5"/>
      <c r="U18923" s="31"/>
      <c r="AD18923" s="20"/>
    </row>
    <row r="18924" spans="4:30" x14ac:dyDescent="0.2">
      <c r="D18924" s="5"/>
      <c r="I18924" s="7"/>
      <c r="K18924" s="7"/>
      <c r="L18924" s="7"/>
      <c r="M18924" s="7"/>
      <c r="N18924" s="7"/>
      <c r="O18924" s="5"/>
      <c r="U18924" s="31"/>
      <c r="AD18924" s="20"/>
    </row>
    <row r="18925" spans="4:30" x14ac:dyDescent="0.2">
      <c r="D18925" s="5"/>
      <c r="I18925" s="7"/>
      <c r="K18925" s="7"/>
      <c r="L18925" s="7"/>
      <c r="M18925" s="7"/>
      <c r="N18925" s="7"/>
      <c r="O18925" s="5"/>
      <c r="U18925" s="31"/>
      <c r="AD18925" s="20"/>
    </row>
    <row r="18926" spans="4:30" x14ac:dyDescent="0.2">
      <c r="D18926" s="5"/>
      <c r="I18926" s="7"/>
      <c r="K18926" s="7"/>
      <c r="L18926" s="7"/>
      <c r="M18926" s="7"/>
      <c r="N18926" s="7"/>
      <c r="O18926" s="5"/>
      <c r="U18926" s="31"/>
      <c r="AD18926" s="20"/>
    </row>
    <row r="18927" spans="4:30" x14ac:dyDescent="0.2">
      <c r="D18927" s="5"/>
      <c r="I18927" s="7"/>
      <c r="K18927" s="7"/>
      <c r="L18927" s="7"/>
      <c r="M18927" s="7"/>
      <c r="N18927" s="7"/>
      <c r="O18927" s="5"/>
      <c r="U18927" s="31"/>
      <c r="AD18927" s="20"/>
    </row>
    <row r="18928" spans="4:30" x14ac:dyDescent="0.2">
      <c r="D18928" s="5"/>
      <c r="I18928" s="7"/>
      <c r="K18928" s="7"/>
      <c r="L18928" s="7"/>
      <c r="M18928" s="7"/>
      <c r="N18928" s="7"/>
      <c r="O18928" s="5"/>
      <c r="U18928" s="31"/>
      <c r="AD18928" s="20"/>
    </row>
    <row r="18929" spans="4:30" x14ac:dyDescent="0.2">
      <c r="D18929" s="5"/>
      <c r="I18929" s="7"/>
      <c r="K18929" s="7"/>
      <c r="L18929" s="7"/>
      <c r="M18929" s="7"/>
      <c r="N18929" s="7"/>
      <c r="O18929" s="5"/>
      <c r="U18929" s="31"/>
      <c r="AD18929" s="20"/>
    </row>
    <row r="18930" spans="4:30" x14ac:dyDescent="0.2">
      <c r="D18930" s="5"/>
      <c r="I18930" s="7"/>
      <c r="K18930" s="7"/>
      <c r="L18930" s="7"/>
      <c r="M18930" s="7"/>
      <c r="N18930" s="7"/>
      <c r="O18930" s="5"/>
      <c r="U18930" s="31"/>
      <c r="AD18930" s="20"/>
    </row>
    <row r="18931" spans="4:30" x14ac:dyDescent="0.2">
      <c r="D18931" s="5"/>
      <c r="I18931" s="7"/>
      <c r="K18931" s="7"/>
      <c r="L18931" s="7"/>
      <c r="M18931" s="7"/>
      <c r="N18931" s="7"/>
      <c r="O18931" s="5"/>
      <c r="U18931" s="31"/>
      <c r="AD18931" s="20"/>
    </row>
    <row r="18932" spans="4:30" x14ac:dyDescent="0.2">
      <c r="D18932" s="5"/>
      <c r="I18932" s="7"/>
      <c r="K18932" s="7"/>
      <c r="L18932" s="7"/>
      <c r="M18932" s="7"/>
      <c r="N18932" s="7"/>
      <c r="O18932" s="5"/>
      <c r="U18932" s="31"/>
      <c r="AD18932" s="20"/>
    </row>
    <row r="18933" spans="4:30" x14ac:dyDescent="0.2">
      <c r="D18933" s="5"/>
      <c r="I18933" s="7"/>
      <c r="K18933" s="7"/>
      <c r="L18933" s="7"/>
      <c r="M18933" s="7"/>
      <c r="N18933" s="7"/>
      <c r="O18933" s="5"/>
      <c r="U18933" s="31"/>
      <c r="AD18933" s="20"/>
    </row>
    <row r="18934" spans="4:30" x14ac:dyDescent="0.2">
      <c r="D18934" s="5"/>
      <c r="I18934" s="7"/>
      <c r="K18934" s="7"/>
      <c r="L18934" s="7"/>
      <c r="M18934" s="7"/>
      <c r="N18934" s="7"/>
      <c r="O18934" s="5"/>
      <c r="U18934" s="31"/>
      <c r="AD18934" s="20"/>
    </row>
    <row r="18935" spans="4:30" x14ac:dyDescent="0.2">
      <c r="D18935" s="5"/>
      <c r="I18935" s="7"/>
      <c r="K18935" s="7"/>
      <c r="L18935" s="7"/>
      <c r="M18935" s="7"/>
      <c r="N18935" s="7"/>
      <c r="O18935" s="5"/>
      <c r="U18935" s="31"/>
      <c r="AD18935" s="20"/>
    </row>
    <row r="18936" spans="4:30" x14ac:dyDescent="0.2">
      <c r="D18936" s="5"/>
      <c r="I18936" s="7"/>
      <c r="K18936" s="7"/>
      <c r="L18936" s="7"/>
      <c r="M18936" s="7"/>
      <c r="N18936" s="7"/>
      <c r="O18936" s="5"/>
      <c r="U18936" s="31"/>
      <c r="AD18936" s="20"/>
    </row>
    <row r="18937" spans="4:30" x14ac:dyDescent="0.2">
      <c r="D18937" s="5"/>
      <c r="I18937" s="7"/>
      <c r="K18937" s="7"/>
      <c r="L18937" s="7"/>
      <c r="M18937" s="7"/>
      <c r="N18937" s="7"/>
      <c r="O18937" s="5"/>
      <c r="U18937" s="31"/>
      <c r="AD18937" s="20"/>
    </row>
    <row r="18938" spans="4:30" x14ac:dyDescent="0.2">
      <c r="D18938" s="5"/>
      <c r="I18938" s="7"/>
      <c r="K18938" s="7"/>
      <c r="L18938" s="7"/>
      <c r="M18938" s="7"/>
      <c r="N18938" s="7"/>
      <c r="O18938" s="5"/>
      <c r="U18938" s="31"/>
      <c r="AD18938" s="20"/>
    </row>
    <row r="18939" spans="4:30" x14ac:dyDescent="0.2">
      <c r="D18939" s="5"/>
      <c r="I18939" s="7"/>
      <c r="K18939" s="7"/>
      <c r="L18939" s="7"/>
      <c r="M18939" s="7"/>
      <c r="N18939" s="7"/>
      <c r="O18939" s="5"/>
      <c r="U18939" s="31"/>
      <c r="AD18939" s="20"/>
    </row>
    <row r="18940" spans="4:30" x14ac:dyDescent="0.2">
      <c r="D18940" s="5"/>
      <c r="I18940" s="7"/>
      <c r="K18940" s="7"/>
      <c r="L18940" s="7"/>
      <c r="M18940" s="7"/>
      <c r="N18940" s="7"/>
      <c r="O18940" s="5"/>
      <c r="U18940" s="31"/>
      <c r="AD18940" s="20"/>
    </row>
    <row r="18941" spans="4:30" x14ac:dyDescent="0.2">
      <c r="D18941" s="5"/>
      <c r="I18941" s="7"/>
      <c r="K18941" s="7"/>
      <c r="L18941" s="7"/>
      <c r="M18941" s="7"/>
      <c r="N18941" s="7"/>
      <c r="O18941" s="5"/>
      <c r="U18941" s="31"/>
      <c r="AD18941" s="20"/>
    </row>
    <row r="18942" spans="4:30" x14ac:dyDescent="0.2">
      <c r="D18942" s="5"/>
      <c r="I18942" s="7"/>
      <c r="K18942" s="7"/>
      <c r="L18942" s="7"/>
      <c r="M18942" s="7"/>
      <c r="N18942" s="7"/>
      <c r="O18942" s="5"/>
      <c r="U18942" s="31"/>
      <c r="AD18942" s="20"/>
    </row>
    <row r="18943" spans="4:30" x14ac:dyDescent="0.2">
      <c r="D18943" s="5"/>
      <c r="I18943" s="7"/>
      <c r="K18943" s="7"/>
      <c r="L18943" s="7"/>
      <c r="M18943" s="7"/>
      <c r="N18943" s="7"/>
      <c r="O18943" s="5"/>
      <c r="U18943" s="31"/>
      <c r="AD18943" s="20"/>
    </row>
    <row r="18944" spans="4:30" x14ac:dyDescent="0.2">
      <c r="D18944" s="5"/>
      <c r="I18944" s="7"/>
      <c r="K18944" s="7"/>
      <c r="L18944" s="7"/>
      <c r="M18944" s="7"/>
      <c r="N18944" s="7"/>
      <c r="O18944" s="5"/>
      <c r="U18944" s="31"/>
      <c r="AD18944" s="20"/>
    </row>
    <row r="18945" spans="4:30" x14ac:dyDescent="0.2">
      <c r="D18945" s="5"/>
      <c r="I18945" s="7"/>
      <c r="K18945" s="7"/>
      <c r="L18945" s="7"/>
      <c r="M18945" s="7"/>
      <c r="N18945" s="7"/>
      <c r="O18945" s="5"/>
      <c r="U18945" s="31"/>
      <c r="AD18945" s="20"/>
    </row>
    <row r="18946" spans="4:30" x14ac:dyDescent="0.2">
      <c r="D18946" s="5"/>
      <c r="I18946" s="7"/>
      <c r="K18946" s="7"/>
      <c r="L18946" s="7"/>
      <c r="M18946" s="7"/>
      <c r="N18946" s="7"/>
      <c r="O18946" s="5"/>
      <c r="U18946" s="31"/>
      <c r="AD18946" s="20"/>
    </row>
    <row r="18947" spans="4:30" x14ac:dyDescent="0.2">
      <c r="D18947" s="5"/>
      <c r="I18947" s="7"/>
      <c r="K18947" s="7"/>
      <c r="L18947" s="7"/>
      <c r="M18947" s="7"/>
      <c r="N18947" s="7"/>
      <c r="O18947" s="5"/>
      <c r="U18947" s="31"/>
      <c r="AD18947" s="20"/>
    </row>
    <row r="18948" spans="4:30" x14ac:dyDescent="0.2">
      <c r="D18948" s="5"/>
      <c r="I18948" s="7"/>
      <c r="K18948" s="7"/>
      <c r="L18948" s="7"/>
      <c r="M18948" s="7"/>
      <c r="N18948" s="7"/>
      <c r="O18948" s="5"/>
      <c r="U18948" s="31"/>
      <c r="AD18948" s="20"/>
    </row>
    <row r="18949" spans="4:30" x14ac:dyDescent="0.2">
      <c r="D18949" s="5"/>
      <c r="I18949" s="7"/>
      <c r="K18949" s="7"/>
      <c r="L18949" s="7"/>
      <c r="M18949" s="7"/>
      <c r="N18949" s="7"/>
      <c r="O18949" s="5"/>
      <c r="U18949" s="31"/>
      <c r="AD18949" s="20"/>
    </row>
    <row r="18950" spans="4:30" x14ac:dyDescent="0.2">
      <c r="D18950" s="5"/>
      <c r="I18950" s="7"/>
      <c r="K18950" s="7"/>
      <c r="L18950" s="7"/>
      <c r="M18950" s="7"/>
      <c r="N18950" s="7"/>
      <c r="O18950" s="5"/>
      <c r="U18950" s="31"/>
      <c r="AD18950" s="20"/>
    </row>
    <row r="18951" spans="4:30" x14ac:dyDescent="0.2">
      <c r="D18951" s="5"/>
      <c r="I18951" s="7"/>
      <c r="K18951" s="7"/>
      <c r="L18951" s="7"/>
      <c r="M18951" s="7"/>
      <c r="N18951" s="7"/>
      <c r="O18951" s="5"/>
      <c r="U18951" s="31"/>
      <c r="AD18951" s="20"/>
    </row>
    <row r="18952" spans="4:30" x14ac:dyDescent="0.2">
      <c r="D18952" s="5"/>
      <c r="I18952" s="7"/>
      <c r="K18952" s="7"/>
      <c r="L18952" s="7"/>
      <c r="M18952" s="7"/>
      <c r="N18952" s="7"/>
      <c r="O18952" s="5"/>
      <c r="U18952" s="31"/>
      <c r="AD18952" s="20"/>
    </row>
    <row r="18953" spans="4:30" x14ac:dyDescent="0.2">
      <c r="D18953" s="5"/>
      <c r="I18953" s="7"/>
      <c r="K18953" s="7"/>
      <c r="L18953" s="7"/>
      <c r="M18953" s="7"/>
      <c r="N18953" s="7"/>
      <c r="O18953" s="5"/>
      <c r="U18953" s="31"/>
      <c r="AD18953" s="20"/>
    </row>
    <row r="18954" spans="4:30" x14ac:dyDescent="0.2">
      <c r="D18954" s="5"/>
      <c r="I18954" s="7"/>
      <c r="K18954" s="7"/>
      <c r="L18954" s="7"/>
      <c r="M18954" s="7"/>
      <c r="N18954" s="7"/>
      <c r="O18954" s="5"/>
      <c r="U18954" s="31"/>
      <c r="AD18954" s="20"/>
    </row>
    <row r="18955" spans="4:30" x14ac:dyDescent="0.2">
      <c r="D18955" s="5"/>
      <c r="I18955" s="7"/>
      <c r="K18955" s="7"/>
      <c r="L18955" s="7"/>
      <c r="M18955" s="7"/>
      <c r="N18955" s="7"/>
      <c r="O18955" s="5"/>
      <c r="U18955" s="31"/>
      <c r="AD18955" s="20"/>
    </row>
    <row r="18956" spans="4:30" x14ac:dyDescent="0.2">
      <c r="D18956" s="5"/>
      <c r="I18956" s="7"/>
      <c r="K18956" s="7"/>
      <c r="L18956" s="7"/>
      <c r="M18956" s="7"/>
      <c r="N18956" s="7"/>
      <c r="O18956" s="5"/>
      <c r="U18956" s="31"/>
      <c r="AD18956" s="20"/>
    </row>
    <row r="18957" spans="4:30" x14ac:dyDescent="0.2">
      <c r="D18957" s="5"/>
      <c r="I18957" s="7"/>
      <c r="K18957" s="7"/>
      <c r="L18957" s="7"/>
      <c r="M18957" s="7"/>
      <c r="N18957" s="7"/>
      <c r="O18957" s="5"/>
      <c r="U18957" s="31"/>
      <c r="AD18957" s="20"/>
    </row>
    <row r="18958" spans="4:30" x14ac:dyDescent="0.2">
      <c r="D18958" s="5"/>
      <c r="I18958" s="7"/>
      <c r="K18958" s="7"/>
      <c r="L18958" s="7"/>
      <c r="M18958" s="7"/>
      <c r="N18958" s="7"/>
      <c r="O18958" s="5"/>
      <c r="U18958" s="31"/>
      <c r="AD18958" s="20"/>
    </row>
    <row r="18959" spans="4:30" x14ac:dyDescent="0.2">
      <c r="D18959" s="5"/>
      <c r="I18959" s="7"/>
      <c r="K18959" s="7"/>
      <c r="L18959" s="7"/>
      <c r="M18959" s="7"/>
      <c r="N18959" s="7"/>
      <c r="O18959" s="5"/>
      <c r="U18959" s="31"/>
      <c r="AD18959" s="20"/>
    </row>
    <row r="18960" spans="4:30" x14ac:dyDescent="0.2">
      <c r="D18960" s="5"/>
      <c r="I18960" s="7"/>
      <c r="K18960" s="7"/>
      <c r="L18960" s="7"/>
      <c r="M18960" s="7"/>
      <c r="N18960" s="7"/>
      <c r="O18960" s="5"/>
      <c r="U18960" s="31"/>
      <c r="AD18960" s="20"/>
    </row>
    <row r="18961" spans="4:30" x14ac:dyDescent="0.2">
      <c r="D18961" s="5"/>
      <c r="I18961" s="7"/>
      <c r="K18961" s="7"/>
      <c r="L18961" s="7"/>
      <c r="M18961" s="7"/>
      <c r="N18961" s="7"/>
      <c r="O18961" s="5"/>
      <c r="U18961" s="31"/>
      <c r="AD18961" s="20"/>
    </row>
    <row r="18962" spans="4:30" x14ac:dyDescent="0.2">
      <c r="D18962" s="5"/>
      <c r="I18962" s="7"/>
      <c r="K18962" s="7"/>
      <c r="L18962" s="7"/>
      <c r="M18962" s="7"/>
      <c r="N18962" s="7"/>
      <c r="O18962" s="5"/>
      <c r="U18962" s="31"/>
      <c r="AD18962" s="20"/>
    </row>
    <row r="18963" spans="4:30" x14ac:dyDescent="0.2">
      <c r="D18963" s="5"/>
      <c r="I18963" s="7"/>
      <c r="K18963" s="7"/>
      <c r="L18963" s="7"/>
      <c r="M18963" s="7"/>
      <c r="N18963" s="7"/>
      <c r="O18963" s="5"/>
      <c r="U18963" s="31"/>
      <c r="AD18963" s="20"/>
    </row>
    <row r="18964" spans="4:30" x14ac:dyDescent="0.2">
      <c r="D18964" s="5"/>
      <c r="I18964" s="7"/>
      <c r="K18964" s="7"/>
      <c r="L18964" s="7"/>
      <c r="M18964" s="7"/>
      <c r="N18964" s="7"/>
      <c r="O18964" s="5"/>
      <c r="U18964" s="31"/>
      <c r="AD18964" s="20"/>
    </row>
    <row r="18965" spans="4:30" x14ac:dyDescent="0.2">
      <c r="D18965" s="5"/>
      <c r="I18965" s="7"/>
      <c r="K18965" s="7"/>
      <c r="L18965" s="7"/>
      <c r="M18965" s="7"/>
      <c r="N18965" s="7"/>
      <c r="O18965" s="5"/>
      <c r="U18965" s="31"/>
      <c r="AD18965" s="20"/>
    </row>
    <row r="18966" spans="4:30" x14ac:dyDescent="0.2">
      <c r="D18966" s="5"/>
      <c r="I18966" s="7"/>
      <c r="K18966" s="7"/>
      <c r="L18966" s="7"/>
      <c r="M18966" s="7"/>
      <c r="N18966" s="7"/>
      <c r="O18966" s="5"/>
      <c r="U18966" s="31"/>
      <c r="AD18966" s="20"/>
    </row>
    <row r="18967" spans="4:30" x14ac:dyDescent="0.2">
      <c r="D18967" s="5"/>
      <c r="I18967" s="7"/>
      <c r="K18967" s="7"/>
      <c r="L18967" s="7"/>
      <c r="M18967" s="7"/>
      <c r="N18967" s="7"/>
      <c r="O18967" s="5"/>
      <c r="U18967" s="31"/>
      <c r="AD18967" s="20"/>
    </row>
    <row r="18968" spans="4:30" x14ac:dyDescent="0.2">
      <c r="D18968" s="5"/>
      <c r="I18968" s="7"/>
      <c r="K18968" s="7"/>
      <c r="L18968" s="7"/>
      <c r="M18968" s="7"/>
      <c r="N18968" s="7"/>
      <c r="O18968" s="5"/>
      <c r="U18968" s="31"/>
      <c r="AD18968" s="20"/>
    </row>
    <row r="18969" spans="4:30" x14ac:dyDescent="0.2">
      <c r="D18969" s="5"/>
      <c r="I18969" s="7"/>
      <c r="K18969" s="7"/>
      <c r="L18969" s="7"/>
      <c r="M18969" s="7"/>
      <c r="N18969" s="7"/>
      <c r="O18969" s="5"/>
      <c r="U18969" s="31"/>
      <c r="AD18969" s="20"/>
    </row>
    <row r="18970" spans="4:30" x14ac:dyDescent="0.2">
      <c r="D18970" s="5"/>
      <c r="I18970" s="7"/>
      <c r="K18970" s="7"/>
      <c r="L18970" s="7"/>
      <c r="M18970" s="7"/>
      <c r="N18970" s="7"/>
      <c r="O18970" s="5"/>
      <c r="U18970" s="31"/>
      <c r="AD18970" s="20"/>
    </row>
    <row r="18971" spans="4:30" x14ac:dyDescent="0.2">
      <c r="D18971" s="5"/>
      <c r="I18971" s="7"/>
      <c r="K18971" s="7"/>
      <c r="L18971" s="7"/>
      <c r="M18971" s="7"/>
      <c r="N18971" s="7"/>
      <c r="O18971" s="5"/>
      <c r="U18971" s="31"/>
      <c r="AD18971" s="20"/>
    </row>
    <row r="18972" spans="4:30" x14ac:dyDescent="0.2">
      <c r="D18972" s="5"/>
      <c r="I18972" s="7"/>
      <c r="K18972" s="7"/>
      <c r="L18972" s="7"/>
      <c r="M18972" s="7"/>
      <c r="N18972" s="7"/>
      <c r="O18972" s="5"/>
      <c r="U18972" s="31"/>
      <c r="AD18972" s="20"/>
    </row>
    <row r="18973" spans="4:30" x14ac:dyDescent="0.2">
      <c r="D18973" s="5"/>
      <c r="I18973" s="7"/>
      <c r="K18973" s="7"/>
      <c r="L18973" s="7"/>
      <c r="M18973" s="7"/>
      <c r="N18973" s="7"/>
      <c r="O18973" s="5"/>
      <c r="U18973" s="31"/>
      <c r="AD18973" s="20"/>
    </row>
    <row r="18974" spans="4:30" x14ac:dyDescent="0.2">
      <c r="D18974" s="5"/>
      <c r="I18974" s="7"/>
      <c r="K18974" s="7"/>
      <c r="L18974" s="7"/>
      <c r="M18974" s="7"/>
      <c r="N18974" s="7"/>
      <c r="O18974" s="5"/>
      <c r="U18974" s="31"/>
      <c r="AD18974" s="20"/>
    </row>
    <row r="18975" spans="4:30" x14ac:dyDescent="0.2">
      <c r="D18975" s="5"/>
      <c r="I18975" s="7"/>
      <c r="K18975" s="7"/>
      <c r="L18975" s="7"/>
      <c r="M18975" s="7"/>
      <c r="N18975" s="7"/>
      <c r="O18975" s="5"/>
      <c r="U18975" s="31"/>
      <c r="AD18975" s="20"/>
    </row>
    <row r="18976" spans="4:30" x14ac:dyDescent="0.2">
      <c r="D18976" s="5"/>
      <c r="I18976" s="7"/>
      <c r="K18976" s="7"/>
      <c r="L18976" s="7"/>
      <c r="M18976" s="7"/>
      <c r="N18976" s="7"/>
      <c r="O18976" s="5"/>
      <c r="U18976" s="31"/>
      <c r="AD18976" s="20"/>
    </row>
    <row r="18977" spans="4:30" x14ac:dyDescent="0.2">
      <c r="D18977" s="5"/>
      <c r="I18977" s="7"/>
      <c r="K18977" s="7"/>
      <c r="L18977" s="7"/>
      <c r="M18977" s="7"/>
      <c r="N18977" s="7"/>
      <c r="O18977" s="5"/>
      <c r="U18977" s="31"/>
      <c r="AD18977" s="20"/>
    </row>
    <row r="18978" spans="4:30" x14ac:dyDescent="0.2">
      <c r="D18978" s="5"/>
      <c r="I18978" s="7"/>
      <c r="K18978" s="7"/>
      <c r="L18978" s="7"/>
      <c r="M18978" s="7"/>
      <c r="N18978" s="7"/>
      <c r="O18978" s="5"/>
      <c r="U18978" s="31"/>
      <c r="AD18978" s="20"/>
    </row>
    <row r="18979" spans="4:30" x14ac:dyDescent="0.2">
      <c r="D18979" s="5"/>
      <c r="I18979" s="7"/>
      <c r="K18979" s="7"/>
      <c r="L18979" s="7"/>
      <c r="M18979" s="7"/>
      <c r="N18979" s="7"/>
      <c r="O18979" s="5"/>
      <c r="U18979" s="31"/>
      <c r="AD18979" s="20"/>
    </row>
    <row r="18980" spans="4:30" x14ac:dyDescent="0.2">
      <c r="D18980" s="5"/>
      <c r="I18980" s="7"/>
      <c r="K18980" s="7"/>
      <c r="L18980" s="7"/>
      <c r="M18980" s="7"/>
      <c r="N18980" s="7"/>
      <c r="O18980" s="5"/>
      <c r="U18980" s="31"/>
      <c r="AD18980" s="20"/>
    </row>
    <row r="18981" spans="4:30" x14ac:dyDescent="0.2">
      <c r="D18981" s="5"/>
      <c r="I18981" s="7"/>
      <c r="K18981" s="7"/>
      <c r="L18981" s="7"/>
      <c r="M18981" s="7"/>
      <c r="N18981" s="7"/>
      <c r="O18981" s="5"/>
      <c r="U18981" s="31"/>
      <c r="AD18981" s="20"/>
    </row>
    <row r="18982" spans="4:30" x14ac:dyDescent="0.2">
      <c r="D18982" s="5"/>
      <c r="I18982" s="7"/>
      <c r="K18982" s="7"/>
      <c r="L18982" s="7"/>
      <c r="M18982" s="7"/>
      <c r="N18982" s="7"/>
      <c r="O18982" s="5"/>
      <c r="U18982" s="31"/>
      <c r="AD18982" s="20"/>
    </row>
    <row r="18983" spans="4:30" x14ac:dyDescent="0.2">
      <c r="D18983" s="5"/>
      <c r="I18983" s="7"/>
      <c r="K18983" s="7"/>
      <c r="L18983" s="7"/>
      <c r="M18983" s="7"/>
      <c r="N18983" s="7"/>
      <c r="O18983" s="5"/>
      <c r="U18983" s="31"/>
      <c r="AD18983" s="20"/>
    </row>
    <row r="18984" spans="4:30" x14ac:dyDescent="0.2">
      <c r="D18984" s="5"/>
      <c r="I18984" s="7"/>
      <c r="K18984" s="7"/>
      <c r="L18984" s="7"/>
      <c r="M18984" s="7"/>
      <c r="N18984" s="7"/>
      <c r="O18984" s="5"/>
      <c r="U18984" s="31"/>
      <c r="AD18984" s="20"/>
    </row>
    <row r="18985" spans="4:30" x14ac:dyDescent="0.2">
      <c r="D18985" s="5"/>
      <c r="I18985" s="7"/>
      <c r="K18985" s="7"/>
      <c r="L18985" s="7"/>
      <c r="M18985" s="7"/>
      <c r="N18985" s="7"/>
      <c r="O18985" s="5"/>
      <c r="U18985" s="31"/>
      <c r="AD18985" s="20"/>
    </row>
    <row r="18986" spans="4:30" x14ac:dyDescent="0.2">
      <c r="D18986" s="5"/>
      <c r="I18986" s="7"/>
      <c r="K18986" s="7"/>
      <c r="L18986" s="7"/>
      <c r="M18986" s="7"/>
      <c r="N18986" s="7"/>
      <c r="O18986" s="5"/>
      <c r="U18986" s="31"/>
      <c r="AD18986" s="20"/>
    </row>
    <row r="18987" spans="4:30" x14ac:dyDescent="0.2">
      <c r="D18987" s="5"/>
      <c r="I18987" s="7"/>
      <c r="K18987" s="7"/>
      <c r="L18987" s="7"/>
      <c r="M18987" s="7"/>
      <c r="N18987" s="7"/>
      <c r="O18987" s="5"/>
      <c r="U18987" s="31"/>
      <c r="AD18987" s="20"/>
    </row>
    <row r="18988" spans="4:30" x14ac:dyDescent="0.2">
      <c r="D18988" s="5"/>
      <c r="I18988" s="7"/>
      <c r="K18988" s="7"/>
      <c r="L18988" s="7"/>
      <c r="M18988" s="7"/>
      <c r="N18988" s="7"/>
      <c r="O18988" s="5"/>
      <c r="U18988" s="31"/>
      <c r="AD18988" s="20"/>
    </row>
    <row r="18989" spans="4:30" x14ac:dyDescent="0.2">
      <c r="D18989" s="5"/>
      <c r="I18989" s="7"/>
      <c r="K18989" s="7"/>
      <c r="L18989" s="7"/>
      <c r="M18989" s="7"/>
      <c r="N18989" s="7"/>
      <c r="O18989" s="5"/>
      <c r="U18989" s="31"/>
      <c r="AD18989" s="20"/>
    </row>
    <row r="18990" spans="4:30" x14ac:dyDescent="0.2">
      <c r="D18990" s="5"/>
      <c r="I18990" s="7"/>
      <c r="K18990" s="7"/>
      <c r="L18990" s="7"/>
      <c r="M18990" s="7"/>
      <c r="N18990" s="7"/>
      <c r="O18990" s="5"/>
      <c r="U18990" s="31"/>
      <c r="AD18990" s="20"/>
    </row>
    <row r="18991" spans="4:30" x14ac:dyDescent="0.2">
      <c r="D18991" s="5"/>
      <c r="I18991" s="7"/>
      <c r="K18991" s="7"/>
      <c r="L18991" s="7"/>
      <c r="M18991" s="7"/>
      <c r="N18991" s="7"/>
      <c r="O18991" s="5"/>
      <c r="U18991" s="31"/>
      <c r="AD18991" s="20"/>
    </row>
    <row r="18992" spans="4:30" x14ac:dyDescent="0.2">
      <c r="D18992" s="5"/>
      <c r="I18992" s="7"/>
      <c r="K18992" s="7"/>
      <c r="L18992" s="7"/>
      <c r="M18992" s="7"/>
      <c r="N18992" s="7"/>
      <c r="O18992" s="5"/>
      <c r="U18992" s="31"/>
      <c r="AD18992" s="20"/>
    </row>
    <row r="18993" spans="4:30" x14ac:dyDescent="0.2">
      <c r="D18993" s="5"/>
      <c r="I18993" s="7"/>
      <c r="K18993" s="7"/>
      <c r="L18993" s="7"/>
      <c r="M18993" s="7"/>
      <c r="N18993" s="7"/>
      <c r="O18993" s="5"/>
      <c r="U18993" s="31"/>
      <c r="AD18993" s="20"/>
    </row>
    <row r="18994" spans="4:30" x14ac:dyDescent="0.2">
      <c r="D18994" s="5"/>
      <c r="I18994" s="7"/>
      <c r="K18994" s="7"/>
      <c r="L18994" s="7"/>
      <c r="M18994" s="7"/>
      <c r="N18994" s="7"/>
      <c r="O18994" s="5"/>
      <c r="U18994" s="31"/>
      <c r="AD18994" s="20"/>
    </row>
    <row r="18995" spans="4:30" x14ac:dyDescent="0.2">
      <c r="D18995" s="5"/>
      <c r="I18995" s="7"/>
      <c r="K18995" s="7"/>
      <c r="L18995" s="7"/>
      <c r="M18995" s="7"/>
      <c r="N18995" s="7"/>
      <c r="O18995" s="5"/>
      <c r="U18995" s="31"/>
      <c r="AD18995" s="20"/>
    </row>
    <row r="18996" spans="4:30" x14ac:dyDescent="0.2">
      <c r="D18996" s="5"/>
      <c r="I18996" s="7"/>
      <c r="K18996" s="7"/>
      <c r="L18996" s="7"/>
      <c r="M18996" s="7"/>
      <c r="N18996" s="7"/>
      <c r="O18996" s="5"/>
      <c r="U18996" s="31"/>
      <c r="AD18996" s="20"/>
    </row>
    <row r="18997" spans="4:30" x14ac:dyDescent="0.2">
      <c r="D18997" s="5"/>
      <c r="I18997" s="7"/>
      <c r="K18997" s="7"/>
      <c r="L18997" s="7"/>
      <c r="M18997" s="7"/>
      <c r="N18997" s="7"/>
      <c r="O18997" s="5"/>
      <c r="U18997" s="31"/>
      <c r="AD18997" s="20"/>
    </row>
    <row r="18998" spans="4:30" x14ac:dyDescent="0.2">
      <c r="D18998" s="5"/>
      <c r="I18998" s="7"/>
      <c r="K18998" s="7"/>
      <c r="L18998" s="7"/>
      <c r="M18998" s="7"/>
      <c r="N18998" s="7"/>
      <c r="O18998" s="5"/>
      <c r="U18998" s="31"/>
      <c r="AD18998" s="20"/>
    </row>
    <row r="18999" spans="4:30" x14ac:dyDescent="0.2">
      <c r="D18999" s="5"/>
      <c r="I18999" s="7"/>
      <c r="K18999" s="7"/>
      <c r="L18999" s="7"/>
      <c r="M18999" s="7"/>
      <c r="N18999" s="7"/>
      <c r="O18999" s="5"/>
      <c r="U18999" s="31"/>
      <c r="AD18999" s="20"/>
    </row>
    <row r="19000" spans="4:30" x14ac:dyDescent="0.2">
      <c r="D19000" s="5"/>
      <c r="I19000" s="7"/>
      <c r="K19000" s="7"/>
      <c r="L19000" s="7"/>
      <c r="M19000" s="7"/>
      <c r="N19000" s="7"/>
      <c r="O19000" s="5"/>
      <c r="U19000" s="31"/>
      <c r="AD19000" s="20"/>
    </row>
    <row r="19001" spans="4:30" x14ac:dyDescent="0.2">
      <c r="D19001" s="5"/>
      <c r="I19001" s="7"/>
      <c r="K19001" s="7"/>
      <c r="L19001" s="7"/>
      <c r="M19001" s="7"/>
      <c r="N19001" s="7"/>
      <c r="O19001" s="5"/>
      <c r="U19001" s="31"/>
      <c r="AD19001" s="20"/>
    </row>
    <row r="19002" spans="4:30" x14ac:dyDescent="0.2">
      <c r="D19002" s="5"/>
      <c r="I19002" s="7"/>
      <c r="K19002" s="7"/>
      <c r="L19002" s="7"/>
      <c r="M19002" s="7"/>
      <c r="N19002" s="7"/>
      <c r="O19002" s="5"/>
      <c r="U19002" s="31"/>
      <c r="AD19002" s="20"/>
    </row>
    <row r="19003" spans="4:30" x14ac:dyDescent="0.2">
      <c r="D19003" s="5"/>
      <c r="I19003" s="7"/>
      <c r="K19003" s="7"/>
      <c r="L19003" s="7"/>
      <c r="M19003" s="7"/>
      <c r="N19003" s="7"/>
      <c r="O19003" s="5"/>
      <c r="U19003" s="31"/>
      <c r="AD19003" s="20"/>
    </row>
    <row r="19004" spans="4:30" x14ac:dyDescent="0.2">
      <c r="D19004" s="5"/>
      <c r="I19004" s="7"/>
      <c r="K19004" s="7"/>
      <c r="L19004" s="7"/>
      <c r="M19004" s="7"/>
      <c r="N19004" s="7"/>
      <c r="O19004" s="5"/>
      <c r="U19004" s="31"/>
      <c r="AD19004" s="20"/>
    </row>
    <row r="19005" spans="4:30" x14ac:dyDescent="0.2">
      <c r="D19005" s="5"/>
      <c r="I19005" s="7"/>
      <c r="K19005" s="7"/>
      <c r="L19005" s="7"/>
      <c r="M19005" s="7"/>
      <c r="N19005" s="7"/>
      <c r="O19005" s="5"/>
      <c r="U19005" s="31"/>
      <c r="AD19005" s="20"/>
    </row>
    <row r="19006" spans="4:30" x14ac:dyDescent="0.2">
      <c r="D19006" s="5"/>
      <c r="I19006" s="7"/>
      <c r="K19006" s="7"/>
      <c r="L19006" s="7"/>
      <c r="M19006" s="7"/>
      <c r="N19006" s="7"/>
      <c r="O19006" s="5"/>
      <c r="U19006" s="31"/>
      <c r="AD19006" s="20"/>
    </row>
    <row r="19007" spans="4:30" x14ac:dyDescent="0.2">
      <c r="D19007" s="5"/>
      <c r="I19007" s="7"/>
      <c r="K19007" s="7"/>
      <c r="L19007" s="7"/>
      <c r="M19007" s="7"/>
      <c r="N19007" s="7"/>
      <c r="O19007" s="5"/>
      <c r="U19007" s="31"/>
      <c r="AD19007" s="20"/>
    </row>
    <row r="19008" spans="4:30" x14ac:dyDescent="0.2">
      <c r="D19008" s="5"/>
      <c r="I19008" s="7"/>
      <c r="K19008" s="7"/>
      <c r="L19008" s="7"/>
      <c r="M19008" s="7"/>
      <c r="N19008" s="7"/>
      <c r="O19008" s="5"/>
      <c r="U19008" s="31"/>
      <c r="AD19008" s="20"/>
    </row>
    <row r="19009" spans="4:30" x14ac:dyDescent="0.2">
      <c r="D19009" s="5"/>
      <c r="I19009" s="7"/>
      <c r="K19009" s="7"/>
      <c r="L19009" s="7"/>
      <c r="M19009" s="7"/>
      <c r="N19009" s="7"/>
      <c r="O19009" s="5"/>
      <c r="U19009" s="31"/>
      <c r="AD19009" s="20"/>
    </row>
    <row r="19010" spans="4:30" x14ac:dyDescent="0.2">
      <c r="D19010" s="5"/>
      <c r="I19010" s="7"/>
      <c r="K19010" s="7"/>
      <c r="L19010" s="7"/>
      <c r="M19010" s="7"/>
      <c r="N19010" s="7"/>
      <c r="O19010" s="5"/>
      <c r="U19010" s="31"/>
      <c r="AD19010" s="20"/>
    </row>
    <row r="19011" spans="4:30" x14ac:dyDescent="0.2">
      <c r="D19011" s="5"/>
      <c r="I19011" s="7"/>
      <c r="K19011" s="7"/>
      <c r="L19011" s="7"/>
      <c r="M19011" s="7"/>
      <c r="N19011" s="7"/>
      <c r="O19011" s="5"/>
      <c r="U19011" s="31"/>
      <c r="AD19011" s="20"/>
    </row>
    <row r="19012" spans="4:30" x14ac:dyDescent="0.2">
      <c r="D19012" s="5"/>
      <c r="I19012" s="7"/>
      <c r="K19012" s="7"/>
      <c r="L19012" s="7"/>
      <c r="M19012" s="7"/>
      <c r="N19012" s="7"/>
      <c r="O19012" s="5"/>
      <c r="U19012" s="31"/>
      <c r="AD19012" s="20"/>
    </row>
    <row r="19013" spans="4:30" x14ac:dyDescent="0.2">
      <c r="D19013" s="5"/>
      <c r="I19013" s="7"/>
      <c r="K19013" s="7"/>
      <c r="L19013" s="7"/>
      <c r="M19013" s="7"/>
      <c r="N19013" s="7"/>
      <c r="O19013" s="5"/>
      <c r="U19013" s="31"/>
      <c r="AD19013" s="20"/>
    </row>
    <row r="19014" spans="4:30" x14ac:dyDescent="0.2">
      <c r="D19014" s="5"/>
      <c r="I19014" s="7"/>
      <c r="K19014" s="7"/>
      <c r="L19014" s="7"/>
      <c r="M19014" s="7"/>
      <c r="N19014" s="7"/>
      <c r="O19014" s="5"/>
      <c r="U19014" s="31"/>
      <c r="AD19014" s="20"/>
    </row>
    <row r="19015" spans="4:30" x14ac:dyDescent="0.2">
      <c r="D19015" s="5"/>
      <c r="I19015" s="7"/>
      <c r="K19015" s="7"/>
      <c r="L19015" s="7"/>
      <c r="M19015" s="7"/>
      <c r="N19015" s="7"/>
      <c r="O19015" s="5"/>
      <c r="U19015" s="31"/>
      <c r="AD19015" s="20"/>
    </row>
    <row r="19016" spans="4:30" x14ac:dyDescent="0.2">
      <c r="D19016" s="5"/>
      <c r="I19016" s="7"/>
      <c r="K19016" s="7"/>
      <c r="L19016" s="7"/>
      <c r="M19016" s="7"/>
      <c r="N19016" s="7"/>
      <c r="O19016" s="5"/>
      <c r="U19016" s="31"/>
      <c r="AD19016" s="20"/>
    </row>
    <row r="19017" spans="4:30" x14ac:dyDescent="0.2">
      <c r="D19017" s="5"/>
      <c r="I19017" s="7"/>
      <c r="K19017" s="7"/>
      <c r="L19017" s="7"/>
      <c r="M19017" s="7"/>
      <c r="N19017" s="7"/>
      <c r="O19017" s="5"/>
      <c r="U19017" s="31"/>
      <c r="AD19017" s="20"/>
    </row>
    <row r="19018" spans="4:30" x14ac:dyDescent="0.2">
      <c r="D19018" s="5"/>
      <c r="I19018" s="7"/>
      <c r="K19018" s="7"/>
      <c r="L19018" s="7"/>
      <c r="M19018" s="7"/>
      <c r="N19018" s="7"/>
      <c r="O19018" s="5"/>
      <c r="U19018" s="31"/>
      <c r="AD19018" s="20"/>
    </row>
    <row r="19019" spans="4:30" x14ac:dyDescent="0.2">
      <c r="D19019" s="5"/>
      <c r="I19019" s="7"/>
      <c r="K19019" s="7"/>
      <c r="L19019" s="7"/>
      <c r="M19019" s="7"/>
      <c r="N19019" s="7"/>
      <c r="O19019" s="5"/>
      <c r="U19019" s="31"/>
      <c r="AD19019" s="20"/>
    </row>
    <row r="19020" spans="4:30" x14ac:dyDescent="0.2">
      <c r="D19020" s="5"/>
      <c r="I19020" s="7"/>
      <c r="K19020" s="7"/>
      <c r="L19020" s="7"/>
      <c r="M19020" s="7"/>
      <c r="N19020" s="7"/>
      <c r="O19020" s="5"/>
      <c r="U19020" s="31"/>
      <c r="AD19020" s="20"/>
    </row>
    <row r="19021" spans="4:30" x14ac:dyDescent="0.2">
      <c r="D19021" s="5"/>
      <c r="I19021" s="7"/>
      <c r="K19021" s="7"/>
      <c r="L19021" s="7"/>
      <c r="M19021" s="7"/>
      <c r="N19021" s="7"/>
      <c r="O19021" s="5"/>
      <c r="U19021" s="31"/>
      <c r="AD19021" s="20"/>
    </row>
    <row r="19022" spans="4:30" x14ac:dyDescent="0.2">
      <c r="D19022" s="5"/>
      <c r="I19022" s="7"/>
      <c r="K19022" s="7"/>
      <c r="L19022" s="7"/>
      <c r="M19022" s="7"/>
      <c r="N19022" s="7"/>
      <c r="O19022" s="5"/>
      <c r="U19022" s="31"/>
      <c r="AD19022" s="20"/>
    </row>
    <row r="19023" spans="4:30" x14ac:dyDescent="0.2">
      <c r="D19023" s="5"/>
      <c r="I19023" s="7"/>
      <c r="K19023" s="7"/>
      <c r="L19023" s="7"/>
      <c r="M19023" s="7"/>
      <c r="N19023" s="7"/>
      <c r="O19023" s="5"/>
      <c r="U19023" s="31"/>
      <c r="AD19023" s="20"/>
    </row>
    <row r="19024" spans="4:30" x14ac:dyDescent="0.2">
      <c r="D19024" s="5"/>
      <c r="I19024" s="7"/>
      <c r="K19024" s="7"/>
      <c r="L19024" s="7"/>
      <c r="M19024" s="7"/>
      <c r="N19024" s="7"/>
      <c r="O19024" s="5"/>
      <c r="U19024" s="31"/>
      <c r="AD19024" s="20"/>
    </row>
    <row r="19025" spans="4:30" x14ac:dyDescent="0.2">
      <c r="D19025" s="5"/>
      <c r="I19025" s="7"/>
      <c r="K19025" s="7"/>
      <c r="L19025" s="7"/>
      <c r="M19025" s="7"/>
      <c r="N19025" s="7"/>
      <c r="O19025" s="5"/>
      <c r="U19025" s="31"/>
      <c r="AD19025" s="20"/>
    </row>
    <row r="19026" spans="4:30" x14ac:dyDescent="0.2">
      <c r="D19026" s="5"/>
      <c r="I19026" s="7"/>
      <c r="K19026" s="7"/>
      <c r="L19026" s="7"/>
      <c r="M19026" s="7"/>
      <c r="N19026" s="7"/>
      <c r="O19026" s="5"/>
      <c r="U19026" s="31"/>
      <c r="AD19026" s="20"/>
    </row>
    <row r="19027" spans="4:30" x14ac:dyDescent="0.2">
      <c r="D19027" s="5"/>
      <c r="I19027" s="7"/>
      <c r="K19027" s="7"/>
      <c r="L19027" s="7"/>
      <c r="M19027" s="7"/>
      <c r="N19027" s="7"/>
      <c r="O19027" s="5"/>
      <c r="U19027" s="31"/>
      <c r="AD19027" s="20"/>
    </row>
    <row r="19028" spans="4:30" x14ac:dyDescent="0.2">
      <c r="D19028" s="5"/>
      <c r="I19028" s="7"/>
      <c r="K19028" s="7"/>
      <c r="L19028" s="7"/>
      <c r="M19028" s="7"/>
      <c r="N19028" s="7"/>
      <c r="O19028" s="5"/>
      <c r="U19028" s="31"/>
      <c r="AD19028" s="20"/>
    </row>
    <row r="19029" spans="4:30" x14ac:dyDescent="0.2">
      <c r="D19029" s="5"/>
      <c r="I19029" s="7"/>
      <c r="K19029" s="7"/>
      <c r="L19029" s="7"/>
      <c r="M19029" s="7"/>
      <c r="N19029" s="7"/>
      <c r="O19029" s="5"/>
      <c r="U19029" s="31"/>
      <c r="AD19029" s="20"/>
    </row>
    <row r="19030" spans="4:30" x14ac:dyDescent="0.2">
      <c r="D19030" s="5"/>
      <c r="I19030" s="7"/>
      <c r="K19030" s="7"/>
      <c r="L19030" s="7"/>
      <c r="M19030" s="7"/>
      <c r="N19030" s="7"/>
      <c r="O19030" s="5"/>
      <c r="U19030" s="31"/>
      <c r="AD19030" s="20"/>
    </row>
    <row r="19031" spans="4:30" x14ac:dyDescent="0.2">
      <c r="D19031" s="5"/>
      <c r="I19031" s="7"/>
      <c r="K19031" s="7"/>
      <c r="L19031" s="7"/>
      <c r="M19031" s="7"/>
      <c r="N19031" s="7"/>
      <c r="O19031" s="5"/>
      <c r="U19031" s="31"/>
      <c r="AD19031" s="20"/>
    </row>
    <row r="19032" spans="4:30" x14ac:dyDescent="0.2">
      <c r="D19032" s="5"/>
      <c r="I19032" s="7"/>
      <c r="K19032" s="7"/>
      <c r="L19032" s="7"/>
      <c r="M19032" s="7"/>
      <c r="N19032" s="7"/>
      <c r="O19032" s="5"/>
      <c r="U19032" s="31"/>
      <c r="AD19032" s="20"/>
    </row>
    <row r="19033" spans="4:30" x14ac:dyDescent="0.2">
      <c r="D19033" s="5"/>
      <c r="I19033" s="7"/>
      <c r="K19033" s="7"/>
      <c r="L19033" s="7"/>
      <c r="M19033" s="7"/>
      <c r="N19033" s="7"/>
      <c r="O19033" s="5"/>
      <c r="U19033" s="31"/>
      <c r="AD19033" s="20"/>
    </row>
    <row r="19034" spans="4:30" x14ac:dyDescent="0.2">
      <c r="D19034" s="5"/>
      <c r="I19034" s="7"/>
      <c r="K19034" s="7"/>
      <c r="L19034" s="7"/>
      <c r="M19034" s="7"/>
      <c r="N19034" s="7"/>
      <c r="O19034" s="5"/>
      <c r="U19034" s="31"/>
      <c r="AD19034" s="20"/>
    </row>
    <row r="19035" spans="4:30" x14ac:dyDescent="0.2">
      <c r="D19035" s="5"/>
      <c r="I19035" s="7"/>
      <c r="K19035" s="7"/>
      <c r="L19035" s="7"/>
      <c r="M19035" s="7"/>
      <c r="N19035" s="7"/>
      <c r="O19035" s="5"/>
      <c r="U19035" s="31"/>
      <c r="AD19035" s="20"/>
    </row>
    <row r="19036" spans="4:30" x14ac:dyDescent="0.2">
      <c r="D19036" s="5"/>
      <c r="I19036" s="7"/>
      <c r="K19036" s="7"/>
      <c r="L19036" s="7"/>
      <c r="M19036" s="7"/>
      <c r="N19036" s="7"/>
      <c r="O19036" s="5"/>
      <c r="U19036" s="31"/>
      <c r="AD19036" s="20"/>
    </row>
    <row r="19037" spans="4:30" x14ac:dyDescent="0.2">
      <c r="D19037" s="5"/>
      <c r="I19037" s="7"/>
      <c r="K19037" s="7"/>
      <c r="L19037" s="7"/>
      <c r="M19037" s="7"/>
      <c r="N19037" s="7"/>
      <c r="O19037" s="5"/>
      <c r="U19037" s="31"/>
      <c r="AD19037" s="20"/>
    </row>
    <row r="19038" spans="4:30" x14ac:dyDescent="0.2">
      <c r="D19038" s="5"/>
      <c r="I19038" s="7"/>
      <c r="K19038" s="7"/>
      <c r="L19038" s="7"/>
      <c r="M19038" s="7"/>
      <c r="N19038" s="7"/>
      <c r="O19038" s="5"/>
      <c r="U19038" s="31"/>
      <c r="AD19038" s="20"/>
    </row>
    <row r="19039" spans="4:30" x14ac:dyDescent="0.2">
      <c r="D19039" s="5"/>
      <c r="I19039" s="7"/>
      <c r="K19039" s="7"/>
      <c r="L19039" s="7"/>
      <c r="M19039" s="7"/>
      <c r="N19039" s="7"/>
      <c r="O19039" s="5"/>
      <c r="U19039" s="31"/>
      <c r="AD19039" s="20"/>
    </row>
    <row r="19040" spans="4:30" x14ac:dyDescent="0.2">
      <c r="D19040" s="5"/>
      <c r="I19040" s="7"/>
      <c r="K19040" s="7"/>
      <c r="L19040" s="7"/>
      <c r="M19040" s="7"/>
      <c r="N19040" s="7"/>
      <c r="O19040" s="5"/>
      <c r="U19040" s="31"/>
      <c r="AD19040" s="20"/>
    </row>
    <row r="19041" spans="4:30" x14ac:dyDescent="0.2">
      <c r="D19041" s="5"/>
      <c r="I19041" s="7"/>
      <c r="K19041" s="7"/>
      <c r="L19041" s="7"/>
      <c r="M19041" s="7"/>
      <c r="N19041" s="7"/>
      <c r="O19041" s="5"/>
      <c r="U19041" s="31"/>
      <c r="AD19041" s="20"/>
    </row>
    <row r="19042" spans="4:30" x14ac:dyDescent="0.2">
      <c r="D19042" s="5"/>
      <c r="I19042" s="7"/>
      <c r="K19042" s="7"/>
      <c r="L19042" s="7"/>
      <c r="M19042" s="7"/>
      <c r="N19042" s="7"/>
      <c r="O19042" s="5"/>
      <c r="U19042" s="31"/>
      <c r="AD19042" s="20"/>
    </row>
    <row r="19043" spans="4:30" x14ac:dyDescent="0.2">
      <c r="D19043" s="5"/>
      <c r="I19043" s="7"/>
      <c r="K19043" s="7"/>
      <c r="L19043" s="7"/>
      <c r="M19043" s="7"/>
      <c r="N19043" s="7"/>
      <c r="O19043" s="5"/>
      <c r="U19043" s="31"/>
      <c r="AD19043" s="20"/>
    </row>
    <row r="19044" spans="4:30" x14ac:dyDescent="0.2">
      <c r="D19044" s="5"/>
      <c r="I19044" s="7"/>
      <c r="K19044" s="7"/>
      <c r="L19044" s="7"/>
      <c r="M19044" s="7"/>
      <c r="N19044" s="7"/>
      <c r="O19044" s="5"/>
      <c r="U19044" s="31"/>
      <c r="AD19044" s="20"/>
    </row>
    <row r="19045" spans="4:30" x14ac:dyDescent="0.2">
      <c r="D19045" s="5"/>
      <c r="I19045" s="7"/>
      <c r="K19045" s="7"/>
      <c r="L19045" s="7"/>
      <c r="M19045" s="7"/>
      <c r="N19045" s="7"/>
      <c r="O19045" s="5"/>
      <c r="U19045" s="31"/>
      <c r="AD19045" s="20"/>
    </row>
    <row r="19046" spans="4:30" x14ac:dyDescent="0.2">
      <c r="D19046" s="5"/>
      <c r="I19046" s="7"/>
      <c r="K19046" s="7"/>
      <c r="L19046" s="7"/>
      <c r="M19046" s="7"/>
      <c r="N19046" s="7"/>
      <c r="O19046" s="5"/>
      <c r="U19046" s="31"/>
      <c r="AD19046" s="20"/>
    </row>
    <row r="19047" spans="4:30" x14ac:dyDescent="0.2">
      <c r="D19047" s="5"/>
      <c r="I19047" s="7"/>
      <c r="K19047" s="7"/>
      <c r="L19047" s="7"/>
      <c r="M19047" s="7"/>
      <c r="N19047" s="7"/>
      <c r="O19047" s="5"/>
      <c r="U19047" s="31"/>
      <c r="AD19047" s="20"/>
    </row>
    <row r="19048" spans="4:30" x14ac:dyDescent="0.2">
      <c r="D19048" s="5"/>
      <c r="I19048" s="7"/>
      <c r="K19048" s="7"/>
      <c r="L19048" s="7"/>
      <c r="M19048" s="7"/>
      <c r="N19048" s="7"/>
      <c r="O19048" s="5"/>
      <c r="U19048" s="31"/>
      <c r="AD19048" s="20"/>
    </row>
    <row r="19049" spans="4:30" x14ac:dyDescent="0.2">
      <c r="D19049" s="5"/>
      <c r="I19049" s="7"/>
      <c r="K19049" s="7"/>
      <c r="L19049" s="7"/>
      <c r="M19049" s="7"/>
      <c r="N19049" s="7"/>
      <c r="O19049" s="5"/>
      <c r="U19049" s="31"/>
      <c r="AD19049" s="20"/>
    </row>
    <row r="19050" spans="4:30" x14ac:dyDescent="0.2">
      <c r="D19050" s="5"/>
      <c r="I19050" s="7"/>
      <c r="K19050" s="7"/>
      <c r="L19050" s="7"/>
      <c r="M19050" s="7"/>
      <c r="N19050" s="7"/>
      <c r="O19050" s="5"/>
      <c r="U19050" s="31"/>
      <c r="AD19050" s="20"/>
    </row>
    <row r="19051" spans="4:30" x14ac:dyDescent="0.2">
      <c r="D19051" s="5"/>
      <c r="I19051" s="7"/>
      <c r="K19051" s="7"/>
      <c r="L19051" s="7"/>
      <c r="M19051" s="7"/>
      <c r="N19051" s="7"/>
      <c r="O19051" s="5"/>
      <c r="U19051" s="31"/>
      <c r="AD19051" s="20"/>
    </row>
    <row r="19052" spans="4:30" x14ac:dyDescent="0.2">
      <c r="D19052" s="5"/>
      <c r="I19052" s="7"/>
      <c r="K19052" s="7"/>
      <c r="L19052" s="7"/>
      <c r="M19052" s="7"/>
      <c r="N19052" s="7"/>
      <c r="O19052" s="5"/>
      <c r="U19052" s="31"/>
      <c r="AD19052" s="20"/>
    </row>
    <row r="19053" spans="4:30" x14ac:dyDescent="0.2">
      <c r="D19053" s="5"/>
      <c r="I19053" s="7"/>
      <c r="K19053" s="7"/>
      <c r="L19053" s="7"/>
      <c r="M19053" s="7"/>
      <c r="N19053" s="7"/>
      <c r="O19053" s="5"/>
      <c r="U19053" s="31"/>
      <c r="AD19053" s="20"/>
    </row>
    <row r="19054" spans="4:30" x14ac:dyDescent="0.2">
      <c r="D19054" s="5"/>
      <c r="I19054" s="7"/>
      <c r="K19054" s="7"/>
      <c r="L19054" s="7"/>
      <c r="M19054" s="7"/>
      <c r="N19054" s="7"/>
      <c r="O19054" s="5"/>
      <c r="U19054" s="31"/>
      <c r="AD19054" s="20"/>
    </row>
    <row r="19055" spans="4:30" x14ac:dyDescent="0.2">
      <c r="D19055" s="5"/>
      <c r="I19055" s="7"/>
      <c r="K19055" s="7"/>
      <c r="L19055" s="7"/>
      <c r="M19055" s="7"/>
      <c r="N19055" s="7"/>
      <c r="O19055" s="5"/>
      <c r="U19055" s="31"/>
      <c r="AD19055" s="20"/>
    </row>
    <row r="19056" spans="4:30" x14ac:dyDescent="0.2">
      <c r="D19056" s="5"/>
      <c r="I19056" s="7"/>
      <c r="K19056" s="7"/>
      <c r="L19056" s="7"/>
      <c r="M19056" s="7"/>
      <c r="N19056" s="7"/>
      <c r="O19056" s="5"/>
      <c r="U19056" s="31"/>
      <c r="AD19056" s="20"/>
    </row>
    <row r="19057" spans="4:30" x14ac:dyDescent="0.2">
      <c r="D19057" s="5"/>
      <c r="I19057" s="7"/>
      <c r="K19057" s="7"/>
      <c r="L19057" s="7"/>
      <c r="M19057" s="7"/>
      <c r="N19057" s="7"/>
      <c r="O19057" s="5"/>
      <c r="U19057" s="31"/>
      <c r="AD19057" s="20"/>
    </row>
    <row r="19058" spans="4:30" x14ac:dyDescent="0.2">
      <c r="D19058" s="5"/>
      <c r="I19058" s="7"/>
      <c r="K19058" s="7"/>
      <c r="L19058" s="7"/>
      <c r="M19058" s="7"/>
      <c r="N19058" s="7"/>
      <c r="O19058" s="5"/>
      <c r="U19058" s="31"/>
      <c r="AD19058" s="20"/>
    </row>
    <row r="19059" spans="4:30" x14ac:dyDescent="0.2">
      <c r="D19059" s="5"/>
      <c r="I19059" s="7"/>
      <c r="K19059" s="7"/>
      <c r="L19059" s="7"/>
      <c r="M19059" s="7"/>
      <c r="N19059" s="7"/>
      <c r="O19059" s="5"/>
      <c r="U19059" s="31"/>
      <c r="AD19059" s="20"/>
    </row>
    <row r="19060" spans="4:30" x14ac:dyDescent="0.2">
      <c r="D19060" s="5"/>
      <c r="I19060" s="7"/>
      <c r="K19060" s="7"/>
      <c r="L19060" s="7"/>
      <c r="M19060" s="7"/>
      <c r="N19060" s="7"/>
      <c r="O19060" s="5"/>
      <c r="U19060" s="31"/>
      <c r="AD19060" s="20"/>
    </row>
    <row r="19061" spans="4:30" x14ac:dyDescent="0.2">
      <c r="D19061" s="5"/>
      <c r="I19061" s="7"/>
      <c r="K19061" s="7"/>
      <c r="L19061" s="7"/>
      <c r="M19061" s="7"/>
      <c r="N19061" s="7"/>
      <c r="O19061" s="5"/>
      <c r="U19061" s="31"/>
      <c r="AD19061" s="20"/>
    </row>
    <row r="19062" spans="4:30" x14ac:dyDescent="0.2">
      <c r="D19062" s="5"/>
      <c r="I19062" s="7"/>
      <c r="K19062" s="7"/>
      <c r="L19062" s="7"/>
      <c r="M19062" s="7"/>
      <c r="N19062" s="7"/>
      <c r="O19062" s="5"/>
      <c r="U19062" s="31"/>
      <c r="AD19062" s="20"/>
    </row>
    <row r="19063" spans="4:30" x14ac:dyDescent="0.2">
      <c r="D19063" s="5"/>
      <c r="I19063" s="7"/>
      <c r="K19063" s="7"/>
      <c r="L19063" s="7"/>
      <c r="M19063" s="7"/>
      <c r="N19063" s="7"/>
      <c r="O19063" s="5"/>
      <c r="U19063" s="31"/>
      <c r="AD19063" s="20"/>
    </row>
    <row r="19064" spans="4:30" x14ac:dyDescent="0.2">
      <c r="D19064" s="5"/>
      <c r="I19064" s="7"/>
      <c r="K19064" s="7"/>
      <c r="L19064" s="7"/>
      <c r="M19064" s="7"/>
      <c r="N19064" s="7"/>
      <c r="O19064" s="5"/>
      <c r="U19064" s="31"/>
      <c r="AD19064" s="20"/>
    </row>
    <row r="19065" spans="4:30" x14ac:dyDescent="0.2">
      <c r="D19065" s="5"/>
      <c r="I19065" s="7"/>
      <c r="K19065" s="7"/>
      <c r="L19065" s="7"/>
      <c r="M19065" s="7"/>
      <c r="N19065" s="7"/>
      <c r="O19065" s="5"/>
      <c r="U19065" s="31"/>
      <c r="AD19065" s="20"/>
    </row>
    <row r="19066" spans="4:30" x14ac:dyDescent="0.2">
      <c r="D19066" s="5"/>
      <c r="I19066" s="7"/>
      <c r="K19066" s="7"/>
      <c r="L19066" s="7"/>
      <c r="M19066" s="7"/>
      <c r="N19066" s="7"/>
      <c r="O19066" s="5"/>
      <c r="U19066" s="31"/>
      <c r="AD19066" s="20"/>
    </row>
    <row r="19067" spans="4:30" x14ac:dyDescent="0.2">
      <c r="D19067" s="5"/>
      <c r="I19067" s="7"/>
      <c r="K19067" s="7"/>
      <c r="L19067" s="7"/>
      <c r="M19067" s="7"/>
      <c r="N19067" s="7"/>
      <c r="O19067" s="5"/>
      <c r="U19067" s="31"/>
      <c r="AD19067" s="20"/>
    </row>
    <row r="19068" spans="4:30" x14ac:dyDescent="0.2">
      <c r="D19068" s="5"/>
      <c r="I19068" s="7"/>
      <c r="K19068" s="7"/>
      <c r="L19068" s="7"/>
      <c r="M19068" s="7"/>
      <c r="N19068" s="7"/>
      <c r="O19068" s="5"/>
      <c r="U19068" s="31"/>
      <c r="AD19068" s="20"/>
    </row>
    <row r="19069" spans="4:30" x14ac:dyDescent="0.2">
      <c r="D19069" s="5"/>
      <c r="I19069" s="7"/>
      <c r="K19069" s="7"/>
      <c r="L19069" s="7"/>
      <c r="M19069" s="7"/>
      <c r="N19069" s="7"/>
      <c r="O19069" s="5"/>
      <c r="U19069" s="31"/>
      <c r="AD19069" s="20"/>
    </row>
    <row r="19070" spans="4:30" x14ac:dyDescent="0.2">
      <c r="D19070" s="5"/>
      <c r="I19070" s="7"/>
      <c r="K19070" s="7"/>
      <c r="L19070" s="7"/>
      <c r="M19070" s="7"/>
      <c r="N19070" s="7"/>
      <c r="O19070" s="5"/>
      <c r="U19070" s="31"/>
      <c r="AD19070" s="20"/>
    </row>
    <row r="19071" spans="4:30" x14ac:dyDescent="0.2">
      <c r="D19071" s="5"/>
      <c r="I19071" s="7"/>
      <c r="K19071" s="7"/>
      <c r="L19071" s="7"/>
      <c r="M19071" s="7"/>
      <c r="N19071" s="7"/>
      <c r="O19071" s="5"/>
      <c r="U19071" s="31"/>
      <c r="AD19071" s="20"/>
    </row>
    <row r="19072" spans="4:30" x14ac:dyDescent="0.2">
      <c r="D19072" s="5"/>
      <c r="I19072" s="7"/>
      <c r="K19072" s="7"/>
      <c r="L19072" s="7"/>
      <c r="M19072" s="7"/>
      <c r="N19072" s="7"/>
      <c r="O19072" s="5"/>
      <c r="U19072" s="31"/>
      <c r="AD19072" s="20"/>
    </row>
    <row r="19073" spans="4:30" x14ac:dyDescent="0.2">
      <c r="D19073" s="5"/>
      <c r="I19073" s="7"/>
      <c r="K19073" s="7"/>
      <c r="L19073" s="7"/>
      <c r="M19073" s="7"/>
      <c r="N19073" s="7"/>
      <c r="O19073" s="5"/>
      <c r="U19073" s="31"/>
      <c r="AD19073" s="20"/>
    </row>
    <row r="19074" spans="4:30" x14ac:dyDescent="0.2">
      <c r="D19074" s="5"/>
      <c r="I19074" s="7"/>
      <c r="K19074" s="7"/>
      <c r="L19074" s="7"/>
      <c r="M19074" s="7"/>
      <c r="N19074" s="7"/>
      <c r="O19074" s="5"/>
      <c r="U19074" s="31"/>
      <c r="AD19074" s="20"/>
    </row>
    <row r="19075" spans="4:30" x14ac:dyDescent="0.2">
      <c r="D19075" s="5"/>
      <c r="I19075" s="7"/>
      <c r="K19075" s="7"/>
      <c r="L19075" s="7"/>
      <c r="M19075" s="7"/>
      <c r="N19075" s="7"/>
      <c r="O19075" s="5"/>
      <c r="U19075" s="31"/>
      <c r="AD19075" s="20"/>
    </row>
    <row r="19076" spans="4:30" x14ac:dyDescent="0.2">
      <c r="D19076" s="5"/>
      <c r="I19076" s="7"/>
      <c r="K19076" s="7"/>
      <c r="L19076" s="7"/>
      <c r="M19076" s="7"/>
      <c r="N19076" s="7"/>
      <c r="O19076" s="5"/>
      <c r="U19076" s="31"/>
      <c r="AD19076" s="20"/>
    </row>
    <row r="19077" spans="4:30" x14ac:dyDescent="0.2">
      <c r="D19077" s="5"/>
      <c r="I19077" s="7"/>
      <c r="K19077" s="7"/>
      <c r="L19077" s="7"/>
      <c r="M19077" s="7"/>
      <c r="N19077" s="7"/>
      <c r="O19077" s="5"/>
      <c r="U19077" s="31"/>
      <c r="AD19077" s="20"/>
    </row>
    <row r="19078" spans="4:30" x14ac:dyDescent="0.2">
      <c r="D19078" s="5"/>
      <c r="I19078" s="7"/>
      <c r="K19078" s="7"/>
      <c r="L19078" s="7"/>
      <c r="M19078" s="7"/>
      <c r="N19078" s="7"/>
      <c r="O19078" s="5"/>
      <c r="U19078" s="31"/>
      <c r="AD19078" s="20"/>
    </row>
    <row r="19079" spans="4:30" x14ac:dyDescent="0.2">
      <c r="D19079" s="5"/>
      <c r="I19079" s="7"/>
      <c r="K19079" s="7"/>
      <c r="L19079" s="7"/>
      <c r="M19079" s="7"/>
      <c r="N19079" s="7"/>
      <c r="O19079" s="5"/>
      <c r="U19079" s="31"/>
      <c r="AD19079" s="20"/>
    </row>
    <row r="19080" spans="4:30" x14ac:dyDescent="0.2">
      <c r="D19080" s="5"/>
      <c r="I19080" s="7"/>
      <c r="K19080" s="7"/>
      <c r="L19080" s="7"/>
      <c r="M19080" s="7"/>
      <c r="N19080" s="7"/>
      <c r="O19080" s="5"/>
      <c r="U19080" s="31"/>
      <c r="AD19080" s="20"/>
    </row>
    <row r="19081" spans="4:30" x14ac:dyDescent="0.2">
      <c r="D19081" s="5"/>
      <c r="I19081" s="7"/>
      <c r="K19081" s="7"/>
      <c r="L19081" s="7"/>
      <c r="M19081" s="7"/>
      <c r="N19081" s="7"/>
      <c r="O19081" s="5"/>
      <c r="U19081" s="31"/>
      <c r="AD19081" s="20"/>
    </row>
    <row r="19082" spans="4:30" x14ac:dyDescent="0.2">
      <c r="D19082" s="5"/>
      <c r="I19082" s="7"/>
      <c r="K19082" s="7"/>
      <c r="L19082" s="7"/>
      <c r="M19082" s="7"/>
      <c r="N19082" s="7"/>
      <c r="O19082" s="5"/>
      <c r="U19082" s="31"/>
      <c r="AD19082" s="20"/>
    </row>
    <row r="19083" spans="4:30" x14ac:dyDescent="0.2">
      <c r="D19083" s="5"/>
      <c r="I19083" s="7"/>
      <c r="K19083" s="7"/>
      <c r="L19083" s="7"/>
      <c r="M19083" s="7"/>
      <c r="N19083" s="7"/>
      <c r="O19083" s="5"/>
      <c r="U19083" s="31"/>
      <c r="AD19083" s="20"/>
    </row>
    <row r="19084" spans="4:30" x14ac:dyDescent="0.2">
      <c r="D19084" s="5"/>
      <c r="I19084" s="7"/>
      <c r="K19084" s="7"/>
      <c r="L19084" s="7"/>
      <c r="M19084" s="7"/>
      <c r="N19084" s="7"/>
      <c r="O19084" s="5"/>
      <c r="U19084" s="31"/>
      <c r="AD19084" s="20"/>
    </row>
    <row r="19085" spans="4:30" x14ac:dyDescent="0.2">
      <c r="D19085" s="5"/>
      <c r="I19085" s="7"/>
      <c r="K19085" s="7"/>
      <c r="L19085" s="7"/>
      <c r="M19085" s="7"/>
      <c r="N19085" s="7"/>
      <c r="O19085" s="5"/>
      <c r="U19085" s="31"/>
      <c r="AD19085" s="20"/>
    </row>
    <row r="19086" spans="4:30" x14ac:dyDescent="0.2">
      <c r="D19086" s="5"/>
      <c r="I19086" s="7"/>
      <c r="K19086" s="7"/>
      <c r="L19086" s="7"/>
      <c r="M19086" s="7"/>
      <c r="N19086" s="7"/>
      <c r="O19086" s="5"/>
      <c r="U19086" s="31"/>
      <c r="AD19086" s="20"/>
    </row>
    <row r="19087" spans="4:30" x14ac:dyDescent="0.2">
      <c r="D19087" s="5"/>
      <c r="I19087" s="7"/>
      <c r="K19087" s="7"/>
      <c r="L19087" s="7"/>
      <c r="M19087" s="7"/>
      <c r="N19087" s="7"/>
      <c r="O19087" s="5"/>
      <c r="U19087" s="31"/>
      <c r="AD19087" s="20"/>
    </row>
    <row r="19088" spans="4:30" x14ac:dyDescent="0.2">
      <c r="D19088" s="5"/>
      <c r="I19088" s="7"/>
      <c r="K19088" s="7"/>
      <c r="L19088" s="7"/>
      <c r="M19088" s="7"/>
      <c r="N19088" s="7"/>
      <c r="O19088" s="5"/>
      <c r="U19088" s="31"/>
      <c r="AD19088" s="20"/>
    </row>
    <row r="19089" spans="4:30" x14ac:dyDescent="0.2">
      <c r="D19089" s="5"/>
      <c r="I19089" s="7"/>
      <c r="K19089" s="7"/>
      <c r="L19089" s="7"/>
      <c r="M19089" s="7"/>
      <c r="N19089" s="7"/>
      <c r="O19089" s="5"/>
      <c r="U19089" s="31"/>
      <c r="AD19089" s="20"/>
    </row>
    <row r="19090" spans="4:30" x14ac:dyDescent="0.2">
      <c r="D19090" s="5"/>
      <c r="I19090" s="7"/>
      <c r="K19090" s="7"/>
      <c r="L19090" s="7"/>
      <c r="M19090" s="7"/>
      <c r="N19090" s="7"/>
      <c r="O19090" s="5"/>
      <c r="U19090" s="31"/>
      <c r="AD19090" s="20"/>
    </row>
    <row r="19091" spans="4:30" x14ac:dyDescent="0.2">
      <c r="D19091" s="5"/>
      <c r="I19091" s="7"/>
      <c r="K19091" s="7"/>
      <c r="L19091" s="7"/>
      <c r="M19091" s="7"/>
      <c r="N19091" s="7"/>
      <c r="O19091" s="5"/>
      <c r="U19091" s="31"/>
      <c r="AD19091" s="20"/>
    </row>
    <row r="19092" spans="4:30" x14ac:dyDescent="0.2">
      <c r="D19092" s="5"/>
      <c r="I19092" s="7"/>
      <c r="K19092" s="7"/>
      <c r="L19092" s="7"/>
      <c r="M19092" s="7"/>
      <c r="N19092" s="7"/>
      <c r="O19092" s="5"/>
      <c r="U19092" s="31"/>
      <c r="AD19092" s="20"/>
    </row>
    <row r="19093" spans="4:30" x14ac:dyDescent="0.2">
      <c r="D19093" s="5"/>
      <c r="I19093" s="7"/>
      <c r="K19093" s="7"/>
      <c r="L19093" s="7"/>
      <c r="M19093" s="7"/>
      <c r="N19093" s="7"/>
      <c r="O19093" s="5"/>
      <c r="U19093" s="31"/>
      <c r="AD19093" s="20"/>
    </row>
    <row r="19094" spans="4:30" x14ac:dyDescent="0.2">
      <c r="D19094" s="5"/>
      <c r="I19094" s="7"/>
      <c r="K19094" s="7"/>
      <c r="L19094" s="7"/>
      <c r="M19094" s="7"/>
      <c r="N19094" s="7"/>
      <c r="O19094" s="5"/>
      <c r="U19094" s="31"/>
      <c r="AD19094" s="20"/>
    </row>
    <row r="19095" spans="4:30" x14ac:dyDescent="0.2">
      <c r="D19095" s="5"/>
      <c r="I19095" s="7"/>
      <c r="K19095" s="7"/>
      <c r="L19095" s="7"/>
      <c r="M19095" s="7"/>
      <c r="N19095" s="7"/>
      <c r="O19095" s="5"/>
      <c r="U19095" s="31"/>
      <c r="AD19095" s="20"/>
    </row>
    <row r="19096" spans="4:30" x14ac:dyDescent="0.2">
      <c r="D19096" s="5"/>
      <c r="I19096" s="7"/>
      <c r="K19096" s="7"/>
      <c r="L19096" s="7"/>
      <c r="M19096" s="7"/>
      <c r="N19096" s="7"/>
      <c r="O19096" s="5"/>
      <c r="U19096" s="31"/>
      <c r="AD19096" s="20"/>
    </row>
    <row r="19097" spans="4:30" x14ac:dyDescent="0.2">
      <c r="D19097" s="5"/>
      <c r="I19097" s="7"/>
      <c r="K19097" s="7"/>
      <c r="L19097" s="7"/>
      <c r="M19097" s="7"/>
      <c r="N19097" s="7"/>
      <c r="O19097" s="5"/>
      <c r="U19097" s="31"/>
      <c r="AD19097" s="20"/>
    </row>
    <row r="19098" spans="4:30" x14ac:dyDescent="0.2">
      <c r="D19098" s="5"/>
      <c r="I19098" s="7"/>
      <c r="K19098" s="7"/>
      <c r="L19098" s="7"/>
      <c r="M19098" s="7"/>
      <c r="N19098" s="7"/>
      <c r="O19098" s="5"/>
      <c r="U19098" s="31"/>
      <c r="AD19098" s="20"/>
    </row>
    <row r="19099" spans="4:30" x14ac:dyDescent="0.2">
      <c r="D19099" s="5"/>
      <c r="I19099" s="7"/>
      <c r="K19099" s="7"/>
      <c r="L19099" s="7"/>
      <c r="M19099" s="7"/>
      <c r="N19099" s="7"/>
      <c r="O19099" s="5"/>
      <c r="U19099" s="31"/>
      <c r="AD19099" s="20"/>
    </row>
    <row r="19100" spans="4:30" x14ac:dyDescent="0.2">
      <c r="D19100" s="5"/>
      <c r="I19100" s="7"/>
      <c r="K19100" s="7"/>
      <c r="L19100" s="7"/>
      <c r="M19100" s="7"/>
      <c r="N19100" s="7"/>
      <c r="O19100" s="5"/>
      <c r="U19100" s="31"/>
      <c r="AD19100" s="20"/>
    </row>
    <row r="19101" spans="4:30" x14ac:dyDescent="0.2">
      <c r="D19101" s="5"/>
      <c r="I19101" s="7"/>
      <c r="K19101" s="7"/>
      <c r="L19101" s="7"/>
      <c r="M19101" s="7"/>
      <c r="N19101" s="7"/>
      <c r="O19101" s="5"/>
      <c r="U19101" s="31"/>
      <c r="AD19101" s="20"/>
    </row>
    <row r="19102" spans="4:30" x14ac:dyDescent="0.2">
      <c r="D19102" s="5"/>
      <c r="I19102" s="7"/>
      <c r="K19102" s="7"/>
      <c r="L19102" s="7"/>
      <c r="M19102" s="7"/>
      <c r="N19102" s="7"/>
      <c r="O19102" s="5"/>
      <c r="U19102" s="31"/>
      <c r="AD19102" s="20"/>
    </row>
    <row r="19103" spans="4:30" x14ac:dyDescent="0.2">
      <c r="D19103" s="5"/>
      <c r="I19103" s="7"/>
      <c r="K19103" s="7"/>
      <c r="L19103" s="7"/>
      <c r="M19103" s="7"/>
      <c r="N19103" s="7"/>
      <c r="O19103" s="5"/>
      <c r="U19103" s="31"/>
      <c r="AD19103" s="20"/>
    </row>
    <row r="19104" spans="4:30" x14ac:dyDescent="0.2">
      <c r="D19104" s="5"/>
      <c r="I19104" s="7"/>
      <c r="K19104" s="7"/>
      <c r="L19104" s="7"/>
      <c r="M19104" s="7"/>
      <c r="N19104" s="7"/>
      <c r="O19104" s="5"/>
      <c r="U19104" s="31"/>
      <c r="AD19104" s="20"/>
    </row>
    <row r="19105" spans="4:30" x14ac:dyDescent="0.2">
      <c r="D19105" s="5"/>
      <c r="I19105" s="7"/>
      <c r="K19105" s="7"/>
      <c r="L19105" s="7"/>
      <c r="M19105" s="7"/>
      <c r="N19105" s="7"/>
      <c r="O19105" s="5"/>
      <c r="U19105" s="31"/>
      <c r="AD19105" s="20"/>
    </row>
    <row r="19106" spans="4:30" x14ac:dyDescent="0.2">
      <c r="D19106" s="5"/>
      <c r="I19106" s="7"/>
      <c r="K19106" s="7"/>
      <c r="L19106" s="7"/>
      <c r="M19106" s="7"/>
      <c r="N19106" s="7"/>
      <c r="O19106" s="5"/>
      <c r="U19106" s="31"/>
      <c r="AD19106" s="20"/>
    </row>
    <row r="19107" spans="4:30" x14ac:dyDescent="0.2">
      <c r="D19107" s="5"/>
      <c r="I19107" s="7"/>
      <c r="K19107" s="7"/>
      <c r="L19107" s="7"/>
      <c r="M19107" s="7"/>
      <c r="N19107" s="7"/>
      <c r="O19107" s="5"/>
      <c r="U19107" s="31"/>
      <c r="AD19107" s="20"/>
    </row>
    <row r="19108" spans="4:30" x14ac:dyDescent="0.2">
      <c r="D19108" s="5"/>
      <c r="I19108" s="7"/>
      <c r="K19108" s="7"/>
      <c r="L19108" s="7"/>
      <c r="M19108" s="7"/>
      <c r="N19108" s="7"/>
      <c r="O19108" s="5"/>
      <c r="U19108" s="31"/>
      <c r="AD19108" s="20"/>
    </row>
    <row r="19109" spans="4:30" x14ac:dyDescent="0.2">
      <c r="D19109" s="5"/>
      <c r="I19109" s="7"/>
      <c r="K19109" s="7"/>
      <c r="L19109" s="7"/>
      <c r="M19109" s="7"/>
      <c r="N19109" s="7"/>
      <c r="O19109" s="5"/>
      <c r="U19109" s="31"/>
      <c r="AD19109" s="20"/>
    </row>
    <row r="19110" spans="4:30" x14ac:dyDescent="0.2">
      <c r="D19110" s="5"/>
      <c r="I19110" s="7"/>
      <c r="K19110" s="7"/>
      <c r="L19110" s="7"/>
      <c r="M19110" s="7"/>
      <c r="N19110" s="7"/>
      <c r="O19110" s="5"/>
      <c r="U19110" s="31"/>
      <c r="AD19110" s="20"/>
    </row>
    <row r="19111" spans="4:30" x14ac:dyDescent="0.2">
      <c r="D19111" s="5"/>
      <c r="I19111" s="7"/>
      <c r="K19111" s="7"/>
      <c r="L19111" s="7"/>
      <c r="M19111" s="7"/>
      <c r="N19111" s="7"/>
      <c r="O19111" s="5"/>
      <c r="U19111" s="31"/>
      <c r="AD19111" s="20"/>
    </row>
    <row r="19112" spans="4:30" x14ac:dyDescent="0.2">
      <c r="D19112" s="5"/>
      <c r="I19112" s="7"/>
      <c r="K19112" s="7"/>
      <c r="L19112" s="7"/>
      <c r="M19112" s="7"/>
      <c r="N19112" s="7"/>
      <c r="O19112" s="5"/>
      <c r="U19112" s="31"/>
      <c r="AD19112" s="20"/>
    </row>
    <row r="19113" spans="4:30" x14ac:dyDescent="0.2">
      <c r="D19113" s="5"/>
      <c r="I19113" s="7"/>
      <c r="K19113" s="7"/>
      <c r="L19113" s="7"/>
      <c r="M19113" s="7"/>
      <c r="N19113" s="7"/>
      <c r="O19113" s="5"/>
      <c r="U19113" s="31"/>
      <c r="AD19113" s="20"/>
    </row>
    <row r="19114" spans="4:30" x14ac:dyDescent="0.2">
      <c r="D19114" s="5"/>
      <c r="I19114" s="7"/>
      <c r="K19114" s="7"/>
      <c r="L19114" s="7"/>
      <c r="M19114" s="7"/>
      <c r="N19114" s="7"/>
      <c r="O19114" s="5"/>
      <c r="U19114" s="31"/>
      <c r="AD19114" s="20"/>
    </row>
    <row r="19115" spans="4:30" x14ac:dyDescent="0.2">
      <c r="D19115" s="5"/>
      <c r="I19115" s="7"/>
      <c r="K19115" s="7"/>
      <c r="L19115" s="7"/>
      <c r="M19115" s="7"/>
      <c r="N19115" s="7"/>
      <c r="O19115" s="5"/>
      <c r="U19115" s="31"/>
      <c r="AD19115" s="20"/>
    </row>
    <row r="19116" spans="4:30" x14ac:dyDescent="0.2">
      <c r="D19116" s="5"/>
      <c r="I19116" s="7"/>
      <c r="K19116" s="7"/>
      <c r="L19116" s="7"/>
      <c r="M19116" s="7"/>
      <c r="N19116" s="7"/>
      <c r="O19116" s="5"/>
      <c r="U19116" s="31"/>
      <c r="AD19116" s="20"/>
    </row>
    <row r="19117" spans="4:30" x14ac:dyDescent="0.2">
      <c r="D19117" s="5"/>
      <c r="I19117" s="7"/>
      <c r="K19117" s="7"/>
      <c r="L19117" s="7"/>
      <c r="M19117" s="7"/>
      <c r="N19117" s="7"/>
      <c r="O19117" s="5"/>
      <c r="U19117" s="31"/>
      <c r="AD19117" s="20"/>
    </row>
    <row r="19118" spans="4:30" x14ac:dyDescent="0.2">
      <c r="D19118" s="5"/>
      <c r="I19118" s="7"/>
      <c r="K19118" s="7"/>
      <c r="L19118" s="7"/>
      <c r="M19118" s="7"/>
      <c r="N19118" s="7"/>
      <c r="O19118" s="5"/>
      <c r="U19118" s="31"/>
      <c r="AD19118" s="20"/>
    </row>
    <row r="19119" spans="4:30" x14ac:dyDescent="0.2">
      <c r="D19119" s="5"/>
      <c r="I19119" s="7"/>
      <c r="K19119" s="7"/>
      <c r="L19119" s="7"/>
      <c r="M19119" s="7"/>
      <c r="N19119" s="7"/>
      <c r="O19119" s="5"/>
      <c r="U19119" s="31"/>
      <c r="AD19119" s="20"/>
    </row>
    <row r="19120" spans="4:30" x14ac:dyDescent="0.2">
      <c r="D19120" s="5"/>
      <c r="I19120" s="7"/>
      <c r="K19120" s="7"/>
      <c r="L19120" s="7"/>
      <c r="M19120" s="7"/>
      <c r="N19120" s="7"/>
      <c r="O19120" s="5"/>
      <c r="U19120" s="31"/>
      <c r="AD19120" s="20"/>
    </row>
    <row r="19121" spans="4:30" x14ac:dyDescent="0.2">
      <c r="D19121" s="5"/>
      <c r="I19121" s="7"/>
      <c r="K19121" s="7"/>
      <c r="L19121" s="7"/>
      <c r="M19121" s="7"/>
      <c r="N19121" s="7"/>
      <c r="O19121" s="5"/>
      <c r="U19121" s="31"/>
      <c r="AD19121" s="20"/>
    </row>
    <row r="19122" spans="4:30" x14ac:dyDescent="0.2">
      <c r="D19122" s="5"/>
      <c r="I19122" s="7"/>
      <c r="K19122" s="7"/>
      <c r="L19122" s="7"/>
      <c r="M19122" s="7"/>
      <c r="N19122" s="7"/>
      <c r="O19122" s="5"/>
      <c r="U19122" s="31"/>
      <c r="AD19122" s="20"/>
    </row>
    <row r="19123" spans="4:30" x14ac:dyDescent="0.2">
      <c r="D19123" s="5"/>
      <c r="I19123" s="7"/>
      <c r="K19123" s="7"/>
      <c r="L19123" s="7"/>
      <c r="M19123" s="7"/>
      <c r="N19123" s="7"/>
      <c r="O19123" s="5"/>
      <c r="U19123" s="31"/>
      <c r="AD19123" s="20"/>
    </row>
    <row r="19124" spans="4:30" x14ac:dyDescent="0.2">
      <c r="D19124" s="5"/>
      <c r="I19124" s="7"/>
      <c r="K19124" s="7"/>
      <c r="L19124" s="7"/>
      <c r="M19124" s="7"/>
      <c r="N19124" s="7"/>
      <c r="O19124" s="5"/>
      <c r="U19124" s="31"/>
      <c r="AD19124" s="20"/>
    </row>
    <row r="19125" spans="4:30" x14ac:dyDescent="0.2">
      <c r="D19125" s="5"/>
      <c r="I19125" s="7"/>
      <c r="K19125" s="7"/>
      <c r="L19125" s="7"/>
      <c r="M19125" s="7"/>
      <c r="N19125" s="7"/>
      <c r="O19125" s="5"/>
      <c r="U19125" s="31"/>
      <c r="AD19125" s="20"/>
    </row>
    <row r="19126" spans="4:30" x14ac:dyDescent="0.2">
      <c r="D19126" s="5"/>
      <c r="I19126" s="7"/>
      <c r="K19126" s="7"/>
      <c r="L19126" s="7"/>
      <c r="M19126" s="7"/>
      <c r="N19126" s="7"/>
      <c r="O19126" s="5"/>
      <c r="U19126" s="31"/>
      <c r="AD19126" s="20"/>
    </row>
    <row r="19127" spans="4:30" x14ac:dyDescent="0.2">
      <c r="D19127" s="5"/>
      <c r="I19127" s="7"/>
      <c r="K19127" s="7"/>
      <c r="L19127" s="7"/>
      <c r="M19127" s="7"/>
      <c r="N19127" s="7"/>
      <c r="O19127" s="5"/>
      <c r="U19127" s="31"/>
      <c r="AD19127" s="20"/>
    </row>
    <row r="19128" spans="4:30" x14ac:dyDescent="0.2">
      <c r="D19128" s="5"/>
      <c r="I19128" s="7"/>
      <c r="K19128" s="7"/>
      <c r="L19128" s="7"/>
      <c r="M19128" s="7"/>
      <c r="N19128" s="7"/>
      <c r="O19128" s="5"/>
      <c r="U19128" s="31"/>
      <c r="AD19128" s="20"/>
    </row>
    <row r="19129" spans="4:30" x14ac:dyDescent="0.2">
      <c r="D19129" s="5"/>
      <c r="I19129" s="7"/>
      <c r="K19129" s="7"/>
      <c r="L19129" s="7"/>
      <c r="M19129" s="7"/>
      <c r="N19129" s="7"/>
      <c r="O19129" s="5"/>
      <c r="U19129" s="31"/>
      <c r="AD19129" s="20"/>
    </row>
    <row r="19130" spans="4:30" x14ac:dyDescent="0.2">
      <c r="D19130" s="5"/>
      <c r="I19130" s="7"/>
      <c r="K19130" s="7"/>
      <c r="L19130" s="7"/>
      <c r="M19130" s="7"/>
      <c r="N19130" s="7"/>
      <c r="O19130" s="5"/>
      <c r="U19130" s="31"/>
      <c r="AD19130" s="20"/>
    </row>
    <row r="19131" spans="4:30" x14ac:dyDescent="0.2">
      <c r="D19131" s="5"/>
      <c r="I19131" s="7"/>
      <c r="K19131" s="7"/>
      <c r="L19131" s="7"/>
      <c r="M19131" s="7"/>
      <c r="N19131" s="7"/>
      <c r="O19131" s="5"/>
      <c r="U19131" s="31"/>
      <c r="AD19131" s="20"/>
    </row>
    <row r="19132" spans="4:30" x14ac:dyDescent="0.2">
      <c r="D19132" s="5"/>
      <c r="I19132" s="7"/>
      <c r="K19132" s="7"/>
      <c r="L19132" s="7"/>
      <c r="M19132" s="7"/>
      <c r="N19132" s="7"/>
      <c r="O19132" s="5"/>
      <c r="U19132" s="31"/>
      <c r="AD19132" s="20"/>
    </row>
    <row r="19133" spans="4:30" x14ac:dyDescent="0.2">
      <c r="D19133" s="5"/>
      <c r="I19133" s="7"/>
      <c r="K19133" s="7"/>
      <c r="L19133" s="7"/>
      <c r="M19133" s="7"/>
      <c r="N19133" s="7"/>
      <c r="O19133" s="5"/>
      <c r="U19133" s="31"/>
      <c r="AD19133" s="20"/>
    </row>
    <row r="19134" spans="4:30" x14ac:dyDescent="0.2">
      <c r="D19134" s="5"/>
      <c r="I19134" s="7"/>
      <c r="K19134" s="7"/>
      <c r="L19134" s="7"/>
      <c r="M19134" s="7"/>
      <c r="N19134" s="7"/>
      <c r="O19134" s="5"/>
      <c r="U19134" s="31"/>
      <c r="AD19134" s="20"/>
    </row>
    <row r="19135" spans="4:30" x14ac:dyDescent="0.2">
      <c r="D19135" s="5"/>
      <c r="I19135" s="7"/>
      <c r="K19135" s="7"/>
      <c r="L19135" s="7"/>
      <c r="M19135" s="7"/>
      <c r="N19135" s="7"/>
      <c r="O19135" s="5"/>
      <c r="U19135" s="31"/>
      <c r="AD19135" s="20"/>
    </row>
    <row r="19136" spans="4:30" x14ac:dyDescent="0.2">
      <c r="D19136" s="5"/>
      <c r="I19136" s="7"/>
      <c r="K19136" s="7"/>
      <c r="L19136" s="7"/>
      <c r="M19136" s="7"/>
      <c r="N19136" s="7"/>
      <c r="O19136" s="5"/>
      <c r="U19136" s="31"/>
      <c r="AD19136" s="20"/>
    </row>
    <row r="19137" spans="4:30" x14ac:dyDescent="0.2">
      <c r="D19137" s="5"/>
      <c r="I19137" s="7"/>
      <c r="K19137" s="7"/>
      <c r="L19137" s="7"/>
      <c r="M19137" s="7"/>
      <c r="N19137" s="7"/>
      <c r="O19137" s="5"/>
      <c r="U19137" s="31"/>
      <c r="AD19137" s="20"/>
    </row>
    <row r="19138" spans="4:30" x14ac:dyDescent="0.2">
      <c r="D19138" s="5"/>
      <c r="I19138" s="7"/>
      <c r="K19138" s="7"/>
      <c r="L19138" s="7"/>
      <c r="M19138" s="7"/>
      <c r="N19138" s="7"/>
      <c r="O19138" s="5"/>
      <c r="U19138" s="31"/>
      <c r="AD19138" s="20"/>
    </row>
    <row r="19139" spans="4:30" x14ac:dyDescent="0.2">
      <c r="D19139" s="5"/>
      <c r="I19139" s="7"/>
      <c r="K19139" s="7"/>
      <c r="L19139" s="7"/>
      <c r="M19139" s="7"/>
      <c r="N19139" s="7"/>
      <c r="O19139" s="5"/>
      <c r="U19139" s="31"/>
      <c r="AD19139" s="20"/>
    </row>
    <row r="19140" spans="4:30" x14ac:dyDescent="0.2">
      <c r="D19140" s="5"/>
      <c r="I19140" s="7"/>
      <c r="K19140" s="7"/>
      <c r="L19140" s="7"/>
      <c r="M19140" s="7"/>
      <c r="N19140" s="7"/>
      <c r="O19140" s="5"/>
      <c r="U19140" s="31"/>
      <c r="AD19140" s="20"/>
    </row>
    <row r="19141" spans="4:30" x14ac:dyDescent="0.2">
      <c r="D19141" s="5"/>
      <c r="I19141" s="7"/>
      <c r="K19141" s="7"/>
      <c r="L19141" s="7"/>
      <c r="M19141" s="7"/>
      <c r="N19141" s="7"/>
      <c r="O19141" s="5"/>
      <c r="U19141" s="31"/>
      <c r="AD19141" s="20"/>
    </row>
    <row r="19142" spans="4:30" x14ac:dyDescent="0.2">
      <c r="D19142" s="5"/>
      <c r="I19142" s="7"/>
      <c r="K19142" s="7"/>
      <c r="L19142" s="7"/>
      <c r="M19142" s="7"/>
      <c r="N19142" s="7"/>
      <c r="O19142" s="5"/>
      <c r="U19142" s="31"/>
      <c r="AD19142" s="20"/>
    </row>
    <row r="19143" spans="4:30" x14ac:dyDescent="0.2">
      <c r="D19143" s="5"/>
      <c r="I19143" s="7"/>
      <c r="K19143" s="7"/>
      <c r="L19143" s="7"/>
      <c r="M19143" s="7"/>
      <c r="N19143" s="7"/>
      <c r="O19143" s="5"/>
      <c r="U19143" s="31"/>
      <c r="AD19143" s="20"/>
    </row>
    <row r="19144" spans="4:30" x14ac:dyDescent="0.2">
      <c r="D19144" s="5"/>
      <c r="I19144" s="7"/>
      <c r="K19144" s="7"/>
      <c r="L19144" s="7"/>
      <c r="M19144" s="7"/>
      <c r="N19144" s="7"/>
      <c r="O19144" s="5"/>
      <c r="U19144" s="31"/>
      <c r="AD19144" s="20"/>
    </row>
    <row r="19145" spans="4:30" x14ac:dyDescent="0.2">
      <c r="D19145" s="5"/>
      <c r="I19145" s="7"/>
      <c r="K19145" s="7"/>
      <c r="L19145" s="7"/>
      <c r="M19145" s="7"/>
      <c r="N19145" s="7"/>
      <c r="O19145" s="5"/>
      <c r="U19145" s="31"/>
      <c r="AD19145" s="20"/>
    </row>
    <row r="19146" spans="4:30" x14ac:dyDescent="0.2">
      <c r="D19146" s="5"/>
      <c r="I19146" s="7"/>
      <c r="K19146" s="7"/>
      <c r="L19146" s="7"/>
      <c r="M19146" s="7"/>
      <c r="N19146" s="7"/>
      <c r="O19146" s="5"/>
      <c r="U19146" s="31"/>
      <c r="AD19146" s="20"/>
    </row>
    <row r="19147" spans="4:30" x14ac:dyDescent="0.2">
      <c r="D19147" s="5"/>
      <c r="I19147" s="7"/>
      <c r="K19147" s="7"/>
      <c r="L19147" s="7"/>
      <c r="M19147" s="7"/>
      <c r="N19147" s="7"/>
      <c r="O19147" s="5"/>
      <c r="U19147" s="31"/>
      <c r="AD19147" s="20"/>
    </row>
    <row r="19148" spans="4:30" x14ac:dyDescent="0.2">
      <c r="D19148" s="5"/>
      <c r="I19148" s="7"/>
      <c r="K19148" s="7"/>
      <c r="L19148" s="7"/>
      <c r="M19148" s="7"/>
      <c r="N19148" s="7"/>
      <c r="O19148" s="5"/>
      <c r="U19148" s="31"/>
      <c r="AD19148" s="20"/>
    </row>
    <row r="19149" spans="4:30" x14ac:dyDescent="0.2">
      <c r="D19149" s="5"/>
      <c r="I19149" s="7"/>
      <c r="K19149" s="7"/>
      <c r="L19149" s="7"/>
      <c r="M19149" s="7"/>
      <c r="N19149" s="7"/>
      <c r="O19149" s="5"/>
      <c r="U19149" s="31"/>
      <c r="AD19149" s="20"/>
    </row>
    <row r="19150" spans="4:30" x14ac:dyDescent="0.2">
      <c r="D19150" s="5"/>
      <c r="I19150" s="7"/>
      <c r="K19150" s="7"/>
      <c r="L19150" s="7"/>
      <c r="M19150" s="7"/>
      <c r="N19150" s="7"/>
      <c r="O19150" s="5"/>
      <c r="U19150" s="31"/>
      <c r="AD19150" s="20"/>
    </row>
    <row r="19151" spans="4:30" x14ac:dyDescent="0.2">
      <c r="D19151" s="5"/>
      <c r="I19151" s="7"/>
      <c r="K19151" s="7"/>
      <c r="L19151" s="7"/>
      <c r="M19151" s="7"/>
      <c r="N19151" s="7"/>
      <c r="O19151" s="5"/>
      <c r="U19151" s="31"/>
      <c r="AD19151" s="20"/>
    </row>
    <row r="19152" spans="4:30" x14ac:dyDescent="0.2">
      <c r="D19152" s="5"/>
      <c r="I19152" s="7"/>
      <c r="K19152" s="7"/>
      <c r="L19152" s="7"/>
      <c r="M19152" s="7"/>
      <c r="N19152" s="7"/>
      <c r="O19152" s="5"/>
      <c r="U19152" s="31"/>
      <c r="AD19152" s="20"/>
    </row>
    <row r="19153" spans="4:30" x14ac:dyDescent="0.2">
      <c r="D19153" s="5"/>
      <c r="I19153" s="7"/>
      <c r="K19153" s="7"/>
      <c r="L19153" s="7"/>
      <c r="M19153" s="7"/>
      <c r="N19153" s="7"/>
      <c r="O19153" s="5"/>
      <c r="U19153" s="31"/>
      <c r="AD19153" s="20"/>
    </row>
    <row r="19154" spans="4:30" x14ac:dyDescent="0.2">
      <c r="D19154" s="5"/>
      <c r="I19154" s="7"/>
      <c r="K19154" s="7"/>
      <c r="L19154" s="7"/>
      <c r="M19154" s="7"/>
      <c r="N19154" s="7"/>
      <c r="O19154" s="5"/>
      <c r="U19154" s="31"/>
      <c r="AD19154" s="20"/>
    </row>
    <row r="19155" spans="4:30" x14ac:dyDescent="0.2">
      <c r="D19155" s="5"/>
      <c r="I19155" s="7"/>
      <c r="K19155" s="7"/>
      <c r="L19155" s="7"/>
      <c r="M19155" s="7"/>
      <c r="N19155" s="7"/>
      <c r="O19155" s="5"/>
      <c r="U19155" s="31"/>
      <c r="AD19155" s="20"/>
    </row>
    <row r="19156" spans="4:30" x14ac:dyDescent="0.2">
      <c r="D19156" s="5"/>
      <c r="I19156" s="7"/>
      <c r="K19156" s="7"/>
      <c r="L19156" s="7"/>
      <c r="M19156" s="7"/>
      <c r="N19156" s="7"/>
      <c r="O19156" s="5"/>
      <c r="U19156" s="31"/>
      <c r="AD19156" s="20"/>
    </row>
    <row r="19157" spans="4:30" x14ac:dyDescent="0.2">
      <c r="D19157" s="5"/>
      <c r="I19157" s="7"/>
      <c r="K19157" s="7"/>
      <c r="L19157" s="7"/>
      <c r="M19157" s="7"/>
      <c r="N19157" s="7"/>
      <c r="O19157" s="5"/>
      <c r="U19157" s="31"/>
      <c r="AD19157" s="20"/>
    </row>
    <row r="19158" spans="4:30" x14ac:dyDescent="0.2">
      <c r="D19158" s="5"/>
      <c r="I19158" s="7"/>
      <c r="K19158" s="7"/>
      <c r="L19158" s="7"/>
      <c r="M19158" s="7"/>
      <c r="N19158" s="7"/>
      <c r="O19158" s="5"/>
      <c r="U19158" s="31"/>
      <c r="AD19158" s="20"/>
    </row>
    <row r="19159" spans="4:30" x14ac:dyDescent="0.2">
      <c r="D19159" s="5"/>
      <c r="I19159" s="7"/>
      <c r="K19159" s="7"/>
      <c r="L19159" s="7"/>
      <c r="M19159" s="7"/>
      <c r="N19159" s="7"/>
      <c r="O19159" s="5"/>
      <c r="U19159" s="31"/>
      <c r="AD19159" s="20"/>
    </row>
    <row r="19160" spans="4:30" x14ac:dyDescent="0.2">
      <c r="D19160" s="5"/>
      <c r="I19160" s="7"/>
      <c r="K19160" s="7"/>
      <c r="L19160" s="7"/>
      <c r="M19160" s="7"/>
      <c r="N19160" s="7"/>
      <c r="O19160" s="5"/>
      <c r="U19160" s="31"/>
      <c r="AD19160" s="20"/>
    </row>
    <row r="19161" spans="4:30" x14ac:dyDescent="0.2">
      <c r="D19161" s="5"/>
      <c r="I19161" s="7"/>
      <c r="K19161" s="7"/>
      <c r="L19161" s="7"/>
      <c r="M19161" s="7"/>
      <c r="N19161" s="7"/>
      <c r="O19161" s="5"/>
      <c r="U19161" s="31"/>
      <c r="AD19161" s="20"/>
    </row>
    <row r="19162" spans="4:30" x14ac:dyDescent="0.2">
      <c r="D19162" s="5"/>
      <c r="I19162" s="7"/>
      <c r="K19162" s="7"/>
      <c r="L19162" s="7"/>
      <c r="M19162" s="7"/>
      <c r="N19162" s="7"/>
      <c r="O19162" s="5"/>
      <c r="U19162" s="31"/>
      <c r="AD19162" s="20"/>
    </row>
    <row r="19163" spans="4:30" x14ac:dyDescent="0.2">
      <c r="D19163" s="5"/>
      <c r="I19163" s="7"/>
      <c r="K19163" s="7"/>
      <c r="L19163" s="7"/>
      <c r="M19163" s="7"/>
      <c r="N19163" s="7"/>
      <c r="O19163" s="5"/>
      <c r="U19163" s="31"/>
      <c r="AD19163" s="20"/>
    </row>
    <row r="19164" spans="4:30" x14ac:dyDescent="0.2">
      <c r="D19164" s="5"/>
      <c r="I19164" s="7"/>
      <c r="K19164" s="7"/>
      <c r="L19164" s="7"/>
      <c r="M19164" s="7"/>
      <c r="N19164" s="7"/>
      <c r="O19164" s="5"/>
      <c r="U19164" s="31"/>
      <c r="AD19164" s="20"/>
    </row>
    <row r="19165" spans="4:30" x14ac:dyDescent="0.2">
      <c r="D19165" s="5"/>
      <c r="I19165" s="7"/>
      <c r="K19165" s="7"/>
      <c r="L19165" s="7"/>
      <c r="M19165" s="7"/>
      <c r="N19165" s="7"/>
      <c r="O19165" s="5"/>
      <c r="U19165" s="31"/>
      <c r="AD19165" s="20"/>
    </row>
    <row r="19166" spans="4:30" x14ac:dyDescent="0.2">
      <c r="D19166" s="5"/>
      <c r="I19166" s="7"/>
      <c r="K19166" s="7"/>
      <c r="L19166" s="7"/>
      <c r="M19166" s="7"/>
      <c r="N19166" s="7"/>
      <c r="O19166" s="5"/>
      <c r="U19166" s="31"/>
      <c r="AD19166" s="20"/>
    </row>
    <row r="19167" spans="4:30" x14ac:dyDescent="0.2">
      <c r="D19167" s="5"/>
      <c r="I19167" s="7"/>
      <c r="K19167" s="7"/>
      <c r="L19167" s="7"/>
      <c r="M19167" s="7"/>
      <c r="N19167" s="7"/>
      <c r="O19167" s="5"/>
      <c r="U19167" s="31"/>
      <c r="AD19167" s="20"/>
    </row>
    <row r="19168" spans="4:30" x14ac:dyDescent="0.2">
      <c r="D19168" s="5"/>
      <c r="I19168" s="7"/>
      <c r="K19168" s="7"/>
      <c r="L19168" s="7"/>
      <c r="M19168" s="7"/>
      <c r="N19168" s="7"/>
      <c r="O19168" s="5"/>
      <c r="U19168" s="31"/>
      <c r="AD19168" s="20"/>
    </row>
    <row r="19169" spans="4:30" x14ac:dyDescent="0.2">
      <c r="D19169" s="5"/>
      <c r="I19169" s="7"/>
      <c r="K19169" s="7"/>
      <c r="L19169" s="7"/>
      <c r="M19169" s="7"/>
      <c r="N19169" s="7"/>
      <c r="O19169" s="5"/>
      <c r="U19169" s="31"/>
      <c r="AD19169" s="20"/>
    </row>
    <row r="19170" spans="4:30" x14ac:dyDescent="0.2">
      <c r="D19170" s="5"/>
      <c r="I19170" s="7"/>
      <c r="K19170" s="7"/>
      <c r="L19170" s="7"/>
      <c r="M19170" s="7"/>
      <c r="N19170" s="7"/>
      <c r="O19170" s="5"/>
      <c r="U19170" s="31"/>
      <c r="AD19170" s="20"/>
    </row>
    <row r="19171" spans="4:30" x14ac:dyDescent="0.2">
      <c r="D19171" s="5"/>
      <c r="I19171" s="7"/>
      <c r="K19171" s="7"/>
      <c r="L19171" s="7"/>
      <c r="M19171" s="7"/>
      <c r="N19171" s="7"/>
      <c r="O19171" s="5"/>
      <c r="U19171" s="31"/>
      <c r="AD19171" s="20"/>
    </row>
    <row r="19172" spans="4:30" x14ac:dyDescent="0.2">
      <c r="D19172" s="5"/>
      <c r="I19172" s="7"/>
      <c r="K19172" s="7"/>
      <c r="L19172" s="7"/>
      <c r="M19172" s="7"/>
      <c r="N19172" s="7"/>
      <c r="O19172" s="5"/>
      <c r="U19172" s="31"/>
      <c r="AD19172" s="20"/>
    </row>
    <row r="19173" spans="4:30" x14ac:dyDescent="0.2">
      <c r="D19173" s="5"/>
      <c r="I19173" s="7"/>
      <c r="K19173" s="7"/>
      <c r="L19173" s="7"/>
      <c r="M19173" s="7"/>
      <c r="N19173" s="7"/>
      <c r="O19173" s="5"/>
      <c r="U19173" s="31"/>
      <c r="AD19173" s="20"/>
    </row>
    <row r="19174" spans="4:30" x14ac:dyDescent="0.2">
      <c r="D19174" s="5"/>
      <c r="I19174" s="7"/>
      <c r="K19174" s="7"/>
      <c r="L19174" s="7"/>
      <c r="M19174" s="7"/>
      <c r="N19174" s="7"/>
      <c r="O19174" s="5"/>
      <c r="U19174" s="31"/>
      <c r="AD19174" s="20"/>
    </row>
    <row r="19175" spans="4:30" x14ac:dyDescent="0.2">
      <c r="D19175" s="5"/>
      <c r="I19175" s="7"/>
      <c r="K19175" s="7"/>
      <c r="L19175" s="7"/>
      <c r="M19175" s="7"/>
      <c r="N19175" s="7"/>
      <c r="O19175" s="5"/>
      <c r="U19175" s="31"/>
      <c r="AD19175" s="20"/>
    </row>
    <row r="19176" spans="4:30" x14ac:dyDescent="0.2">
      <c r="D19176" s="5"/>
      <c r="I19176" s="7"/>
      <c r="K19176" s="7"/>
      <c r="L19176" s="7"/>
      <c r="M19176" s="7"/>
      <c r="N19176" s="7"/>
      <c r="O19176" s="5"/>
      <c r="U19176" s="31"/>
      <c r="AD19176" s="20"/>
    </row>
    <row r="19177" spans="4:30" x14ac:dyDescent="0.2">
      <c r="D19177" s="5"/>
      <c r="I19177" s="7"/>
      <c r="K19177" s="7"/>
      <c r="L19177" s="7"/>
      <c r="M19177" s="7"/>
      <c r="N19177" s="7"/>
      <c r="O19177" s="5"/>
      <c r="U19177" s="31"/>
      <c r="AD19177" s="20"/>
    </row>
    <row r="19178" spans="4:30" x14ac:dyDescent="0.2">
      <c r="D19178" s="5"/>
      <c r="I19178" s="7"/>
      <c r="K19178" s="7"/>
      <c r="L19178" s="7"/>
      <c r="M19178" s="7"/>
      <c r="N19178" s="7"/>
      <c r="O19178" s="5"/>
      <c r="U19178" s="31"/>
      <c r="AD19178" s="20"/>
    </row>
    <row r="19179" spans="4:30" x14ac:dyDescent="0.2">
      <c r="D19179" s="5"/>
      <c r="I19179" s="7"/>
      <c r="K19179" s="7"/>
      <c r="L19179" s="7"/>
      <c r="M19179" s="7"/>
      <c r="N19179" s="7"/>
      <c r="O19179" s="5"/>
      <c r="U19179" s="31"/>
      <c r="AD19179" s="20"/>
    </row>
    <row r="19180" spans="4:30" x14ac:dyDescent="0.2">
      <c r="D19180" s="5"/>
      <c r="I19180" s="7"/>
      <c r="K19180" s="7"/>
      <c r="L19180" s="7"/>
      <c r="M19180" s="7"/>
      <c r="N19180" s="7"/>
      <c r="O19180" s="5"/>
      <c r="U19180" s="31"/>
      <c r="AD19180" s="20"/>
    </row>
    <row r="19181" spans="4:30" x14ac:dyDescent="0.2">
      <c r="D19181" s="5"/>
      <c r="I19181" s="7"/>
      <c r="K19181" s="7"/>
      <c r="L19181" s="7"/>
      <c r="M19181" s="7"/>
      <c r="N19181" s="7"/>
      <c r="O19181" s="5"/>
      <c r="U19181" s="31"/>
      <c r="AD19181" s="20"/>
    </row>
    <row r="19182" spans="4:30" x14ac:dyDescent="0.2">
      <c r="D19182" s="5"/>
      <c r="I19182" s="7"/>
      <c r="K19182" s="7"/>
      <c r="L19182" s="7"/>
      <c r="M19182" s="7"/>
      <c r="N19182" s="7"/>
      <c r="O19182" s="5"/>
      <c r="U19182" s="31"/>
      <c r="AD19182" s="20"/>
    </row>
    <row r="19183" spans="4:30" x14ac:dyDescent="0.2">
      <c r="D19183" s="5"/>
      <c r="I19183" s="7"/>
      <c r="K19183" s="7"/>
      <c r="L19183" s="7"/>
      <c r="M19183" s="7"/>
      <c r="N19183" s="7"/>
      <c r="O19183" s="5"/>
      <c r="U19183" s="31"/>
      <c r="AD19183" s="20"/>
    </row>
    <row r="19184" spans="4:30" x14ac:dyDescent="0.2">
      <c r="D19184" s="5"/>
      <c r="I19184" s="7"/>
      <c r="K19184" s="7"/>
      <c r="L19184" s="7"/>
      <c r="M19184" s="7"/>
      <c r="N19184" s="7"/>
      <c r="O19184" s="5"/>
      <c r="U19184" s="31"/>
      <c r="AD19184" s="20"/>
    </row>
    <row r="19185" spans="4:30" x14ac:dyDescent="0.2">
      <c r="D19185" s="5"/>
      <c r="I19185" s="7"/>
      <c r="K19185" s="7"/>
      <c r="L19185" s="7"/>
      <c r="M19185" s="7"/>
      <c r="N19185" s="7"/>
      <c r="O19185" s="5"/>
      <c r="U19185" s="31"/>
      <c r="AD19185" s="20"/>
    </row>
    <row r="19186" spans="4:30" x14ac:dyDescent="0.2">
      <c r="D19186" s="5"/>
      <c r="I19186" s="7"/>
      <c r="K19186" s="7"/>
      <c r="L19186" s="7"/>
      <c r="M19186" s="7"/>
      <c r="N19186" s="7"/>
      <c r="O19186" s="5"/>
      <c r="U19186" s="31"/>
      <c r="AD19186" s="20"/>
    </row>
    <row r="19187" spans="4:30" x14ac:dyDescent="0.2">
      <c r="D19187" s="5"/>
      <c r="I19187" s="7"/>
      <c r="K19187" s="7"/>
      <c r="L19187" s="7"/>
      <c r="M19187" s="7"/>
      <c r="N19187" s="7"/>
      <c r="O19187" s="5"/>
      <c r="U19187" s="31"/>
      <c r="AD19187" s="20"/>
    </row>
    <row r="19188" spans="4:30" x14ac:dyDescent="0.2">
      <c r="D19188" s="5"/>
      <c r="I19188" s="7"/>
      <c r="K19188" s="7"/>
      <c r="L19188" s="7"/>
      <c r="M19188" s="7"/>
      <c r="N19188" s="7"/>
      <c r="O19188" s="5"/>
      <c r="U19188" s="31"/>
      <c r="AD19188" s="20"/>
    </row>
    <row r="19189" spans="4:30" x14ac:dyDescent="0.2">
      <c r="D19189" s="5"/>
      <c r="I19189" s="7"/>
      <c r="K19189" s="7"/>
      <c r="L19189" s="7"/>
      <c r="M19189" s="7"/>
      <c r="N19189" s="7"/>
      <c r="O19189" s="5"/>
      <c r="U19189" s="31"/>
      <c r="AD19189" s="20"/>
    </row>
    <row r="19190" spans="4:30" x14ac:dyDescent="0.2">
      <c r="D19190" s="5"/>
      <c r="I19190" s="7"/>
      <c r="K19190" s="7"/>
      <c r="L19190" s="7"/>
      <c r="M19190" s="7"/>
      <c r="N19190" s="7"/>
      <c r="O19190" s="5"/>
      <c r="U19190" s="31"/>
      <c r="AD19190" s="20"/>
    </row>
    <row r="19191" spans="4:30" x14ac:dyDescent="0.2">
      <c r="D19191" s="5"/>
      <c r="I19191" s="7"/>
      <c r="K19191" s="7"/>
      <c r="L19191" s="7"/>
      <c r="M19191" s="7"/>
      <c r="N19191" s="7"/>
      <c r="O19191" s="5"/>
      <c r="U19191" s="31"/>
      <c r="AD19191" s="20"/>
    </row>
    <row r="19192" spans="4:30" x14ac:dyDescent="0.2">
      <c r="D19192" s="5"/>
      <c r="I19192" s="7"/>
      <c r="K19192" s="7"/>
      <c r="L19192" s="7"/>
      <c r="M19192" s="7"/>
      <c r="N19192" s="7"/>
      <c r="O19192" s="5"/>
      <c r="U19192" s="31"/>
      <c r="AD19192" s="20"/>
    </row>
    <row r="19193" spans="4:30" x14ac:dyDescent="0.2">
      <c r="D19193" s="5"/>
      <c r="I19193" s="7"/>
      <c r="K19193" s="7"/>
      <c r="L19193" s="7"/>
      <c r="M19193" s="7"/>
      <c r="N19193" s="7"/>
      <c r="O19193" s="5"/>
      <c r="U19193" s="31"/>
      <c r="AD19193" s="20"/>
    </row>
    <row r="19194" spans="4:30" x14ac:dyDescent="0.2">
      <c r="D19194" s="5"/>
      <c r="I19194" s="7"/>
      <c r="K19194" s="7"/>
      <c r="L19194" s="7"/>
      <c r="M19194" s="7"/>
      <c r="N19194" s="7"/>
      <c r="O19194" s="5"/>
      <c r="U19194" s="31"/>
      <c r="AD19194" s="20"/>
    </row>
    <row r="19195" spans="4:30" x14ac:dyDescent="0.2">
      <c r="D19195" s="5"/>
      <c r="I19195" s="7"/>
      <c r="K19195" s="7"/>
      <c r="L19195" s="7"/>
      <c r="M19195" s="7"/>
      <c r="N19195" s="7"/>
      <c r="O19195" s="5"/>
      <c r="U19195" s="31"/>
      <c r="AD19195" s="20"/>
    </row>
    <row r="19196" spans="4:30" x14ac:dyDescent="0.2">
      <c r="D19196" s="5"/>
      <c r="I19196" s="7"/>
      <c r="K19196" s="7"/>
      <c r="L19196" s="7"/>
      <c r="M19196" s="7"/>
      <c r="N19196" s="7"/>
      <c r="O19196" s="5"/>
      <c r="U19196" s="31"/>
      <c r="AD19196" s="20"/>
    </row>
    <row r="19197" spans="4:30" x14ac:dyDescent="0.2">
      <c r="D19197" s="5"/>
      <c r="I19197" s="7"/>
      <c r="K19197" s="7"/>
      <c r="L19197" s="7"/>
      <c r="M19197" s="7"/>
      <c r="N19197" s="7"/>
      <c r="O19197" s="5"/>
      <c r="U19197" s="31"/>
      <c r="AD19197" s="20"/>
    </row>
    <row r="19198" spans="4:30" x14ac:dyDescent="0.2">
      <c r="D19198" s="5"/>
      <c r="I19198" s="7"/>
      <c r="K19198" s="7"/>
      <c r="L19198" s="7"/>
      <c r="M19198" s="7"/>
      <c r="N19198" s="7"/>
      <c r="O19198" s="5"/>
      <c r="U19198" s="31"/>
      <c r="AD19198" s="20"/>
    </row>
    <row r="19199" spans="4:30" x14ac:dyDescent="0.2">
      <c r="D19199" s="5"/>
      <c r="I19199" s="7"/>
      <c r="K19199" s="7"/>
      <c r="L19199" s="7"/>
      <c r="M19199" s="7"/>
      <c r="N19199" s="7"/>
      <c r="O19199" s="5"/>
      <c r="U19199" s="31"/>
      <c r="AD19199" s="20"/>
    </row>
    <row r="19200" spans="4:30" x14ac:dyDescent="0.2">
      <c r="D19200" s="5"/>
      <c r="I19200" s="7"/>
      <c r="K19200" s="7"/>
      <c r="L19200" s="7"/>
      <c r="M19200" s="7"/>
      <c r="N19200" s="7"/>
      <c r="O19200" s="5"/>
      <c r="U19200" s="31"/>
      <c r="AD19200" s="20"/>
    </row>
    <row r="19201" spans="4:30" x14ac:dyDescent="0.2">
      <c r="D19201" s="5"/>
      <c r="I19201" s="7"/>
      <c r="K19201" s="7"/>
      <c r="L19201" s="7"/>
      <c r="M19201" s="7"/>
      <c r="N19201" s="7"/>
      <c r="O19201" s="5"/>
      <c r="U19201" s="31"/>
      <c r="AD19201" s="20"/>
    </row>
    <row r="19202" spans="4:30" x14ac:dyDescent="0.2">
      <c r="D19202" s="5"/>
      <c r="I19202" s="7"/>
      <c r="K19202" s="7"/>
      <c r="L19202" s="7"/>
      <c r="M19202" s="7"/>
      <c r="N19202" s="7"/>
      <c r="O19202" s="5"/>
      <c r="U19202" s="31"/>
      <c r="AD19202" s="20"/>
    </row>
    <row r="19203" spans="4:30" x14ac:dyDescent="0.2">
      <c r="D19203" s="5"/>
      <c r="I19203" s="7"/>
      <c r="K19203" s="7"/>
      <c r="L19203" s="7"/>
      <c r="M19203" s="7"/>
      <c r="N19203" s="7"/>
      <c r="O19203" s="5"/>
      <c r="U19203" s="31"/>
      <c r="AD19203" s="20"/>
    </row>
    <row r="19204" spans="4:30" x14ac:dyDescent="0.2">
      <c r="D19204" s="5"/>
      <c r="I19204" s="7"/>
      <c r="K19204" s="7"/>
      <c r="L19204" s="7"/>
      <c r="M19204" s="7"/>
      <c r="N19204" s="7"/>
      <c r="O19204" s="5"/>
      <c r="U19204" s="31"/>
      <c r="AD19204" s="20"/>
    </row>
    <row r="19205" spans="4:30" x14ac:dyDescent="0.2">
      <c r="D19205" s="5"/>
      <c r="I19205" s="7"/>
      <c r="K19205" s="7"/>
      <c r="L19205" s="7"/>
      <c r="M19205" s="7"/>
      <c r="N19205" s="7"/>
      <c r="O19205" s="5"/>
      <c r="U19205" s="31"/>
      <c r="AD19205" s="20"/>
    </row>
    <row r="19206" spans="4:30" x14ac:dyDescent="0.2">
      <c r="D19206" s="5"/>
      <c r="I19206" s="7"/>
      <c r="K19206" s="7"/>
      <c r="L19206" s="7"/>
      <c r="M19206" s="7"/>
      <c r="N19206" s="7"/>
      <c r="O19206" s="5"/>
      <c r="U19206" s="31"/>
      <c r="AD19206" s="20"/>
    </row>
    <row r="19207" spans="4:30" x14ac:dyDescent="0.2">
      <c r="D19207" s="5"/>
      <c r="I19207" s="7"/>
      <c r="K19207" s="7"/>
      <c r="L19207" s="7"/>
      <c r="M19207" s="7"/>
      <c r="N19207" s="7"/>
      <c r="O19207" s="5"/>
      <c r="U19207" s="31"/>
      <c r="AD19207" s="20"/>
    </row>
    <row r="19208" spans="4:30" x14ac:dyDescent="0.2">
      <c r="D19208" s="5"/>
      <c r="I19208" s="7"/>
      <c r="K19208" s="7"/>
      <c r="L19208" s="7"/>
      <c r="M19208" s="7"/>
      <c r="N19208" s="7"/>
      <c r="O19208" s="5"/>
      <c r="U19208" s="31"/>
      <c r="AD19208" s="20"/>
    </row>
    <row r="19209" spans="4:30" x14ac:dyDescent="0.2">
      <c r="D19209" s="5"/>
      <c r="I19209" s="7"/>
      <c r="K19209" s="7"/>
      <c r="L19209" s="7"/>
      <c r="M19209" s="7"/>
      <c r="N19209" s="7"/>
      <c r="O19209" s="5"/>
      <c r="U19209" s="31"/>
      <c r="AD19209" s="20"/>
    </row>
    <row r="19210" spans="4:30" x14ac:dyDescent="0.2">
      <c r="D19210" s="5"/>
      <c r="I19210" s="7"/>
      <c r="K19210" s="7"/>
      <c r="L19210" s="7"/>
      <c r="M19210" s="7"/>
      <c r="N19210" s="7"/>
      <c r="O19210" s="5"/>
      <c r="U19210" s="31"/>
      <c r="AD19210" s="20"/>
    </row>
    <row r="19211" spans="4:30" x14ac:dyDescent="0.2">
      <c r="D19211" s="5"/>
      <c r="I19211" s="7"/>
      <c r="K19211" s="7"/>
      <c r="L19211" s="7"/>
      <c r="M19211" s="7"/>
      <c r="N19211" s="7"/>
      <c r="O19211" s="5"/>
      <c r="U19211" s="31"/>
      <c r="AD19211" s="20"/>
    </row>
    <row r="19212" spans="4:30" x14ac:dyDescent="0.2">
      <c r="D19212" s="5"/>
      <c r="I19212" s="7"/>
      <c r="K19212" s="7"/>
      <c r="L19212" s="7"/>
      <c r="M19212" s="7"/>
      <c r="N19212" s="7"/>
      <c r="O19212" s="5"/>
      <c r="U19212" s="31"/>
      <c r="AD19212" s="20"/>
    </row>
    <row r="19213" spans="4:30" x14ac:dyDescent="0.2">
      <c r="D19213" s="5"/>
      <c r="I19213" s="7"/>
      <c r="K19213" s="7"/>
      <c r="L19213" s="7"/>
      <c r="M19213" s="7"/>
      <c r="N19213" s="7"/>
      <c r="O19213" s="5"/>
      <c r="U19213" s="31"/>
      <c r="AD19213" s="20"/>
    </row>
    <row r="19214" spans="4:30" x14ac:dyDescent="0.2">
      <c r="D19214" s="5"/>
      <c r="I19214" s="7"/>
      <c r="K19214" s="7"/>
      <c r="L19214" s="7"/>
      <c r="M19214" s="7"/>
      <c r="N19214" s="7"/>
      <c r="O19214" s="5"/>
      <c r="U19214" s="31"/>
      <c r="AD19214" s="20"/>
    </row>
    <row r="19215" spans="4:30" x14ac:dyDescent="0.2">
      <c r="D19215" s="5"/>
      <c r="I19215" s="7"/>
      <c r="K19215" s="7"/>
      <c r="L19215" s="7"/>
      <c r="M19215" s="7"/>
      <c r="N19215" s="7"/>
      <c r="O19215" s="5"/>
      <c r="U19215" s="31"/>
      <c r="AD19215" s="20"/>
    </row>
    <row r="19216" spans="4:30" x14ac:dyDescent="0.2">
      <c r="D19216" s="5"/>
      <c r="I19216" s="7"/>
      <c r="K19216" s="7"/>
      <c r="L19216" s="7"/>
      <c r="M19216" s="7"/>
      <c r="N19216" s="7"/>
      <c r="O19216" s="5"/>
      <c r="U19216" s="31"/>
      <c r="AD19216" s="20"/>
    </row>
    <row r="19217" spans="4:30" x14ac:dyDescent="0.2">
      <c r="D19217" s="5"/>
      <c r="I19217" s="7"/>
      <c r="K19217" s="7"/>
      <c r="L19217" s="7"/>
      <c r="M19217" s="7"/>
      <c r="N19217" s="7"/>
      <c r="O19217" s="5"/>
      <c r="U19217" s="31"/>
      <c r="AD19217" s="20"/>
    </row>
    <row r="19218" spans="4:30" x14ac:dyDescent="0.2">
      <c r="D19218" s="5"/>
      <c r="I19218" s="7"/>
      <c r="K19218" s="7"/>
      <c r="L19218" s="7"/>
      <c r="M19218" s="7"/>
      <c r="N19218" s="7"/>
      <c r="O19218" s="5"/>
      <c r="U19218" s="31"/>
      <c r="AD19218" s="20"/>
    </row>
    <row r="19219" spans="4:30" x14ac:dyDescent="0.2">
      <c r="D19219" s="5"/>
      <c r="I19219" s="7"/>
      <c r="K19219" s="7"/>
      <c r="L19219" s="7"/>
      <c r="M19219" s="7"/>
      <c r="N19219" s="7"/>
      <c r="O19219" s="5"/>
      <c r="U19219" s="31"/>
      <c r="AD19219" s="20"/>
    </row>
    <row r="19220" spans="4:30" x14ac:dyDescent="0.2">
      <c r="D19220" s="5"/>
      <c r="I19220" s="7"/>
      <c r="K19220" s="7"/>
      <c r="L19220" s="7"/>
      <c r="M19220" s="7"/>
      <c r="N19220" s="7"/>
      <c r="O19220" s="5"/>
      <c r="U19220" s="31"/>
      <c r="AD19220" s="20"/>
    </row>
    <row r="19221" spans="4:30" x14ac:dyDescent="0.2">
      <c r="D19221" s="5"/>
      <c r="I19221" s="7"/>
      <c r="K19221" s="7"/>
      <c r="L19221" s="7"/>
      <c r="M19221" s="7"/>
      <c r="N19221" s="7"/>
      <c r="O19221" s="5"/>
      <c r="U19221" s="31"/>
      <c r="AD19221" s="20"/>
    </row>
    <row r="19222" spans="4:30" x14ac:dyDescent="0.2">
      <c r="D19222" s="5"/>
      <c r="I19222" s="7"/>
      <c r="K19222" s="7"/>
      <c r="L19222" s="7"/>
      <c r="M19222" s="7"/>
      <c r="N19222" s="7"/>
      <c r="O19222" s="5"/>
      <c r="U19222" s="31"/>
      <c r="AD19222" s="20"/>
    </row>
    <row r="19223" spans="4:30" x14ac:dyDescent="0.2">
      <c r="D19223" s="5"/>
      <c r="I19223" s="7"/>
      <c r="K19223" s="7"/>
      <c r="L19223" s="7"/>
      <c r="M19223" s="7"/>
      <c r="N19223" s="7"/>
      <c r="O19223" s="5"/>
      <c r="U19223" s="31"/>
      <c r="AD19223" s="20"/>
    </row>
    <row r="19224" spans="4:30" x14ac:dyDescent="0.2">
      <c r="D19224" s="5"/>
      <c r="I19224" s="7"/>
      <c r="K19224" s="7"/>
      <c r="L19224" s="7"/>
      <c r="M19224" s="7"/>
      <c r="N19224" s="7"/>
      <c r="O19224" s="5"/>
      <c r="U19224" s="31"/>
      <c r="AD19224" s="20"/>
    </row>
    <row r="19225" spans="4:30" x14ac:dyDescent="0.2">
      <c r="D19225" s="5"/>
      <c r="I19225" s="7"/>
      <c r="K19225" s="7"/>
      <c r="L19225" s="7"/>
      <c r="M19225" s="7"/>
      <c r="N19225" s="7"/>
      <c r="O19225" s="5"/>
      <c r="U19225" s="31"/>
      <c r="AD19225" s="20"/>
    </row>
    <row r="19226" spans="4:30" x14ac:dyDescent="0.2">
      <c r="D19226" s="5"/>
      <c r="I19226" s="7"/>
      <c r="K19226" s="7"/>
      <c r="L19226" s="7"/>
      <c r="M19226" s="7"/>
      <c r="N19226" s="7"/>
      <c r="O19226" s="5"/>
      <c r="U19226" s="31"/>
      <c r="AD19226" s="20"/>
    </row>
    <row r="19227" spans="4:30" x14ac:dyDescent="0.2">
      <c r="D19227" s="5"/>
      <c r="I19227" s="7"/>
      <c r="K19227" s="7"/>
      <c r="L19227" s="7"/>
      <c r="M19227" s="7"/>
      <c r="N19227" s="7"/>
      <c r="O19227" s="5"/>
      <c r="U19227" s="31"/>
      <c r="AD19227" s="20"/>
    </row>
    <row r="19228" spans="4:30" x14ac:dyDescent="0.2">
      <c r="D19228" s="5"/>
      <c r="I19228" s="7"/>
      <c r="K19228" s="7"/>
      <c r="L19228" s="7"/>
      <c r="M19228" s="7"/>
      <c r="N19228" s="7"/>
      <c r="O19228" s="5"/>
      <c r="U19228" s="31"/>
      <c r="AD19228" s="20"/>
    </row>
    <row r="19229" spans="4:30" x14ac:dyDescent="0.2">
      <c r="D19229" s="5"/>
      <c r="I19229" s="7"/>
      <c r="K19229" s="7"/>
      <c r="L19229" s="7"/>
      <c r="M19229" s="7"/>
      <c r="N19229" s="7"/>
      <c r="O19229" s="5"/>
      <c r="U19229" s="31"/>
      <c r="AD19229" s="20"/>
    </row>
    <row r="19230" spans="4:30" x14ac:dyDescent="0.2">
      <c r="D19230" s="5"/>
      <c r="I19230" s="7"/>
      <c r="K19230" s="7"/>
      <c r="L19230" s="7"/>
      <c r="M19230" s="7"/>
      <c r="N19230" s="7"/>
      <c r="O19230" s="5"/>
      <c r="U19230" s="31"/>
      <c r="AD19230" s="20"/>
    </row>
    <row r="19231" spans="4:30" x14ac:dyDescent="0.2">
      <c r="D19231" s="5"/>
      <c r="I19231" s="7"/>
      <c r="K19231" s="7"/>
      <c r="L19231" s="7"/>
      <c r="M19231" s="7"/>
      <c r="N19231" s="7"/>
      <c r="O19231" s="5"/>
      <c r="U19231" s="31"/>
      <c r="AD19231" s="20"/>
    </row>
    <row r="19232" spans="4:30" x14ac:dyDescent="0.2">
      <c r="D19232" s="5"/>
      <c r="I19232" s="7"/>
      <c r="K19232" s="7"/>
      <c r="L19232" s="7"/>
      <c r="M19232" s="7"/>
      <c r="N19232" s="7"/>
      <c r="O19232" s="5"/>
      <c r="U19232" s="31"/>
      <c r="AD19232" s="20"/>
    </row>
    <row r="19233" spans="4:30" x14ac:dyDescent="0.2">
      <c r="D19233" s="5"/>
      <c r="I19233" s="7"/>
      <c r="K19233" s="7"/>
      <c r="L19233" s="7"/>
      <c r="M19233" s="7"/>
      <c r="N19233" s="7"/>
      <c r="O19233" s="5"/>
      <c r="U19233" s="31"/>
      <c r="AD19233" s="20"/>
    </row>
    <row r="19234" spans="4:30" x14ac:dyDescent="0.2">
      <c r="D19234" s="5"/>
      <c r="I19234" s="7"/>
      <c r="K19234" s="7"/>
      <c r="L19234" s="7"/>
      <c r="M19234" s="7"/>
      <c r="N19234" s="7"/>
      <c r="O19234" s="5"/>
      <c r="U19234" s="31"/>
      <c r="AD19234" s="20"/>
    </row>
    <row r="19235" spans="4:30" x14ac:dyDescent="0.2">
      <c r="D19235" s="5"/>
      <c r="I19235" s="7"/>
      <c r="K19235" s="7"/>
      <c r="L19235" s="7"/>
      <c r="M19235" s="7"/>
      <c r="N19235" s="7"/>
      <c r="O19235" s="5"/>
      <c r="U19235" s="31"/>
      <c r="AD19235" s="20"/>
    </row>
    <row r="19236" spans="4:30" x14ac:dyDescent="0.2">
      <c r="D19236" s="5"/>
      <c r="I19236" s="7"/>
      <c r="K19236" s="7"/>
      <c r="L19236" s="7"/>
      <c r="M19236" s="7"/>
      <c r="N19236" s="7"/>
      <c r="O19236" s="5"/>
      <c r="U19236" s="31"/>
      <c r="AD19236" s="20"/>
    </row>
    <row r="19237" spans="4:30" x14ac:dyDescent="0.2">
      <c r="D19237" s="5"/>
      <c r="I19237" s="7"/>
      <c r="K19237" s="7"/>
      <c r="L19237" s="7"/>
      <c r="M19237" s="7"/>
      <c r="N19237" s="7"/>
      <c r="O19237" s="5"/>
      <c r="U19237" s="31"/>
      <c r="AD19237" s="20"/>
    </row>
    <row r="19238" spans="4:30" x14ac:dyDescent="0.2">
      <c r="D19238" s="5"/>
      <c r="I19238" s="7"/>
      <c r="K19238" s="7"/>
      <c r="L19238" s="7"/>
      <c r="M19238" s="7"/>
      <c r="N19238" s="7"/>
      <c r="O19238" s="5"/>
      <c r="U19238" s="31"/>
      <c r="AD19238" s="20"/>
    </row>
    <row r="19239" spans="4:30" x14ac:dyDescent="0.2">
      <c r="D19239" s="5"/>
      <c r="I19239" s="7"/>
      <c r="K19239" s="7"/>
      <c r="L19239" s="7"/>
      <c r="M19239" s="7"/>
      <c r="N19239" s="7"/>
      <c r="O19239" s="5"/>
      <c r="U19239" s="31"/>
      <c r="AD19239" s="20"/>
    </row>
    <row r="19240" spans="4:30" x14ac:dyDescent="0.2">
      <c r="D19240" s="5"/>
      <c r="I19240" s="7"/>
      <c r="K19240" s="7"/>
      <c r="L19240" s="7"/>
      <c r="M19240" s="7"/>
      <c r="N19240" s="7"/>
      <c r="O19240" s="5"/>
      <c r="U19240" s="31"/>
      <c r="AD19240" s="20"/>
    </row>
    <row r="19241" spans="4:30" x14ac:dyDescent="0.2">
      <c r="D19241" s="5"/>
      <c r="I19241" s="7"/>
      <c r="K19241" s="7"/>
      <c r="L19241" s="7"/>
      <c r="M19241" s="7"/>
      <c r="N19241" s="7"/>
      <c r="O19241" s="5"/>
      <c r="U19241" s="31"/>
      <c r="AD19241" s="20"/>
    </row>
    <row r="19242" spans="4:30" x14ac:dyDescent="0.2">
      <c r="D19242" s="5"/>
      <c r="I19242" s="7"/>
      <c r="K19242" s="7"/>
      <c r="L19242" s="7"/>
      <c r="M19242" s="7"/>
      <c r="N19242" s="7"/>
      <c r="O19242" s="5"/>
      <c r="U19242" s="31"/>
      <c r="AD19242" s="20"/>
    </row>
    <row r="19243" spans="4:30" x14ac:dyDescent="0.2">
      <c r="D19243" s="5"/>
      <c r="I19243" s="7"/>
      <c r="K19243" s="7"/>
      <c r="L19243" s="7"/>
      <c r="M19243" s="7"/>
      <c r="N19243" s="7"/>
      <c r="O19243" s="5"/>
      <c r="U19243" s="31"/>
      <c r="AD19243" s="20"/>
    </row>
    <row r="19244" spans="4:30" x14ac:dyDescent="0.2">
      <c r="D19244" s="5"/>
      <c r="I19244" s="7"/>
      <c r="K19244" s="7"/>
      <c r="L19244" s="7"/>
      <c r="M19244" s="7"/>
      <c r="N19244" s="7"/>
      <c r="O19244" s="5"/>
      <c r="U19244" s="31"/>
      <c r="AD19244" s="20"/>
    </row>
    <row r="19245" spans="4:30" x14ac:dyDescent="0.2">
      <c r="D19245" s="5"/>
      <c r="I19245" s="7"/>
      <c r="K19245" s="7"/>
      <c r="L19245" s="7"/>
      <c r="M19245" s="7"/>
      <c r="N19245" s="7"/>
      <c r="O19245" s="5"/>
      <c r="U19245" s="31"/>
      <c r="AD19245" s="20"/>
    </row>
    <row r="19246" spans="4:30" x14ac:dyDescent="0.2">
      <c r="D19246" s="5"/>
      <c r="I19246" s="7"/>
      <c r="K19246" s="7"/>
      <c r="L19246" s="7"/>
      <c r="M19246" s="7"/>
      <c r="N19246" s="7"/>
      <c r="O19246" s="5"/>
      <c r="U19246" s="31"/>
      <c r="AD19246" s="20"/>
    </row>
    <row r="19247" spans="4:30" x14ac:dyDescent="0.2">
      <c r="D19247" s="5"/>
      <c r="I19247" s="7"/>
      <c r="K19247" s="7"/>
      <c r="L19247" s="7"/>
      <c r="M19247" s="7"/>
      <c r="N19247" s="7"/>
      <c r="O19247" s="5"/>
      <c r="U19247" s="31"/>
      <c r="AD19247" s="20"/>
    </row>
    <row r="19248" spans="4:30" x14ac:dyDescent="0.2">
      <c r="D19248" s="5"/>
      <c r="I19248" s="7"/>
      <c r="K19248" s="7"/>
      <c r="L19248" s="7"/>
      <c r="M19248" s="7"/>
      <c r="N19248" s="7"/>
      <c r="O19248" s="5"/>
      <c r="U19248" s="31"/>
      <c r="AD19248" s="20"/>
    </row>
    <row r="19249" spans="4:30" x14ac:dyDescent="0.2">
      <c r="D19249" s="5"/>
      <c r="I19249" s="7"/>
      <c r="K19249" s="7"/>
      <c r="L19249" s="7"/>
      <c r="M19249" s="7"/>
      <c r="N19249" s="7"/>
      <c r="O19249" s="5"/>
      <c r="U19249" s="31"/>
      <c r="AD19249" s="20"/>
    </row>
    <row r="19250" spans="4:30" x14ac:dyDescent="0.2">
      <c r="D19250" s="5"/>
      <c r="I19250" s="7"/>
      <c r="K19250" s="7"/>
      <c r="L19250" s="7"/>
      <c r="M19250" s="7"/>
      <c r="N19250" s="7"/>
      <c r="O19250" s="5"/>
      <c r="U19250" s="31"/>
      <c r="AD19250" s="20"/>
    </row>
    <row r="19251" spans="4:30" x14ac:dyDescent="0.2">
      <c r="D19251" s="5"/>
      <c r="I19251" s="7"/>
      <c r="K19251" s="7"/>
      <c r="L19251" s="7"/>
      <c r="M19251" s="7"/>
      <c r="N19251" s="7"/>
      <c r="O19251" s="5"/>
      <c r="U19251" s="31"/>
      <c r="AD19251" s="20"/>
    </row>
    <row r="19252" spans="4:30" x14ac:dyDescent="0.2">
      <c r="D19252" s="5"/>
      <c r="I19252" s="7"/>
      <c r="K19252" s="7"/>
      <c r="L19252" s="7"/>
      <c r="M19252" s="7"/>
      <c r="N19252" s="7"/>
      <c r="O19252" s="5"/>
      <c r="U19252" s="31"/>
      <c r="AD19252" s="20"/>
    </row>
    <row r="19253" spans="4:30" x14ac:dyDescent="0.2">
      <c r="D19253" s="5"/>
      <c r="I19253" s="7"/>
      <c r="K19253" s="7"/>
      <c r="L19253" s="7"/>
      <c r="M19253" s="7"/>
      <c r="N19253" s="7"/>
      <c r="O19253" s="5"/>
      <c r="U19253" s="31"/>
      <c r="AD19253" s="20"/>
    </row>
    <row r="19254" spans="4:30" x14ac:dyDescent="0.2">
      <c r="D19254" s="5"/>
      <c r="I19254" s="7"/>
      <c r="K19254" s="7"/>
      <c r="L19254" s="7"/>
      <c r="M19254" s="7"/>
      <c r="N19254" s="7"/>
      <c r="O19254" s="5"/>
      <c r="U19254" s="31"/>
      <c r="AD19254" s="20"/>
    </row>
    <row r="19255" spans="4:30" x14ac:dyDescent="0.2">
      <c r="D19255" s="5"/>
      <c r="I19255" s="7"/>
      <c r="K19255" s="7"/>
      <c r="L19255" s="7"/>
      <c r="M19255" s="7"/>
      <c r="N19255" s="7"/>
      <c r="O19255" s="5"/>
      <c r="U19255" s="31"/>
      <c r="AD19255" s="20"/>
    </row>
    <row r="19256" spans="4:30" x14ac:dyDescent="0.2">
      <c r="D19256" s="5"/>
      <c r="I19256" s="7"/>
      <c r="K19256" s="7"/>
      <c r="L19256" s="7"/>
      <c r="M19256" s="7"/>
      <c r="N19256" s="7"/>
      <c r="O19256" s="5"/>
      <c r="U19256" s="31"/>
      <c r="AD19256" s="20"/>
    </row>
    <row r="19257" spans="4:30" x14ac:dyDescent="0.2">
      <c r="D19257" s="5"/>
      <c r="I19257" s="7"/>
      <c r="K19257" s="7"/>
      <c r="L19257" s="7"/>
      <c r="M19257" s="7"/>
      <c r="N19257" s="7"/>
      <c r="O19257" s="5"/>
      <c r="U19257" s="31"/>
      <c r="AD19257" s="20"/>
    </row>
    <row r="19258" spans="4:30" x14ac:dyDescent="0.2">
      <c r="D19258" s="5"/>
      <c r="I19258" s="7"/>
      <c r="K19258" s="7"/>
      <c r="L19258" s="7"/>
      <c r="M19258" s="7"/>
      <c r="N19258" s="7"/>
      <c r="O19258" s="5"/>
      <c r="U19258" s="31"/>
      <c r="AD19258" s="20"/>
    </row>
    <row r="19259" spans="4:30" x14ac:dyDescent="0.2">
      <c r="D19259" s="5"/>
      <c r="I19259" s="7"/>
      <c r="K19259" s="7"/>
      <c r="L19259" s="7"/>
      <c r="M19259" s="7"/>
      <c r="N19259" s="7"/>
      <c r="O19259" s="5"/>
      <c r="U19259" s="31"/>
      <c r="AD19259" s="20"/>
    </row>
    <row r="19260" spans="4:30" x14ac:dyDescent="0.2">
      <c r="D19260" s="5"/>
      <c r="I19260" s="7"/>
      <c r="K19260" s="7"/>
      <c r="L19260" s="7"/>
      <c r="M19260" s="7"/>
      <c r="N19260" s="7"/>
      <c r="O19260" s="5"/>
      <c r="U19260" s="31"/>
      <c r="AD19260" s="20"/>
    </row>
    <row r="19261" spans="4:30" x14ac:dyDescent="0.2">
      <c r="D19261" s="5"/>
      <c r="I19261" s="7"/>
      <c r="K19261" s="7"/>
      <c r="L19261" s="7"/>
      <c r="M19261" s="7"/>
      <c r="N19261" s="7"/>
      <c r="O19261" s="5"/>
      <c r="U19261" s="31"/>
      <c r="AD19261" s="20"/>
    </row>
    <row r="19262" spans="4:30" x14ac:dyDescent="0.2">
      <c r="D19262" s="5"/>
      <c r="I19262" s="7"/>
      <c r="K19262" s="7"/>
      <c r="L19262" s="7"/>
      <c r="M19262" s="7"/>
      <c r="N19262" s="7"/>
      <c r="O19262" s="5"/>
      <c r="U19262" s="31"/>
      <c r="AD19262" s="20"/>
    </row>
    <row r="19263" spans="4:30" x14ac:dyDescent="0.2">
      <c r="D19263" s="5"/>
      <c r="I19263" s="7"/>
      <c r="K19263" s="7"/>
      <c r="L19263" s="7"/>
      <c r="M19263" s="7"/>
      <c r="N19263" s="7"/>
      <c r="O19263" s="5"/>
      <c r="U19263" s="31"/>
      <c r="AD19263" s="20"/>
    </row>
    <row r="19264" spans="4:30" x14ac:dyDescent="0.2">
      <c r="D19264" s="5"/>
      <c r="I19264" s="7"/>
      <c r="K19264" s="7"/>
      <c r="L19264" s="7"/>
      <c r="M19264" s="7"/>
      <c r="N19264" s="7"/>
      <c r="O19264" s="5"/>
      <c r="U19264" s="31"/>
      <c r="AD19264" s="20"/>
    </row>
    <row r="19265" spans="4:30" x14ac:dyDescent="0.2">
      <c r="D19265" s="5"/>
      <c r="I19265" s="7"/>
      <c r="K19265" s="7"/>
      <c r="L19265" s="7"/>
      <c r="M19265" s="7"/>
      <c r="N19265" s="7"/>
      <c r="O19265" s="5"/>
      <c r="U19265" s="31"/>
      <c r="AD19265" s="20"/>
    </row>
    <row r="19266" spans="4:30" x14ac:dyDescent="0.2">
      <c r="D19266" s="5"/>
      <c r="I19266" s="7"/>
      <c r="K19266" s="7"/>
      <c r="L19266" s="7"/>
      <c r="M19266" s="7"/>
      <c r="N19266" s="7"/>
      <c r="O19266" s="5"/>
      <c r="U19266" s="31"/>
      <c r="AD19266" s="20"/>
    </row>
    <row r="19267" spans="4:30" x14ac:dyDescent="0.2">
      <c r="D19267" s="5"/>
      <c r="I19267" s="7"/>
      <c r="K19267" s="7"/>
      <c r="L19267" s="7"/>
      <c r="M19267" s="7"/>
      <c r="N19267" s="7"/>
      <c r="O19267" s="5"/>
      <c r="U19267" s="31"/>
      <c r="AD19267" s="20"/>
    </row>
    <row r="19268" spans="4:30" x14ac:dyDescent="0.2">
      <c r="D19268" s="5"/>
      <c r="I19268" s="7"/>
      <c r="K19268" s="7"/>
      <c r="L19268" s="7"/>
      <c r="M19268" s="7"/>
      <c r="N19268" s="7"/>
      <c r="O19268" s="5"/>
      <c r="U19268" s="31"/>
      <c r="AD19268" s="20"/>
    </row>
    <row r="19269" spans="4:30" x14ac:dyDescent="0.2">
      <c r="D19269" s="5"/>
      <c r="I19269" s="7"/>
      <c r="K19269" s="7"/>
      <c r="L19269" s="7"/>
      <c r="M19269" s="7"/>
      <c r="N19269" s="7"/>
      <c r="O19269" s="5"/>
      <c r="U19269" s="31"/>
      <c r="AD19269" s="20"/>
    </row>
    <row r="19270" spans="4:30" x14ac:dyDescent="0.2">
      <c r="D19270" s="5"/>
      <c r="I19270" s="7"/>
      <c r="K19270" s="7"/>
      <c r="L19270" s="7"/>
      <c r="M19270" s="7"/>
      <c r="N19270" s="7"/>
      <c r="O19270" s="5"/>
      <c r="U19270" s="31"/>
      <c r="AD19270" s="20"/>
    </row>
    <row r="19271" spans="4:30" x14ac:dyDescent="0.2">
      <c r="D19271" s="5"/>
      <c r="I19271" s="7"/>
      <c r="K19271" s="7"/>
      <c r="L19271" s="7"/>
      <c r="M19271" s="7"/>
      <c r="N19271" s="7"/>
      <c r="O19271" s="5"/>
      <c r="U19271" s="31"/>
      <c r="AD19271" s="20"/>
    </row>
    <row r="19272" spans="4:30" x14ac:dyDescent="0.2">
      <c r="D19272" s="5"/>
      <c r="I19272" s="7"/>
      <c r="K19272" s="7"/>
      <c r="L19272" s="7"/>
      <c r="M19272" s="7"/>
      <c r="N19272" s="7"/>
      <c r="O19272" s="5"/>
      <c r="U19272" s="31"/>
      <c r="AD19272" s="20"/>
    </row>
    <row r="19273" spans="4:30" x14ac:dyDescent="0.2">
      <c r="D19273" s="5"/>
      <c r="I19273" s="7"/>
      <c r="K19273" s="7"/>
      <c r="L19273" s="7"/>
      <c r="M19273" s="7"/>
      <c r="N19273" s="7"/>
      <c r="O19273" s="5"/>
      <c r="U19273" s="31"/>
      <c r="AD19273" s="20"/>
    </row>
    <row r="19274" spans="4:30" x14ac:dyDescent="0.2">
      <c r="D19274" s="5"/>
      <c r="I19274" s="7"/>
      <c r="K19274" s="7"/>
      <c r="L19274" s="7"/>
      <c r="M19274" s="7"/>
      <c r="N19274" s="7"/>
      <c r="O19274" s="5"/>
      <c r="U19274" s="31"/>
      <c r="AD19274" s="20"/>
    </row>
    <row r="19275" spans="4:30" x14ac:dyDescent="0.2">
      <c r="D19275" s="5"/>
      <c r="I19275" s="7"/>
      <c r="K19275" s="7"/>
      <c r="L19275" s="7"/>
      <c r="M19275" s="7"/>
      <c r="N19275" s="7"/>
      <c r="O19275" s="5"/>
      <c r="U19275" s="31"/>
      <c r="AD19275" s="20"/>
    </row>
    <row r="19276" spans="4:30" x14ac:dyDescent="0.2">
      <c r="D19276" s="5"/>
      <c r="I19276" s="7"/>
      <c r="K19276" s="7"/>
      <c r="L19276" s="7"/>
      <c r="M19276" s="7"/>
      <c r="N19276" s="7"/>
      <c r="O19276" s="5"/>
      <c r="U19276" s="31"/>
      <c r="AD19276" s="20"/>
    </row>
    <row r="19277" spans="4:30" x14ac:dyDescent="0.2">
      <c r="D19277" s="5"/>
      <c r="I19277" s="7"/>
      <c r="K19277" s="7"/>
      <c r="L19277" s="7"/>
      <c r="M19277" s="7"/>
      <c r="N19277" s="7"/>
      <c r="O19277" s="5"/>
      <c r="U19277" s="31"/>
      <c r="AD19277" s="20"/>
    </row>
    <row r="19278" spans="4:30" x14ac:dyDescent="0.2">
      <c r="D19278" s="5"/>
      <c r="I19278" s="7"/>
      <c r="K19278" s="7"/>
      <c r="L19278" s="7"/>
      <c r="M19278" s="7"/>
      <c r="N19278" s="7"/>
      <c r="O19278" s="5"/>
      <c r="U19278" s="31"/>
      <c r="AD19278" s="20"/>
    </row>
    <row r="19279" spans="4:30" x14ac:dyDescent="0.2">
      <c r="D19279" s="5"/>
      <c r="I19279" s="7"/>
      <c r="K19279" s="7"/>
      <c r="L19279" s="7"/>
      <c r="M19279" s="7"/>
      <c r="N19279" s="7"/>
      <c r="O19279" s="5"/>
      <c r="U19279" s="31"/>
      <c r="AD19279" s="20"/>
    </row>
    <row r="19280" spans="4:30" x14ac:dyDescent="0.2">
      <c r="D19280" s="5"/>
      <c r="I19280" s="7"/>
      <c r="K19280" s="7"/>
      <c r="L19280" s="7"/>
      <c r="M19280" s="7"/>
      <c r="N19280" s="7"/>
      <c r="O19280" s="5"/>
      <c r="U19280" s="31"/>
      <c r="AD19280" s="20"/>
    </row>
    <row r="19281" spans="4:30" x14ac:dyDescent="0.2">
      <c r="D19281" s="5"/>
      <c r="I19281" s="7"/>
      <c r="K19281" s="7"/>
      <c r="L19281" s="7"/>
      <c r="M19281" s="7"/>
      <c r="N19281" s="7"/>
      <c r="O19281" s="5"/>
      <c r="U19281" s="31"/>
      <c r="AD19281" s="20"/>
    </row>
    <row r="19282" spans="4:30" x14ac:dyDescent="0.2">
      <c r="D19282" s="5"/>
      <c r="I19282" s="7"/>
      <c r="K19282" s="7"/>
      <c r="L19282" s="7"/>
      <c r="M19282" s="7"/>
      <c r="N19282" s="7"/>
      <c r="O19282" s="5"/>
      <c r="U19282" s="31"/>
      <c r="AD19282" s="20"/>
    </row>
    <row r="19283" spans="4:30" x14ac:dyDescent="0.2">
      <c r="D19283" s="5"/>
      <c r="I19283" s="7"/>
      <c r="K19283" s="7"/>
      <c r="L19283" s="7"/>
      <c r="M19283" s="7"/>
      <c r="N19283" s="7"/>
      <c r="O19283" s="5"/>
      <c r="U19283" s="31"/>
      <c r="AD19283" s="20"/>
    </row>
    <row r="19284" spans="4:30" x14ac:dyDescent="0.2">
      <c r="D19284" s="5"/>
      <c r="I19284" s="7"/>
      <c r="K19284" s="7"/>
      <c r="L19284" s="7"/>
      <c r="M19284" s="7"/>
      <c r="N19284" s="7"/>
      <c r="O19284" s="5"/>
      <c r="U19284" s="31"/>
      <c r="AD19284" s="20"/>
    </row>
    <row r="19285" spans="4:30" x14ac:dyDescent="0.2">
      <c r="D19285" s="5"/>
      <c r="I19285" s="7"/>
      <c r="K19285" s="7"/>
      <c r="L19285" s="7"/>
      <c r="M19285" s="7"/>
      <c r="N19285" s="7"/>
      <c r="O19285" s="5"/>
      <c r="U19285" s="31"/>
      <c r="AD19285" s="20"/>
    </row>
    <row r="19286" spans="4:30" x14ac:dyDescent="0.2">
      <c r="D19286" s="5"/>
      <c r="I19286" s="7"/>
      <c r="K19286" s="7"/>
      <c r="L19286" s="7"/>
      <c r="M19286" s="7"/>
      <c r="N19286" s="7"/>
      <c r="O19286" s="5"/>
      <c r="U19286" s="31"/>
      <c r="AD19286" s="20"/>
    </row>
    <row r="19287" spans="4:30" x14ac:dyDescent="0.2">
      <c r="D19287" s="5"/>
      <c r="I19287" s="7"/>
      <c r="K19287" s="7"/>
      <c r="L19287" s="7"/>
      <c r="M19287" s="7"/>
      <c r="N19287" s="7"/>
      <c r="O19287" s="5"/>
      <c r="U19287" s="31"/>
      <c r="AD19287" s="20"/>
    </row>
    <row r="19288" spans="4:30" x14ac:dyDescent="0.2">
      <c r="D19288" s="5"/>
      <c r="I19288" s="7"/>
      <c r="K19288" s="7"/>
      <c r="L19288" s="7"/>
      <c r="M19288" s="7"/>
      <c r="N19288" s="7"/>
      <c r="O19288" s="5"/>
      <c r="U19288" s="31"/>
      <c r="AD19288" s="20"/>
    </row>
    <row r="19289" spans="4:30" x14ac:dyDescent="0.2">
      <c r="D19289" s="5"/>
      <c r="I19289" s="7"/>
      <c r="K19289" s="7"/>
      <c r="L19289" s="7"/>
      <c r="M19289" s="7"/>
      <c r="N19289" s="7"/>
      <c r="O19289" s="5"/>
      <c r="U19289" s="31"/>
      <c r="AD19289" s="20"/>
    </row>
    <row r="19290" spans="4:30" x14ac:dyDescent="0.2">
      <c r="D19290" s="5"/>
      <c r="I19290" s="7"/>
      <c r="K19290" s="7"/>
      <c r="L19290" s="7"/>
      <c r="M19290" s="7"/>
      <c r="N19290" s="7"/>
      <c r="O19290" s="5"/>
      <c r="U19290" s="31"/>
      <c r="AD19290" s="20"/>
    </row>
    <row r="19291" spans="4:30" x14ac:dyDescent="0.2">
      <c r="D19291" s="5"/>
      <c r="I19291" s="7"/>
      <c r="K19291" s="7"/>
      <c r="L19291" s="7"/>
      <c r="M19291" s="7"/>
      <c r="N19291" s="7"/>
      <c r="O19291" s="5"/>
      <c r="U19291" s="31"/>
      <c r="AD19291" s="20"/>
    </row>
    <row r="19292" spans="4:30" x14ac:dyDescent="0.2">
      <c r="D19292" s="5"/>
      <c r="I19292" s="7"/>
      <c r="K19292" s="7"/>
      <c r="L19292" s="7"/>
      <c r="M19292" s="7"/>
      <c r="N19292" s="7"/>
      <c r="O19292" s="5"/>
      <c r="U19292" s="31"/>
      <c r="AD19292" s="20"/>
    </row>
    <row r="19293" spans="4:30" x14ac:dyDescent="0.2">
      <c r="D19293" s="5"/>
      <c r="I19293" s="7"/>
      <c r="K19293" s="7"/>
      <c r="L19293" s="7"/>
      <c r="M19293" s="7"/>
      <c r="N19293" s="7"/>
      <c r="O19293" s="5"/>
      <c r="U19293" s="31"/>
      <c r="AD19293" s="20"/>
    </row>
    <row r="19294" spans="4:30" x14ac:dyDescent="0.2">
      <c r="D19294" s="5"/>
      <c r="I19294" s="7"/>
      <c r="K19294" s="7"/>
      <c r="L19294" s="7"/>
      <c r="M19294" s="7"/>
      <c r="N19294" s="7"/>
      <c r="O19294" s="5"/>
      <c r="U19294" s="31"/>
      <c r="AD19294" s="20"/>
    </row>
    <row r="19295" spans="4:30" x14ac:dyDescent="0.2">
      <c r="D19295" s="5"/>
      <c r="I19295" s="7"/>
      <c r="K19295" s="7"/>
      <c r="L19295" s="7"/>
      <c r="M19295" s="7"/>
      <c r="N19295" s="7"/>
      <c r="O19295" s="5"/>
      <c r="U19295" s="31"/>
      <c r="AD19295" s="20"/>
    </row>
    <row r="19296" spans="4:30" x14ac:dyDescent="0.2">
      <c r="D19296" s="5"/>
      <c r="I19296" s="7"/>
      <c r="K19296" s="7"/>
      <c r="L19296" s="7"/>
      <c r="M19296" s="7"/>
      <c r="N19296" s="7"/>
      <c r="O19296" s="5"/>
      <c r="U19296" s="31"/>
      <c r="AD19296" s="20"/>
    </row>
    <row r="19297" spans="4:30" x14ac:dyDescent="0.2">
      <c r="D19297" s="5"/>
      <c r="I19297" s="7"/>
      <c r="K19297" s="7"/>
      <c r="L19297" s="7"/>
      <c r="M19297" s="7"/>
      <c r="N19297" s="7"/>
      <c r="O19297" s="5"/>
      <c r="U19297" s="31"/>
      <c r="AD19297" s="20"/>
    </row>
    <row r="19298" spans="4:30" x14ac:dyDescent="0.2">
      <c r="D19298" s="5"/>
      <c r="I19298" s="7"/>
      <c r="K19298" s="7"/>
      <c r="L19298" s="7"/>
      <c r="M19298" s="7"/>
      <c r="N19298" s="7"/>
      <c r="O19298" s="5"/>
      <c r="U19298" s="31"/>
      <c r="AD19298" s="20"/>
    </row>
    <row r="19299" spans="4:30" x14ac:dyDescent="0.2">
      <c r="D19299" s="5"/>
      <c r="I19299" s="7"/>
      <c r="K19299" s="7"/>
      <c r="L19299" s="7"/>
      <c r="M19299" s="7"/>
      <c r="N19299" s="7"/>
      <c r="O19299" s="5"/>
      <c r="U19299" s="31"/>
      <c r="AD19299" s="20"/>
    </row>
    <row r="19300" spans="4:30" x14ac:dyDescent="0.2">
      <c r="D19300" s="5"/>
      <c r="I19300" s="7"/>
      <c r="K19300" s="7"/>
      <c r="L19300" s="7"/>
      <c r="M19300" s="7"/>
      <c r="N19300" s="7"/>
      <c r="O19300" s="5"/>
      <c r="U19300" s="31"/>
      <c r="AD19300" s="20"/>
    </row>
    <row r="19301" spans="4:30" x14ac:dyDescent="0.2">
      <c r="D19301" s="5"/>
      <c r="I19301" s="7"/>
      <c r="K19301" s="7"/>
      <c r="L19301" s="7"/>
      <c r="M19301" s="7"/>
      <c r="N19301" s="7"/>
      <c r="O19301" s="5"/>
      <c r="U19301" s="31"/>
      <c r="AD19301" s="20"/>
    </row>
    <row r="19302" spans="4:30" x14ac:dyDescent="0.2">
      <c r="D19302" s="5"/>
      <c r="I19302" s="7"/>
      <c r="K19302" s="7"/>
      <c r="L19302" s="7"/>
      <c r="M19302" s="7"/>
      <c r="N19302" s="7"/>
      <c r="O19302" s="5"/>
      <c r="U19302" s="31"/>
      <c r="AD19302" s="20"/>
    </row>
    <row r="19303" spans="4:30" x14ac:dyDescent="0.2">
      <c r="D19303" s="5"/>
      <c r="I19303" s="7"/>
      <c r="K19303" s="7"/>
      <c r="L19303" s="7"/>
      <c r="M19303" s="7"/>
      <c r="N19303" s="7"/>
      <c r="O19303" s="5"/>
      <c r="U19303" s="31"/>
      <c r="AD19303" s="20"/>
    </row>
    <row r="19304" spans="4:30" x14ac:dyDescent="0.2">
      <c r="D19304" s="5"/>
      <c r="I19304" s="7"/>
      <c r="K19304" s="7"/>
      <c r="L19304" s="7"/>
      <c r="M19304" s="7"/>
      <c r="N19304" s="7"/>
      <c r="O19304" s="5"/>
      <c r="U19304" s="31"/>
      <c r="AD19304" s="20"/>
    </row>
    <row r="19305" spans="4:30" x14ac:dyDescent="0.2">
      <c r="D19305" s="5"/>
      <c r="I19305" s="7"/>
      <c r="K19305" s="7"/>
      <c r="L19305" s="7"/>
      <c r="M19305" s="7"/>
      <c r="N19305" s="7"/>
      <c r="O19305" s="5"/>
      <c r="U19305" s="31"/>
      <c r="AD19305" s="20"/>
    </row>
    <row r="19306" spans="4:30" x14ac:dyDescent="0.2">
      <c r="D19306" s="5"/>
      <c r="I19306" s="7"/>
      <c r="K19306" s="7"/>
      <c r="L19306" s="7"/>
      <c r="M19306" s="7"/>
      <c r="N19306" s="7"/>
      <c r="O19306" s="5"/>
      <c r="U19306" s="31"/>
      <c r="AD19306" s="20"/>
    </row>
    <row r="19307" spans="4:30" x14ac:dyDescent="0.2">
      <c r="D19307" s="5"/>
      <c r="I19307" s="7"/>
      <c r="K19307" s="7"/>
      <c r="L19307" s="7"/>
      <c r="M19307" s="7"/>
      <c r="N19307" s="7"/>
      <c r="O19307" s="5"/>
      <c r="U19307" s="31"/>
      <c r="AD19307" s="20"/>
    </row>
    <row r="19308" spans="4:30" x14ac:dyDescent="0.2">
      <c r="D19308" s="5"/>
      <c r="I19308" s="7"/>
      <c r="K19308" s="7"/>
      <c r="L19308" s="7"/>
      <c r="M19308" s="7"/>
      <c r="N19308" s="7"/>
      <c r="O19308" s="5"/>
      <c r="U19308" s="31"/>
      <c r="AD19308" s="20"/>
    </row>
    <row r="19309" spans="4:30" x14ac:dyDescent="0.2">
      <c r="D19309" s="5"/>
      <c r="I19309" s="7"/>
      <c r="K19309" s="7"/>
      <c r="L19309" s="7"/>
      <c r="M19309" s="7"/>
      <c r="N19309" s="7"/>
      <c r="O19309" s="5"/>
      <c r="U19309" s="31"/>
      <c r="AD19309" s="20"/>
    </row>
    <row r="19310" spans="4:30" x14ac:dyDescent="0.2">
      <c r="D19310" s="5"/>
      <c r="I19310" s="7"/>
      <c r="K19310" s="7"/>
      <c r="L19310" s="7"/>
      <c r="M19310" s="7"/>
      <c r="N19310" s="7"/>
      <c r="O19310" s="5"/>
      <c r="U19310" s="31"/>
      <c r="AD19310" s="20"/>
    </row>
    <row r="19311" spans="4:30" x14ac:dyDescent="0.2">
      <c r="D19311" s="5"/>
      <c r="I19311" s="7"/>
      <c r="K19311" s="7"/>
      <c r="L19311" s="7"/>
      <c r="M19311" s="7"/>
      <c r="N19311" s="7"/>
      <c r="O19311" s="5"/>
      <c r="U19311" s="31"/>
      <c r="AD19311" s="20"/>
    </row>
    <row r="19312" spans="4:30" x14ac:dyDescent="0.2">
      <c r="D19312" s="5"/>
      <c r="I19312" s="7"/>
      <c r="K19312" s="7"/>
      <c r="L19312" s="7"/>
      <c r="M19312" s="7"/>
      <c r="N19312" s="7"/>
      <c r="O19312" s="5"/>
      <c r="U19312" s="31"/>
      <c r="AD19312" s="20"/>
    </row>
    <row r="19313" spans="4:30" x14ac:dyDescent="0.2">
      <c r="D19313" s="5"/>
      <c r="I19313" s="7"/>
      <c r="K19313" s="7"/>
      <c r="L19313" s="7"/>
      <c r="M19313" s="7"/>
      <c r="N19313" s="7"/>
      <c r="O19313" s="5"/>
      <c r="U19313" s="31"/>
      <c r="AD19313" s="20"/>
    </row>
    <row r="19314" spans="4:30" x14ac:dyDescent="0.2">
      <c r="D19314" s="5"/>
      <c r="I19314" s="7"/>
      <c r="K19314" s="7"/>
      <c r="L19314" s="7"/>
      <c r="M19314" s="7"/>
      <c r="N19314" s="7"/>
      <c r="O19314" s="5"/>
      <c r="U19314" s="31"/>
      <c r="AD19314" s="20"/>
    </row>
    <row r="19315" spans="4:30" x14ac:dyDescent="0.2">
      <c r="D19315" s="5"/>
      <c r="I19315" s="7"/>
      <c r="K19315" s="7"/>
      <c r="L19315" s="7"/>
      <c r="M19315" s="7"/>
      <c r="N19315" s="7"/>
      <c r="O19315" s="5"/>
      <c r="U19315" s="31"/>
      <c r="AD19315" s="20"/>
    </row>
    <row r="19316" spans="4:30" x14ac:dyDescent="0.2">
      <c r="D19316" s="5"/>
      <c r="I19316" s="7"/>
      <c r="K19316" s="7"/>
      <c r="L19316" s="7"/>
      <c r="M19316" s="7"/>
      <c r="N19316" s="7"/>
      <c r="O19316" s="5"/>
      <c r="U19316" s="31"/>
      <c r="AD19316" s="20"/>
    </row>
    <row r="19317" spans="4:30" x14ac:dyDescent="0.2">
      <c r="D19317" s="5"/>
      <c r="I19317" s="7"/>
      <c r="K19317" s="7"/>
      <c r="L19317" s="7"/>
      <c r="M19317" s="7"/>
      <c r="N19317" s="7"/>
      <c r="O19317" s="5"/>
      <c r="U19317" s="31"/>
      <c r="AD19317" s="20"/>
    </row>
    <row r="19318" spans="4:30" x14ac:dyDescent="0.2">
      <c r="D19318" s="5"/>
      <c r="I19318" s="7"/>
      <c r="K19318" s="7"/>
      <c r="L19318" s="7"/>
      <c r="M19318" s="7"/>
      <c r="N19318" s="7"/>
      <c r="O19318" s="5"/>
      <c r="U19318" s="31"/>
      <c r="AD19318" s="20"/>
    </row>
    <row r="19319" spans="4:30" x14ac:dyDescent="0.2">
      <c r="D19319" s="5"/>
      <c r="I19319" s="7"/>
      <c r="K19319" s="7"/>
      <c r="L19319" s="7"/>
      <c r="M19319" s="7"/>
      <c r="N19319" s="7"/>
      <c r="O19319" s="5"/>
      <c r="U19319" s="31"/>
      <c r="AD19319" s="20"/>
    </row>
    <row r="19320" spans="4:30" x14ac:dyDescent="0.2">
      <c r="D19320" s="5"/>
      <c r="I19320" s="7"/>
      <c r="K19320" s="7"/>
      <c r="L19320" s="7"/>
      <c r="M19320" s="7"/>
      <c r="N19320" s="7"/>
      <c r="O19320" s="5"/>
      <c r="U19320" s="31"/>
      <c r="AD19320" s="20"/>
    </row>
    <row r="19321" spans="4:30" x14ac:dyDescent="0.2">
      <c r="D19321" s="5"/>
      <c r="I19321" s="7"/>
      <c r="K19321" s="7"/>
      <c r="L19321" s="7"/>
      <c r="M19321" s="7"/>
      <c r="N19321" s="7"/>
      <c r="O19321" s="5"/>
      <c r="U19321" s="31"/>
      <c r="AD19321" s="20"/>
    </row>
    <row r="19322" spans="4:30" x14ac:dyDescent="0.2">
      <c r="D19322" s="5"/>
      <c r="I19322" s="7"/>
      <c r="K19322" s="7"/>
      <c r="L19322" s="7"/>
      <c r="M19322" s="7"/>
      <c r="N19322" s="7"/>
      <c r="O19322" s="5"/>
      <c r="U19322" s="31"/>
      <c r="AD19322" s="20"/>
    </row>
    <row r="19323" spans="4:30" x14ac:dyDescent="0.2">
      <c r="D19323" s="5"/>
      <c r="I19323" s="7"/>
      <c r="K19323" s="7"/>
      <c r="L19323" s="7"/>
      <c r="M19323" s="7"/>
      <c r="N19323" s="7"/>
      <c r="O19323" s="5"/>
      <c r="U19323" s="31"/>
      <c r="AD19323" s="20"/>
    </row>
    <row r="19324" spans="4:30" x14ac:dyDescent="0.2">
      <c r="D19324" s="5"/>
      <c r="I19324" s="7"/>
      <c r="K19324" s="7"/>
      <c r="L19324" s="7"/>
      <c r="M19324" s="7"/>
      <c r="N19324" s="7"/>
      <c r="O19324" s="5"/>
      <c r="U19324" s="31"/>
      <c r="AD19324" s="20"/>
    </row>
    <row r="19325" spans="4:30" x14ac:dyDescent="0.2">
      <c r="D19325" s="5"/>
      <c r="I19325" s="7"/>
      <c r="K19325" s="7"/>
      <c r="L19325" s="7"/>
      <c r="M19325" s="7"/>
      <c r="N19325" s="7"/>
      <c r="O19325" s="5"/>
      <c r="U19325" s="31"/>
      <c r="AD19325" s="20"/>
    </row>
    <row r="19326" spans="4:30" x14ac:dyDescent="0.2">
      <c r="D19326" s="5"/>
      <c r="I19326" s="7"/>
      <c r="K19326" s="7"/>
      <c r="L19326" s="7"/>
      <c r="M19326" s="7"/>
      <c r="N19326" s="7"/>
      <c r="O19326" s="5"/>
      <c r="U19326" s="31"/>
      <c r="AD19326" s="20"/>
    </row>
    <row r="19327" spans="4:30" x14ac:dyDescent="0.2">
      <c r="D19327" s="5"/>
      <c r="I19327" s="7"/>
      <c r="K19327" s="7"/>
      <c r="L19327" s="7"/>
      <c r="M19327" s="7"/>
      <c r="N19327" s="7"/>
      <c r="O19327" s="5"/>
      <c r="U19327" s="31"/>
      <c r="AD19327" s="20"/>
    </row>
    <row r="19328" spans="4:30" x14ac:dyDescent="0.2">
      <c r="D19328" s="5"/>
      <c r="I19328" s="7"/>
      <c r="K19328" s="7"/>
      <c r="L19328" s="7"/>
      <c r="M19328" s="7"/>
      <c r="N19328" s="7"/>
      <c r="O19328" s="5"/>
      <c r="U19328" s="31"/>
      <c r="AD19328" s="20"/>
    </row>
    <row r="19329" spans="4:30" x14ac:dyDescent="0.2">
      <c r="D19329" s="5"/>
      <c r="I19329" s="7"/>
      <c r="K19329" s="7"/>
      <c r="L19329" s="7"/>
      <c r="M19329" s="7"/>
      <c r="N19329" s="7"/>
      <c r="O19329" s="5"/>
      <c r="U19329" s="31"/>
      <c r="AD19329" s="20"/>
    </row>
    <row r="19330" spans="4:30" x14ac:dyDescent="0.2">
      <c r="D19330" s="5"/>
      <c r="I19330" s="7"/>
      <c r="K19330" s="7"/>
      <c r="L19330" s="7"/>
      <c r="M19330" s="7"/>
      <c r="N19330" s="7"/>
      <c r="O19330" s="5"/>
      <c r="U19330" s="31"/>
      <c r="AD19330" s="20"/>
    </row>
    <row r="19331" spans="4:30" x14ac:dyDescent="0.2">
      <c r="D19331" s="5"/>
      <c r="I19331" s="7"/>
      <c r="K19331" s="7"/>
      <c r="L19331" s="7"/>
      <c r="M19331" s="7"/>
      <c r="N19331" s="7"/>
      <c r="O19331" s="5"/>
      <c r="U19331" s="31"/>
      <c r="AD19331" s="20"/>
    </row>
    <row r="19332" spans="4:30" x14ac:dyDescent="0.2">
      <c r="D19332" s="5"/>
      <c r="I19332" s="7"/>
      <c r="K19332" s="7"/>
      <c r="L19332" s="7"/>
      <c r="M19332" s="7"/>
      <c r="N19332" s="7"/>
      <c r="O19332" s="5"/>
      <c r="U19332" s="31"/>
      <c r="AD19332" s="20"/>
    </row>
    <row r="19333" spans="4:30" x14ac:dyDescent="0.2">
      <c r="D19333" s="5"/>
      <c r="I19333" s="7"/>
      <c r="K19333" s="7"/>
      <c r="L19333" s="7"/>
      <c r="M19333" s="7"/>
      <c r="N19333" s="7"/>
      <c r="O19333" s="5"/>
      <c r="U19333" s="31"/>
      <c r="AD19333" s="20"/>
    </row>
    <row r="19334" spans="4:30" x14ac:dyDescent="0.2">
      <c r="D19334" s="5"/>
      <c r="I19334" s="7"/>
      <c r="K19334" s="7"/>
      <c r="L19334" s="7"/>
      <c r="M19334" s="7"/>
      <c r="N19334" s="7"/>
      <c r="O19334" s="5"/>
      <c r="U19334" s="31"/>
      <c r="AD19334" s="20"/>
    </row>
    <row r="19335" spans="4:30" x14ac:dyDescent="0.2">
      <c r="D19335" s="5"/>
      <c r="I19335" s="7"/>
      <c r="K19335" s="7"/>
      <c r="L19335" s="7"/>
      <c r="M19335" s="7"/>
      <c r="N19335" s="7"/>
      <c r="O19335" s="5"/>
      <c r="U19335" s="31"/>
      <c r="AD19335" s="20"/>
    </row>
    <row r="19336" spans="4:30" x14ac:dyDescent="0.2">
      <c r="D19336" s="5"/>
      <c r="I19336" s="7"/>
      <c r="K19336" s="7"/>
      <c r="L19336" s="7"/>
      <c r="M19336" s="7"/>
      <c r="N19336" s="7"/>
      <c r="O19336" s="5"/>
      <c r="U19336" s="31"/>
      <c r="AD19336" s="20"/>
    </row>
    <row r="19337" spans="4:30" x14ac:dyDescent="0.2">
      <c r="D19337" s="5"/>
      <c r="I19337" s="7"/>
      <c r="K19337" s="7"/>
      <c r="L19337" s="7"/>
      <c r="M19337" s="7"/>
      <c r="N19337" s="7"/>
      <c r="O19337" s="5"/>
      <c r="U19337" s="31"/>
      <c r="AD19337" s="20"/>
    </row>
    <row r="19338" spans="4:30" x14ac:dyDescent="0.2">
      <c r="D19338" s="5"/>
      <c r="I19338" s="7"/>
      <c r="K19338" s="7"/>
      <c r="L19338" s="7"/>
      <c r="M19338" s="7"/>
      <c r="N19338" s="7"/>
      <c r="O19338" s="5"/>
      <c r="U19338" s="31"/>
      <c r="AD19338" s="20"/>
    </row>
    <row r="19339" spans="4:30" x14ac:dyDescent="0.2">
      <c r="D19339" s="5"/>
      <c r="I19339" s="7"/>
      <c r="K19339" s="7"/>
      <c r="L19339" s="7"/>
      <c r="M19339" s="7"/>
      <c r="N19339" s="7"/>
      <c r="O19339" s="5"/>
      <c r="U19339" s="31"/>
      <c r="AD19339" s="20"/>
    </row>
    <row r="19340" spans="4:30" x14ac:dyDescent="0.2">
      <c r="D19340" s="5"/>
      <c r="I19340" s="7"/>
      <c r="K19340" s="7"/>
      <c r="L19340" s="7"/>
      <c r="M19340" s="7"/>
      <c r="N19340" s="7"/>
      <c r="O19340" s="5"/>
      <c r="U19340" s="31"/>
      <c r="AD19340" s="20"/>
    </row>
    <row r="19341" spans="4:30" x14ac:dyDescent="0.2">
      <c r="D19341" s="5"/>
      <c r="I19341" s="7"/>
      <c r="K19341" s="7"/>
      <c r="L19341" s="7"/>
      <c r="M19341" s="7"/>
      <c r="N19341" s="7"/>
      <c r="O19341" s="5"/>
      <c r="U19341" s="31"/>
      <c r="AD19341" s="20"/>
    </row>
    <row r="19342" spans="4:30" x14ac:dyDescent="0.2">
      <c r="D19342" s="5"/>
      <c r="I19342" s="7"/>
      <c r="K19342" s="7"/>
      <c r="L19342" s="7"/>
      <c r="M19342" s="7"/>
      <c r="N19342" s="7"/>
      <c r="O19342" s="5"/>
      <c r="U19342" s="31"/>
      <c r="AD19342" s="20"/>
    </row>
    <row r="19343" spans="4:30" x14ac:dyDescent="0.2">
      <c r="D19343" s="5"/>
      <c r="I19343" s="7"/>
      <c r="K19343" s="7"/>
      <c r="L19343" s="7"/>
      <c r="M19343" s="7"/>
      <c r="N19343" s="7"/>
      <c r="O19343" s="5"/>
      <c r="U19343" s="31"/>
      <c r="AD19343" s="20"/>
    </row>
    <row r="19344" spans="4:30" x14ac:dyDescent="0.2">
      <c r="D19344" s="5"/>
      <c r="I19344" s="7"/>
      <c r="K19344" s="7"/>
      <c r="L19344" s="7"/>
      <c r="M19344" s="7"/>
      <c r="N19344" s="7"/>
      <c r="O19344" s="5"/>
      <c r="U19344" s="31"/>
      <c r="AD19344" s="20"/>
    </row>
    <row r="19345" spans="4:30" x14ac:dyDescent="0.2">
      <c r="D19345" s="5"/>
      <c r="I19345" s="7"/>
      <c r="K19345" s="7"/>
      <c r="L19345" s="7"/>
      <c r="M19345" s="7"/>
      <c r="N19345" s="7"/>
      <c r="O19345" s="5"/>
      <c r="U19345" s="31"/>
      <c r="AD19345" s="20"/>
    </row>
    <row r="19346" spans="4:30" x14ac:dyDescent="0.2">
      <c r="D19346" s="5"/>
      <c r="I19346" s="7"/>
      <c r="K19346" s="7"/>
      <c r="L19346" s="7"/>
      <c r="M19346" s="7"/>
      <c r="N19346" s="7"/>
      <c r="O19346" s="5"/>
      <c r="U19346" s="31"/>
      <c r="AD19346" s="20"/>
    </row>
    <row r="19347" spans="4:30" x14ac:dyDescent="0.2">
      <c r="D19347" s="5"/>
      <c r="I19347" s="7"/>
      <c r="K19347" s="7"/>
      <c r="L19347" s="7"/>
      <c r="M19347" s="7"/>
      <c r="N19347" s="7"/>
      <c r="O19347" s="5"/>
      <c r="U19347" s="31"/>
      <c r="AD19347" s="20"/>
    </row>
    <row r="19348" spans="4:30" x14ac:dyDescent="0.2">
      <c r="D19348" s="5"/>
      <c r="I19348" s="7"/>
      <c r="K19348" s="7"/>
      <c r="L19348" s="7"/>
      <c r="M19348" s="7"/>
      <c r="N19348" s="7"/>
      <c r="O19348" s="5"/>
      <c r="U19348" s="31"/>
      <c r="AD19348" s="20"/>
    </row>
    <row r="19349" spans="4:30" x14ac:dyDescent="0.2">
      <c r="D19349" s="5"/>
      <c r="I19349" s="7"/>
      <c r="K19349" s="7"/>
      <c r="L19349" s="7"/>
      <c r="M19349" s="7"/>
      <c r="N19349" s="7"/>
      <c r="O19349" s="5"/>
      <c r="U19349" s="31"/>
      <c r="AD19349" s="20"/>
    </row>
    <row r="19350" spans="4:30" x14ac:dyDescent="0.2">
      <c r="D19350" s="5"/>
      <c r="I19350" s="7"/>
      <c r="K19350" s="7"/>
      <c r="L19350" s="7"/>
      <c r="M19350" s="7"/>
      <c r="N19350" s="7"/>
      <c r="O19350" s="5"/>
      <c r="U19350" s="31"/>
      <c r="AD19350" s="20"/>
    </row>
    <row r="19351" spans="4:30" x14ac:dyDescent="0.2">
      <c r="D19351" s="5"/>
      <c r="I19351" s="7"/>
      <c r="K19351" s="7"/>
      <c r="L19351" s="7"/>
      <c r="M19351" s="7"/>
      <c r="N19351" s="7"/>
      <c r="O19351" s="5"/>
      <c r="U19351" s="31"/>
      <c r="AD19351" s="20"/>
    </row>
    <row r="19352" spans="4:30" x14ac:dyDescent="0.2">
      <c r="D19352" s="5"/>
      <c r="I19352" s="7"/>
      <c r="K19352" s="7"/>
      <c r="L19352" s="7"/>
      <c r="M19352" s="7"/>
      <c r="N19352" s="7"/>
      <c r="O19352" s="5"/>
      <c r="U19352" s="31"/>
      <c r="AD19352" s="20"/>
    </row>
    <row r="19353" spans="4:30" x14ac:dyDescent="0.2">
      <c r="D19353" s="5"/>
      <c r="I19353" s="7"/>
      <c r="K19353" s="7"/>
      <c r="L19353" s="7"/>
      <c r="M19353" s="7"/>
      <c r="N19353" s="7"/>
      <c r="O19353" s="5"/>
      <c r="U19353" s="31"/>
      <c r="AD19353" s="20"/>
    </row>
    <row r="19354" spans="4:30" x14ac:dyDescent="0.2">
      <c r="D19354" s="5"/>
      <c r="I19354" s="7"/>
      <c r="K19354" s="7"/>
      <c r="L19354" s="7"/>
      <c r="M19354" s="7"/>
      <c r="N19354" s="7"/>
      <c r="O19354" s="5"/>
      <c r="U19354" s="31"/>
      <c r="AD19354" s="20"/>
    </row>
    <row r="19355" spans="4:30" x14ac:dyDescent="0.2">
      <c r="D19355" s="5"/>
      <c r="I19355" s="7"/>
      <c r="K19355" s="7"/>
      <c r="L19355" s="7"/>
      <c r="M19355" s="7"/>
      <c r="N19355" s="7"/>
      <c r="O19355" s="5"/>
      <c r="U19355" s="31"/>
      <c r="AD19355" s="20"/>
    </row>
    <row r="19356" spans="4:30" x14ac:dyDescent="0.2">
      <c r="D19356" s="5"/>
      <c r="I19356" s="7"/>
      <c r="K19356" s="7"/>
      <c r="L19356" s="7"/>
      <c r="M19356" s="7"/>
      <c r="N19356" s="7"/>
      <c r="O19356" s="5"/>
      <c r="U19356" s="31"/>
      <c r="AD19356" s="20"/>
    </row>
    <row r="19357" spans="4:30" x14ac:dyDescent="0.2">
      <c r="D19357" s="5"/>
      <c r="I19357" s="7"/>
      <c r="K19357" s="7"/>
      <c r="L19357" s="7"/>
      <c r="M19357" s="7"/>
      <c r="N19357" s="7"/>
      <c r="O19357" s="5"/>
      <c r="U19357" s="31"/>
      <c r="AD19357" s="20"/>
    </row>
    <row r="19358" spans="4:30" x14ac:dyDescent="0.2">
      <c r="D19358" s="5"/>
      <c r="I19358" s="7"/>
      <c r="K19358" s="7"/>
      <c r="L19358" s="7"/>
      <c r="M19358" s="7"/>
      <c r="N19358" s="7"/>
      <c r="O19358" s="5"/>
      <c r="U19358" s="31"/>
      <c r="AD19358" s="20"/>
    </row>
    <row r="19359" spans="4:30" x14ac:dyDescent="0.2">
      <c r="D19359" s="5"/>
      <c r="I19359" s="7"/>
      <c r="K19359" s="7"/>
      <c r="L19359" s="7"/>
      <c r="M19359" s="7"/>
      <c r="N19359" s="7"/>
      <c r="O19359" s="5"/>
      <c r="U19359" s="31"/>
      <c r="AD19359" s="20"/>
    </row>
    <row r="19360" spans="4:30" x14ac:dyDescent="0.2">
      <c r="D19360" s="5"/>
      <c r="I19360" s="7"/>
      <c r="K19360" s="7"/>
      <c r="L19360" s="7"/>
      <c r="M19360" s="7"/>
      <c r="N19360" s="7"/>
      <c r="O19360" s="5"/>
      <c r="U19360" s="31"/>
      <c r="AD19360" s="20"/>
    </row>
    <row r="19361" spans="4:30" x14ac:dyDescent="0.2">
      <c r="D19361" s="5"/>
      <c r="I19361" s="7"/>
      <c r="K19361" s="7"/>
      <c r="L19361" s="7"/>
      <c r="M19361" s="7"/>
      <c r="N19361" s="7"/>
      <c r="O19361" s="5"/>
      <c r="U19361" s="31"/>
      <c r="AD19361" s="20"/>
    </row>
    <row r="19362" spans="4:30" x14ac:dyDescent="0.2">
      <c r="D19362" s="5"/>
      <c r="I19362" s="7"/>
      <c r="K19362" s="7"/>
      <c r="L19362" s="7"/>
      <c r="M19362" s="7"/>
      <c r="N19362" s="7"/>
      <c r="O19362" s="5"/>
      <c r="U19362" s="31"/>
      <c r="AD19362" s="20"/>
    </row>
    <row r="19363" spans="4:30" x14ac:dyDescent="0.2">
      <c r="D19363" s="5"/>
      <c r="I19363" s="7"/>
      <c r="K19363" s="7"/>
      <c r="L19363" s="7"/>
      <c r="M19363" s="7"/>
      <c r="N19363" s="7"/>
      <c r="O19363" s="5"/>
      <c r="U19363" s="31"/>
      <c r="AD19363" s="20"/>
    </row>
    <row r="19364" spans="4:30" x14ac:dyDescent="0.2">
      <c r="D19364" s="5"/>
      <c r="I19364" s="7"/>
      <c r="K19364" s="7"/>
      <c r="L19364" s="7"/>
      <c r="M19364" s="7"/>
      <c r="N19364" s="7"/>
      <c r="O19364" s="5"/>
      <c r="U19364" s="31"/>
      <c r="AD19364" s="20"/>
    </row>
    <row r="19365" spans="4:30" x14ac:dyDescent="0.2">
      <c r="D19365" s="5"/>
      <c r="I19365" s="7"/>
      <c r="K19365" s="7"/>
      <c r="L19365" s="7"/>
      <c r="M19365" s="7"/>
      <c r="N19365" s="7"/>
      <c r="O19365" s="5"/>
      <c r="U19365" s="31"/>
      <c r="AD19365" s="20"/>
    </row>
    <row r="19366" spans="4:30" x14ac:dyDescent="0.2">
      <c r="D19366" s="5"/>
      <c r="I19366" s="7"/>
      <c r="K19366" s="7"/>
      <c r="L19366" s="7"/>
      <c r="M19366" s="7"/>
      <c r="N19366" s="7"/>
      <c r="O19366" s="5"/>
      <c r="U19366" s="31"/>
      <c r="AD19366" s="20"/>
    </row>
    <row r="19367" spans="4:30" x14ac:dyDescent="0.2">
      <c r="D19367" s="5"/>
      <c r="I19367" s="7"/>
      <c r="K19367" s="7"/>
      <c r="L19367" s="7"/>
      <c r="M19367" s="7"/>
      <c r="N19367" s="7"/>
      <c r="O19367" s="5"/>
      <c r="U19367" s="31"/>
      <c r="AD19367" s="20"/>
    </row>
    <row r="19368" spans="4:30" x14ac:dyDescent="0.2">
      <c r="D19368" s="5"/>
      <c r="I19368" s="7"/>
      <c r="K19368" s="7"/>
      <c r="L19368" s="7"/>
      <c r="M19368" s="7"/>
      <c r="N19368" s="7"/>
      <c r="O19368" s="5"/>
      <c r="U19368" s="31"/>
      <c r="AD19368" s="20"/>
    </row>
    <row r="19369" spans="4:30" x14ac:dyDescent="0.2">
      <c r="D19369" s="5"/>
      <c r="I19369" s="7"/>
      <c r="K19369" s="7"/>
      <c r="L19369" s="7"/>
      <c r="M19369" s="7"/>
      <c r="N19369" s="7"/>
      <c r="O19369" s="5"/>
      <c r="U19369" s="31"/>
      <c r="AD19369" s="20"/>
    </row>
    <row r="19370" spans="4:30" x14ac:dyDescent="0.2">
      <c r="D19370" s="5"/>
      <c r="I19370" s="7"/>
      <c r="K19370" s="7"/>
      <c r="L19370" s="7"/>
      <c r="M19370" s="7"/>
      <c r="N19370" s="7"/>
      <c r="O19370" s="5"/>
      <c r="U19370" s="31"/>
      <c r="AD19370" s="20"/>
    </row>
    <row r="19371" spans="4:30" x14ac:dyDescent="0.2">
      <c r="D19371" s="5"/>
      <c r="I19371" s="7"/>
      <c r="K19371" s="7"/>
      <c r="L19371" s="7"/>
      <c r="M19371" s="7"/>
      <c r="N19371" s="7"/>
      <c r="O19371" s="5"/>
      <c r="U19371" s="31"/>
      <c r="AD19371" s="20"/>
    </row>
    <row r="19372" spans="4:30" x14ac:dyDescent="0.2">
      <c r="D19372" s="5"/>
      <c r="I19372" s="7"/>
      <c r="K19372" s="7"/>
      <c r="L19372" s="7"/>
      <c r="M19372" s="7"/>
      <c r="N19372" s="7"/>
      <c r="O19372" s="5"/>
      <c r="U19372" s="31"/>
      <c r="AD19372" s="20"/>
    </row>
    <row r="19373" spans="4:30" x14ac:dyDescent="0.2">
      <c r="D19373" s="5"/>
      <c r="I19373" s="7"/>
      <c r="K19373" s="7"/>
      <c r="L19373" s="7"/>
      <c r="M19373" s="7"/>
      <c r="N19373" s="7"/>
      <c r="O19373" s="5"/>
      <c r="U19373" s="31"/>
      <c r="AD19373" s="20"/>
    </row>
    <row r="19374" spans="4:30" x14ac:dyDescent="0.2">
      <c r="D19374" s="5"/>
      <c r="I19374" s="7"/>
      <c r="K19374" s="7"/>
      <c r="L19374" s="7"/>
      <c r="M19374" s="7"/>
      <c r="N19374" s="7"/>
      <c r="O19374" s="5"/>
      <c r="U19374" s="31"/>
      <c r="AD19374" s="20"/>
    </row>
    <row r="19375" spans="4:30" x14ac:dyDescent="0.2">
      <c r="D19375" s="5"/>
      <c r="I19375" s="7"/>
      <c r="K19375" s="7"/>
      <c r="L19375" s="7"/>
      <c r="M19375" s="7"/>
      <c r="N19375" s="7"/>
      <c r="O19375" s="5"/>
      <c r="U19375" s="31"/>
      <c r="AD19375" s="20"/>
    </row>
    <row r="19376" spans="4:30" x14ac:dyDescent="0.2">
      <c r="D19376" s="5"/>
      <c r="I19376" s="7"/>
      <c r="K19376" s="7"/>
      <c r="L19376" s="7"/>
      <c r="M19376" s="7"/>
      <c r="N19376" s="7"/>
      <c r="O19376" s="5"/>
      <c r="U19376" s="31"/>
      <c r="AD19376" s="20"/>
    </row>
    <row r="19377" spans="4:30" x14ac:dyDescent="0.2">
      <c r="D19377" s="5"/>
      <c r="I19377" s="7"/>
      <c r="K19377" s="7"/>
      <c r="L19377" s="7"/>
      <c r="M19377" s="7"/>
      <c r="N19377" s="7"/>
      <c r="O19377" s="5"/>
      <c r="U19377" s="31"/>
      <c r="AD19377" s="20"/>
    </row>
    <row r="19378" spans="4:30" x14ac:dyDescent="0.2">
      <c r="D19378" s="5"/>
      <c r="I19378" s="7"/>
      <c r="K19378" s="7"/>
      <c r="L19378" s="7"/>
      <c r="M19378" s="7"/>
      <c r="N19378" s="7"/>
      <c r="O19378" s="5"/>
      <c r="U19378" s="31"/>
      <c r="AD19378" s="20"/>
    </row>
    <row r="19379" spans="4:30" x14ac:dyDescent="0.2">
      <c r="D19379" s="5"/>
      <c r="I19379" s="7"/>
      <c r="K19379" s="7"/>
      <c r="L19379" s="7"/>
      <c r="M19379" s="7"/>
      <c r="N19379" s="7"/>
      <c r="O19379" s="5"/>
      <c r="U19379" s="31"/>
      <c r="AD19379" s="20"/>
    </row>
    <row r="19380" spans="4:30" x14ac:dyDescent="0.2">
      <c r="D19380" s="5"/>
      <c r="I19380" s="7"/>
      <c r="K19380" s="7"/>
      <c r="L19380" s="7"/>
      <c r="M19380" s="7"/>
      <c r="N19380" s="7"/>
      <c r="O19380" s="5"/>
      <c r="U19380" s="31"/>
      <c r="AD19380" s="20"/>
    </row>
    <row r="19381" spans="4:30" x14ac:dyDescent="0.2">
      <c r="D19381" s="5"/>
      <c r="I19381" s="7"/>
      <c r="K19381" s="7"/>
      <c r="L19381" s="7"/>
      <c r="M19381" s="7"/>
      <c r="N19381" s="7"/>
      <c r="O19381" s="5"/>
      <c r="U19381" s="31"/>
      <c r="AD19381" s="20"/>
    </row>
    <row r="19382" spans="4:30" x14ac:dyDescent="0.2">
      <c r="D19382" s="5"/>
      <c r="I19382" s="7"/>
      <c r="K19382" s="7"/>
      <c r="L19382" s="7"/>
      <c r="M19382" s="7"/>
      <c r="N19382" s="7"/>
      <c r="O19382" s="5"/>
      <c r="U19382" s="31"/>
      <c r="AD19382" s="20"/>
    </row>
    <row r="19383" spans="4:30" x14ac:dyDescent="0.2">
      <c r="D19383" s="5"/>
      <c r="I19383" s="7"/>
      <c r="K19383" s="7"/>
      <c r="L19383" s="7"/>
      <c r="M19383" s="7"/>
      <c r="N19383" s="7"/>
      <c r="O19383" s="5"/>
      <c r="U19383" s="31"/>
      <c r="AD19383" s="20"/>
    </row>
    <row r="19384" spans="4:30" x14ac:dyDescent="0.2">
      <c r="D19384" s="5"/>
      <c r="I19384" s="7"/>
      <c r="K19384" s="7"/>
      <c r="L19384" s="7"/>
      <c r="M19384" s="7"/>
      <c r="N19384" s="7"/>
      <c r="O19384" s="5"/>
      <c r="U19384" s="31"/>
      <c r="AD19384" s="20"/>
    </row>
    <row r="19385" spans="4:30" x14ac:dyDescent="0.2">
      <c r="D19385" s="5"/>
      <c r="I19385" s="7"/>
      <c r="K19385" s="7"/>
      <c r="L19385" s="7"/>
      <c r="M19385" s="7"/>
      <c r="N19385" s="7"/>
      <c r="O19385" s="5"/>
      <c r="U19385" s="31"/>
      <c r="AD19385" s="20"/>
    </row>
    <row r="19386" spans="4:30" x14ac:dyDescent="0.2">
      <c r="D19386" s="5"/>
      <c r="I19386" s="7"/>
      <c r="K19386" s="7"/>
      <c r="L19386" s="7"/>
      <c r="M19386" s="7"/>
      <c r="N19386" s="7"/>
      <c r="O19386" s="5"/>
      <c r="U19386" s="31"/>
      <c r="AD19386" s="20"/>
    </row>
    <row r="19387" spans="4:30" x14ac:dyDescent="0.2">
      <c r="D19387" s="5"/>
      <c r="I19387" s="7"/>
      <c r="K19387" s="7"/>
      <c r="L19387" s="7"/>
      <c r="M19387" s="7"/>
      <c r="N19387" s="7"/>
      <c r="O19387" s="5"/>
      <c r="U19387" s="31"/>
      <c r="AD19387" s="20"/>
    </row>
    <row r="19388" spans="4:30" x14ac:dyDescent="0.2">
      <c r="D19388" s="5"/>
      <c r="I19388" s="7"/>
      <c r="K19388" s="7"/>
      <c r="L19388" s="7"/>
      <c r="M19388" s="7"/>
      <c r="N19388" s="7"/>
      <c r="O19388" s="5"/>
      <c r="U19388" s="31"/>
      <c r="AD19388" s="20"/>
    </row>
    <row r="19389" spans="4:30" x14ac:dyDescent="0.2">
      <c r="D19389" s="5"/>
      <c r="I19389" s="7"/>
      <c r="K19389" s="7"/>
      <c r="L19389" s="7"/>
      <c r="M19389" s="7"/>
      <c r="N19389" s="7"/>
      <c r="O19389" s="5"/>
      <c r="U19389" s="31"/>
      <c r="AD19389" s="20"/>
    </row>
    <row r="19390" spans="4:30" x14ac:dyDescent="0.2">
      <c r="D19390" s="5"/>
      <c r="I19390" s="7"/>
      <c r="K19390" s="7"/>
      <c r="L19390" s="7"/>
      <c r="M19390" s="7"/>
      <c r="N19390" s="7"/>
      <c r="O19390" s="5"/>
      <c r="U19390" s="31"/>
      <c r="AD19390" s="20"/>
    </row>
    <row r="19391" spans="4:30" x14ac:dyDescent="0.2">
      <c r="D19391" s="5"/>
      <c r="I19391" s="7"/>
      <c r="K19391" s="7"/>
      <c r="L19391" s="7"/>
      <c r="M19391" s="7"/>
      <c r="N19391" s="7"/>
      <c r="O19391" s="5"/>
      <c r="U19391" s="31"/>
      <c r="AD19391" s="20"/>
    </row>
    <row r="19392" spans="4:30" x14ac:dyDescent="0.2">
      <c r="D19392" s="5"/>
      <c r="I19392" s="7"/>
      <c r="K19392" s="7"/>
      <c r="L19392" s="7"/>
      <c r="M19392" s="7"/>
      <c r="N19392" s="7"/>
      <c r="O19392" s="5"/>
      <c r="U19392" s="31"/>
      <c r="AD19392" s="20"/>
    </row>
    <row r="19393" spans="4:30" x14ac:dyDescent="0.2">
      <c r="D19393" s="5"/>
      <c r="I19393" s="7"/>
      <c r="K19393" s="7"/>
      <c r="L19393" s="7"/>
      <c r="M19393" s="7"/>
      <c r="N19393" s="7"/>
      <c r="O19393" s="5"/>
      <c r="U19393" s="31"/>
      <c r="AD19393" s="20"/>
    </row>
    <row r="19394" spans="4:30" x14ac:dyDescent="0.2">
      <c r="D19394" s="5"/>
      <c r="I19394" s="7"/>
      <c r="K19394" s="7"/>
      <c r="L19394" s="7"/>
      <c r="M19394" s="7"/>
      <c r="N19394" s="7"/>
      <c r="O19394" s="5"/>
      <c r="U19394" s="31"/>
      <c r="AD19394" s="20"/>
    </row>
    <row r="19395" spans="4:30" x14ac:dyDescent="0.2">
      <c r="D19395" s="5"/>
      <c r="I19395" s="7"/>
      <c r="K19395" s="7"/>
      <c r="L19395" s="7"/>
      <c r="M19395" s="7"/>
      <c r="N19395" s="7"/>
      <c r="O19395" s="5"/>
      <c r="U19395" s="31"/>
      <c r="AD19395" s="20"/>
    </row>
    <row r="19396" spans="4:30" x14ac:dyDescent="0.2">
      <c r="D19396" s="5"/>
      <c r="I19396" s="7"/>
      <c r="K19396" s="7"/>
      <c r="L19396" s="7"/>
      <c r="M19396" s="7"/>
      <c r="N19396" s="7"/>
      <c r="O19396" s="5"/>
      <c r="U19396" s="31"/>
      <c r="AD19396" s="20"/>
    </row>
    <row r="19397" spans="4:30" x14ac:dyDescent="0.2">
      <c r="D19397" s="5"/>
      <c r="I19397" s="7"/>
      <c r="K19397" s="7"/>
      <c r="L19397" s="7"/>
      <c r="M19397" s="7"/>
      <c r="N19397" s="7"/>
      <c r="O19397" s="5"/>
      <c r="U19397" s="31"/>
      <c r="AD19397" s="20"/>
    </row>
    <row r="19398" spans="4:30" x14ac:dyDescent="0.2">
      <c r="D19398" s="5"/>
      <c r="I19398" s="7"/>
      <c r="K19398" s="7"/>
      <c r="L19398" s="7"/>
      <c r="M19398" s="7"/>
      <c r="N19398" s="7"/>
      <c r="O19398" s="5"/>
      <c r="U19398" s="31"/>
      <c r="AD19398" s="20"/>
    </row>
    <row r="19399" spans="4:30" x14ac:dyDescent="0.2">
      <c r="D19399" s="5"/>
      <c r="I19399" s="7"/>
      <c r="K19399" s="7"/>
      <c r="L19399" s="7"/>
      <c r="M19399" s="7"/>
      <c r="N19399" s="7"/>
      <c r="O19399" s="5"/>
      <c r="U19399" s="31"/>
      <c r="AD19399" s="20"/>
    </row>
    <row r="19400" spans="4:30" x14ac:dyDescent="0.2">
      <c r="D19400" s="5"/>
      <c r="I19400" s="7"/>
      <c r="K19400" s="7"/>
      <c r="L19400" s="7"/>
      <c r="M19400" s="7"/>
      <c r="N19400" s="7"/>
      <c r="O19400" s="5"/>
      <c r="U19400" s="31"/>
      <c r="AD19400" s="20"/>
    </row>
    <row r="19401" spans="4:30" x14ac:dyDescent="0.2">
      <c r="D19401" s="5"/>
      <c r="I19401" s="7"/>
      <c r="K19401" s="7"/>
      <c r="L19401" s="7"/>
      <c r="M19401" s="7"/>
      <c r="N19401" s="7"/>
      <c r="O19401" s="5"/>
      <c r="U19401" s="31"/>
      <c r="AD19401" s="20"/>
    </row>
    <row r="19402" spans="4:30" x14ac:dyDescent="0.2">
      <c r="D19402" s="5"/>
      <c r="I19402" s="7"/>
      <c r="K19402" s="7"/>
      <c r="L19402" s="7"/>
      <c r="M19402" s="7"/>
      <c r="N19402" s="7"/>
      <c r="O19402" s="5"/>
      <c r="U19402" s="31"/>
      <c r="AD19402" s="20"/>
    </row>
    <row r="19403" spans="4:30" x14ac:dyDescent="0.2">
      <c r="D19403" s="5"/>
      <c r="I19403" s="7"/>
      <c r="K19403" s="7"/>
      <c r="L19403" s="7"/>
      <c r="M19403" s="7"/>
      <c r="N19403" s="7"/>
      <c r="O19403" s="5"/>
      <c r="U19403" s="31"/>
      <c r="AD19403" s="20"/>
    </row>
    <row r="19404" spans="4:30" x14ac:dyDescent="0.2">
      <c r="D19404" s="5"/>
      <c r="I19404" s="7"/>
      <c r="K19404" s="7"/>
      <c r="L19404" s="7"/>
      <c r="M19404" s="7"/>
      <c r="N19404" s="7"/>
      <c r="O19404" s="5"/>
      <c r="U19404" s="31"/>
      <c r="AD19404" s="20"/>
    </row>
    <row r="19405" spans="4:30" x14ac:dyDescent="0.2">
      <c r="D19405" s="5"/>
      <c r="I19405" s="7"/>
      <c r="K19405" s="7"/>
      <c r="L19405" s="7"/>
      <c r="M19405" s="7"/>
      <c r="N19405" s="7"/>
      <c r="O19405" s="5"/>
      <c r="U19405" s="31"/>
      <c r="AD19405" s="20"/>
    </row>
    <row r="19406" spans="4:30" x14ac:dyDescent="0.2">
      <c r="D19406" s="5"/>
      <c r="I19406" s="7"/>
      <c r="K19406" s="7"/>
      <c r="L19406" s="7"/>
      <c r="M19406" s="7"/>
      <c r="N19406" s="7"/>
      <c r="O19406" s="5"/>
      <c r="U19406" s="31"/>
      <c r="AD19406" s="20"/>
    </row>
    <row r="19407" spans="4:30" x14ac:dyDescent="0.2">
      <c r="D19407" s="5"/>
      <c r="I19407" s="7"/>
      <c r="K19407" s="7"/>
      <c r="L19407" s="7"/>
      <c r="M19407" s="7"/>
      <c r="N19407" s="7"/>
      <c r="O19407" s="5"/>
      <c r="U19407" s="31"/>
      <c r="AD19407" s="20"/>
    </row>
    <row r="19408" spans="4:30" x14ac:dyDescent="0.2">
      <c r="D19408" s="5"/>
      <c r="I19408" s="7"/>
      <c r="K19408" s="7"/>
      <c r="L19408" s="7"/>
      <c r="M19408" s="7"/>
      <c r="N19408" s="7"/>
      <c r="O19408" s="5"/>
      <c r="U19408" s="31"/>
      <c r="AD19408" s="20"/>
    </row>
    <row r="19409" spans="4:30" x14ac:dyDescent="0.2">
      <c r="D19409" s="5"/>
      <c r="I19409" s="7"/>
      <c r="K19409" s="7"/>
      <c r="L19409" s="7"/>
      <c r="M19409" s="7"/>
      <c r="N19409" s="7"/>
      <c r="O19409" s="5"/>
      <c r="U19409" s="31"/>
      <c r="AD19409" s="20"/>
    </row>
    <row r="19410" spans="4:30" x14ac:dyDescent="0.2">
      <c r="D19410" s="5"/>
      <c r="I19410" s="7"/>
      <c r="K19410" s="7"/>
      <c r="L19410" s="7"/>
      <c r="M19410" s="7"/>
      <c r="N19410" s="7"/>
      <c r="O19410" s="5"/>
      <c r="U19410" s="31"/>
      <c r="AD19410" s="20"/>
    </row>
    <row r="19411" spans="4:30" x14ac:dyDescent="0.2">
      <c r="D19411" s="5"/>
      <c r="I19411" s="7"/>
      <c r="K19411" s="7"/>
      <c r="L19411" s="7"/>
      <c r="M19411" s="7"/>
      <c r="N19411" s="7"/>
      <c r="O19411" s="5"/>
      <c r="U19411" s="31"/>
      <c r="AD19411" s="20"/>
    </row>
    <row r="19412" spans="4:30" x14ac:dyDescent="0.2">
      <c r="D19412" s="5"/>
      <c r="I19412" s="7"/>
      <c r="K19412" s="7"/>
      <c r="L19412" s="7"/>
      <c r="M19412" s="7"/>
      <c r="N19412" s="7"/>
      <c r="O19412" s="5"/>
      <c r="U19412" s="31"/>
      <c r="AD19412" s="20"/>
    </row>
    <row r="19413" spans="4:30" x14ac:dyDescent="0.2">
      <c r="D19413" s="5"/>
      <c r="I19413" s="7"/>
      <c r="K19413" s="7"/>
      <c r="L19413" s="7"/>
      <c r="M19413" s="7"/>
      <c r="N19413" s="7"/>
      <c r="O19413" s="5"/>
      <c r="U19413" s="31"/>
      <c r="AD19413" s="20"/>
    </row>
    <row r="19414" spans="4:30" x14ac:dyDescent="0.2">
      <c r="D19414" s="5"/>
      <c r="I19414" s="7"/>
      <c r="K19414" s="7"/>
      <c r="L19414" s="7"/>
      <c r="M19414" s="7"/>
      <c r="N19414" s="7"/>
      <c r="O19414" s="5"/>
      <c r="U19414" s="31"/>
      <c r="AD19414" s="20"/>
    </row>
    <row r="19415" spans="4:30" x14ac:dyDescent="0.2">
      <c r="D19415" s="5"/>
      <c r="I19415" s="7"/>
      <c r="K19415" s="7"/>
      <c r="L19415" s="7"/>
      <c r="M19415" s="7"/>
      <c r="N19415" s="7"/>
      <c r="O19415" s="5"/>
      <c r="U19415" s="31"/>
      <c r="AD19415" s="20"/>
    </row>
    <row r="19416" spans="4:30" x14ac:dyDescent="0.2">
      <c r="D19416" s="5"/>
      <c r="I19416" s="7"/>
      <c r="K19416" s="7"/>
      <c r="L19416" s="7"/>
      <c r="M19416" s="7"/>
      <c r="N19416" s="7"/>
      <c r="O19416" s="5"/>
      <c r="U19416" s="31"/>
      <c r="AD19416" s="20"/>
    </row>
    <row r="19417" spans="4:30" x14ac:dyDescent="0.2">
      <c r="D19417" s="5"/>
      <c r="I19417" s="7"/>
      <c r="K19417" s="7"/>
      <c r="L19417" s="7"/>
      <c r="M19417" s="7"/>
      <c r="N19417" s="7"/>
      <c r="O19417" s="5"/>
      <c r="U19417" s="31"/>
      <c r="AD19417" s="20"/>
    </row>
    <row r="19418" spans="4:30" x14ac:dyDescent="0.2">
      <c r="D19418" s="5"/>
      <c r="I19418" s="7"/>
      <c r="K19418" s="7"/>
      <c r="L19418" s="7"/>
      <c r="M19418" s="7"/>
      <c r="N19418" s="7"/>
      <c r="O19418" s="5"/>
      <c r="U19418" s="31"/>
      <c r="AD19418" s="20"/>
    </row>
    <row r="19419" spans="4:30" x14ac:dyDescent="0.2">
      <c r="D19419" s="5"/>
      <c r="I19419" s="7"/>
      <c r="K19419" s="7"/>
      <c r="L19419" s="7"/>
      <c r="M19419" s="7"/>
      <c r="N19419" s="7"/>
      <c r="O19419" s="5"/>
      <c r="U19419" s="31"/>
      <c r="AD19419" s="20"/>
    </row>
    <row r="19420" spans="4:30" x14ac:dyDescent="0.2">
      <c r="D19420" s="5"/>
      <c r="I19420" s="7"/>
      <c r="K19420" s="7"/>
      <c r="L19420" s="7"/>
      <c r="M19420" s="7"/>
      <c r="N19420" s="7"/>
      <c r="O19420" s="5"/>
      <c r="U19420" s="31"/>
      <c r="AD19420" s="20"/>
    </row>
    <row r="19421" spans="4:30" x14ac:dyDescent="0.2">
      <c r="D19421" s="5"/>
      <c r="I19421" s="7"/>
      <c r="K19421" s="7"/>
      <c r="L19421" s="7"/>
      <c r="M19421" s="7"/>
      <c r="N19421" s="7"/>
      <c r="O19421" s="5"/>
      <c r="U19421" s="31"/>
      <c r="AD19421" s="20"/>
    </row>
    <row r="19422" spans="4:30" x14ac:dyDescent="0.2">
      <c r="D19422" s="5"/>
      <c r="I19422" s="7"/>
      <c r="K19422" s="7"/>
      <c r="L19422" s="7"/>
      <c r="M19422" s="7"/>
      <c r="N19422" s="7"/>
      <c r="O19422" s="5"/>
      <c r="U19422" s="31"/>
      <c r="AD19422" s="20"/>
    </row>
    <row r="19423" spans="4:30" x14ac:dyDescent="0.2">
      <c r="D19423" s="5"/>
      <c r="I19423" s="7"/>
      <c r="K19423" s="7"/>
      <c r="L19423" s="7"/>
      <c r="M19423" s="7"/>
      <c r="N19423" s="7"/>
      <c r="O19423" s="5"/>
      <c r="U19423" s="31"/>
      <c r="AD19423" s="20"/>
    </row>
    <row r="19424" spans="4:30" x14ac:dyDescent="0.2">
      <c r="D19424" s="5"/>
      <c r="I19424" s="7"/>
      <c r="K19424" s="7"/>
      <c r="L19424" s="7"/>
      <c r="M19424" s="7"/>
      <c r="N19424" s="7"/>
      <c r="O19424" s="5"/>
      <c r="U19424" s="31"/>
      <c r="AD19424" s="20"/>
    </row>
    <row r="19425" spans="4:30" x14ac:dyDescent="0.2">
      <c r="D19425" s="5"/>
      <c r="I19425" s="7"/>
      <c r="K19425" s="7"/>
      <c r="L19425" s="7"/>
      <c r="M19425" s="7"/>
      <c r="N19425" s="7"/>
      <c r="O19425" s="5"/>
      <c r="U19425" s="31"/>
      <c r="AD19425" s="20"/>
    </row>
    <row r="19426" spans="4:30" x14ac:dyDescent="0.2">
      <c r="D19426" s="5"/>
      <c r="I19426" s="7"/>
      <c r="K19426" s="7"/>
      <c r="L19426" s="7"/>
      <c r="M19426" s="7"/>
      <c r="N19426" s="7"/>
      <c r="O19426" s="5"/>
      <c r="U19426" s="31"/>
      <c r="AD19426" s="20"/>
    </row>
    <row r="19427" spans="4:30" x14ac:dyDescent="0.2">
      <c r="D19427" s="5"/>
      <c r="I19427" s="7"/>
      <c r="K19427" s="7"/>
      <c r="L19427" s="7"/>
      <c r="M19427" s="7"/>
      <c r="N19427" s="7"/>
      <c r="O19427" s="5"/>
      <c r="U19427" s="31"/>
      <c r="AD19427" s="20"/>
    </row>
    <row r="19428" spans="4:30" x14ac:dyDescent="0.2">
      <c r="D19428" s="5"/>
      <c r="I19428" s="7"/>
      <c r="K19428" s="7"/>
      <c r="L19428" s="7"/>
      <c r="M19428" s="7"/>
      <c r="N19428" s="7"/>
      <c r="O19428" s="5"/>
      <c r="U19428" s="31"/>
      <c r="AD19428" s="20"/>
    </row>
    <row r="19429" spans="4:30" x14ac:dyDescent="0.2">
      <c r="D19429" s="5"/>
      <c r="I19429" s="7"/>
      <c r="K19429" s="7"/>
      <c r="L19429" s="7"/>
      <c r="M19429" s="7"/>
      <c r="N19429" s="7"/>
      <c r="O19429" s="5"/>
      <c r="U19429" s="31"/>
      <c r="AD19429" s="20"/>
    </row>
    <row r="19430" spans="4:30" x14ac:dyDescent="0.2">
      <c r="D19430" s="5"/>
      <c r="I19430" s="7"/>
      <c r="K19430" s="7"/>
      <c r="L19430" s="7"/>
      <c r="M19430" s="7"/>
      <c r="N19430" s="7"/>
      <c r="O19430" s="5"/>
      <c r="U19430" s="31"/>
      <c r="AD19430" s="20"/>
    </row>
    <row r="19431" spans="4:30" x14ac:dyDescent="0.2">
      <c r="D19431" s="5"/>
      <c r="I19431" s="7"/>
      <c r="K19431" s="7"/>
      <c r="L19431" s="7"/>
      <c r="M19431" s="7"/>
      <c r="N19431" s="7"/>
      <c r="O19431" s="5"/>
      <c r="U19431" s="31"/>
      <c r="AD19431" s="20"/>
    </row>
    <row r="19432" spans="4:30" x14ac:dyDescent="0.2">
      <c r="D19432" s="5"/>
      <c r="I19432" s="7"/>
      <c r="K19432" s="7"/>
      <c r="L19432" s="7"/>
      <c r="M19432" s="7"/>
      <c r="N19432" s="7"/>
      <c r="O19432" s="5"/>
      <c r="U19432" s="31"/>
      <c r="AD19432" s="20"/>
    </row>
    <row r="19433" spans="4:30" x14ac:dyDescent="0.2">
      <c r="D19433" s="5"/>
      <c r="I19433" s="7"/>
      <c r="K19433" s="7"/>
      <c r="L19433" s="7"/>
      <c r="M19433" s="7"/>
      <c r="N19433" s="7"/>
      <c r="O19433" s="5"/>
      <c r="U19433" s="31"/>
      <c r="AD19433" s="20"/>
    </row>
    <row r="19434" spans="4:30" x14ac:dyDescent="0.2">
      <c r="D19434" s="5"/>
      <c r="I19434" s="7"/>
      <c r="K19434" s="7"/>
      <c r="L19434" s="7"/>
      <c r="M19434" s="7"/>
      <c r="N19434" s="7"/>
      <c r="O19434" s="5"/>
      <c r="U19434" s="31"/>
      <c r="AD19434" s="20"/>
    </row>
    <row r="19435" spans="4:30" x14ac:dyDescent="0.2">
      <c r="D19435" s="5"/>
      <c r="I19435" s="7"/>
      <c r="K19435" s="7"/>
      <c r="L19435" s="7"/>
      <c r="M19435" s="7"/>
      <c r="N19435" s="7"/>
      <c r="O19435" s="5"/>
      <c r="U19435" s="31"/>
      <c r="AD19435" s="20"/>
    </row>
    <row r="19436" spans="4:30" x14ac:dyDescent="0.2">
      <c r="D19436" s="5"/>
      <c r="I19436" s="7"/>
      <c r="K19436" s="7"/>
      <c r="L19436" s="7"/>
      <c r="M19436" s="7"/>
      <c r="N19436" s="7"/>
      <c r="O19436" s="5"/>
      <c r="U19436" s="31"/>
      <c r="AD19436" s="20"/>
    </row>
    <row r="19437" spans="4:30" x14ac:dyDescent="0.2">
      <c r="D19437" s="5"/>
      <c r="I19437" s="7"/>
      <c r="K19437" s="7"/>
      <c r="L19437" s="7"/>
      <c r="M19437" s="7"/>
      <c r="N19437" s="7"/>
      <c r="O19437" s="5"/>
      <c r="U19437" s="31"/>
      <c r="AD19437" s="20"/>
    </row>
    <row r="19438" spans="4:30" x14ac:dyDescent="0.2">
      <c r="D19438" s="5"/>
      <c r="I19438" s="7"/>
      <c r="K19438" s="7"/>
      <c r="L19438" s="7"/>
      <c r="M19438" s="7"/>
      <c r="N19438" s="7"/>
      <c r="O19438" s="5"/>
      <c r="U19438" s="31"/>
      <c r="AD19438" s="20"/>
    </row>
    <row r="19439" spans="4:30" x14ac:dyDescent="0.2">
      <c r="D19439" s="5"/>
      <c r="I19439" s="7"/>
      <c r="K19439" s="7"/>
      <c r="L19439" s="7"/>
      <c r="M19439" s="7"/>
      <c r="N19439" s="7"/>
      <c r="O19439" s="5"/>
      <c r="U19439" s="31"/>
      <c r="AD19439" s="20"/>
    </row>
    <row r="19440" spans="4:30" x14ac:dyDescent="0.2">
      <c r="D19440" s="5"/>
      <c r="I19440" s="7"/>
      <c r="K19440" s="7"/>
      <c r="L19440" s="7"/>
      <c r="M19440" s="7"/>
      <c r="N19440" s="7"/>
      <c r="O19440" s="5"/>
      <c r="U19440" s="31"/>
      <c r="AD19440" s="20"/>
    </row>
    <row r="19441" spans="4:30" x14ac:dyDescent="0.2">
      <c r="D19441" s="5"/>
      <c r="I19441" s="7"/>
      <c r="K19441" s="7"/>
      <c r="L19441" s="7"/>
      <c r="M19441" s="7"/>
      <c r="N19441" s="7"/>
      <c r="O19441" s="5"/>
      <c r="U19441" s="31"/>
      <c r="AD19441" s="20"/>
    </row>
    <row r="19442" spans="4:30" x14ac:dyDescent="0.2">
      <c r="D19442" s="5"/>
      <c r="I19442" s="7"/>
      <c r="K19442" s="7"/>
      <c r="L19442" s="7"/>
      <c r="M19442" s="7"/>
      <c r="N19442" s="7"/>
      <c r="O19442" s="5"/>
      <c r="U19442" s="31"/>
      <c r="AD19442" s="20"/>
    </row>
    <row r="19443" spans="4:30" x14ac:dyDescent="0.2">
      <c r="D19443" s="5"/>
      <c r="I19443" s="7"/>
      <c r="K19443" s="7"/>
      <c r="L19443" s="7"/>
      <c r="M19443" s="7"/>
      <c r="N19443" s="7"/>
      <c r="O19443" s="5"/>
      <c r="U19443" s="31"/>
      <c r="AD19443" s="20"/>
    </row>
    <row r="19444" spans="4:30" x14ac:dyDescent="0.2">
      <c r="D19444" s="5"/>
      <c r="I19444" s="7"/>
      <c r="K19444" s="7"/>
      <c r="L19444" s="7"/>
      <c r="M19444" s="7"/>
      <c r="N19444" s="7"/>
      <c r="O19444" s="5"/>
      <c r="U19444" s="31"/>
      <c r="AD19444" s="20"/>
    </row>
    <row r="19445" spans="4:30" x14ac:dyDescent="0.2">
      <c r="D19445" s="5"/>
      <c r="I19445" s="7"/>
      <c r="K19445" s="7"/>
      <c r="L19445" s="7"/>
      <c r="M19445" s="7"/>
      <c r="N19445" s="7"/>
      <c r="O19445" s="5"/>
      <c r="U19445" s="31"/>
      <c r="AD19445" s="20"/>
    </row>
    <row r="19446" spans="4:30" x14ac:dyDescent="0.2">
      <c r="D19446" s="5"/>
      <c r="I19446" s="7"/>
      <c r="K19446" s="7"/>
      <c r="L19446" s="7"/>
      <c r="M19446" s="7"/>
      <c r="N19446" s="7"/>
      <c r="O19446" s="5"/>
      <c r="U19446" s="31"/>
      <c r="AD19446" s="20"/>
    </row>
    <row r="19447" spans="4:30" x14ac:dyDescent="0.2">
      <c r="D19447" s="5"/>
      <c r="I19447" s="7"/>
      <c r="K19447" s="7"/>
      <c r="L19447" s="7"/>
      <c r="M19447" s="7"/>
      <c r="N19447" s="7"/>
      <c r="O19447" s="5"/>
      <c r="U19447" s="31"/>
      <c r="AD19447" s="20"/>
    </row>
    <row r="19448" spans="4:30" x14ac:dyDescent="0.2">
      <c r="D19448" s="5"/>
      <c r="I19448" s="7"/>
      <c r="K19448" s="7"/>
      <c r="L19448" s="7"/>
      <c r="M19448" s="7"/>
      <c r="N19448" s="7"/>
      <c r="O19448" s="5"/>
      <c r="U19448" s="31"/>
      <c r="AD19448" s="20"/>
    </row>
    <row r="19449" spans="4:30" x14ac:dyDescent="0.2">
      <c r="D19449" s="5"/>
      <c r="I19449" s="7"/>
      <c r="K19449" s="7"/>
      <c r="L19449" s="7"/>
      <c r="M19449" s="7"/>
      <c r="N19449" s="7"/>
      <c r="O19449" s="5"/>
      <c r="U19449" s="31"/>
      <c r="AD19449" s="20"/>
    </row>
    <row r="19450" spans="4:30" x14ac:dyDescent="0.2">
      <c r="D19450" s="5"/>
      <c r="I19450" s="7"/>
      <c r="K19450" s="7"/>
      <c r="L19450" s="7"/>
      <c r="M19450" s="7"/>
      <c r="N19450" s="7"/>
      <c r="O19450" s="5"/>
      <c r="U19450" s="31"/>
      <c r="AD19450" s="20"/>
    </row>
    <row r="19451" spans="4:30" x14ac:dyDescent="0.2">
      <c r="D19451" s="5"/>
      <c r="I19451" s="7"/>
      <c r="K19451" s="7"/>
      <c r="L19451" s="7"/>
      <c r="M19451" s="7"/>
      <c r="N19451" s="7"/>
      <c r="O19451" s="5"/>
      <c r="U19451" s="31"/>
      <c r="AD19451" s="20"/>
    </row>
    <row r="19452" spans="4:30" x14ac:dyDescent="0.2">
      <c r="D19452" s="5"/>
      <c r="I19452" s="7"/>
      <c r="K19452" s="7"/>
      <c r="L19452" s="7"/>
      <c r="M19452" s="7"/>
      <c r="N19452" s="7"/>
      <c r="O19452" s="5"/>
      <c r="U19452" s="31"/>
      <c r="AD19452" s="20"/>
    </row>
    <row r="19453" spans="4:30" x14ac:dyDescent="0.2">
      <c r="D19453" s="5"/>
      <c r="I19453" s="7"/>
      <c r="K19453" s="7"/>
      <c r="L19453" s="7"/>
      <c r="M19453" s="7"/>
      <c r="N19453" s="7"/>
      <c r="O19453" s="5"/>
      <c r="U19453" s="31"/>
      <c r="AD19453" s="20"/>
    </row>
    <row r="19454" spans="4:30" x14ac:dyDescent="0.2">
      <c r="D19454" s="5"/>
      <c r="I19454" s="7"/>
      <c r="K19454" s="7"/>
      <c r="L19454" s="7"/>
      <c r="M19454" s="7"/>
      <c r="N19454" s="7"/>
      <c r="O19454" s="5"/>
      <c r="U19454" s="31"/>
      <c r="AD19454" s="20"/>
    </row>
    <row r="19455" spans="4:30" x14ac:dyDescent="0.2">
      <c r="D19455" s="5"/>
      <c r="I19455" s="7"/>
      <c r="K19455" s="7"/>
      <c r="L19455" s="7"/>
      <c r="M19455" s="7"/>
      <c r="N19455" s="7"/>
      <c r="O19455" s="5"/>
      <c r="U19455" s="31"/>
      <c r="AD19455" s="20"/>
    </row>
    <row r="19456" spans="4:30" x14ac:dyDescent="0.2">
      <c r="D19456" s="5"/>
      <c r="I19456" s="7"/>
      <c r="K19456" s="7"/>
      <c r="L19456" s="7"/>
      <c r="M19456" s="7"/>
      <c r="N19456" s="7"/>
      <c r="O19456" s="5"/>
      <c r="U19456" s="31"/>
      <c r="AD19456" s="20"/>
    </row>
    <row r="19457" spans="4:30" x14ac:dyDescent="0.2">
      <c r="D19457" s="5"/>
      <c r="I19457" s="7"/>
      <c r="K19457" s="7"/>
      <c r="L19457" s="7"/>
      <c r="M19457" s="7"/>
      <c r="N19457" s="7"/>
      <c r="O19457" s="5"/>
      <c r="U19457" s="31"/>
      <c r="AD19457" s="20"/>
    </row>
    <row r="19458" spans="4:30" x14ac:dyDescent="0.2">
      <c r="D19458" s="5"/>
      <c r="I19458" s="7"/>
      <c r="K19458" s="7"/>
      <c r="L19458" s="7"/>
      <c r="M19458" s="7"/>
      <c r="N19458" s="7"/>
      <c r="O19458" s="5"/>
      <c r="U19458" s="31"/>
      <c r="AD19458" s="20"/>
    </row>
    <row r="19459" spans="4:30" x14ac:dyDescent="0.2">
      <c r="D19459" s="5"/>
      <c r="I19459" s="7"/>
      <c r="K19459" s="7"/>
      <c r="L19459" s="7"/>
      <c r="M19459" s="7"/>
      <c r="N19459" s="7"/>
      <c r="O19459" s="5"/>
      <c r="U19459" s="31"/>
      <c r="AD19459" s="20"/>
    </row>
    <row r="19460" spans="4:30" x14ac:dyDescent="0.2">
      <c r="D19460" s="5"/>
      <c r="I19460" s="7"/>
      <c r="K19460" s="7"/>
      <c r="L19460" s="7"/>
      <c r="M19460" s="7"/>
      <c r="N19460" s="7"/>
      <c r="O19460" s="5"/>
      <c r="U19460" s="31"/>
      <c r="AD19460" s="20"/>
    </row>
    <row r="19461" spans="4:30" x14ac:dyDescent="0.2">
      <c r="D19461" s="5"/>
      <c r="I19461" s="7"/>
      <c r="K19461" s="7"/>
      <c r="L19461" s="7"/>
      <c r="M19461" s="7"/>
      <c r="N19461" s="7"/>
      <c r="O19461" s="5"/>
      <c r="U19461" s="31"/>
      <c r="AD19461" s="20"/>
    </row>
    <row r="19462" spans="4:30" x14ac:dyDescent="0.2">
      <c r="D19462" s="5"/>
      <c r="I19462" s="7"/>
      <c r="K19462" s="7"/>
      <c r="L19462" s="7"/>
      <c r="M19462" s="7"/>
      <c r="N19462" s="7"/>
      <c r="O19462" s="5"/>
      <c r="U19462" s="31"/>
      <c r="AD19462" s="20"/>
    </row>
    <row r="19463" spans="4:30" x14ac:dyDescent="0.2">
      <c r="D19463" s="5"/>
      <c r="I19463" s="7"/>
      <c r="K19463" s="7"/>
      <c r="L19463" s="7"/>
      <c r="M19463" s="7"/>
      <c r="N19463" s="7"/>
      <c r="O19463" s="5"/>
      <c r="U19463" s="31"/>
      <c r="AD19463" s="20"/>
    </row>
    <row r="19464" spans="4:30" x14ac:dyDescent="0.2">
      <c r="D19464" s="5"/>
      <c r="I19464" s="7"/>
      <c r="K19464" s="7"/>
      <c r="L19464" s="7"/>
      <c r="M19464" s="7"/>
      <c r="N19464" s="7"/>
      <c r="O19464" s="5"/>
      <c r="U19464" s="31"/>
      <c r="AD19464" s="20"/>
    </row>
    <row r="19465" spans="4:30" x14ac:dyDescent="0.2">
      <c r="D19465" s="5"/>
      <c r="I19465" s="7"/>
      <c r="K19465" s="7"/>
      <c r="L19465" s="7"/>
      <c r="M19465" s="7"/>
      <c r="N19465" s="7"/>
      <c r="O19465" s="5"/>
      <c r="U19465" s="31"/>
      <c r="AD19465" s="20"/>
    </row>
    <row r="19466" spans="4:30" x14ac:dyDescent="0.2">
      <c r="D19466" s="5"/>
      <c r="I19466" s="7"/>
      <c r="K19466" s="7"/>
      <c r="L19466" s="7"/>
      <c r="M19466" s="7"/>
      <c r="N19466" s="7"/>
      <c r="O19466" s="5"/>
      <c r="U19466" s="31"/>
      <c r="AD19466" s="20"/>
    </row>
    <row r="19467" spans="4:30" x14ac:dyDescent="0.2">
      <c r="D19467" s="5"/>
      <c r="I19467" s="7"/>
      <c r="K19467" s="7"/>
      <c r="L19467" s="7"/>
      <c r="M19467" s="7"/>
      <c r="N19467" s="7"/>
      <c r="O19467" s="5"/>
      <c r="U19467" s="31"/>
      <c r="AD19467" s="20"/>
    </row>
    <row r="19468" spans="4:30" x14ac:dyDescent="0.2">
      <c r="D19468" s="5"/>
      <c r="I19468" s="7"/>
      <c r="K19468" s="7"/>
      <c r="L19468" s="7"/>
      <c r="M19468" s="7"/>
      <c r="N19468" s="7"/>
      <c r="O19468" s="5"/>
      <c r="U19468" s="31"/>
      <c r="AD19468" s="20"/>
    </row>
    <row r="19469" spans="4:30" x14ac:dyDescent="0.2">
      <c r="D19469" s="5"/>
      <c r="I19469" s="7"/>
      <c r="K19469" s="7"/>
      <c r="L19469" s="7"/>
      <c r="M19469" s="7"/>
      <c r="N19469" s="7"/>
      <c r="O19469" s="5"/>
      <c r="U19469" s="31"/>
      <c r="AD19469" s="20"/>
    </row>
    <row r="19470" spans="4:30" x14ac:dyDescent="0.2">
      <c r="D19470" s="5"/>
      <c r="I19470" s="7"/>
      <c r="K19470" s="7"/>
      <c r="L19470" s="7"/>
      <c r="M19470" s="7"/>
      <c r="N19470" s="7"/>
      <c r="O19470" s="5"/>
      <c r="U19470" s="31"/>
      <c r="AD19470" s="20"/>
    </row>
    <row r="19471" spans="4:30" x14ac:dyDescent="0.2">
      <c r="D19471" s="5"/>
      <c r="I19471" s="7"/>
      <c r="K19471" s="7"/>
      <c r="L19471" s="7"/>
      <c r="M19471" s="7"/>
      <c r="N19471" s="7"/>
      <c r="O19471" s="5"/>
      <c r="U19471" s="31"/>
      <c r="AD19471" s="20"/>
    </row>
    <row r="19472" spans="4:30" x14ac:dyDescent="0.2">
      <c r="D19472" s="5"/>
      <c r="I19472" s="7"/>
      <c r="K19472" s="7"/>
      <c r="L19472" s="7"/>
      <c r="M19472" s="7"/>
      <c r="N19472" s="7"/>
      <c r="O19472" s="5"/>
      <c r="U19472" s="31"/>
      <c r="AD19472" s="20"/>
    </row>
    <row r="19473" spans="4:30" x14ac:dyDescent="0.2">
      <c r="D19473" s="5"/>
      <c r="I19473" s="7"/>
      <c r="K19473" s="7"/>
      <c r="L19473" s="7"/>
      <c r="M19473" s="7"/>
      <c r="N19473" s="7"/>
      <c r="O19473" s="5"/>
      <c r="U19473" s="31"/>
      <c r="AD19473" s="20"/>
    </row>
    <row r="19474" spans="4:30" x14ac:dyDescent="0.2">
      <c r="D19474" s="5"/>
      <c r="I19474" s="7"/>
      <c r="K19474" s="7"/>
      <c r="L19474" s="7"/>
      <c r="M19474" s="7"/>
      <c r="N19474" s="7"/>
      <c r="O19474" s="5"/>
      <c r="U19474" s="31"/>
      <c r="AD19474" s="20"/>
    </row>
    <row r="19475" spans="4:30" x14ac:dyDescent="0.2">
      <c r="D19475" s="5"/>
      <c r="I19475" s="7"/>
      <c r="K19475" s="7"/>
      <c r="L19475" s="7"/>
      <c r="M19475" s="7"/>
      <c r="N19475" s="7"/>
      <c r="O19475" s="5"/>
      <c r="U19475" s="31"/>
      <c r="AD19475" s="20"/>
    </row>
    <row r="19476" spans="4:30" x14ac:dyDescent="0.2">
      <c r="D19476" s="5"/>
      <c r="I19476" s="7"/>
      <c r="K19476" s="7"/>
      <c r="L19476" s="7"/>
      <c r="M19476" s="7"/>
      <c r="N19476" s="7"/>
      <c r="O19476" s="5"/>
      <c r="U19476" s="31"/>
      <c r="AD19476" s="20"/>
    </row>
    <row r="19477" spans="4:30" x14ac:dyDescent="0.2">
      <c r="D19477" s="5"/>
      <c r="I19477" s="7"/>
      <c r="K19477" s="7"/>
      <c r="L19477" s="7"/>
      <c r="M19477" s="7"/>
      <c r="N19477" s="7"/>
      <c r="O19477" s="5"/>
      <c r="U19477" s="31"/>
      <c r="AD19477" s="20"/>
    </row>
    <row r="19478" spans="4:30" x14ac:dyDescent="0.2">
      <c r="D19478" s="5"/>
      <c r="I19478" s="7"/>
      <c r="K19478" s="7"/>
      <c r="L19478" s="7"/>
      <c r="M19478" s="7"/>
      <c r="N19478" s="7"/>
      <c r="O19478" s="5"/>
      <c r="U19478" s="31"/>
      <c r="AD19478" s="20"/>
    </row>
    <row r="19479" spans="4:30" x14ac:dyDescent="0.2">
      <c r="D19479" s="5"/>
      <c r="I19479" s="7"/>
      <c r="K19479" s="7"/>
      <c r="L19479" s="7"/>
      <c r="M19479" s="7"/>
      <c r="N19479" s="7"/>
      <c r="O19479" s="5"/>
      <c r="U19479" s="31"/>
      <c r="AD19479" s="20"/>
    </row>
    <row r="19480" spans="4:30" x14ac:dyDescent="0.2">
      <c r="D19480" s="5"/>
      <c r="I19480" s="7"/>
      <c r="K19480" s="7"/>
      <c r="L19480" s="7"/>
      <c r="M19480" s="7"/>
      <c r="N19480" s="7"/>
      <c r="O19480" s="5"/>
      <c r="U19480" s="31"/>
      <c r="AD19480" s="20"/>
    </row>
    <row r="19481" spans="4:30" x14ac:dyDescent="0.2">
      <c r="D19481" s="5"/>
      <c r="I19481" s="7"/>
      <c r="K19481" s="7"/>
      <c r="L19481" s="7"/>
      <c r="M19481" s="7"/>
      <c r="N19481" s="7"/>
      <c r="O19481" s="5"/>
      <c r="U19481" s="31"/>
      <c r="AD19481" s="20"/>
    </row>
    <row r="19482" spans="4:30" x14ac:dyDescent="0.2">
      <c r="D19482" s="5"/>
      <c r="I19482" s="7"/>
      <c r="K19482" s="7"/>
      <c r="L19482" s="7"/>
      <c r="M19482" s="7"/>
      <c r="N19482" s="7"/>
      <c r="O19482" s="5"/>
      <c r="U19482" s="31"/>
      <c r="AD19482" s="20"/>
    </row>
    <row r="19483" spans="4:30" x14ac:dyDescent="0.2">
      <c r="D19483" s="5"/>
      <c r="I19483" s="7"/>
      <c r="K19483" s="7"/>
      <c r="L19483" s="7"/>
      <c r="M19483" s="7"/>
      <c r="N19483" s="7"/>
      <c r="O19483" s="5"/>
      <c r="U19483" s="31"/>
      <c r="AD19483" s="20"/>
    </row>
    <row r="19484" spans="4:30" x14ac:dyDescent="0.2">
      <c r="D19484" s="5"/>
      <c r="I19484" s="7"/>
      <c r="K19484" s="7"/>
      <c r="L19484" s="7"/>
      <c r="M19484" s="7"/>
      <c r="N19484" s="7"/>
      <c r="O19484" s="5"/>
      <c r="U19484" s="31"/>
      <c r="AD19484" s="20"/>
    </row>
    <row r="19485" spans="4:30" x14ac:dyDescent="0.2">
      <c r="D19485" s="5"/>
      <c r="I19485" s="7"/>
      <c r="K19485" s="7"/>
      <c r="L19485" s="7"/>
      <c r="M19485" s="7"/>
      <c r="N19485" s="7"/>
      <c r="O19485" s="5"/>
      <c r="U19485" s="31"/>
      <c r="AD19485" s="20"/>
    </row>
    <row r="19486" spans="4:30" x14ac:dyDescent="0.2">
      <c r="D19486" s="5"/>
      <c r="I19486" s="7"/>
      <c r="K19486" s="7"/>
      <c r="L19486" s="7"/>
      <c r="M19486" s="7"/>
      <c r="N19486" s="7"/>
      <c r="O19486" s="5"/>
      <c r="U19486" s="31"/>
      <c r="AD19486" s="20"/>
    </row>
    <row r="19487" spans="4:30" x14ac:dyDescent="0.2">
      <c r="D19487" s="5"/>
      <c r="I19487" s="7"/>
      <c r="K19487" s="7"/>
      <c r="L19487" s="7"/>
      <c r="M19487" s="7"/>
      <c r="N19487" s="7"/>
      <c r="O19487" s="5"/>
      <c r="U19487" s="31"/>
      <c r="AD19487" s="20"/>
    </row>
    <row r="19488" spans="4:30" x14ac:dyDescent="0.2">
      <c r="D19488" s="5"/>
      <c r="I19488" s="7"/>
      <c r="K19488" s="7"/>
      <c r="L19488" s="7"/>
      <c r="M19488" s="7"/>
      <c r="N19488" s="7"/>
      <c r="O19488" s="5"/>
      <c r="U19488" s="31"/>
      <c r="AD19488" s="20"/>
    </row>
    <row r="19489" spans="4:30" x14ac:dyDescent="0.2">
      <c r="D19489" s="5"/>
      <c r="I19489" s="7"/>
      <c r="K19489" s="7"/>
      <c r="L19489" s="7"/>
      <c r="M19489" s="7"/>
      <c r="N19489" s="7"/>
      <c r="O19489" s="5"/>
      <c r="U19489" s="31"/>
      <c r="AD19489" s="20"/>
    </row>
    <row r="19490" spans="4:30" x14ac:dyDescent="0.2">
      <c r="D19490" s="5"/>
      <c r="I19490" s="7"/>
      <c r="K19490" s="7"/>
      <c r="L19490" s="7"/>
      <c r="M19490" s="7"/>
      <c r="N19490" s="7"/>
      <c r="O19490" s="5"/>
      <c r="U19490" s="31"/>
      <c r="AD19490" s="20"/>
    </row>
    <row r="19491" spans="4:30" x14ac:dyDescent="0.2">
      <c r="D19491" s="5"/>
      <c r="I19491" s="7"/>
      <c r="K19491" s="7"/>
      <c r="L19491" s="7"/>
      <c r="M19491" s="7"/>
      <c r="N19491" s="7"/>
      <c r="O19491" s="5"/>
      <c r="U19491" s="31"/>
      <c r="AD19491" s="20"/>
    </row>
    <row r="19492" spans="4:30" x14ac:dyDescent="0.2">
      <c r="D19492" s="5"/>
      <c r="I19492" s="7"/>
      <c r="K19492" s="7"/>
      <c r="L19492" s="7"/>
      <c r="M19492" s="7"/>
      <c r="N19492" s="7"/>
      <c r="O19492" s="5"/>
      <c r="U19492" s="31"/>
      <c r="AD19492" s="20"/>
    </row>
    <row r="19493" spans="4:30" x14ac:dyDescent="0.2">
      <c r="D19493" s="5"/>
      <c r="I19493" s="7"/>
      <c r="K19493" s="7"/>
      <c r="L19493" s="7"/>
      <c r="M19493" s="7"/>
      <c r="N19493" s="7"/>
      <c r="O19493" s="5"/>
      <c r="U19493" s="31"/>
      <c r="AD19493" s="20"/>
    </row>
    <row r="19494" spans="4:30" x14ac:dyDescent="0.2">
      <c r="D19494" s="5"/>
      <c r="I19494" s="7"/>
      <c r="K19494" s="7"/>
      <c r="L19494" s="7"/>
      <c r="M19494" s="7"/>
      <c r="N19494" s="7"/>
      <c r="O19494" s="5"/>
      <c r="U19494" s="31"/>
      <c r="AD19494" s="20"/>
    </row>
    <row r="19495" spans="4:30" x14ac:dyDescent="0.2">
      <c r="D19495" s="5"/>
      <c r="I19495" s="7"/>
      <c r="K19495" s="7"/>
      <c r="L19495" s="7"/>
      <c r="M19495" s="7"/>
      <c r="N19495" s="7"/>
      <c r="O19495" s="5"/>
      <c r="U19495" s="31"/>
      <c r="AD19495" s="20"/>
    </row>
    <row r="19496" spans="4:30" x14ac:dyDescent="0.2">
      <c r="D19496" s="5"/>
      <c r="I19496" s="7"/>
      <c r="K19496" s="7"/>
      <c r="L19496" s="7"/>
      <c r="M19496" s="7"/>
      <c r="N19496" s="7"/>
      <c r="O19496" s="5"/>
      <c r="U19496" s="31"/>
      <c r="AD19496" s="20"/>
    </row>
    <row r="19497" spans="4:30" x14ac:dyDescent="0.2">
      <c r="D19497" s="5"/>
      <c r="I19497" s="7"/>
      <c r="K19497" s="7"/>
      <c r="L19497" s="7"/>
      <c r="M19497" s="7"/>
      <c r="N19497" s="7"/>
      <c r="O19497" s="5"/>
      <c r="U19497" s="31"/>
      <c r="AD19497" s="20"/>
    </row>
    <row r="19498" spans="4:30" x14ac:dyDescent="0.2">
      <c r="D19498" s="5"/>
      <c r="I19498" s="7"/>
      <c r="K19498" s="7"/>
      <c r="L19498" s="7"/>
      <c r="M19498" s="7"/>
      <c r="N19498" s="7"/>
      <c r="O19498" s="5"/>
      <c r="U19498" s="31"/>
      <c r="AD19498" s="20"/>
    </row>
    <row r="19499" spans="4:30" x14ac:dyDescent="0.2">
      <c r="D19499" s="5"/>
      <c r="I19499" s="7"/>
      <c r="K19499" s="7"/>
      <c r="L19499" s="7"/>
      <c r="M19499" s="7"/>
      <c r="N19499" s="7"/>
      <c r="O19499" s="5"/>
      <c r="U19499" s="31"/>
      <c r="AD19499" s="20"/>
    </row>
    <row r="19500" spans="4:30" x14ac:dyDescent="0.2">
      <c r="D19500" s="5"/>
      <c r="I19500" s="7"/>
      <c r="K19500" s="7"/>
      <c r="L19500" s="7"/>
      <c r="M19500" s="7"/>
      <c r="N19500" s="7"/>
      <c r="O19500" s="5"/>
      <c r="U19500" s="31"/>
      <c r="AD19500" s="20"/>
    </row>
    <row r="19501" spans="4:30" x14ac:dyDescent="0.2">
      <c r="D19501" s="5"/>
      <c r="I19501" s="7"/>
      <c r="K19501" s="7"/>
      <c r="L19501" s="7"/>
      <c r="M19501" s="7"/>
      <c r="N19501" s="7"/>
      <c r="O19501" s="5"/>
      <c r="U19501" s="31"/>
      <c r="AD19501" s="20"/>
    </row>
    <row r="19502" spans="4:30" x14ac:dyDescent="0.2">
      <c r="D19502" s="5"/>
      <c r="I19502" s="7"/>
      <c r="K19502" s="7"/>
      <c r="L19502" s="7"/>
      <c r="M19502" s="7"/>
      <c r="N19502" s="7"/>
      <c r="O19502" s="5"/>
      <c r="U19502" s="31"/>
      <c r="AD19502" s="20"/>
    </row>
    <row r="19503" spans="4:30" x14ac:dyDescent="0.2">
      <c r="D19503" s="5"/>
      <c r="I19503" s="7"/>
      <c r="K19503" s="7"/>
      <c r="L19503" s="7"/>
      <c r="M19503" s="7"/>
      <c r="N19503" s="7"/>
      <c r="O19503" s="5"/>
      <c r="U19503" s="31"/>
      <c r="AD19503" s="20"/>
    </row>
    <row r="19504" spans="4:30" x14ac:dyDescent="0.2">
      <c r="D19504" s="5"/>
      <c r="I19504" s="7"/>
      <c r="K19504" s="7"/>
      <c r="L19504" s="7"/>
      <c r="M19504" s="7"/>
      <c r="N19504" s="7"/>
      <c r="O19504" s="5"/>
      <c r="U19504" s="31"/>
      <c r="AD19504" s="20"/>
    </row>
    <row r="19505" spans="4:30" x14ac:dyDescent="0.2">
      <c r="D19505" s="5"/>
      <c r="I19505" s="7"/>
      <c r="K19505" s="7"/>
      <c r="L19505" s="7"/>
      <c r="M19505" s="7"/>
      <c r="N19505" s="7"/>
      <c r="O19505" s="5"/>
      <c r="U19505" s="31"/>
      <c r="AD19505" s="20"/>
    </row>
    <row r="19506" spans="4:30" x14ac:dyDescent="0.2">
      <c r="D19506" s="5"/>
      <c r="I19506" s="7"/>
      <c r="K19506" s="7"/>
      <c r="L19506" s="7"/>
      <c r="M19506" s="7"/>
      <c r="N19506" s="7"/>
      <c r="O19506" s="5"/>
      <c r="U19506" s="31"/>
      <c r="AD19506" s="20"/>
    </row>
    <row r="19507" spans="4:30" x14ac:dyDescent="0.2">
      <c r="D19507" s="5"/>
      <c r="I19507" s="7"/>
      <c r="K19507" s="7"/>
      <c r="L19507" s="7"/>
      <c r="M19507" s="7"/>
      <c r="N19507" s="7"/>
      <c r="O19507" s="5"/>
      <c r="U19507" s="31"/>
      <c r="AD19507" s="20"/>
    </row>
    <row r="19508" spans="4:30" x14ac:dyDescent="0.2">
      <c r="D19508" s="5"/>
      <c r="I19508" s="7"/>
      <c r="K19508" s="7"/>
      <c r="L19508" s="7"/>
      <c r="M19508" s="7"/>
      <c r="N19508" s="7"/>
      <c r="O19508" s="5"/>
      <c r="U19508" s="31"/>
      <c r="AD19508" s="20"/>
    </row>
    <row r="19509" spans="4:30" x14ac:dyDescent="0.2">
      <c r="D19509" s="5"/>
      <c r="I19509" s="7"/>
      <c r="K19509" s="7"/>
      <c r="L19509" s="7"/>
      <c r="M19509" s="7"/>
      <c r="N19509" s="7"/>
      <c r="O19509" s="5"/>
      <c r="U19509" s="31"/>
      <c r="AD19509" s="20"/>
    </row>
    <row r="19510" spans="4:30" x14ac:dyDescent="0.2">
      <c r="D19510" s="5"/>
      <c r="I19510" s="7"/>
      <c r="K19510" s="7"/>
      <c r="L19510" s="7"/>
      <c r="M19510" s="7"/>
      <c r="N19510" s="7"/>
      <c r="O19510" s="5"/>
      <c r="U19510" s="31"/>
      <c r="AD19510" s="20"/>
    </row>
    <row r="19511" spans="4:30" x14ac:dyDescent="0.2">
      <c r="D19511" s="5"/>
      <c r="I19511" s="7"/>
      <c r="K19511" s="7"/>
      <c r="L19511" s="7"/>
      <c r="M19511" s="7"/>
      <c r="N19511" s="7"/>
      <c r="O19511" s="5"/>
      <c r="U19511" s="31"/>
      <c r="AD19511" s="20"/>
    </row>
    <row r="19512" spans="4:30" x14ac:dyDescent="0.2">
      <c r="D19512" s="5"/>
      <c r="I19512" s="7"/>
      <c r="K19512" s="7"/>
      <c r="L19512" s="7"/>
      <c r="M19512" s="7"/>
      <c r="N19512" s="7"/>
      <c r="O19512" s="5"/>
      <c r="U19512" s="31"/>
      <c r="AD19512" s="20"/>
    </row>
    <row r="19513" spans="4:30" x14ac:dyDescent="0.2">
      <c r="D19513" s="5"/>
      <c r="I19513" s="7"/>
      <c r="K19513" s="7"/>
      <c r="L19513" s="7"/>
      <c r="M19513" s="7"/>
      <c r="N19513" s="7"/>
      <c r="O19513" s="5"/>
      <c r="U19513" s="31"/>
      <c r="AD19513" s="20"/>
    </row>
    <row r="19514" spans="4:30" x14ac:dyDescent="0.2">
      <c r="D19514" s="5"/>
      <c r="I19514" s="7"/>
      <c r="K19514" s="7"/>
      <c r="L19514" s="7"/>
      <c r="M19514" s="7"/>
      <c r="N19514" s="7"/>
      <c r="O19514" s="5"/>
      <c r="U19514" s="31"/>
      <c r="AD19514" s="20"/>
    </row>
    <row r="19515" spans="4:30" x14ac:dyDescent="0.2">
      <c r="D19515" s="5"/>
      <c r="I19515" s="7"/>
      <c r="K19515" s="7"/>
      <c r="L19515" s="7"/>
      <c r="M19515" s="7"/>
      <c r="N19515" s="7"/>
      <c r="O19515" s="5"/>
      <c r="U19515" s="31"/>
      <c r="AD19515" s="20"/>
    </row>
    <row r="19516" spans="4:30" x14ac:dyDescent="0.2">
      <c r="D19516" s="5"/>
      <c r="I19516" s="7"/>
      <c r="K19516" s="7"/>
      <c r="L19516" s="7"/>
      <c r="M19516" s="7"/>
      <c r="N19516" s="7"/>
      <c r="O19516" s="5"/>
      <c r="U19516" s="31"/>
      <c r="AD19516" s="20"/>
    </row>
    <row r="19517" spans="4:30" x14ac:dyDescent="0.2">
      <c r="D19517" s="5"/>
      <c r="I19517" s="7"/>
      <c r="K19517" s="7"/>
      <c r="L19517" s="7"/>
      <c r="M19517" s="7"/>
      <c r="N19517" s="7"/>
      <c r="O19517" s="5"/>
      <c r="U19517" s="31"/>
      <c r="AD19517" s="20"/>
    </row>
    <row r="19518" spans="4:30" x14ac:dyDescent="0.2">
      <c r="D19518" s="5"/>
      <c r="I19518" s="7"/>
      <c r="K19518" s="7"/>
      <c r="L19518" s="7"/>
      <c r="M19518" s="7"/>
      <c r="N19518" s="7"/>
      <c r="O19518" s="5"/>
      <c r="U19518" s="31"/>
      <c r="AD19518" s="20"/>
    </row>
    <row r="19519" spans="4:30" x14ac:dyDescent="0.2">
      <c r="D19519" s="5"/>
      <c r="I19519" s="7"/>
      <c r="K19519" s="7"/>
      <c r="L19519" s="7"/>
      <c r="M19519" s="7"/>
      <c r="N19519" s="7"/>
      <c r="O19519" s="5"/>
      <c r="U19519" s="31"/>
      <c r="AD19519" s="20"/>
    </row>
    <row r="19520" spans="4:30" x14ac:dyDescent="0.2">
      <c r="D19520" s="5"/>
      <c r="I19520" s="7"/>
      <c r="K19520" s="7"/>
      <c r="L19520" s="7"/>
      <c r="M19520" s="7"/>
      <c r="N19520" s="7"/>
      <c r="O19520" s="5"/>
      <c r="U19520" s="31"/>
      <c r="AD19520" s="20"/>
    </row>
    <row r="19521" spans="4:30" x14ac:dyDescent="0.2">
      <c r="D19521" s="5"/>
      <c r="I19521" s="7"/>
      <c r="K19521" s="7"/>
      <c r="L19521" s="7"/>
      <c r="M19521" s="7"/>
      <c r="N19521" s="7"/>
      <c r="O19521" s="5"/>
      <c r="U19521" s="31"/>
      <c r="AD19521" s="20"/>
    </row>
    <row r="19522" spans="4:30" x14ac:dyDescent="0.2">
      <c r="D19522" s="5"/>
      <c r="I19522" s="7"/>
      <c r="K19522" s="7"/>
      <c r="L19522" s="7"/>
      <c r="M19522" s="7"/>
      <c r="N19522" s="7"/>
      <c r="O19522" s="5"/>
      <c r="U19522" s="31"/>
      <c r="AD19522" s="20"/>
    </row>
    <row r="19523" spans="4:30" x14ac:dyDescent="0.2">
      <c r="D19523" s="5"/>
      <c r="I19523" s="7"/>
      <c r="K19523" s="7"/>
      <c r="L19523" s="7"/>
      <c r="M19523" s="7"/>
      <c r="N19523" s="7"/>
      <c r="O19523" s="5"/>
      <c r="U19523" s="31"/>
      <c r="AD19523" s="20"/>
    </row>
    <row r="19524" spans="4:30" x14ac:dyDescent="0.2">
      <c r="D19524" s="5"/>
      <c r="I19524" s="7"/>
      <c r="K19524" s="7"/>
      <c r="L19524" s="7"/>
      <c r="M19524" s="7"/>
      <c r="N19524" s="7"/>
      <c r="O19524" s="5"/>
      <c r="U19524" s="31"/>
      <c r="AD19524" s="20"/>
    </row>
    <row r="19525" spans="4:30" x14ac:dyDescent="0.2">
      <c r="D19525" s="5"/>
      <c r="I19525" s="7"/>
      <c r="K19525" s="7"/>
      <c r="L19525" s="7"/>
      <c r="M19525" s="7"/>
      <c r="N19525" s="7"/>
      <c r="O19525" s="5"/>
      <c r="U19525" s="31"/>
      <c r="AD19525" s="20"/>
    </row>
    <row r="19526" spans="4:30" x14ac:dyDescent="0.2">
      <c r="D19526" s="5"/>
      <c r="I19526" s="7"/>
      <c r="K19526" s="7"/>
      <c r="L19526" s="7"/>
      <c r="M19526" s="7"/>
      <c r="N19526" s="7"/>
      <c r="O19526" s="5"/>
      <c r="U19526" s="31"/>
      <c r="AD19526" s="20"/>
    </row>
    <row r="19527" spans="4:30" x14ac:dyDescent="0.2">
      <c r="D19527" s="5"/>
      <c r="I19527" s="7"/>
      <c r="K19527" s="7"/>
      <c r="L19527" s="7"/>
      <c r="M19527" s="7"/>
      <c r="N19527" s="7"/>
      <c r="O19527" s="5"/>
      <c r="U19527" s="31"/>
      <c r="AD19527" s="20"/>
    </row>
    <row r="19528" spans="4:30" x14ac:dyDescent="0.2">
      <c r="D19528" s="5"/>
      <c r="I19528" s="7"/>
      <c r="K19528" s="7"/>
      <c r="L19528" s="7"/>
      <c r="M19528" s="7"/>
      <c r="N19528" s="7"/>
      <c r="O19528" s="5"/>
      <c r="U19528" s="31"/>
      <c r="AD19528" s="20"/>
    </row>
    <row r="19529" spans="4:30" x14ac:dyDescent="0.2">
      <c r="D19529" s="5"/>
      <c r="I19529" s="7"/>
      <c r="K19529" s="7"/>
      <c r="L19529" s="7"/>
      <c r="M19529" s="7"/>
      <c r="N19529" s="7"/>
      <c r="O19529" s="5"/>
      <c r="U19529" s="31"/>
      <c r="AD19529" s="20"/>
    </row>
    <row r="19530" spans="4:30" x14ac:dyDescent="0.2">
      <c r="D19530" s="5"/>
      <c r="I19530" s="7"/>
      <c r="K19530" s="7"/>
      <c r="L19530" s="7"/>
      <c r="M19530" s="7"/>
      <c r="N19530" s="7"/>
      <c r="O19530" s="5"/>
      <c r="U19530" s="31"/>
      <c r="AD19530" s="20"/>
    </row>
    <row r="19531" spans="4:30" x14ac:dyDescent="0.2">
      <c r="D19531" s="5"/>
      <c r="I19531" s="7"/>
      <c r="K19531" s="7"/>
      <c r="L19531" s="7"/>
      <c r="M19531" s="7"/>
      <c r="N19531" s="7"/>
      <c r="O19531" s="5"/>
      <c r="U19531" s="31"/>
      <c r="AD19531" s="20"/>
    </row>
    <row r="19532" spans="4:30" x14ac:dyDescent="0.2">
      <c r="D19532" s="5"/>
      <c r="I19532" s="7"/>
      <c r="K19532" s="7"/>
      <c r="L19532" s="7"/>
      <c r="M19532" s="7"/>
      <c r="N19532" s="7"/>
      <c r="O19532" s="5"/>
      <c r="U19532" s="31"/>
      <c r="AD19532" s="20"/>
    </row>
    <row r="19533" spans="4:30" x14ac:dyDescent="0.2">
      <c r="D19533" s="5"/>
      <c r="I19533" s="7"/>
      <c r="K19533" s="7"/>
      <c r="L19533" s="7"/>
      <c r="M19533" s="7"/>
      <c r="N19533" s="7"/>
      <c r="O19533" s="5"/>
      <c r="U19533" s="31"/>
      <c r="AD19533" s="20"/>
    </row>
    <row r="19534" spans="4:30" x14ac:dyDescent="0.2">
      <c r="D19534" s="5"/>
      <c r="I19534" s="7"/>
      <c r="K19534" s="7"/>
      <c r="L19534" s="7"/>
      <c r="M19534" s="7"/>
      <c r="N19534" s="7"/>
      <c r="O19534" s="5"/>
      <c r="U19534" s="31"/>
      <c r="AD19534" s="20"/>
    </row>
    <row r="19535" spans="4:30" x14ac:dyDescent="0.2">
      <c r="D19535" s="5"/>
      <c r="I19535" s="7"/>
      <c r="K19535" s="7"/>
      <c r="L19535" s="7"/>
      <c r="M19535" s="7"/>
      <c r="N19535" s="7"/>
      <c r="O19535" s="5"/>
      <c r="U19535" s="31"/>
      <c r="AD19535" s="20"/>
    </row>
    <row r="19536" spans="4:30" x14ac:dyDescent="0.2">
      <c r="D19536" s="5"/>
      <c r="I19536" s="7"/>
      <c r="K19536" s="7"/>
      <c r="L19536" s="7"/>
      <c r="M19536" s="7"/>
      <c r="N19536" s="7"/>
      <c r="O19536" s="5"/>
      <c r="U19536" s="31"/>
      <c r="AD19536" s="20"/>
    </row>
    <row r="19537" spans="4:30" x14ac:dyDescent="0.2">
      <c r="D19537" s="5"/>
      <c r="I19537" s="7"/>
      <c r="K19537" s="7"/>
      <c r="L19537" s="7"/>
      <c r="M19537" s="7"/>
      <c r="N19537" s="7"/>
      <c r="O19537" s="5"/>
      <c r="U19537" s="31"/>
      <c r="AD19537" s="20"/>
    </row>
    <row r="19538" spans="4:30" x14ac:dyDescent="0.2">
      <c r="D19538" s="5"/>
      <c r="I19538" s="7"/>
      <c r="K19538" s="7"/>
      <c r="L19538" s="7"/>
      <c r="M19538" s="7"/>
      <c r="N19538" s="7"/>
      <c r="O19538" s="5"/>
      <c r="U19538" s="31"/>
      <c r="AD19538" s="20"/>
    </row>
    <row r="19539" spans="4:30" x14ac:dyDescent="0.2">
      <c r="D19539" s="5"/>
      <c r="I19539" s="7"/>
      <c r="K19539" s="7"/>
      <c r="L19539" s="7"/>
      <c r="M19539" s="7"/>
      <c r="N19539" s="7"/>
      <c r="O19539" s="5"/>
      <c r="U19539" s="31"/>
      <c r="AD19539" s="20"/>
    </row>
    <row r="19540" spans="4:30" x14ac:dyDescent="0.2">
      <c r="D19540" s="5"/>
      <c r="I19540" s="7"/>
      <c r="K19540" s="7"/>
      <c r="L19540" s="7"/>
      <c r="M19540" s="7"/>
      <c r="N19540" s="7"/>
      <c r="O19540" s="5"/>
      <c r="U19540" s="31"/>
      <c r="AD19540" s="20"/>
    </row>
    <row r="19541" spans="4:30" x14ac:dyDescent="0.2">
      <c r="D19541" s="5"/>
      <c r="I19541" s="7"/>
      <c r="K19541" s="7"/>
      <c r="L19541" s="7"/>
      <c r="M19541" s="7"/>
      <c r="N19541" s="7"/>
      <c r="O19541" s="5"/>
      <c r="U19541" s="31"/>
      <c r="AD19541" s="20"/>
    </row>
    <row r="19542" spans="4:30" x14ac:dyDescent="0.2">
      <c r="D19542" s="5"/>
      <c r="I19542" s="7"/>
      <c r="K19542" s="7"/>
      <c r="L19542" s="7"/>
      <c r="M19542" s="7"/>
      <c r="N19542" s="7"/>
      <c r="O19542" s="5"/>
      <c r="U19542" s="31"/>
      <c r="AD19542" s="20"/>
    </row>
    <row r="19543" spans="4:30" x14ac:dyDescent="0.2">
      <c r="D19543" s="5"/>
      <c r="I19543" s="7"/>
      <c r="K19543" s="7"/>
      <c r="L19543" s="7"/>
      <c r="M19543" s="7"/>
      <c r="N19543" s="7"/>
      <c r="O19543" s="5"/>
      <c r="U19543" s="31"/>
      <c r="AD19543" s="20"/>
    </row>
    <row r="19544" spans="4:30" x14ac:dyDescent="0.2">
      <c r="D19544" s="5"/>
      <c r="I19544" s="7"/>
      <c r="K19544" s="7"/>
      <c r="L19544" s="7"/>
      <c r="M19544" s="7"/>
      <c r="N19544" s="7"/>
      <c r="O19544" s="5"/>
      <c r="U19544" s="31"/>
      <c r="AD19544" s="20"/>
    </row>
    <row r="19545" spans="4:30" x14ac:dyDescent="0.2">
      <c r="D19545" s="5"/>
      <c r="I19545" s="7"/>
      <c r="K19545" s="7"/>
      <c r="L19545" s="7"/>
      <c r="M19545" s="7"/>
      <c r="N19545" s="7"/>
      <c r="O19545" s="5"/>
      <c r="U19545" s="31"/>
      <c r="AD19545" s="20"/>
    </row>
    <row r="19546" spans="4:30" x14ac:dyDescent="0.2">
      <c r="D19546" s="5"/>
      <c r="I19546" s="7"/>
      <c r="K19546" s="7"/>
      <c r="L19546" s="7"/>
      <c r="M19546" s="7"/>
      <c r="N19546" s="7"/>
      <c r="O19546" s="5"/>
      <c r="U19546" s="31"/>
      <c r="AD19546" s="20"/>
    </row>
    <row r="19547" spans="4:30" x14ac:dyDescent="0.2">
      <c r="D19547" s="5"/>
      <c r="I19547" s="7"/>
      <c r="K19547" s="7"/>
      <c r="L19547" s="7"/>
      <c r="M19547" s="7"/>
      <c r="N19547" s="7"/>
      <c r="O19547" s="5"/>
      <c r="U19547" s="31"/>
      <c r="AD19547" s="20"/>
    </row>
    <row r="19548" spans="4:30" x14ac:dyDescent="0.2">
      <c r="D19548" s="5"/>
      <c r="I19548" s="7"/>
      <c r="K19548" s="7"/>
      <c r="L19548" s="7"/>
      <c r="M19548" s="7"/>
      <c r="N19548" s="7"/>
      <c r="O19548" s="5"/>
      <c r="U19548" s="31"/>
      <c r="AD19548" s="20"/>
    </row>
    <row r="19549" spans="4:30" x14ac:dyDescent="0.2">
      <c r="D19549" s="5"/>
      <c r="I19549" s="7"/>
      <c r="K19549" s="7"/>
      <c r="L19549" s="7"/>
      <c r="M19549" s="7"/>
      <c r="N19549" s="7"/>
      <c r="O19549" s="5"/>
      <c r="U19549" s="31"/>
      <c r="AD19549" s="20"/>
    </row>
    <row r="19550" spans="4:30" x14ac:dyDescent="0.2">
      <c r="D19550" s="5"/>
      <c r="I19550" s="7"/>
      <c r="K19550" s="7"/>
      <c r="L19550" s="7"/>
      <c r="M19550" s="7"/>
      <c r="N19550" s="7"/>
      <c r="O19550" s="5"/>
      <c r="U19550" s="31"/>
      <c r="AD19550" s="20"/>
    </row>
    <row r="19551" spans="4:30" x14ac:dyDescent="0.2">
      <c r="D19551" s="5"/>
      <c r="I19551" s="7"/>
      <c r="K19551" s="7"/>
      <c r="L19551" s="7"/>
      <c r="M19551" s="7"/>
      <c r="N19551" s="7"/>
      <c r="O19551" s="5"/>
      <c r="U19551" s="31"/>
      <c r="AD19551" s="20"/>
    </row>
    <row r="19552" spans="4:30" x14ac:dyDescent="0.2">
      <c r="D19552" s="5"/>
      <c r="I19552" s="7"/>
      <c r="K19552" s="7"/>
      <c r="L19552" s="7"/>
      <c r="M19552" s="7"/>
      <c r="N19552" s="7"/>
      <c r="O19552" s="5"/>
      <c r="U19552" s="31"/>
      <c r="AD19552" s="20"/>
    </row>
    <row r="19553" spans="4:30" x14ac:dyDescent="0.2">
      <c r="D19553" s="5"/>
      <c r="I19553" s="7"/>
      <c r="K19553" s="7"/>
      <c r="L19553" s="7"/>
      <c r="M19553" s="7"/>
      <c r="N19553" s="7"/>
      <c r="O19553" s="5"/>
      <c r="U19553" s="31"/>
      <c r="AD19553" s="20"/>
    </row>
    <row r="19554" spans="4:30" x14ac:dyDescent="0.2">
      <c r="D19554" s="5"/>
      <c r="I19554" s="7"/>
      <c r="K19554" s="7"/>
      <c r="L19554" s="7"/>
      <c r="M19554" s="7"/>
      <c r="N19554" s="7"/>
      <c r="O19554" s="5"/>
      <c r="U19554" s="31"/>
      <c r="AD19554" s="20"/>
    </row>
    <row r="19555" spans="4:30" x14ac:dyDescent="0.2">
      <c r="D19555" s="5"/>
      <c r="I19555" s="7"/>
      <c r="K19555" s="7"/>
      <c r="L19555" s="7"/>
      <c r="M19555" s="7"/>
      <c r="N19555" s="7"/>
      <c r="O19555" s="5"/>
      <c r="U19555" s="31"/>
      <c r="AD19555" s="20"/>
    </row>
    <row r="19556" spans="4:30" x14ac:dyDescent="0.2">
      <c r="D19556" s="5"/>
      <c r="I19556" s="7"/>
      <c r="K19556" s="7"/>
      <c r="L19556" s="7"/>
      <c r="M19556" s="7"/>
      <c r="N19556" s="7"/>
      <c r="O19556" s="5"/>
      <c r="U19556" s="31"/>
      <c r="AD19556" s="20"/>
    </row>
    <row r="19557" spans="4:30" x14ac:dyDescent="0.2">
      <c r="D19557" s="5"/>
      <c r="I19557" s="7"/>
      <c r="K19557" s="7"/>
      <c r="L19557" s="7"/>
      <c r="M19557" s="7"/>
      <c r="N19557" s="7"/>
      <c r="O19557" s="5"/>
      <c r="U19557" s="31"/>
      <c r="AD19557" s="20"/>
    </row>
    <row r="19558" spans="4:30" x14ac:dyDescent="0.2">
      <c r="D19558" s="5"/>
      <c r="I19558" s="7"/>
      <c r="K19558" s="7"/>
      <c r="L19558" s="7"/>
      <c r="M19558" s="7"/>
      <c r="N19558" s="7"/>
      <c r="O19558" s="5"/>
      <c r="U19558" s="31"/>
      <c r="AD19558" s="20"/>
    </row>
    <row r="19559" spans="4:30" x14ac:dyDescent="0.2">
      <c r="D19559" s="5"/>
      <c r="I19559" s="7"/>
      <c r="K19559" s="7"/>
      <c r="L19559" s="7"/>
      <c r="M19559" s="7"/>
      <c r="N19559" s="7"/>
      <c r="O19559" s="5"/>
      <c r="U19559" s="31"/>
      <c r="AD19559" s="20"/>
    </row>
    <row r="19560" spans="4:30" x14ac:dyDescent="0.2">
      <c r="D19560" s="5"/>
      <c r="I19560" s="7"/>
      <c r="K19560" s="7"/>
      <c r="L19560" s="7"/>
      <c r="M19560" s="7"/>
      <c r="N19560" s="7"/>
      <c r="O19560" s="5"/>
      <c r="U19560" s="31"/>
      <c r="AD19560" s="20"/>
    </row>
    <row r="19561" spans="4:30" x14ac:dyDescent="0.2">
      <c r="D19561" s="5"/>
      <c r="I19561" s="7"/>
      <c r="K19561" s="7"/>
      <c r="L19561" s="7"/>
      <c r="M19561" s="7"/>
      <c r="N19561" s="7"/>
      <c r="O19561" s="5"/>
      <c r="U19561" s="31"/>
      <c r="AD19561" s="20"/>
    </row>
    <row r="19562" spans="4:30" x14ac:dyDescent="0.2">
      <c r="D19562" s="5"/>
      <c r="I19562" s="7"/>
      <c r="K19562" s="7"/>
      <c r="L19562" s="7"/>
      <c r="M19562" s="7"/>
      <c r="N19562" s="7"/>
      <c r="O19562" s="5"/>
      <c r="U19562" s="31"/>
      <c r="AD19562" s="20"/>
    </row>
    <row r="19563" spans="4:30" x14ac:dyDescent="0.2">
      <c r="D19563" s="5"/>
      <c r="I19563" s="7"/>
      <c r="K19563" s="7"/>
      <c r="L19563" s="7"/>
      <c r="M19563" s="7"/>
      <c r="N19563" s="7"/>
      <c r="O19563" s="5"/>
      <c r="U19563" s="31"/>
      <c r="AD19563" s="20"/>
    </row>
    <row r="19564" spans="4:30" x14ac:dyDescent="0.2">
      <c r="D19564" s="5"/>
      <c r="I19564" s="7"/>
      <c r="K19564" s="7"/>
      <c r="L19564" s="7"/>
      <c r="M19564" s="7"/>
      <c r="N19564" s="7"/>
      <c r="O19564" s="5"/>
      <c r="U19564" s="31"/>
      <c r="AD19564" s="20"/>
    </row>
    <row r="19565" spans="4:30" x14ac:dyDescent="0.2">
      <c r="D19565" s="5"/>
      <c r="I19565" s="7"/>
      <c r="K19565" s="7"/>
      <c r="L19565" s="7"/>
      <c r="M19565" s="7"/>
      <c r="N19565" s="7"/>
      <c r="O19565" s="5"/>
      <c r="U19565" s="31"/>
      <c r="AD19565" s="20"/>
    </row>
    <row r="19566" spans="4:30" x14ac:dyDescent="0.2">
      <c r="D19566" s="5"/>
      <c r="I19566" s="7"/>
      <c r="K19566" s="7"/>
      <c r="L19566" s="7"/>
      <c r="M19566" s="7"/>
      <c r="N19566" s="7"/>
      <c r="O19566" s="5"/>
      <c r="U19566" s="31"/>
      <c r="AD19566" s="20"/>
    </row>
    <row r="19567" spans="4:30" x14ac:dyDescent="0.2">
      <c r="D19567" s="5"/>
      <c r="I19567" s="7"/>
      <c r="K19567" s="7"/>
      <c r="L19567" s="7"/>
      <c r="M19567" s="7"/>
      <c r="N19567" s="7"/>
      <c r="O19567" s="5"/>
      <c r="U19567" s="31"/>
      <c r="AD19567" s="20"/>
    </row>
    <row r="19568" spans="4:30" x14ac:dyDescent="0.2">
      <c r="D19568" s="5"/>
      <c r="I19568" s="7"/>
      <c r="K19568" s="7"/>
      <c r="L19568" s="7"/>
      <c r="M19568" s="7"/>
      <c r="N19568" s="7"/>
      <c r="O19568" s="5"/>
      <c r="U19568" s="31"/>
      <c r="AD19568" s="20"/>
    </row>
    <row r="19569" spans="4:30" x14ac:dyDescent="0.2">
      <c r="D19569" s="5"/>
      <c r="I19569" s="7"/>
      <c r="K19569" s="7"/>
      <c r="L19569" s="7"/>
      <c r="M19569" s="7"/>
      <c r="N19569" s="7"/>
      <c r="O19569" s="5"/>
      <c r="U19569" s="31"/>
      <c r="AD19569" s="20"/>
    </row>
    <row r="19570" spans="4:30" x14ac:dyDescent="0.2">
      <c r="D19570" s="5"/>
      <c r="I19570" s="7"/>
      <c r="K19570" s="7"/>
      <c r="L19570" s="7"/>
      <c r="M19570" s="7"/>
      <c r="N19570" s="7"/>
      <c r="O19570" s="5"/>
      <c r="U19570" s="31"/>
      <c r="AD19570" s="20"/>
    </row>
    <row r="19571" spans="4:30" x14ac:dyDescent="0.2">
      <c r="D19571" s="5"/>
      <c r="I19571" s="7"/>
      <c r="K19571" s="7"/>
      <c r="L19571" s="7"/>
      <c r="M19571" s="7"/>
      <c r="N19571" s="7"/>
      <c r="O19571" s="5"/>
      <c r="U19571" s="31"/>
      <c r="AD19571" s="20"/>
    </row>
    <row r="19572" spans="4:30" x14ac:dyDescent="0.2">
      <c r="D19572" s="5"/>
      <c r="I19572" s="7"/>
      <c r="K19572" s="7"/>
      <c r="L19572" s="7"/>
      <c r="M19572" s="7"/>
      <c r="N19572" s="7"/>
      <c r="O19572" s="5"/>
      <c r="U19572" s="31"/>
      <c r="AD19572" s="20"/>
    </row>
    <row r="19573" spans="4:30" x14ac:dyDescent="0.2">
      <c r="D19573" s="5"/>
      <c r="I19573" s="7"/>
      <c r="K19573" s="7"/>
      <c r="L19573" s="7"/>
      <c r="M19573" s="7"/>
      <c r="N19573" s="7"/>
      <c r="O19573" s="5"/>
      <c r="U19573" s="31"/>
      <c r="AD19573" s="20"/>
    </row>
    <row r="19574" spans="4:30" x14ac:dyDescent="0.2">
      <c r="D19574" s="5"/>
      <c r="I19574" s="7"/>
      <c r="K19574" s="7"/>
      <c r="L19574" s="7"/>
      <c r="M19574" s="7"/>
      <c r="N19574" s="7"/>
      <c r="O19574" s="5"/>
      <c r="U19574" s="31"/>
      <c r="AD19574" s="20"/>
    </row>
    <row r="19575" spans="4:30" x14ac:dyDescent="0.2">
      <c r="D19575" s="5"/>
      <c r="I19575" s="7"/>
      <c r="K19575" s="7"/>
      <c r="L19575" s="7"/>
      <c r="M19575" s="7"/>
      <c r="N19575" s="7"/>
      <c r="O19575" s="5"/>
      <c r="U19575" s="31"/>
      <c r="AD19575" s="20"/>
    </row>
    <row r="19576" spans="4:30" x14ac:dyDescent="0.2">
      <c r="D19576" s="5"/>
      <c r="I19576" s="7"/>
      <c r="K19576" s="7"/>
      <c r="L19576" s="7"/>
      <c r="M19576" s="7"/>
      <c r="N19576" s="7"/>
      <c r="O19576" s="5"/>
      <c r="U19576" s="31"/>
      <c r="AD19576" s="20"/>
    </row>
    <row r="19577" spans="4:30" x14ac:dyDescent="0.2">
      <c r="D19577" s="5"/>
      <c r="I19577" s="7"/>
      <c r="K19577" s="7"/>
      <c r="L19577" s="7"/>
      <c r="M19577" s="7"/>
      <c r="N19577" s="7"/>
      <c r="O19577" s="5"/>
      <c r="U19577" s="31"/>
      <c r="AD19577" s="20"/>
    </row>
    <row r="19578" spans="4:30" x14ac:dyDescent="0.2">
      <c r="D19578" s="5"/>
      <c r="I19578" s="7"/>
      <c r="K19578" s="7"/>
      <c r="L19578" s="7"/>
      <c r="M19578" s="7"/>
      <c r="N19578" s="7"/>
      <c r="O19578" s="5"/>
      <c r="U19578" s="31"/>
      <c r="AD19578" s="20"/>
    </row>
    <row r="19579" spans="4:30" x14ac:dyDescent="0.2">
      <c r="D19579" s="5"/>
      <c r="I19579" s="7"/>
      <c r="K19579" s="7"/>
      <c r="L19579" s="7"/>
      <c r="M19579" s="7"/>
      <c r="N19579" s="7"/>
      <c r="O19579" s="5"/>
      <c r="U19579" s="31"/>
      <c r="AD19579" s="20"/>
    </row>
    <row r="19580" spans="4:30" x14ac:dyDescent="0.2">
      <c r="D19580" s="5"/>
      <c r="I19580" s="7"/>
      <c r="K19580" s="7"/>
      <c r="L19580" s="7"/>
      <c r="M19580" s="7"/>
      <c r="N19580" s="7"/>
      <c r="O19580" s="5"/>
      <c r="U19580" s="31"/>
      <c r="AD19580" s="20"/>
    </row>
    <row r="19581" spans="4:30" x14ac:dyDescent="0.2">
      <c r="D19581" s="5"/>
      <c r="I19581" s="7"/>
      <c r="K19581" s="7"/>
      <c r="L19581" s="7"/>
      <c r="M19581" s="7"/>
      <c r="N19581" s="7"/>
      <c r="O19581" s="5"/>
      <c r="U19581" s="31"/>
      <c r="AD19581" s="20"/>
    </row>
    <row r="19582" spans="4:30" x14ac:dyDescent="0.2">
      <c r="D19582" s="5"/>
      <c r="I19582" s="7"/>
      <c r="K19582" s="7"/>
      <c r="L19582" s="7"/>
      <c r="M19582" s="7"/>
      <c r="N19582" s="7"/>
      <c r="O19582" s="5"/>
      <c r="U19582" s="31"/>
      <c r="AD19582" s="20"/>
    </row>
    <row r="19583" spans="4:30" x14ac:dyDescent="0.2">
      <c r="D19583" s="5"/>
      <c r="I19583" s="7"/>
      <c r="K19583" s="7"/>
      <c r="L19583" s="7"/>
      <c r="M19583" s="7"/>
      <c r="N19583" s="7"/>
      <c r="O19583" s="5"/>
      <c r="U19583" s="31"/>
      <c r="AD19583" s="20"/>
    </row>
    <row r="19584" spans="4:30" x14ac:dyDescent="0.2">
      <c r="D19584" s="5"/>
      <c r="I19584" s="7"/>
      <c r="K19584" s="7"/>
      <c r="L19584" s="7"/>
      <c r="M19584" s="7"/>
      <c r="N19584" s="7"/>
      <c r="O19584" s="5"/>
      <c r="U19584" s="31"/>
      <c r="AD19584" s="20"/>
    </row>
    <row r="19585" spans="4:30" x14ac:dyDescent="0.2">
      <c r="D19585" s="5"/>
      <c r="I19585" s="7"/>
      <c r="K19585" s="7"/>
      <c r="L19585" s="7"/>
      <c r="M19585" s="7"/>
      <c r="N19585" s="7"/>
      <c r="O19585" s="5"/>
      <c r="U19585" s="31"/>
      <c r="AD19585" s="20"/>
    </row>
    <row r="19586" spans="4:30" x14ac:dyDescent="0.2">
      <c r="D19586" s="5"/>
      <c r="I19586" s="7"/>
      <c r="K19586" s="7"/>
      <c r="L19586" s="7"/>
      <c r="M19586" s="7"/>
      <c r="N19586" s="7"/>
      <c r="O19586" s="5"/>
      <c r="U19586" s="31"/>
      <c r="AD19586" s="20"/>
    </row>
    <row r="19587" spans="4:30" x14ac:dyDescent="0.2">
      <c r="D19587" s="5"/>
      <c r="I19587" s="7"/>
      <c r="K19587" s="7"/>
      <c r="L19587" s="7"/>
      <c r="M19587" s="7"/>
      <c r="N19587" s="7"/>
      <c r="O19587" s="5"/>
      <c r="U19587" s="31"/>
      <c r="AD19587" s="20"/>
    </row>
    <row r="19588" spans="4:30" x14ac:dyDescent="0.2">
      <c r="D19588" s="5"/>
      <c r="I19588" s="7"/>
      <c r="K19588" s="7"/>
      <c r="L19588" s="7"/>
      <c r="M19588" s="7"/>
      <c r="N19588" s="7"/>
      <c r="O19588" s="5"/>
      <c r="U19588" s="31"/>
      <c r="AD19588" s="20"/>
    </row>
    <row r="19589" spans="4:30" x14ac:dyDescent="0.2">
      <c r="D19589" s="5"/>
      <c r="I19589" s="7"/>
      <c r="K19589" s="7"/>
      <c r="L19589" s="7"/>
      <c r="M19589" s="7"/>
      <c r="N19589" s="7"/>
      <c r="O19589" s="5"/>
      <c r="U19589" s="31"/>
      <c r="AD19589" s="20"/>
    </row>
    <row r="19590" spans="4:30" x14ac:dyDescent="0.2">
      <c r="D19590" s="5"/>
      <c r="I19590" s="7"/>
      <c r="K19590" s="7"/>
      <c r="L19590" s="7"/>
      <c r="M19590" s="7"/>
      <c r="N19590" s="7"/>
      <c r="O19590" s="5"/>
      <c r="U19590" s="31"/>
      <c r="AD19590" s="20"/>
    </row>
    <row r="19591" spans="4:30" x14ac:dyDescent="0.2">
      <c r="D19591" s="5"/>
      <c r="I19591" s="7"/>
      <c r="K19591" s="7"/>
      <c r="L19591" s="7"/>
      <c r="M19591" s="7"/>
      <c r="N19591" s="7"/>
      <c r="O19591" s="5"/>
      <c r="U19591" s="31"/>
      <c r="AD19591" s="20"/>
    </row>
    <row r="19592" spans="4:30" x14ac:dyDescent="0.2">
      <c r="D19592" s="5"/>
      <c r="I19592" s="7"/>
      <c r="K19592" s="7"/>
      <c r="L19592" s="7"/>
      <c r="M19592" s="7"/>
      <c r="N19592" s="7"/>
      <c r="O19592" s="5"/>
      <c r="U19592" s="31"/>
      <c r="AD19592" s="20"/>
    </row>
    <row r="19593" spans="4:30" x14ac:dyDescent="0.2">
      <c r="D19593" s="5"/>
      <c r="I19593" s="7"/>
      <c r="K19593" s="7"/>
      <c r="L19593" s="7"/>
      <c r="M19593" s="7"/>
      <c r="N19593" s="7"/>
      <c r="O19593" s="5"/>
      <c r="U19593" s="31"/>
      <c r="AD19593" s="20"/>
    </row>
    <row r="19594" spans="4:30" x14ac:dyDescent="0.2">
      <c r="D19594" s="5"/>
      <c r="I19594" s="7"/>
      <c r="K19594" s="7"/>
      <c r="L19594" s="7"/>
      <c r="M19594" s="7"/>
      <c r="N19594" s="7"/>
      <c r="O19594" s="5"/>
      <c r="U19594" s="31"/>
      <c r="AD19594" s="20"/>
    </row>
    <row r="19595" spans="4:30" x14ac:dyDescent="0.2">
      <c r="D19595" s="5"/>
      <c r="I19595" s="7"/>
      <c r="K19595" s="7"/>
      <c r="L19595" s="7"/>
      <c r="M19595" s="7"/>
      <c r="N19595" s="7"/>
      <c r="O19595" s="5"/>
      <c r="U19595" s="31"/>
      <c r="AD19595" s="20"/>
    </row>
    <row r="19596" spans="4:30" x14ac:dyDescent="0.2">
      <c r="D19596" s="5"/>
      <c r="I19596" s="7"/>
      <c r="K19596" s="7"/>
      <c r="L19596" s="7"/>
      <c r="M19596" s="7"/>
      <c r="N19596" s="7"/>
      <c r="O19596" s="5"/>
      <c r="U19596" s="31"/>
      <c r="AD19596" s="20"/>
    </row>
    <row r="19597" spans="4:30" x14ac:dyDescent="0.2">
      <c r="D19597" s="5"/>
      <c r="I19597" s="7"/>
      <c r="K19597" s="7"/>
      <c r="L19597" s="7"/>
      <c r="M19597" s="7"/>
      <c r="N19597" s="7"/>
      <c r="O19597" s="5"/>
      <c r="U19597" s="31"/>
      <c r="AD19597" s="20"/>
    </row>
    <row r="19598" spans="4:30" x14ac:dyDescent="0.2">
      <c r="D19598" s="5"/>
      <c r="I19598" s="7"/>
      <c r="K19598" s="7"/>
      <c r="L19598" s="7"/>
      <c r="M19598" s="7"/>
      <c r="N19598" s="7"/>
      <c r="O19598" s="5"/>
      <c r="U19598" s="31"/>
      <c r="AD19598" s="20"/>
    </row>
    <row r="19599" spans="4:30" x14ac:dyDescent="0.2">
      <c r="D19599" s="5"/>
      <c r="I19599" s="7"/>
      <c r="K19599" s="7"/>
      <c r="L19599" s="7"/>
      <c r="M19599" s="7"/>
      <c r="N19599" s="7"/>
      <c r="O19599" s="5"/>
      <c r="U19599" s="31"/>
      <c r="AD19599" s="20"/>
    </row>
    <row r="19600" spans="4:30" x14ac:dyDescent="0.2">
      <c r="D19600" s="5"/>
      <c r="I19600" s="7"/>
      <c r="K19600" s="7"/>
      <c r="L19600" s="7"/>
      <c r="M19600" s="7"/>
      <c r="N19600" s="7"/>
      <c r="O19600" s="5"/>
      <c r="U19600" s="31"/>
      <c r="AD19600" s="20"/>
    </row>
    <row r="19601" spans="4:30" x14ac:dyDescent="0.2">
      <c r="D19601" s="5"/>
      <c r="I19601" s="7"/>
      <c r="K19601" s="7"/>
      <c r="L19601" s="7"/>
      <c r="M19601" s="7"/>
      <c r="N19601" s="7"/>
      <c r="O19601" s="5"/>
      <c r="U19601" s="31"/>
      <c r="AD19601" s="20"/>
    </row>
    <row r="19602" spans="4:30" x14ac:dyDescent="0.2">
      <c r="D19602" s="5"/>
      <c r="I19602" s="7"/>
      <c r="K19602" s="7"/>
      <c r="L19602" s="7"/>
      <c r="M19602" s="7"/>
      <c r="N19602" s="7"/>
      <c r="O19602" s="5"/>
      <c r="U19602" s="31"/>
      <c r="AD19602" s="20"/>
    </row>
    <row r="19603" spans="4:30" x14ac:dyDescent="0.2">
      <c r="D19603" s="5"/>
      <c r="I19603" s="7"/>
      <c r="K19603" s="7"/>
      <c r="L19603" s="7"/>
      <c r="M19603" s="7"/>
      <c r="N19603" s="7"/>
      <c r="O19603" s="5"/>
      <c r="U19603" s="31"/>
      <c r="AD19603" s="20"/>
    </row>
    <row r="19604" spans="4:30" x14ac:dyDescent="0.2">
      <c r="D19604" s="5"/>
      <c r="I19604" s="7"/>
      <c r="K19604" s="7"/>
      <c r="L19604" s="7"/>
      <c r="M19604" s="7"/>
      <c r="N19604" s="7"/>
      <c r="O19604" s="5"/>
      <c r="U19604" s="31"/>
      <c r="AD19604" s="20"/>
    </row>
    <row r="19605" spans="4:30" x14ac:dyDescent="0.2">
      <c r="D19605" s="5"/>
      <c r="I19605" s="7"/>
      <c r="K19605" s="7"/>
      <c r="L19605" s="7"/>
      <c r="M19605" s="7"/>
      <c r="N19605" s="7"/>
      <c r="O19605" s="5"/>
      <c r="U19605" s="31"/>
      <c r="AD19605" s="20"/>
    </row>
    <row r="19606" spans="4:30" x14ac:dyDescent="0.2">
      <c r="D19606" s="5"/>
      <c r="I19606" s="7"/>
      <c r="K19606" s="7"/>
      <c r="L19606" s="7"/>
      <c r="M19606" s="7"/>
      <c r="N19606" s="7"/>
      <c r="O19606" s="5"/>
      <c r="U19606" s="31"/>
      <c r="AD19606" s="20"/>
    </row>
    <row r="19607" spans="4:30" x14ac:dyDescent="0.2">
      <c r="D19607" s="5"/>
      <c r="I19607" s="7"/>
      <c r="K19607" s="7"/>
      <c r="L19607" s="7"/>
      <c r="M19607" s="7"/>
      <c r="N19607" s="7"/>
      <c r="O19607" s="5"/>
      <c r="U19607" s="31"/>
      <c r="AD19607" s="20"/>
    </row>
    <row r="19608" spans="4:30" x14ac:dyDescent="0.2">
      <c r="D19608" s="5"/>
      <c r="I19608" s="7"/>
      <c r="K19608" s="7"/>
      <c r="L19608" s="7"/>
      <c r="M19608" s="7"/>
      <c r="N19608" s="7"/>
      <c r="O19608" s="5"/>
      <c r="U19608" s="31"/>
      <c r="AD19608" s="20"/>
    </row>
    <row r="19609" spans="4:30" x14ac:dyDescent="0.2">
      <c r="D19609" s="5"/>
      <c r="I19609" s="7"/>
      <c r="K19609" s="7"/>
      <c r="L19609" s="7"/>
      <c r="M19609" s="7"/>
      <c r="N19609" s="7"/>
      <c r="O19609" s="5"/>
      <c r="U19609" s="31"/>
      <c r="AD19609" s="20"/>
    </row>
    <row r="19610" spans="4:30" x14ac:dyDescent="0.2">
      <c r="D19610" s="5"/>
      <c r="I19610" s="7"/>
      <c r="K19610" s="7"/>
      <c r="L19610" s="7"/>
      <c r="M19610" s="7"/>
      <c r="N19610" s="7"/>
      <c r="O19610" s="5"/>
      <c r="U19610" s="31"/>
      <c r="AD19610" s="20"/>
    </row>
    <row r="19611" spans="4:30" x14ac:dyDescent="0.2">
      <c r="D19611" s="5"/>
      <c r="I19611" s="7"/>
      <c r="K19611" s="7"/>
      <c r="L19611" s="7"/>
      <c r="M19611" s="7"/>
      <c r="N19611" s="7"/>
      <c r="O19611" s="5"/>
      <c r="U19611" s="31"/>
      <c r="AD19611" s="20"/>
    </row>
    <row r="19612" spans="4:30" x14ac:dyDescent="0.2">
      <c r="D19612" s="5"/>
      <c r="I19612" s="7"/>
      <c r="K19612" s="7"/>
      <c r="L19612" s="7"/>
      <c r="M19612" s="7"/>
      <c r="N19612" s="7"/>
      <c r="O19612" s="5"/>
      <c r="U19612" s="31"/>
      <c r="AD19612" s="20"/>
    </row>
    <row r="19613" spans="4:30" x14ac:dyDescent="0.2">
      <c r="D19613" s="5"/>
      <c r="I19613" s="7"/>
      <c r="K19613" s="7"/>
      <c r="L19613" s="7"/>
      <c r="M19613" s="7"/>
      <c r="N19613" s="7"/>
      <c r="O19613" s="5"/>
      <c r="U19613" s="31"/>
      <c r="AD19613" s="20"/>
    </row>
    <row r="19614" spans="4:30" x14ac:dyDescent="0.2">
      <c r="D19614" s="5"/>
      <c r="I19614" s="7"/>
      <c r="K19614" s="7"/>
      <c r="L19614" s="7"/>
      <c r="M19614" s="7"/>
      <c r="N19614" s="7"/>
      <c r="O19614" s="5"/>
      <c r="U19614" s="31"/>
      <c r="AD19614" s="20"/>
    </row>
    <row r="19615" spans="4:30" x14ac:dyDescent="0.2">
      <c r="D19615" s="5"/>
      <c r="I19615" s="7"/>
      <c r="K19615" s="7"/>
      <c r="L19615" s="7"/>
      <c r="M19615" s="7"/>
      <c r="N19615" s="7"/>
      <c r="O19615" s="5"/>
      <c r="U19615" s="31"/>
      <c r="AD19615" s="20"/>
    </row>
    <row r="19616" spans="4:30" x14ac:dyDescent="0.2">
      <c r="D19616" s="5"/>
      <c r="I19616" s="7"/>
      <c r="K19616" s="7"/>
      <c r="L19616" s="7"/>
      <c r="M19616" s="7"/>
      <c r="N19616" s="7"/>
      <c r="O19616" s="5"/>
      <c r="U19616" s="31"/>
      <c r="AD19616" s="20"/>
    </row>
    <row r="19617" spans="4:30" x14ac:dyDescent="0.2">
      <c r="D19617" s="5"/>
      <c r="I19617" s="7"/>
      <c r="K19617" s="7"/>
      <c r="L19617" s="7"/>
      <c r="M19617" s="7"/>
      <c r="N19617" s="7"/>
      <c r="O19617" s="5"/>
      <c r="U19617" s="31"/>
      <c r="AD19617" s="20"/>
    </row>
    <row r="19618" spans="4:30" x14ac:dyDescent="0.2">
      <c r="D19618" s="5"/>
      <c r="I19618" s="7"/>
      <c r="K19618" s="7"/>
      <c r="L19618" s="7"/>
      <c r="M19618" s="7"/>
      <c r="N19618" s="7"/>
      <c r="O19618" s="5"/>
      <c r="U19618" s="31"/>
      <c r="AD19618" s="20"/>
    </row>
    <row r="19619" spans="4:30" x14ac:dyDescent="0.2">
      <c r="D19619" s="5"/>
      <c r="I19619" s="7"/>
      <c r="K19619" s="7"/>
      <c r="L19619" s="7"/>
      <c r="M19619" s="7"/>
      <c r="N19619" s="7"/>
      <c r="O19619" s="5"/>
      <c r="U19619" s="31"/>
      <c r="AD19619" s="20"/>
    </row>
    <row r="19620" spans="4:30" x14ac:dyDescent="0.2">
      <c r="D19620" s="5"/>
      <c r="I19620" s="7"/>
      <c r="K19620" s="7"/>
      <c r="L19620" s="7"/>
      <c r="M19620" s="7"/>
      <c r="N19620" s="7"/>
      <c r="O19620" s="5"/>
      <c r="U19620" s="31"/>
      <c r="AD19620" s="20"/>
    </row>
    <row r="19621" spans="4:30" x14ac:dyDescent="0.2">
      <c r="D19621" s="5"/>
      <c r="I19621" s="7"/>
      <c r="K19621" s="7"/>
      <c r="L19621" s="7"/>
      <c r="M19621" s="7"/>
      <c r="N19621" s="7"/>
      <c r="O19621" s="5"/>
      <c r="U19621" s="31"/>
      <c r="AD19621" s="20"/>
    </row>
    <row r="19622" spans="4:30" x14ac:dyDescent="0.2">
      <c r="D19622" s="5"/>
      <c r="I19622" s="7"/>
      <c r="K19622" s="7"/>
      <c r="L19622" s="7"/>
      <c r="M19622" s="7"/>
      <c r="N19622" s="7"/>
      <c r="O19622" s="5"/>
      <c r="U19622" s="31"/>
      <c r="AD19622" s="20"/>
    </row>
    <row r="19623" spans="4:30" x14ac:dyDescent="0.2">
      <c r="D19623" s="5"/>
      <c r="I19623" s="7"/>
      <c r="K19623" s="7"/>
      <c r="L19623" s="7"/>
      <c r="M19623" s="7"/>
      <c r="N19623" s="7"/>
      <c r="O19623" s="5"/>
      <c r="U19623" s="31"/>
      <c r="AD19623" s="20"/>
    </row>
    <row r="19624" spans="4:30" x14ac:dyDescent="0.2">
      <c r="D19624" s="5"/>
      <c r="I19624" s="7"/>
      <c r="K19624" s="7"/>
      <c r="L19624" s="7"/>
      <c r="M19624" s="7"/>
      <c r="N19624" s="7"/>
      <c r="O19624" s="5"/>
      <c r="U19624" s="31"/>
      <c r="AD19624" s="20"/>
    </row>
    <row r="19625" spans="4:30" x14ac:dyDescent="0.2">
      <c r="D19625" s="5"/>
      <c r="I19625" s="7"/>
      <c r="K19625" s="7"/>
      <c r="L19625" s="7"/>
      <c r="M19625" s="7"/>
      <c r="N19625" s="7"/>
      <c r="O19625" s="5"/>
      <c r="U19625" s="31"/>
      <c r="AD19625" s="20"/>
    </row>
    <row r="19626" spans="4:30" x14ac:dyDescent="0.2">
      <c r="D19626" s="5"/>
      <c r="I19626" s="7"/>
      <c r="K19626" s="7"/>
      <c r="L19626" s="7"/>
      <c r="M19626" s="7"/>
      <c r="N19626" s="7"/>
      <c r="O19626" s="5"/>
      <c r="U19626" s="31"/>
      <c r="AD19626" s="20"/>
    </row>
    <row r="19627" spans="4:30" x14ac:dyDescent="0.2">
      <c r="D19627" s="5"/>
      <c r="I19627" s="7"/>
      <c r="K19627" s="7"/>
      <c r="L19627" s="7"/>
      <c r="M19627" s="7"/>
      <c r="N19627" s="7"/>
      <c r="O19627" s="5"/>
      <c r="U19627" s="31"/>
      <c r="AD19627" s="20"/>
    </row>
    <row r="19628" spans="4:30" x14ac:dyDescent="0.2">
      <c r="D19628" s="5"/>
      <c r="I19628" s="7"/>
      <c r="K19628" s="7"/>
      <c r="L19628" s="7"/>
      <c r="M19628" s="7"/>
      <c r="N19628" s="7"/>
      <c r="O19628" s="5"/>
      <c r="U19628" s="31"/>
      <c r="AD19628" s="20"/>
    </row>
    <row r="19629" spans="4:30" x14ac:dyDescent="0.2">
      <c r="D19629" s="5"/>
      <c r="I19629" s="7"/>
      <c r="K19629" s="7"/>
      <c r="L19629" s="7"/>
      <c r="M19629" s="7"/>
      <c r="N19629" s="7"/>
      <c r="O19629" s="5"/>
      <c r="U19629" s="31"/>
      <c r="AD19629" s="20"/>
    </row>
    <row r="19630" spans="4:30" x14ac:dyDescent="0.2">
      <c r="D19630" s="5"/>
      <c r="I19630" s="7"/>
      <c r="K19630" s="7"/>
      <c r="L19630" s="7"/>
      <c r="M19630" s="7"/>
      <c r="N19630" s="7"/>
      <c r="O19630" s="5"/>
      <c r="U19630" s="31"/>
      <c r="AD19630" s="20"/>
    </row>
    <row r="19631" spans="4:30" x14ac:dyDescent="0.2">
      <c r="D19631" s="5"/>
      <c r="I19631" s="7"/>
      <c r="K19631" s="7"/>
      <c r="L19631" s="7"/>
      <c r="M19631" s="7"/>
      <c r="N19631" s="7"/>
      <c r="O19631" s="5"/>
      <c r="U19631" s="31"/>
      <c r="AD19631" s="20"/>
    </row>
    <row r="19632" spans="4:30" x14ac:dyDescent="0.2">
      <c r="D19632" s="5"/>
      <c r="I19632" s="7"/>
      <c r="K19632" s="7"/>
      <c r="L19632" s="7"/>
      <c r="M19632" s="7"/>
      <c r="N19632" s="7"/>
      <c r="O19632" s="5"/>
      <c r="U19632" s="31"/>
      <c r="AD19632" s="20"/>
    </row>
    <row r="19633" spans="4:30" x14ac:dyDescent="0.2">
      <c r="D19633" s="5"/>
      <c r="I19633" s="7"/>
      <c r="K19633" s="7"/>
      <c r="L19633" s="7"/>
      <c r="M19633" s="7"/>
      <c r="N19633" s="7"/>
      <c r="O19633" s="5"/>
      <c r="U19633" s="31"/>
      <c r="AD19633" s="20"/>
    </row>
    <row r="19634" spans="4:30" x14ac:dyDescent="0.2">
      <c r="D19634" s="5"/>
      <c r="I19634" s="7"/>
      <c r="K19634" s="7"/>
      <c r="L19634" s="7"/>
      <c r="M19634" s="7"/>
      <c r="N19634" s="7"/>
      <c r="O19634" s="5"/>
      <c r="U19634" s="31"/>
      <c r="AD19634" s="20"/>
    </row>
    <row r="19635" spans="4:30" x14ac:dyDescent="0.2">
      <c r="D19635" s="5"/>
      <c r="I19635" s="7"/>
      <c r="K19635" s="7"/>
      <c r="L19635" s="7"/>
      <c r="M19635" s="7"/>
      <c r="N19635" s="7"/>
      <c r="O19635" s="5"/>
      <c r="U19635" s="31"/>
      <c r="AD19635" s="20"/>
    </row>
    <row r="19636" spans="4:30" x14ac:dyDescent="0.2">
      <c r="D19636" s="5"/>
      <c r="I19636" s="7"/>
      <c r="K19636" s="7"/>
      <c r="L19636" s="7"/>
      <c r="M19636" s="7"/>
      <c r="N19636" s="7"/>
      <c r="O19636" s="5"/>
      <c r="U19636" s="31"/>
      <c r="AD19636" s="20"/>
    </row>
    <row r="19637" spans="4:30" x14ac:dyDescent="0.2">
      <c r="D19637" s="5"/>
      <c r="I19637" s="7"/>
      <c r="K19637" s="7"/>
      <c r="L19637" s="7"/>
      <c r="M19637" s="7"/>
      <c r="N19637" s="7"/>
      <c r="O19637" s="5"/>
      <c r="U19637" s="31"/>
      <c r="AD19637" s="20"/>
    </row>
    <row r="19638" spans="4:30" x14ac:dyDescent="0.2">
      <c r="D19638" s="5"/>
      <c r="I19638" s="7"/>
      <c r="K19638" s="7"/>
      <c r="L19638" s="7"/>
      <c r="M19638" s="7"/>
      <c r="N19638" s="7"/>
      <c r="O19638" s="5"/>
      <c r="U19638" s="31"/>
      <c r="AD19638" s="20"/>
    </row>
    <row r="19639" spans="4:30" x14ac:dyDescent="0.2">
      <c r="D19639" s="5"/>
      <c r="I19639" s="7"/>
      <c r="K19639" s="7"/>
      <c r="L19639" s="7"/>
      <c r="M19639" s="7"/>
      <c r="N19639" s="7"/>
      <c r="O19639" s="5"/>
      <c r="U19639" s="31"/>
      <c r="AD19639" s="20"/>
    </row>
    <row r="19640" spans="4:30" x14ac:dyDescent="0.2">
      <c r="D19640" s="5"/>
      <c r="I19640" s="7"/>
      <c r="K19640" s="7"/>
      <c r="L19640" s="7"/>
      <c r="M19640" s="7"/>
      <c r="N19640" s="7"/>
      <c r="O19640" s="5"/>
      <c r="U19640" s="31"/>
      <c r="AD19640" s="20"/>
    </row>
    <row r="19641" spans="4:30" x14ac:dyDescent="0.2">
      <c r="D19641" s="5"/>
      <c r="I19641" s="7"/>
      <c r="K19641" s="7"/>
      <c r="L19641" s="7"/>
      <c r="M19641" s="7"/>
      <c r="N19641" s="7"/>
      <c r="O19641" s="5"/>
      <c r="U19641" s="31"/>
      <c r="AD19641" s="20"/>
    </row>
    <row r="19642" spans="4:30" x14ac:dyDescent="0.2">
      <c r="D19642" s="5"/>
      <c r="I19642" s="7"/>
      <c r="K19642" s="7"/>
      <c r="L19642" s="7"/>
      <c r="M19642" s="7"/>
      <c r="N19642" s="7"/>
      <c r="O19642" s="5"/>
      <c r="U19642" s="31"/>
      <c r="AD19642" s="20"/>
    </row>
    <row r="19643" spans="4:30" x14ac:dyDescent="0.2">
      <c r="D19643" s="5"/>
      <c r="I19643" s="7"/>
      <c r="K19643" s="7"/>
      <c r="L19643" s="7"/>
      <c r="M19643" s="7"/>
      <c r="N19643" s="7"/>
      <c r="O19643" s="5"/>
      <c r="U19643" s="31"/>
      <c r="AD19643" s="20"/>
    </row>
    <row r="19644" spans="4:30" x14ac:dyDescent="0.2">
      <c r="D19644" s="5"/>
      <c r="I19644" s="7"/>
      <c r="K19644" s="7"/>
      <c r="L19644" s="7"/>
      <c r="M19644" s="7"/>
      <c r="N19644" s="7"/>
      <c r="O19644" s="5"/>
      <c r="U19644" s="31"/>
      <c r="AD19644" s="20"/>
    </row>
    <row r="19645" spans="4:30" x14ac:dyDescent="0.2">
      <c r="D19645" s="5"/>
      <c r="I19645" s="7"/>
      <c r="K19645" s="7"/>
      <c r="L19645" s="7"/>
      <c r="M19645" s="7"/>
      <c r="N19645" s="7"/>
      <c r="O19645" s="5"/>
      <c r="U19645" s="31"/>
      <c r="AD19645" s="20"/>
    </row>
    <row r="19646" spans="4:30" x14ac:dyDescent="0.2">
      <c r="D19646" s="5"/>
      <c r="I19646" s="7"/>
      <c r="K19646" s="7"/>
      <c r="L19646" s="7"/>
      <c r="M19646" s="7"/>
      <c r="N19646" s="7"/>
      <c r="O19646" s="5"/>
      <c r="U19646" s="31"/>
      <c r="AD19646" s="20"/>
    </row>
    <row r="19647" spans="4:30" x14ac:dyDescent="0.2">
      <c r="D19647" s="5"/>
      <c r="I19647" s="7"/>
      <c r="K19647" s="7"/>
      <c r="L19647" s="7"/>
      <c r="M19647" s="7"/>
      <c r="N19647" s="7"/>
      <c r="O19647" s="5"/>
      <c r="U19647" s="31"/>
      <c r="AD19647" s="20"/>
    </row>
    <row r="19648" spans="4:30" x14ac:dyDescent="0.2">
      <c r="D19648" s="5"/>
      <c r="I19648" s="7"/>
      <c r="K19648" s="7"/>
      <c r="L19648" s="7"/>
      <c r="M19648" s="7"/>
      <c r="N19648" s="7"/>
      <c r="O19648" s="5"/>
      <c r="U19648" s="31"/>
      <c r="AD19648" s="20"/>
    </row>
    <row r="19649" spans="4:30" x14ac:dyDescent="0.2">
      <c r="D19649" s="5"/>
      <c r="I19649" s="7"/>
      <c r="K19649" s="7"/>
      <c r="L19649" s="7"/>
      <c r="M19649" s="7"/>
      <c r="N19649" s="7"/>
      <c r="O19649" s="5"/>
      <c r="U19649" s="31"/>
      <c r="AD19649" s="20"/>
    </row>
    <row r="19650" spans="4:30" x14ac:dyDescent="0.2">
      <c r="D19650" s="5"/>
      <c r="I19650" s="7"/>
      <c r="K19650" s="7"/>
      <c r="L19650" s="7"/>
      <c r="M19650" s="7"/>
      <c r="N19650" s="7"/>
      <c r="O19650" s="5"/>
      <c r="U19650" s="31"/>
      <c r="AD19650" s="20"/>
    </row>
    <row r="19651" spans="4:30" x14ac:dyDescent="0.2">
      <c r="D19651" s="5"/>
      <c r="I19651" s="7"/>
      <c r="K19651" s="7"/>
      <c r="L19651" s="7"/>
      <c r="M19651" s="7"/>
      <c r="N19651" s="7"/>
      <c r="O19651" s="5"/>
      <c r="U19651" s="31"/>
      <c r="AD19651" s="20"/>
    </row>
    <row r="19652" spans="4:30" x14ac:dyDescent="0.2">
      <c r="D19652" s="5"/>
      <c r="I19652" s="7"/>
      <c r="K19652" s="7"/>
      <c r="L19652" s="7"/>
      <c r="M19652" s="7"/>
      <c r="N19652" s="7"/>
      <c r="O19652" s="5"/>
      <c r="U19652" s="31"/>
      <c r="AD19652" s="20"/>
    </row>
    <row r="19653" spans="4:30" x14ac:dyDescent="0.2">
      <c r="D19653" s="5"/>
      <c r="I19653" s="7"/>
      <c r="K19653" s="7"/>
      <c r="L19653" s="7"/>
      <c r="M19653" s="7"/>
      <c r="N19653" s="7"/>
      <c r="O19653" s="5"/>
      <c r="U19653" s="31"/>
      <c r="AD19653" s="20"/>
    </row>
    <row r="19654" spans="4:30" x14ac:dyDescent="0.2">
      <c r="D19654" s="5"/>
      <c r="I19654" s="7"/>
      <c r="K19654" s="7"/>
      <c r="L19654" s="7"/>
      <c r="M19654" s="7"/>
      <c r="N19654" s="7"/>
      <c r="O19654" s="5"/>
      <c r="U19654" s="31"/>
      <c r="AD19654" s="20"/>
    </row>
    <row r="19655" spans="4:30" x14ac:dyDescent="0.2">
      <c r="D19655" s="5"/>
      <c r="I19655" s="7"/>
      <c r="K19655" s="7"/>
      <c r="L19655" s="7"/>
      <c r="M19655" s="7"/>
      <c r="N19655" s="7"/>
      <c r="O19655" s="5"/>
      <c r="U19655" s="31"/>
      <c r="AD19655" s="20"/>
    </row>
    <row r="19656" spans="4:30" x14ac:dyDescent="0.2">
      <c r="D19656" s="5"/>
      <c r="I19656" s="7"/>
      <c r="K19656" s="7"/>
      <c r="L19656" s="7"/>
      <c r="M19656" s="7"/>
      <c r="N19656" s="7"/>
      <c r="O19656" s="5"/>
      <c r="U19656" s="31"/>
      <c r="AD19656" s="20"/>
    </row>
    <row r="19657" spans="4:30" x14ac:dyDescent="0.2">
      <c r="D19657" s="5"/>
      <c r="I19657" s="7"/>
      <c r="K19657" s="7"/>
      <c r="L19657" s="7"/>
      <c r="M19657" s="7"/>
      <c r="N19657" s="7"/>
      <c r="O19657" s="5"/>
      <c r="U19657" s="31"/>
      <c r="AD19657" s="20"/>
    </row>
    <row r="19658" spans="4:30" x14ac:dyDescent="0.2">
      <c r="D19658" s="5"/>
      <c r="I19658" s="7"/>
      <c r="K19658" s="7"/>
      <c r="L19658" s="7"/>
      <c r="M19658" s="7"/>
      <c r="N19658" s="7"/>
      <c r="O19658" s="5"/>
      <c r="U19658" s="31"/>
      <c r="AD19658" s="20"/>
    </row>
    <row r="19659" spans="4:30" x14ac:dyDescent="0.2">
      <c r="D19659" s="5"/>
      <c r="I19659" s="7"/>
      <c r="K19659" s="7"/>
      <c r="L19659" s="7"/>
      <c r="M19659" s="7"/>
      <c r="N19659" s="7"/>
      <c r="O19659" s="5"/>
      <c r="U19659" s="31"/>
      <c r="AD19659" s="20"/>
    </row>
    <row r="19660" spans="4:30" x14ac:dyDescent="0.2">
      <c r="D19660" s="5"/>
      <c r="I19660" s="7"/>
      <c r="K19660" s="7"/>
      <c r="L19660" s="7"/>
      <c r="M19660" s="7"/>
      <c r="N19660" s="7"/>
      <c r="O19660" s="5"/>
      <c r="U19660" s="31"/>
      <c r="AD19660" s="20"/>
    </row>
    <row r="19661" spans="4:30" x14ac:dyDescent="0.2">
      <c r="D19661" s="5"/>
      <c r="I19661" s="7"/>
      <c r="K19661" s="7"/>
      <c r="L19661" s="7"/>
      <c r="M19661" s="7"/>
      <c r="N19661" s="7"/>
      <c r="O19661" s="5"/>
      <c r="U19661" s="31"/>
      <c r="AD19661" s="20"/>
    </row>
    <row r="19662" spans="4:30" x14ac:dyDescent="0.2">
      <c r="D19662" s="5"/>
      <c r="I19662" s="7"/>
      <c r="K19662" s="7"/>
      <c r="L19662" s="7"/>
      <c r="M19662" s="7"/>
      <c r="N19662" s="7"/>
      <c r="O19662" s="5"/>
      <c r="U19662" s="31"/>
      <c r="AD19662" s="20"/>
    </row>
    <row r="19663" spans="4:30" x14ac:dyDescent="0.2">
      <c r="D19663" s="5"/>
      <c r="I19663" s="7"/>
      <c r="K19663" s="7"/>
      <c r="L19663" s="7"/>
      <c r="M19663" s="7"/>
      <c r="N19663" s="7"/>
      <c r="O19663" s="5"/>
      <c r="U19663" s="31"/>
      <c r="AD19663" s="20"/>
    </row>
    <row r="19664" spans="4:30" x14ac:dyDescent="0.2">
      <c r="D19664" s="5"/>
      <c r="I19664" s="7"/>
      <c r="K19664" s="7"/>
      <c r="L19664" s="7"/>
      <c r="M19664" s="7"/>
      <c r="N19664" s="7"/>
      <c r="O19664" s="5"/>
      <c r="U19664" s="31"/>
      <c r="AD19664" s="20"/>
    </row>
    <row r="19665" spans="4:30" x14ac:dyDescent="0.2">
      <c r="D19665" s="5"/>
      <c r="I19665" s="7"/>
      <c r="K19665" s="7"/>
      <c r="L19665" s="7"/>
      <c r="M19665" s="7"/>
      <c r="N19665" s="7"/>
      <c r="O19665" s="5"/>
      <c r="U19665" s="31"/>
      <c r="AD19665" s="20"/>
    </row>
    <row r="19666" spans="4:30" x14ac:dyDescent="0.2">
      <c r="D19666" s="5"/>
      <c r="I19666" s="7"/>
      <c r="K19666" s="7"/>
      <c r="L19666" s="7"/>
      <c r="M19666" s="7"/>
      <c r="N19666" s="7"/>
      <c r="O19666" s="5"/>
      <c r="U19666" s="31"/>
      <c r="AD19666" s="20"/>
    </row>
    <row r="19667" spans="4:30" x14ac:dyDescent="0.2">
      <c r="D19667" s="5"/>
      <c r="I19667" s="7"/>
      <c r="K19667" s="7"/>
      <c r="L19667" s="7"/>
      <c r="M19667" s="7"/>
      <c r="N19667" s="7"/>
      <c r="O19667" s="5"/>
      <c r="U19667" s="31"/>
      <c r="AD19667" s="20"/>
    </row>
    <row r="19668" spans="4:30" x14ac:dyDescent="0.2">
      <c r="D19668" s="5"/>
      <c r="I19668" s="7"/>
      <c r="K19668" s="7"/>
      <c r="L19668" s="7"/>
      <c r="M19668" s="7"/>
      <c r="N19668" s="7"/>
      <c r="O19668" s="5"/>
      <c r="U19668" s="31"/>
      <c r="AD19668" s="20"/>
    </row>
    <row r="19669" spans="4:30" x14ac:dyDescent="0.2">
      <c r="D19669" s="5"/>
      <c r="I19669" s="7"/>
      <c r="K19669" s="7"/>
      <c r="L19669" s="7"/>
      <c r="M19669" s="7"/>
      <c r="N19669" s="7"/>
      <c r="O19669" s="5"/>
      <c r="U19669" s="31"/>
      <c r="AD19669" s="20"/>
    </row>
    <row r="19670" spans="4:30" x14ac:dyDescent="0.2">
      <c r="D19670" s="5"/>
      <c r="I19670" s="7"/>
      <c r="K19670" s="7"/>
      <c r="L19670" s="7"/>
      <c r="M19670" s="7"/>
      <c r="N19670" s="7"/>
      <c r="O19670" s="5"/>
      <c r="U19670" s="31"/>
      <c r="AD19670" s="20"/>
    </row>
    <row r="19671" spans="4:30" x14ac:dyDescent="0.2">
      <c r="D19671" s="5"/>
      <c r="I19671" s="7"/>
      <c r="K19671" s="7"/>
      <c r="L19671" s="7"/>
      <c r="M19671" s="7"/>
      <c r="N19671" s="7"/>
      <c r="O19671" s="5"/>
      <c r="U19671" s="31"/>
      <c r="AD19671" s="20"/>
    </row>
    <row r="19672" spans="4:30" x14ac:dyDescent="0.2">
      <c r="D19672" s="5"/>
      <c r="I19672" s="7"/>
      <c r="K19672" s="7"/>
      <c r="L19672" s="7"/>
      <c r="M19672" s="7"/>
      <c r="N19672" s="7"/>
      <c r="O19672" s="5"/>
      <c r="U19672" s="31"/>
      <c r="AD19672" s="20"/>
    </row>
    <row r="19673" spans="4:30" x14ac:dyDescent="0.2">
      <c r="D19673" s="5"/>
      <c r="I19673" s="7"/>
      <c r="K19673" s="7"/>
      <c r="L19673" s="7"/>
      <c r="M19673" s="7"/>
      <c r="N19673" s="7"/>
      <c r="O19673" s="5"/>
      <c r="U19673" s="31"/>
      <c r="AD19673" s="20"/>
    </row>
    <row r="19674" spans="4:30" x14ac:dyDescent="0.2">
      <c r="D19674" s="5"/>
      <c r="I19674" s="7"/>
      <c r="K19674" s="7"/>
      <c r="L19674" s="7"/>
      <c r="M19674" s="7"/>
      <c r="N19674" s="7"/>
      <c r="O19674" s="5"/>
      <c r="U19674" s="31"/>
      <c r="AD19674" s="20"/>
    </row>
    <row r="19675" spans="4:30" x14ac:dyDescent="0.2">
      <c r="D19675" s="5"/>
      <c r="I19675" s="7"/>
      <c r="K19675" s="7"/>
      <c r="L19675" s="7"/>
      <c r="M19675" s="7"/>
      <c r="N19675" s="7"/>
      <c r="O19675" s="5"/>
      <c r="U19675" s="31"/>
      <c r="AD19675" s="20"/>
    </row>
    <row r="19676" spans="4:30" x14ac:dyDescent="0.2">
      <c r="D19676" s="5"/>
      <c r="I19676" s="7"/>
      <c r="K19676" s="7"/>
      <c r="L19676" s="7"/>
      <c r="M19676" s="7"/>
      <c r="N19676" s="7"/>
      <c r="O19676" s="5"/>
      <c r="U19676" s="31"/>
      <c r="AD19676" s="20"/>
    </row>
    <row r="19677" spans="4:30" x14ac:dyDescent="0.2">
      <c r="D19677" s="5"/>
      <c r="I19677" s="7"/>
      <c r="K19677" s="7"/>
      <c r="L19677" s="7"/>
      <c r="M19677" s="7"/>
      <c r="N19677" s="7"/>
      <c r="O19677" s="5"/>
      <c r="U19677" s="31"/>
      <c r="AD19677" s="20"/>
    </row>
    <row r="19678" spans="4:30" x14ac:dyDescent="0.2">
      <c r="D19678" s="5"/>
      <c r="I19678" s="7"/>
      <c r="K19678" s="7"/>
      <c r="L19678" s="7"/>
      <c r="M19678" s="7"/>
      <c r="N19678" s="7"/>
      <c r="O19678" s="5"/>
      <c r="U19678" s="31"/>
      <c r="AD19678" s="20"/>
    </row>
    <row r="19679" spans="4:30" x14ac:dyDescent="0.2">
      <c r="D19679" s="5"/>
      <c r="I19679" s="7"/>
      <c r="K19679" s="7"/>
      <c r="L19679" s="7"/>
      <c r="M19679" s="7"/>
      <c r="N19679" s="7"/>
      <c r="O19679" s="5"/>
      <c r="U19679" s="31"/>
      <c r="AD19679" s="20"/>
    </row>
    <row r="19680" spans="4:30" x14ac:dyDescent="0.2">
      <c r="D19680" s="5"/>
      <c r="I19680" s="7"/>
      <c r="K19680" s="7"/>
      <c r="L19680" s="7"/>
      <c r="M19680" s="7"/>
      <c r="N19680" s="7"/>
      <c r="O19680" s="5"/>
      <c r="U19680" s="31"/>
      <c r="AD19680" s="20"/>
    </row>
    <row r="19681" spans="4:30" x14ac:dyDescent="0.2">
      <c r="D19681" s="5"/>
      <c r="I19681" s="7"/>
      <c r="K19681" s="7"/>
      <c r="L19681" s="7"/>
      <c r="M19681" s="7"/>
      <c r="N19681" s="7"/>
      <c r="O19681" s="5"/>
      <c r="U19681" s="31"/>
      <c r="AD19681" s="20"/>
    </row>
    <row r="19682" spans="4:30" x14ac:dyDescent="0.2">
      <c r="D19682" s="5"/>
      <c r="I19682" s="7"/>
      <c r="K19682" s="7"/>
      <c r="L19682" s="7"/>
      <c r="M19682" s="7"/>
      <c r="N19682" s="7"/>
      <c r="O19682" s="5"/>
      <c r="U19682" s="31"/>
      <c r="AD19682" s="20"/>
    </row>
    <row r="19683" spans="4:30" x14ac:dyDescent="0.2">
      <c r="D19683" s="5"/>
      <c r="I19683" s="7"/>
      <c r="K19683" s="7"/>
      <c r="L19683" s="7"/>
      <c r="M19683" s="7"/>
      <c r="N19683" s="7"/>
      <c r="O19683" s="5"/>
      <c r="U19683" s="31"/>
      <c r="AD19683" s="20"/>
    </row>
    <row r="19684" spans="4:30" x14ac:dyDescent="0.2">
      <c r="D19684" s="5"/>
      <c r="I19684" s="7"/>
      <c r="K19684" s="7"/>
      <c r="L19684" s="7"/>
      <c r="M19684" s="7"/>
      <c r="N19684" s="7"/>
      <c r="O19684" s="5"/>
      <c r="U19684" s="31"/>
      <c r="AD19684" s="20"/>
    </row>
    <row r="19685" spans="4:30" x14ac:dyDescent="0.2">
      <c r="D19685" s="5"/>
      <c r="I19685" s="7"/>
      <c r="K19685" s="7"/>
      <c r="L19685" s="7"/>
      <c r="M19685" s="7"/>
      <c r="N19685" s="7"/>
      <c r="O19685" s="5"/>
      <c r="U19685" s="31"/>
      <c r="AD19685" s="20"/>
    </row>
    <row r="19686" spans="4:30" x14ac:dyDescent="0.2">
      <c r="D19686" s="5"/>
      <c r="I19686" s="7"/>
      <c r="K19686" s="7"/>
      <c r="L19686" s="7"/>
      <c r="M19686" s="7"/>
      <c r="N19686" s="7"/>
      <c r="O19686" s="5"/>
      <c r="U19686" s="31"/>
      <c r="AD19686" s="20"/>
    </row>
    <row r="19687" spans="4:30" x14ac:dyDescent="0.2">
      <c r="D19687" s="5"/>
      <c r="I19687" s="7"/>
      <c r="K19687" s="7"/>
      <c r="L19687" s="7"/>
      <c r="M19687" s="7"/>
      <c r="N19687" s="7"/>
      <c r="O19687" s="5"/>
      <c r="U19687" s="31"/>
      <c r="AD19687" s="20"/>
    </row>
    <row r="19688" spans="4:30" x14ac:dyDescent="0.2">
      <c r="D19688" s="5"/>
      <c r="I19688" s="7"/>
      <c r="K19688" s="7"/>
      <c r="L19688" s="7"/>
      <c r="M19688" s="7"/>
      <c r="N19688" s="7"/>
      <c r="O19688" s="5"/>
      <c r="U19688" s="31"/>
      <c r="AD19688" s="20"/>
    </row>
    <row r="19689" spans="4:30" x14ac:dyDescent="0.2">
      <c r="D19689" s="5"/>
      <c r="I19689" s="7"/>
      <c r="K19689" s="7"/>
      <c r="L19689" s="7"/>
      <c r="M19689" s="7"/>
      <c r="N19689" s="7"/>
      <c r="O19689" s="5"/>
      <c r="U19689" s="31"/>
      <c r="AD19689" s="20"/>
    </row>
    <row r="19690" spans="4:30" x14ac:dyDescent="0.2">
      <c r="D19690" s="5"/>
      <c r="I19690" s="7"/>
      <c r="K19690" s="7"/>
      <c r="L19690" s="7"/>
      <c r="M19690" s="7"/>
      <c r="N19690" s="7"/>
      <c r="O19690" s="5"/>
      <c r="U19690" s="31"/>
      <c r="AD19690" s="20"/>
    </row>
    <row r="19691" spans="4:30" x14ac:dyDescent="0.2">
      <c r="D19691" s="5"/>
      <c r="I19691" s="7"/>
      <c r="K19691" s="7"/>
      <c r="L19691" s="7"/>
      <c r="M19691" s="7"/>
      <c r="N19691" s="7"/>
      <c r="O19691" s="5"/>
      <c r="U19691" s="31"/>
      <c r="AD19691" s="20"/>
    </row>
    <row r="19692" spans="4:30" x14ac:dyDescent="0.2">
      <c r="D19692" s="5"/>
      <c r="I19692" s="7"/>
      <c r="K19692" s="7"/>
      <c r="L19692" s="7"/>
      <c r="M19692" s="7"/>
      <c r="N19692" s="7"/>
      <c r="O19692" s="5"/>
      <c r="U19692" s="31"/>
      <c r="AD19692" s="20"/>
    </row>
    <row r="19693" spans="4:30" x14ac:dyDescent="0.2">
      <c r="D19693" s="5"/>
      <c r="I19693" s="7"/>
      <c r="K19693" s="7"/>
      <c r="L19693" s="7"/>
      <c r="M19693" s="7"/>
      <c r="N19693" s="7"/>
      <c r="O19693" s="5"/>
      <c r="U19693" s="31"/>
      <c r="AD19693" s="20"/>
    </row>
    <row r="19694" spans="4:30" x14ac:dyDescent="0.2">
      <c r="D19694" s="5"/>
      <c r="I19694" s="7"/>
      <c r="K19694" s="7"/>
      <c r="L19694" s="7"/>
      <c r="M19694" s="7"/>
      <c r="N19694" s="7"/>
      <c r="O19694" s="5"/>
      <c r="U19694" s="31"/>
      <c r="AD19694" s="20"/>
    </row>
    <row r="19695" spans="4:30" x14ac:dyDescent="0.2">
      <c r="D19695" s="5"/>
      <c r="I19695" s="7"/>
      <c r="K19695" s="7"/>
      <c r="L19695" s="7"/>
      <c r="M19695" s="7"/>
      <c r="N19695" s="7"/>
      <c r="O19695" s="5"/>
      <c r="U19695" s="31"/>
      <c r="AD19695" s="20"/>
    </row>
    <row r="19696" spans="4:30" x14ac:dyDescent="0.2">
      <c r="D19696" s="5"/>
      <c r="I19696" s="7"/>
      <c r="K19696" s="7"/>
      <c r="L19696" s="7"/>
      <c r="M19696" s="7"/>
      <c r="N19696" s="7"/>
      <c r="O19696" s="5"/>
      <c r="U19696" s="31"/>
      <c r="AD19696" s="20"/>
    </row>
    <row r="19697" spans="4:30" x14ac:dyDescent="0.2">
      <c r="D19697" s="5"/>
      <c r="I19697" s="7"/>
      <c r="K19697" s="7"/>
      <c r="L19697" s="7"/>
      <c r="M19697" s="7"/>
      <c r="N19697" s="7"/>
      <c r="O19697" s="5"/>
      <c r="U19697" s="31"/>
      <c r="AD19697" s="20"/>
    </row>
    <row r="19698" spans="4:30" x14ac:dyDescent="0.2">
      <c r="D19698" s="5"/>
      <c r="I19698" s="7"/>
      <c r="K19698" s="7"/>
      <c r="L19698" s="7"/>
      <c r="M19698" s="7"/>
      <c r="N19698" s="7"/>
      <c r="O19698" s="5"/>
      <c r="U19698" s="31"/>
      <c r="AD19698" s="20"/>
    </row>
    <row r="19699" spans="4:30" x14ac:dyDescent="0.2">
      <c r="D19699" s="5"/>
      <c r="I19699" s="7"/>
      <c r="K19699" s="7"/>
      <c r="L19699" s="7"/>
      <c r="M19699" s="7"/>
      <c r="N19699" s="7"/>
      <c r="O19699" s="5"/>
      <c r="U19699" s="31"/>
      <c r="AD19699" s="20"/>
    </row>
    <row r="19700" spans="4:30" x14ac:dyDescent="0.2">
      <c r="D19700" s="5"/>
      <c r="I19700" s="7"/>
      <c r="K19700" s="7"/>
      <c r="L19700" s="7"/>
      <c r="M19700" s="7"/>
      <c r="N19700" s="7"/>
      <c r="O19700" s="5"/>
      <c r="U19700" s="31"/>
      <c r="AD19700" s="20"/>
    </row>
    <row r="19701" spans="4:30" x14ac:dyDescent="0.2">
      <c r="D19701" s="5"/>
      <c r="I19701" s="7"/>
      <c r="K19701" s="7"/>
      <c r="L19701" s="7"/>
      <c r="M19701" s="7"/>
      <c r="N19701" s="7"/>
      <c r="O19701" s="5"/>
      <c r="U19701" s="31"/>
      <c r="AD19701" s="20"/>
    </row>
    <row r="19702" spans="4:30" x14ac:dyDescent="0.2">
      <c r="D19702" s="5"/>
      <c r="I19702" s="7"/>
      <c r="K19702" s="7"/>
      <c r="L19702" s="7"/>
      <c r="M19702" s="7"/>
      <c r="N19702" s="7"/>
      <c r="O19702" s="5"/>
      <c r="U19702" s="31"/>
      <c r="AD19702" s="20"/>
    </row>
    <row r="19703" spans="4:30" x14ac:dyDescent="0.2">
      <c r="D19703" s="5"/>
      <c r="I19703" s="7"/>
      <c r="K19703" s="7"/>
      <c r="L19703" s="7"/>
      <c r="M19703" s="7"/>
      <c r="N19703" s="7"/>
      <c r="O19703" s="5"/>
      <c r="U19703" s="31"/>
      <c r="AD19703" s="20"/>
    </row>
    <row r="19704" spans="4:30" x14ac:dyDescent="0.2">
      <c r="D19704" s="5"/>
      <c r="I19704" s="7"/>
      <c r="K19704" s="7"/>
      <c r="L19704" s="7"/>
      <c r="M19704" s="7"/>
      <c r="N19704" s="7"/>
      <c r="O19704" s="5"/>
      <c r="U19704" s="31"/>
      <c r="AD19704" s="20"/>
    </row>
    <row r="19705" spans="4:30" x14ac:dyDescent="0.2">
      <c r="D19705" s="5"/>
      <c r="I19705" s="7"/>
      <c r="K19705" s="7"/>
      <c r="L19705" s="7"/>
      <c r="M19705" s="7"/>
      <c r="N19705" s="7"/>
      <c r="O19705" s="5"/>
      <c r="U19705" s="31"/>
      <c r="AD19705" s="20"/>
    </row>
    <row r="19706" spans="4:30" x14ac:dyDescent="0.2">
      <c r="D19706" s="5"/>
      <c r="I19706" s="7"/>
      <c r="K19706" s="7"/>
      <c r="L19706" s="7"/>
      <c r="M19706" s="7"/>
      <c r="N19706" s="7"/>
      <c r="O19706" s="5"/>
      <c r="U19706" s="31"/>
      <c r="AD19706" s="20"/>
    </row>
    <row r="19707" spans="4:30" x14ac:dyDescent="0.2">
      <c r="D19707" s="5"/>
      <c r="I19707" s="7"/>
      <c r="K19707" s="7"/>
      <c r="L19707" s="7"/>
      <c r="M19707" s="7"/>
      <c r="N19707" s="7"/>
      <c r="O19707" s="5"/>
      <c r="U19707" s="31"/>
      <c r="AD19707" s="20"/>
    </row>
    <row r="19708" spans="4:30" x14ac:dyDescent="0.2">
      <c r="D19708" s="5"/>
      <c r="I19708" s="7"/>
      <c r="K19708" s="7"/>
      <c r="L19708" s="7"/>
      <c r="M19708" s="7"/>
      <c r="N19708" s="7"/>
      <c r="O19708" s="5"/>
      <c r="U19708" s="31"/>
      <c r="AD19708" s="20"/>
    </row>
    <row r="19709" spans="4:30" x14ac:dyDescent="0.2">
      <c r="D19709" s="5"/>
      <c r="I19709" s="7"/>
      <c r="K19709" s="7"/>
      <c r="L19709" s="7"/>
      <c r="M19709" s="7"/>
      <c r="N19709" s="7"/>
      <c r="O19709" s="5"/>
      <c r="U19709" s="31"/>
      <c r="AD19709" s="20"/>
    </row>
    <row r="19710" spans="4:30" x14ac:dyDescent="0.2">
      <c r="D19710" s="5"/>
      <c r="I19710" s="7"/>
      <c r="K19710" s="7"/>
      <c r="L19710" s="7"/>
      <c r="M19710" s="7"/>
      <c r="N19710" s="7"/>
      <c r="O19710" s="5"/>
      <c r="U19710" s="31"/>
      <c r="AD19710" s="20"/>
    </row>
    <row r="19711" spans="4:30" x14ac:dyDescent="0.2">
      <c r="D19711" s="5"/>
      <c r="I19711" s="7"/>
      <c r="K19711" s="7"/>
      <c r="L19711" s="7"/>
      <c r="M19711" s="7"/>
      <c r="N19711" s="7"/>
      <c r="O19711" s="5"/>
      <c r="U19711" s="31"/>
      <c r="AD19711" s="20"/>
    </row>
    <row r="19712" spans="4:30" x14ac:dyDescent="0.2">
      <c r="D19712" s="5"/>
      <c r="I19712" s="7"/>
      <c r="K19712" s="7"/>
      <c r="L19712" s="7"/>
      <c r="M19712" s="7"/>
      <c r="N19712" s="7"/>
      <c r="O19712" s="5"/>
      <c r="U19712" s="31"/>
      <c r="AD19712" s="20"/>
    </row>
    <row r="19713" spans="4:30" x14ac:dyDescent="0.2">
      <c r="D19713" s="5"/>
      <c r="I19713" s="7"/>
      <c r="K19713" s="7"/>
      <c r="L19713" s="7"/>
      <c r="M19713" s="7"/>
      <c r="N19713" s="7"/>
      <c r="O19713" s="5"/>
      <c r="U19713" s="31"/>
      <c r="AD19713" s="20"/>
    </row>
    <row r="19714" spans="4:30" x14ac:dyDescent="0.2">
      <c r="D19714" s="5"/>
      <c r="I19714" s="7"/>
      <c r="K19714" s="7"/>
      <c r="L19714" s="7"/>
      <c r="M19714" s="7"/>
      <c r="N19714" s="7"/>
      <c r="O19714" s="5"/>
      <c r="U19714" s="31"/>
      <c r="AD19714" s="20"/>
    </row>
    <row r="19715" spans="4:30" x14ac:dyDescent="0.2">
      <c r="D19715" s="5"/>
      <c r="I19715" s="7"/>
      <c r="K19715" s="7"/>
      <c r="L19715" s="7"/>
      <c r="M19715" s="7"/>
      <c r="N19715" s="7"/>
      <c r="O19715" s="5"/>
      <c r="U19715" s="31"/>
      <c r="AD19715" s="20"/>
    </row>
    <row r="19716" spans="4:30" x14ac:dyDescent="0.2">
      <c r="D19716" s="5"/>
      <c r="I19716" s="7"/>
      <c r="K19716" s="7"/>
      <c r="L19716" s="7"/>
      <c r="M19716" s="7"/>
      <c r="N19716" s="7"/>
      <c r="O19716" s="5"/>
      <c r="U19716" s="31"/>
      <c r="AD19716" s="20"/>
    </row>
    <row r="19717" spans="4:30" x14ac:dyDescent="0.2">
      <c r="D19717" s="5"/>
      <c r="I19717" s="7"/>
      <c r="K19717" s="7"/>
      <c r="L19717" s="7"/>
      <c r="M19717" s="7"/>
      <c r="N19717" s="7"/>
      <c r="O19717" s="5"/>
      <c r="U19717" s="31"/>
      <c r="AD19717" s="20"/>
    </row>
    <row r="19718" spans="4:30" x14ac:dyDescent="0.2">
      <c r="D19718" s="5"/>
      <c r="I19718" s="7"/>
      <c r="K19718" s="7"/>
      <c r="L19718" s="7"/>
      <c r="M19718" s="7"/>
      <c r="N19718" s="7"/>
      <c r="O19718" s="5"/>
      <c r="U19718" s="31"/>
      <c r="AD19718" s="20"/>
    </row>
    <row r="19719" spans="4:30" x14ac:dyDescent="0.2">
      <c r="D19719" s="5"/>
      <c r="I19719" s="7"/>
      <c r="K19719" s="7"/>
      <c r="L19719" s="7"/>
      <c r="M19719" s="7"/>
      <c r="N19719" s="7"/>
      <c r="O19719" s="5"/>
      <c r="U19719" s="31"/>
      <c r="AD19719" s="20"/>
    </row>
    <row r="19720" spans="4:30" x14ac:dyDescent="0.2">
      <c r="D19720" s="5"/>
      <c r="I19720" s="7"/>
      <c r="K19720" s="7"/>
      <c r="L19720" s="7"/>
      <c r="M19720" s="7"/>
      <c r="N19720" s="7"/>
      <c r="O19720" s="5"/>
      <c r="U19720" s="31"/>
      <c r="AD19720" s="20"/>
    </row>
    <row r="19721" spans="4:30" x14ac:dyDescent="0.2">
      <c r="D19721" s="5"/>
      <c r="I19721" s="7"/>
      <c r="K19721" s="7"/>
      <c r="L19721" s="7"/>
      <c r="M19721" s="7"/>
      <c r="N19721" s="7"/>
      <c r="O19721" s="5"/>
      <c r="U19721" s="31"/>
      <c r="AD19721" s="20"/>
    </row>
    <row r="19722" spans="4:30" x14ac:dyDescent="0.2">
      <c r="D19722" s="5"/>
      <c r="I19722" s="7"/>
      <c r="K19722" s="7"/>
      <c r="L19722" s="7"/>
      <c r="M19722" s="7"/>
      <c r="N19722" s="7"/>
      <c r="O19722" s="5"/>
      <c r="U19722" s="31"/>
      <c r="AD19722" s="20"/>
    </row>
    <row r="19723" spans="4:30" x14ac:dyDescent="0.2">
      <c r="D19723" s="5"/>
      <c r="I19723" s="7"/>
      <c r="K19723" s="7"/>
      <c r="L19723" s="7"/>
      <c r="M19723" s="7"/>
      <c r="N19723" s="7"/>
      <c r="O19723" s="5"/>
      <c r="U19723" s="31"/>
      <c r="AD19723" s="20"/>
    </row>
    <row r="19724" spans="4:30" x14ac:dyDescent="0.2">
      <c r="D19724" s="5"/>
      <c r="I19724" s="7"/>
      <c r="K19724" s="7"/>
      <c r="L19724" s="7"/>
      <c r="M19724" s="7"/>
      <c r="N19724" s="7"/>
      <c r="O19724" s="5"/>
      <c r="U19724" s="31"/>
      <c r="AD19724" s="20"/>
    </row>
    <row r="19725" spans="4:30" x14ac:dyDescent="0.2">
      <c r="D19725" s="5"/>
      <c r="I19725" s="7"/>
      <c r="K19725" s="7"/>
      <c r="L19725" s="7"/>
      <c r="M19725" s="7"/>
      <c r="N19725" s="7"/>
      <c r="O19725" s="5"/>
      <c r="U19725" s="31"/>
      <c r="AD19725" s="20"/>
    </row>
    <row r="19726" spans="4:30" x14ac:dyDescent="0.2">
      <c r="D19726" s="5"/>
      <c r="I19726" s="7"/>
      <c r="K19726" s="7"/>
      <c r="L19726" s="7"/>
      <c r="M19726" s="7"/>
      <c r="N19726" s="7"/>
      <c r="O19726" s="5"/>
      <c r="U19726" s="31"/>
      <c r="AD19726" s="20"/>
    </row>
    <row r="19727" spans="4:30" x14ac:dyDescent="0.2">
      <c r="D19727" s="5"/>
      <c r="I19727" s="7"/>
      <c r="K19727" s="7"/>
      <c r="L19727" s="7"/>
      <c r="M19727" s="7"/>
      <c r="N19727" s="7"/>
      <c r="O19727" s="5"/>
      <c r="U19727" s="31"/>
      <c r="AD19727" s="20"/>
    </row>
    <row r="19728" spans="4:30" x14ac:dyDescent="0.2">
      <c r="D19728" s="5"/>
      <c r="I19728" s="7"/>
      <c r="K19728" s="7"/>
      <c r="L19728" s="7"/>
      <c r="M19728" s="7"/>
      <c r="N19728" s="7"/>
      <c r="O19728" s="5"/>
      <c r="U19728" s="31"/>
      <c r="AD19728" s="20"/>
    </row>
    <row r="19729" spans="4:30" x14ac:dyDescent="0.2">
      <c r="D19729" s="5"/>
      <c r="I19729" s="7"/>
      <c r="K19729" s="7"/>
      <c r="L19729" s="7"/>
      <c r="M19729" s="7"/>
      <c r="N19729" s="7"/>
      <c r="O19729" s="5"/>
      <c r="U19729" s="31"/>
      <c r="AD19729" s="20"/>
    </row>
    <row r="19730" spans="4:30" x14ac:dyDescent="0.2">
      <c r="D19730" s="5"/>
      <c r="I19730" s="7"/>
      <c r="K19730" s="7"/>
      <c r="L19730" s="7"/>
      <c r="M19730" s="7"/>
      <c r="N19730" s="7"/>
      <c r="O19730" s="5"/>
      <c r="U19730" s="31"/>
      <c r="AD19730" s="20"/>
    </row>
    <row r="19731" spans="4:30" x14ac:dyDescent="0.2">
      <c r="D19731" s="5"/>
      <c r="I19731" s="7"/>
      <c r="K19731" s="7"/>
      <c r="L19731" s="7"/>
      <c r="M19731" s="7"/>
      <c r="N19731" s="7"/>
      <c r="O19731" s="5"/>
      <c r="U19731" s="31"/>
      <c r="AD19731" s="20"/>
    </row>
    <row r="19732" spans="4:30" x14ac:dyDescent="0.2">
      <c r="D19732" s="5"/>
      <c r="I19732" s="7"/>
      <c r="K19732" s="7"/>
      <c r="L19732" s="7"/>
      <c r="M19732" s="7"/>
      <c r="N19732" s="7"/>
      <c r="O19732" s="5"/>
      <c r="U19732" s="31"/>
      <c r="AD19732" s="20"/>
    </row>
    <row r="19733" spans="4:30" x14ac:dyDescent="0.2">
      <c r="D19733" s="5"/>
      <c r="I19733" s="7"/>
      <c r="K19733" s="7"/>
      <c r="L19733" s="7"/>
      <c r="M19733" s="7"/>
      <c r="N19733" s="7"/>
      <c r="O19733" s="5"/>
      <c r="U19733" s="31"/>
      <c r="AD19733" s="20"/>
    </row>
    <row r="19734" spans="4:30" x14ac:dyDescent="0.2">
      <c r="D19734" s="5"/>
      <c r="I19734" s="7"/>
      <c r="K19734" s="7"/>
      <c r="L19734" s="7"/>
      <c r="M19734" s="7"/>
      <c r="N19734" s="7"/>
      <c r="O19734" s="5"/>
      <c r="U19734" s="31"/>
      <c r="AD19734" s="20"/>
    </row>
    <row r="19735" spans="4:30" x14ac:dyDescent="0.2">
      <c r="D19735" s="5"/>
      <c r="I19735" s="7"/>
      <c r="K19735" s="7"/>
      <c r="L19735" s="7"/>
      <c r="M19735" s="7"/>
      <c r="N19735" s="7"/>
      <c r="O19735" s="5"/>
      <c r="U19735" s="31"/>
      <c r="AD19735" s="20"/>
    </row>
    <row r="19736" spans="4:30" x14ac:dyDescent="0.2">
      <c r="D19736" s="5"/>
      <c r="I19736" s="7"/>
      <c r="K19736" s="7"/>
      <c r="L19736" s="7"/>
      <c r="M19736" s="7"/>
      <c r="N19736" s="7"/>
      <c r="O19736" s="5"/>
      <c r="U19736" s="31"/>
      <c r="AD19736" s="20"/>
    </row>
    <row r="19737" spans="4:30" x14ac:dyDescent="0.2">
      <c r="D19737" s="5"/>
      <c r="I19737" s="7"/>
      <c r="K19737" s="7"/>
      <c r="L19737" s="7"/>
      <c r="M19737" s="7"/>
      <c r="N19737" s="7"/>
      <c r="O19737" s="5"/>
      <c r="U19737" s="31"/>
      <c r="AD19737" s="20"/>
    </row>
    <row r="19738" spans="4:30" x14ac:dyDescent="0.2">
      <c r="D19738" s="5"/>
      <c r="I19738" s="7"/>
      <c r="K19738" s="7"/>
      <c r="L19738" s="7"/>
      <c r="M19738" s="7"/>
      <c r="N19738" s="7"/>
      <c r="O19738" s="5"/>
      <c r="U19738" s="31"/>
      <c r="AD19738" s="20"/>
    </row>
    <row r="19739" spans="4:30" x14ac:dyDescent="0.2">
      <c r="D19739" s="5"/>
      <c r="I19739" s="7"/>
      <c r="K19739" s="7"/>
      <c r="L19739" s="7"/>
      <c r="M19739" s="7"/>
      <c r="N19739" s="7"/>
      <c r="O19739" s="5"/>
      <c r="U19739" s="31"/>
      <c r="AD19739" s="20"/>
    </row>
    <row r="19740" spans="4:30" x14ac:dyDescent="0.2">
      <c r="D19740" s="5"/>
      <c r="I19740" s="7"/>
      <c r="K19740" s="7"/>
      <c r="L19740" s="7"/>
      <c r="M19740" s="7"/>
      <c r="N19740" s="7"/>
      <c r="O19740" s="5"/>
      <c r="U19740" s="31"/>
      <c r="AD19740" s="20"/>
    </row>
    <row r="19741" spans="4:30" x14ac:dyDescent="0.2">
      <c r="D19741" s="5"/>
      <c r="I19741" s="7"/>
      <c r="K19741" s="7"/>
      <c r="L19741" s="7"/>
      <c r="M19741" s="7"/>
      <c r="N19741" s="7"/>
      <c r="O19741" s="5"/>
      <c r="U19741" s="31"/>
      <c r="AD19741" s="20"/>
    </row>
    <row r="19742" spans="4:30" x14ac:dyDescent="0.2">
      <c r="D19742" s="5"/>
      <c r="I19742" s="7"/>
      <c r="K19742" s="7"/>
      <c r="L19742" s="7"/>
      <c r="M19742" s="7"/>
      <c r="N19742" s="7"/>
      <c r="O19742" s="5"/>
      <c r="U19742" s="31"/>
      <c r="AD19742" s="20"/>
    </row>
    <row r="19743" spans="4:30" x14ac:dyDescent="0.2">
      <c r="D19743" s="5"/>
      <c r="I19743" s="7"/>
      <c r="K19743" s="7"/>
      <c r="L19743" s="7"/>
      <c r="M19743" s="7"/>
      <c r="N19743" s="7"/>
      <c r="O19743" s="5"/>
      <c r="U19743" s="31"/>
      <c r="AD19743" s="20"/>
    </row>
    <row r="19744" spans="4:30" x14ac:dyDescent="0.2">
      <c r="D19744" s="5"/>
      <c r="I19744" s="7"/>
      <c r="K19744" s="7"/>
      <c r="L19744" s="7"/>
      <c r="M19744" s="7"/>
      <c r="N19744" s="7"/>
      <c r="O19744" s="5"/>
      <c r="U19744" s="31"/>
      <c r="AD19744" s="20"/>
    </row>
    <row r="19745" spans="4:30" x14ac:dyDescent="0.2">
      <c r="D19745" s="5"/>
      <c r="I19745" s="7"/>
      <c r="K19745" s="7"/>
      <c r="L19745" s="7"/>
      <c r="M19745" s="7"/>
      <c r="N19745" s="7"/>
      <c r="O19745" s="5"/>
      <c r="U19745" s="31"/>
      <c r="AD19745" s="20"/>
    </row>
    <row r="19746" spans="4:30" x14ac:dyDescent="0.2">
      <c r="D19746" s="5"/>
      <c r="I19746" s="7"/>
      <c r="K19746" s="7"/>
      <c r="L19746" s="7"/>
      <c r="M19746" s="7"/>
      <c r="N19746" s="7"/>
      <c r="O19746" s="5"/>
      <c r="U19746" s="31"/>
      <c r="AD19746" s="20"/>
    </row>
    <row r="19747" spans="4:30" x14ac:dyDescent="0.2">
      <c r="D19747" s="5"/>
      <c r="I19747" s="7"/>
      <c r="K19747" s="7"/>
      <c r="L19747" s="7"/>
      <c r="M19747" s="7"/>
      <c r="N19747" s="7"/>
      <c r="O19747" s="5"/>
      <c r="U19747" s="31"/>
      <c r="AD19747" s="20"/>
    </row>
    <row r="19748" spans="4:30" x14ac:dyDescent="0.2">
      <c r="D19748" s="5"/>
      <c r="I19748" s="7"/>
      <c r="K19748" s="7"/>
      <c r="L19748" s="7"/>
      <c r="M19748" s="7"/>
      <c r="N19748" s="7"/>
      <c r="O19748" s="5"/>
      <c r="U19748" s="31"/>
      <c r="AD19748" s="20"/>
    </row>
    <row r="19749" spans="4:30" x14ac:dyDescent="0.2">
      <c r="D19749" s="5"/>
      <c r="I19749" s="7"/>
      <c r="K19749" s="7"/>
      <c r="L19749" s="7"/>
      <c r="M19749" s="7"/>
      <c r="N19749" s="7"/>
      <c r="O19749" s="5"/>
      <c r="U19749" s="31"/>
      <c r="AD19749" s="20"/>
    </row>
    <row r="19750" spans="4:30" x14ac:dyDescent="0.2">
      <c r="D19750" s="5"/>
      <c r="I19750" s="7"/>
      <c r="K19750" s="7"/>
      <c r="L19750" s="7"/>
      <c r="M19750" s="7"/>
      <c r="N19750" s="7"/>
      <c r="O19750" s="5"/>
      <c r="U19750" s="31"/>
      <c r="AD19750" s="20"/>
    </row>
    <row r="19751" spans="4:30" x14ac:dyDescent="0.2">
      <c r="D19751" s="5"/>
      <c r="I19751" s="7"/>
      <c r="K19751" s="7"/>
      <c r="L19751" s="7"/>
      <c r="M19751" s="7"/>
      <c r="N19751" s="7"/>
      <c r="O19751" s="5"/>
      <c r="U19751" s="31"/>
      <c r="AD19751" s="20"/>
    </row>
    <row r="19752" spans="4:30" x14ac:dyDescent="0.2">
      <c r="D19752" s="5"/>
      <c r="I19752" s="7"/>
      <c r="K19752" s="7"/>
      <c r="L19752" s="7"/>
      <c r="M19752" s="7"/>
      <c r="N19752" s="7"/>
      <c r="O19752" s="5"/>
      <c r="U19752" s="31"/>
      <c r="AD19752" s="20"/>
    </row>
    <row r="19753" spans="4:30" x14ac:dyDescent="0.2">
      <c r="D19753" s="5"/>
      <c r="I19753" s="7"/>
      <c r="K19753" s="7"/>
      <c r="L19753" s="7"/>
      <c r="M19753" s="7"/>
      <c r="N19753" s="7"/>
      <c r="O19753" s="5"/>
      <c r="U19753" s="31"/>
      <c r="AD19753" s="20"/>
    </row>
    <row r="19754" spans="4:30" x14ac:dyDescent="0.2">
      <c r="D19754" s="5"/>
      <c r="I19754" s="7"/>
      <c r="K19754" s="7"/>
      <c r="L19754" s="7"/>
      <c r="M19754" s="7"/>
      <c r="N19754" s="7"/>
      <c r="O19754" s="5"/>
      <c r="U19754" s="31"/>
      <c r="AD19754" s="20"/>
    </row>
    <row r="19755" spans="4:30" x14ac:dyDescent="0.2">
      <c r="D19755" s="5"/>
      <c r="I19755" s="7"/>
      <c r="K19755" s="7"/>
      <c r="L19755" s="7"/>
      <c r="M19755" s="7"/>
      <c r="N19755" s="7"/>
      <c r="O19755" s="5"/>
      <c r="U19755" s="31"/>
      <c r="AD19755" s="20"/>
    </row>
    <row r="19756" spans="4:30" x14ac:dyDescent="0.2">
      <c r="D19756" s="5"/>
      <c r="I19756" s="7"/>
      <c r="K19756" s="7"/>
      <c r="L19756" s="7"/>
      <c r="M19756" s="7"/>
      <c r="N19756" s="7"/>
      <c r="O19756" s="5"/>
      <c r="U19756" s="31"/>
      <c r="AD19756" s="20"/>
    </row>
    <row r="19757" spans="4:30" x14ac:dyDescent="0.2">
      <c r="D19757" s="5"/>
      <c r="I19757" s="7"/>
      <c r="K19757" s="7"/>
      <c r="L19757" s="7"/>
      <c r="M19757" s="7"/>
      <c r="N19757" s="7"/>
      <c r="O19757" s="5"/>
      <c r="U19757" s="31"/>
      <c r="AD19757" s="20"/>
    </row>
    <row r="19758" spans="4:30" x14ac:dyDescent="0.2">
      <c r="D19758" s="5"/>
      <c r="I19758" s="7"/>
      <c r="K19758" s="7"/>
      <c r="L19758" s="7"/>
      <c r="M19758" s="7"/>
      <c r="N19758" s="7"/>
      <c r="O19758" s="5"/>
      <c r="U19758" s="31"/>
      <c r="AD19758" s="20"/>
    </row>
    <row r="19759" spans="4:30" x14ac:dyDescent="0.2">
      <c r="D19759" s="5"/>
      <c r="I19759" s="7"/>
      <c r="K19759" s="7"/>
      <c r="L19759" s="7"/>
      <c r="M19759" s="7"/>
      <c r="N19759" s="7"/>
      <c r="O19759" s="5"/>
      <c r="U19759" s="31"/>
      <c r="AD19759" s="20"/>
    </row>
    <row r="19760" spans="4:30" x14ac:dyDescent="0.2">
      <c r="D19760" s="5"/>
      <c r="I19760" s="7"/>
      <c r="K19760" s="7"/>
      <c r="L19760" s="7"/>
      <c r="M19760" s="7"/>
      <c r="N19760" s="7"/>
      <c r="O19760" s="5"/>
      <c r="U19760" s="31"/>
      <c r="AD19760" s="20"/>
    </row>
    <row r="19761" spans="4:30" x14ac:dyDescent="0.2">
      <c r="D19761" s="5"/>
      <c r="I19761" s="7"/>
      <c r="K19761" s="7"/>
      <c r="L19761" s="7"/>
      <c r="M19761" s="7"/>
      <c r="N19761" s="7"/>
      <c r="O19761" s="5"/>
      <c r="U19761" s="31"/>
      <c r="AD19761" s="20"/>
    </row>
    <row r="19762" spans="4:30" x14ac:dyDescent="0.2">
      <c r="D19762" s="5"/>
      <c r="I19762" s="7"/>
      <c r="K19762" s="7"/>
      <c r="L19762" s="7"/>
      <c r="M19762" s="7"/>
      <c r="N19762" s="7"/>
      <c r="O19762" s="5"/>
      <c r="U19762" s="31"/>
      <c r="AD19762" s="20"/>
    </row>
    <row r="19763" spans="4:30" x14ac:dyDescent="0.2">
      <c r="D19763" s="5"/>
      <c r="I19763" s="7"/>
      <c r="K19763" s="7"/>
      <c r="L19763" s="7"/>
      <c r="M19763" s="7"/>
      <c r="N19763" s="7"/>
      <c r="O19763" s="5"/>
      <c r="U19763" s="31"/>
      <c r="AD19763" s="20"/>
    </row>
    <row r="19764" spans="4:30" x14ac:dyDescent="0.2">
      <c r="D19764" s="5"/>
      <c r="I19764" s="7"/>
      <c r="K19764" s="7"/>
      <c r="L19764" s="7"/>
      <c r="M19764" s="7"/>
      <c r="N19764" s="7"/>
      <c r="O19764" s="5"/>
      <c r="U19764" s="31"/>
      <c r="AD19764" s="20"/>
    </row>
    <row r="19765" spans="4:30" x14ac:dyDescent="0.2">
      <c r="D19765" s="5"/>
      <c r="I19765" s="7"/>
      <c r="K19765" s="7"/>
      <c r="L19765" s="7"/>
      <c r="M19765" s="7"/>
      <c r="N19765" s="7"/>
      <c r="O19765" s="5"/>
      <c r="U19765" s="31"/>
      <c r="AD19765" s="20"/>
    </row>
    <row r="19766" spans="4:30" x14ac:dyDescent="0.2">
      <c r="D19766" s="5"/>
      <c r="I19766" s="7"/>
      <c r="K19766" s="7"/>
      <c r="L19766" s="7"/>
      <c r="M19766" s="7"/>
      <c r="N19766" s="7"/>
      <c r="O19766" s="5"/>
      <c r="U19766" s="31"/>
      <c r="AD19766" s="20"/>
    </row>
    <row r="19767" spans="4:30" x14ac:dyDescent="0.2">
      <c r="D19767" s="5"/>
      <c r="I19767" s="7"/>
      <c r="K19767" s="7"/>
      <c r="L19767" s="7"/>
      <c r="M19767" s="7"/>
      <c r="N19767" s="7"/>
      <c r="O19767" s="5"/>
      <c r="U19767" s="31"/>
      <c r="AD19767" s="20"/>
    </row>
    <row r="19768" spans="4:30" x14ac:dyDescent="0.2">
      <c r="D19768" s="5"/>
      <c r="I19768" s="7"/>
      <c r="K19768" s="7"/>
      <c r="L19768" s="7"/>
      <c r="M19768" s="7"/>
      <c r="N19768" s="7"/>
      <c r="O19768" s="5"/>
      <c r="U19768" s="31"/>
      <c r="AD19768" s="20"/>
    </row>
    <row r="19769" spans="4:30" x14ac:dyDescent="0.2">
      <c r="D19769" s="5"/>
      <c r="I19769" s="7"/>
      <c r="K19769" s="7"/>
      <c r="L19769" s="7"/>
      <c r="M19769" s="7"/>
      <c r="N19769" s="7"/>
      <c r="O19769" s="5"/>
      <c r="U19769" s="31"/>
      <c r="AD19769" s="20"/>
    </row>
    <row r="19770" spans="4:30" x14ac:dyDescent="0.2">
      <c r="D19770" s="5"/>
      <c r="I19770" s="7"/>
      <c r="K19770" s="7"/>
      <c r="L19770" s="7"/>
      <c r="M19770" s="7"/>
      <c r="N19770" s="7"/>
      <c r="O19770" s="5"/>
      <c r="U19770" s="31"/>
      <c r="AD19770" s="20"/>
    </row>
    <row r="19771" spans="4:30" x14ac:dyDescent="0.2">
      <c r="D19771" s="5"/>
      <c r="I19771" s="7"/>
      <c r="K19771" s="7"/>
      <c r="L19771" s="7"/>
      <c r="M19771" s="7"/>
      <c r="N19771" s="7"/>
      <c r="O19771" s="5"/>
      <c r="U19771" s="31"/>
      <c r="AD19771" s="20"/>
    </row>
    <row r="19772" spans="4:30" x14ac:dyDescent="0.2">
      <c r="D19772" s="5"/>
      <c r="I19772" s="7"/>
      <c r="K19772" s="7"/>
      <c r="L19772" s="7"/>
      <c r="M19772" s="7"/>
      <c r="N19772" s="7"/>
      <c r="O19772" s="5"/>
      <c r="U19772" s="31"/>
      <c r="AD19772" s="20"/>
    </row>
    <row r="19773" spans="4:30" x14ac:dyDescent="0.2">
      <c r="D19773" s="5"/>
      <c r="I19773" s="7"/>
      <c r="K19773" s="7"/>
      <c r="L19773" s="7"/>
      <c r="M19773" s="7"/>
      <c r="N19773" s="7"/>
      <c r="O19773" s="5"/>
      <c r="U19773" s="31"/>
      <c r="AD19773" s="20"/>
    </row>
    <row r="19774" spans="4:30" x14ac:dyDescent="0.2">
      <c r="D19774" s="5"/>
      <c r="I19774" s="7"/>
      <c r="K19774" s="7"/>
      <c r="L19774" s="7"/>
      <c r="M19774" s="7"/>
      <c r="N19774" s="7"/>
      <c r="O19774" s="5"/>
      <c r="U19774" s="31"/>
      <c r="AD19774" s="20"/>
    </row>
    <row r="19775" spans="4:30" x14ac:dyDescent="0.2">
      <c r="D19775" s="5"/>
      <c r="I19775" s="7"/>
      <c r="K19775" s="7"/>
      <c r="L19775" s="7"/>
      <c r="M19775" s="7"/>
      <c r="N19775" s="7"/>
      <c r="O19775" s="5"/>
      <c r="U19775" s="31"/>
      <c r="AD19775" s="20"/>
    </row>
    <row r="19776" spans="4:30" x14ac:dyDescent="0.2">
      <c r="D19776" s="5"/>
      <c r="I19776" s="7"/>
      <c r="K19776" s="7"/>
      <c r="L19776" s="7"/>
      <c r="M19776" s="7"/>
      <c r="N19776" s="7"/>
      <c r="O19776" s="5"/>
      <c r="U19776" s="31"/>
      <c r="AD19776" s="20"/>
    </row>
    <row r="19777" spans="4:30" x14ac:dyDescent="0.2">
      <c r="D19777" s="5"/>
      <c r="I19777" s="7"/>
      <c r="K19777" s="7"/>
      <c r="L19777" s="7"/>
      <c r="M19777" s="7"/>
      <c r="N19777" s="7"/>
      <c r="O19777" s="5"/>
      <c r="U19777" s="31"/>
      <c r="AD19777" s="20"/>
    </row>
    <row r="19778" spans="4:30" x14ac:dyDescent="0.2">
      <c r="D19778" s="5"/>
      <c r="I19778" s="7"/>
      <c r="K19778" s="7"/>
      <c r="L19778" s="7"/>
      <c r="M19778" s="7"/>
      <c r="N19778" s="7"/>
      <c r="O19778" s="5"/>
      <c r="U19778" s="31"/>
      <c r="AD19778" s="20"/>
    </row>
    <row r="19779" spans="4:30" x14ac:dyDescent="0.2">
      <c r="D19779" s="5"/>
      <c r="I19779" s="7"/>
      <c r="K19779" s="7"/>
      <c r="L19779" s="7"/>
      <c r="M19779" s="7"/>
      <c r="N19779" s="7"/>
      <c r="O19779" s="5"/>
      <c r="U19779" s="31"/>
      <c r="AD19779" s="20"/>
    </row>
    <row r="19780" spans="4:30" x14ac:dyDescent="0.2">
      <c r="D19780" s="5"/>
      <c r="I19780" s="7"/>
      <c r="K19780" s="7"/>
      <c r="L19780" s="7"/>
      <c r="M19780" s="7"/>
      <c r="N19780" s="7"/>
      <c r="O19780" s="5"/>
      <c r="U19780" s="31"/>
      <c r="AD19780" s="20"/>
    </row>
    <row r="19781" spans="4:30" x14ac:dyDescent="0.2">
      <c r="D19781" s="5"/>
      <c r="I19781" s="7"/>
      <c r="K19781" s="7"/>
      <c r="L19781" s="7"/>
      <c r="M19781" s="7"/>
      <c r="N19781" s="7"/>
      <c r="O19781" s="5"/>
      <c r="U19781" s="31"/>
      <c r="AD19781" s="20"/>
    </row>
    <row r="19782" spans="4:30" x14ac:dyDescent="0.2">
      <c r="D19782" s="5"/>
      <c r="I19782" s="7"/>
      <c r="K19782" s="7"/>
      <c r="L19782" s="7"/>
      <c r="M19782" s="7"/>
      <c r="N19782" s="7"/>
      <c r="O19782" s="5"/>
      <c r="U19782" s="31"/>
      <c r="AD19782" s="20"/>
    </row>
    <row r="19783" spans="4:30" x14ac:dyDescent="0.2">
      <c r="D19783" s="5"/>
      <c r="I19783" s="7"/>
      <c r="K19783" s="7"/>
      <c r="L19783" s="7"/>
      <c r="M19783" s="7"/>
      <c r="N19783" s="7"/>
      <c r="O19783" s="5"/>
      <c r="U19783" s="31"/>
      <c r="AD19783" s="20"/>
    </row>
    <row r="19784" spans="4:30" x14ac:dyDescent="0.2">
      <c r="D19784" s="5"/>
      <c r="I19784" s="7"/>
      <c r="K19784" s="7"/>
      <c r="L19784" s="7"/>
      <c r="M19784" s="7"/>
      <c r="N19784" s="7"/>
      <c r="O19784" s="5"/>
      <c r="U19784" s="31"/>
      <c r="AD19784" s="20"/>
    </row>
    <row r="19785" spans="4:30" x14ac:dyDescent="0.2">
      <c r="D19785" s="5"/>
      <c r="I19785" s="7"/>
      <c r="K19785" s="7"/>
      <c r="L19785" s="7"/>
      <c r="M19785" s="7"/>
      <c r="N19785" s="7"/>
      <c r="O19785" s="5"/>
      <c r="U19785" s="31"/>
      <c r="AD19785" s="20"/>
    </row>
    <row r="19786" spans="4:30" x14ac:dyDescent="0.2">
      <c r="D19786" s="5"/>
      <c r="I19786" s="7"/>
      <c r="K19786" s="7"/>
      <c r="L19786" s="7"/>
      <c r="M19786" s="7"/>
      <c r="N19786" s="7"/>
      <c r="O19786" s="5"/>
      <c r="U19786" s="31"/>
      <c r="AD19786" s="20"/>
    </row>
    <row r="19787" spans="4:30" x14ac:dyDescent="0.2">
      <c r="D19787" s="5"/>
      <c r="I19787" s="7"/>
      <c r="K19787" s="7"/>
      <c r="L19787" s="7"/>
      <c r="M19787" s="7"/>
      <c r="N19787" s="7"/>
      <c r="O19787" s="5"/>
      <c r="U19787" s="31"/>
      <c r="AD19787" s="20"/>
    </row>
    <row r="19788" spans="4:30" x14ac:dyDescent="0.2">
      <c r="D19788" s="5"/>
      <c r="I19788" s="7"/>
      <c r="K19788" s="7"/>
      <c r="L19788" s="7"/>
      <c r="M19788" s="7"/>
      <c r="N19788" s="7"/>
      <c r="O19788" s="5"/>
      <c r="U19788" s="31"/>
      <c r="AD19788" s="20"/>
    </row>
    <row r="19789" spans="4:30" x14ac:dyDescent="0.2">
      <c r="D19789" s="5"/>
      <c r="I19789" s="7"/>
      <c r="K19789" s="7"/>
      <c r="L19789" s="7"/>
      <c r="M19789" s="7"/>
      <c r="N19789" s="7"/>
      <c r="O19789" s="5"/>
      <c r="U19789" s="31"/>
      <c r="AD19789" s="20"/>
    </row>
    <row r="19790" spans="4:30" x14ac:dyDescent="0.2">
      <c r="D19790" s="5"/>
      <c r="I19790" s="7"/>
      <c r="K19790" s="7"/>
      <c r="L19790" s="7"/>
      <c r="M19790" s="7"/>
      <c r="N19790" s="7"/>
      <c r="O19790" s="5"/>
      <c r="U19790" s="31"/>
      <c r="AD19790" s="20"/>
    </row>
    <row r="19791" spans="4:30" x14ac:dyDescent="0.2">
      <c r="D19791" s="5"/>
      <c r="I19791" s="7"/>
      <c r="K19791" s="7"/>
      <c r="L19791" s="7"/>
      <c r="M19791" s="7"/>
      <c r="N19791" s="7"/>
      <c r="O19791" s="5"/>
      <c r="U19791" s="31"/>
      <c r="AD19791" s="20"/>
    </row>
    <row r="19792" spans="4:30" x14ac:dyDescent="0.2">
      <c r="D19792" s="5"/>
      <c r="I19792" s="7"/>
      <c r="K19792" s="7"/>
      <c r="L19792" s="7"/>
      <c r="M19792" s="7"/>
      <c r="N19792" s="7"/>
      <c r="O19792" s="5"/>
      <c r="U19792" s="31"/>
      <c r="AD19792" s="20"/>
    </row>
    <row r="19793" spans="4:30" x14ac:dyDescent="0.2">
      <c r="D19793" s="5"/>
      <c r="I19793" s="7"/>
      <c r="K19793" s="7"/>
      <c r="L19793" s="7"/>
      <c r="M19793" s="7"/>
      <c r="N19793" s="7"/>
      <c r="O19793" s="5"/>
      <c r="U19793" s="31"/>
      <c r="AD19793" s="20"/>
    </row>
    <row r="19794" spans="4:30" x14ac:dyDescent="0.2">
      <c r="D19794" s="5"/>
      <c r="I19794" s="7"/>
      <c r="K19794" s="7"/>
      <c r="L19794" s="7"/>
      <c r="M19794" s="7"/>
      <c r="N19794" s="7"/>
      <c r="O19794" s="5"/>
      <c r="U19794" s="31"/>
      <c r="AD19794" s="20"/>
    </row>
    <row r="19795" spans="4:30" x14ac:dyDescent="0.2">
      <c r="D19795" s="5"/>
      <c r="I19795" s="7"/>
      <c r="K19795" s="7"/>
      <c r="L19795" s="7"/>
      <c r="M19795" s="7"/>
      <c r="N19795" s="7"/>
      <c r="O19795" s="5"/>
      <c r="U19795" s="31"/>
      <c r="AD19795" s="20"/>
    </row>
    <row r="19796" spans="4:30" x14ac:dyDescent="0.2">
      <c r="D19796" s="5"/>
      <c r="I19796" s="7"/>
      <c r="K19796" s="7"/>
      <c r="L19796" s="7"/>
      <c r="M19796" s="7"/>
      <c r="N19796" s="7"/>
      <c r="O19796" s="5"/>
      <c r="U19796" s="31"/>
      <c r="AD19796" s="20"/>
    </row>
    <row r="19797" spans="4:30" x14ac:dyDescent="0.2">
      <c r="D19797" s="5"/>
      <c r="I19797" s="7"/>
      <c r="K19797" s="7"/>
      <c r="L19797" s="7"/>
      <c r="M19797" s="7"/>
      <c r="N19797" s="7"/>
      <c r="O19797" s="5"/>
      <c r="U19797" s="31"/>
      <c r="AD19797" s="20"/>
    </row>
    <row r="19798" spans="4:30" x14ac:dyDescent="0.2">
      <c r="D19798" s="5"/>
      <c r="I19798" s="7"/>
      <c r="K19798" s="7"/>
      <c r="L19798" s="7"/>
      <c r="M19798" s="7"/>
      <c r="N19798" s="7"/>
      <c r="O19798" s="5"/>
      <c r="U19798" s="31"/>
      <c r="AD19798" s="20"/>
    </row>
    <row r="19799" spans="4:30" x14ac:dyDescent="0.2">
      <c r="D19799" s="5"/>
      <c r="I19799" s="7"/>
      <c r="K19799" s="7"/>
      <c r="L19799" s="7"/>
      <c r="M19799" s="7"/>
      <c r="N19799" s="7"/>
      <c r="O19799" s="5"/>
      <c r="U19799" s="31"/>
      <c r="AD19799" s="20"/>
    </row>
    <row r="19800" spans="4:30" x14ac:dyDescent="0.2">
      <c r="D19800" s="5"/>
      <c r="I19800" s="7"/>
      <c r="K19800" s="7"/>
      <c r="L19800" s="7"/>
      <c r="M19800" s="7"/>
      <c r="N19800" s="7"/>
      <c r="O19800" s="5"/>
      <c r="U19800" s="31"/>
      <c r="AD19800" s="20"/>
    </row>
    <row r="19801" spans="4:30" x14ac:dyDescent="0.2">
      <c r="D19801" s="5"/>
      <c r="I19801" s="7"/>
      <c r="K19801" s="7"/>
      <c r="L19801" s="7"/>
      <c r="M19801" s="7"/>
      <c r="N19801" s="7"/>
      <c r="O19801" s="5"/>
      <c r="U19801" s="31"/>
      <c r="AD19801" s="20"/>
    </row>
    <row r="19802" spans="4:30" x14ac:dyDescent="0.2">
      <c r="D19802" s="5"/>
      <c r="I19802" s="7"/>
      <c r="K19802" s="7"/>
      <c r="L19802" s="7"/>
      <c r="M19802" s="7"/>
      <c r="N19802" s="7"/>
      <c r="O19802" s="5"/>
      <c r="U19802" s="31"/>
      <c r="AD19802" s="20"/>
    </row>
    <row r="19803" spans="4:30" x14ac:dyDescent="0.2">
      <c r="D19803" s="5"/>
      <c r="I19803" s="7"/>
      <c r="K19803" s="7"/>
      <c r="L19803" s="7"/>
      <c r="M19803" s="7"/>
      <c r="N19803" s="7"/>
      <c r="O19803" s="5"/>
      <c r="U19803" s="31"/>
      <c r="AD19803" s="20"/>
    </row>
    <row r="19804" spans="4:30" x14ac:dyDescent="0.2">
      <c r="D19804" s="5"/>
      <c r="I19804" s="7"/>
      <c r="K19804" s="7"/>
      <c r="L19804" s="7"/>
      <c r="M19804" s="7"/>
      <c r="N19804" s="7"/>
      <c r="O19804" s="5"/>
      <c r="U19804" s="31"/>
      <c r="AD19804" s="20"/>
    </row>
    <row r="19805" spans="4:30" x14ac:dyDescent="0.2">
      <c r="D19805" s="5"/>
      <c r="I19805" s="7"/>
      <c r="K19805" s="7"/>
      <c r="L19805" s="7"/>
      <c r="M19805" s="7"/>
      <c r="N19805" s="7"/>
      <c r="O19805" s="5"/>
      <c r="U19805" s="31"/>
      <c r="AD19805" s="20"/>
    </row>
    <row r="19806" spans="4:30" x14ac:dyDescent="0.2">
      <c r="D19806" s="5"/>
      <c r="I19806" s="7"/>
      <c r="K19806" s="7"/>
      <c r="L19806" s="7"/>
      <c r="M19806" s="7"/>
      <c r="N19806" s="7"/>
      <c r="O19806" s="5"/>
      <c r="U19806" s="31"/>
      <c r="AD19806" s="20"/>
    </row>
    <row r="19807" spans="4:30" x14ac:dyDescent="0.2">
      <c r="D19807" s="5"/>
      <c r="I19807" s="7"/>
      <c r="K19807" s="7"/>
      <c r="L19807" s="7"/>
      <c r="M19807" s="7"/>
      <c r="N19807" s="7"/>
      <c r="O19807" s="5"/>
      <c r="U19807" s="31"/>
      <c r="AD19807" s="20"/>
    </row>
    <row r="19808" spans="4:30" x14ac:dyDescent="0.2">
      <c r="D19808" s="5"/>
      <c r="I19808" s="7"/>
      <c r="K19808" s="7"/>
      <c r="L19808" s="7"/>
      <c r="M19808" s="7"/>
      <c r="N19808" s="7"/>
      <c r="O19808" s="5"/>
      <c r="U19808" s="31"/>
      <c r="AD19808" s="20"/>
    </row>
    <row r="19809" spans="4:30" x14ac:dyDescent="0.2">
      <c r="D19809" s="5"/>
      <c r="I19809" s="7"/>
      <c r="K19809" s="7"/>
      <c r="L19809" s="7"/>
      <c r="M19809" s="7"/>
      <c r="N19809" s="7"/>
      <c r="O19809" s="5"/>
      <c r="U19809" s="31"/>
      <c r="AD19809" s="20"/>
    </row>
    <row r="19810" spans="4:30" x14ac:dyDescent="0.2">
      <c r="D19810" s="5"/>
      <c r="I19810" s="7"/>
      <c r="K19810" s="7"/>
      <c r="L19810" s="7"/>
      <c r="M19810" s="7"/>
      <c r="N19810" s="7"/>
      <c r="O19810" s="5"/>
      <c r="U19810" s="31"/>
      <c r="AD19810" s="20"/>
    </row>
    <row r="19811" spans="4:30" x14ac:dyDescent="0.2">
      <c r="D19811" s="5"/>
      <c r="I19811" s="7"/>
      <c r="K19811" s="7"/>
      <c r="L19811" s="7"/>
      <c r="M19811" s="7"/>
      <c r="N19811" s="7"/>
      <c r="O19811" s="5"/>
      <c r="U19811" s="31"/>
      <c r="AD19811" s="20"/>
    </row>
    <row r="19812" spans="4:30" x14ac:dyDescent="0.2">
      <c r="D19812" s="5"/>
      <c r="I19812" s="7"/>
      <c r="K19812" s="7"/>
      <c r="L19812" s="7"/>
      <c r="M19812" s="7"/>
      <c r="N19812" s="7"/>
      <c r="O19812" s="5"/>
      <c r="U19812" s="31"/>
      <c r="AD19812" s="20"/>
    </row>
    <row r="19813" spans="4:30" x14ac:dyDescent="0.2">
      <c r="D19813" s="5"/>
      <c r="I19813" s="7"/>
      <c r="K19813" s="7"/>
      <c r="L19813" s="7"/>
      <c r="M19813" s="7"/>
      <c r="N19813" s="7"/>
      <c r="O19813" s="5"/>
      <c r="U19813" s="31"/>
      <c r="AD19813" s="20"/>
    </row>
    <row r="19814" spans="4:30" x14ac:dyDescent="0.2">
      <c r="D19814" s="5"/>
      <c r="I19814" s="7"/>
      <c r="K19814" s="7"/>
      <c r="L19814" s="7"/>
      <c r="M19814" s="7"/>
      <c r="N19814" s="7"/>
      <c r="O19814" s="5"/>
      <c r="U19814" s="31"/>
      <c r="AD19814" s="20"/>
    </row>
    <row r="19815" spans="4:30" x14ac:dyDescent="0.2">
      <c r="D19815" s="5"/>
      <c r="I19815" s="7"/>
      <c r="K19815" s="7"/>
      <c r="L19815" s="7"/>
      <c r="M19815" s="7"/>
      <c r="N19815" s="7"/>
      <c r="O19815" s="5"/>
      <c r="U19815" s="31"/>
      <c r="AD19815" s="20"/>
    </row>
    <row r="19816" spans="4:30" x14ac:dyDescent="0.2">
      <c r="D19816" s="5"/>
      <c r="I19816" s="7"/>
      <c r="K19816" s="7"/>
      <c r="L19816" s="7"/>
      <c r="M19816" s="7"/>
      <c r="N19816" s="7"/>
      <c r="O19816" s="5"/>
      <c r="U19816" s="31"/>
      <c r="AD19816" s="20"/>
    </row>
    <row r="19817" spans="4:30" x14ac:dyDescent="0.2">
      <c r="D19817" s="5"/>
      <c r="I19817" s="7"/>
      <c r="K19817" s="7"/>
      <c r="L19817" s="7"/>
      <c r="M19817" s="7"/>
      <c r="N19817" s="7"/>
      <c r="O19817" s="5"/>
      <c r="U19817" s="31"/>
      <c r="AD19817" s="20"/>
    </row>
    <row r="19818" spans="4:30" x14ac:dyDescent="0.2">
      <c r="D19818" s="5"/>
      <c r="I19818" s="7"/>
      <c r="K19818" s="7"/>
      <c r="L19818" s="7"/>
      <c r="M19818" s="7"/>
      <c r="N19818" s="7"/>
      <c r="O19818" s="5"/>
      <c r="U19818" s="31"/>
      <c r="AD19818" s="20"/>
    </row>
    <row r="19819" spans="4:30" x14ac:dyDescent="0.2">
      <c r="D19819" s="5"/>
      <c r="I19819" s="7"/>
      <c r="K19819" s="7"/>
      <c r="L19819" s="7"/>
      <c r="M19819" s="7"/>
      <c r="N19819" s="7"/>
      <c r="O19819" s="5"/>
      <c r="U19819" s="31"/>
      <c r="AD19819" s="20"/>
    </row>
    <row r="19820" spans="4:30" x14ac:dyDescent="0.2">
      <c r="D19820" s="5"/>
      <c r="I19820" s="7"/>
      <c r="K19820" s="7"/>
      <c r="L19820" s="7"/>
      <c r="M19820" s="7"/>
      <c r="N19820" s="7"/>
      <c r="O19820" s="5"/>
      <c r="U19820" s="31"/>
      <c r="AD19820" s="20"/>
    </row>
    <row r="19821" spans="4:30" x14ac:dyDescent="0.2">
      <c r="D19821" s="5"/>
      <c r="I19821" s="7"/>
      <c r="K19821" s="7"/>
      <c r="L19821" s="7"/>
      <c r="M19821" s="7"/>
      <c r="N19821" s="7"/>
      <c r="O19821" s="5"/>
      <c r="U19821" s="31"/>
      <c r="AD19821" s="20"/>
    </row>
    <row r="19822" spans="4:30" x14ac:dyDescent="0.2">
      <c r="D19822" s="5"/>
      <c r="I19822" s="7"/>
      <c r="K19822" s="7"/>
      <c r="L19822" s="7"/>
      <c r="M19822" s="7"/>
      <c r="N19822" s="7"/>
      <c r="O19822" s="5"/>
      <c r="U19822" s="31"/>
      <c r="AD19822" s="20"/>
    </row>
    <row r="19823" spans="4:30" x14ac:dyDescent="0.2">
      <c r="D19823" s="5"/>
      <c r="I19823" s="7"/>
      <c r="K19823" s="7"/>
      <c r="L19823" s="7"/>
      <c r="M19823" s="7"/>
      <c r="N19823" s="7"/>
      <c r="O19823" s="5"/>
      <c r="U19823" s="31"/>
      <c r="AD19823" s="20"/>
    </row>
    <row r="19824" spans="4:30" x14ac:dyDescent="0.2">
      <c r="D19824" s="5"/>
      <c r="I19824" s="7"/>
      <c r="K19824" s="7"/>
      <c r="L19824" s="7"/>
      <c r="M19824" s="7"/>
      <c r="N19824" s="7"/>
      <c r="O19824" s="5"/>
      <c r="U19824" s="31"/>
      <c r="AD19824" s="20"/>
    </row>
    <row r="19825" spans="4:30" x14ac:dyDescent="0.2">
      <c r="D19825" s="5"/>
      <c r="I19825" s="7"/>
      <c r="K19825" s="7"/>
      <c r="L19825" s="7"/>
      <c r="M19825" s="7"/>
      <c r="N19825" s="7"/>
      <c r="O19825" s="5"/>
      <c r="U19825" s="31"/>
      <c r="AD19825" s="20"/>
    </row>
    <row r="19826" spans="4:30" x14ac:dyDescent="0.2">
      <c r="D19826" s="5"/>
      <c r="I19826" s="7"/>
      <c r="K19826" s="7"/>
      <c r="L19826" s="7"/>
      <c r="M19826" s="7"/>
      <c r="N19826" s="7"/>
      <c r="O19826" s="5"/>
      <c r="U19826" s="31"/>
      <c r="AD19826" s="20"/>
    </row>
    <row r="19827" spans="4:30" x14ac:dyDescent="0.2">
      <c r="D19827" s="5"/>
      <c r="I19827" s="7"/>
      <c r="K19827" s="7"/>
      <c r="L19827" s="7"/>
      <c r="M19827" s="7"/>
      <c r="N19827" s="7"/>
      <c r="O19827" s="5"/>
      <c r="U19827" s="31"/>
      <c r="AD19827" s="20"/>
    </row>
    <row r="19828" spans="4:30" x14ac:dyDescent="0.2">
      <c r="D19828" s="5"/>
      <c r="I19828" s="7"/>
      <c r="K19828" s="7"/>
      <c r="L19828" s="7"/>
      <c r="M19828" s="7"/>
      <c r="N19828" s="7"/>
      <c r="O19828" s="5"/>
      <c r="U19828" s="31"/>
      <c r="AD19828" s="20"/>
    </row>
    <row r="19829" spans="4:30" x14ac:dyDescent="0.2">
      <c r="D19829" s="5"/>
      <c r="I19829" s="7"/>
      <c r="K19829" s="7"/>
      <c r="L19829" s="7"/>
      <c r="M19829" s="7"/>
      <c r="N19829" s="7"/>
      <c r="O19829" s="5"/>
      <c r="U19829" s="31"/>
      <c r="AD19829" s="20"/>
    </row>
    <row r="19830" spans="4:30" x14ac:dyDescent="0.2">
      <c r="D19830" s="5"/>
      <c r="I19830" s="7"/>
      <c r="K19830" s="7"/>
      <c r="L19830" s="7"/>
      <c r="M19830" s="7"/>
      <c r="N19830" s="7"/>
      <c r="O19830" s="5"/>
      <c r="U19830" s="31"/>
      <c r="AD19830" s="20"/>
    </row>
    <row r="19831" spans="4:30" x14ac:dyDescent="0.2">
      <c r="D19831" s="5"/>
      <c r="I19831" s="7"/>
      <c r="K19831" s="7"/>
      <c r="L19831" s="7"/>
      <c r="M19831" s="7"/>
      <c r="N19831" s="7"/>
      <c r="O19831" s="5"/>
      <c r="U19831" s="31"/>
      <c r="AD19831" s="20"/>
    </row>
    <row r="19832" spans="4:30" x14ac:dyDescent="0.2">
      <c r="D19832" s="5"/>
      <c r="I19832" s="7"/>
      <c r="K19832" s="7"/>
      <c r="L19832" s="7"/>
      <c r="M19832" s="7"/>
      <c r="N19832" s="7"/>
      <c r="O19832" s="5"/>
      <c r="U19832" s="31"/>
      <c r="AD19832" s="20"/>
    </row>
    <row r="19833" spans="4:30" x14ac:dyDescent="0.2">
      <c r="D19833" s="5"/>
      <c r="I19833" s="7"/>
      <c r="K19833" s="7"/>
      <c r="L19833" s="7"/>
      <c r="M19833" s="7"/>
      <c r="N19833" s="7"/>
      <c r="O19833" s="5"/>
      <c r="U19833" s="31"/>
      <c r="AD19833" s="20"/>
    </row>
    <row r="19834" spans="4:30" x14ac:dyDescent="0.2">
      <c r="D19834" s="5"/>
      <c r="I19834" s="7"/>
      <c r="K19834" s="7"/>
      <c r="L19834" s="7"/>
      <c r="M19834" s="7"/>
      <c r="N19834" s="7"/>
      <c r="O19834" s="5"/>
      <c r="U19834" s="31"/>
      <c r="AD19834" s="20"/>
    </row>
    <row r="19835" spans="4:30" x14ac:dyDescent="0.2">
      <c r="D19835" s="5"/>
      <c r="I19835" s="7"/>
      <c r="K19835" s="7"/>
      <c r="L19835" s="7"/>
      <c r="M19835" s="7"/>
      <c r="N19835" s="7"/>
      <c r="O19835" s="5"/>
      <c r="U19835" s="31"/>
      <c r="AD19835" s="20"/>
    </row>
    <row r="19836" spans="4:30" x14ac:dyDescent="0.2">
      <c r="D19836" s="5"/>
      <c r="I19836" s="7"/>
      <c r="K19836" s="7"/>
      <c r="L19836" s="7"/>
      <c r="M19836" s="7"/>
      <c r="N19836" s="7"/>
      <c r="O19836" s="5"/>
      <c r="U19836" s="31"/>
      <c r="AD19836" s="20"/>
    </row>
    <row r="19837" spans="4:30" x14ac:dyDescent="0.2">
      <c r="D19837" s="5"/>
      <c r="I19837" s="7"/>
      <c r="K19837" s="7"/>
      <c r="L19837" s="7"/>
      <c r="M19837" s="7"/>
      <c r="N19837" s="7"/>
      <c r="O19837" s="5"/>
      <c r="U19837" s="31"/>
      <c r="AD19837" s="20"/>
    </row>
    <row r="19838" spans="4:30" x14ac:dyDescent="0.2">
      <c r="D19838" s="5"/>
      <c r="I19838" s="7"/>
      <c r="K19838" s="7"/>
      <c r="L19838" s="7"/>
      <c r="M19838" s="7"/>
      <c r="N19838" s="7"/>
      <c r="O19838" s="5"/>
      <c r="U19838" s="31"/>
      <c r="AD19838" s="20"/>
    </row>
    <row r="19839" spans="4:30" x14ac:dyDescent="0.2">
      <c r="D19839" s="5"/>
      <c r="I19839" s="7"/>
      <c r="K19839" s="7"/>
      <c r="L19839" s="7"/>
      <c r="M19839" s="7"/>
      <c r="N19839" s="7"/>
      <c r="O19839" s="5"/>
      <c r="U19839" s="31"/>
      <c r="AD19839" s="20"/>
    </row>
    <row r="19840" spans="4:30" x14ac:dyDescent="0.2">
      <c r="D19840" s="5"/>
      <c r="I19840" s="7"/>
      <c r="K19840" s="7"/>
      <c r="L19840" s="7"/>
      <c r="M19840" s="7"/>
      <c r="N19840" s="7"/>
      <c r="O19840" s="5"/>
      <c r="U19840" s="31"/>
      <c r="AD19840" s="20"/>
    </row>
    <row r="19841" spans="4:30" x14ac:dyDescent="0.2">
      <c r="D19841" s="5"/>
      <c r="I19841" s="7"/>
      <c r="K19841" s="7"/>
      <c r="L19841" s="7"/>
      <c r="M19841" s="7"/>
      <c r="N19841" s="7"/>
      <c r="O19841" s="5"/>
      <c r="U19841" s="31"/>
      <c r="AD19841" s="20"/>
    </row>
    <row r="19842" spans="4:30" x14ac:dyDescent="0.2">
      <c r="D19842" s="5"/>
      <c r="I19842" s="7"/>
      <c r="K19842" s="7"/>
      <c r="L19842" s="7"/>
      <c r="M19842" s="7"/>
      <c r="N19842" s="7"/>
      <c r="O19842" s="5"/>
      <c r="U19842" s="31"/>
      <c r="AD19842" s="20"/>
    </row>
    <row r="19843" spans="4:30" x14ac:dyDescent="0.2">
      <c r="D19843" s="5"/>
      <c r="I19843" s="7"/>
      <c r="K19843" s="7"/>
      <c r="L19843" s="7"/>
      <c r="M19843" s="7"/>
      <c r="N19843" s="7"/>
      <c r="O19843" s="5"/>
      <c r="U19843" s="31"/>
      <c r="AD19843" s="20"/>
    </row>
    <row r="19844" spans="4:30" x14ac:dyDescent="0.2">
      <c r="D19844" s="5"/>
      <c r="I19844" s="7"/>
      <c r="K19844" s="7"/>
      <c r="L19844" s="7"/>
      <c r="M19844" s="7"/>
      <c r="N19844" s="7"/>
      <c r="O19844" s="5"/>
      <c r="U19844" s="31"/>
      <c r="AD19844" s="20"/>
    </row>
    <row r="19845" spans="4:30" x14ac:dyDescent="0.2">
      <c r="D19845" s="5"/>
      <c r="I19845" s="7"/>
      <c r="K19845" s="7"/>
      <c r="L19845" s="7"/>
      <c r="M19845" s="7"/>
      <c r="N19845" s="7"/>
      <c r="O19845" s="5"/>
      <c r="U19845" s="31"/>
      <c r="AD19845" s="20"/>
    </row>
    <row r="19846" spans="4:30" x14ac:dyDescent="0.2">
      <c r="D19846" s="5"/>
      <c r="I19846" s="7"/>
      <c r="K19846" s="7"/>
      <c r="L19846" s="7"/>
      <c r="M19846" s="7"/>
      <c r="N19846" s="7"/>
      <c r="O19846" s="5"/>
      <c r="U19846" s="31"/>
      <c r="AD19846" s="20"/>
    </row>
    <row r="19847" spans="4:30" x14ac:dyDescent="0.2">
      <c r="D19847" s="5"/>
      <c r="I19847" s="7"/>
      <c r="K19847" s="7"/>
      <c r="L19847" s="7"/>
      <c r="M19847" s="7"/>
      <c r="N19847" s="7"/>
      <c r="O19847" s="5"/>
      <c r="U19847" s="31"/>
      <c r="AD19847" s="20"/>
    </row>
    <row r="19848" spans="4:30" x14ac:dyDescent="0.2">
      <c r="D19848" s="5"/>
      <c r="I19848" s="7"/>
      <c r="K19848" s="7"/>
      <c r="L19848" s="7"/>
      <c r="M19848" s="7"/>
      <c r="N19848" s="7"/>
      <c r="O19848" s="5"/>
      <c r="U19848" s="31"/>
      <c r="AD19848" s="20"/>
    </row>
    <row r="19849" spans="4:30" x14ac:dyDescent="0.2">
      <c r="D19849" s="5"/>
      <c r="I19849" s="7"/>
      <c r="K19849" s="7"/>
      <c r="L19849" s="7"/>
      <c r="M19849" s="7"/>
      <c r="N19849" s="7"/>
      <c r="O19849" s="5"/>
      <c r="U19849" s="31"/>
      <c r="AD19849" s="20"/>
    </row>
    <row r="19850" spans="4:30" x14ac:dyDescent="0.2">
      <c r="D19850" s="5"/>
      <c r="I19850" s="7"/>
      <c r="K19850" s="7"/>
      <c r="L19850" s="7"/>
      <c r="M19850" s="7"/>
      <c r="N19850" s="7"/>
      <c r="O19850" s="5"/>
      <c r="U19850" s="31"/>
      <c r="AD19850" s="20"/>
    </row>
    <row r="19851" spans="4:30" x14ac:dyDescent="0.2">
      <c r="D19851" s="5"/>
      <c r="I19851" s="7"/>
      <c r="K19851" s="7"/>
      <c r="L19851" s="7"/>
      <c r="M19851" s="7"/>
      <c r="N19851" s="7"/>
      <c r="O19851" s="5"/>
      <c r="U19851" s="31"/>
      <c r="AD19851" s="20"/>
    </row>
    <row r="19852" spans="4:30" x14ac:dyDescent="0.2">
      <c r="D19852" s="5"/>
      <c r="I19852" s="7"/>
      <c r="K19852" s="7"/>
      <c r="L19852" s="7"/>
      <c r="M19852" s="7"/>
      <c r="N19852" s="7"/>
      <c r="O19852" s="5"/>
      <c r="U19852" s="31"/>
      <c r="AD19852" s="20"/>
    </row>
    <row r="19853" spans="4:30" x14ac:dyDescent="0.2">
      <c r="D19853" s="5"/>
      <c r="I19853" s="7"/>
      <c r="K19853" s="7"/>
      <c r="L19853" s="7"/>
      <c r="M19853" s="7"/>
      <c r="N19853" s="7"/>
      <c r="O19853" s="5"/>
      <c r="U19853" s="31"/>
      <c r="AD19853" s="20"/>
    </row>
    <row r="19854" spans="4:30" x14ac:dyDescent="0.2">
      <c r="D19854" s="5"/>
      <c r="I19854" s="7"/>
      <c r="K19854" s="7"/>
      <c r="L19854" s="7"/>
      <c r="M19854" s="7"/>
      <c r="N19854" s="7"/>
      <c r="O19854" s="5"/>
      <c r="U19854" s="31"/>
      <c r="AD19854" s="20"/>
    </row>
    <row r="19855" spans="4:30" x14ac:dyDescent="0.2">
      <c r="D19855" s="5"/>
      <c r="I19855" s="7"/>
      <c r="K19855" s="7"/>
      <c r="L19855" s="7"/>
      <c r="M19855" s="7"/>
      <c r="N19855" s="7"/>
      <c r="O19855" s="5"/>
      <c r="U19855" s="31"/>
      <c r="AD19855" s="20"/>
    </row>
    <row r="19856" spans="4:30" x14ac:dyDescent="0.2">
      <c r="D19856" s="5"/>
      <c r="I19856" s="7"/>
      <c r="K19856" s="7"/>
      <c r="L19856" s="7"/>
      <c r="M19856" s="7"/>
      <c r="N19856" s="7"/>
      <c r="O19856" s="5"/>
      <c r="U19856" s="31"/>
      <c r="AD19856" s="20"/>
    </row>
    <row r="19857" spans="4:30" x14ac:dyDescent="0.2">
      <c r="D19857" s="5"/>
      <c r="I19857" s="7"/>
      <c r="K19857" s="7"/>
      <c r="L19857" s="7"/>
      <c r="M19857" s="7"/>
      <c r="N19857" s="7"/>
      <c r="O19857" s="5"/>
      <c r="U19857" s="31"/>
      <c r="AD19857" s="20"/>
    </row>
    <row r="19858" spans="4:30" x14ac:dyDescent="0.2">
      <c r="D19858" s="5"/>
      <c r="I19858" s="7"/>
      <c r="K19858" s="7"/>
      <c r="L19858" s="7"/>
      <c r="M19858" s="7"/>
      <c r="N19858" s="7"/>
      <c r="O19858" s="5"/>
      <c r="U19858" s="31"/>
      <c r="AD19858" s="20"/>
    </row>
    <row r="19859" spans="4:30" x14ac:dyDescent="0.2">
      <c r="D19859" s="5"/>
      <c r="I19859" s="7"/>
      <c r="K19859" s="7"/>
      <c r="L19859" s="7"/>
      <c r="M19859" s="7"/>
      <c r="N19859" s="7"/>
      <c r="O19859" s="5"/>
      <c r="U19859" s="31"/>
      <c r="AD19859" s="20"/>
    </row>
    <row r="19860" spans="4:30" x14ac:dyDescent="0.2">
      <c r="D19860" s="5"/>
      <c r="I19860" s="7"/>
      <c r="K19860" s="7"/>
      <c r="L19860" s="7"/>
      <c r="M19860" s="7"/>
      <c r="N19860" s="7"/>
      <c r="O19860" s="5"/>
      <c r="U19860" s="31"/>
      <c r="AD19860" s="20"/>
    </row>
    <row r="19861" spans="4:30" x14ac:dyDescent="0.2">
      <c r="D19861" s="5"/>
      <c r="I19861" s="7"/>
      <c r="K19861" s="7"/>
      <c r="L19861" s="7"/>
      <c r="M19861" s="7"/>
      <c r="N19861" s="7"/>
      <c r="O19861" s="5"/>
      <c r="U19861" s="31"/>
      <c r="AD19861" s="20"/>
    </row>
    <row r="19862" spans="4:30" x14ac:dyDescent="0.2">
      <c r="D19862" s="5"/>
      <c r="I19862" s="7"/>
      <c r="K19862" s="7"/>
      <c r="L19862" s="7"/>
      <c r="M19862" s="7"/>
      <c r="N19862" s="7"/>
      <c r="O19862" s="5"/>
      <c r="U19862" s="31"/>
      <c r="AD19862" s="20"/>
    </row>
    <row r="19863" spans="4:30" x14ac:dyDescent="0.2">
      <c r="D19863" s="5"/>
      <c r="I19863" s="7"/>
      <c r="K19863" s="7"/>
      <c r="L19863" s="7"/>
      <c r="M19863" s="7"/>
      <c r="N19863" s="7"/>
      <c r="O19863" s="5"/>
      <c r="U19863" s="31"/>
      <c r="AD19863" s="20"/>
    </row>
    <row r="19864" spans="4:30" x14ac:dyDescent="0.2">
      <c r="D19864" s="5"/>
      <c r="I19864" s="7"/>
      <c r="K19864" s="7"/>
      <c r="L19864" s="7"/>
      <c r="M19864" s="7"/>
      <c r="N19864" s="7"/>
      <c r="O19864" s="5"/>
      <c r="U19864" s="31"/>
      <c r="AD19864" s="20"/>
    </row>
    <row r="19865" spans="4:30" x14ac:dyDescent="0.2">
      <c r="D19865" s="5"/>
      <c r="I19865" s="7"/>
      <c r="K19865" s="7"/>
      <c r="L19865" s="7"/>
      <c r="M19865" s="7"/>
      <c r="N19865" s="7"/>
      <c r="O19865" s="5"/>
      <c r="U19865" s="31"/>
      <c r="AD19865" s="20"/>
    </row>
    <row r="19866" spans="4:30" x14ac:dyDescent="0.2">
      <c r="D19866" s="5"/>
      <c r="I19866" s="7"/>
      <c r="K19866" s="7"/>
      <c r="L19866" s="7"/>
      <c r="M19866" s="7"/>
      <c r="N19866" s="7"/>
      <c r="O19866" s="5"/>
      <c r="U19866" s="31"/>
      <c r="AD19866" s="20"/>
    </row>
    <row r="19867" spans="4:30" x14ac:dyDescent="0.2">
      <c r="D19867" s="5"/>
      <c r="I19867" s="7"/>
      <c r="K19867" s="7"/>
      <c r="L19867" s="7"/>
      <c r="M19867" s="7"/>
      <c r="N19867" s="7"/>
      <c r="O19867" s="5"/>
      <c r="U19867" s="31"/>
      <c r="AD19867" s="20"/>
    </row>
    <row r="19868" spans="4:30" x14ac:dyDescent="0.2">
      <c r="D19868" s="5"/>
      <c r="I19868" s="7"/>
      <c r="K19868" s="7"/>
      <c r="L19868" s="7"/>
      <c r="M19868" s="7"/>
      <c r="N19868" s="7"/>
      <c r="O19868" s="5"/>
      <c r="U19868" s="31"/>
      <c r="AD19868" s="20"/>
    </row>
    <row r="19869" spans="4:30" x14ac:dyDescent="0.2">
      <c r="D19869" s="5"/>
      <c r="I19869" s="7"/>
      <c r="K19869" s="7"/>
      <c r="L19869" s="7"/>
      <c r="M19869" s="7"/>
      <c r="N19869" s="7"/>
      <c r="O19869" s="5"/>
      <c r="U19869" s="31"/>
      <c r="AD19869" s="20"/>
    </row>
    <row r="19870" spans="4:30" x14ac:dyDescent="0.2">
      <c r="D19870" s="5"/>
      <c r="I19870" s="7"/>
      <c r="K19870" s="7"/>
      <c r="L19870" s="7"/>
      <c r="M19870" s="7"/>
      <c r="N19870" s="7"/>
      <c r="O19870" s="5"/>
      <c r="U19870" s="31"/>
      <c r="AD19870" s="20"/>
    </row>
    <row r="19871" spans="4:30" x14ac:dyDescent="0.2">
      <c r="D19871" s="5"/>
      <c r="I19871" s="7"/>
      <c r="K19871" s="7"/>
      <c r="L19871" s="7"/>
      <c r="M19871" s="7"/>
      <c r="N19871" s="7"/>
      <c r="O19871" s="5"/>
      <c r="U19871" s="31"/>
      <c r="AD19871" s="20"/>
    </row>
    <row r="19872" spans="4:30" x14ac:dyDescent="0.2">
      <c r="D19872" s="5"/>
      <c r="I19872" s="7"/>
      <c r="K19872" s="7"/>
      <c r="L19872" s="7"/>
      <c r="M19872" s="7"/>
      <c r="N19872" s="7"/>
      <c r="O19872" s="5"/>
      <c r="U19872" s="31"/>
      <c r="AD19872" s="20"/>
    </row>
    <row r="19873" spans="4:30" x14ac:dyDescent="0.2">
      <c r="D19873" s="5"/>
      <c r="I19873" s="7"/>
      <c r="K19873" s="7"/>
      <c r="L19873" s="7"/>
      <c r="M19873" s="7"/>
      <c r="N19873" s="7"/>
      <c r="O19873" s="5"/>
      <c r="U19873" s="31"/>
      <c r="AD19873" s="20"/>
    </row>
    <row r="19874" spans="4:30" x14ac:dyDescent="0.2">
      <c r="D19874" s="5"/>
      <c r="I19874" s="7"/>
      <c r="K19874" s="7"/>
      <c r="L19874" s="7"/>
      <c r="M19874" s="7"/>
      <c r="N19874" s="7"/>
      <c r="O19874" s="5"/>
      <c r="U19874" s="31"/>
      <c r="AD19874" s="20"/>
    </row>
    <row r="19875" spans="4:30" x14ac:dyDescent="0.2">
      <c r="D19875" s="5"/>
      <c r="I19875" s="7"/>
      <c r="K19875" s="7"/>
      <c r="L19875" s="7"/>
      <c r="M19875" s="7"/>
      <c r="N19875" s="7"/>
      <c r="O19875" s="5"/>
      <c r="U19875" s="31"/>
      <c r="AD19875" s="20"/>
    </row>
    <row r="19876" spans="4:30" x14ac:dyDescent="0.2">
      <c r="D19876" s="5"/>
      <c r="I19876" s="7"/>
      <c r="K19876" s="7"/>
      <c r="L19876" s="7"/>
      <c r="M19876" s="7"/>
      <c r="N19876" s="7"/>
      <c r="O19876" s="5"/>
      <c r="U19876" s="31"/>
      <c r="AD19876" s="20"/>
    </row>
    <row r="19877" spans="4:30" x14ac:dyDescent="0.2">
      <c r="D19877" s="5"/>
      <c r="I19877" s="7"/>
      <c r="K19877" s="7"/>
      <c r="L19877" s="7"/>
      <c r="M19877" s="7"/>
      <c r="N19877" s="7"/>
      <c r="O19877" s="5"/>
      <c r="U19877" s="31"/>
      <c r="AD19877" s="20"/>
    </row>
    <row r="19878" spans="4:30" x14ac:dyDescent="0.2">
      <c r="D19878" s="5"/>
      <c r="I19878" s="7"/>
      <c r="K19878" s="7"/>
      <c r="L19878" s="7"/>
      <c r="M19878" s="7"/>
      <c r="N19878" s="7"/>
      <c r="O19878" s="5"/>
      <c r="U19878" s="31"/>
      <c r="AD19878" s="20"/>
    </row>
    <row r="19879" spans="4:30" x14ac:dyDescent="0.2">
      <c r="D19879" s="5"/>
      <c r="I19879" s="7"/>
      <c r="K19879" s="7"/>
      <c r="L19879" s="7"/>
      <c r="M19879" s="7"/>
      <c r="N19879" s="7"/>
      <c r="O19879" s="5"/>
      <c r="U19879" s="31"/>
      <c r="AD19879" s="20"/>
    </row>
    <row r="19880" spans="4:30" x14ac:dyDescent="0.2">
      <c r="D19880" s="5"/>
      <c r="I19880" s="7"/>
      <c r="K19880" s="7"/>
      <c r="L19880" s="7"/>
      <c r="M19880" s="7"/>
      <c r="N19880" s="7"/>
      <c r="O19880" s="5"/>
      <c r="U19880" s="31"/>
      <c r="AD19880" s="20"/>
    </row>
    <row r="19881" spans="4:30" x14ac:dyDescent="0.2">
      <c r="D19881" s="5"/>
      <c r="I19881" s="7"/>
      <c r="K19881" s="7"/>
      <c r="L19881" s="7"/>
      <c r="M19881" s="7"/>
      <c r="N19881" s="7"/>
      <c r="O19881" s="5"/>
      <c r="U19881" s="31"/>
      <c r="AD19881" s="20"/>
    </row>
    <row r="19882" spans="4:30" x14ac:dyDescent="0.2">
      <c r="D19882" s="5"/>
      <c r="I19882" s="7"/>
      <c r="K19882" s="7"/>
      <c r="L19882" s="7"/>
      <c r="M19882" s="7"/>
      <c r="N19882" s="7"/>
      <c r="O19882" s="5"/>
      <c r="U19882" s="31"/>
      <c r="AD19882" s="20"/>
    </row>
    <row r="19883" spans="4:30" x14ac:dyDescent="0.2">
      <c r="D19883" s="5"/>
      <c r="I19883" s="7"/>
      <c r="K19883" s="7"/>
      <c r="L19883" s="7"/>
      <c r="M19883" s="7"/>
      <c r="N19883" s="7"/>
      <c r="O19883" s="5"/>
      <c r="U19883" s="31"/>
      <c r="AD19883" s="20"/>
    </row>
    <row r="19884" spans="4:30" x14ac:dyDescent="0.2">
      <c r="D19884" s="5"/>
      <c r="I19884" s="7"/>
      <c r="K19884" s="7"/>
      <c r="L19884" s="7"/>
      <c r="M19884" s="7"/>
      <c r="N19884" s="7"/>
      <c r="O19884" s="5"/>
      <c r="U19884" s="31"/>
      <c r="AD19884" s="20"/>
    </row>
    <row r="19885" spans="4:30" x14ac:dyDescent="0.2">
      <c r="D19885" s="5"/>
      <c r="I19885" s="7"/>
      <c r="K19885" s="7"/>
      <c r="L19885" s="7"/>
      <c r="M19885" s="7"/>
      <c r="N19885" s="7"/>
      <c r="O19885" s="5"/>
      <c r="U19885" s="31"/>
      <c r="AD19885" s="20"/>
    </row>
    <row r="19886" spans="4:30" x14ac:dyDescent="0.2">
      <c r="D19886" s="5"/>
      <c r="I19886" s="7"/>
      <c r="K19886" s="7"/>
      <c r="L19886" s="7"/>
      <c r="M19886" s="7"/>
      <c r="N19886" s="7"/>
      <c r="O19886" s="5"/>
      <c r="U19886" s="31"/>
      <c r="AD19886" s="20"/>
    </row>
    <row r="19887" spans="4:30" x14ac:dyDescent="0.2">
      <c r="D19887" s="5"/>
      <c r="I19887" s="7"/>
      <c r="K19887" s="7"/>
      <c r="L19887" s="7"/>
      <c r="M19887" s="7"/>
      <c r="N19887" s="7"/>
      <c r="O19887" s="5"/>
      <c r="U19887" s="31"/>
      <c r="AD19887" s="20"/>
    </row>
    <row r="19888" spans="4:30" x14ac:dyDescent="0.2">
      <c r="D19888" s="5"/>
      <c r="I19888" s="7"/>
      <c r="K19888" s="7"/>
      <c r="L19888" s="7"/>
      <c r="M19888" s="7"/>
      <c r="N19888" s="7"/>
      <c r="O19888" s="5"/>
      <c r="U19888" s="31"/>
      <c r="AD19888" s="20"/>
    </row>
    <row r="19889" spans="4:30" x14ac:dyDescent="0.2">
      <c r="D19889" s="5"/>
      <c r="I19889" s="7"/>
      <c r="K19889" s="7"/>
      <c r="L19889" s="7"/>
      <c r="M19889" s="7"/>
      <c r="N19889" s="7"/>
      <c r="O19889" s="5"/>
      <c r="U19889" s="31"/>
      <c r="AD19889" s="20"/>
    </row>
    <row r="19890" spans="4:30" x14ac:dyDescent="0.2">
      <c r="D19890" s="5"/>
      <c r="I19890" s="7"/>
      <c r="K19890" s="7"/>
      <c r="L19890" s="7"/>
      <c r="M19890" s="7"/>
      <c r="N19890" s="7"/>
      <c r="O19890" s="5"/>
      <c r="U19890" s="31"/>
      <c r="AD19890" s="20"/>
    </row>
    <row r="19891" spans="4:30" x14ac:dyDescent="0.2">
      <c r="D19891" s="5"/>
      <c r="I19891" s="7"/>
      <c r="K19891" s="7"/>
      <c r="L19891" s="7"/>
      <c r="M19891" s="7"/>
      <c r="N19891" s="7"/>
      <c r="O19891" s="5"/>
      <c r="U19891" s="31"/>
      <c r="AD19891" s="20"/>
    </row>
    <row r="19892" spans="4:30" x14ac:dyDescent="0.2">
      <c r="D19892" s="5"/>
      <c r="I19892" s="7"/>
      <c r="K19892" s="7"/>
      <c r="L19892" s="7"/>
      <c r="M19892" s="7"/>
      <c r="N19892" s="7"/>
      <c r="O19892" s="5"/>
      <c r="U19892" s="31"/>
      <c r="AD19892" s="20"/>
    </row>
    <row r="19893" spans="4:30" x14ac:dyDescent="0.2">
      <c r="D19893" s="5"/>
      <c r="I19893" s="7"/>
      <c r="K19893" s="7"/>
      <c r="L19893" s="7"/>
      <c r="M19893" s="7"/>
      <c r="N19893" s="7"/>
      <c r="O19893" s="5"/>
      <c r="U19893" s="31"/>
      <c r="AD19893" s="20"/>
    </row>
    <row r="19894" spans="4:30" x14ac:dyDescent="0.2">
      <c r="D19894" s="5"/>
      <c r="I19894" s="7"/>
      <c r="K19894" s="7"/>
      <c r="L19894" s="7"/>
      <c r="M19894" s="7"/>
      <c r="N19894" s="7"/>
      <c r="O19894" s="5"/>
      <c r="U19894" s="31"/>
      <c r="AD19894" s="20"/>
    </row>
    <row r="19895" spans="4:30" x14ac:dyDescent="0.2">
      <c r="D19895" s="5"/>
      <c r="I19895" s="7"/>
      <c r="K19895" s="7"/>
      <c r="L19895" s="7"/>
      <c r="M19895" s="7"/>
      <c r="N19895" s="7"/>
      <c r="O19895" s="5"/>
      <c r="U19895" s="31"/>
      <c r="AD19895" s="20"/>
    </row>
    <row r="19896" spans="4:30" x14ac:dyDescent="0.2">
      <c r="D19896" s="5"/>
      <c r="I19896" s="7"/>
      <c r="K19896" s="7"/>
      <c r="L19896" s="7"/>
      <c r="M19896" s="7"/>
      <c r="N19896" s="7"/>
      <c r="O19896" s="5"/>
      <c r="U19896" s="31"/>
      <c r="AD19896" s="20"/>
    </row>
    <row r="19897" spans="4:30" x14ac:dyDescent="0.2">
      <c r="D19897" s="5"/>
      <c r="I19897" s="7"/>
      <c r="K19897" s="7"/>
      <c r="L19897" s="7"/>
      <c r="M19897" s="7"/>
      <c r="N19897" s="7"/>
      <c r="O19897" s="5"/>
      <c r="U19897" s="31"/>
      <c r="AD19897" s="20"/>
    </row>
    <row r="19898" spans="4:30" x14ac:dyDescent="0.2">
      <c r="D19898" s="5"/>
      <c r="I19898" s="7"/>
      <c r="K19898" s="7"/>
      <c r="L19898" s="7"/>
      <c r="M19898" s="7"/>
      <c r="N19898" s="7"/>
      <c r="O19898" s="5"/>
      <c r="U19898" s="31"/>
      <c r="AD19898" s="20"/>
    </row>
    <row r="19899" spans="4:30" x14ac:dyDescent="0.2">
      <c r="D19899" s="5"/>
      <c r="I19899" s="7"/>
      <c r="K19899" s="7"/>
      <c r="L19899" s="7"/>
      <c r="M19899" s="7"/>
      <c r="N19899" s="7"/>
      <c r="O19899" s="5"/>
      <c r="U19899" s="31"/>
      <c r="AD19899" s="20"/>
    </row>
    <row r="19900" spans="4:30" x14ac:dyDescent="0.2">
      <c r="D19900" s="5"/>
      <c r="I19900" s="7"/>
      <c r="K19900" s="7"/>
      <c r="L19900" s="7"/>
      <c r="M19900" s="7"/>
      <c r="N19900" s="7"/>
      <c r="O19900" s="5"/>
      <c r="U19900" s="31"/>
      <c r="AD19900" s="20"/>
    </row>
    <row r="19901" spans="4:30" x14ac:dyDescent="0.2">
      <c r="D19901" s="5"/>
      <c r="I19901" s="7"/>
      <c r="K19901" s="7"/>
      <c r="L19901" s="7"/>
      <c r="M19901" s="7"/>
      <c r="N19901" s="7"/>
      <c r="O19901" s="5"/>
      <c r="U19901" s="31"/>
      <c r="AD19901" s="20"/>
    </row>
    <row r="19902" spans="4:30" x14ac:dyDescent="0.2">
      <c r="D19902" s="5"/>
      <c r="I19902" s="7"/>
      <c r="K19902" s="7"/>
      <c r="L19902" s="7"/>
      <c r="M19902" s="7"/>
      <c r="N19902" s="7"/>
      <c r="O19902" s="5"/>
      <c r="U19902" s="31"/>
      <c r="AD19902" s="20"/>
    </row>
    <row r="19903" spans="4:30" x14ac:dyDescent="0.2">
      <c r="D19903" s="5"/>
      <c r="I19903" s="7"/>
      <c r="K19903" s="7"/>
      <c r="L19903" s="7"/>
      <c r="M19903" s="7"/>
      <c r="N19903" s="7"/>
      <c r="O19903" s="5"/>
      <c r="U19903" s="31"/>
      <c r="AD19903" s="20"/>
    </row>
    <row r="19904" spans="4:30" x14ac:dyDescent="0.2">
      <c r="D19904" s="5"/>
      <c r="I19904" s="7"/>
      <c r="K19904" s="7"/>
      <c r="L19904" s="7"/>
      <c r="M19904" s="7"/>
      <c r="N19904" s="7"/>
      <c r="O19904" s="5"/>
      <c r="U19904" s="31"/>
      <c r="AD19904" s="20"/>
    </row>
    <row r="19905" spans="4:30" x14ac:dyDescent="0.2">
      <c r="D19905" s="5"/>
      <c r="I19905" s="7"/>
      <c r="K19905" s="7"/>
      <c r="L19905" s="7"/>
      <c r="M19905" s="7"/>
      <c r="N19905" s="7"/>
      <c r="O19905" s="5"/>
      <c r="U19905" s="31"/>
      <c r="AD19905" s="20"/>
    </row>
    <row r="19906" spans="4:30" x14ac:dyDescent="0.2">
      <c r="D19906" s="5"/>
      <c r="I19906" s="7"/>
      <c r="K19906" s="7"/>
      <c r="L19906" s="7"/>
      <c r="M19906" s="7"/>
      <c r="N19906" s="7"/>
      <c r="O19906" s="5"/>
      <c r="U19906" s="31"/>
      <c r="AD19906" s="20"/>
    </row>
    <row r="19907" spans="4:30" x14ac:dyDescent="0.2">
      <c r="D19907" s="5"/>
      <c r="I19907" s="7"/>
      <c r="K19907" s="7"/>
      <c r="L19907" s="7"/>
      <c r="M19907" s="7"/>
      <c r="N19907" s="7"/>
      <c r="O19907" s="5"/>
      <c r="U19907" s="31"/>
      <c r="AD19907" s="20"/>
    </row>
    <row r="19908" spans="4:30" x14ac:dyDescent="0.2">
      <c r="D19908" s="5"/>
      <c r="I19908" s="7"/>
      <c r="K19908" s="7"/>
      <c r="L19908" s="7"/>
      <c r="M19908" s="7"/>
      <c r="N19908" s="7"/>
      <c r="O19908" s="5"/>
      <c r="U19908" s="31"/>
      <c r="AD19908" s="20"/>
    </row>
    <row r="19909" spans="4:30" x14ac:dyDescent="0.2">
      <c r="D19909" s="5"/>
      <c r="I19909" s="7"/>
      <c r="K19909" s="7"/>
      <c r="L19909" s="7"/>
      <c r="M19909" s="7"/>
      <c r="N19909" s="7"/>
      <c r="O19909" s="5"/>
      <c r="U19909" s="31"/>
      <c r="AD19909" s="20"/>
    </row>
    <row r="19910" spans="4:30" x14ac:dyDescent="0.2">
      <c r="D19910" s="5"/>
      <c r="I19910" s="7"/>
      <c r="K19910" s="7"/>
      <c r="L19910" s="7"/>
      <c r="M19910" s="7"/>
      <c r="N19910" s="7"/>
      <c r="O19910" s="5"/>
      <c r="U19910" s="31"/>
      <c r="AD19910" s="20"/>
    </row>
    <row r="19911" spans="4:30" x14ac:dyDescent="0.2">
      <c r="D19911" s="5"/>
      <c r="I19911" s="7"/>
      <c r="K19911" s="7"/>
      <c r="L19911" s="7"/>
      <c r="M19911" s="7"/>
      <c r="N19911" s="7"/>
      <c r="O19911" s="5"/>
      <c r="U19911" s="31"/>
      <c r="AD19911" s="20"/>
    </row>
    <row r="19912" spans="4:30" x14ac:dyDescent="0.2">
      <c r="D19912" s="5"/>
      <c r="I19912" s="7"/>
      <c r="K19912" s="7"/>
      <c r="L19912" s="7"/>
      <c r="M19912" s="7"/>
      <c r="N19912" s="7"/>
      <c r="O19912" s="5"/>
      <c r="U19912" s="31"/>
      <c r="AD19912" s="20"/>
    </row>
    <row r="19913" spans="4:30" x14ac:dyDescent="0.2">
      <c r="D19913" s="5"/>
      <c r="I19913" s="7"/>
      <c r="K19913" s="7"/>
      <c r="L19913" s="7"/>
      <c r="M19913" s="7"/>
      <c r="N19913" s="7"/>
      <c r="O19913" s="5"/>
      <c r="U19913" s="31"/>
      <c r="AD19913" s="20"/>
    </row>
    <row r="19914" spans="4:30" x14ac:dyDescent="0.2">
      <c r="D19914" s="5"/>
      <c r="I19914" s="7"/>
      <c r="K19914" s="7"/>
      <c r="L19914" s="7"/>
      <c r="M19914" s="7"/>
      <c r="N19914" s="7"/>
      <c r="O19914" s="5"/>
      <c r="U19914" s="31"/>
      <c r="AD19914" s="20"/>
    </row>
    <row r="19915" spans="4:30" x14ac:dyDescent="0.2">
      <c r="D19915" s="5"/>
      <c r="I19915" s="7"/>
      <c r="K19915" s="7"/>
      <c r="L19915" s="7"/>
      <c r="M19915" s="7"/>
      <c r="N19915" s="7"/>
      <c r="O19915" s="5"/>
      <c r="U19915" s="31"/>
      <c r="AD19915" s="20"/>
    </row>
    <row r="19916" spans="4:30" x14ac:dyDescent="0.2">
      <c r="D19916" s="5"/>
      <c r="I19916" s="7"/>
      <c r="K19916" s="7"/>
      <c r="L19916" s="7"/>
      <c r="M19916" s="7"/>
      <c r="N19916" s="7"/>
      <c r="O19916" s="5"/>
      <c r="U19916" s="31"/>
      <c r="AD19916" s="20"/>
    </row>
    <row r="19917" spans="4:30" x14ac:dyDescent="0.2">
      <c r="D19917" s="5"/>
      <c r="I19917" s="7"/>
      <c r="K19917" s="7"/>
      <c r="L19917" s="7"/>
      <c r="M19917" s="7"/>
      <c r="N19917" s="7"/>
      <c r="O19917" s="5"/>
      <c r="U19917" s="31"/>
      <c r="AD19917" s="20"/>
    </row>
    <row r="19918" spans="4:30" x14ac:dyDescent="0.2">
      <c r="D19918" s="5"/>
      <c r="I19918" s="7"/>
      <c r="K19918" s="7"/>
      <c r="L19918" s="7"/>
      <c r="M19918" s="7"/>
      <c r="N19918" s="7"/>
      <c r="O19918" s="5"/>
      <c r="U19918" s="31"/>
      <c r="AD19918" s="20"/>
    </row>
    <row r="19919" spans="4:30" x14ac:dyDescent="0.2">
      <c r="D19919" s="5"/>
      <c r="I19919" s="7"/>
      <c r="K19919" s="7"/>
      <c r="L19919" s="7"/>
      <c r="M19919" s="7"/>
      <c r="N19919" s="7"/>
      <c r="O19919" s="5"/>
      <c r="U19919" s="31"/>
      <c r="AD19919" s="20"/>
    </row>
    <row r="19920" spans="4:30" x14ac:dyDescent="0.2">
      <c r="D19920" s="5"/>
      <c r="I19920" s="7"/>
      <c r="K19920" s="7"/>
      <c r="L19920" s="7"/>
      <c r="M19920" s="7"/>
      <c r="N19920" s="7"/>
      <c r="O19920" s="5"/>
      <c r="U19920" s="31"/>
      <c r="AD19920" s="20"/>
    </row>
    <row r="19921" spans="4:30" x14ac:dyDescent="0.2">
      <c r="D19921" s="5"/>
      <c r="I19921" s="7"/>
      <c r="K19921" s="7"/>
      <c r="L19921" s="7"/>
      <c r="M19921" s="7"/>
      <c r="N19921" s="7"/>
      <c r="O19921" s="5"/>
      <c r="U19921" s="31"/>
      <c r="AD19921" s="20"/>
    </row>
    <row r="19922" spans="4:30" x14ac:dyDescent="0.2">
      <c r="D19922" s="5"/>
      <c r="I19922" s="7"/>
      <c r="K19922" s="7"/>
      <c r="L19922" s="7"/>
      <c r="M19922" s="7"/>
      <c r="N19922" s="7"/>
      <c r="O19922" s="5"/>
      <c r="U19922" s="31"/>
      <c r="AD19922" s="20"/>
    </row>
    <row r="19923" spans="4:30" x14ac:dyDescent="0.2">
      <c r="D19923" s="5"/>
      <c r="I19923" s="7"/>
      <c r="K19923" s="7"/>
      <c r="L19923" s="7"/>
      <c r="M19923" s="7"/>
      <c r="N19923" s="7"/>
      <c r="O19923" s="5"/>
      <c r="U19923" s="31"/>
      <c r="AD19923" s="20"/>
    </row>
    <row r="19924" spans="4:30" x14ac:dyDescent="0.2">
      <c r="D19924" s="5"/>
      <c r="I19924" s="7"/>
      <c r="K19924" s="7"/>
      <c r="L19924" s="7"/>
      <c r="M19924" s="7"/>
      <c r="N19924" s="7"/>
      <c r="O19924" s="5"/>
      <c r="U19924" s="31"/>
      <c r="AD19924" s="20"/>
    </row>
    <row r="19925" spans="4:30" x14ac:dyDescent="0.2">
      <c r="D19925" s="5"/>
      <c r="I19925" s="7"/>
      <c r="K19925" s="7"/>
      <c r="L19925" s="7"/>
      <c r="M19925" s="7"/>
      <c r="N19925" s="7"/>
      <c r="O19925" s="5"/>
      <c r="U19925" s="31"/>
      <c r="AD19925" s="20"/>
    </row>
    <row r="19926" spans="4:30" x14ac:dyDescent="0.2">
      <c r="D19926" s="5"/>
      <c r="I19926" s="7"/>
      <c r="K19926" s="7"/>
      <c r="L19926" s="7"/>
      <c r="M19926" s="7"/>
      <c r="N19926" s="7"/>
      <c r="O19926" s="5"/>
      <c r="U19926" s="31"/>
      <c r="AD19926" s="20"/>
    </row>
    <row r="19927" spans="4:30" x14ac:dyDescent="0.2">
      <c r="D19927" s="5"/>
      <c r="I19927" s="7"/>
      <c r="K19927" s="7"/>
      <c r="L19927" s="7"/>
      <c r="M19927" s="7"/>
      <c r="N19927" s="7"/>
      <c r="O19927" s="5"/>
      <c r="U19927" s="31"/>
      <c r="AD19927" s="20"/>
    </row>
    <row r="19928" spans="4:30" x14ac:dyDescent="0.2">
      <c r="D19928" s="5"/>
      <c r="I19928" s="7"/>
      <c r="K19928" s="7"/>
      <c r="L19928" s="7"/>
      <c r="M19928" s="7"/>
      <c r="N19928" s="7"/>
      <c r="O19928" s="5"/>
      <c r="U19928" s="31"/>
      <c r="AD19928" s="20"/>
    </row>
    <row r="19929" spans="4:30" x14ac:dyDescent="0.2">
      <c r="D19929" s="5"/>
      <c r="I19929" s="7"/>
      <c r="K19929" s="7"/>
      <c r="L19929" s="7"/>
      <c r="M19929" s="7"/>
      <c r="N19929" s="7"/>
      <c r="O19929" s="5"/>
      <c r="U19929" s="31"/>
      <c r="AD19929" s="20"/>
    </row>
    <row r="19930" spans="4:30" x14ac:dyDescent="0.2">
      <c r="D19930" s="5"/>
      <c r="I19930" s="7"/>
      <c r="K19930" s="7"/>
      <c r="L19930" s="7"/>
      <c r="M19930" s="7"/>
      <c r="N19930" s="7"/>
      <c r="O19930" s="5"/>
      <c r="U19930" s="31"/>
      <c r="AD19930" s="20"/>
    </row>
    <row r="19931" spans="4:30" x14ac:dyDescent="0.2">
      <c r="D19931" s="5"/>
      <c r="I19931" s="7"/>
      <c r="K19931" s="7"/>
      <c r="L19931" s="7"/>
      <c r="M19931" s="7"/>
      <c r="N19931" s="7"/>
      <c r="O19931" s="5"/>
      <c r="U19931" s="31"/>
      <c r="AD19931" s="20"/>
    </row>
    <row r="19932" spans="4:30" x14ac:dyDescent="0.2">
      <c r="D19932" s="5"/>
      <c r="I19932" s="7"/>
      <c r="K19932" s="7"/>
      <c r="L19932" s="7"/>
      <c r="M19932" s="7"/>
      <c r="N19932" s="7"/>
      <c r="O19932" s="5"/>
      <c r="U19932" s="31"/>
      <c r="AD19932" s="20"/>
    </row>
    <row r="19933" spans="4:30" x14ac:dyDescent="0.2">
      <c r="D19933" s="5"/>
      <c r="I19933" s="7"/>
      <c r="K19933" s="7"/>
      <c r="L19933" s="7"/>
      <c r="M19933" s="7"/>
      <c r="N19933" s="7"/>
      <c r="O19933" s="5"/>
      <c r="U19933" s="31"/>
      <c r="AD19933" s="20"/>
    </row>
    <row r="19934" spans="4:30" x14ac:dyDescent="0.2">
      <c r="D19934" s="5"/>
      <c r="I19934" s="7"/>
      <c r="K19934" s="7"/>
      <c r="L19934" s="7"/>
      <c r="M19934" s="7"/>
      <c r="N19934" s="7"/>
      <c r="O19934" s="5"/>
      <c r="U19934" s="31"/>
      <c r="AD19934" s="20"/>
    </row>
    <row r="19935" spans="4:30" x14ac:dyDescent="0.2">
      <c r="D19935" s="5"/>
      <c r="I19935" s="7"/>
      <c r="K19935" s="7"/>
      <c r="L19935" s="7"/>
      <c r="M19935" s="7"/>
      <c r="N19935" s="7"/>
      <c r="O19935" s="5"/>
      <c r="U19935" s="31"/>
      <c r="AD19935" s="20"/>
    </row>
    <row r="19936" spans="4:30" x14ac:dyDescent="0.2">
      <c r="D19936" s="5"/>
      <c r="I19936" s="7"/>
      <c r="K19936" s="7"/>
      <c r="L19936" s="7"/>
      <c r="M19936" s="7"/>
      <c r="N19936" s="7"/>
      <c r="O19936" s="5"/>
      <c r="U19936" s="31"/>
      <c r="AD19936" s="20"/>
    </row>
    <row r="19937" spans="4:30" x14ac:dyDescent="0.2">
      <c r="D19937" s="5"/>
      <c r="I19937" s="7"/>
      <c r="K19937" s="7"/>
      <c r="L19937" s="7"/>
      <c r="M19937" s="7"/>
      <c r="N19937" s="7"/>
      <c r="O19937" s="5"/>
      <c r="U19937" s="31"/>
      <c r="AD19937" s="20"/>
    </row>
    <row r="19938" spans="4:30" x14ac:dyDescent="0.2">
      <c r="D19938" s="5"/>
      <c r="I19938" s="7"/>
      <c r="K19938" s="7"/>
      <c r="L19938" s="7"/>
      <c r="M19938" s="7"/>
      <c r="N19938" s="7"/>
      <c r="O19938" s="5"/>
      <c r="U19938" s="31"/>
      <c r="AD19938" s="20"/>
    </row>
    <row r="19939" spans="4:30" x14ac:dyDescent="0.2">
      <c r="D19939" s="5"/>
      <c r="I19939" s="7"/>
      <c r="K19939" s="7"/>
      <c r="L19939" s="7"/>
      <c r="M19939" s="7"/>
      <c r="N19939" s="7"/>
      <c r="O19939" s="5"/>
      <c r="U19939" s="31"/>
      <c r="AD19939" s="20"/>
    </row>
    <row r="19940" spans="4:30" x14ac:dyDescent="0.2">
      <c r="D19940" s="5"/>
      <c r="I19940" s="7"/>
      <c r="K19940" s="7"/>
      <c r="L19940" s="7"/>
      <c r="M19940" s="7"/>
      <c r="N19940" s="7"/>
      <c r="O19940" s="5"/>
      <c r="U19940" s="31"/>
      <c r="AD19940" s="20"/>
    </row>
    <row r="19941" spans="4:30" x14ac:dyDescent="0.2">
      <c r="D19941" s="5"/>
      <c r="I19941" s="7"/>
      <c r="K19941" s="7"/>
      <c r="L19941" s="7"/>
      <c r="M19941" s="7"/>
      <c r="N19941" s="7"/>
      <c r="O19941" s="5"/>
      <c r="U19941" s="31"/>
      <c r="AD19941" s="20"/>
    </row>
    <row r="19942" spans="4:30" x14ac:dyDescent="0.2">
      <c r="D19942" s="5"/>
      <c r="I19942" s="7"/>
      <c r="K19942" s="7"/>
      <c r="L19942" s="7"/>
      <c r="M19942" s="7"/>
      <c r="N19942" s="7"/>
      <c r="O19942" s="5"/>
      <c r="U19942" s="31"/>
      <c r="AD19942" s="20"/>
    </row>
    <row r="19943" spans="4:30" x14ac:dyDescent="0.2">
      <c r="D19943" s="5"/>
      <c r="I19943" s="7"/>
      <c r="K19943" s="7"/>
      <c r="L19943" s="7"/>
      <c r="M19943" s="7"/>
      <c r="N19943" s="7"/>
      <c r="O19943" s="5"/>
      <c r="U19943" s="31"/>
      <c r="AD19943" s="20"/>
    </row>
    <row r="19944" spans="4:30" x14ac:dyDescent="0.2">
      <c r="D19944" s="5"/>
      <c r="I19944" s="7"/>
      <c r="K19944" s="7"/>
      <c r="L19944" s="7"/>
      <c r="M19944" s="7"/>
      <c r="N19944" s="7"/>
      <c r="O19944" s="5"/>
      <c r="U19944" s="31"/>
      <c r="AD19944" s="20"/>
    </row>
    <row r="19945" spans="4:30" x14ac:dyDescent="0.2">
      <c r="D19945" s="5"/>
      <c r="I19945" s="7"/>
      <c r="K19945" s="7"/>
      <c r="L19945" s="7"/>
      <c r="M19945" s="7"/>
      <c r="N19945" s="7"/>
      <c r="O19945" s="5"/>
      <c r="U19945" s="31"/>
      <c r="AD19945" s="20"/>
    </row>
    <row r="19946" spans="4:30" x14ac:dyDescent="0.2">
      <c r="D19946" s="5"/>
      <c r="I19946" s="7"/>
      <c r="K19946" s="7"/>
      <c r="L19946" s="7"/>
      <c r="M19946" s="7"/>
      <c r="N19946" s="7"/>
      <c r="O19946" s="5"/>
      <c r="U19946" s="31"/>
      <c r="AD19946" s="20"/>
    </row>
    <row r="19947" spans="4:30" x14ac:dyDescent="0.2">
      <c r="D19947" s="5"/>
      <c r="I19947" s="7"/>
      <c r="K19947" s="7"/>
      <c r="L19947" s="7"/>
      <c r="M19947" s="7"/>
      <c r="N19947" s="7"/>
      <c r="O19947" s="5"/>
      <c r="U19947" s="31"/>
      <c r="AD19947" s="20"/>
    </row>
    <row r="19948" spans="4:30" x14ac:dyDescent="0.2">
      <c r="D19948" s="5"/>
      <c r="I19948" s="7"/>
      <c r="K19948" s="7"/>
      <c r="L19948" s="7"/>
      <c r="M19948" s="7"/>
      <c r="N19948" s="7"/>
      <c r="O19948" s="5"/>
      <c r="U19948" s="31"/>
      <c r="AD19948" s="20"/>
    </row>
    <row r="19949" spans="4:30" x14ac:dyDescent="0.2">
      <c r="D19949" s="5"/>
      <c r="I19949" s="7"/>
      <c r="K19949" s="7"/>
      <c r="L19949" s="7"/>
      <c r="M19949" s="7"/>
      <c r="N19949" s="7"/>
      <c r="O19949" s="5"/>
      <c r="U19949" s="31"/>
      <c r="AD19949" s="20"/>
    </row>
    <row r="19950" spans="4:30" x14ac:dyDescent="0.2">
      <c r="D19950" s="5"/>
      <c r="I19950" s="7"/>
      <c r="K19950" s="7"/>
      <c r="L19950" s="7"/>
      <c r="M19950" s="7"/>
      <c r="N19950" s="7"/>
      <c r="O19950" s="5"/>
      <c r="U19950" s="31"/>
      <c r="AD19950" s="20"/>
    </row>
    <row r="19951" spans="4:30" x14ac:dyDescent="0.2">
      <c r="D19951" s="5"/>
      <c r="I19951" s="7"/>
      <c r="K19951" s="7"/>
      <c r="L19951" s="7"/>
      <c r="M19951" s="7"/>
      <c r="N19951" s="7"/>
      <c r="O19951" s="5"/>
      <c r="U19951" s="31"/>
      <c r="AD19951" s="20"/>
    </row>
    <row r="19952" spans="4:30" x14ac:dyDescent="0.2">
      <c r="D19952" s="5"/>
      <c r="I19952" s="7"/>
      <c r="K19952" s="7"/>
      <c r="L19952" s="7"/>
      <c r="M19952" s="7"/>
      <c r="N19952" s="7"/>
      <c r="O19952" s="5"/>
      <c r="U19952" s="31"/>
      <c r="AD19952" s="20"/>
    </row>
    <row r="19953" spans="4:30" x14ac:dyDescent="0.2">
      <c r="D19953" s="5"/>
      <c r="I19953" s="7"/>
      <c r="K19953" s="7"/>
      <c r="L19953" s="7"/>
      <c r="M19953" s="7"/>
      <c r="N19953" s="7"/>
      <c r="O19953" s="5"/>
      <c r="U19953" s="31"/>
      <c r="AD19953" s="20"/>
    </row>
    <row r="19954" spans="4:30" x14ac:dyDescent="0.2">
      <c r="D19954" s="5"/>
      <c r="I19954" s="7"/>
      <c r="K19954" s="7"/>
      <c r="L19954" s="7"/>
      <c r="M19954" s="7"/>
      <c r="N19954" s="7"/>
      <c r="O19954" s="5"/>
      <c r="U19954" s="31"/>
      <c r="AD19954" s="20"/>
    </row>
    <row r="19955" spans="4:30" x14ac:dyDescent="0.2">
      <c r="D19955" s="5"/>
      <c r="I19955" s="7"/>
      <c r="K19955" s="7"/>
      <c r="L19955" s="7"/>
      <c r="M19955" s="7"/>
      <c r="N19955" s="7"/>
      <c r="O19955" s="5"/>
      <c r="U19955" s="31"/>
      <c r="AD19955" s="20"/>
    </row>
    <row r="19956" spans="4:30" x14ac:dyDescent="0.2">
      <c r="D19956" s="5"/>
      <c r="I19956" s="7"/>
      <c r="K19956" s="7"/>
      <c r="L19956" s="7"/>
      <c r="M19956" s="7"/>
      <c r="N19956" s="7"/>
      <c r="O19956" s="5"/>
      <c r="U19956" s="31"/>
      <c r="AD19956" s="20"/>
    </row>
    <row r="19957" spans="4:30" x14ac:dyDescent="0.2">
      <c r="D19957" s="5"/>
      <c r="I19957" s="7"/>
      <c r="K19957" s="7"/>
      <c r="L19957" s="7"/>
      <c r="M19957" s="7"/>
      <c r="N19957" s="7"/>
      <c r="O19957" s="5"/>
      <c r="U19957" s="31"/>
      <c r="AD19957" s="20"/>
    </row>
    <row r="19958" spans="4:30" x14ac:dyDescent="0.2">
      <c r="D19958" s="5"/>
      <c r="I19958" s="7"/>
      <c r="K19958" s="7"/>
      <c r="L19958" s="7"/>
      <c r="M19958" s="7"/>
      <c r="N19958" s="7"/>
      <c r="O19958" s="5"/>
      <c r="U19958" s="31"/>
      <c r="AD19958" s="20"/>
    </row>
    <row r="19959" spans="4:30" x14ac:dyDescent="0.2">
      <c r="D19959" s="5"/>
      <c r="I19959" s="7"/>
      <c r="K19959" s="7"/>
      <c r="L19959" s="7"/>
      <c r="M19959" s="7"/>
      <c r="N19959" s="7"/>
      <c r="O19959" s="5"/>
      <c r="U19959" s="31"/>
      <c r="AD19959" s="20"/>
    </row>
    <row r="19960" spans="4:30" x14ac:dyDescent="0.2">
      <c r="D19960" s="5"/>
      <c r="I19960" s="7"/>
      <c r="K19960" s="7"/>
      <c r="L19960" s="7"/>
      <c r="M19960" s="7"/>
      <c r="N19960" s="7"/>
      <c r="O19960" s="5"/>
      <c r="U19960" s="31"/>
      <c r="AD19960" s="20"/>
    </row>
    <row r="19961" spans="4:30" x14ac:dyDescent="0.2">
      <c r="D19961" s="5"/>
      <c r="I19961" s="7"/>
      <c r="K19961" s="7"/>
      <c r="L19961" s="7"/>
      <c r="M19961" s="7"/>
      <c r="N19961" s="7"/>
      <c r="O19961" s="5"/>
      <c r="U19961" s="31"/>
      <c r="AD19961" s="20"/>
    </row>
    <row r="19962" spans="4:30" x14ac:dyDescent="0.2">
      <c r="D19962" s="5"/>
      <c r="I19962" s="7"/>
      <c r="K19962" s="7"/>
      <c r="L19962" s="7"/>
      <c r="M19962" s="7"/>
      <c r="N19962" s="7"/>
      <c r="O19962" s="5"/>
      <c r="U19962" s="31"/>
      <c r="AD19962" s="20"/>
    </row>
    <row r="19963" spans="4:30" x14ac:dyDescent="0.2">
      <c r="D19963" s="5"/>
      <c r="I19963" s="7"/>
      <c r="K19963" s="7"/>
      <c r="L19963" s="7"/>
      <c r="M19963" s="7"/>
      <c r="N19963" s="7"/>
      <c r="O19963" s="5"/>
      <c r="U19963" s="31"/>
      <c r="AD19963" s="20"/>
    </row>
    <row r="19964" spans="4:30" x14ac:dyDescent="0.2">
      <c r="D19964" s="5"/>
      <c r="I19964" s="7"/>
      <c r="K19964" s="7"/>
      <c r="L19964" s="7"/>
      <c r="M19964" s="7"/>
      <c r="N19964" s="7"/>
      <c r="O19964" s="5"/>
      <c r="U19964" s="31"/>
      <c r="AD19964" s="20"/>
    </row>
    <row r="19965" spans="4:30" x14ac:dyDescent="0.2">
      <c r="D19965" s="5"/>
      <c r="I19965" s="7"/>
      <c r="K19965" s="7"/>
      <c r="L19965" s="7"/>
      <c r="M19965" s="7"/>
      <c r="N19965" s="7"/>
      <c r="O19965" s="5"/>
      <c r="U19965" s="31"/>
      <c r="AD19965" s="20"/>
    </row>
    <row r="19966" spans="4:30" x14ac:dyDescent="0.2">
      <c r="D19966" s="5"/>
      <c r="I19966" s="7"/>
      <c r="K19966" s="7"/>
      <c r="L19966" s="7"/>
      <c r="M19966" s="7"/>
      <c r="N19966" s="7"/>
      <c r="O19966" s="5"/>
      <c r="U19966" s="31"/>
      <c r="AD19966" s="20"/>
    </row>
    <row r="19967" spans="4:30" x14ac:dyDescent="0.2">
      <c r="D19967" s="5"/>
      <c r="I19967" s="7"/>
      <c r="K19967" s="7"/>
      <c r="L19967" s="7"/>
      <c r="M19967" s="7"/>
      <c r="N19967" s="7"/>
      <c r="O19967" s="5"/>
      <c r="U19967" s="31"/>
      <c r="AD19967" s="20"/>
    </row>
    <row r="19968" spans="4:30" x14ac:dyDescent="0.2">
      <c r="D19968" s="5"/>
      <c r="I19968" s="7"/>
      <c r="K19968" s="7"/>
      <c r="L19968" s="7"/>
      <c r="M19968" s="7"/>
      <c r="N19968" s="7"/>
      <c r="O19968" s="5"/>
      <c r="U19968" s="31"/>
      <c r="AD19968" s="20"/>
    </row>
    <row r="19969" spans="4:30" x14ac:dyDescent="0.2">
      <c r="D19969" s="5"/>
      <c r="I19969" s="7"/>
      <c r="K19969" s="7"/>
      <c r="L19969" s="7"/>
      <c r="M19969" s="7"/>
      <c r="N19969" s="7"/>
      <c r="O19969" s="5"/>
      <c r="U19969" s="31"/>
      <c r="AD19969" s="20"/>
    </row>
    <row r="19970" spans="4:30" x14ac:dyDescent="0.2">
      <c r="D19970" s="5"/>
      <c r="I19970" s="7"/>
      <c r="K19970" s="7"/>
      <c r="L19970" s="7"/>
      <c r="M19970" s="7"/>
      <c r="N19970" s="7"/>
      <c r="O19970" s="5"/>
      <c r="U19970" s="31"/>
      <c r="AD19970" s="20"/>
    </row>
    <row r="19971" spans="4:30" x14ac:dyDescent="0.2">
      <c r="D19971" s="5"/>
      <c r="I19971" s="7"/>
      <c r="K19971" s="7"/>
      <c r="L19971" s="7"/>
      <c r="M19971" s="7"/>
      <c r="N19971" s="7"/>
      <c r="O19971" s="5"/>
      <c r="U19971" s="31"/>
      <c r="AD19971" s="20"/>
    </row>
    <row r="19972" spans="4:30" x14ac:dyDescent="0.2">
      <c r="D19972" s="5"/>
      <c r="I19972" s="7"/>
      <c r="K19972" s="7"/>
      <c r="L19972" s="7"/>
      <c r="M19972" s="7"/>
      <c r="N19972" s="7"/>
      <c r="O19972" s="5"/>
      <c r="U19972" s="31"/>
      <c r="AD19972" s="20"/>
    </row>
    <row r="19973" spans="4:30" x14ac:dyDescent="0.2">
      <c r="D19973" s="5"/>
      <c r="I19973" s="7"/>
      <c r="K19973" s="7"/>
      <c r="L19973" s="7"/>
      <c r="M19973" s="7"/>
      <c r="N19973" s="7"/>
      <c r="O19973" s="5"/>
      <c r="U19973" s="31"/>
      <c r="AD19973" s="20"/>
    </row>
    <row r="19974" spans="4:30" x14ac:dyDescent="0.2">
      <c r="D19974" s="5"/>
      <c r="I19974" s="7"/>
      <c r="K19974" s="7"/>
      <c r="L19974" s="7"/>
      <c r="M19974" s="7"/>
      <c r="N19974" s="7"/>
      <c r="O19974" s="5"/>
      <c r="U19974" s="31"/>
      <c r="AD19974" s="20"/>
    </row>
    <row r="19975" spans="4:30" x14ac:dyDescent="0.2">
      <c r="D19975" s="5"/>
      <c r="I19975" s="7"/>
      <c r="K19975" s="7"/>
      <c r="L19975" s="7"/>
      <c r="M19975" s="7"/>
      <c r="N19975" s="7"/>
      <c r="O19975" s="5"/>
      <c r="U19975" s="31"/>
      <c r="AD19975" s="20"/>
    </row>
    <row r="19976" spans="4:30" x14ac:dyDescent="0.2">
      <c r="D19976" s="5"/>
      <c r="I19976" s="7"/>
      <c r="K19976" s="7"/>
      <c r="L19976" s="7"/>
      <c r="M19976" s="7"/>
      <c r="N19976" s="7"/>
      <c r="O19976" s="5"/>
      <c r="U19976" s="31"/>
      <c r="AD19976" s="20"/>
    </row>
    <row r="19977" spans="4:30" x14ac:dyDescent="0.2">
      <c r="D19977" s="5"/>
      <c r="I19977" s="7"/>
      <c r="K19977" s="7"/>
      <c r="L19977" s="7"/>
      <c r="M19977" s="7"/>
      <c r="N19977" s="7"/>
      <c r="O19977" s="5"/>
      <c r="U19977" s="31"/>
      <c r="AD19977" s="20"/>
    </row>
    <row r="19978" spans="4:30" x14ac:dyDescent="0.2">
      <c r="D19978" s="5"/>
      <c r="I19978" s="7"/>
      <c r="K19978" s="7"/>
      <c r="L19978" s="7"/>
      <c r="M19978" s="7"/>
      <c r="N19978" s="7"/>
      <c r="O19978" s="5"/>
      <c r="U19978" s="31"/>
      <c r="AD19978" s="20"/>
    </row>
    <row r="19979" spans="4:30" x14ac:dyDescent="0.2">
      <c r="D19979" s="5"/>
      <c r="I19979" s="7"/>
      <c r="K19979" s="7"/>
      <c r="L19979" s="7"/>
      <c r="M19979" s="7"/>
      <c r="N19979" s="7"/>
      <c r="O19979" s="5"/>
      <c r="U19979" s="31"/>
      <c r="AD19979" s="20"/>
    </row>
    <row r="19980" spans="4:30" x14ac:dyDescent="0.2">
      <c r="D19980" s="5"/>
      <c r="I19980" s="7"/>
      <c r="K19980" s="7"/>
      <c r="L19980" s="7"/>
      <c r="M19980" s="7"/>
      <c r="N19980" s="7"/>
      <c r="O19980" s="5"/>
      <c r="U19980" s="31"/>
      <c r="AD19980" s="20"/>
    </row>
    <row r="19981" spans="4:30" x14ac:dyDescent="0.2">
      <c r="D19981" s="5"/>
      <c r="I19981" s="7"/>
      <c r="K19981" s="7"/>
      <c r="L19981" s="7"/>
      <c r="M19981" s="7"/>
      <c r="N19981" s="7"/>
      <c r="O19981" s="5"/>
      <c r="U19981" s="31"/>
      <c r="AD19981" s="20"/>
    </row>
    <row r="19982" spans="4:30" x14ac:dyDescent="0.2">
      <c r="D19982" s="5"/>
      <c r="I19982" s="7"/>
      <c r="K19982" s="7"/>
      <c r="L19982" s="7"/>
      <c r="M19982" s="7"/>
      <c r="N19982" s="7"/>
      <c r="O19982" s="5"/>
      <c r="U19982" s="31"/>
      <c r="AD19982" s="20"/>
    </row>
    <row r="19983" spans="4:30" x14ac:dyDescent="0.2">
      <c r="D19983" s="5"/>
      <c r="I19983" s="7"/>
      <c r="K19983" s="7"/>
      <c r="L19983" s="7"/>
      <c r="M19983" s="7"/>
      <c r="N19983" s="7"/>
      <c r="O19983" s="5"/>
      <c r="U19983" s="31"/>
      <c r="AD19983" s="20"/>
    </row>
    <row r="19984" spans="4:30" x14ac:dyDescent="0.2">
      <c r="D19984" s="5"/>
      <c r="I19984" s="7"/>
      <c r="K19984" s="7"/>
      <c r="L19984" s="7"/>
      <c r="M19984" s="7"/>
      <c r="N19984" s="7"/>
      <c r="O19984" s="5"/>
      <c r="U19984" s="31"/>
      <c r="AD19984" s="20"/>
    </row>
    <row r="19985" spans="4:30" x14ac:dyDescent="0.2">
      <c r="D19985" s="5"/>
      <c r="I19985" s="7"/>
      <c r="K19985" s="7"/>
      <c r="L19985" s="7"/>
      <c r="M19985" s="7"/>
      <c r="N19985" s="7"/>
      <c r="O19985" s="5"/>
      <c r="U19985" s="31"/>
      <c r="AD19985" s="20"/>
    </row>
    <row r="19986" spans="4:30" x14ac:dyDescent="0.2">
      <c r="D19986" s="5"/>
      <c r="I19986" s="7"/>
      <c r="K19986" s="7"/>
      <c r="L19986" s="7"/>
      <c r="M19986" s="7"/>
      <c r="N19986" s="7"/>
      <c r="O19986" s="5"/>
      <c r="U19986" s="31"/>
      <c r="AD19986" s="20"/>
    </row>
    <row r="19987" spans="4:30" x14ac:dyDescent="0.2">
      <c r="D19987" s="5"/>
      <c r="I19987" s="7"/>
      <c r="K19987" s="7"/>
      <c r="L19987" s="7"/>
      <c r="M19987" s="7"/>
      <c r="N19987" s="7"/>
      <c r="O19987" s="5"/>
      <c r="U19987" s="31"/>
      <c r="AD19987" s="20"/>
    </row>
    <row r="19988" spans="4:30" x14ac:dyDescent="0.2">
      <c r="D19988" s="5"/>
      <c r="I19988" s="7"/>
      <c r="K19988" s="7"/>
      <c r="L19988" s="7"/>
      <c r="M19988" s="7"/>
      <c r="N19988" s="7"/>
      <c r="O19988" s="5"/>
      <c r="U19988" s="31"/>
      <c r="AD19988" s="20"/>
    </row>
    <row r="19989" spans="4:30" x14ac:dyDescent="0.2">
      <c r="D19989" s="5"/>
      <c r="I19989" s="7"/>
      <c r="K19989" s="7"/>
      <c r="L19989" s="7"/>
      <c r="M19989" s="7"/>
      <c r="N19989" s="7"/>
      <c r="O19989" s="5"/>
      <c r="U19989" s="31"/>
      <c r="AD19989" s="20"/>
    </row>
    <row r="19990" spans="4:30" x14ac:dyDescent="0.2">
      <c r="D19990" s="5"/>
      <c r="I19990" s="7"/>
      <c r="K19990" s="7"/>
      <c r="L19990" s="7"/>
      <c r="M19990" s="7"/>
      <c r="N19990" s="7"/>
      <c r="O19990" s="5"/>
      <c r="U19990" s="31"/>
      <c r="AD19990" s="20"/>
    </row>
    <row r="19991" spans="4:30" x14ac:dyDescent="0.2">
      <c r="D19991" s="5"/>
      <c r="I19991" s="7"/>
      <c r="K19991" s="7"/>
      <c r="L19991" s="7"/>
      <c r="M19991" s="7"/>
      <c r="N19991" s="7"/>
      <c r="O19991" s="5"/>
      <c r="U19991" s="31"/>
      <c r="AD19991" s="20"/>
    </row>
    <row r="19992" spans="4:30" x14ac:dyDescent="0.2">
      <c r="D19992" s="5"/>
      <c r="I19992" s="7"/>
      <c r="K19992" s="7"/>
      <c r="L19992" s="7"/>
      <c r="M19992" s="7"/>
      <c r="N19992" s="7"/>
      <c r="O19992" s="5"/>
      <c r="U19992" s="31"/>
      <c r="AD19992" s="20"/>
    </row>
    <row r="19993" spans="4:30" x14ac:dyDescent="0.2">
      <c r="D19993" s="5"/>
      <c r="I19993" s="7"/>
      <c r="K19993" s="7"/>
      <c r="L19993" s="7"/>
      <c r="M19993" s="7"/>
      <c r="N19993" s="7"/>
      <c r="O19993" s="5"/>
      <c r="U19993" s="31"/>
      <c r="AD19993" s="20"/>
    </row>
    <row r="19994" spans="4:30" x14ac:dyDescent="0.2">
      <c r="D19994" s="5"/>
      <c r="I19994" s="7"/>
      <c r="K19994" s="7"/>
      <c r="L19994" s="7"/>
      <c r="M19994" s="7"/>
      <c r="N19994" s="7"/>
      <c r="O19994" s="5"/>
      <c r="U19994" s="31"/>
      <c r="AD19994" s="20"/>
    </row>
    <row r="19995" spans="4:30" x14ac:dyDescent="0.2">
      <c r="D19995" s="5"/>
      <c r="I19995" s="7"/>
      <c r="K19995" s="7"/>
      <c r="L19995" s="7"/>
      <c r="M19995" s="7"/>
      <c r="N19995" s="7"/>
      <c r="O19995" s="5"/>
      <c r="U19995" s="31"/>
      <c r="AD19995" s="20"/>
    </row>
    <row r="19996" spans="4:30" x14ac:dyDescent="0.2">
      <c r="D19996" s="5"/>
      <c r="I19996" s="7"/>
      <c r="K19996" s="7"/>
      <c r="L19996" s="7"/>
      <c r="M19996" s="7"/>
      <c r="N19996" s="7"/>
      <c r="O19996" s="5"/>
      <c r="U19996" s="31"/>
      <c r="AD19996" s="20"/>
    </row>
    <row r="19997" spans="4:30" x14ac:dyDescent="0.2">
      <c r="D19997" s="5"/>
      <c r="I19997" s="7"/>
      <c r="K19997" s="7"/>
      <c r="L19997" s="7"/>
      <c r="M19997" s="7"/>
      <c r="N19997" s="7"/>
      <c r="O19997" s="5"/>
      <c r="U19997" s="31"/>
      <c r="AD19997" s="20"/>
    </row>
    <row r="19998" spans="4:30" x14ac:dyDescent="0.2">
      <c r="D19998" s="5"/>
      <c r="I19998" s="7"/>
      <c r="K19998" s="7"/>
      <c r="L19998" s="7"/>
      <c r="M19998" s="7"/>
      <c r="N19998" s="7"/>
      <c r="O19998" s="5"/>
      <c r="U19998" s="31"/>
      <c r="AD19998" s="20"/>
    </row>
    <row r="19999" spans="4:30" x14ac:dyDescent="0.2">
      <c r="D19999" s="5"/>
      <c r="I19999" s="7"/>
      <c r="K19999" s="7"/>
      <c r="L19999" s="7"/>
      <c r="M19999" s="7"/>
      <c r="N19999" s="7"/>
      <c r="O19999" s="5"/>
      <c r="U19999" s="31"/>
      <c r="AD19999" s="20"/>
    </row>
    <row r="20000" spans="4:30" x14ac:dyDescent="0.2">
      <c r="D20000" s="5"/>
      <c r="I20000" s="7"/>
      <c r="K20000" s="7"/>
      <c r="L20000" s="7"/>
      <c r="M20000" s="7"/>
      <c r="N20000" s="7"/>
      <c r="O20000" s="5"/>
      <c r="U20000" s="31"/>
      <c r="AD20000" s="20"/>
    </row>
    <row r="20001" spans="4:30" x14ac:dyDescent="0.2">
      <c r="D20001" s="5"/>
      <c r="I20001" s="7"/>
      <c r="K20001" s="7"/>
      <c r="L20001" s="7"/>
      <c r="M20001" s="7"/>
      <c r="N20001" s="7"/>
      <c r="O20001" s="5"/>
      <c r="U20001" s="31"/>
      <c r="AD20001" s="20"/>
    </row>
    <row r="20002" spans="4:30" x14ac:dyDescent="0.2">
      <c r="D20002" s="5"/>
      <c r="I20002" s="7"/>
      <c r="K20002" s="7"/>
      <c r="L20002" s="7"/>
      <c r="M20002" s="7"/>
      <c r="N20002" s="7"/>
      <c r="O20002" s="5"/>
      <c r="U20002" s="31"/>
      <c r="AD20002" s="20"/>
    </row>
    <row r="20003" spans="4:30" x14ac:dyDescent="0.2">
      <c r="D20003" s="5"/>
      <c r="I20003" s="7"/>
      <c r="K20003" s="7"/>
      <c r="L20003" s="7"/>
      <c r="M20003" s="7"/>
      <c r="N20003" s="7"/>
      <c r="O20003" s="5"/>
      <c r="U20003" s="31"/>
      <c r="AD20003" s="20"/>
    </row>
    <row r="20004" spans="4:30" x14ac:dyDescent="0.2">
      <c r="D20004" s="5"/>
      <c r="I20004" s="7"/>
      <c r="K20004" s="7"/>
      <c r="L20004" s="7"/>
      <c r="M20004" s="7"/>
      <c r="N20004" s="7"/>
      <c r="O20004" s="5"/>
      <c r="U20004" s="31"/>
      <c r="AD20004" s="20"/>
    </row>
    <row r="20005" spans="4:30" x14ac:dyDescent="0.2">
      <c r="D20005" s="5"/>
      <c r="I20005" s="7"/>
      <c r="K20005" s="7"/>
      <c r="L20005" s="7"/>
      <c r="M20005" s="7"/>
      <c r="N20005" s="7"/>
      <c r="O20005" s="5"/>
      <c r="U20005" s="31"/>
      <c r="AD20005" s="20"/>
    </row>
    <row r="20006" spans="4:30" x14ac:dyDescent="0.2">
      <c r="D20006" s="5"/>
      <c r="I20006" s="7"/>
      <c r="K20006" s="7"/>
      <c r="L20006" s="7"/>
      <c r="M20006" s="7"/>
      <c r="N20006" s="7"/>
      <c r="O20006" s="5"/>
      <c r="U20006" s="31"/>
      <c r="AD20006" s="20"/>
    </row>
    <row r="20007" spans="4:30" x14ac:dyDescent="0.2">
      <c r="D20007" s="5"/>
      <c r="I20007" s="7"/>
      <c r="K20007" s="7"/>
      <c r="L20007" s="7"/>
      <c r="M20007" s="7"/>
      <c r="N20007" s="7"/>
      <c r="O20007" s="5"/>
      <c r="U20007" s="31"/>
      <c r="AD20007" s="20"/>
    </row>
    <row r="20008" spans="4:30" x14ac:dyDescent="0.2">
      <c r="D20008" s="5"/>
      <c r="I20008" s="7"/>
      <c r="K20008" s="7"/>
      <c r="L20008" s="7"/>
      <c r="M20008" s="7"/>
      <c r="N20008" s="7"/>
      <c r="O20008" s="5"/>
      <c r="U20008" s="31"/>
      <c r="AD20008" s="20"/>
    </row>
    <row r="20009" spans="4:30" x14ac:dyDescent="0.2">
      <c r="D20009" s="5"/>
      <c r="I20009" s="7"/>
      <c r="K20009" s="7"/>
      <c r="L20009" s="7"/>
      <c r="M20009" s="7"/>
      <c r="N20009" s="7"/>
      <c r="O20009" s="5"/>
      <c r="U20009" s="31"/>
      <c r="AD20009" s="20"/>
    </row>
    <row r="20010" spans="4:30" x14ac:dyDescent="0.2">
      <c r="D20010" s="5"/>
      <c r="I20010" s="7"/>
      <c r="K20010" s="7"/>
      <c r="L20010" s="7"/>
      <c r="M20010" s="7"/>
      <c r="N20010" s="7"/>
      <c r="O20010" s="5"/>
      <c r="U20010" s="31"/>
      <c r="AD20010" s="20"/>
    </row>
    <row r="20011" spans="4:30" x14ac:dyDescent="0.2">
      <c r="D20011" s="5"/>
      <c r="I20011" s="7"/>
      <c r="K20011" s="7"/>
      <c r="L20011" s="7"/>
      <c r="M20011" s="7"/>
      <c r="N20011" s="7"/>
      <c r="O20011" s="5"/>
      <c r="U20011" s="31"/>
      <c r="AD20011" s="20"/>
    </row>
    <row r="20012" spans="4:30" x14ac:dyDescent="0.2">
      <c r="D20012" s="5"/>
      <c r="I20012" s="7"/>
      <c r="K20012" s="7"/>
      <c r="L20012" s="7"/>
      <c r="M20012" s="7"/>
      <c r="N20012" s="7"/>
      <c r="O20012" s="5"/>
      <c r="U20012" s="31"/>
      <c r="AD20012" s="20"/>
    </row>
    <row r="20013" spans="4:30" x14ac:dyDescent="0.2">
      <c r="D20013" s="5"/>
      <c r="I20013" s="7"/>
      <c r="K20013" s="7"/>
      <c r="L20013" s="7"/>
      <c r="M20013" s="7"/>
      <c r="N20013" s="7"/>
      <c r="O20013" s="5"/>
      <c r="U20013" s="31"/>
      <c r="AD20013" s="20"/>
    </row>
    <row r="20014" spans="4:30" x14ac:dyDescent="0.2">
      <c r="D20014" s="5"/>
      <c r="I20014" s="7"/>
      <c r="K20014" s="7"/>
      <c r="L20014" s="7"/>
      <c r="M20014" s="7"/>
      <c r="N20014" s="7"/>
      <c r="O20014" s="5"/>
      <c r="U20014" s="31"/>
      <c r="AD20014" s="20"/>
    </row>
    <row r="20015" spans="4:30" x14ac:dyDescent="0.2">
      <c r="D20015" s="5"/>
      <c r="I20015" s="7"/>
      <c r="K20015" s="7"/>
      <c r="L20015" s="7"/>
      <c r="M20015" s="7"/>
      <c r="N20015" s="7"/>
      <c r="O20015" s="5"/>
      <c r="U20015" s="31"/>
      <c r="AD20015" s="20"/>
    </row>
    <row r="20016" spans="4:30" x14ac:dyDescent="0.2">
      <c r="D20016" s="5"/>
      <c r="I20016" s="7"/>
      <c r="K20016" s="7"/>
      <c r="L20016" s="7"/>
      <c r="M20016" s="7"/>
      <c r="N20016" s="7"/>
      <c r="O20016" s="5"/>
      <c r="U20016" s="31"/>
      <c r="AD20016" s="20"/>
    </row>
    <row r="20017" spans="4:30" x14ac:dyDescent="0.2">
      <c r="D20017" s="5"/>
      <c r="I20017" s="7"/>
      <c r="K20017" s="7"/>
      <c r="L20017" s="7"/>
      <c r="M20017" s="7"/>
      <c r="N20017" s="7"/>
      <c r="O20017" s="5"/>
      <c r="U20017" s="31"/>
      <c r="AD20017" s="20"/>
    </row>
    <row r="20018" spans="4:30" x14ac:dyDescent="0.2">
      <c r="D20018" s="5"/>
      <c r="I20018" s="7"/>
      <c r="K20018" s="7"/>
      <c r="L20018" s="7"/>
      <c r="M20018" s="7"/>
      <c r="N20018" s="7"/>
      <c r="O20018" s="5"/>
      <c r="U20018" s="31"/>
      <c r="AD20018" s="20"/>
    </row>
    <row r="20019" spans="4:30" x14ac:dyDescent="0.2">
      <c r="D20019" s="5"/>
      <c r="I20019" s="7"/>
      <c r="K20019" s="7"/>
      <c r="L20019" s="7"/>
      <c r="M20019" s="7"/>
      <c r="N20019" s="7"/>
      <c r="O20019" s="5"/>
      <c r="U20019" s="31"/>
      <c r="AD20019" s="20"/>
    </row>
    <row r="20020" spans="4:30" x14ac:dyDescent="0.2">
      <c r="D20020" s="5"/>
      <c r="I20020" s="7"/>
      <c r="K20020" s="7"/>
      <c r="L20020" s="7"/>
      <c r="M20020" s="7"/>
      <c r="N20020" s="7"/>
      <c r="O20020" s="5"/>
      <c r="U20020" s="31"/>
      <c r="AD20020" s="20"/>
    </row>
    <row r="20021" spans="4:30" x14ac:dyDescent="0.2">
      <c r="D20021" s="5"/>
      <c r="I20021" s="7"/>
      <c r="K20021" s="7"/>
      <c r="L20021" s="7"/>
      <c r="M20021" s="7"/>
      <c r="N20021" s="7"/>
      <c r="O20021" s="5"/>
      <c r="U20021" s="31"/>
      <c r="AD20021" s="20"/>
    </row>
    <row r="20022" spans="4:30" x14ac:dyDescent="0.2">
      <c r="D20022" s="5"/>
      <c r="I20022" s="7"/>
      <c r="K20022" s="7"/>
      <c r="L20022" s="7"/>
      <c r="M20022" s="7"/>
      <c r="N20022" s="7"/>
      <c r="O20022" s="5"/>
      <c r="U20022" s="31"/>
      <c r="AD20022" s="20"/>
    </row>
    <row r="20023" spans="4:30" x14ac:dyDescent="0.2">
      <c r="D20023" s="5"/>
      <c r="I20023" s="7"/>
      <c r="K20023" s="7"/>
      <c r="L20023" s="7"/>
      <c r="M20023" s="7"/>
      <c r="N20023" s="7"/>
      <c r="O20023" s="5"/>
      <c r="U20023" s="31"/>
      <c r="AD20023" s="20"/>
    </row>
    <row r="20024" spans="4:30" x14ac:dyDescent="0.2">
      <c r="D20024" s="5"/>
      <c r="I20024" s="7"/>
      <c r="K20024" s="7"/>
      <c r="L20024" s="7"/>
      <c r="M20024" s="7"/>
      <c r="N20024" s="7"/>
      <c r="O20024" s="5"/>
      <c r="U20024" s="31"/>
      <c r="AD20024" s="20"/>
    </row>
    <row r="20025" spans="4:30" x14ac:dyDescent="0.2">
      <c r="D20025" s="5"/>
      <c r="I20025" s="7"/>
      <c r="K20025" s="7"/>
      <c r="L20025" s="7"/>
      <c r="M20025" s="7"/>
      <c r="N20025" s="7"/>
      <c r="O20025" s="5"/>
      <c r="U20025" s="31"/>
      <c r="AD20025" s="20"/>
    </row>
    <row r="20026" spans="4:30" x14ac:dyDescent="0.2">
      <c r="D20026" s="5"/>
      <c r="I20026" s="7"/>
      <c r="K20026" s="7"/>
      <c r="L20026" s="7"/>
      <c r="M20026" s="7"/>
      <c r="N20026" s="7"/>
      <c r="O20026" s="5"/>
      <c r="U20026" s="31"/>
      <c r="AD20026" s="20"/>
    </row>
    <row r="20027" spans="4:30" x14ac:dyDescent="0.2">
      <c r="D20027" s="5"/>
      <c r="I20027" s="7"/>
      <c r="K20027" s="7"/>
      <c r="L20027" s="7"/>
      <c r="M20027" s="7"/>
      <c r="N20027" s="7"/>
      <c r="O20027" s="5"/>
      <c r="U20027" s="31"/>
      <c r="AD20027" s="20"/>
    </row>
    <row r="20028" spans="4:30" x14ac:dyDescent="0.2">
      <c r="D20028" s="5"/>
      <c r="I20028" s="7"/>
      <c r="K20028" s="7"/>
      <c r="L20028" s="7"/>
      <c r="M20028" s="7"/>
      <c r="N20028" s="7"/>
      <c r="O20028" s="5"/>
      <c r="U20028" s="31"/>
      <c r="AD20028" s="20"/>
    </row>
    <row r="20029" spans="4:30" x14ac:dyDescent="0.2">
      <c r="D20029" s="5"/>
      <c r="I20029" s="7"/>
      <c r="K20029" s="7"/>
      <c r="L20029" s="7"/>
      <c r="M20029" s="7"/>
      <c r="N20029" s="7"/>
      <c r="O20029" s="5"/>
      <c r="U20029" s="31"/>
      <c r="AD20029" s="20"/>
    </row>
    <row r="20030" spans="4:30" x14ac:dyDescent="0.2">
      <c r="D20030" s="5"/>
      <c r="I20030" s="7"/>
      <c r="K20030" s="7"/>
      <c r="L20030" s="7"/>
      <c r="M20030" s="7"/>
      <c r="N20030" s="7"/>
      <c r="O20030" s="5"/>
      <c r="U20030" s="31"/>
      <c r="AD20030" s="20"/>
    </row>
    <row r="20031" spans="4:30" x14ac:dyDescent="0.2">
      <c r="D20031" s="5"/>
      <c r="I20031" s="7"/>
      <c r="K20031" s="7"/>
      <c r="L20031" s="7"/>
      <c r="M20031" s="7"/>
      <c r="N20031" s="7"/>
      <c r="O20031" s="5"/>
      <c r="U20031" s="31"/>
      <c r="AD20031" s="20"/>
    </row>
    <row r="20032" spans="4:30" x14ac:dyDescent="0.2">
      <c r="D20032" s="5"/>
      <c r="I20032" s="7"/>
      <c r="K20032" s="7"/>
      <c r="L20032" s="7"/>
      <c r="M20032" s="7"/>
      <c r="N20032" s="7"/>
      <c r="O20032" s="5"/>
      <c r="U20032" s="31"/>
      <c r="AD20032" s="20"/>
    </row>
    <row r="20033" spans="4:30" x14ac:dyDescent="0.2">
      <c r="D20033" s="5"/>
      <c r="I20033" s="7"/>
      <c r="K20033" s="7"/>
      <c r="L20033" s="7"/>
      <c r="M20033" s="7"/>
      <c r="N20033" s="7"/>
      <c r="O20033" s="5"/>
      <c r="U20033" s="31"/>
      <c r="AD20033" s="20"/>
    </row>
    <row r="20034" spans="4:30" x14ac:dyDescent="0.2">
      <c r="D20034" s="5"/>
      <c r="I20034" s="7"/>
      <c r="K20034" s="7"/>
      <c r="L20034" s="7"/>
      <c r="M20034" s="7"/>
      <c r="N20034" s="7"/>
      <c r="O20034" s="5"/>
      <c r="U20034" s="31"/>
      <c r="AD20034" s="20"/>
    </row>
    <row r="20035" spans="4:30" x14ac:dyDescent="0.2">
      <c r="D20035" s="5"/>
      <c r="I20035" s="7"/>
      <c r="K20035" s="7"/>
      <c r="L20035" s="7"/>
      <c r="M20035" s="7"/>
      <c r="N20035" s="7"/>
      <c r="O20035" s="5"/>
      <c r="U20035" s="31"/>
      <c r="AD20035" s="20"/>
    </row>
    <row r="20036" spans="4:30" x14ac:dyDescent="0.2">
      <c r="D20036" s="5"/>
      <c r="I20036" s="7"/>
      <c r="K20036" s="7"/>
      <c r="L20036" s="7"/>
      <c r="M20036" s="7"/>
      <c r="N20036" s="7"/>
      <c r="O20036" s="5"/>
      <c r="U20036" s="31"/>
      <c r="AD20036" s="20"/>
    </row>
    <row r="20037" spans="4:30" x14ac:dyDescent="0.2">
      <c r="D20037" s="5"/>
      <c r="I20037" s="7"/>
      <c r="K20037" s="7"/>
      <c r="L20037" s="7"/>
      <c r="M20037" s="7"/>
      <c r="N20037" s="7"/>
      <c r="O20037" s="5"/>
      <c r="U20037" s="31"/>
      <c r="AD20037" s="20"/>
    </row>
    <row r="20038" spans="4:30" x14ac:dyDescent="0.2">
      <c r="D20038" s="5"/>
      <c r="I20038" s="7"/>
      <c r="K20038" s="7"/>
      <c r="L20038" s="7"/>
      <c r="M20038" s="7"/>
      <c r="N20038" s="7"/>
      <c r="O20038" s="5"/>
      <c r="U20038" s="31"/>
      <c r="AD20038" s="20"/>
    </row>
    <row r="20039" spans="4:30" x14ac:dyDescent="0.2">
      <c r="D20039" s="5"/>
      <c r="I20039" s="7"/>
      <c r="K20039" s="7"/>
      <c r="L20039" s="7"/>
      <c r="M20039" s="7"/>
      <c r="N20039" s="7"/>
      <c r="O20039" s="5"/>
      <c r="U20039" s="31"/>
      <c r="AD20039" s="20"/>
    </row>
    <row r="20040" spans="4:30" x14ac:dyDescent="0.2">
      <c r="D20040" s="5"/>
      <c r="I20040" s="7"/>
      <c r="K20040" s="7"/>
      <c r="L20040" s="7"/>
      <c r="M20040" s="7"/>
      <c r="N20040" s="7"/>
      <c r="O20040" s="5"/>
      <c r="U20040" s="31"/>
      <c r="AD20040" s="20"/>
    </row>
    <row r="20041" spans="4:30" x14ac:dyDescent="0.2">
      <c r="D20041" s="5"/>
      <c r="I20041" s="7"/>
      <c r="K20041" s="7"/>
      <c r="L20041" s="7"/>
      <c r="M20041" s="7"/>
      <c r="N20041" s="7"/>
      <c r="O20041" s="5"/>
      <c r="U20041" s="31"/>
      <c r="AD20041" s="20"/>
    </row>
    <row r="20042" spans="4:30" x14ac:dyDescent="0.2">
      <c r="D20042" s="5"/>
      <c r="I20042" s="7"/>
      <c r="K20042" s="7"/>
      <c r="L20042" s="7"/>
      <c r="M20042" s="7"/>
      <c r="N20042" s="7"/>
      <c r="O20042" s="5"/>
      <c r="U20042" s="31"/>
      <c r="AD20042" s="20"/>
    </row>
    <row r="20043" spans="4:30" x14ac:dyDescent="0.2">
      <c r="D20043" s="5"/>
      <c r="I20043" s="7"/>
      <c r="K20043" s="7"/>
      <c r="L20043" s="7"/>
      <c r="M20043" s="7"/>
      <c r="N20043" s="7"/>
      <c r="O20043" s="5"/>
      <c r="U20043" s="31"/>
      <c r="AD20043" s="20"/>
    </row>
    <row r="20044" spans="4:30" x14ac:dyDescent="0.2">
      <c r="D20044" s="5"/>
      <c r="I20044" s="7"/>
      <c r="K20044" s="7"/>
      <c r="L20044" s="7"/>
      <c r="M20044" s="7"/>
      <c r="N20044" s="7"/>
      <c r="O20044" s="5"/>
      <c r="U20044" s="31"/>
      <c r="AD20044" s="20"/>
    </row>
    <row r="20045" spans="4:30" x14ac:dyDescent="0.2">
      <c r="D20045" s="5"/>
      <c r="I20045" s="7"/>
      <c r="K20045" s="7"/>
      <c r="L20045" s="7"/>
      <c r="M20045" s="7"/>
      <c r="N20045" s="7"/>
      <c r="O20045" s="5"/>
      <c r="U20045" s="31"/>
      <c r="AD20045" s="20"/>
    </row>
    <row r="20046" spans="4:30" x14ac:dyDescent="0.2">
      <c r="D20046" s="5"/>
      <c r="I20046" s="7"/>
      <c r="K20046" s="7"/>
      <c r="L20046" s="7"/>
      <c r="M20046" s="7"/>
      <c r="N20046" s="7"/>
      <c r="O20046" s="5"/>
      <c r="U20046" s="31"/>
      <c r="AD20046" s="20"/>
    </row>
    <row r="20047" spans="4:30" x14ac:dyDescent="0.2">
      <c r="D20047" s="5"/>
      <c r="I20047" s="7"/>
      <c r="K20047" s="7"/>
      <c r="L20047" s="7"/>
      <c r="M20047" s="7"/>
      <c r="N20047" s="7"/>
      <c r="O20047" s="5"/>
      <c r="U20047" s="31"/>
      <c r="AD20047" s="20"/>
    </row>
    <row r="20048" spans="4:30" x14ac:dyDescent="0.2">
      <c r="D20048" s="5"/>
      <c r="I20048" s="7"/>
      <c r="K20048" s="7"/>
      <c r="L20048" s="7"/>
      <c r="M20048" s="7"/>
      <c r="N20048" s="7"/>
      <c r="O20048" s="5"/>
      <c r="U20048" s="31"/>
      <c r="AD20048" s="20"/>
    </row>
    <row r="20049" spans="4:30" x14ac:dyDescent="0.2">
      <c r="D20049" s="5"/>
      <c r="I20049" s="7"/>
      <c r="K20049" s="7"/>
      <c r="L20049" s="7"/>
      <c r="M20049" s="7"/>
      <c r="N20049" s="7"/>
      <c r="O20049" s="5"/>
      <c r="U20049" s="31"/>
      <c r="AD20049" s="20"/>
    </row>
    <row r="20050" spans="4:30" x14ac:dyDescent="0.2">
      <c r="D20050" s="5"/>
      <c r="I20050" s="7"/>
      <c r="K20050" s="7"/>
      <c r="L20050" s="7"/>
      <c r="M20050" s="7"/>
      <c r="N20050" s="7"/>
      <c r="O20050" s="5"/>
      <c r="U20050" s="31"/>
      <c r="AD20050" s="20"/>
    </row>
    <row r="20051" spans="4:30" x14ac:dyDescent="0.2">
      <c r="D20051" s="5"/>
      <c r="I20051" s="7"/>
      <c r="K20051" s="7"/>
      <c r="L20051" s="7"/>
      <c r="M20051" s="7"/>
      <c r="N20051" s="7"/>
      <c r="O20051" s="5"/>
      <c r="U20051" s="31"/>
      <c r="AD20051" s="20"/>
    </row>
    <row r="20052" spans="4:30" x14ac:dyDescent="0.2">
      <c r="D20052" s="5"/>
      <c r="I20052" s="7"/>
      <c r="K20052" s="7"/>
      <c r="L20052" s="7"/>
      <c r="M20052" s="7"/>
      <c r="N20052" s="7"/>
      <c r="O20052" s="5"/>
      <c r="U20052" s="31"/>
      <c r="AD20052" s="20"/>
    </row>
    <row r="20053" spans="4:30" x14ac:dyDescent="0.2">
      <c r="D20053" s="5"/>
      <c r="I20053" s="7"/>
      <c r="K20053" s="7"/>
      <c r="L20053" s="7"/>
      <c r="M20053" s="7"/>
      <c r="N20053" s="7"/>
      <c r="O20053" s="5"/>
      <c r="U20053" s="31"/>
      <c r="AD20053" s="20"/>
    </row>
    <row r="20054" spans="4:30" x14ac:dyDescent="0.2">
      <c r="D20054" s="5"/>
      <c r="I20054" s="7"/>
      <c r="K20054" s="7"/>
      <c r="L20054" s="7"/>
      <c r="M20054" s="7"/>
      <c r="N20054" s="7"/>
      <c r="O20054" s="5"/>
      <c r="U20054" s="31"/>
      <c r="AD20054" s="20"/>
    </row>
    <row r="20055" spans="4:30" x14ac:dyDescent="0.2">
      <c r="D20055" s="5"/>
      <c r="I20055" s="7"/>
      <c r="K20055" s="7"/>
      <c r="L20055" s="7"/>
      <c r="M20055" s="7"/>
      <c r="N20055" s="7"/>
      <c r="O20055" s="5"/>
      <c r="U20055" s="31"/>
      <c r="AD20055" s="20"/>
    </row>
    <row r="20056" spans="4:30" x14ac:dyDescent="0.2">
      <c r="D20056" s="5"/>
      <c r="I20056" s="7"/>
      <c r="K20056" s="7"/>
      <c r="L20056" s="7"/>
      <c r="M20056" s="7"/>
      <c r="N20056" s="7"/>
      <c r="O20056" s="5"/>
      <c r="U20056" s="31"/>
      <c r="AD20056" s="20"/>
    </row>
    <row r="20057" spans="4:30" x14ac:dyDescent="0.2">
      <c r="D20057" s="5"/>
      <c r="I20057" s="7"/>
      <c r="K20057" s="7"/>
      <c r="L20057" s="7"/>
      <c r="M20057" s="7"/>
      <c r="N20057" s="7"/>
      <c r="O20057" s="5"/>
      <c r="U20057" s="31"/>
      <c r="AD20057" s="20"/>
    </row>
    <row r="20058" spans="4:30" x14ac:dyDescent="0.2">
      <c r="D20058" s="5"/>
      <c r="I20058" s="7"/>
      <c r="K20058" s="7"/>
      <c r="L20058" s="7"/>
      <c r="M20058" s="7"/>
      <c r="N20058" s="7"/>
      <c r="O20058" s="5"/>
      <c r="U20058" s="31"/>
      <c r="AD20058" s="20"/>
    </row>
    <row r="20059" spans="4:30" x14ac:dyDescent="0.2">
      <c r="D20059" s="5"/>
      <c r="I20059" s="7"/>
      <c r="K20059" s="7"/>
      <c r="L20059" s="7"/>
      <c r="M20059" s="7"/>
      <c r="N20059" s="7"/>
      <c r="O20059" s="5"/>
      <c r="U20059" s="31"/>
      <c r="AD20059" s="20"/>
    </row>
    <row r="20060" spans="4:30" x14ac:dyDescent="0.2">
      <c r="D20060" s="5"/>
      <c r="I20060" s="7"/>
      <c r="K20060" s="7"/>
      <c r="L20060" s="7"/>
      <c r="M20060" s="7"/>
      <c r="N20060" s="7"/>
      <c r="O20060" s="5"/>
      <c r="U20060" s="31"/>
      <c r="AD20060" s="20"/>
    </row>
    <row r="20061" spans="4:30" x14ac:dyDescent="0.2">
      <c r="D20061" s="5"/>
      <c r="I20061" s="7"/>
      <c r="K20061" s="7"/>
      <c r="L20061" s="7"/>
      <c r="M20061" s="7"/>
      <c r="N20061" s="7"/>
      <c r="O20061" s="5"/>
      <c r="U20061" s="31"/>
      <c r="AD20061" s="20"/>
    </row>
    <row r="20062" spans="4:30" x14ac:dyDescent="0.2">
      <c r="D20062" s="5"/>
      <c r="I20062" s="7"/>
      <c r="K20062" s="7"/>
      <c r="L20062" s="7"/>
      <c r="M20062" s="7"/>
      <c r="N20062" s="7"/>
      <c r="O20062" s="5"/>
      <c r="U20062" s="31"/>
      <c r="AD20062" s="20"/>
    </row>
    <row r="20063" spans="4:30" x14ac:dyDescent="0.2">
      <c r="D20063" s="5"/>
      <c r="I20063" s="7"/>
      <c r="K20063" s="7"/>
      <c r="L20063" s="7"/>
      <c r="M20063" s="7"/>
      <c r="N20063" s="7"/>
      <c r="O20063" s="5"/>
      <c r="U20063" s="31"/>
      <c r="AD20063" s="20"/>
    </row>
    <row r="20064" spans="4:30" x14ac:dyDescent="0.2">
      <c r="D20064" s="5"/>
      <c r="I20064" s="7"/>
      <c r="K20064" s="7"/>
      <c r="L20064" s="7"/>
      <c r="M20064" s="7"/>
      <c r="N20064" s="7"/>
      <c r="O20064" s="5"/>
      <c r="U20064" s="31"/>
      <c r="AD20064" s="20"/>
    </row>
    <row r="20065" spans="4:30" x14ac:dyDescent="0.2">
      <c r="D20065" s="5"/>
      <c r="I20065" s="7"/>
      <c r="K20065" s="7"/>
      <c r="L20065" s="7"/>
      <c r="M20065" s="7"/>
      <c r="N20065" s="7"/>
      <c r="O20065" s="5"/>
      <c r="U20065" s="31"/>
      <c r="AD20065" s="20"/>
    </row>
    <row r="20066" spans="4:30" x14ac:dyDescent="0.2">
      <c r="D20066" s="5"/>
      <c r="I20066" s="7"/>
      <c r="K20066" s="7"/>
      <c r="L20066" s="7"/>
      <c r="M20066" s="7"/>
      <c r="N20066" s="7"/>
      <c r="O20066" s="5"/>
      <c r="U20066" s="31"/>
      <c r="AD20066" s="20"/>
    </row>
    <row r="20067" spans="4:30" x14ac:dyDescent="0.2">
      <c r="D20067" s="5"/>
      <c r="I20067" s="7"/>
      <c r="K20067" s="7"/>
      <c r="L20067" s="7"/>
      <c r="M20067" s="7"/>
      <c r="N20067" s="7"/>
      <c r="O20067" s="5"/>
      <c r="U20067" s="31"/>
      <c r="AD20067" s="20"/>
    </row>
    <row r="20068" spans="4:30" x14ac:dyDescent="0.2">
      <c r="D20068" s="5"/>
      <c r="I20068" s="7"/>
      <c r="K20068" s="7"/>
      <c r="L20068" s="7"/>
      <c r="M20068" s="7"/>
      <c r="N20068" s="7"/>
      <c r="O20068" s="5"/>
      <c r="U20068" s="31"/>
      <c r="AD20068" s="20"/>
    </row>
    <row r="20069" spans="4:30" x14ac:dyDescent="0.2">
      <c r="D20069" s="5"/>
      <c r="I20069" s="7"/>
      <c r="K20069" s="7"/>
      <c r="L20069" s="7"/>
      <c r="M20069" s="7"/>
      <c r="N20069" s="7"/>
      <c r="O20069" s="5"/>
      <c r="U20069" s="31"/>
      <c r="AD20069" s="20"/>
    </row>
    <row r="20070" spans="4:30" x14ac:dyDescent="0.2">
      <c r="D20070" s="5"/>
      <c r="I20070" s="7"/>
      <c r="K20070" s="7"/>
      <c r="L20070" s="7"/>
      <c r="M20070" s="7"/>
      <c r="N20070" s="7"/>
      <c r="O20070" s="5"/>
      <c r="U20070" s="31"/>
      <c r="AD20070" s="20"/>
    </row>
    <row r="20071" spans="4:30" x14ac:dyDescent="0.2">
      <c r="D20071" s="5"/>
      <c r="I20071" s="7"/>
      <c r="K20071" s="7"/>
      <c r="L20071" s="7"/>
      <c r="M20071" s="7"/>
      <c r="N20071" s="7"/>
      <c r="O20071" s="5"/>
      <c r="U20071" s="31"/>
      <c r="AD20071" s="20"/>
    </row>
    <row r="20072" spans="4:30" x14ac:dyDescent="0.2">
      <c r="D20072" s="5"/>
      <c r="I20072" s="7"/>
      <c r="K20072" s="7"/>
      <c r="L20072" s="7"/>
      <c r="M20072" s="7"/>
      <c r="N20072" s="7"/>
      <c r="O20072" s="5"/>
      <c r="U20072" s="31"/>
      <c r="AD20072" s="20"/>
    </row>
    <row r="20073" spans="4:30" x14ac:dyDescent="0.2">
      <c r="D20073" s="5"/>
      <c r="I20073" s="7"/>
      <c r="K20073" s="7"/>
      <c r="L20073" s="7"/>
      <c r="M20073" s="7"/>
      <c r="N20073" s="7"/>
      <c r="O20073" s="5"/>
      <c r="U20073" s="31"/>
      <c r="AD20073" s="20"/>
    </row>
    <row r="20074" spans="4:30" x14ac:dyDescent="0.2">
      <c r="D20074" s="5"/>
      <c r="I20074" s="7"/>
      <c r="K20074" s="7"/>
      <c r="L20074" s="7"/>
      <c r="M20074" s="7"/>
      <c r="N20074" s="7"/>
      <c r="O20074" s="5"/>
      <c r="U20074" s="31"/>
      <c r="AD20074" s="20"/>
    </row>
    <row r="20075" spans="4:30" x14ac:dyDescent="0.2">
      <c r="D20075" s="5"/>
      <c r="I20075" s="7"/>
      <c r="K20075" s="7"/>
      <c r="L20075" s="7"/>
      <c r="M20075" s="7"/>
      <c r="N20075" s="7"/>
      <c r="O20075" s="5"/>
      <c r="U20075" s="31"/>
      <c r="AD20075" s="20"/>
    </row>
    <row r="20076" spans="4:30" x14ac:dyDescent="0.2">
      <c r="D20076" s="5"/>
      <c r="I20076" s="7"/>
      <c r="K20076" s="7"/>
      <c r="L20076" s="7"/>
      <c r="M20076" s="7"/>
      <c r="N20076" s="7"/>
      <c r="O20076" s="5"/>
      <c r="U20076" s="31"/>
      <c r="AD20076" s="20"/>
    </row>
    <row r="20077" spans="4:30" x14ac:dyDescent="0.2">
      <c r="D20077" s="5"/>
      <c r="I20077" s="7"/>
      <c r="K20077" s="7"/>
      <c r="L20077" s="7"/>
      <c r="M20077" s="7"/>
      <c r="N20077" s="7"/>
      <c r="O20077" s="5"/>
      <c r="U20077" s="31"/>
      <c r="AD20077" s="20"/>
    </row>
    <row r="20078" spans="4:30" x14ac:dyDescent="0.2">
      <c r="D20078" s="5"/>
      <c r="I20078" s="7"/>
      <c r="K20078" s="7"/>
      <c r="L20078" s="7"/>
      <c r="M20078" s="7"/>
      <c r="N20078" s="7"/>
      <c r="O20078" s="5"/>
      <c r="U20078" s="31"/>
      <c r="AD20078" s="20"/>
    </row>
    <row r="20079" spans="4:30" x14ac:dyDescent="0.2">
      <c r="D20079" s="5"/>
      <c r="I20079" s="7"/>
      <c r="K20079" s="7"/>
      <c r="L20079" s="7"/>
      <c r="M20079" s="7"/>
      <c r="N20079" s="7"/>
      <c r="O20079" s="5"/>
      <c r="U20079" s="31"/>
      <c r="AD20079" s="20"/>
    </row>
    <row r="20080" spans="4:30" x14ac:dyDescent="0.2">
      <c r="D20080" s="5"/>
      <c r="I20080" s="7"/>
      <c r="K20080" s="7"/>
      <c r="L20080" s="7"/>
      <c r="M20080" s="7"/>
      <c r="N20080" s="7"/>
      <c r="O20080" s="5"/>
      <c r="U20080" s="31"/>
      <c r="AD20080" s="20"/>
    </row>
    <row r="20081" spans="4:30" x14ac:dyDescent="0.2">
      <c r="D20081" s="5"/>
      <c r="I20081" s="7"/>
      <c r="K20081" s="7"/>
      <c r="L20081" s="7"/>
      <c r="M20081" s="7"/>
      <c r="N20081" s="7"/>
      <c r="O20081" s="5"/>
      <c r="U20081" s="31"/>
      <c r="AD20081" s="20"/>
    </row>
    <row r="20082" spans="4:30" x14ac:dyDescent="0.2">
      <c r="D20082" s="5"/>
      <c r="I20082" s="7"/>
      <c r="K20082" s="7"/>
      <c r="L20082" s="7"/>
      <c r="M20082" s="7"/>
      <c r="N20082" s="7"/>
      <c r="O20082" s="5"/>
      <c r="U20082" s="31"/>
      <c r="AD20082" s="20"/>
    </row>
    <row r="20083" spans="4:30" x14ac:dyDescent="0.2">
      <c r="D20083" s="5"/>
      <c r="I20083" s="7"/>
      <c r="K20083" s="7"/>
      <c r="L20083" s="7"/>
      <c r="M20083" s="7"/>
      <c r="N20083" s="7"/>
      <c r="O20083" s="5"/>
      <c r="U20083" s="31"/>
      <c r="AD20083" s="20"/>
    </row>
    <row r="20084" spans="4:30" x14ac:dyDescent="0.2">
      <c r="D20084" s="5"/>
      <c r="I20084" s="7"/>
      <c r="K20084" s="7"/>
      <c r="L20084" s="7"/>
      <c r="M20084" s="7"/>
      <c r="N20084" s="7"/>
      <c r="O20084" s="5"/>
      <c r="U20084" s="31"/>
      <c r="AD20084" s="20"/>
    </row>
    <row r="20085" spans="4:30" x14ac:dyDescent="0.2">
      <c r="D20085" s="5"/>
      <c r="I20085" s="7"/>
      <c r="K20085" s="7"/>
      <c r="L20085" s="7"/>
      <c r="M20085" s="7"/>
      <c r="N20085" s="7"/>
      <c r="O20085" s="5"/>
      <c r="U20085" s="31"/>
      <c r="AD20085" s="20"/>
    </row>
    <row r="20086" spans="4:30" x14ac:dyDescent="0.2">
      <c r="D20086" s="5"/>
      <c r="I20086" s="7"/>
      <c r="K20086" s="7"/>
      <c r="L20086" s="7"/>
      <c r="M20086" s="7"/>
      <c r="N20086" s="7"/>
      <c r="O20086" s="5"/>
      <c r="U20086" s="31"/>
      <c r="AD20086" s="20"/>
    </row>
    <row r="20087" spans="4:30" x14ac:dyDescent="0.2">
      <c r="D20087" s="5"/>
      <c r="I20087" s="7"/>
      <c r="K20087" s="7"/>
      <c r="L20087" s="7"/>
      <c r="M20087" s="7"/>
      <c r="N20087" s="7"/>
      <c r="O20087" s="5"/>
      <c r="U20087" s="31"/>
      <c r="AD20087" s="20"/>
    </row>
    <row r="20088" spans="4:30" x14ac:dyDescent="0.2">
      <c r="D20088" s="5"/>
      <c r="I20088" s="7"/>
      <c r="K20088" s="7"/>
      <c r="L20088" s="7"/>
      <c r="M20088" s="7"/>
      <c r="N20088" s="7"/>
      <c r="O20088" s="5"/>
      <c r="U20088" s="31"/>
      <c r="AD20088" s="20"/>
    </row>
    <row r="20089" spans="4:30" x14ac:dyDescent="0.2">
      <c r="D20089" s="5"/>
      <c r="I20089" s="7"/>
      <c r="K20089" s="7"/>
      <c r="L20089" s="7"/>
      <c r="M20089" s="7"/>
      <c r="N20089" s="7"/>
      <c r="O20089" s="5"/>
      <c r="U20089" s="31"/>
      <c r="AD20089" s="20"/>
    </row>
    <row r="20090" spans="4:30" x14ac:dyDescent="0.2">
      <c r="D20090" s="5"/>
      <c r="I20090" s="7"/>
      <c r="K20090" s="7"/>
      <c r="L20090" s="7"/>
      <c r="M20090" s="7"/>
      <c r="N20090" s="7"/>
      <c r="O20090" s="5"/>
      <c r="U20090" s="31"/>
      <c r="AD20090" s="20"/>
    </row>
    <row r="20091" spans="4:30" x14ac:dyDescent="0.2">
      <c r="D20091" s="5"/>
      <c r="I20091" s="7"/>
      <c r="K20091" s="7"/>
      <c r="L20091" s="7"/>
      <c r="M20091" s="7"/>
      <c r="N20091" s="7"/>
      <c r="O20091" s="5"/>
      <c r="U20091" s="31"/>
      <c r="AD20091" s="20"/>
    </row>
    <row r="20092" spans="4:30" x14ac:dyDescent="0.2">
      <c r="D20092" s="5"/>
      <c r="I20092" s="7"/>
      <c r="K20092" s="7"/>
      <c r="L20092" s="7"/>
      <c r="M20092" s="7"/>
      <c r="N20092" s="7"/>
      <c r="O20092" s="5"/>
      <c r="U20092" s="31"/>
      <c r="AD20092" s="20"/>
    </row>
    <row r="20093" spans="4:30" x14ac:dyDescent="0.2">
      <c r="D20093" s="5"/>
      <c r="I20093" s="7"/>
      <c r="K20093" s="7"/>
      <c r="L20093" s="7"/>
      <c r="M20093" s="7"/>
      <c r="N20093" s="7"/>
      <c r="O20093" s="5"/>
      <c r="U20093" s="31"/>
      <c r="AD20093" s="20"/>
    </row>
    <row r="20094" spans="4:30" x14ac:dyDescent="0.2">
      <c r="D20094" s="5"/>
      <c r="I20094" s="7"/>
      <c r="K20094" s="7"/>
      <c r="L20094" s="7"/>
      <c r="M20094" s="7"/>
      <c r="N20094" s="7"/>
      <c r="O20094" s="5"/>
      <c r="U20094" s="31"/>
      <c r="AD20094" s="20"/>
    </row>
    <row r="20095" spans="4:30" x14ac:dyDescent="0.2">
      <c r="D20095" s="5"/>
      <c r="I20095" s="7"/>
      <c r="K20095" s="7"/>
      <c r="L20095" s="7"/>
      <c r="M20095" s="7"/>
      <c r="N20095" s="7"/>
      <c r="O20095" s="5"/>
      <c r="U20095" s="31"/>
      <c r="AD20095" s="20"/>
    </row>
    <row r="20096" spans="4:30" x14ac:dyDescent="0.2">
      <c r="D20096" s="5"/>
      <c r="I20096" s="7"/>
      <c r="K20096" s="7"/>
      <c r="L20096" s="7"/>
      <c r="M20096" s="7"/>
      <c r="N20096" s="7"/>
      <c r="O20096" s="5"/>
      <c r="U20096" s="31"/>
      <c r="AD20096" s="20"/>
    </row>
    <row r="20097" spans="4:30" x14ac:dyDescent="0.2">
      <c r="D20097" s="5"/>
      <c r="I20097" s="7"/>
      <c r="K20097" s="7"/>
      <c r="L20097" s="7"/>
      <c r="M20097" s="7"/>
      <c r="N20097" s="7"/>
      <c r="O20097" s="5"/>
      <c r="U20097" s="31"/>
      <c r="AD20097" s="20"/>
    </row>
    <row r="20098" spans="4:30" x14ac:dyDescent="0.2">
      <c r="D20098" s="5"/>
      <c r="I20098" s="7"/>
      <c r="K20098" s="7"/>
      <c r="L20098" s="7"/>
      <c r="M20098" s="7"/>
      <c r="N20098" s="7"/>
      <c r="O20098" s="5"/>
      <c r="U20098" s="31"/>
      <c r="AD20098" s="20"/>
    </row>
    <row r="20099" spans="4:30" x14ac:dyDescent="0.2">
      <c r="D20099" s="5"/>
      <c r="I20099" s="7"/>
      <c r="K20099" s="7"/>
      <c r="L20099" s="7"/>
      <c r="M20099" s="7"/>
      <c r="N20099" s="7"/>
      <c r="O20099" s="5"/>
      <c r="U20099" s="31"/>
      <c r="AD20099" s="20"/>
    </row>
    <row r="20100" spans="4:30" x14ac:dyDescent="0.2">
      <c r="D20100" s="5"/>
      <c r="I20100" s="7"/>
      <c r="K20100" s="7"/>
      <c r="L20100" s="7"/>
      <c r="M20100" s="7"/>
      <c r="N20100" s="7"/>
      <c r="O20100" s="5"/>
      <c r="U20100" s="31"/>
      <c r="AD20100" s="20"/>
    </row>
    <row r="20101" spans="4:30" x14ac:dyDescent="0.2">
      <c r="D20101" s="5"/>
      <c r="I20101" s="7"/>
      <c r="K20101" s="7"/>
      <c r="L20101" s="7"/>
      <c r="M20101" s="7"/>
      <c r="N20101" s="7"/>
      <c r="O20101" s="5"/>
      <c r="U20101" s="31"/>
      <c r="AD20101" s="20"/>
    </row>
    <row r="20102" spans="4:30" x14ac:dyDescent="0.2">
      <c r="D20102" s="5"/>
      <c r="I20102" s="7"/>
      <c r="K20102" s="7"/>
      <c r="L20102" s="7"/>
      <c r="M20102" s="7"/>
      <c r="N20102" s="7"/>
      <c r="O20102" s="5"/>
      <c r="U20102" s="31"/>
      <c r="AD20102" s="20"/>
    </row>
    <row r="20103" spans="4:30" x14ac:dyDescent="0.2">
      <c r="D20103" s="5"/>
      <c r="I20103" s="7"/>
      <c r="K20103" s="7"/>
      <c r="L20103" s="7"/>
      <c r="M20103" s="7"/>
      <c r="N20103" s="7"/>
      <c r="O20103" s="5"/>
      <c r="U20103" s="31"/>
      <c r="AD20103" s="20"/>
    </row>
    <row r="20104" spans="4:30" x14ac:dyDescent="0.2">
      <c r="D20104" s="5"/>
      <c r="I20104" s="7"/>
      <c r="K20104" s="7"/>
      <c r="L20104" s="7"/>
      <c r="M20104" s="7"/>
      <c r="N20104" s="7"/>
      <c r="O20104" s="5"/>
      <c r="U20104" s="31"/>
      <c r="AD20104" s="20"/>
    </row>
    <row r="20105" spans="4:30" x14ac:dyDescent="0.2">
      <c r="D20105" s="5"/>
      <c r="I20105" s="7"/>
      <c r="K20105" s="7"/>
      <c r="L20105" s="7"/>
      <c r="M20105" s="7"/>
      <c r="N20105" s="7"/>
      <c r="O20105" s="5"/>
      <c r="U20105" s="31"/>
      <c r="AD20105" s="20"/>
    </row>
    <row r="20106" spans="4:30" x14ac:dyDescent="0.2">
      <c r="D20106" s="5"/>
      <c r="I20106" s="7"/>
      <c r="K20106" s="7"/>
      <c r="L20106" s="7"/>
      <c r="M20106" s="7"/>
      <c r="N20106" s="7"/>
      <c r="O20106" s="5"/>
      <c r="U20106" s="31"/>
      <c r="AD20106" s="20"/>
    </row>
    <row r="20107" spans="4:30" x14ac:dyDescent="0.2">
      <c r="D20107" s="5"/>
      <c r="I20107" s="7"/>
      <c r="K20107" s="7"/>
      <c r="L20107" s="7"/>
      <c r="M20107" s="7"/>
      <c r="N20107" s="7"/>
      <c r="O20107" s="5"/>
      <c r="U20107" s="31"/>
      <c r="AD20107" s="20"/>
    </row>
    <row r="20108" spans="4:30" x14ac:dyDescent="0.2">
      <c r="D20108" s="5"/>
      <c r="I20108" s="7"/>
      <c r="K20108" s="7"/>
      <c r="L20108" s="7"/>
      <c r="M20108" s="7"/>
      <c r="N20108" s="7"/>
      <c r="O20108" s="5"/>
      <c r="U20108" s="31"/>
      <c r="AD20108" s="20"/>
    </row>
    <row r="20109" spans="4:30" x14ac:dyDescent="0.2">
      <c r="D20109" s="5"/>
      <c r="I20109" s="7"/>
      <c r="K20109" s="7"/>
      <c r="L20109" s="7"/>
      <c r="M20109" s="7"/>
      <c r="N20109" s="7"/>
      <c r="O20109" s="5"/>
      <c r="U20109" s="31"/>
      <c r="AD20109" s="20"/>
    </row>
    <row r="20110" spans="4:30" x14ac:dyDescent="0.2">
      <c r="D20110" s="5"/>
      <c r="I20110" s="7"/>
      <c r="K20110" s="7"/>
      <c r="L20110" s="7"/>
      <c r="M20110" s="7"/>
      <c r="N20110" s="7"/>
      <c r="O20110" s="5"/>
      <c r="U20110" s="31"/>
      <c r="AD20110" s="20"/>
    </row>
    <row r="20111" spans="4:30" x14ac:dyDescent="0.2">
      <c r="D20111" s="5"/>
      <c r="I20111" s="7"/>
      <c r="K20111" s="7"/>
      <c r="L20111" s="7"/>
      <c r="M20111" s="7"/>
      <c r="N20111" s="7"/>
      <c r="O20111" s="5"/>
      <c r="U20111" s="31"/>
      <c r="AD20111" s="20"/>
    </row>
    <row r="20112" spans="4:30" x14ac:dyDescent="0.2">
      <c r="D20112" s="5"/>
      <c r="I20112" s="7"/>
      <c r="K20112" s="7"/>
      <c r="L20112" s="7"/>
      <c r="M20112" s="7"/>
      <c r="N20112" s="7"/>
      <c r="O20112" s="5"/>
      <c r="U20112" s="31"/>
      <c r="AD20112" s="20"/>
    </row>
    <row r="20113" spans="4:30" x14ac:dyDescent="0.2">
      <c r="D20113" s="5"/>
      <c r="I20113" s="7"/>
      <c r="K20113" s="7"/>
      <c r="L20113" s="7"/>
      <c r="M20113" s="7"/>
      <c r="N20113" s="7"/>
      <c r="O20113" s="5"/>
      <c r="U20113" s="31"/>
      <c r="AD20113" s="20"/>
    </row>
    <row r="20114" spans="4:30" x14ac:dyDescent="0.2">
      <c r="D20114" s="5"/>
      <c r="I20114" s="7"/>
      <c r="K20114" s="7"/>
      <c r="L20114" s="7"/>
      <c r="M20114" s="7"/>
      <c r="N20114" s="7"/>
      <c r="O20114" s="5"/>
      <c r="U20114" s="31"/>
      <c r="AD20114" s="20"/>
    </row>
    <row r="20115" spans="4:30" x14ac:dyDescent="0.2">
      <c r="D20115" s="5"/>
      <c r="I20115" s="7"/>
      <c r="K20115" s="7"/>
      <c r="L20115" s="7"/>
      <c r="M20115" s="7"/>
      <c r="N20115" s="7"/>
      <c r="O20115" s="5"/>
      <c r="U20115" s="31"/>
      <c r="AD20115" s="20"/>
    </row>
    <row r="20116" spans="4:30" x14ac:dyDescent="0.2">
      <c r="D20116" s="5"/>
      <c r="I20116" s="7"/>
      <c r="K20116" s="7"/>
      <c r="L20116" s="7"/>
      <c r="M20116" s="7"/>
      <c r="N20116" s="7"/>
      <c r="O20116" s="5"/>
      <c r="U20116" s="31"/>
      <c r="AD20116" s="20"/>
    </row>
    <row r="20117" spans="4:30" x14ac:dyDescent="0.2">
      <c r="D20117" s="5"/>
      <c r="I20117" s="7"/>
      <c r="K20117" s="7"/>
      <c r="L20117" s="7"/>
      <c r="M20117" s="7"/>
      <c r="N20117" s="7"/>
      <c r="O20117" s="5"/>
      <c r="U20117" s="31"/>
      <c r="AD20117" s="20"/>
    </row>
    <row r="20118" spans="4:30" x14ac:dyDescent="0.2">
      <c r="D20118" s="5"/>
      <c r="I20118" s="7"/>
      <c r="K20118" s="7"/>
      <c r="L20118" s="7"/>
      <c r="M20118" s="7"/>
      <c r="N20118" s="7"/>
      <c r="O20118" s="5"/>
      <c r="U20118" s="31"/>
      <c r="AD20118" s="20"/>
    </row>
    <row r="20119" spans="4:30" x14ac:dyDescent="0.2">
      <c r="D20119" s="5"/>
      <c r="I20119" s="7"/>
      <c r="K20119" s="7"/>
      <c r="L20119" s="7"/>
      <c r="M20119" s="7"/>
      <c r="N20119" s="7"/>
      <c r="O20119" s="5"/>
      <c r="U20119" s="31"/>
      <c r="AD20119" s="20"/>
    </row>
    <row r="20120" spans="4:30" x14ac:dyDescent="0.2">
      <c r="D20120" s="5"/>
      <c r="I20120" s="7"/>
      <c r="K20120" s="7"/>
      <c r="L20120" s="7"/>
      <c r="M20120" s="7"/>
      <c r="N20120" s="7"/>
      <c r="O20120" s="5"/>
      <c r="U20120" s="31"/>
      <c r="AD20120" s="20"/>
    </row>
    <row r="20121" spans="4:30" x14ac:dyDescent="0.2">
      <c r="D20121" s="5"/>
      <c r="I20121" s="7"/>
      <c r="K20121" s="7"/>
      <c r="L20121" s="7"/>
      <c r="M20121" s="7"/>
      <c r="N20121" s="7"/>
      <c r="O20121" s="5"/>
      <c r="U20121" s="31"/>
      <c r="AD20121" s="20"/>
    </row>
    <row r="20122" spans="4:30" x14ac:dyDescent="0.2">
      <c r="D20122" s="5"/>
      <c r="I20122" s="7"/>
      <c r="K20122" s="7"/>
      <c r="L20122" s="7"/>
      <c r="M20122" s="7"/>
      <c r="N20122" s="7"/>
      <c r="O20122" s="5"/>
      <c r="U20122" s="31"/>
      <c r="AD20122" s="20"/>
    </row>
    <row r="20123" spans="4:30" x14ac:dyDescent="0.2">
      <c r="D20123" s="5"/>
      <c r="I20123" s="7"/>
      <c r="K20123" s="7"/>
      <c r="L20123" s="7"/>
      <c r="M20123" s="7"/>
      <c r="N20123" s="7"/>
      <c r="O20123" s="5"/>
      <c r="U20123" s="31"/>
      <c r="AD20123" s="20"/>
    </row>
    <row r="20124" spans="4:30" x14ac:dyDescent="0.2">
      <c r="D20124" s="5"/>
      <c r="I20124" s="7"/>
      <c r="K20124" s="7"/>
      <c r="L20124" s="7"/>
      <c r="M20124" s="7"/>
      <c r="N20124" s="7"/>
      <c r="O20124" s="5"/>
      <c r="U20124" s="31"/>
      <c r="AD20124" s="20"/>
    </row>
    <row r="20125" spans="4:30" x14ac:dyDescent="0.2">
      <c r="D20125" s="5"/>
      <c r="I20125" s="7"/>
      <c r="K20125" s="7"/>
      <c r="L20125" s="7"/>
      <c r="M20125" s="7"/>
      <c r="N20125" s="7"/>
      <c r="O20125" s="5"/>
      <c r="U20125" s="31"/>
      <c r="AD20125" s="20"/>
    </row>
    <row r="20126" spans="4:30" x14ac:dyDescent="0.2">
      <c r="D20126" s="5"/>
      <c r="I20126" s="7"/>
      <c r="K20126" s="7"/>
      <c r="L20126" s="7"/>
      <c r="M20126" s="7"/>
      <c r="N20126" s="7"/>
      <c r="O20126" s="5"/>
      <c r="U20126" s="31"/>
      <c r="AD20126" s="20"/>
    </row>
    <row r="20127" spans="4:30" x14ac:dyDescent="0.2">
      <c r="D20127" s="5"/>
      <c r="I20127" s="7"/>
      <c r="K20127" s="7"/>
      <c r="L20127" s="7"/>
      <c r="M20127" s="7"/>
      <c r="N20127" s="7"/>
      <c r="O20127" s="5"/>
      <c r="U20127" s="31"/>
      <c r="AD20127" s="20"/>
    </row>
    <row r="20128" spans="4:30" x14ac:dyDescent="0.2">
      <c r="D20128" s="5"/>
      <c r="I20128" s="7"/>
      <c r="K20128" s="7"/>
      <c r="L20128" s="7"/>
      <c r="M20128" s="7"/>
      <c r="N20128" s="7"/>
      <c r="O20128" s="5"/>
      <c r="U20128" s="31"/>
      <c r="AD20128" s="20"/>
    </row>
    <row r="20129" spans="4:30" x14ac:dyDescent="0.2">
      <c r="D20129" s="5"/>
      <c r="I20129" s="7"/>
      <c r="K20129" s="7"/>
      <c r="L20129" s="7"/>
      <c r="M20129" s="7"/>
      <c r="N20129" s="7"/>
      <c r="O20129" s="5"/>
      <c r="U20129" s="31"/>
      <c r="AD20129" s="20"/>
    </row>
    <row r="20130" spans="4:30" x14ac:dyDescent="0.2">
      <c r="D20130" s="5"/>
      <c r="I20130" s="7"/>
      <c r="K20130" s="7"/>
      <c r="L20130" s="7"/>
      <c r="M20130" s="7"/>
      <c r="N20130" s="7"/>
      <c r="O20130" s="5"/>
      <c r="U20130" s="31"/>
      <c r="AD20130" s="20"/>
    </row>
    <row r="20131" spans="4:30" x14ac:dyDescent="0.2">
      <c r="D20131" s="5"/>
      <c r="I20131" s="7"/>
      <c r="K20131" s="7"/>
      <c r="L20131" s="7"/>
      <c r="M20131" s="7"/>
      <c r="N20131" s="7"/>
      <c r="O20131" s="5"/>
      <c r="U20131" s="31"/>
      <c r="AD20131" s="20"/>
    </row>
    <row r="20132" spans="4:30" x14ac:dyDescent="0.2">
      <c r="D20132" s="5"/>
      <c r="I20132" s="7"/>
      <c r="K20132" s="7"/>
      <c r="L20132" s="7"/>
      <c r="M20132" s="7"/>
      <c r="N20132" s="7"/>
      <c r="O20132" s="5"/>
      <c r="U20132" s="31"/>
      <c r="AD20132" s="20"/>
    </row>
    <row r="20133" spans="4:30" x14ac:dyDescent="0.2">
      <c r="D20133" s="5"/>
      <c r="I20133" s="7"/>
      <c r="K20133" s="7"/>
      <c r="L20133" s="7"/>
      <c r="M20133" s="7"/>
      <c r="N20133" s="7"/>
      <c r="O20133" s="5"/>
      <c r="U20133" s="31"/>
      <c r="AD20133" s="20"/>
    </row>
    <row r="20134" spans="4:30" x14ac:dyDescent="0.2">
      <c r="D20134" s="5"/>
      <c r="I20134" s="7"/>
      <c r="K20134" s="7"/>
      <c r="L20134" s="7"/>
      <c r="M20134" s="7"/>
      <c r="N20134" s="7"/>
      <c r="O20134" s="5"/>
      <c r="U20134" s="31"/>
      <c r="AD20134" s="20"/>
    </row>
    <row r="20135" spans="4:30" x14ac:dyDescent="0.2">
      <c r="D20135" s="5"/>
      <c r="I20135" s="7"/>
      <c r="K20135" s="7"/>
      <c r="L20135" s="7"/>
      <c r="M20135" s="7"/>
      <c r="N20135" s="7"/>
      <c r="O20135" s="5"/>
      <c r="U20135" s="31"/>
      <c r="AD20135" s="20"/>
    </row>
    <row r="20136" spans="4:30" x14ac:dyDescent="0.2">
      <c r="D20136" s="5"/>
      <c r="I20136" s="7"/>
      <c r="K20136" s="7"/>
      <c r="L20136" s="7"/>
      <c r="M20136" s="7"/>
      <c r="N20136" s="7"/>
      <c r="O20136" s="5"/>
      <c r="U20136" s="31"/>
      <c r="AD20136" s="20"/>
    </row>
    <row r="20137" spans="4:30" x14ac:dyDescent="0.2">
      <c r="D20137" s="5"/>
      <c r="I20137" s="7"/>
      <c r="K20137" s="7"/>
      <c r="L20137" s="7"/>
      <c r="M20137" s="7"/>
      <c r="N20137" s="7"/>
      <c r="O20137" s="5"/>
      <c r="U20137" s="31"/>
      <c r="AD20137" s="20"/>
    </row>
    <row r="20138" spans="4:30" x14ac:dyDescent="0.2">
      <c r="D20138" s="5"/>
      <c r="I20138" s="7"/>
      <c r="K20138" s="7"/>
      <c r="L20138" s="7"/>
      <c r="M20138" s="7"/>
      <c r="N20138" s="7"/>
      <c r="O20138" s="5"/>
      <c r="U20138" s="31"/>
      <c r="AD20138" s="20"/>
    </row>
    <row r="20139" spans="4:30" x14ac:dyDescent="0.2">
      <c r="D20139" s="5"/>
      <c r="I20139" s="7"/>
      <c r="K20139" s="7"/>
      <c r="L20139" s="7"/>
      <c r="M20139" s="7"/>
      <c r="N20139" s="7"/>
      <c r="O20139" s="5"/>
      <c r="U20139" s="31"/>
      <c r="AD20139" s="20"/>
    </row>
    <row r="20140" spans="4:30" x14ac:dyDescent="0.2">
      <c r="D20140" s="5"/>
      <c r="I20140" s="7"/>
      <c r="K20140" s="7"/>
      <c r="L20140" s="7"/>
      <c r="M20140" s="7"/>
      <c r="N20140" s="7"/>
      <c r="O20140" s="5"/>
      <c r="U20140" s="31"/>
      <c r="AD20140" s="20"/>
    </row>
    <row r="20141" spans="4:30" x14ac:dyDescent="0.2">
      <c r="D20141" s="5"/>
      <c r="I20141" s="7"/>
      <c r="K20141" s="7"/>
      <c r="L20141" s="7"/>
      <c r="M20141" s="7"/>
      <c r="N20141" s="7"/>
      <c r="O20141" s="5"/>
      <c r="U20141" s="31"/>
      <c r="AD20141" s="20"/>
    </row>
    <row r="20142" spans="4:30" x14ac:dyDescent="0.2">
      <c r="D20142" s="5"/>
      <c r="I20142" s="7"/>
      <c r="K20142" s="7"/>
      <c r="L20142" s="7"/>
      <c r="M20142" s="7"/>
      <c r="N20142" s="7"/>
      <c r="O20142" s="5"/>
      <c r="U20142" s="31"/>
      <c r="AD20142" s="20"/>
    </row>
    <row r="20143" spans="4:30" x14ac:dyDescent="0.2">
      <c r="D20143" s="5"/>
      <c r="I20143" s="7"/>
      <c r="K20143" s="7"/>
      <c r="L20143" s="7"/>
      <c r="M20143" s="7"/>
      <c r="N20143" s="7"/>
      <c r="O20143" s="5"/>
      <c r="U20143" s="31"/>
      <c r="AD20143" s="20"/>
    </row>
    <row r="20144" spans="4:30" x14ac:dyDescent="0.2">
      <c r="D20144" s="5"/>
      <c r="I20144" s="7"/>
      <c r="K20144" s="7"/>
      <c r="L20144" s="7"/>
      <c r="M20144" s="7"/>
      <c r="N20144" s="7"/>
      <c r="O20144" s="5"/>
      <c r="U20144" s="31"/>
      <c r="AD20144" s="20"/>
    </row>
    <row r="20145" spans="4:30" x14ac:dyDescent="0.2">
      <c r="D20145" s="5"/>
      <c r="I20145" s="7"/>
      <c r="K20145" s="7"/>
      <c r="L20145" s="7"/>
      <c r="M20145" s="7"/>
      <c r="N20145" s="7"/>
      <c r="O20145" s="5"/>
      <c r="U20145" s="31"/>
      <c r="AD20145" s="20"/>
    </row>
    <row r="20146" spans="4:30" x14ac:dyDescent="0.2">
      <c r="D20146" s="5"/>
      <c r="I20146" s="7"/>
      <c r="K20146" s="7"/>
      <c r="L20146" s="7"/>
      <c r="M20146" s="7"/>
      <c r="N20146" s="7"/>
      <c r="O20146" s="5"/>
      <c r="U20146" s="31"/>
      <c r="AD20146" s="20"/>
    </row>
    <row r="20147" spans="4:30" x14ac:dyDescent="0.2">
      <c r="D20147" s="5"/>
      <c r="I20147" s="7"/>
      <c r="K20147" s="7"/>
      <c r="L20147" s="7"/>
      <c r="M20147" s="7"/>
      <c r="N20147" s="7"/>
      <c r="O20147" s="5"/>
      <c r="U20147" s="31"/>
      <c r="AD20147" s="20"/>
    </row>
    <row r="20148" spans="4:30" x14ac:dyDescent="0.2">
      <c r="D20148" s="5"/>
      <c r="I20148" s="7"/>
      <c r="K20148" s="7"/>
      <c r="L20148" s="7"/>
      <c r="M20148" s="7"/>
      <c r="N20148" s="7"/>
      <c r="O20148" s="5"/>
      <c r="U20148" s="31"/>
      <c r="AD20148" s="20"/>
    </row>
    <row r="20149" spans="4:30" x14ac:dyDescent="0.2">
      <c r="D20149" s="5"/>
      <c r="I20149" s="7"/>
      <c r="K20149" s="7"/>
      <c r="L20149" s="7"/>
      <c r="M20149" s="7"/>
      <c r="N20149" s="7"/>
      <c r="O20149" s="5"/>
      <c r="U20149" s="31"/>
      <c r="AD20149" s="20"/>
    </row>
    <row r="20150" spans="4:30" x14ac:dyDescent="0.2">
      <c r="D20150" s="5"/>
      <c r="I20150" s="7"/>
      <c r="K20150" s="7"/>
      <c r="L20150" s="7"/>
      <c r="M20150" s="7"/>
      <c r="N20150" s="7"/>
      <c r="O20150" s="5"/>
      <c r="U20150" s="31"/>
      <c r="AD20150" s="20"/>
    </row>
    <row r="20151" spans="4:30" x14ac:dyDescent="0.2">
      <c r="D20151" s="5"/>
      <c r="I20151" s="7"/>
      <c r="K20151" s="7"/>
      <c r="L20151" s="7"/>
      <c r="M20151" s="7"/>
      <c r="N20151" s="7"/>
      <c r="O20151" s="5"/>
      <c r="U20151" s="31"/>
      <c r="AD20151" s="20"/>
    </row>
    <row r="20152" spans="4:30" x14ac:dyDescent="0.2">
      <c r="D20152" s="5"/>
      <c r="I20152" s="7"/>
      <c r="K20152" s="7"/>
      <c r="L20152" s="7"/>
      <c r="M20152" s="7"/>
      <c r="N20152" s="7"/>
      <c r="O20152" s="5"/>
      <c r="U20152" s="31"/>
      <c r="AD20152" s="20"/>
    </row>
    <row r="20153" spans="4:30" x14ac:dyDescent="0.2">
      <c r="D20153" s="5"/>
      <c r="I20153" s="7"/>
      <c r="K20153" s="7"/>
      <c r="L20153" s="7"/>
      <c r="M20153" s="7"/>
      <c r="N20153" s="7"/>
      <c r="O20153" s="5"/>
      <c r="U20153" s="31"/>
      <c r="AD20153" s="20"/>
    </row>
    <row r="20154" spans="4:30" x14ac:dyDescent="0.2">
      <c r="D20154" s="5"/>
      <c r="I20154" s="7"/>
      <c r="K20154" s="7"/>
      <c r="L20154" s="7"/>
      <c r="M20154" s="7"/>
      <c r="N20154" s="7"/>
      <c r="O20154" s="5"/>
      <c r="U20154" s="31"/>
      <c r="AD20154" s="20"/>
    </row>
    <row r="20155" spans="4:30" x14ac:dyDescent="0.2">
      <c r="D20155" s="5"/>
      <c r="I20155" s="7"/>
      <c r="K20155" s="7"/>
      <c r="L20155" s="7"/>
      <c r="M20155" s="7"/>
      <c r="N20155" s="7"/>
      <c r="O20155" s="5"/>
      <c r="U20155" s="31"/>
      <c r="AD20155" s="20"/>
    </row>
    <row r="20156" spans="4:30" x14ac:dyDescent="0.2">
      <c r="D20156" s="5"/>
      <c r="I20156" s="7"/>
      <c r="K20156" s="7"/>
      <c r="L20156" s="7"/>
      <c r="M20156" s="7"/>
      <c r="N20156" s="7"/>
      <c r="O20156" s="5"/>
      <c r="U20156" s="31"/>
      <c r="AD20156" s="20"/>
    </row>
    <row r="20157" spans="4:30" x14ac:dyDescent="0.2">
      <c r="D20157" s="5"/>
      <c r="I20157" s="7"/>
      <c r="K20157" s="7"/>
      <c r="L20157" s="7"/>
      <c r="M20157" s="7"/>
      <c r="N20157" s="7"/>
      <c r="O20157" s="5"/>
      <c r="U20157" s="31"/>
      <c r="AD20157" s="20"/>
    </row>
    <row r="20158" spans="4:30" x14ac:dyDescent="0.2">
      <c r="D20158" s="5"/>
      <c r="I20158" s="7"/>
      <c r="K20158" s="7"/>
      <c r="L20158" s="7"/>
      <c r="M20158" s="7"/>
      <c r="N20158" s="7"/>
      <c r="O20158" s="5"/>
      <c r="U20158" s="31"/>
      <c r="AD20158" s="20"/>
    </row>
    <row r="20159" spans="4:30" x14ac:dyDescent="0.2">
      <c r="D20159" s="5"/>
      <c r="I20159" s="7"/>
      <c r="K20159" s="7"/>
      <c r="L20159" s="7"/>
      <c r="M20159" s="7"/>
      <c r="N20159" s="7"/>
      <c r="O20159" s="5"/>
      <c r="U20159" s="31"/>
      <c r="AD20159" s="20"/>
    </row>
    <row r="20160" spans="4:30" x14ac:dyDescent="0.2">
      <c r="D20160" s="5"/>
      <c r="I20160" s="7"/>
      <c r="K20160" s="7"/>
      <c r="L20160" s="7"/>
      <c r="M20160" s="7"/>
      <c r="N20160" s="7"/>
      <c r="O20160" s="5"/>
      <c r="U20160" s="31"/>
      <c r="AD20160" s="20"/>
    </row>
    <row r="20161" spans="4:30" x14ac:dyDescent="0.2">
      <c r="D20161" s="5"/>
      <c r="I20161" s="7"/>
      <c r="K20161" s="7"/>
      <c r="L20161" s="7"/>
      <c r="M20161" s="7"/>
      <c r="N20161" s="7"/>
      <c r="O20161" s="5"/>
      <c r="U20161" s="31"/>
      <c r="AD20161" s="20"/>
    </row>
    <row r="20162" spans="4:30" x14ac:dyDescent="0.2">
      <c r="D20162" s="5"/>
      <c r="I20162" s="7"/>
      <c r="K20162" s="7"/>
      <c r="L20162" s="7"/>
      <c r="M20162" s="7"/>
      <c r="N20162" s="7"/>
      <c r="O20162" s="5"/>
      <c r="U20162" s="31"/>
      <c r="AD20162" s="20"/>
    </row>
    <row r="20163" spans="4:30" x14ac:dyDescent="0.2">
      <c r="D20163" s="5"/>
      <c r="I20163" s="7"/>
      <c r="K20163" s="7"/>
      <c r="L20163" s="7"/>
      <c r="M20163" s="7"/>
      <c r="N20163" s="7"/>
      <c r="O20163" s="5"/>
      <c r="U20163" s="31"/>
      <c r="AD20163" s="20"/>
    </row>
    <row r="20164" spans="4:30" x14ac:dyDescent="0.2">
      <c r="D20164" s="5"/>
      <c r="I20164" s="7"/>
      <c r="K20164" s="7"/>
      <c r="L20164" s="7"/>
      <c r="M20164" s="7"/>
      <c r="N20164" s="7"/>
      <c r="O20164" s="5"/>
      <c r="U20164" s="31"/>
      <c r="AD20164" s="20"/>
    </row>
    <row r="20165" spans="4:30" x14ac:dyDescent="0.2">
      <c r="D20165" s="5"/>
      <c r="I20165" s="7"/>
      <c r="K20165" s="7"/>
      <c r="L20165" s="7"/>
      <c r="M20165" s="7"/>
      <c r="N20165" s="7"/>
      <c r="O20165" s="5"/>
      <c r="U20165" s="31"/>
      <c r="AD20165" s="20"/>
    </row>
    <row r="20166" spans="4:30" x14ac:dyDescent="0.2">
      <c r="D20166" s="5"/>
      <c r="I20166" s="7"/>
      <c r="K20166" s="7"/>
      <c r="L20166" s="7"/>
      <c r="M20166" s="7"/>
      <c r="N20166" s="7"/>
      <c r="O20166" s="5"/>
      <c r="U20166" s="31"/>
      <c r="AD20166" s="20"/>
    </row>
    <row r="20167" spans="4:30" x14ac:dyDescent="0.2">
      <c r="D20167" s="5"/>
      <c r="I20167" s="7"/>
      <c r="K20167" s="7"/>
      <c r="L20167" s="7"/>
      <c r="M20167" s="7"/>
      <c r="N20167" s="7"/>
      <c r="O20167" s="5"/>
      <c r="U20167" s="31"/>
      <c r="AD20167" s="20"/>
    </row>
    <row r="20168" spans="4:30" x14ac:dyDescent="0.2">
      <c r="D20168" s="5"/>
      <c r="I20168" s="7"/>
      <c r="K20168" s="7"/>
      <c r="L20168" s="7"/>
      <c r="M20168" s="7"/>
      <c r="N20168" s="7"/>
      <c r="O20168" s="5"/>
      <c r="U20168" s="31"/>
      <c r="AD20168" s="20"/>
    </row>
    <row r="20169" spans="4:30" x14ac:dyDescent="0.2">
      <c r="D20169" s="5"/>
      <c r="I20169" s="7"/>
      <c r="K20169" s="7"/>
      <c r="L20169" s="7"/>
      <c r="M20169" s="7"/>
      <c r="N20169" s="7"/>
      <c r="O20169" s="5"/>
      <c r="U20169" s="31"/>
      <c r="AD20169" s="20"/>
    </row>
    <row r="20170" spans="4:30" x14ac:dyDescent="0.2">
      <c r="D20170" s="5"/>
      <c r="I20170" s="7"/>
      <c r="K20170" s="7"/>
      <c r="L20170" s="7"/>
      <c r="M20170" s="7"/>
      <c r="N20170" s="7"/>
      <c r="O20170" s="5"/>
      <c r="U20170" s="31"/>
      <c r="AD20170" s="20"/>
    </row>
    <row r="20171" spans="4:30" x14ac:dyDescent="0.2">
      <c r="D20171" s="5"/>
      <c r="I20171" s="7"/>
      <c r="K20171" s="7"/>
      <c r="L20171" s="7"/>
      <c r="M20171" s="7"/>
      <c r="N20171" s="7"/>
      <c r="O20171" s="5"/>
      <c r="U20171" s="31"/>
      <c r="AD20171" s="20"/>
    </row>
    <row r="20172" spans="4:30" x14ac:dyDescent="0.2">
      <c r="D20172" s="5"/>
      <c r="I20172" s="7"/>
      <c r="K20172" s="7"/>
      <c r="L20172" s="7"/>
      <c r="M20172" s="7"/>
      <c r="N20172" s="7"/>
      <c r="O20172" s="5"/>
      <c r="U20172" s="31"/>
      <c r="AD20172" s="20"/>
    </row>
    <row r="20173" spans="4:30" x14ac:dyDescent="0.2">
      <c r="D20173" s="5"/>
      <c r="I20173" s="7"/>
      <c r="K20173" s="7"/>
      <c r="L20173" s="7"/>
      <c r="M20173" s="7"/>
      <c r="N20173" s="7"/>
      <c r="O20173" s="5"/>
      <c r="U20173" s="31"/>
      <c r="AD20173" s="20"/>
    </row>
    <row r="20174" spans="4:30" x14ac:dyDescent="0.2">
      <c r="D20174" s="5"/>
      <c r="I20174" s="7"/>
      <c r="K20174" s="7"/>
      <c r="L20174" s="7"/>
      <c r="M20174" s="7"/>
      <c r="N20174" s="7"/>
      <c r="O20174" s="5"/>
      <c r="U20174" s="31"/>
      <c r="AD20174" s="20"/>
    </row>
    <row r="20175" spans="4:30" x14ac:dyDescent="0.2">
      <c r="D20175" s="5"/>
      <c r="I20175" s="7"/>
      <c r="K20175" s="7"/>
      <c r="L20175" s="7"/>
      <c r="M20175" s="7"/>
      <c r="N20175" s="7"/>
      <c r="O20175" s="5"/>
      <c r="U20175" s="31"/>
      <c r="AD20175" s="20"/>
    </row>
    <row r="20176" spans="4:30" x14ac:dyDescent="0.2">
      <c r="D20176" s="5"/>
      <c r="I20176" s="7"/>
      <c r="K20176" s="7"/>
      <c r="L20176" s="7"/>
      <c r="M20176" s="7"/>
      <c r="N20176" s="7"/>
      <c r="O20176" s="5"/>
      <c r="U20176" s="31"/>
      <c r="AD20176" s="20"/>
    </row>
    <row r="20177" spans="4:30" x14ac:dyDescent="0.2">
      <c r="D20177" s="5"/>
      <c r="I20177" s="7"/>
      <c r="K20177" s="7"/>
      <c r="L20177" s="7"/>
      <c r="M20177" s="7"/>
      <c r="N20177" s="7"/>
      <c r="O20177" s="5"/>
      <c r="U20177" s="31"/>
      <c r="AD20177" s="20"/>
    </row>
    <row r="20178" spans="4:30" x14ac:dyDescent="0.2">
      <c r="D20178" s="5"/>
      <c r="I20178" s="7"/>
      <c r="K20178" s="7"/>
      <c r="L20178" s="7"/>
      <c r="M20178" s="7"/>
      <c r="N20178" s="7"/>
      <c r="O20178" s="5"/>
      <c r="U20178" s="31"/>
      <c r="AD20178" s="20"/>
    </row>
    <row r="20179" spans="4:30" x14ac:dyDescent="0.2">
      <c r="D20179" s="5"/>
      <c r="I20179" s="7"/>
      <c r="K20179" s="7"/>
      <c r="L20179" s="7"/>
      <c r="M20179" s="7"/>
      <c r="N20179" s="7"/>
      <c r="O20179" s="5"/>
      <c r="U20179" s="31"/>
      <c r="AD20179" s="20"/>
    </row>
    <row r="20180" spans="4:30" x14ac:dyDescent="0.2">
      <c r="D20180" s="5"/>
      <c r="I20180" s="7"/>
      <c r="K20180" s="7"/>
      <c r="L20180" s="7"/>
      <c r="M20180" s="7"/>
      <c r="N20180" s="7"/>
      <c r="O20180" s="5"/>
      <c r="U20180" s="31"/>
      <c r="AD20180" s="20"/>
    </row>
    <row r="20181" spans="4:30" x14ac:dyDescent="0.2">
      <c r="D20181" s="5"/>
      <c r="I20181" s="7"/>
      <c r="K20181" s="7"/>
      <c r="L20181" s="7"/>
      <c r="M20181" s="7"/>
      <c r="N20181" s="7"/>
      <c r="O20181" s="5"/>
      <c r="U20181" s="31"/>
      <c r="AD20181" s="20"/>
    </row>
    <row r="20182" spans="4:30" x14ac:dyDescent="0.2">
      <c r="D20182" s="5"/>
      <c r="I20182" s="7"/>
      <c r="K20182" s="7"/>
      <c r="L20182" s="7"/>
      <c r="M20182" s="7"/>
      <c r="N20182" s="7"/>
      <c r="O20182" s="5"/>
      <c r="U20182" s="31"/>
      <c r="AD20182" s="20"/>
    </row>
    <row r="20183" spans="4:30" x14ac:dyDescent="0.2">
      <c r="D20183" s="5"/>
      <c r="I20183" s="7"/>
      <c r="K20183" s="7"/>
      <c r="L20183" s="7"/>
      <c r="M20183" s="7"/>
      <c r="N20183" s="7"/>
      <c r="O20183" s="5"/>
      <c r="U20183" s="31"/>
      <c r="AD20183" s="20"/>
    </row>
    <row r="20184" spans="4:30" x14ac:dyDescent="0.2">
      <c r="D20184" s="5"/>
      <c r="I20184" s="7"/>
      <c r="K20184" s="7"/>
      <c r="L20184" s="7"/>
      <c r="M20184" s="7"/>
      <c r="N20184" s="7"/>
      <c r="O20184" s="5"/>
      <c r="U20184" s="31"/>
      <c r="AD20184" s="20"/>
    </row>
    <row r="20185" spans="4:30" x14ac:dyDescent="0.2">
      <c r="D20185" s="5"/>
      <c r="I20185" s="7"/>
      <c r="K20185" s="7"/>
      <c r="L20185" s="7"/>
      <c r="M20185" s="7"/>
      <c r="N20185" s="7"/>
      <c r="O20185" s="5"/>
      <c r="U20185" s="31"/>
      <c r="AD20185" s="20"/>
    </row>
    <row r="20186" spans="4:30" x14ac:dyDescent="0.2">
      <c r="D20186" s="5"/>
      <c r="I20186" s="7"/>
      <c r="K20186" s="7"/>
      <c r="L20186" s="7"/>
      <c r="M20186" s="7"/>
      <c r="N20186" s="7"/>
      <c r="O20186" s="5"/>
      <c r="U20186" s="31"/>
      <c r="AD20186" s="20"/>
    </row>
    <row r="20187" spans="4:30" x14ac:dyDescent="0.2">
      <c r="D20187" s="5"/>
      <c r="I20187" s="7"/>
      <c r="K20187" s="7"/>
      <c r="L20187" s="7"/>
      <c r="M20187" s="7"/>
      <c r="N20187" s="7"/>
      <c r="O20187" s="5"/>
      <c r="U20187" s="31"/>
      <c r="AD20187" s="20"/>
    </row>
    <row r="20188" spans="4:30" x14ac:dyDescent="0.2">
      <c r="D20188" s="5"/>
      <c r="I20188" s="7"/>
      <c r="K20188" s="7"/>
      <c r="L20188" s="7"/>
      <c r="M20188" s="7"/>
      <c r="N20188" s="7"/>
      <c r="O20188" s="5"/>
      <c r="U20188" s="31"/>
      <c r="AD20188" s="20"/>
    </row>
    <row r="20189" spans="4:30" x14ac:dyDescent="0.2">
      <c r="D20189" s="5"/>
      <c r="I20189" s="7"/>
      <c r="K20189" s="7"/>
      <c r="L20189" s="7"/>
      <c r="M20189" s="7"/>
      <c r="N20189" s="7"/>
      <c r="O20189" s="5"/>
      <c r="U20189" s="31"/>
      <c r="AD20189" s="20"/>
    </row>
    <row r="20190" spans="4:30" x14ac:dyDescent="0.2">
      <c r="D20190" s="5"/>
      <c r="I20190" s="7"/>
      <c r="K20190" s="7"/>
      <c r="L20190" s="7"/>
      <c r="M20190" s="7"/>
      <c r="N20190" s="7"/>
      <c r="O20190" s="5"/>
      <c r="U20190" s="31"/>
      <c r="AD20190" s="20"/>
    </row>
    <row r="20191" spans="4:30" x14ac:dyDescent="0.2">
      <c r="D20191" s="5"/>
      <c r="I20191" s="7"/>
      <c r="K20191" s="7"/>
      <c r="L20191" s="7"/>
      <c r="M20191" s="7"/>
      <c r="N20191" s="7"/>
      <c r="O20191" s="5"/>
      <c r="U20191" s="31"/>
      <c r="AD20191" s="20"/>
    </row>
    <row r="20192" spans="4:30" x14ac:dyDescent="0.2">
      <c r="D20192" s="5"/>
      <c r="I20192" s="7"/>
      <c r="K20192" s="7"/>
      <c r="L20192" s="7"/>
      <c r="M20192" s="7"/>
      <c r="N20192" s="7"/>
      <c r="O20192" s="5"/>
      <c r="U20192" s="31"/>
      <c r="AD20192" s="20"/>
    </row>
    <row r="20193" spans="4:30" x14ac:dyDescent="0.2">
      <c r="D20193" s="5"/>
      <c r="I20193" s="7"/>
      <c r="K20193" s="7"/>
      <c r="L20193" s="7"/>
      <c r="M20193" s="7"/>
      <c r="N20193" s="7"/>
      <c r="O20193" s="5"/>
      <c r="U20193" s="31"/>
      <c r="AD20193" s="20"/>
    </row>
    <row r="20194" spans="4:30" x14ac:dyDescent="0.2">
      <c r="D20194" s="5"/>
      <c r="I20194" s="7"/>
      <c r="K20194" s="7"/>
      <c r="L20194" s="7"/>
      <c r="M20194" s="7"/>
      <c r="N20194" s="7"/>
      <c r="O20194" s="5"/>
      <c r="U20194" s="31"/>
      <c r="AD20194" s="20"/>
    </row>
    <row r="20195" spans="4:30" x14ac:dyDescent="0.2">
      <c r="D20195" s="5"/>
      <c r="I20195" s="7"/>
      <c r="K20195" s="7"/>
      <c r="L20195" s="7"/>
      <c r="M20195" s="7"/>
      <c r="N20195" s="7"/>
      <c r="O20195" s="5"/>
      <c r="U20195" s="31"/>
      <c r="AD20195" s="20"/>
    </row>
    <row r="20196" spans="4:30" x14ac:dyDescent="0.2">
      <c r="D20196" s="5"/>
      <c r="I20196" s="7"/>
      <c r="K20196" s="7"/>
      <c r="L20196" s="7"/>
      <c r="M20196" s="7"/>
      <c r="N20196" s="7"/>
      <c r="O20196" s="5"/>
      <c r="U20196" s="31"/>
      <c r="AD20196" s="20"/>
    </row>
    <row r="20197" spans="4:30" x14ac:dyDescent="0.2">
      <c r="D20197" s="5"/>
      <c r="I20197" s="7"/>
      <c r="K20197" s="7"/>
      <c r="L20197" s="7"/>
      <c r="M20197" s="7"/>
      <c r="N20197" s="7"/>
      <c r="O20197" s="5"/>
      <c r="U20197" s="31"/>
      <c r="AD20197" s="20"/>
    </row>
    <row r="20198" spans="4:30" x14ac:dyDescent="0.2">
      <c r="D20198" s="5"/>
      <c r="I20198" s="7"/>
      <c r="K20198" s="7"/>
      <c r="L20198" s="7"/>
      <c r="M20198" s="7"/>
      <c r="N20198" s="7"/>
      <c r="O20198" s="5"/>
      <c r="U20198" s="31"/>
      <c r="AD20198" s="20"/>
    </row>
    <row r="20199" spans="4:30" x14ac:dyDescent="0.2">
      <c r="D20199" s="5"/>
      <c r="I20199" s="7"/>
      <c r="K20199" s="7"/>
      <c r="L20199" s="7"/>
      <c r="M20199" s="7"/>
      <c r="N20199" s="7"/>
      <c r="O20199" s="5"/>
      <c r="U20199" s="31"/>
      <c r="AD20199" s="20"/>
    </row>
    <row r="20200" spans="4:30" x14ac:dyDescent="0.2">
      <c r="D20200" s="5"/>
      <c r="I20200" s="7"/>
      <c r="K20200" s="7"/>
      <c r="L20200" s="7"/>
      <c r="M20200" s="7"/>
      <c r="N20200" s="7"/>
      <c r="O20200" s="5"/>
      <c r="U20200" s="31"/>
      <c r="AD20200" s="20"/>
    </row>
    <row r="20201" spans="4:30" x14ac:dyDescent="0.2">
      <c r="D20201" s="5"/>
      <c r="I20201" s="7"/>
      <c r="K20201" s="7"/>
      <c r="L20201" s="7"/>
      <c r="M20201" s="7"/>
      <c r="N20201" s="7"/>
      <c r="O20201" s="5"/>
      <c r="U20201" s="31"/>
      <c r="AD20201" s="20"/>
    </row>
    <row r="20202" spans="4:30" x14ac:dyDescent="0.2">
      <c r="D20202" s="5"/>
      <c r="I20202" s="7"/>
      <c r="K20202" s="7"/>
      <c r="L20202" s="7"/>
      <c r="M20202" s="7"/>
      <c r="N20202" s="7"/>
      <c r="O20202" s="5"/>
      <c r="U20202" s="31"/>
      <c r="AD20202" s="20"/>
    </row>
    <row r="20203" spans="4:30" x14ac:dyDescent="0.2">
      <c r="D20203" s="5"/>
      <c r="I20203" s="7"/>
      <c r="K20203" s="7"/>
      <c r="L20203" s="7"/>
      <c r="M20203" s="7"/>
      <c r="N20203" s="7"/>
      <c r="O20203" s="5"/>
      <c r="U20203" s="31"/>
      <c r="AD20203" s="20"/>
    </row>
    <row r="20204" spans="4:30" x14ac:dyDescent="0.2">
      <c r="D20204" s="5"/>
      <c r="I20204" s="7"/>
      <c r="K20204" s="7"/>
      <c r="L20204" s="7"/>
      <c r="M20204" s="7"/>
      <c r="N20204" s="7"/>
      <c r="O20204" s="5"/>
      <c r="U20204" s="31"/>
      <c r="AD20204" s="20"/>
    </row>
    <row r="20205" spans="4:30" x14ac:dyDescent="0.2">
      <c r="D20205" s="5"/>
      <c r="I20205" s="7"/>
      <c r="K20205" s="7"/>
      <c r="L20205" s="7"/>
      <c r="M20205" s="7"/>
      <c r="N20205" s="7"/>
      <c r="O20205" s="5"/>
      <c r="U20205" s="31"/>
      <c r="AD20205" s="20"/>
    </row>
    <row r="20206" spans="4:30" x14ac:dyDescent="0.2">
      <c r="D20206" s="5"/>
      <c r="I20206" s="7"/>
      <c r="K20206" s="7"/>
      <c r="L20206" s="7"/>
      <c r="M20206" s="7"/>
      <c r="N20206" s="7"/>
      <c r="O20206" s="5"/>
      <c r="U20206" s="31"/>
      <c r="AD20206" s="20"/>
    </row>
    <row r="20207" spans="4:30" x14ac:dyDescent="0.2">
      <c r="D20207" s="5"/>
      <c r="I20207" s="7"/>
      <c r="K20207" s="7"/>
      <c r="L20207" s="7"/>
      <c r="M20207" s="7"/>
      <c r="N20207" s="7"/>
      <c r="O20207" s="5"/>
      <c r="U20207" s="31"/>
      <c r="AD20207" s="20"/>
    </row>
    <row r="20208" spans="4:30" x14ac:dyDescent="0.2">
      <c r="D20208" s="5"/>
      <c r="I20208" s="7"/>
      <c r="K20208" s="7"/>
      <c r="L20208" s="7"/>
      <c r="M20208" s="7"/>
      <c r="N20208" s="7"/>
      <c r="O20208" s="5"/>
      <c r="U20208" s="31"/>
      <c r="AD20208" s="20"/>
    </row>
    <row r="20209" spans="4:30" x14ac:dyDescent="0.2">
      <c r="D20209" s="5"/>
      <c r="I20209" s="7"/>
      <c r="K20209" s="7"/>
      <c r="L20209" s="7"/>
      <c r="M20209" s="7"/>
      <c r="N20209" s="7"/>
      <c r="O20209" s="5"/>
      <c r="U20209" s="31"/>
      <c r="AD20209" s="20"/>
    </row>
    <row r="20210" spans="4:30" x14ac:dyDescent="0.2">
      <c r="D20210" s="5"/>
      <c r="I20210" s="7"/>
      <c r="K20210" s="7"/>
      <c r="L20210" s="7"/>
      <c r="M20210" s="7"/>
      <c r="N20210" s="7"/>
      <c r="O20210" s="5"/>
      <c r="U20210" s="31"/>
      <c r="AD20210" s="20"/>
    </row>
    <row r="20211" spans="4:30" x14ac:dyDescent="0.2">
      <c r="D20211" s="5"/>
      <c r="I20211" s="7"/>
      <c r="K20211" s="7"/>
      <c r="L20211" s="7"/>
      <c r="M20211" s="7"/>
      <c r="N20211" s="7"/>
      <c r="O20211" s="5"/>
      <c r="U20211" s="31"/>
      <c r="AD20211" s="20"/>
    </row>
    <row r="20212" spans="4:30" x14ac:dyDescent="0.2">
      <c r="D20212" s="5"/>
      <c r="I20212" s="7"/>
      <c r="K20212" s="7"/>
      <c r="L20212" s="7"/>
      <c r="M20212" s="7"/>
      <c r="N20212" s="7"/>
      <c r="O20212" s="5"/>
      <c r="U20212" s="31"/>
      <c r="AD20212" s="20"/>
    </row>
    <row r="20213" spans="4:30" x14ac:dyDescent="0.2">
      <c r="D20213" s="5"/>
      <c r="I20213" s="7"/>
      <c r="K20213" s="7"/>
      <c r="L20213" s="7"/>
      <c r="M20213" s="7"/>
      <c r="N20213" s="7"/>
      <c r="O20213" s="5"/>
      <c r="U20213" s="31"/>
      <c r="AD20213" s="20"/>
    </row>
    <row r="20214" spans="4:30" x14ac:dyDescent="0.2">
      <c r="D20214" s="5"/>
      <c r="I20214" s="7"/>
      <c r="K20214" s="7"/>
      <c r="L20214" s="7"/>
      <c r="M20214" s="7"/>
      <c r="N20214" s="7"/>
      <c r="O20214" s="5"/>
      <c r="U20214" s="31"/>
      <c r="AD20214" s="20"/>
    </row>
    <row r="20215" spans="4:30" x14ac:dyDescent="0.2">
      <c r="D20215" s="5"/>
      <c r="I20215" s="7"/>
      <c r="K20215" s="7"/>
      <c r="L20215" s="7"/>
      <c r="M20215" s="7"/>
      <c r="N20215" s="7"/>
      <c r="O20215" s="5"/>
      <c r="U20215" s="31"/>
      <c r="AD20215" s="20"/>
    </row>
    <row r="20216" spans="4:30" x14ac:dyDescent="0.2">
      <c r="D20216" s="5"/>
      <c r="I20216" s="7"/>
      <c r="K20216" s="7"/>
      <c r="L20216" s="7"/>
      <c r="M20216" s="7"/>
      <c r="N20216" s="7"/>
      <c r="O20216" s="5"/>
      <c r="U20216" s="31"/>
      <c r="AD20216" s="20"/>
    </row>
    <row r="20217" spans="4:30" x14ac:dyDescent="0.2">
      <c r="D20217" s="5"/>
      <c r="I20217" s="7"/>
      <c r="K20217" s="7"/>
      <c r="L20217" s="7"/>
      <c r="M20217" s="7"/>
      <c r="N20217" s="7"/>
      <c r="O20217" s="5"/>
      <c r="U20217" s="31"/>
      <c r="AD20217" s="20"/>
    </row>
    <row r="20218" spans="4:30" x14ac:dyDescent="0.2">
      <c r="D20218" s="5"/>
      <c r="I20218" s="7"/>
      <c r="K20218" s="7"/>
      <c r="L20218" s="7"/>
      <c r="M20218" s="7"/>
      <c r="N20218" s="7"/>
      <c r="O20218" s="5"/>
      <c r="U20218" s="31"/>
      <c r="AD20218" s="20"/>
    </row>
    <row r="20219" spans="4:30" x14ac:dyDescent="0.2">
      <c r="D20219" s="5"/>
      <c r="I20219" s="7"/>
      <c r="K20219" s="7"/>
      <c r="L20219" s="7"/>
      <c r="M20219" s="7"/>
      <c r="N20219" s="7"/>
      <c r="O20219" s="5"/>
      <c r="U20219" s="31"/>
      <c r="AD20219" s="20"/>
    </row>
    <row r="20220" spans="4:30" x14ac:dyDescent="0.2">
      <c r="D20220" s="5"/>
      <c r="I20220" s="7"/>
      <c r="K20220" s="7"/>
      <c r="L20220" s="7"/>
      <c r="M20220" s="7"/>
      <c r="N20220" s="7"/>
      <c r="O20220" s="5"/>
      <c r="U20220" s="31"/>
      <c r="AD20220" s="20"/>
    </row>
    <row r="20221" spans="4:30" x14ac:dyDescent="0.2">
      <c r="D20221" s="5"/>
      <c r="I20221" s="7"/>
      <c r="K20221" s="7"/>
      <c r="L20221" s="7"/>
      <c r="M20221" s="7"/>
      <c r="N20221" s="7"/>
      <c r="O20221" s="5"/>
      <c r="U20221" s="31"/>
      <c r="AD20221" s="20"/>
    </row>
    <row r="20222" spans="4:30" x14ac:dyDescent="0.2">
      <c r="D20222" s="5"/>
      <c r="I20222" s="7"/>
      <c r="K20222" s="7"/>
      <c r="L20222" s="7"/>
      <c r="M20222" s="7"/>
      <c r="N20222" s="7"/>
      <c r="O20222" s="5"/>
      <c r="U20222" s="31"/>
      <c r="AD20222" s="20"/>
    </row>
    <row r="20223" spans="4:30" x14ac:dyDescent="0.2">
      <c r="D20223" s="5"/>
      <c r="I20223" s="7"/>
      <c r="K20223" s="7"/>
      <c r="L20223" s="7"/>
      <c r="M20223" s="7"/>
      <c r="N20223" s="7"/>
      <c r="O20223" s="5"/>
      <c r="U20223" s="31"/>
      <c r="AD20223" s="20"/>
    </row>
    <row r="20224" spans="4:30" x14ac:dyDescent="0.2">
      <c r="D20224" s="5"/>
      <c r="I20224" s="7"/>
      <c r="K20224" s="7"/>
      <c r="L20224" s="7"/>
      <c r="M20224" s="7"/>
      <c r="N20224" s="7"/>
      <c r="O20224" s="5"/>
      <c r="U20224" s="31"/>
      <c r="AD20224" s="20"/>
    </row>
    <row r="20225" spans="4:30" x14ac:dyDescent="0.2">
      <c r="D20225" s="5"/>
      <c r="I20225" s="7"/>
      <c r="K20225" s="7"/>
      <c r="L20225" s="7"/>
      <c r="M20225" s="7"/>
      <c r="N20225" s="7"/>
      <c r="O20225" s="5"/>
      <c r="U20225" s="31"/>
      <c r="AD20225" s="20"/>
    </row>
    <row r="20226" spans="4:30" x14ac:dyDescent="0.2">
      <c r="D20226" s="5"/>
      <c r="I20226" s="7"/>
      <c r="K20226" s="7"/>
      <c r="L20226" s="7"/>
      <c r="M20226" s="7"/>
      <c r="N20226" s="7"/>
      <c r="O20226" s="5"/>
      <c r="U20226" s="31"/>
      <c r="AD20226" s="20"/>
    </row>
    <row r="20227" spans="4:30" x14ac:dyDescent="0.2">
      <c r="D20227" s="5"/>
      <c r="I20227" s="7"/>
      <c r="K20227" s="7"/>
      <c r="L20227" s="7"/>
      <c r="M20227" s="7"/>
      <c r="N20227" s="7"/>
      <c r="O20227" s="5"/>
      <c r="U20227" s="31"/>
      <c r="AD20227" s="20"/>
    </row>
    <row r="20228" spans="4:30" x14ac:dyDescent="0.2">
      <c r="D20228" s="5"/>
      <c r="I20228" s="7"/>
      <c r="K20228" s="7"/>
      <c r="L20228" s="7"/>
      <c r="M20228" s="7"/>
      <c r="N20228" s="7"/>
      <c r="O20228" s="5"/>
      <c r="U20228" s="31"/>
      <c r="AD20228" s="20"/>
    </row>
    <row r="20229" spans="4:30" x14ac:dyDescent="0.2">
      <c r="D20229" s="5"/>
      <c r="I20229" s="7"/>
      <c r="K20229" s="7"/>
      <c r="L20229" s="7"/>
      <c r="M20229" s="7"/>
      <c r="N20229" s="7"/>
      <c r="O20229" s="5"/>
      <c r="U20229" s="31"/>
      <c r="AD20229" s="20"/>
    </row>
    <row r="20230" spans="4:30" x14ac:dyDescent="0.2">
      <c r="D20230" s="5"/>
      <c r="I20230" s="7"/>
      <c r="K20230" s="7"/>
      <c r="L20230" s="7"/>
      <c r="M20230" s="7"/>
      <c r="N20230" s="7"/>
      <c r="O20230" s="5"/>
      <c r="U20230" s="31"/>
      <c r="AD20230" s="20"/>
    </row>
    <row r="20231" spans="4:30" x14ac:dyDescent="0.2">
      <c r="D20231" s="5"/>
      <c r="I20231" s="7"/>
      <c r="K20231" s="7"/>
      <c r="L20231" s="7"/>
      <c r="M20231" s="7"/>
      <c r="N20231" s="7"/>
      <c r="O20231" s="5"/>
      <c r="U20231" s="31"/>
      <c r="AD20231" s="20"/>
    </row>
    <row r="20232" spans="4:30" x14ac:dyDescent="0.2">
      <c r="D20232" s="5"/>
      <c r="I20232" s="7"/>
      <c r="K20232" s="7"/>
      <c r="L20232" s="7"/>
      <c r="M20232" s="7"/>
      <c r="N20232" s="7"/>
      <c r="O20232" s="5"/>
      <c r="U20232" s="31"/>
      <c r="AD20232" s="20"/>
    </row>
    <row r="20233" spans="4:30" x14ac:dyDescent="0.2">
      <c r="D20233" s="5"/>
      <c r="I20233" s="7"/>
      <c r="K20233" s="7"/>
      <c r="L20233" s="7"/>
      <c r="M20233" s="7"/>
      <c r="N20233" s="7"/>
      <c r="O20233" s="5"/>
      <c r="U20233" s="31"/>
      <c r="AD20233" s="20"/>
    </row>
    <row r="20234" spans="4:30" x14ac:dyDescent="0.2">
      <c r="D20234" s="5"/>
      <c r="I20234" s="7"/>
      <c r="K20234" s="7"/>
      <c r="L20234" s="7"/>
      <c r="M20234" s="7"/>
      <c r="N20234" s="7"/>
      <c r="O20234" s="5"/>
      <c r="U20234" s="31"/>
      <c r="AD20234" s="20"/>
    </row>
    <row r="20235" spans="4:30" x14ac:dyDescent="0.2">
      <c r="D20235" s="5"/>
      <c r="I20235" s="7"/>
      <c r="K20235" s="7"/>
      <c r="L20235" s="7"/>
      <c r="M20235" s="7"/>
      <c r="N20235" s="7"/>
      <c r="O20235" s="5"/>
      <c r="U20235" s="31"/>
      <c r="AD20235" s="20"/>
    </row>
    <row r="20236" spans="4:30" x14ac:dyDescent="0.2">
      <c r="D20236" s="5"/>
      <c r="I20236" s="7"/>
      <c r="K20236" s="7"/>
      <c r="L20236" s="7"/>
      <c r="M20236" s="7"/>
      <c r="N20236" s="7"/>
      <c r="O20236" s="5"/>
      <c r="U20236" s="31"/>
      <c r="AD20236" s="20"/>
    </row>
    <row r="20237" spans="4:30" x14ac:dyDescent="0.2">
      <c r="D20237" s="5"/>
      <c r="I20237" s="7"/>
      <c r="K20237" s="7"/>
      <c r="L20237" s="7"/>
      <c r="M20237" s="7"/>
      <c r="N20237" s="7"/>
      <c r="O20237" s="5"/>
      <c r="U20237" s="31"/>
      <c r="AD20237" s="20"/>
    </row>
    <row r="20238" spans="4:30" x14ac:dyDescent="0.2">
      <c r="D20238" s="5"/>
      <c r="I20238" s="7"/>
      <c r="K20238" s="7"/>
      <c r="L20238" s="7"/>
      <c r="M20238" s="7"/>
      <c r="N20238" s="7"/>
      <c r="O20238" s="5"/>
      <c r="U20238" s="31"/>
      <c r="AD20238" s="20"/>
    </row>
    <row r="20239" spans="4:30" x14ac:dyDescent="0.2">
      <c r="D20239" s="5"/>
      <c r="I20239" s="7"/>
      <c r="K20239" s="7"/>
      <c r="L20239" s="7"/>
      <c r="M20239" s="7"/>
      <c r="N20239" s="7"/>
      <c r="O20239" s="5"/>
      <c r="U20239" s="31"/>
      <c r="AD20239" s="20"/>
    </row>
    <row r="20240" spans="4:30" x14ac:dyDescent="0.2">
      <c r="D20240" s="5"/>
      <c r="I20240" s="7"/>
      <c r="K20240" s="7"/>
      <c r="L20240" s="7"/>
      <c r="M20240" s="7"/>
      <c r="N20240" s="7"/>
      <c r="O20240" s="5"/>
      <c r="U20240" s="31"/>
      <c r="AD20240" s="20"/>
    </row>
    <row r="20241" spans="4:30" x14ac:dyDescent="0.2">
      <c r="D20241" s="5"/>
      <c r="I20241" s="7"/>
      <c r="K20241" s="7"/>
      <c r="L20241" s="7"/>
      <c r="M20241" s="7"/>
      <c r="N20241" s="7"/>
      <c r="O20241" s="5"/>
      <c r="U20241" s="31"/>
      <c r="AD20241" s="20"/>
    </row>
    <row r="20242" spans="4:30" x14ac:dyDescent="0.2">
      <c r="D20242" s="5"/>
      <c r="I20242" s="7"/>
      <c r="K20242" s="7"/>
      <c r="L20242" s="7"/>
      <c r="M20242" s="7"/>
      <c r="N20242" s="7"/>
      <c r="O20242" s="5"/>
      <c r="U20242" s="31"/>
      <c r="AD20242" s="20"/>
    </row>
    <row r="20243" spans="4:30" x14ac:dyDescent="0.2">
      <c r="D20243" s="5"/>
      <c r="I20243" s="7"/>
      <c r="K20243" s="7"/>
      <c r="L20243" s="7"/>
      <c r="M20243" s="7"/>
      <c r="N20243" s="7"/>
      <c r="O20243" s="5"/>
      <c r="U20243" s="31"/>
      <c r="AD20243" s="20"/>
    </row>
    <row r="20244" spans="4:30" x14ac:dyDescent="0.2">
      <c r="D20244" s="5"/>
      <c r="I20244" s="7"/>
      <c r="K20244" s="7"/>
      <c r="L20244" s="7"/>
      <c r="M20244" s="7"/>
      <c r="N20244" s="7"/>
      <c r="O20244" s="5"/>
      <c r="U20244" s="31"/>
      <c r="AD20244" s="20"/>
    </row>
    <row r="20245" spans="4:30" x14ac:dyDescent="0.2">
      <c r="D20245" s="5"/>
      <c r="I20245" s="7"/>
      <c r="K20245" s="7"/>
      <c r="L20245" s="7"/>
      <c r="M20245" s="7"/>
      <c r="N20245" s="7"/>
      <c r="O20245" s="5"/>
      <c r="U20245" s="31"/>
      <c r="AD20245" s="20"/>
    </row>
    <row r="20246" spans="4:30" x14ac:dyDescent="0.2">
      <c r="D20246" s="5"/>
      <c r="I20246" s="7"/>
      <c r="K20246" s="7"/>
      <c r="L20246" s="7"/>
      <c r="M20246" s="7"/>
      <c r="N20246" s="7"/>
      <c r="O20246" s="5"/>
      <c r="U20246" s="31"/>
      <c r="AD20246" s="20"/>
    </row>
    <row r="20247" spans="4:30" x14ac:dyDescent="0.2">
      <c r="D20247" s="5"/>
      <c r="I20247" s="7"/>
      <c r="K20247" s="7"/>
      <c r="L20247" s="7"/>
      <c r="M20247" s="7"/>
      <c r="N20247" s="7"/>
      <c r="O20247" s="5"/>
      <c r="U20247" s="31"/>
      <c r="AD20247" s="20"/>
    </row>
    <row r="20248" spans="4:30" x14ac:dyDescent="0.2">
      <c r="D20248" s="5"/>
      <c r="I20248" s="7"/>
      <c r="K20248" s="7"/>
      <c r="L20248" s="7"/>
      <c r="M20248" s="7"/>
      <c r="N20248" s="7"/>
      <c r="O20248" s="5"/>
      <c r="U20248" s="31"/>
      <c r="AD20248" s="20"/>
    </row>
    <row r="20249" spans="4:30" x14ac:dyDescent="0.2">
      <c r="D20249" s="5"/>
      <c r="I20249" s="7"/>
      <c r="K20249" s="7"/>
      <c r="L20249" s="7"/>
      <c r="M20249" s="7"/>
      <c r="N20249" s="7"/>
      <c r="O20249" s="5"/>
      <c r="U20249" s="31"/>
      <c r="AD20249" s="20"/>
    </row>
    <row r="20250" spans="4:30" x14ac:dyDescent="0.2">
      <c r="D20250" s="5"/>
      <c r="I20250" s="7"/>
      <c r="K20250" s="7"/>
      <c r="L20250" s="7"/>
      <c r="M20250" s="7"/>
      <c r="N20250" s="7"/>
      <c r="O20250" s="5"/>
      <c r="U20250" s="31"/>
      <c r="AD20250" s="20"/>
    </row>
    <row r="20251" spans="4:30" x14ac:dyDescent="0.2">
      <c r="D20251" s="5"/>
      <c r="I20251" s="7"/>
      <c r="K20251" s="7"/>
      <c r="L20251" s="7"/>
      <c r="M20251" s="7"/>
      <c r="N20251" s="7"/>
      <c r="O20251" s="5"/>
      <c r="U20251" s="31"/>
      <c r="AD20251" s="20"/>
    </row>
    <row r="20252" spans="4:30" x14ac:dyDescent="0.2">
      <c r="D20252" s="5"/>
      <c r="I20252" s="7"/>
      <c r="K20252" s="7"/>
      <c r="L20252" s="7"/>
      <c r="M20252" s="7"/>
      <c r="N20252" s="7"/>
      <c r="O20252" s="5"/>
      <c r="U20252" s="31"/>
      <c r="AD20252" s="20"/>
    </row>
    <row r="20253" spans="4:30" x14ac:dyDescent="0.2">
      <c r="D20253" s="5"/>
      <c r="I20253" s="7"/>
      <c r="K20253" s="7"/>
      <c r="L20253" s="7"/>
      <c r="M20253" s="7"/>
      <c r="N20253" s="7"/>
      <c r="O20253" s="5"/>
      <c r="U20253" s="31"/>
      <c r="AD20253" s="20"/>
    </row>
    <row r="20254" spans="4:30" x14ac:dyDescent="0.2">
      <c r="D20254" s="5"/>
      <c r="I20254" s="7"/>
      <c r="K20254" s="7"/>
      <c r="L20254" s="7"/>
      <c r="M20254" s="7"/>
      <c r="N20254" s="7"/>
      <c r="O20254" s="5"/>
      <c r="U20254" s="31"/>
      <c r="AD20254" s="20"/>
    </row>
    <row r="20255" spans="4:30" x14ac:dyDescent="0.2">
      <c r="D20255" s="5"/>
      <c r="I20255" s="7"/>
      <c r="K20255" s="7"/>
      <c r="L20255" s="7"/>
      <c r="M20255" s="7"/>
      <c r="N20255" s="7"/>
      <c r="O20255" s="5"/>
      <c r="U20255" s="31"/>
      <c r="AD20255" s="20"/>
    </row>
    <row r="20256" spans="4:30" x14ac:dyDescent="0.2">
      <c r="D20256" s="5"/>
      <c r="I20256" s="7"/>
      <c r="K20256" s="7"/>
      <c r="L20256" s="7"/>
      <c r="M20256" s="7"/>
      <c r="N20256" s="7"/>
      <c r="O20256" s="5"/>
      <c r="U20256" s="31"/>
      <c r="AD20256" s="20"/>
    </row>
    <row r="20257" spans="4:30" x14ac:dyDescent="0.2">
      <c r="D20257" s="5"/>
      <c r="I20257" s="7"/>
      <c r="K20257" s="7"/>
      <c r="L20257" s="7"/>
      <c r="M20257" s="7"/>
      <c r="N20257" s="7"/>
      <c r="O20257" s="5"/>
      <c r="U20257" s="31"/>
      <c r="AD20257" s="20"/>
    </row>
    <row r="20258" spans="4:30" x14ac:dyDescent="0.2">
      <c r="D20258" s="5"/>
      <c r="I20258" s="7"/>
      <c r="K20258" s="7"/>
      <c r="L20258" s="7"/>
      <c r="M20258" s="7"/>
      <c r="N20258" s="7"/>
      <c r="O20258" s="5"/>
      <c r="U20258" s="31"/>
      <c r="AD20258" s="20"/>
    </row>
    <row r="20259" spans="4:30" x14ac:dyDescent="0.2">
      <c r="D20259" s="5"/>
      <c r="I20259" s="7"/>
      <c r="K20259" s="7"/>
      <c r="L20259" s="7"/>
      <c r="M20259" s="7"/>
      <c r="N20259" s="7"/>
      <c r="O20259" s="5"/>
      <c r="U20259" s="31"/>
      <c r="AD20259" s="20"/>
    </row>
    <row r="20260" spans="4:30" x14ac:dyDescent="0.2">
      <c r="D20260" s="5"/>
      <c r="I20260" s="7"/>
      <c r="K20260" s="7"/>
      <c r="L20260" s="7"/>
      <c r="M20260" s="7"/>
      <c r="N20260" s="7"/>
      <c r="O20260" s="5"/>
      <c r="U20260" s="31"/>
      <c r="AD20260" s="20"/>
    </row>
    <row r="20261" spans="4:30" x14ac:dyDescent="0.2">
      <c r="D20261" s="5"/>
      <c r="I20261" s="7"/>
      <c r="K20261" s="7"/>
      <c r="L20261" s="7"/>
      <c r="M20261" s="7"/>
      <c r="N20261" s="7"/>
      <c r="O20261" s="5"/>
      <c r="U20261" s="31"/>
      <c r="AD20261" s="20"/>
    </row>
    <row r="20262" spans="4:30" x14ac:dyDescent="0.2">
      <c r="D20262" s="5"/>
      <c r="I20262" s="7"/>
      <c r="K20262" s="7"/>
      <c r="L20262" s="7"/>
      <c r="M20262" s="7"/>
      <c r="N20262" s="7"/>
      <c r="O20262" s="5"/>
      <c r="U20262" s="31"/>
      <c r="AD20262" s="20"/>
    </row>
    <row r="20263" spans="4:30" x14ac:dyDescent="0.2">
      <c r="D20263" s="5"/>
      <c r="I20263" s="7"/>
      <c r="K20263" s="7"/>
      <c r="L20263" s="7"/>
      <c r="M20263" s="7"/>
      <c r="N20263" s="7"/>
      <c r="O20263" s="5"/>
      <c r="U20263" s="31"/>
      <c r="AD20263" s="20"/>
    </row>
    <row r="20264" spans="4:30" x14ac:dyDescent="0.2">
      <c r="D20264" s="5"/>
      <c r="I20264" s="7"/>
      <c r="K20264" s="7"/>
      <c r="L20264" s="7"/>
      <c r="M20264" s="7"/>
      <c r="N20264" s="7"/>
      <c r="O20264" s="5"/>
      <c r="U20264" s="31"/>
      <c r="AD20264" s="20"/>
    </row>
    <row r="20265" spans="4:30" x14ac:dyDescent="0.2">
      <c r="D20265" s="5"/>
      <c r="I20265" s="7"/>
      <c r="K20265" s="7"/>
      <c r="L20265" s="7"/>
      <c r="M20265" s="7"/>
      <c r="N20265" s="7"/>
      <c r="O20265" s="5"/>
      <c r="U20265" s="31"/>
      <c r="AD20265" s="20"/>
    </row>
    <row r="20266" spans="4:30" x14ac:dyDescent="0.2">
      <c r="D20266" s="5"/>
      <c r="I20266" s="7"/>
      <c r="K20266" s="7"/>
      <c r="L20266" s="7"/>
      <c r="M20266" s="7"/>
      <c r="N20266" s="7"/>
      <c r="O20266" s="5"/>
      <c r="U20266" s="31"/>
      <c r="AD20266" s="20"/>
    </row>
    <row r="20267" spans="4:30" x14ac:dyDescent="0.2">
      <c r="D20267" s="5"/>
      <c r="I20267" s="7"/>
      <c r="K20267" s="7"/>
      <c r="L20267" s="7"/>
      <c r="M20267" s="7"/>
      <c r="N20267" s="7"/>
      <c r="O20267" s="5"/>
      <c r="U20267" s="31"/>
      <c r="AD20267" s="20"/>
    </row>
    <row r="20268" spans="4:30" x14ac:dyDescent="0.2">
      <c r="D20268" s="5"/>
      <c r="I20268" s="7"/>
      <c r="K20268" s="7"/>
      <c r="L20268" s="7"/>
      <c r="M20268" s="7"/>
      <c r="N20268" s="7"/>
      <c r="O20268" s="5"/>
      <c r="U20268" s="31"/>
      <c r="AD20268" s="20"/>
    </row>
    <row r="20269" spans="4:30" x14ac:dyDescent="0.2">
      <c r="D20269" s="5"/>
      <c r="I20269" s="7"/>
      <c r="K20269" s="7"/>
      <c r="L20269" s="7"/>
      <c r="M20269" s="7"/>
      <c r="N20269" s="7"/>
      <c r="O20269" s="5"/>
      <c r="U20269" s="31"/>
      <c r="AD20269" s="20"/>
    </row>
    <row r="20270" spans="4:30" x14ac:dyDescent="0.2">
      <c r="D20270" s="5"/>
      <c r="I20270" s="7"/>
      <c r="K20270" s="7"/>
      <c r="L20270" s="7"/>
      <c r="M20270" s="7"/>
      <c r="N20270" s="7"/>
      <c r="O20270" s="5"/>
      <c r="U20270" s="31"/>
      <c r="AD20270" s="20"/>
    </row>
    <row r="20271" spans="4:30" x14ac:dyDescent="0.2">
      <c r="D20271" s="5"/>
      <c r="I20271" s="7"/>
      <c r="K20271" s="7"/>
      <c r="L20271" s="7"/>
      <c r="M20271" s="7"/>
      <c r="N20271" s="7"/>
      <c r="O20271" s="5"/>
      <c r="U20271" s="31"/>
      <c r="AD20271" s="20"/>
    </row>
    <row r="20272" spans="4:30" x14ac:dyDescent="0.2">
      <c r="D20272" s="5"/>
      <c r="I20272" s="7"/>
      <c r="K20272" s="7"/>
      <c r="L20272" s="7"/>
      <c r="M20272" s="7"/>
      <c r="N20272" s="7"/>
      <c r="O20272" s="5"/>
      <c r="U20272" s="31"/>
      <c r="AD20272" s="20"/>
    </row>
    <row r="20273" spans="4:30" x14ac:dyDescent="0.2">
      <c r="D20273" s="5"/>
      <c r="I20273" s="7"/>
      <c r="K20273" s="7"/>
      <c r="L20273" s="7"/>
      <c r="M20273" s="7"/>
      <c r="N20273" s="7"/>
      <c r="O20273" s="5"/>
      <c r="U20273" s="31"/>
      <c r="AD20273" s="20"/>
    </row>
    <row r="20274" spans="4:30" x14ac:dyDescent="0.2">
      <c r="D20274" s="5"/>
      <c r="I20274" s="7"/>
      <c r="K20274" s="7"/>
      <c r="L20274" s="7"/>
      <c r="M20274" s="7"/>
      <c r="N20274" s="7"/>
      <c r="O20274" s="5"/>
      <c r="U20274" s="31"/>
      <c r="AD20274" s="20"/>
    </row>
    <row r="20275" spans="4:30" x14ac:dyDescent="0.2">
      <c r="D20275" s="5"/>
      <c r="I20275" s="7"/>
      <c r="K20275" s="7"/>
      <c r="L20275" s="7"/>
      <c r="M20275" s="7"/>
      <c r="N20275" s="7"/>
      <c r="O20275" s="5"/>
      <c r="U20275" s="31"/>
      <c r="AD20275" s="20"/>
    </row>
    <row r="20276" spans="4:30" x14ac:dyDescent="0.2">
      <c r="D20276" s="5"/>
      <c r="I20276" s="7"/>
      <c r="K20276" s="7"/>
      <c r="L20276" s="7"/>
      <c r="M20276" s="7"/>
      <c r="N20276" s="7"/>
      <c r="O20276" s="5"/>
      <c r="U20276" s="31"/>
      <c r="AD20276" s="20"/>
    </row>
    <row r="20277" spans="4:30" x14ac:dyDescent="0.2">
      <c r="D20277" s="5"/>
      <c r="I20277" s="7"/>
      <c r="K20277" s="7"/>
      <c r="L20277" s="7"/>
      <c r="M20277" s="7"/>
      <c r="N20277" s="7"/>
      <c r="O20277" s="5"/>
      <c r="U20277" s="31"/>
      <c r="AD20277" s="20"/>
    </row>
    <row r="20278" spans="4:30" x14ac:dyDescent="0.2">
      <c r="D20278" s="5"/>
      <c r="I20278" s="7"/>
      <c r="K20278" s="7"/>
      <c r="L20278" s="7"/>
      <c r="M20278" s="7"/>
      <c r="N20278" s="7"/>
      <c r="O20278" s="5"/>
      <c r="U20278" s="31"/>
      <c r="AD20278" s="20"/>
    </row>
    <row r="20279" spans="4:30" x14ac:dyDescent="0.2">
      <c r="D20279" s="5"/>
      <c r="I20279" s="7"/>
      <c r="K20279" s="7"/>
      <c r="L20279" s="7"/>
      <c r="M20279" s="7"/>
      <c r="N20279" s="7"/>
      <c r="O20279" s="5"/>
      <c r="U20279" s="31"/>
      <c r="AD20279" s="20"/>
    </row>
    <row r="20280" spans="4:30" x14ac:dyDescent="0.2">
      <c r="D20280" s="5"/>
      <c r="I20280" s="7"/>
      <c r="K20280" s="7"/>
      <c r="L20280" s="7"/>
      <c r="M20280" s="7"/>
      <c r="N20280" s="7"/>
      <c r="O20280" s="5"/>
      <c r="U20280" s="31"/>
      <c r="AD20280" s="20"/>
    </row>
    <row r="20281" spans="4:30" x14ac:dyDescent="0.2">
      <c r="D20281" s="5"/>
      <c r="I20281" s="7"/>
      <c r="K20281" s="7"/>
      <c r="L20281" s="7"/>
      <c r="M20281" s="7"/>
      <c r="N20281" s="7"/>
      <c r="O20281" s="5"/>
      <c r="U20281" s="31"/>
      <c r="AD20281" s="20"/>
    </row>
    <row r="20282" spans="4:30" x14ac:dyDescent="0.2">
      <c r="D20282" s="5"/>
      <c r="I20282" s="7"/>
      <c r="K20282" s="7"/>
      <c r="L20282" s="7"/>
      <c r="M20282" s="7"/>
      <c r="N20282" s="7"/>
      <c r="O20282" s="5"/>
      <c r="U20282" s="31"/>
      <c r="AD20282" s="20"/>
    </row>
    <row r="20283" spans="4:30" x14ac:dyDescent="0.2">
      <c r="D20283" s="5"/>
      <c r="I20283" s="7"/>
      <c r="K20283" s="7"/>
      <c r="L20283" s="7"/>
      <c r="M20283" s="7"/>
      <c r="N20283" s="7"/>
      <c r="O20283" s="5"/>
      <c r="U20283" s="31"/>
      <c r="AD20283" s="20"/>
    </row>
    <row r="20284" spans="4:30" x14ac:dyDescent="0.2">
      <c r="D20284" s="5"/>
      <c r="I20284" s="7"/>
      <c r="K20284" s="7"/>
      <c r="L20284" s="7"/>
      <c r="M20284" s="7"/>
      <c r="N20284" s="7"/>
      <c r="O20284" s="5"/>
      <c r="U20284" s="31"/>
      <c r="AD20284" s="20"/>
    </row>
    <row r="20285" spans="4:30" x14ac:dyDescent="0.2">
      <c r="D20285" s="5"/>
      <c r="I20285" s="7"/>
      <c r="K20285" s="7"/>
      <c r="L20285" s="7"/>
      <c r="M20285" s="7"/>
      <c r="N20285" s="7"/>
      <c r="O20285" s="5"/>
      <c r="U20285" s="31"/>
      <c r="AD20285" s="20"/>
    </row>
    <row r="20286" spans="4:30" x14ac:dyDescent="0.2">
      <c r="D20286" s="5"/>
      <c r="I20286" s="7"/>
      <c r="K20286" s="7"/>
      <c r="L20286" s="7"/>
      <c r="M20286" s="7"/>
      <c r="N20286" s="7"/>
      <c r="O20286" s="5"/>
      <c r="U20286" s="31"/>
      <c r="AD20286" s="20"/>
    </row>
    <row r="20287" spans="4:30" x14ac:dyDescent="0.2">
      <c r="D20287" s="5"/>
      <c r="I20287" s="7"/>
      <c r="K20287" s="7"/>
      <c r="L20287" s="7"/>
      <c r="M20287" s="7"/>
      <c r="N20287" s="7"/>
      <c r="O20287" s="5"/>
      <c r="U20287" s="31"/>
      <c r="AD20287" s="20"/>
    </row>
    <row r="20288" spans="4:30" x14ac:dyDescent="0.2">
      <c r="D20288" s="5"/>
      <c r="I20288" s="7"/>
      <c r="K20288" s="7"/>
      <c r="L20288" s="7"/>
      <c r="M20288" s="7"/>
      <c r="N20288" s="7"/>
      <c r="O20288" s="5"/>
      <c r="U20288" s="31"/>
      <c r="AD20288" s="20"/>
    </row>
    <row r="20289" spans="4:30" x14ac:dyDescent="0.2">
      <c r="D20289" s="5"/>
      <c r="I20289" s="7"/>
      <c r="K20289" s="7"/>
      <c r="L20289" s="7"/>
      <c r="M20289" s="7"/>
      <c r="N20289" s="7"/>
      <c r="O20289" s="5"/>
      <c r="U20289" s="31"/>
      <c r="AD20289" s="20"/>
    </row>
    <row r="20290" spans="4:30" x14ac:dyDescent="0.2">
      <c r="D20290" s="5"/>
      <c r="I20290" s="7"/>
      <c r="K20290" s="7"/>
      <c r="L20290" s="7"/>
      <c r="M20290" s="7"/>
      <c r="N20290" s="7"/>
      <c r="O20290" s="5"/>
      <c r="U20290" s="31"/>
      <c r="AD20290" s="20"/>
    </row>
    <row r="20291" spans="4:30" x14ac:dyDescent="0.2">
      <c r="D20291" s="5"/>
      <c r="I20291" s="7"/>
      <c r="K20291" s="7"/>
      <c r="L20291" s="7"/>
      <c r="M20291" s="7"/>
      <c r="N20291" s="7"/>
      <c r="O20291" s="5"/>
      <c r="U20291" s="31"/>
      <c r="AD20291" s="20"/>
    </row>
    <row r="20292" spans="4:30" x14ac:dyDescent="0.2">
      <c r="D20292" s="5"/>
      <c r="I20292" s="7"/>
      <c r="K20292" s="7"/>
      <c r="L20292" s="7"/>
      <c r="M20292" s="7"/>
      <c r="N20292" s="7"/>
      <c r="O20292" s="5"/>
      <c r="U20292" s="31"/>
      <c r="AD20292" s="20"/>
    </row>
    <row r="20293" spans="4:30" x14ac:dyDescent="0.2">
      <c r="D20293" s="5"/>
      <c r="I20293" s="7"/>
      <c r="K20293" s="7"/>
      <c r="L20293" s="7"/>
      <c r="M20293" s="7"/>
      <c r="N20293" s="7"/>
      <c r="O20293" s="5"/>
      <c r="U20293" s="31"/>
      <c r="AD20293" s="20"/>
    </row>
    <row r="20294" spans="4:30" x14ac:dyDescent="0.2">
      <c r="D20294" s="5"/>
      <c r="I20294" s="7"/>
      <c r="K20294" s="7"/>
      <c r="L20294" s="7"/>
      <c r="M20294" s="7"/>
      <c r="N20294" s="7"/>
      <c r="O20294" s="5"/>
      <c r="U20294" s="31"/>
      <c r="AD20294" s="20"/>
    </row>
    <row r="20295" spans="4:30" x14ac:dyDescent="0.2">
      <c r="D20295" s="5"/>
      <c r="I20295" s="7"/>
      <c r="K20295" s="7"/>
      <c r="L20295" s="7"/>
      <c r="M20295" s="7"/>
      <c r="N20295" s="7"/>
      <c r="O20295" s="5"/>
      <c r="U20295" s="31"/>
      <c r="AD20295" s="20"/>
    </row>
    <row r="20296" spans="4:30" x14ac:dyDescent="0.2">
      <c r="D20296" s="5"/>
      <c r="I20296" s="7"/>
      <c r="K20296" s="7"/>
      <c r="L20296" s="7"/>
      <c r="M20296" s="7"/>
      <c r="N20296" s="7"/>
      <c r="O20296" s="5"/>
      <c r="U20296" s="31"/>
      <c r="AD20296" s="20"/>
    </row>
    <row r="20297" spans="4:30" x14ac:dyDescent="0.2">
      <c r="D20297" s="5"/>
      <c r="I20297" s="7"/>
      <c r="K20297" s="7"/>
      <c r="L20297" s="7"/>
      <c r="M20297" s="7"/>
      <c r="N20297" s="7"/>
      <c r="O20297" s="5"/>
      <c r="U20297" s="31"/>
      <c r="AD20297" s="20"/>
    </row>
    <row r="20298" spans="4:30" x14ac:dyDescent="0.2">
      <c r="D20298" s="5"/>
      <c r="I20298" s="7"/>
      <c r="K20298" s="7"/>
      <c r="L20298" s="7"/>
      <c r="M20298" s="7"/>
      <c r="N20298" s="7"/>
      <c r="O20298" s="5"/>
      <c r="U20298" s="31"/>
      <c r="AD20298" s="20"/>
    </row>
    <row r="20299" spans="4:30" x14ac:dyDescent="0.2">
      <c r="D20299" s="5"/>
      <c r="I20299" s="7"/>
      <c r="K20299" s="7"/>
      <c r="L20299" s="7"/>
      <c r="M20299" s="7"/>
      <c r="N20299" s="7"/>
      <c r="O20299" s="5"/>
      <c r="U20299" s="31"/>
      <c r="AD20299" s="20"/>
    </row>
    <row r="20300" spans="4:30" x14ac:dyDescent="0.2">
      <c r="D20300" s="5"/>
      <c r="I20300" s="7"/>
      <c r="K20300" s="7"/>
      <c r="L20300" s="7"/>
      <c r="M20300" s="7"/>
      <c r="N20300" s="7"/>
      <c r="O20300" s="5"/>
      <c r="U20300" s="31"/>
      <c r="AD20300" s="20"/>
    </row>
    <row r="20301" spans="4:30" x14ac:dyDescent="0.2">
      <c r="D20301" s="5"/>
      <c r="I20301" s="7"/>
      <c r="K20301" s="7"/>
      <c r="L20301" s="7"/>
      <c r="M20301" s="7"/>
      <c r="N20301" s="7"/>
      <c r="O20301" s="5"/>
      <c r="U20301" s="31"/>
      <c r="AD20301" s="20"/>
    </row>
    <row r="20302" spans="4:30" x14ac:dyDescent="0.2">
      <c r="D20302" s="5"/>
      <c r="I20302" s="7"/>
      <c r="K20302" s="7"/>
      <c r="L20302" s="7"/>
      <c r="M20302" s="7"/>
      <c r="N20302" s="7"/>
      <c r="O20302" s="5"/>
      <c r="U20302" s="31"/>
      <c r="AD20302" s="20"/>
    </row>
    <row r="20303" spans="4:30" x14ac:dyDescent="0.2">
      <c r="D20303" s="5"/>
      <c r="I20303" s="7"/>
      <c r="K20303" s="7"/>
      <c r="L20303" s="7"/>
      <c r="M20303" s="7"/>
      <c r="N20303" s="7"/>
      <c r="O20303" s="5"/>
      <c r="U20303" s="31"/>
      <c r="AD20303" s="20"/>
    </row>
    <row r="20304" spans="4:30" x14ac:dyDescent="0.2">
      <c r="D20304" s="5"/>
      <c r="I20304" s="7"/>
      <c r="K20304" s="7"/>
      <c r="L20304" s="7"/>
      <c r="M20304" s="7"/>
      <c r="N20304" s="7"/>
      <c r="O20304" s="5"/>
      <c r="U20304" s="31"/>
      <c r="AD20304" s="20"/>
    </row>
    <row r="20305" spans="4:30" x14ac:dyDescent="0.2">
      <c r="D20305" s="5"/>
      <c r="I20305" s="7"/>
      <c r="K20305" s="7"/>
      <c r="L20305" s="7"/>
      <c r="M20305" s="7"/>
      <c r="N20305" s="7"/>
      <c r="O20305" s="5"/>
      <c r="U20305" s="31"/>
      <c r="AD20305" s="20"/>
    </row>
    <row r="20306" spans="4:30" x14ac:dyDescent="0.2">
      <c r="D20306" s="5"/>
      <c r="I20306" s="7"/>
      <c r="K20306" s="7"/>
      <c r="L20306" s="7"/>
      <c r="M20306" s="7"/>
      <c r="N20306" s="7"/>
      <c r="O20306" s="5"/>
      <c r="U20306" s="31"/>
      <c r="AD20306" s="20"/>
    </row>
    <row r="20307" spans="4:30" x14ac:dyDescent="0.2">
      <c r="D20307" s="5"/>
      <c r="I20307" s="7"/>
      <c r="K20307" s="7"/>
      <c r="L20307" s="7"/>
      <c r="M20307" s="7"/>
      <c r="N20307" s="7"/>
      <c r="O20307" s="5"/>
      <c r="U20307" s="31"/>
      <c r="AD20307" s="20"/>
    </row>
    <row r="20308" spans="4:30" x14ac:dyDescent="0.2">
      <c r="D20308" s="5"/>
      <c r="I20308" s="7"/>
      <c r="K20308" s="7"/>
      <c r="L20308" s="7"/>
      <c r="M20308" s="7"/>
      <c r="N20308" s="7"/>
      <c r="O20308" s="5"/>
      <c r="U20308" s="31"/>
      <c r="AD20308" s="20"/>
    </row>
    <row r="20309" spans="4:30" x14ac:dyDescent="0.2">
      <c r="D20309" s="5"/>
      <c r="I20309" s="7"/>
      <c r="K20309" s="7"/>
      <c r="L20309" s="7"/>
      <c r="M20309" s="7"/>
      <c r="N20309" s="7"/>
      <c r="O20309" s="5"/>
      <c r="U20309" s="31"/>
      <c r="AD20309" s="20"/>
    </row>
    <row r="20310" spans="4:30" x14ac:dyDescent="0.2">
      <c r="D20310" s="5"/>
      <c r="I20310" s="7"/>
      <c r="K20310" s="7"/>
      <c r="L20310" s="7"/>
      <c r="M20310" s="7"/>
      <c r="N20310" s="7"/>
      <c r="O20310" s="5"/>
      <c r="U20310" s="31"/>
      <c r="AD20310" s="20"/>
    </row>
    <row r="20311" spans="4:30" x14ac:dyDescent="0.2">
      <c r="D20311" s="5"/>
      <c r="I20311" s="7"/>
      <c r="K20311" s="7"/>
      <c r="L20311" s="7"/>
      <c r="M20311" s="7"/>
      <c r="N20311" s="7"/>
      <c r="O20311" s="5"/>
      <c r="U20311" s="31"/>
      <c r="AD20311" s="20"/>
    </row>
    <row r="20312" spans="4:30" x14ac:dyDescent="0.2">
      <c r="D20312" s="5"/>
      <c r="I20312" s="7"/>
      <c r="K20312" s="7"/>
      <c r="L20312" s="7"/>
      <c r="M20312" s="7"/>
      <c r="N20312" s="7"/>
      <c r="O20312" s="5"/>
      <c r="U20312" s="31"/>
      <c r="AD20312" s="20"/>
    </row>
    <row r="20313" spans="4:30" x14ac:dyDescent="0.2">
      <c r="D20313" s="5"/>
      <c r="I20313" s="7"/>
      <c r="K20313" s="7"/>
      <c r="L20313" s="7"/>
      <c r="M20313" s="7"/>
      <c r="N20313" s="7"/>
      <c r="O20313" s="5"/>
      <c r="U20313" s="31"/>
      <c r="AD20313" s="20"/>
    </row>
    <row r="20314" spans="4:30" x14ac:dyDescent="0.2">
      <c r="D20314" s="5"/>
      <c r="I20314" s="7"/>
      <c r="K20314" s="7"/>
      <c r="L20314" s="7"/>
      <c r="M20314" s="7"/>
      <c r="N20314" s="7"/>
      <c r="O20314" s="5"/>
      <c r="U20314" s="31"/>
      <c r="AD20314" s="20"/>
    </row>
    <row r="20315" spans="4:30" x14ac:dyDescent="0.2">
      <c r="D20315" s="5"/>
      <c r="I20315" s="7"/>
      <c r="K20315" s="7"/>
      <c r="L20315" s="7"/>
      <c r="M20315" s="7"/>
      <c r="N20315" s="7"/>
      <c r="O20315" s="5"/>
      <c r="U20315" s="31"/>
      <c r="AD20315" s="20"/>
    </row>
    <row r="20316" spans="4:30" x14ac:dyDescent="0.2">
      <c r="D20316" s="5"/>
      <c r="I20316" s="7"/>
      <c r="K20316" s="7"/>
      <c r="L20316" s="7"/>
      <c r="M20316" s="7"/>
      <c r="N20316" s="7"/>
      <c r="O20316" s="5"/>
      <c r="U20316" s="31"/>
      <c r="AD20316" s="20"/>
    </row>
    <row r="20317" spans="4:30" x14ac:dyDescent="0.2">
      <c r="D20317" s="5"/>
      <c r="I20317" s="7"/>
      <c r="K20317" s="7"/>
      <c r="L20317" s="7"/>
      <c r="M20317" s="7"/>
      <c r="N20317" s="7"/>
      <c r="O20317" s="5"/>
      <c r="U20317" s="31"/>
      <c r="AD20317" s="20"/>
    </row>
    <row r="20318" spans="4:30" x14ac:dyDescent="0.2">
      <c r="D20318" s="5"/>
      <c r="I20318" s="7"/>
      <c r="K20318" s="7"/>
      <c r="L20318" s="7"/>
      <c r="M20318" s="7"/>
      <c r="N20318" s="7"/>
      <c r="O20318" s="5"/>
      <c r="U20318" s="31"/>
      <c r="AD20318" s="20"/>
    </row>
    <row r="20319" spans="4:30" x14ac:dyDescent="0.2">
      <c r="D20319" s="5"/>
      <c r="I20319" s="7"/>
      <c r="K20319" s="7"/>
      <c r="L20319" s="7"/>
      <c r="M20319" s="7"/>
      <c r="N20319" s="7"/>
      <c r="O20319" s="5"/>
      <c r="U20319" s="31"/>
      <c r="AD20319" s="20"/>
    </row>
    <row r="20320" spans="4:30" x14ac:dyDescent="0.2">
      <c r="D20320" s="5"/>
      <c r="I20320" s="7"/>
      <c r="K20320" s="7"/>
      <c r="L20320" s="7"/>
      <c r="M20320" s="7"/>
      <c r="N20320" s="7"/>
      <c r="O20320" s="5"/>
      <c r="U20320" s="31"/>
      <c r="AD20320" s="20"/>
    </row>
    <row r="20321" spans="4:30" x14ac:dyDescent="0.2">
      <c r="D20321" s="5"/>
      <c r="I20321" s="7"/>
      <c r="K20321" s="7"/>
      <c r="L20321" s="7"/>
      <c r="M20321" s="7"/>
      <c r="N20321" s="7"/>
      <c r="O20321" s="5"/>
      <c r="U20321" s="31"/>
      <c r="AD20321" s="20"/>
    </row>
    <row r="20322" spans="4:30" x14ac:dyDescent="0.2">
      <c r="D20322" s="5"/>
      <c r="I20322" s="7"/>
      <c r="K20322" s="7"/>
      <c r="L20322" s="7"/>
      <c r="M20322" s="7"/>
      <c r="N20322" s="7"/>
      <c r="O20322" s="5"/>
      <c r="U20322" s="31"/>
      <c r="AD20322" s="20"/>
    </row>
    <row r="20323" spans="4:30" x14ac:dyDescent="0.2">
      <c r="D20323" s="5"/>
      <c r="I20323" s="7"/>
      <c r="K20323" s="7"/>
      <c r="L20323" s="7"/>
      <c r="M20323" s="7"/>
      <c r="N20323" s="7"/>
      <c r="O20323" s="5"/>
      <c r="U20323" s="31"/>
      <c r="AD20323" s="20"/>
    </row>
    <row r="20324" spans="4:30" x14ac:dyDescent="0.2">
      <c r="D20324" s="5"/>
      <c r="I20324" s="7"/>
      <c r="K20324" s="7"/>
      <c r="L20324" s="7"/>
      <c r="M20324" s="7"/>
      <c r="N20324" s="7"/>
      <c r="O20324" s="5"/>
      <c r="U20324" s="31"/>
      <c r="AD20324" s="20"/>
    </row>
    <row r="20325" spans="4:30" x14ac:dyDescent="0.2">
      <c r="D20325" s="5"/>
      <c r="I20325" s="7"/>
      <c r="K20325" s="7"/>
      <c r="L20325" s="7"/>
      <c r="M20325" s="7"/>
      <c r="N20325" s="7"/>
      <c r="O20325" s="5"/>
      <c r="U20325" s="31"/>
      <c r="AD20325" s="20"/>
    </row>
    <row r="20326" spans="4:30" x14ac:dyDescent="0.2">
      <c r="D20326" s="5"/>
      <c r="I20326" s="7"/>
      <c r="K20326" s="7"/>
      <c r="L20326" s="7"/>
      <c r="M20326" s="7"/>
      <c r="N20326" s="7"/>
      <c r="O20326" s="5"/>
      <c r="U20326" s="31"/>
      <c r="AD20326" s="20"/>
    </row>
    <row r="20327" spans="4:30" x14ac:dyDescent="0.2">
      <c r="D20327" s="5"/>
      <c r="I20327" s="7"/>
      <c r="K20327" s="7"/>
      <c r="L20327" s="7"/>
      <c r="M20327" s="7"/>
      <c r="N20327" s="7"/>
      <c r="O20327" s="5"/>
      <c r="U20327" s="31"/>
      <c r="AD20327" s="20"/>
    </row>
    <row r="20328" spans="4:30" x14ac:dyDescent="0.2">
      <c r="D20328" s="5"/>
      <c r="I20328" s="7"/>
      <c r="K20328" s="7"/>
      <c r="L20328" s="7"/>
      <c r="M20328" s="7"/>
      <c r="N20328" s="7"/>
      <c r="O20328" s="5"/>
      <c r="U20328" s="31"/>
      <c r="AD20328" s="20"/>
    </row>
    <row r="20329" spans="4:30" x14ac:dyDescent="0.2">
      <c r="D20329" s="5"/>
      <c r="I20329" s="7"/>
      <c r="K20329" s="7"/>
      <c r="L20329" s="7"/>
      <c r="M20329" s="7"/>
      <c r="N20329" s="7"/>
      <c r="O20329" s="5"/>
      <c r="U20329" s="31"/>
      <c r="AD20329" s="20"/>
    </row>
    <row r="20330" spans="4:30" x14ac:dyDescent="0.2">
      <c r="D20330" s="5"/>
      <c r="I20330" s="7"/>
      <c r="K20330" s="7"/>
      <c r="L20330" s="7"/>
      <c r="M20330" s="7"/>
      <c r="N20330" s="7"/>
      <c r="O20330" s="5"/>
      <c r="U20330" s="31"/>
      <c r="AD20330" s="20"/>
    </row>
    <row r="20331" spans="4:30" x14ac:dyDescent="0.2">
      <c r="D20331" s="5"/>
      <c r="I20331" s="7"/>
      <c r="K20331" s="7"/>
      <c r="L20331" s="7"/>
      <c r="M20331" s="7"/>
      <c r="N20331" s="7"/>
      <c r="O20331" s="5"/>
      <c r="U20331" s="31"/>
      <c r="AD20331" s="20"/>
    </row>
    <row r="20332" spans="4:30" x14ac:dyDescent="0.2">
      <c r="D20332" s="5"/>
      <c r="I20332" s="7"/>
      <c r="K20332" s="7"/>
      <c r="L20332" s="7"/>
      <c r="M20332" s="7"/>
      <c r="N20332" s="7"/>
      <c r="O20332" s="5"/>
      <c r="U20332" s="31"/>
      <c r="AD20332" s="20"/>
    </row>
    <row r="20333" spans="4:30" x14ac:dyDescent="0.2">
      <c r="D20333" s="5"/>
      <c r="I20333" s="7"/>
      <c r="K20333" s="7"/>
      <c r="L20333" s="7"/>
      <c r="M20333" s="7"/>
      <c r="N20333" s="7"/>
      <c r="O20333" s="5"/>
      <c r="U20333" s="31"/>
      <c r="AD20333" s="20"/>
    </row>
    <row r="20334" spans="4:30" x14ac:dyDescent="0.2">
      <c r="D20334" s="5"/>
      <c r="I20334" s="7"/>
      <c r="K20334" s="7"/>
      <c r="L20334" s="7"/>
      <c r="M20334" s="7"/>
      <c r="N20334" s="7"/>
      <c r="O20334" s="5"/>
      <c r="U20334" s="31"/>
      <c r="AD20334" s="20"/>
    </row>
    <row r="20335" spans="4:30" x14ac:dyDescent="0.2">
      <c r="D20335" s="5"/>
      <c r="I20335" s="7"/>
      <c r="K20335" s="7"/>
      <c r="L20335" s="7"/>
      <c r="M20335" s="7"/>
      <c r="N20335" s="7"/>
      <c r="O20335" s="5"/>
      <c r="U20335" s="31"/>
      <c r="AD20335" s="20"/>
    </row>
    <row r="20336" spans="4:30" x14ac:dyDescent="0.2">
      <c r="D20336" s="5"/>
      <c r="I20336" s="7"/>
      <c r="K20336" s="7"/>
      <c r="L20336" s="7"/>
      <c r="M20336" s="7"/>
      <c r="N20336" s="7"/>
      <c r="O20336" s="5"/>
      <c r="U20336" s="31"/>
      <c r="AD20336" s="20"/>
    </row>
    <row r="20337" spans="4:30" x14ac:dyDescent="0.2">
      <c r="D20337" s="5"/>
      <c r="I20337" s="7"/>
      <c r="K20337" s="7"/>
      <c r="L20337" s="7"/>
      <c r="M20337" s="7"/>
      <c r="N20337" s="7"/>
      <c r="O20337" s="5"/>
      <c r="U20337" s="31"/>
      <c r="AD20337" s="20"/>
    </row>
    <row r="20338" spans="4:30" x14ac:dyDescent="0.2">
      <c r="D20338" s="5"/>
      <c r="I20338" s="7"/>
      <c r="K20338" s="7"/>
      <c r="L20338" s="7"/>
      <c r="M20338" s="7"/>
      <c r="N20338" s="7"/>
      <c r="O20338" s="5"/>
      <c r="U20338" s="31"/>
      <c r="AD20338" s="20"/>
    </row>
    <row r="20339" spans="4:30" x14ac:dyDescent="0.2">
      <c r="D20339" s="5"/>
      <c r="I20339" s="7"/>
      <c r="K20339" s="7"/>
      <c r="L20339" s="7"/>
      <c r="M20339" s="7"/>
      <c r="N20339" s="7"/>
      <c r="O20339" s="5"/>
      <c r="U20339" s="31"/>
      <c r="AD20339" s="20"/>
    </row>
    <row r="20340" spans="4:30" x14ac:dyDescent="0.2">
      <c r="D20340" s="5"/>
      <c r="I20340" s="7"/>
      <c r="K20340" s="7"/>
      <c r="L20340" s="7"/>
      <c r="M20340" s="7"/>
      <c r="N20340" s="7"/>
      <c r="O20340" s="5"/>
      <c r="U20340" s="31"/>
      <c r="AD20340" s="20"/>
    </row>
    <row r="20341" spans="4:30" x14ac:dyDescent="0.2">
      <c r="D20341" s="5"/>
      <c r="I20341" s="7"/>
      <c r="K20341" s="7"/>
      <c r="L20341" s="7"/>
      <c r="M20341" s="7"/>
      <c r="N20341" s="7"/>
      <c r="O20341" s="5"/>
      <c r="U20341" s="31"/>
      <c r="AD20341" s="20"/>
    </row>
    <row r="20342" spans="4:30" x14ac:dyDescent="0.2">
      <c r="D20342" s="5"/>
      <c r="I20342" s="7"/>
      <c r="K20342" s="7"/>
      <c r="L20342" s="7"/>
      <c r="M20342" s="7"/>
      <c r="N20342" s="7"/>
      <c r="O20342" s="5"/>
      <c r="U20342" s="31"/>
      <c r="AD20342" s="20"/>
    </row>
    <row r="20343" spans="4:30" x14ac:dyDescent="0.2">
      <c r="D20343" s="5"/>
      <c r="I20343" s="7"/>
      <c r="K20343" s="7"/>
      <c r="L20343" s="7"/>
      <c r="M20343" s="7"/>
      <c r="N20343" s="7"/>
      <c r="O20343" s="5"/>
      <c r="U20343" s="31"/>
      <c r="AD20343" s="20"/>
    </row>
    <row r="20344" spans="4:30" x14ac:dyDescent="0.2">
      <c r="D20344" s="5"/>
      <c r="I20344" s="7"/>
      <c r="K20344" s="7"/>
      <c r="L20344" s="7"/>
      <c r="M20344" s="7"/>
      <c r="N20344" s="7"/>
      <c r="O20344" s="5"/>
      <c r="U20344" s="31"/>
      <c r="AD20344" s="20"/>
    </row>
    <row r="20345" spans="4:30" x14ac:dyDescent="0.2">
      <c r="D20345" s="5"/>
      <c r="I20345" s="7"/>
      <c r="K20345" s="7"/>
      <c r="L20345" s="7"/>
      <c r="M20345" s="7"/>
      <c r="N20345" s="7"/>
      <c r="O20345" s="5"/>
      <c r="U20345" s="31"/>
      <c r="AD20345" s="20"/>
    </row>
    <row r="20346" spans="4:30" x14ac:dyDescent="0.2">
      <c r="D20346" s="5"/>
      <c r="I20346" s="7"/>
      <c r="K20346" s="7"/>
      <c r="L20346" s="7"/>
      <c r="M20346" s="7"/>
      <c r="N20346" s="7"/>
      <c r="O20346" s="5"/>
      <c r="U20346" s="31"/>
      <c r="AD20346" s="20"/>
    </row>
    <row r="20347" spans="4:30" x14ac:dyDescent="0.2">
      <c r="D20347" s="5"/>
      <c r="I20347" s="7"/>
      <c r="K20347" s="7"/>
      <c r="L20347" s="7"/>
      <c r="M20347" s="7"/>
      <c r="N20347" s="7"/>
      <c r="O20347" s="5"/>
      <c r="U20347" s="31"/>
      <c r="AD20347" s="20"/>
    </row>
    <row r="20348" spans="4:30" x14ac:dyDescent="0.2">
      <c r="D20348" s="5"/>
      <c r="I20348" s="7"/>
      <c r="K20348" s="7"/>
      <c r="L20348" s="7"/>
      <c r="M20348" s="7"/>
      <c r="N20348" s="7"/>
      <c r="O20348" s="5"/>
      <c r="U20348" s="31"/>
      <c r="AD20348" s="20"/>
    </row>
    <row r="20349" spans="4:30" x14ac:dyDescent="0.2">
      <c r="D20349" s="5"/>
      <c r="I20349" s="7"/>
      <c r="K20349" s="7"/>
      <c r="L20349" s="7"/>
      <c r="M20349" s="7"/>
      <c r="N20349" s="7"/>
      <c r="O20349" s="5"/>
      <c r="U20349" s="31"/>
      <c r="AD20349" s="20"/>
    </row>
    <row r="20350" spans="4:30" x14ac:dyDescent="0.2">
      <c r="D20350" s="5"/>
      <c r="I20350" s="7"/>
      <c r="K20350" s="7"/>
      <c r="L20350" s="7"/>
      <c r="M20350" s="7"/>
      <c r="N20350" s="7"/>
      <c r="O20350" s="5"/>
      <c r="U20350" s="31"/>
      <c r="AD20350" s="20"/>
    </row>
    <row r="20351" spans="4:30" x14ac:dyDescent="0.2">
      <c r="D20351" s="5"/>
      <c r="I20351" s="7"/>
      <c r="K20351" s="7"/>
      <c r="L20351" s="7"/>
      <c r="M20351" s="7"/>
      <c r="N20351" s="7"/>
      <c r="O20351" s="5"/>
      <c r="U20351" s="31"/>
      <c r="AD20351" s="20"/>
    </row>
    <row r="20352" spans="4:30" x14ac:dyDescent="0.2">
      <c r="D20352" s="5"/>
      <c r="I20352" s="7"/>
      <c r="K20352" s="7"/>
      <c r="L20352" s="7"/>
      <c r="M20352" s="7"/>
      <c r="N20352" s="7"/>
      <c r="O20352" s="5"/>
      <c r="U20352" s="31"/>
      <c r="AD20352" s="20"/>
    </row>
    <row r="20353" spans="4:30" x14ac:dyDescent="0.2">
      <c r="D20353" s="5"/>
      <c r="I20353" s="7"/>
      <c r="K20353" s="7"/>
      <c r="L20353" s="7"/>
      <c r="M20353" s="7"/>
      <c r="N20353" s="7"/>
      <c r="O20353" s="5"/>
      <c r="U20353" s="31"/>
      <c r="AD20353" s="20"/>
    </row>
    <row r="20354" spans="4:30" x14ac:dyDescent="0.2">
      <c r="D20354" s="5"/>
      <c r="I20354" s="7"/>
      <c r="K20354" s="7"/>
      <c r="L20354" s="7"/>
      <c r="M20354" s="7"/>
      <c r="N20354" s="7"/>
      <c r="O20354" s="5"/>
      <c r="U20354" s="31"/>
      <c r="AD20354" s="20"/>
    </row>
    <row r="20355" spans="4:30" x14ac:dyDescent="0.2">
      <c r="D20355" s="5"/>
      <c r="I20355" s="7"/>
      <c r="K20355" s="7"/>
      <c r="L20355" s="7"/>
      <c r="M20355" s="7"/>
      <c r="N20355" s="7"/>
      <c r="O20355" s="5"/>
      <c r="U20355" s="31"/>
      <c r="AD20355" s="20"/>
    </row>
    <row r="20356" spans="4:30" x14ac:dyDescent="0.2">
      <c r="D20356" s="5"/>
      <c r="I20356" s="7"/>
      <c r="K20356" s="7"/>
      <c r="L20356" s="7"/>
      <c r="M20356" s="7"/>
      <c r="N20356" s="7"/>
      <c r="O20356" s="5"/>
      <c r="U20356" s="31"/>
      <c r="AD20356" s="20"/>
    </row>
    <row r="20357" spans="4:30" x14ac:dyDescent="0.2">
      <c r="D20357" s="5"/>
      <c r="I20357" s="7"/>
      <c r="K20357" s="7"/>
      <c r="L20357" s="7"/>
      <c r="M20357" s="7"/>
      <c r="N20357" s="7"/>
      <c r="O20357" s="5"/>
      <c r="U20357" s="31"/>
      <c r="AD20357" s="20"/>
    </row>
    <row r="20358" spans="4:30" x14ac:dyDescent="0.2">
      <c r="D20358" s="5"/>
      <c r="I20358" s="7"/>
      <c r="K20358" s="7"/>
      <c r="L20358" s="7"/>
      <c r="M20358" s="7"/>
      <c r="N20358" s="7"/>
      <c r="O20358" s="5"/>
      <c r="U20358" s="31"/>
      <c r="AD20358" s="20"/>
    </row>
    <row r="20359" spans="4:30" x14ac:dyDescent="0.2">
      <c r="D20359" s="5"/>
      <c r="I20359" s="7"/>
      <c r="K20359" s="7"/>
      <c r="L20359" s="7"/>
      <c r="M20359" s="7"/>
      <c r="N20359" s="7"/>
      <c r="O20359" s="5"/>
      <c r="U20359" s="31"/>
      <c r="AD20359" s="20"/>
    </row>
    <row r="20360" spans="4:30" x14ac:dyDescent="0.2">
      <c r="D20360" s="5"/>
      <c r="I20360" s="7"/>
      <c r="K20360" s="7"/>
      <c r="L20360" s="7"/>
      <c r="M20360" s="7"/>
      <c r="N20360" s="7"/>
      <c r="O20360" s="5"/>
      <c r="U20360" s="31"/>
      <c r="AD20360" s="20"/>
    </row>
    <row r="20361" spans="4:30" x14ac:dyDescent="0.2">
      <c r="D20361" s="5"/>
      <c r="I20361" s="7"/>
      <c r="K20361" s="7"/>
      <c r="L20361" s="7"/>
      <c r="M20361" s="7"/>
      <c r="N20361" s="7"/>
      <c r="O20361" s="5"/>
      <c r="U20361" s="31"/>
      <c r="AD20361" s="20"/>
    </row>
    <row r="20362" spans="4:30" x14ac:dyDescent="0.2">
      <c r="D20362" s="5"/>
      <c r="I20362" s="7"/>
      <c r="K20362" s="7"/>
      <c r="L20362" s="7"/>
      <c r="M20362" s="7"/>
      <c r="N20362" s="7"/>
      <c r="O20362" s="5"/>
      <c r="U20362" s="31"/>
      <c r="AD20362" s="20"/>
    </row>
    <row r="20363" spans="4:30" x14ac:dyDescent="0.2">
      <c r="D20363" s="5"/>
      <c r="I20363" s="7"/>
      <c r="K20363" s="7"/>
      <c r="L20363" s="7"/>
      <c r="M20363" s="7"/>
      <c r="N20363" s="7"/>
      <c r="O20363" s="5"/>
      <c r="U20363" s="31"/>
      <c r="AD20363" s="20"/>
    </row>
    <row r="20364" spans="4:30" x14ac:dyDescent="0.2">
      <c r="D20364" s="5"/>
      <c r="I20364" s="7"/>
      <c r="K20364" s="7"/>
      <c r="L20364" s="7"/>
      <c r="M20364" s="7"/>
      <c r="N20364" s="7"/>
      <c r="O20364" s="5"/>
      <c r="U20364" s="31"/>
      <c r="AD20364" s="20"/>
    </row>
    <row r="20365" spans="4:30" x14ac:dyDescent="0.2">
      <c r="D20365" s="5"/>
      <c r="I20365" s="7"/>
      <c r="K20365" s="7"/>
      <c r="L20365" s="7"/>
      <c r="M20365" s="7"/>
      <c r="N20365" s="7"/>
      <c r="O20365" s="5"/>
      <c r="U20365" s="31"/>
      <c r="AD20365" s="20"/>
    </row>
    <row r="20366" spans="4:30" x14ac:dyDescent="0.2">
      <c r="D20366" s="5"/>
      <c r="I20366" s="7"/>
      <c r="K20366" s="7"/>
      <c r="L20366" s="7"/>
      <c r="M20366" s="7"/>
      <c r="N20366" s="7"/>
      <c r="O20366" s="5"/>
      <c r="U20366" s="31"/>
      <c r="AD20366" s="20"/>
    </row>
    <row r="20367" spans="4:30" x14ac:dyDescent="0.2">
      <c r="D20367" s="5"/>
      <c r="I20367" s="7"/>
      <c r="K20367" s="7"/>
      <c r="L20367" s="7"/>
      <c r="M20367" s="7"/>
      <c r="N20367" s="7"/>
      <c r="O20367" s="5"/>
      <c r="U20367" s="31"/>
      <c r="AD20367" s="20"/>
    </row>
    <row r="20368" spans="4:30" x14ac:dyDescent="0.2">
      <c r="D20368" s="5"/>
      <c r="I20368" s="7"/>
      <c r="K20368" s="7"/>
      <c r="L20368" s="7"/>
      <c r="M20368" s="7"/>
      <c r="N20368" s="7"/>
      <c r="O20368" s="5"/>
      <c r="U20368" s="31"/>
      <c r="AD20368" s="20"/>
    </row>
    <row r="20369" spans="4:30" x14ac:dyDescent="0.2">
      <c r="D20369" s="5"/>
      <c r="I20369" s="7"/>
      <c r="K20369" s="7"/>
      <c r="L20369" s="7"/>
      <c r="M20369" s="7"/>
      <c r="N20369" s="7"/>
      <c r="O20369" s="5"/>
      <c r="U20369" s="31"/>
      <c r="AD20369" s="20"/>
    </row>
    <row r="20370" spans="4:30" x14ac:dyDescent="0.2">
      <c r="D20370" s="5"/>
      <c r="I20370" s="7"/>
      <c r="K20370" s="7"/>
      <c r="L20370" s="7"/>
      <c r="M20370" s="7"/>
      <c r="N20370" s="7"/>
      <c r="O20370" s="5"/>
      <c r="U20370" s="31"/>
      <c r="AD20370" s="20"/>
    </row>
    <row r="20371" spans="4:30" x14ac:dyDescent="0.2">
      <c r="D20371" s="5"/>
      <c r="I20371" s="7"/>
      <c r="K20371" s="7"/>
      <c r="L20371" s="7"/>
      <c r="M20371" s="7"/>
      <c r="N20371" s="7"/>
      <c r="O20371" s="5"/>
      <c r="U20371" s="31"/>
      <c r="AD20371" s="20"/>
    </row>
    <row r="20372" spans="4:30" x14ac:dyDescent="0.2">
      <c r="D20372" s="5"/>
      <c r="I20372" s="7"/>
      <c r="K20372" s="7"/>
      <c r="L20372" s="7"/>
      <c r="M20372" s="7"/>
      <c r="N20372" s="7"/>
      <c r="O20372" s="5"/>
      <c r="U20372" s="31"/>
      <c r="AD20372" s="20"/>
    </row>
    <row r="20373" spans="4:30" x14ac:dyDescent="0.2">
      <c r="D20373" s="5"/>
      <c r="I20373" s="7"/>
      <c r="K20373" s="7"/>
      <c r="L20373" s="7"/>
      <c r="M20373" s="7"/>
      <c r="N20373" s="7"/>
      <c r="O20373" s="5"/>
      <c r="U20373" s="31"/>
      <c r="AD20373" s="20"/>
    </row>
    <row r="20374" spans="4:30" x14ac:dyDescent="0.2">
      <c r="D20374" s="5"/>
      <c r="I20374" s="7"/>
      <c r="K20374" s="7"/>
      <c r="L20374" s="7"/>
      <c r="M20374" s="7"/>
      <c r="N20374" s="7"/>
      <c r="O20374" s="5"/>
      <c r="U20374" s="31"/>
      <c r="AD20374" s="20"/>
    </row>
    <row r="20375" spans="4:30" x14ac:dyDescent="0.2">
      <c r="D20375" s="5"/>
      <c r="I20375" s="7"/>
      <c r="K20375" s="7"/>
      <c r="L20375" s="7"/>
      <c r="M20375" s="7"/>
      <c r="N20375" s="7"/>
      <c r="O20375" s="5"/>
      <c r="U20375" s="31"/>
      <c r="AD20375" s="20"/>
    </row>
    <row r="20376" spans="4:30" x14ac:dyDescent="0.2">
      <c r="D20376" s="5"/>
      <c r="I20376" s="7"/>
      <c r="K20376" s="7"/>
      <c r="L20376" s="7"/>
      <c r="M20376" s="7"/>
      <c r="N20376" s="7"/>
      <c r="O20376" s="5"/>
      <c r="U20376" s="31"/>
      <c r="AD20376" s="20"/>
    </row>
    <row r="20377" spans="4:30" x14ac:dyDescent="0.2">
      <c r="D20377" s="5"/>
      <c r="I20377" s="7"/>
      <c r="K20377" s="7"/>
      <c r="L20377" s="7"/>
      <c r="M20377" s="7"/>
      <c r="N20377" s="7"/>
      <c r="O20377" s="5"/>
      <c r="U20377" s="31"/>
      <c r="AD20377" s="20"/>
    </row>
    <row r="20378" spans="4:30" x14ac:dyDescent="0.2">
      <c r="D20378" s="5"/>
      <c r="I20378" s="7"/>
      <c r="K20378" s="7"/>
      <c r="L20378" s="7"/>
      <c r="M20378" s="7"/>
      <c r="N20378" s="7"/>
      <c r="O20378" s="5"/>
      <c r="U20378" s="31"/>
      <c r="AD20378" s="20"/>
    </row>
    <row r="20379" spans="4:30" x14ac:dyDescent="0.2">
      <c r="D20379" s="5"/>
      <c r="I20379" s="7"/>
      <c r="K20379" s="7"/>
      <c r="L20379" s="7"/>
      <c r="M20379" s="7"/>
      <c r="N20379" s="7"/>
      <c r="O20379" s="5"/>
      <c r="U20379" s="31"/>
      <c r="AD20379" s="20"/>
    </row>
    <row r="20380" spans="4:30" x14ac:dyDescent="0.2">
      <c r="D20380" s="5"/>
      <c r="I20380" s="7"/>
      <c r="K20380" s="7"/>
      <c r="L20380" s="7"/>
      <c r="M20380" s="7"/>
      <c r="N20380" s="7"/>
      <c r="O20380" s="5"/>
      <c r="U20380" s="31"/>
      <c r="AD20380" s="20"/>
    </row>
    <row r="20381" spans="4:30" x14ac:dyDescent="0.2">
      <c r="D20381" s="5"/>
      <c r="I20381" s="7"/>
      <c r="K20381" s="7"/>
      <c r="L20381" s="7"/>
      <c r="M20381" s="7"/>
      <c r="N20381" s="7"/>
      <c r="O20381" s="5"/>
      <c r="U20381" s="31"/>
      <c r="AD20381" s="20"/>
    </row>
    <row r="20382" spans="4:30" x14ac:dyDescent="0.2">
      <c r="D20382" s="5"/>
      <c r="I20382" s="7"/>
      <c r="K20382" s="7"/>
      <c r="L20382" s="7"/>
      <c r="M20382" s="7"/>
      <c r="N20382" s="7"/>
      <c r="O20382" s="5"/>
      <c r="U20382" s="31"/>
      <c r="AD20382" s="20"/>
    </row>
    <row r="20383" spans="4:30" x14ac:dyDescent="0.2">
      <c r="D20383" s="5"/>
      <c r="I20383" s="7"/>
      <c r="K20383" s="7"/>
      <c r="L20383" s="7"/>
      <c r="M20383" s="7"/>
      <c r="N20383" s="7"/>
      <c r="O20383" s="5"/>
      <c r="U20383" s="31"/>
      <c r="AD20383" s="20"/>
    </row>
    <row r="20384" spans="4:30" x14ac:dyDescent="0.2">
      <c r="D20384" s="5"/>
      <c r="I20384" s="7"/>
      <c r="K20384" s="7"/>
      <c r="L20384" s="7"/>
      <c r="M20384" s="7"/>
      <c r="N20384" s="7"/>
      <c r="O20384" s="5"/>
      <c r="U20384" s="31"/>
      <c r="AD20384" s="20"/>
    </row>
    <row r="20385" spans="4:30" x14ac:dyDescent="0.2">
      <c r="D20385" s="5"/>
      <c r="I20385" s="7"/>
      <c r="K20385" s="7"/>
      <c r="L20385" s="7"/>
      <c r="M20385" s="7"/>
      <c r="N20385" s="7"/>
      <c r="O20385" s="5"/>
      <c r="U20385" s="31"/>
      <c r="AD20385" s="20"/>
    </row>
    <row r="20386" spans="4:30" x14ac:dyDescent="0.2">
      <c r="D20386" s="5"/>
      <c r="I20386" s="7"/>
      <c r="K20386" s="7"/>
      <c r="L20386" s="7"/>
      <c r="M20386" s="7"/>
      <c r="N20386" s="7"/>
      <c r="O20386" s="5"/>
      <c r="U20386" s="31"/>
      <c r="AD20386" s="20"/>
    </row>
    <row r="20387" spans="4:30" x14ac:dyDescent="0.2">
      <c r="D20387" s="5"/>
      <c r="I20387" s="7"/>
      <c r="K20387" s="7"/>
      <c r="L20387" s="7"/>
      <c r="M20387" s="7"/>
      <c r="N20387" s="7"/>
      <c r="O20387" s="5"/>
      <c r="U20387" s="31"/>
      <c r="AD20387" s="20"/>
    </row>
    <row r="20388" spans="4:30" x14ac:dyDescent="0.2">
      <c r="D20388" s="5"/>
      <c r="I20388" s="7"/>
      <c r="K20388" s="7"/>
      <c r="L20388" s="7"/>
      <c r="M20388" s="7"/>
      <c r="N20388" s="7"/>
      <c r="O20388" s="5"/>
      <c r="U20388" s="31"/>
      <c r="AD20388" s="20"/>
    </row>
    <row r="20389" spans="4:30" x14ac:dyDescent="0.2">
      <c r="D20389" s="5"/>
      <c r="I20389" s="7"/>
      <c r="K20389" s="7"/>
      <c r="L20389" s="7"/>
      <c r="M20389" s="7"/>
      <c r="N20389" s="7"/>
      <c r="O20389" s="5"/>
      <c r="U20389" s="31"/>
      <c r="AD20389" s="20"/>
    </row>
    <row r="20390" spans="4:30" x14ac:dyDescent="0.2">
      <c r="D20390" s="5"/>
      <c r="I20390" s="7"/>
      <c r="K20390" s="7"/>
      <c r="L20390" s="7"/>
      <c r="M20390" s="7"/>
      <c r="N20390" s="7"/>
      <c r="O20390" s="5"/>
      <c r="U20390" s="31"/>
      <c r="AD20390" s="20"/>
    </row>
    <row r="20391" spans="4:30" x14ac:dyDescent="0.2">
      <c r="D20391" s="5"/>
      <c r="I20391" s="7"/>
      <c r="K20391" s="7"/>
      <c r="L20391" s="7"/>
      <c r="M20391" s="7"/>
      <c r="N20391" s="7"/>
      <c r="O20391" s="5"/>
      <c r="U20391" s="31"/>
      <c r="AD20391" s="20"/>
    </row>
    <row r="20392" spans="4:30" x14ac:dyDescent="0.2">
      <c r="D20392" s="5"/>
      <c r="I20392" s="7"/>
      <c r="K20392" s="7"/>
      <c r="L20392" s="7"/>
      <c r="M20392" s="7"/>
      <c r="N20392" s="7"/>
      <c r="O20392" s="5"/>
      <c r="U20392" s="31"/>
      <c r="AD20392" s="20"/>
    </row>
    <row r="20393" spans="4:30" x14ac:dyDescent="0.2">
      <c r="D20393" s="5"/>
      <c r="I20393" s="7"/>
      <c r="K20393" s="7"/>
      <c r="L20393" s="7"/>
      <c r="M20393" s="7"/>
      <c r="N20393" s="7"/>
      <c r="O20393" s="5"/>
      <c r="U20393" s="31"/>
      <c r="AD20393" s="20"/>
    </row>
    <row r="20394" spans="4:30" x14ac:dyDescent="0.2">
      <c r="D20394" s="5"/>
      <c r="I20394" s="7"/>
      <c r="K20394" s="7"/>
      <c r="L20394" s="7"/>
      <c r="M20394" s="7"/>
      <c r="N20394" s="7"/>
      <c r="O20394" s="5"/>
      <c r="U20394" s="31"/>
      <c r="AD20394" s="20"/>
    </row>
    <row r="20395" spans="4:30" x14ac:dyDescent="0.2">
      <c r="D20395" s="5"/>
      <c r="I20395" s="7"/>
      <c r="K20395" s="7"/>
      <c r="L20395" s="7"/>
      <c r="M20395" s="7"/>
      <c r="N20395" s="7"/>
      <c r="O20395" s="5"/>
      <c r="U20395" s="31"/>
      <c r="AD20395" s="20"/>
    </row>
    <row r="20396" spans="4:30" x14ac:dyDescent="0.2">
      <c r="D20396" s="5"/>
      <c r="I20396" s="7"/>
      <c r="K20396" s="7"/>
      <c r="L20396" s="7"/>
      <c r="M20396" s="7"/>
      <c r="N20396" s="7"/>
      <c r="O20396" s="5"/>
      <c r="U20396" s="31"/>
      <c r="AD20396" s="20"/>
    </row>
    <row r="20397" spans="4:30" x14ac:dyDescent="0.2">
      <c r="D20397" s="5"/>
      <c r="I20397" s="7"/>
      <c r="K20397" s="7"/>
      <c r="L20397" s="7"/>
      <c r="M20397" s="7"/>
      <c r="N20397" s="7"/>
      <c r="O20397" s="5"/>
      <c r="U20397" s="31"/>
      <c r="AD20397" s="20"/>
    </row>
    <row r="20398" spans="4:30" x14ac:dyDescent="0.2">
      <c r="D20398" s="5"/>
      <c r="I20398" s="7"/>
      <c r="K20398" s="7"/>
      <c r="L20398" s="7"/>
      <c r="M20398" s="7"/>
      <c r="N20398" s="7"/>
      <c r="O20398" s="5"/>
      <c r="U20398" s="31"/>
      <c r="AD20398" s="20"/>
    </row>
    <row r="20399" spans="4:30" x14ac:dyDescent="0.2">
      <c r="D20399" s="5"/>
      <c r="I20399" s="7"/>
      <c r="K20399" s="7"/>
      <c r="L20399" s="7"/>
      <c r="M20399" s="7"/>
      <c r="N20399" s="7"/>
      <c r="O20399" s="5"/>
      <c r="U20399" s="31"/>
      <c r="AD20399" s="20"/>
    </row>
    <row r="20400" spans="4:30" x14ac:dyDescent="0.2">
      <c r="D20400" s="5"/>
      <c r="I20400" s="7"/>
      <c r="K20400" s="7"/>
      <c r="L20400" s="7"/>
      <c r="M20400" s="7"/>
      <c r="N20400" s="7"/>
      <c r="O20400" s="5"/>
      <c r="U20400" s="31"/>
      <c r="AD20400" s="20"/>
    </row>
    <row r="20401" spans="4:30" x14ac:dyDescent="0.2">
      <c r="D20401" s="5"/>
      <c r="I20401" s="7"/>
      <c r="K20401" s="7"/>
      <c r="L20401" s="7"/>
      <c r="M20401" s="7"/>
      <c r="N20401" s="7"/>
      <c r="O20401" s="5"/>
      <c r="U20401" s="31"/>
      <c r="AD20401" s="20"/>
    </row>
    <row r="20402" spans="4:30" x14ac:dyDescent="0.2">
      <c r="D20402" s="5"/>
      <c r="I20402" s="7"/>
      <c r="K20402" s="7"/>
      <c r="L20402" s="7"/>
      <c r="M20402" s="7"/>
      <c r="N20402" s="7"/>
      <c r="O20402" s="5"/>
      <c r="U20402" s="31"/>
      <c r="AD20402" s="20"/>
    </row>
    <row r="20403" spans="4:30" x14ac:dyDescent="0.2">
      <c r="D20403" s="5"/>
      <c r="I20403" s="7"/>
      <c r="K20403" s="7"/>
      <c r="L20403" s="7"/>
      <c r="M20403" s="7"/>
      <c r="N20403" s="7"/>
      <c r="O20403" s="5"/>
      <c r="U20403" s="31"/>
      <c r="AD20403" s="20"/>
    </row>
    <row r="20404" spans="4:30" x14ac:dyDescent="0.2">
      <c r="D20404" s="5"/>
      <c r="I20404" s="7"/>
      <c r="K20404" s="7"/>
      <c r="L20404" s="7"/>
      <c r="M20404" s="7"/>
      <c r="N20404" s="7"/>
      <c r="O20404" s="5"/>
      <c r="U20404" s="31"/>
      <c r="AD20404" s="20"/>
    </row>
    <row r="20405" spans="4:30" x14ac:dyDescent="0.2">
      <c r="D20405" s="5"/>
      <c r="I20405" s="7"/>
      <c r="K20405" s="7"/>
      <c r="L20405" s="7"/>
      <c r="M20405" s="7"/>
      <c r="N20405" s="7"/>
      <c r="O20405" s="5"/>
      <c r="U20405" s="31"/>
      <c r="AD20405" s="20"/>
    </row>
    <row r="20406" spans="4:30" x14ac:dyDescent="0.2">
      <c r="D20406" s="5"/>
      <c r="I20406" s="7"/>
      <c r="K20406" s="7"/>
      <c r="L20406" s="7"/>
      <c r="M20406" s="7"/>
      <c r="N20406" s="7"/>
      <c r="O20406" s="5"/>
      <c r="U20406" s="31"/>
      <c r="AD20406" s="20"/>
    </row>
    <row r="20407" spans="4:30" x14ac:dyDescent="0.2">
      <c r="D20407" s="5"/>
      <c r="I20407" s="7"/>
      <c r="K20407" s="7"/>
      <c r="L20407" s="7"/>
      <c r="M20407" s="7"/>
      <c r="N20407" s="7"/>
      <c r="O20407" s="5"/>
      <c r="U20407" s="31"/>
      <c r="AD20407" s="20"/>
    </row>
    <row r="20408" spans="4:30" x14ac:dyDescent="0.2">
      <c r="D20408" s="5"/>
      <c r="I20408" s="7"/>
      <c r="K20408" s="7"/>
      <c r="L20408" s="7"/>
      <c r="M20408" s="7"/>
      <c r="N20408" s="7"/>
      <c r="O20408" s="5"/>
      <c r="U20408" s="31"/>
      <c r="AD20408" s="20"/>
    </row>
    <row r="20409" spans="4:30" x14ac:dyDescent="0.2">
      <c r="D20409" s="5"/>
      <c r="I20409" s="7"/>
      <c r="K20409" s="7"/>
      <c r="L20409" s="7"/>
      <c r="M20409" s="7"/>
      <c r="N20409" s="7"/>
      <c r="O20409" s="5"/>
      <c r="U20409" s="31"/>
      <c r="AD20409" s="20"/>
    </row>
    <row r="20410" spans="4:30" x14ac:dyDescent="0.2">
      <c r="D20410" s="5"/>
      <c r="I20410" s="7"/>
      <c r="K20410" s="7"/>
      <c r="L20410" s="7"/>
      <c r="M20410" s="7"/>
      <c r="N20410" s="7"/>
      <c r="O20410" s="5"/>
      <c r="U20410" s="31"/>
      <c r="AD20410" s="20"/>
    </row>
    <row r="20411" spans="4:30" x14ac:dyDescent="0.2">
      <c r="D20411" s="5"/>
      <c r="I20411" s="7"/>
      <c r="K20411" s="7"/>
      <c r="L20411" s="7"/>
      <c r="M20411" s="7"/>
      <c r="N20411" s="7"/>
      <c r="O20411" s="5"/>
      <c r="U20411" s="31"/>
      <c r="AD20411" s="20"/>
    </row>
    <row r="20412" spans="4:30" x14ac:dyDescent="0.2">
      <c r="D20412" s="5"/>
      <c r="I20412" s="7"/>
      <c r="K20412" s="7"/>
      <c r="L20412" s="7"/>
      <c r="M20412" s="7"/>
      <c r="N20412" s="7"/>
      <c r="O20412" s="5"/>
      <c r="U20412" s="31"/>
      <c r="AD20412" s="20"/>
    </row>
    <row r="20413" spans="4:30" x14ac:dyDescent="0.2">
      <c r="D20413" s="5"/>
      <c r="I20413" s="7"/>
      <c r="K20413" s="7"/>
      <c r="L20413" s="7"/>
      <c r="M20413" s="7"/>
      <c r="N20413" s="7"/>
      <c r="O20413" s="5"/>
      <c r="U20413" s="31"/>
      <c r="AD20413" s="20"/>
    </row>
    <row r="20414" spans="4:30" x14ac:dyDescent="0.2">
      <c r="D20414" s="5"/>
      <c r="I20414" s="7"/>
      <c r="K20414" s="7"/>
      <c r="L20414" s="7"/>
      <c r="M20414" s="7"/>
      <c r="N20414" s="7"/>
      <c r="O20414" s="5"/>
      <c r="U20414" s="31"/>
      <c r="AD20414" s="20"/>
    </row>
    <row r="20415" spans="4:30" x14ac:dyDescent="0.2">
      <c r="D20415" s="5"/>
      <c r="I20415" s="7"/>
      <c r="K20415" s="7"/>
      <c r="L20415" s="7"/>
      <c r="M20415" s="7"/>
      <c r="N20415" s="7"/>
      <c r="O20415" s="5"/>
      <c r="U20415" s="31"/>
      <c r="AD20415" s="20"/>
    </row>
    <row r="20416" spans="4:30" x14ac:dyDescent="0.2">
      <c r="D20416" s="5"/>
      <c r="I20416" s="7"/>
      <c r="K20416" s="7"/>
      <c r="L20416" s="7"/>
      <c r="M20416" s="7"/>
      <c r="N20416" s="7"/>
      <c r="O20416" s="5"/>
      <c r="U20416" s="31"/>
      <c r="AD20416" s="20"/>
    </row>
    <row r="20417" spans="4:30" x14ac:dyDescent="0.2">
      <c r="D20417" s="5"/>
      <c r="I20417" s="7"/>
      <c r="K20417" s="7"/>
      <c r="L20417" s="7"/>
      <c r="M20417" s="7"/>
      <c r="N20417" s="7"/>
      <c r="O20417" s="5"/>
      <c r="U20417" s="31"/>
      <c r="AD20417" s="20"/>
    </row>
    <row r="20418" spans="4:30" x14ac:dyDescent="0.2">
      <c r="D20418" s="5"/>
      <c r="I20418" s="7"/>
      <c r="K20418" s="7"/>
      <c r="L20418" s="7"/>
      <c r="M20418" s="7"/>
      <c r="N20418" s="7"/>
      <c r="O20418" s="5"/>
      <c r="U20418" s="31"/>
      <c r="AD20418" s="20"/>
    </row>
    <row r="20419" spans="4:30" x14ac:dyDescent="0.2">
      <c r="D20419" s="5"/>
      <c r="I20419" s="7"/>
      <c r="K20419" s="7"/>
      <c r="L20419" s="7"/>
      <c r="M20419" s="7"/>
      <c r="N20419" s="7"/>
      <c r="O20419" s="5"/>
      <c r="U20419" s="31"/>
      <c r="AD20419" s="20"/>
    </row>
    <row r="20420" spans="4:30" x14ac:dyDescent="0.2">
      <c r="D20420" s="5"/>
      <c r="I20420" s="7"/>
      <c r="K20420" s="7"/>
      <c r="L20420" s="7"/>
      <c r="M20420" s="7"/>
      <c r="N20420" s="7"/>
      <c r="O20420" s="5"/>
      <c r="U20420" s="31"/>
      <c r="AD20420" s="20"/>
    </row>
    <row r="20421" spans="4:30" x14ac:dyDescent="0.2">
      <c r="D20421" s="5"/>
      <c r="I20421" s="7"/>
      <c r="K20421" s="7"/>
      <c r="L20421" s="7"/>
      <c r="M20421" s="7"/>
      <c r="N20421" s="7"/>
      <c r="O20421" s="5"/>
      <c r="U20421" s="31"/>
      <c r="AD20421" s="20"/>
    </row>
    <row r="20422" spans="4:30" x14ac:dyDescent="0.2">
      <c r="D20422" s="5"/>
      <c r="I20422" s="7"/>
      <c r="K20422" s="7"/>
      <c r="L20422" s="7"/>
      <c r="M20422" s="7"/>
      <c r="N20422" s="7"/>
      <c r="O20422" s="5"/>
      <c r="U20422" s="31"/>
      <c r="AD20422" s="20"/>
    </row>
    <row r="20423" spans="4:30" x14ac:dyDescent="0.2">
      <c r="D20423" s="5"/>
      <c r="I20423" s="7"/>
      <c r="K20423" s="7"/>
      <c r="L20423" s="7"/>
      <c r="M20423" s="7"/>
      <c r="N20423" s="7"/>
      <c r="O20423" s="5"/>
      <c r="U20423" s="31"/>
      <c r="AD20423" s="20"/>
    </row>
    <row r="20424" spans="4:30" x14ac:dyDescent="0.2">
      <c r="D20424" s="5"/>
      <c r="I20424" s="7"/>
      <c r="K20424" s="7"/>
      <c r="L20424" s="7"/>
      <c r="M20424" s="7"/>
      <c r="N20424" s="7"/>
      <c r="O20424" s="5"/>
      <c r="U20424" s="31"/>
      <c r="AD20424" s="20"/>
    </row>
    <row r="20425" spans="4:30" x14ac:dyDescent="0.2">
      <c r="D20425" s="5"/>
      <c r="I20425" s="7"/>
      <c r="K20425" s="7"/>
      <c r="L20425" s="7"/>
      <c r="M20425" s="7"/>
      <c r="N20425" s="7"/>
      <c r="O20425" s="5"/>
      <c r="U20425" s="31"/>
      <c r="AD20425" s="20"/>
    </row>
    <row r="20426" spans="4:30" x14ac:dyDescent="0.2">
      <c r="D20426" s="5"/>
      <c r="I20426" s="7"/>
      <c r="K20426" s="7"/>
      <c r="L20426" s="7"/>
      <c r="M20426" s="7"/>
      <c r="N20426" s="7"/>
      <c r="O20426" s="5"/>
      <c r="U20426" s="31"/>
      <c r="AD20426" s="20"/>
    </row>
    <row r="20427" spans="4:30" x14ac:dyDescent="0.2">
      <c r="D20427" s="5"/>
      <c r="I20427" s="7"/>
      <c r="K20427" s="7"/>
      <c r="L20427" s="7"/>
      <c r="M20427" s="7"/>
      <c r="N20427" s="7"/>
      <c r="O20427" s="5"/>
      <c r="U20427" s="31"/>
      <c r="AD20427" s="20"/>
    </row>
    <row r="20428" spans="4:30" x14ac:dyDescent="0.2">
      <c r="D20428" s="5"/>
      <c r="I20428" s="7"/>
      <c r="K20428" s="7"/>
      <c r="L20428" s="7"/>
      <c r="M20428" s="7"/>
      <c r="N20428" s="7"/>
      <c r="O20428" s="5"/>
      <c r="U20428" s="31"/>
      <c r="AD20428" s="20"/>
    </row>
    <row r="20429" spans="4:30" x14ac:dyDescent="0.2">
      <c r="D20429" s="5"/>
      <c r="I20429" s="7"/>
      <c r="K20429" s="7"/>
      <c r="L20429" s="7"/>
      <c r="M20429" s="7"/>
      <c r="N20429" s="7"/>
      <c r="O20429" s="5"/>
      <c r="U20429" s="31"/>
      <c r="AD20429" s="20"/>
    </row>
    <row r="20430" spans="4:30" x14ac:dyDescent="0.2">
      <c r="D20430" s="5"/>
      <c r="I20430" s="7"/>
      <c r="K20430" s="7"/>
      <c r="L20430" s="7"/>
      <c r="M20430" s="7"/>
      <c r="N20430" s="7"/>
      <c r="O20430" s="5"/>
      <c r="U20430" s="31"/>
      <c r="AD20430" s="20"/>
    </row>
    <row r="20431" spans="4:30" x14ac:dyDescent="0.2">
      <c r="D20431" s="5"/>
      <c r="I20431" s="7"/>
      <c r="K20431" s="7"/>
      <c r="L20431" s="7"/>
      <c r="M20431" s="7"/>
      <c r="N20431" s="7"/>
      <c r="O20431" s="5"/>
      <c r="U20431" s="31"/>
      <c r="AD20431" s="20"/>
    </row>
    <row r="20432" spans="4:30" x14ac:dyDescent="0.2">
      <c r="D20432" s="5"/>
      <c r="I20432" s="7"/>
      <c r="K20432" s="7"/>
      <c r="L20432" s="7"/>
      <c r="M20432" s="7"/>
      <c r="N20432" s="7"/>
      <c r="O20432" s="5"/>
      <c r="U20432" s="31"/>
      <c r="AD20432" s="20"/>
    </row>
    <row r="20433" spans="4:30" x14ac:dyDescent="0.2">
      <c r="D20433" s="5"/>
      <c r="I20433" s="7"/>
      <c r="K20433" s="7"/>
      <c r="L20433" s="7"/>
      <c r="M20433" s="7"/>
      <c r="N20433" s="7"/>
      <c r="O20433" s="5"/>
      <c r="U20433" s="31"/>
      <c r="AD20433" s="20"/>
    </row>
    <row r="20434" spans="4:30" x14ac:dyDescent="0.2">
      <c r="D20434" s="5"/>
      <c r="I20434" s="7"/>
      <c r="K20434" s="7"/>
      <c r="L20434" s="7"/>
      <c r="M20434" s="7"/>
      <c r="N20434" s="7"/>
      <c r="O20434" s="5"/>
      <c r="U20434" s="31"/>
      <c r="AD20434" s="20"/>
    </row>
    <row r="20435" spans="4:30" x14ac:dyDescent="0.2">
      <c r="D20435" s="5"/>
      <c r="I20435" s="7"/>
      <c r="K20435" s="7"/>
      <c r="L20435" s="7"/>
      <c r="M20435" s="7"/>
      <c r="N20435" s="7"/>
      <c r="O20435" s="5"/>
      <c r="U20435" s="31"/>
      <c r="AD20435" s="20"/>
    </row>
    <row r="20436" spans="4:30" x14ac:dyDescent="0.2">
      <c r="D20436" s="5"/>
      <c r="I20436" s="7"/>
      <c r="K20436" s="7"/>
      <c r="L20436" s="7"/>
      <c r="M20436" s="7"/>
      <c r="N20436" s="7"/>
      <c r="O20436" s="5"/>
      <c r="U20436" s="31"/>
      <c r="AD20436" s="20"/>
    </row>
    <row r="20437" spans="4:30" x14ac:dyDescent="0.2">
      <c r="D20437" s="5"/>
      <c r="I20437" s="7"/>
      <c r="K20437" s="7"/>
      <c r="L20437" s="7"/>
      <c r="M20437" s="7"/>
      <c r="N20437" s="7"/>
      <c r="O20437" s="5"/>
      <c r="U20437" s="31"/>
      <c r="AD20437" s="20"/>
    </row>
    <row r="20438" spans="4:30" x14ac:dyDescent="0.2">
      <c r="D20438" s="5"/>
      <c r="I20438" s="7"/>
      <c r="K20438" s="7"/>
      <c r="L20438" s="7"/>
      <c r="M20438" s="7"/>
      <c r="N20438" s="7"/>
      <c r="O20438" s="5"/>
      <c r="U20438" s="31"/>
      <c r="AD20438" s="20"/>
    </row>
    <row r="20439" spans="4:30" x14ac:dyDescent="0.2">
      <c r="D20439" s="5"/>
      <c r="I20439" s="7"/>
      <c r="K20439" s="7"/>
      <c r="L20439" s="7"/>
      <c r="M20439" s="7"/>
      <c r="N20439" s="7"/>
      <c r="O20439" s="5"/>
      <c r="U20439" s="31"/>
      <c r="AD20439" s="20"/>
    </row>
    <row r="20440" spans="4:30" x14ac:dyDescent="0.2">
      <c r="D20440" s="5"/>
      <c r="I20440" s="7"/>
      <c r="K20440" s="7"/>
      <c r="L20440" s="7"/>
      <c r="M20440" s="7"/>
      <c r="N20440" s="7"/>
      <c r="O20440" s="5"/>
      <c r="U20440" s="31"/>
      <c r="AD20440" s="20"/>
    </row>
    <row r="20441" spans="4:30" x14ac:dyDescent="0.2">
      <c r="D20441" s="5"/>
      <c r="I20441" s="7"/>
      <c r="K20441" s="7"/>
      <c r="L20441" s="7"/>
      <c r="M20441" s="7"/>
      <c r="N20441" s="7"/>
      <c r="O20441" s="5"/>
      <c r="U20441" s="31"/>
      <c r="AD20441" s="20"/>
    </row>
    <row r="20442" spans="4:30" x14ac:dyDescent="0.2">
      <c r="D20442" s="5"/>
      <c r="I20442" s="7"/>
      <c r="K20442" s="7"/>
      <c r="L20442" s="7"/>
      <c r="M20442" s="7"/>
      <c r="N20442" s="7"/>
      <c r="O20442" s="5"/>
      <c r="U20442" s="31"/>
      <c r="AD20442" s="20"/>
    </row>
    <row r="20443" spans="4:30" x14ac:dyDescent="0.2">
      <c r="D20443" s="5"/>
      <c r="I20443" s="7"/>
      <c r="K20443" s="7"/>
      <c r="L20443" s="7"/>
      <c r="M20443" s="7"/>
      <c r="N20443" s="7"/>
      <c r="O20443" s="5"/>
      <c r="U20443" s="31"/>
      <c r="AD20443" s="20"/>
    </row>
    <row r="20444" spans="4:30" x14ac:dyDescent="0.2">
      <c r="D20444" s="5"/>
      <c r="I20444" s="7"/>
      <c r="K20444" s="7"/>
      <c r="L20444" s="7"/>
      <c r="M20444" s="7"/>
      <c r="N20444" s="7"/>
      <c r="O20444" s="5"/>
      <c r="U20444" s="31"/>
      <c r="AD20444" s="20"/>
    </row>
    <row r="20445" spans="4:30" x14ac:dyDescent="0.2">
      <c r="D20445" s="5"/>
      <c r="I20445" s="7"/>
      <c r="K20445" s="7"/>
      <c r="L20445" s="7"/>
      <c r="M20445" s="7"/>
      <c r="N20445" s="7"/>
      <c r="O20445" s="5"/>
      <c r="U20445" s="31"/>
      <c r="AD20445" s="20"/>
    </row>
    <row r="20446" spans="4:30" x14ac:dyDescent="0.2">
      <c r="D20446" s="5"/>
      <c r="I20446" s="7"/>
      <c r="K20446" s="7"/>
      <c r="L20446" s="7"/>
      <c r="M20446" s="7"/>
      <c r="N20446" s="7"/>
      <c r="O20446" s="5"/>
      <c r="U20446" s="31"/>
      <c r="AD20446" s="20"/>
    </row>
    <row r="20447" spans="4:30" x14ac:dyDescent="0.2">
      <c r="D20447" s="5"/>
      <c r="I20447" s="7"/>
      <c r="K20447" s="7"/>
      <c r="L20447" s="7"/>
      <c r="M20447" s="7"/>
      <c r="N20447" s="7"/>
      <c r="O20447" s="5"/>
      <c r="U20447" s="31"/>
      <c r="AD20447" s="20"/>
    </row>
    <row r="20448" spans="4:30" x14ac:dyDescent="0.2">
      <c r="D20448" s="5"/>
      <c r="I20448" s="7"/>
      <c r="K20448" s="7"/>
      <c r="L20448" s="7"/>
      <c r="M20448" s="7"/>
      <c r="N20448" s="7"/>
      <c r="O20448" s="5"/>
      <c r="U20448" s="31"/>
      <c r="AD20448" s="20"/>
    </row>
    <row r="20449" spans="4:30" x14ac:dyDescent="0.2">
      <c r="D20449" s="5"/>
      <c r="I20449" s="7"/>
      <c r="K20449" s="7"/>
      <c r="L20449" s="7"/>
      <c r="M20449" s="7"/>
      <c r="N20449" s="7"/>
      <c r="O20449" s="5"/>
      <c r="U20449" s="31"/>
      <c r="AD20449" s="20"/>
    </row>
    <row r="20450" spans="4:30" x14ac:dyDescent="0.2">
      <c r="D20450" s="5"/>
      <c r="I20450" s="7"/>
      <c r="K20450" s="7"/>
      <c r="L20450" s="7"/>
      <c r="M20450" s="7"/>
      <c r="N20450" s="7"/>
      <c r="O20450" s="5"/>
      <c r="U20450" s="31"/>
      <c r="AD20450" s="20"/>
    </row>
    <row r="20451" spans="4:30" x14ac:dyDescent="0.2">
      <c r="D20451" s="5"/>
      <c r="I20451" s="7"/>
      <c r="K20451" s="7"/>
      <c r="L20451" s="7"/>
      <c r="M20451" s="7"/>
      <c r="N20451" s="7"/>
      <c r="O20451" s="5"/>
      <c r="U20451" s="31"/>
      <c r="AD20451" s="20"/>
    </row>
    <row r="20452" spans="4:30" x14ac:dyDescent="0.2">
      <c r="D20452" s="5"/>
      <c r="I20452" s="7"/>
      <c r="K20452" s="7"/>
      <c r="L20452" s="7"/>
      <c r="M20452" s="7"/>
      <c r="N20452" s="7"/>
      <c r="O20452" s="5"/>
      <c r="U20452" s="31"/>
      <c r="AD20452" s="20"/>
    </row>
    <row r="20453" spans="4:30" x14ac:dyDescent="0.2">
      <c r="D20453" s="5"/>
      <c r="I20453" s="7"/>
      <c r="K20453" s="7"/>
      <c r="L20453" s="7"/>
      <c r="M20453" s="7"/>
      <c r="N20453" s="7"/>
      <c r="O20453" s="5"/>
      <c r="U20453" s="31"/>
      <c r="AD20453" s="20"/>
    </row>
    <row r="20454" spans="4:30" x14ac:dyDescent="0.2">
      <c r="D20454" s="5"/>
      <c r="I20454" s="7"/>
      <c r="K20454" s="7"/>
      <c r="L20454" s="7"/>
      <c r="M20454" s="7"/>
      <c r="N20454" s="7"/>
      <c r="O20454" s="5"/>
      <c r="U20454" s="31"/>
      <c r="AD20454" s="20"/>
    </row>
    <row r="20455" spans="4:30" x14ac:dyDescent="0.2">
      <c r="D20455" s="5"/>
      <c r="I20455" s="7"/>
      <c r="K20455" s="7"/>
      <c r="L20455" s="7"/>
      <c r="M20455" s="7"/>
      <c r="N20455" s="7"/>
      <c r="O20455" s="5"/>
      <c r="U20455" s="31"/>
      <c r="AD20455" s="20"/>
    </row>
    <row r="20456" spans="4:30" x14ac:dyDescent="0.2">
      <c r="D20456" s="5"/>
      <c r="I20456" s="7"/>
      <c r="K20456" s="7"/>
      <c r="L20456" s="7"/>
      <c r="M20456" s="7"/>
      <c r="N20456" s="7"/>
      <c r="O20456" s="5"/>
      <c r="U20456" s="31"/>
      <c r="AD20456" s="20"/>
    </row>
    <row r="20457" spans="4:30" x14ac:dyDescent="0.2">
      <c r="D20457" s="5"/>
      <c r="I20457" s="7"/>
      <c r="K20457" s="7"/>
      <c r="L20457" s="7"/>
      <c r="M20457" s="7"/>
      <c r="N20457" s="7"/>
      <c r="O20457" s="5"/>
      <c r="U20457" s="31"/>
      <c r="AD20457" s="20"/>
    </row>
    <row r="20458" spans="4:30" x14ac:dyDescent="0.2">
      <c r="D20458" s="5"/>
      <c r="I20458" s="7"/>
      <c r="K20458" s="7"/>
      <c r="L20458" s="7"/>
      <c r="M20458" s="7"/>
      <c r="N20458" s="7"/>
      <c r="O20458" s="5"/>
      <c r="U20458" s="31"/>
      <c r="AD20458" s="20"/>
    </row>
    <row r="20459" spans="4:30" x14ac:dyDescent="0.2">
      <c r="D20459" s="5"/>
      <c r="I20459" s="7"/>
      <c r="K20459" s="7"/>
      <c r="L20459" s="7"/>
      <c r="M20459" s="7"/>
      <c r="N20459" s="7"/>
      <c r="O20459" s="5"/>
      <c r="U20459" s="31"/>
      <c r="AD20459" s="20"/>
    </row>
    <row r="20460" spans="4:30" x14ac:dyDescent="0.2">
      <c r="D20460" s="5"/>
      <c r="I20460" s="7"/>
      <c r="K20460" s="7"/>
      <c r="L20460" s="7"/>
      <c r="M20460" s="7"/>
      <c r="N20460" s="7"/>
      <c r="O20460" s="5"/>
      <c r="U20460" s="31"/>
      <c r="AD20460" s="20"/>
    </row>
    <row r="20461" spans="4:30" x14ac:dyDescent="0.2">
      <c r="D20461" s="5"/>
      <c r="I20461" s="7"/>
      <c r="K20461" s="7"/>
      <c r="L20461" s="7"/>
      <c r="M20461" s="7"/>
      <c r="N20461" s="7"/>
      <c r="O20461" s="5"/>
      <c r="U20461" s="31"/>
      <c r="AD20461" s="20"/>
    </row>
    <row r="20462" spans="4:30" x14ac:dyDescent="0.2">
      <c r="D20462" s="5"/>
      <c r="I20462" s="7"/>
      <c r="K20462" s="7"/>
      <c r="L20462" s="7"/>
      <c r="M20462" s="7"/>
      <c r="N20462" s="7"/>
      <c r="O20462" s="5"/>
      <c r="U20462" s="31"/>
      <c r="AD20462" s="20"/>
    </row>
    <row r="20463" spans="4:30" x14ac:dyDescent="0.2">
      <c r="D20463" s="5"/>
      <c r="I20463" s="7"/>
      <c r="K20463" s="7"/>
      <c r="L20463" s="7"/>
      <c r="M20463" s="7"/>
      <c r="N20463" s="7"/>
      <c r="O20463" s="5"/>
      <c r="U20463" s="31"/>
      <c r="AD20463" s="20"/>
    </row>
    <row r="20464" spans="4:30" x14ac:dyDescent="0.2">
      <c r="D20464" s="5"/>
      <c r="I20464" s="7"/>
      <c r="K20464" s="7"/>
      <c r="L20464" s="7"/>
      <c r="M20464" s="7"/>
      <c r="N20464" s="7"/>
      <c r="O20464" s="5"/>
      <c r="U20464" s="31"/>
      <c r="AD20464" s="20"/>
    </row>
    <row r="20465" spans="4:30" x14ac:dyDescent="0.2">
      <c r="D20465" s="5"/>
      <c r="I20465" s="7"/>
      <c r="K20465" s="7"/>
      <c r="L20465" s="7"/>
      <c r="M20465" s="7"/>
      <c r="N20465" s="7"/>
      <c r="O20465" s="5"/>
      <c r="U20465" s="31"/>
      <c r="AD20465" s="20"/>
    </row>
    <row r="20466" spans="4:30" x14ac:dyDescent="0.2">
      <c r="D20466" s="5"/>
      <c r="I20466" s="7"/>
      <c r="K20466" s="7"/>
      <c r="L20466" s="7"/>
      <c r="M20466" s="7"/>
      <c r="N20466" s="7"/>
      <c r="O20466" s="5"/>
      <c r="U20466" s="31"/>
      <c r="AD20466" s="20"/>
    </row>
    <row r="20467" spans="4:30" x14ac:dyDescent="0.2">
      <c r="D20467" s="5"/>
      <c r="I20467" s="7"/>
      <c r="K20467" s="7"/>
      <c r="L20467" s="7"/>
      <c r="M20467" s="7"/>
      <c r="N20467" s="7"/>
      <c r="O20467" s="5"/>
      <c r="U20467" s="31"/>
      <c r="AD20467" s="20"/>
    </row>
    <row r="20468" spans="4:30" x14ac:dyDescent="0.2">
      <c r="D20468" s="5"/>
      <c r="I20468" s="7"/>
      <c r="K20468" s="7"/>
      <c r="L20468" s="7"/>
      <c r="M20468" s="7"/>
      <c r="N20468" s="7"/>
      <c r="O20468" s="5"/>
      <c r="U20468" s="31"/>
      <c r="AD20468" s="20"/>
    </row>
    <row r="20469" spans="4:30" x14ac:dyDescent="0.2">
      <c r="D20469" s="5"/>
      <c r="I20469" s="7"/>
      <c r="K20469" s="7"/>
      <c r="L20469" s="7"/>
      <c r="M20469" s="7"/>
      <c r="N20469" s="7"/>
      <c r="O20469" s="5"/>
      <c r="U20469" s="31"/>
      <c r="AD20469" s="20"/>
    </row>
    <row r="20470" spans="4:30" x14ac:dyDescent="0.2">
      <c r="D20470" s="5"/>
      <c r="I20470" s="7"/>
      <c r="K20470" s="7"/>
      <c r="L20470" s="7"/>
      <c r="M20470" s="7"/>
      <c r="N20470" s="7"/>
      <c r="O20470" s="5"/>
      <c r="U20470" s="31"/>
      <c r="AD20470" s="20"/>
    </row>
    <row r="20471" spans="4:30" x14ac:dyDescent="0.2">
      <c r="D20471" s="5"/>
      <c r="I20471" s="7"/>
      <c r="K20471" s="7"/>
      <c r="L20471" s="7"/>
      <c r="M20471" s="7"/>
      <c r="N20471" s="7"/>
      <c r="O20471" s="5"/>
      <c r="U20471" s="31"/>
      <c r="AD20471" s="20"/>
    </row>
    <row r="20472" spans="4:30" x14ac:dyDescent="0.2">
      <c r="D20472" s="5"/>
      <c r="I20472" s="7"/>
      <c r="K20472" s="7"/>
      <c r="L20472" s="7"/>
      <c r="M20472" s="7"/>
      <c r="N20472" s="7"/>
      <c r="O20472" s="5"/>
      <c r="U20472" s="31"/>
      <c r="AD20472" s="20"/>
    </row>
    <row r="20473" spans="4:30" x14ac:dyDescent="0.2">
      <c r="D20473" s="5"/>
      <c r="I20473" s="7"/>
      <c r="K20473" s="7"/>
      <c r="L20473" s="7"/>
      <c r="M20473" s="7"/>
      <c r="N20473" s="7"/>
      <c r="O20473" s="5"/>
      <c r="U20473" s="31"/>
      <c r="AD20473" s="20"/>
    </row>
    <row r="20474" spans="4:30" x14ac:dyDescent="0.2">
      <c r="D20474" s="5"/>
      <c r="I20474" s="7"/>
      <c r="K20474" s="7"/>
      <c r="L20474" s="7"/>
      <c r="M20474" s="7"/>
      <c r="N20474" s="7"/>
      <c r="O20474" s="5"/>
      <c r="U20474" s="31"/>
      <c r="AD20474" s="20"/>
    </row>
    <row r="20475" spans="4:30" x14ac:dyDescent="0.2">
      <c r="D20475" s="5"/>
      <c r="I20475" s="7"/>
      <c r="K20475" s="7"/>
      <c r="L20475" s="7"/>
      <c r="M20475" s="7"/>
      <c r="N20475" s="7"/>
      <c r="O20475" s="5"/>
      <c r="U20475" s="31"/>
      <c r="AD20475" s="20"/>
    </row>
    <row r="20476" spans="4:30" x14ac:dyDescent="0.2">
      <c r="D20476" s="5"/>
      <c r="I20476" s="7"/>
      <c r="K20476" s="7"/>
      <c r="L20476" s="7"/>
      <c r="M20476" s="7"/>
      <c r="N20476" s="7"/>
      <c r="O20476" s="5"/>
      <c r="U20476" s="31"/>
      <c r="AD20476" s="20"/>
    </row>
    <row r="20477" spans="4:30" x14ac:dyDescent="0.2">
      <c r="D20477" s="5"/>
      <c r="I20477" s="7"/>
      <c r="K20477" s="7"/>
      <c r="L20477" s="7"/>
      <c r="M20477" s="7"/>
      <c r="N20477" s="7"/>
      <c r="O20477" s="5"/>
      <c r="U20477" s="31"/>
      <c r="AD20477" s="20"/>
    </row>
    <row r="20478" spans="4:30" x14ac:dyDescent="0.2">
      <c r="D20478" s="5"/>
      <c r="I20478" s="7"/>
      <c r="K20478" s="7"/>
      <c r="L20478" s="7"/>
      <c r="M20478" s="7"/>
      <c r="N20478" s="7"/>
      <c r="O20478" s="5"/>
      <c r="U20478" s="31"/>
      <c r="AD20478" s="20"/>
    </row>
    <row r="20479" spans="4:30" x14ac:dyDescent="0.2">
      <c r="D20479" s="5"/>
      <c r="I20479" s="7"/>
      <c r="K20479" s="7"/>
      <c r="L20479" s="7"/>
      <c r="M20479" s="7"/>
      <c r="N20479" s="7"/>
      <c r="O20479" s="5"/>
      <c r="U20479" s="31"/>
      <c r="AD20479" s="20"/>
    </row>
    <row r="20480" spans="4:30" x14ac:dyDescent="0.2">
      <c r="D20480" s="5"/>
      <c r="I20480" s="7"/>
      <c r="K20480" s="7"/>
      <c r="L20480" s="7"/>
      <c r="M20480" s="7"/>
      <c r="N20480" s="7"/>
      <c r="O20480" s="5"/>
      <c r="U20480" s="31"/>
      <c r="AD20480" s="20"/>
    </row>
    <row r="20481" spans="4:30" x14ac:dyDescent="0.2">
      <c r="D20481" s="5"/>
      <c r="I20481" s="7"/>
      <c r="K20481" s="7"/>
      <c r="L20481" s="7"/>
      <c r="M20481" s="7"/>
      <c r="N20481" s="7"/>
      <c r="O20481" s="5"/>
      <c r="U20481" s="31"/>
      <c r="AD20481" s="20"/>
    </row>
    <row r="20482" spans="4:30" x14ac:dyDescent="0.2">
      <c r="D20482" s="5"/>
      <c r="I20482" s="7"/>
      <c r="K20482" s="7"/>
      <c r="L20482" s="7"/>
      <c r="M20482" s="7"/>
      <c r="N20482" s="7"/>
      <c r="O20482" s="5"/>
      <c r="U20482" s="31"/>
      <c r="AD20482" s="20"/>
    </row>
    <row r="20483" spans="4:30" x14ac:dyDescent="0.2">
      <c r="D20483" s="5"/>
      <c r="I20483" s="7"/>
      <c r="K20483" s="7"/>
      <c r="L20483" s="7"/>
      <c r="M20483" s="7"/>
      <c r="N20483" s="7"/>
      <c r="O20483" s="5"/>
      <c r="U20483" s="31"/>
      <c r="AD20483" s="20"/>
    </row>
    <row r="20484" spans="4:30" x14ac:dyDescent="0.2">
      <c r="D20484" s="5"/>
      <c r="I20484" s="7"/>
      <c r="K20484" s="7"/>
      <c r="L20484" s="7"/>
      <c r="M20484" s="7"/>
      <c r="N20484" s="7"/>
      <c r="O20484" s="5"/>
      <c r="U20484" s="31"/>
      <c r="AD20484" s="20"/>
    </row>
    <row r="20485" spans="4:30" x14ac:dyDescent="0.2">
      <c r="D20485" s="5"/>
      <c r="I20485" s="7"/>
      <c r="K20485" s="7"/>
      <c r="L20485" s="7"/>
      <c r="M20485" s="7"/>
      <c r="N20485" s="7"/>
      <c r="O20485" s="5"/>
      <c r="U20485" s="31"/>
      <c r="AD20485" s="20"/>
    </row>
    <row r="20486" spans="4:30" x14ac:dyDescent="0.2">
      <c r="D20486" s="5"/>
      <c r="I20486" s="7"/>
      <c r="K20486" s="7"/>
      <c r="L20486" s="7"/>
      <c r="M20486" s="7"/>
      <c r="N20486" s="7"/>
      <c r="O20486" s="5"/>
      <c r="U20486" s="31"/>
      <c r="AD20486" s="20"/>
    </row>
    <row r="20487" spans="4:30" x14ac:dyDescent="0.2">
      <c r="D20487" s="5"/>
      <c r="I20487" s="7"/>
      <c r="K20487" s="7"/>
      <c r="L20487" s="7"/>
      <c r="M20487" s="7"/>
      <c r="N20487" s="7"/>
      <c r="O20487" s="5"/>
      <c r="U20487" s="31"/>
      <c r="AD20487" s="20"/>
    </row>
    <row r="20488" spans="4:30" x14ac:dyDescent="0.2">
      <c r="D20488" s="5"/>
      <c r="I20488" s="7"/>
      <c r="K20488" s="7"/>
      <c r="L20488" s="7"/>
      <c r="M20488" s="7"/>
      <c r="N20488" s="7"/>
      <c r="O20488" s="5"/>
      <c r="U20488" s="31"/>
      <c r="AD20488" s="20"/>
    </row>
    <row r="20489" spans="4:30" x14ac:dyDescent="0.2">
      <c r="D20489" s="5"/>
      <c r="I20489" s="7"/>
      <c r="K20489" s="7"/>
      <c r="L20489" s="7"/>
      <c r="M20489" s="7"/>
      <c r="N20489" s="7"/>
      <c r="O20489" s="5"/>
      <c r="U20489" s="31"/>
      <c r="AD20489" s="20"/>
    </row>
    <row r="20490" spans="4:30" x14ac:dyDescent="0.2">
      <c r="D20490" s="5"/>
      <c r="I20490" s="7"/>
      <c r="K20490" s="7"/>
      <c r="L20490" s="7"/>
      <c r="M20490" s="7"/>
      <c r="N20490" s="7"/>
      <c r="O20490" s="5"/>
      <c r="U20490" s="31"/>
      <c r="AD20490" s="20"/>
    </row>
    <row r="20491" spans="4:30" x14ac:dyDescent="0.2">
      <c r="D20491" s="5"/>
      <c r="I20491" s="7"/>
      <c r="K20491" s="7"/>
      <c r="L20491" s="7"/>
      <c r="M20491" s="7"/>
      <c r="N20491" s="7"/>
      <c r="O20491" s="5"/>
      <c r="U20491" s="31"/>
      <c r="AD20491" s="20"/>
    </row>
    <row r="20492" spans="4:30" x14ac:dyDescent="0.2">
      <c r="D20492" s="5"/>
      <c r="I20492" s="7"/>
      <c r="K20492" s="7"/>
      <c r="L20492" s="7"/>
      <c r="M20492" s="7"/>
      <c r="N20492" s="7"/>
      <c r="O20492" s="5"/>
      <c r="U20492" s="31"/>
      <c r="AD20492" s="20"/>
    </row>
    <row r="20493" spans="4:30" x14ac:dyDescent="0.2">
      <c r="D20493" s="5"/>
      <c r="I20493" s="7"/>
      <c r="K20493" s="7"/>
      <c r="L20493" s="7"/>
      <c r="M20493" s="7"/>
      <c r="N20493" s="7"/>
      <c r="O20493" s="5"/>
      <c r="U20493" s="31"/>
      <c r="AD20493" s="20"/>
    </row>
    <row r="20494" spans="4:30" x14ac:dyDescent="0.2">
      <c r="D20494" s="5"/>
      <c r="I20494" s="7"/>
      <c r="K20494" s="7"/>
      <c r="L20494" s="7"/>
      <c r="M20494" s="7"/>
      <c r="N20494" s="7"/>
      <c r="O20494" s="5"/>
      <c r="U20494" s="31"/>
      <c r="AD20494" s="20"/>
    </row>
    <row r="20495" spans="4:30" x14ac:dyDescent="0.2">
      <c r="D20495" s="5"/>
      <c r="I20495" s="7"/>
      <c r="K20495" s="7"/>
      <c r="L20495" s="7"/>
      <c r="M20495" s="7"/>
      <c r="N20495" s="7"/>
      <c r="O20495" s="5"/>
      <c r="U20495" s="31"/>
      <c r="AD20495" s="20"/>
    </row>
    <row r="20496" spans="4:30" x14ac:dyDescent="0.2">
      <c r="D20496" s="5"/>
      <c r="I20496" s="7"/>
      <c r="K20496" s="7"/>
      <c r="L20496" s="7"/>
      <c r="M20496" s="7"/>
      <c r="N20496" s="7"/>
      <c r="O20496" s="5"/>
      <c r="U20496" s="31"/>
      <c r="AD20496" s="20"/>
    </row>
    <row r="20497" spans="4:30" x14ac:dyDescent="0.2">
      <c r="D20497" s="5"/>
      <c r="I20497" s="7"/>
      <c r="K20497" s="7"/>
      <c r="L20497" s="7"/>
      <c r="M20497" s="7"/>
      <c r="N20497" s="7"/>
      <c r="O20497" s="5"/>
      <c r="U20497" s="31"/>
      <c r="AD20497" s="20"/>
    </row>
    <row r="20498" spans="4:30" x14ac:dyDescent="0.2">
      <c r="D20498" s="5"/>
      <c r="I20498" s="7"/>
      <c r="K20498" s="7"/>
      <c r="L20498" s="7"/>
      <c r="M20498" s="7"/>
      <c r="N20498" s="7"/>
      <c r="O20498" s="5"/>
      <c r="U20498" s="31"/>
      <c r="AD20498" s="20"/>
    </row>
    <row r="20499" spans="4:30" x14ac:dyDescent="0.2">
      <c r="D20499" s="5"/>
      <c r="I20499" s="7"/>
      <c r="K20499" s="7"/>
      <c r="L20499" s="7"/>
      <c r="M20499" s="7"/>
      <c r="N20499" s="7"/>
      <c r="O20499" s="5"/>
      <c r="U20499" s="31"/>
      <c r="AD20499" s="20"/>
    </row>
    <row r="20500" spans="4:30" x14ac:dyDescent="0.2">
      <c r="D20500" s="5"/>
      <c r="I20500" s="7"/>
      <c r="K20500" s="7"/>
      <c r="L20500" s="7"/>
      <c r="M20500" s="7"/>
      <c r="N20500" s="7"/>
      <c r="O20500" s="5"/>
      <c r="U20500" s="31"/>
      <c r="AD20500" s="20"/>
    </row>
    <row r="20501" spans="4:30" x14ac:dyDescent="0.2">
      <c r="D20501" s="5"/>
      <c r="I20501" s="7"/>
      <c r="K20501" s="7"/>
      <c r="L20501" s="7"/>
      <c r="M20501" s="7"/>
      <c r="N20501" s="7"/>
      <c r="O20501" s="5"/>
      <c r="U20501" s="31"/>
      <c r="AD20501" s="20"/>
    </row>
    <row r="20502" spans="4:30" x14ac:dyDescent="0.2">
      <c r="D20502" s="5"/>
      <c r="I20502" s="7"/>
      <c r="K20502" s="7"/>
      <c r="L20502" s="7"/>
      <c r="M20502" s="7"/>
      <c r="N20502" s="7"/>
      <c r="O20502" s="5"/>
      <c r="U20502" s="31"/>
      <c r="AD20502" s="20"/>
    </row>
    <row r="20503" spans="4:30" x14ac:dyDescent="0.2">
      <c r="D20503" s="5"/>
      <c r="I20503" s="7"/>
      <c r="K20503" s="7"/>
      <c r="L20503" s="7"/>
      <c r="M20503" s="7"/>
      <c r="N20503" s="7"/>
      <c r="O20503" s="5"/>
      <c r="U20503" s="31"/>
      <c r="AD20503" s="20"/>
    </row>
    <row r="20504" spans="4:30" x14ac:dyDescent="0.2">
      <c r="D20504" s="5"/>
      <c r="I20504" s="7"/>
      <c r="K20504" s="7"/>
      <c r="L20504" s="7"/>
      <c r="M20504" s="7"/>
      <c r="N20504" s="7"/>
      <c r="O20504" s="5"/>
      <c r="U20504" s="31"/>
      <c r="AD20504" s="20"/>
    </row>
    <row r="20505" spans="4:30" x14ac:dyDescent="0.2">
      <c r="D20505" s="5"/>
      <c r="I20505" s="7"/>
      <c r="K20505" s="7"/>
      <c r="L20505" s="7"/>
      <c r="M20505" s="7"/>
      <c r="N20505" s="7"/>
      <c r="O20505" s="5"/>
      <c r="U20505" s="31"/>
      <c r="AD20505" s="20"/>
    </row>
    <row r="20506" spans="4:30" x14ac:dyDescent="0.2">
      <c r="D20506" s="5"/>
      <c r="I20506" s="7"/>
      <c r="K20506" s="7"/>
      <c r="L20506" s="7"/>
      <c r="M20506" s="7"/>
      <c r="N20506" s="7"/>
      <c r="O20506" s="5"/>
      <c r="U20506" s="31"/>
      <c r="AD20506" s="20"/>
    </row>
    <row r="20507" spans="4:30" x14ac:dyDescent="0.2">
      <c r="D20507" s="5"/>
      <c r="I20507" s="7"/>
      <c r="K20507" s="7"/>
      <c r="L20507" s="7"/>
      <c r="M20507" s="7"/>
      <c r="N20507" s="7"/>
      <c r="O20507" s="5"/>
      <c r="U20507" s="31"/>
      <c r="AD20507" s="20"/>
    </row>
    <row r="20508" spans="4:30" x14ac:dyDescent="0.2">
      <c r="D20508" s="5"/>
      <c r="I20508" s="7"/>
      <c r="K20508" s="7"/>
      <c r="L20508" s="7"/>
      <c r="M20508" s="7"/>
      <c r="N20508" s="7"/>
      <c r="O20508" s="5"/>
      <c r="U20508" s="31"/>
      <c r="AD20508" s="20"/>
    </row>
    <row r="20509" spans="4:30" x14ac:dyDescent="0.2">
      <c r="D20509" s="5"/>
      <c r="I20509" s="7"/>
      <c r="K20509" s="7"/>
      <c r="L20509" s="7"/>
      <c r="M20509" s="7"/>
      <c r="N20509" s="7"/>
      <c r="O20509" s="5"/>
      <c r="U20509" s="31"/>
      <c r="AD20509" s="20"/>
    </row>
    <row r="20510" spans="4:30" x14ac:dyDescent="0.2">
      <c r="D20510" s="5"/>
      <c r="I20510" s="7"/>
      <c r="K20510" s="7"/>
      <c r="L20510" s="7"/>
      <c r="M20510" s="7"/>
      <c r="N20510" s="7"/>
      <c r="O20510" s="5"/>
      <c r="U20510" s="31"/>
      <c r="AD20510" s="20"/>
    </row>
    <row r="20511" spans="4:30" x14ac:dyDescent="0.2">
      <c r="D20511" s="5"/>
      <c r="I20511" s="7"/>
      <c r="K20511" s="7"/>
      <c r="L20511" s="7"/>
      <c r="M20511" s="7"/>
      <c r="N20511" s="7"/>
      <c r="O20511" s="5"/>
      <c r="U20511" s="31"/>
      <c r="AD20511" s="20"/>
    </row>
    <row r="20512" spans="4:30" x14ac:dyDescent="0.2">
      <c r="D20512" s="5"/>
      <c r="I20512" s="7"/>
      <c r="K20512" s="7"/>
      <c r="L20512" s="7"/>
      <c r="M20512" s="7"/>
      <c r="N20512" s="7"/>
      <c r="O20512" s="5"/>
      <c r="U20512" s="31"/>
      <c r="AD20512" s="20"/>
    </row>
    <row r="20513" spans="4:30" x14ac:dyDescent="0.2">
      <c r="D20513" s="5"/>
      <c r="I20513" s="7"/>
      <c r="K20513" s="7"/>
      <c r="L20513" s="7"/>
      <c r="M20513" s="7"/>
      <c r="N20513" s="7"/>
      <c r="O20513" s="5"/>
      <c r="U20513" s="31"/>
      <c r="AD20513" s="20"/>
    </row>
    <row r="20514" spans="4:30" x14ac:dyDescent="0.2">
      <c r="D20514" s="5"/>
      <c r="I20514" s="7"/>
      <c r="K20514" s="7"/>
      <c r="L20514" s="7"/>
      <c r="M20514" s="7"/>
      <c r="N20514" s="7"/>
      <c r="O20514" s="5"/>
      <c r="U20514" s="31"/>
      <c r="AD20514" s="20"/>
    </row>
    <row r="20515" spans="4:30" x14ac:dyDescent="0.2">
      <c r="D20515" s="5"/>
      <c r="I20515" s="7"/>
      <c r="K20515" s="7"/>
      <c r="L20515" s="7"/>
      <c r="M20515" s="7"/>
      <c r="N20515" s="7"/>
      <c r="O20515" s="5"/>
      <c r="U20515" s="31"/>
      <c r="AD20515" s="20"/>
    </row>
    <row r="20516" spans="4:30" x14ac:dyDescent="0.2">
      <c r="D20516" s="5"/>
      <c r="I20516" s="7"/>
      <c r="K20516" s="7"/>
      <c r="L20516" s="7"/>
      <c r="M20516" s="7"/>
      <c r="N20516" s="7"/>
      <c r="O20516" s="5"/>
      <c r="U20516" s="31"/>
      <c r="AD20516" s="20"/>
    </row>
    <row r="20517" spans="4:30" x14ac:dyDescent="0.2">
      <c r="D20517" s="5"/>
      <c r="I20517" s="7"/>
      <c r="K20517" s="7"/>
      <c r="L20517" s="7"/>
      <c r="M20517" s="7"/>
      <c r="N20517" s="7"/>
      <c r="O20517" s="5"/>
      <c r="U20517" s="31"/>
      <c r="AD20517" s="20"/>
    </row>
    <row r="20518" spans="4:30" x14ac:dyDescent="0.2">
      <c r="D20518" s="5"/>
      <c r="I20518" s="7"/>
      <c r="K20518" s="7"/>
      <c r="L20518" s="7"/>
      <c r="M20518" s="7"/>
      <c r="N20518" s="7"/>
      <c r="O20518" s="5"/>
      <c r="U20518" s="31"/>
      <c r="AD20518" s="20"/>
    </row>
    <row r="20519" spans="4:30" x14ac:dyDescent="0.2">
      <c r="D20519" s="5"/>
      <c r="I20519" s="7"/>
      <c r="K20519" s="7"/>
      <c r="L20519" s="7"/>
      <c r="M20519" s="7"/>
      <c r="N20519" s="7"/>
      <c r="O20519" s="5"/>
      <c r="U20519" s="31"/>
      <c r="AD20519" s="20"/>
    </row>
    <row r="20520" spans="4:30" x14ac:dyDescent="0.2">
      <c r="D20520" s="5"/>
      <c r="I20520" s="7"/>
      <c r="K20520" s="7"/>
      <c r="L20520" s="7"/>
      <c r="M20520" s="7"/>
      <c r="N20520" s="7"/>
      <c r="O20520" s="5"/>
      <c r="U20520" s="31"/>
      <c r="AD20520" s="20"/>
    </row>
    <row r="20521" spans="4:30" x14ac:dyDescent="0.2">
      <c r="D20521" s="5"/>
      <c r="I20521" s="7"/>
      <c r="K20521" s="7"/>
      <c r="L20521" s="7"/>
      <c r="M20521" s="7"/>
      <c r="N20521" s="7"/>
      <c r="O20521" s="5"/>
      <c r="U20521" s="31"/>
      <c r="AD20521" s="20"/>
    </row>
    <row r="20522" spans="4:30" x14ac:dyDescent="0.2">
      <c r="D20522" s="5"/>
      <c r="I20522" s="7"/>
      <c r="K20522" s="7"/>
      <c r="L20522" s="7"/>
      <c r="M20522" s="7"/>
      <c r="N20522" s="7"/>
      <c r="O20522" s="5"/>
      <c r="U20522" s="31"/>
      <c r="AD20522" s="20"/>
    </row>
    <row r="20523" spans="4:30" x14ac:dyDescent="0.2">
      <c r="D20523" s="5"/>
      <c r="I20523" s="7"/>
      <c r="K20523" s="7"/>
      <c r="L20523" s="7"/>
      <c r="M20523" s="7"/>
      <c r="N20523" s="7"/>
      <c r="O20523" s="5"/>
      <c r="U20523" s="31"/>
      <c r="AD20523" s="20"/>
    </row>
    <row r="20524" spans="4:30" x14ac:dyDescent="0.2">
      <c r="D20524" s="5"/>
      <c r="I20524" s="7"/>
      <c r="K20524" s="7"/>
      <c r="L20524" s="7"/>
      <c r="M20524" s="7"/>
      <c r="N20524" s="7"/>
      <c r="O20524" s="5"/>
      <c r="U20524" s="31"/>
      <c r="AD20524" s="20"/>
    </row>
    <row r="20525" spans="4:30" x14ac:dyDescent="0.2">
      <c r="D20525" s="5"/>
      <c r="I20525" s="7"/>
      <c r="K20525" s="7"/>
      <c r="L20525" s="7"/>
      <c r="M20525" s="7"/>
      <c r="N20525" s="7"/>
      <c r="O20525" s="5"/>
      <c r="U20525" s="31"/>
      <c r="AD20525" s="20"/>
    </row>
    <row r="20526" spans="4:30" x14ac:dyDescent="0.2">
      <c r="D20526" s="5"/>
      <c r="I20526" s="7"/>
      <c r="K20526" s="7"/>
      <c r="L20526" s="7"/>
      <c r="M20526" s="7"/>
      <c r="N20526" s="7"/>
      <c r="O20526" s="5"/>
      <c r="U20526" s="31"/>
      <c r="AD20526" s="20"/>
    </row>
    <row r="20527" spans="4:30" x14ac:dyDescent="0.2">
      <c r="D20527" s="5"/>
      <c r="I20527" s="7"/>
      <c r="K20527" s="7"/>
      <c r="L20527" s="7"/>
      <c r="M20527" s="7"/>
      <c r="N20527" s="7"/>
      <c r="O20527" s="5"/>
      <c r="U20527" s="31"/>
      <c r="AD20527" s="20"/>
    </row>
    <row r="20528" spans="4:30" x14ac:dyDescent="0.2">
      <c r="D20528" s="5"/>
      <c r="I20528" s="7"/>
      <c r="K20528" s="7"/>
      <c r="L20528" s="7"/>
      <c r="M20528" s="7"/>
      <c r="N20528" s="7"/>
      <c r="O20528" s="5"/>
      <c r="U20528" s="31"/>
      <c r="AD20528" s="20"/>
    </row>
    <row r="20529" spans="4:30" x14ac:dyDescent="0.2">
      <c r="D20529" s="5"/>
      <c r="I20529" s="7"/>
      <c r="K20529" s="7"/>
      <c r="L20529" s="7"/>
      <c r="M20529" s="7"/>
      <c r="N20529" s="7"/>
      <c r="O20529" s="5"/>
      <c r="U20529" s="31"/>
      <c r="AD20529" s="20"/>
    </row>
    <row r="20530" spans="4:30" x14ac:dyDescent="0.2">
      <c r="D20530" s="5"/>
      <c r="I20530" s="7"/>
      <c r="K20530" s="7"/>
      <c r="L20530" s="7"/>
      <c r="M20530" s="7"/>
      <c r="N20530" s="7"/>
      <c r="O20530" s="5"/>
      <c r="U20530" s="31"/>
      <c r="AD20530" s="20"/>
    </row>
    <row r="20531" spans="4:30" x14ac:dyDescent="0.2">
      <c r="D20531" s="5"/>
      <c r="I20531" s="7"/>
      <c r="K20531" s="7"/>
      <c r="L20531" s="7"/>
      <c r="M20531" s="7"/>
      <c r="N20531" s="7"/>
      <c r="O20531" s="5"/>
      <c r="U20531" s="31"/>
      <c r="AD20531" s="20"/>
    </row>
    <row r="20532" spans="4:30" x14ac:dyDescent="0.2">
      <c r="D20532" s="5"/>
      <c r="I20532" s="7"/>
      <c r="K20532" s="7"/>
      <c r="L20532" s="7"/>
      <c r="M20532" s="7"/>
      <c r="N20532" s="7"/>
      <c r="O20532" s="5"/>
      <c r="U20532" s="31"/>
      <c r="AD20532" s="20"/>
    </row>
    <row r="20533" spans="4:30" x14ac:dyDescent="0.2">
      <c r="D20533" s="5"/>
      <c r="I20533" s="7"/>
      <c r="K20533" s="7"/>
      <c r="L20533" s="7"/>
      <c r="M20533" s="7"/>
      <c r="N20533" s="7"/>
      <c r="O20533" s="5"/>
      <c r="U20533" s="31"/>
      <c r="AD20533" s="20"/>
    </row>
    <row r="20534" spans="4:30" x14ac:dyDescent="0.2">
      <c r="D20534" s="5"/>
      <c r="I20534" s="7"/>
      <c r="K20534" s="7"/>
      <c r="L20534" s="7"/>
      <c r="M20534" s="7"/>
      <c r="N20534" s="7"/>
      <c r="O20534" s="5"/>
      <c r="U20534" s="31"/>
      <c r="AD20534" s="20"/>
    </row>
    <row r="20535" spans="4:30" x14ac:dyDescent="0.2">
      <c r="D20535" s="5"/>
      <c r="I20535" s="7"/>
      <c r="K20535" s="7"/>
      <c r="L20535" s="7"/>
      <c r="M20535" s="7"/>
      <c r="N20535" s="7"/>
      <c r="O20535" s="5"/>
      <c r="U20535" s="31"/>
      <c r="AD20535" s="20"/>
    </row>
    <row r="20536" spans="4:30" x14ac:dyDescent="0.2">
      <c r="D20536" s="5"/>
      <c r="I20536" s="7"/>
      <c r="K20536" s="7"/>
      <c r="L20536" s="7"/>
      <c r="M20536" s="7"/>
      <c r="N20536" s="7"/>
      <c r="O20536" s="5"/>
      <c r="U20536" s="31"/>
      <c r="AD20536" s="20"/>
    </row>
    <row r="20537" spans="4:30" x14ac:dyDescent="0.2">
      <c r="D20537" s="5"/>
      <c r="I20537" s="7"/>
      <c r="K20537" s="7"/>
      <c r="L20537" s="7"/>
      <c r="M20537" s="7"/>
      <c r="N20537" s="7"/>
      <c r="O20537" s="5"/>
      <c r="U20537" s="31"/>
      <c r="AD20537" s="20"/>
    </row>
    <row r="20538" spans="4:30" x14ac:dyDescent="0.2">
      <c r="D20538" s="5"/>
      <c r="I20538" s="7"/>
      <c r="K20538" s="7"/>
      <c r="L20538" s="7"/>
      <c r="M20538" s="7"/>
      <c r="N20538" s="7"/>
      <c r="O20538" s="5"/>
      <c r="U20538" s="31"/>
      <c r="AD20538" s="20"/>
    </row>
    <row r="20539" spans="4:30" x14ac:dyDescent="0.2">
      <c r="D20539" s="5"/>
      <c r="I20539" s="7"/>
      <c r="K20539" s="7"/>
      <c r="L20539" s="7"/>
      <c r="M20539" s="7"/>
      <c r="N20539" s="7"/>
      <c r="O20539" s="5"/>
      <c r="U20539" s="31"/>
      <c r="AD20539" s="20"/>
    </row>
    <row r="20540" spans="4:30" x14ac:dyDescent="0.2">
      <c r="D20540" s="5"/>
      <c r="I20540" s="7"/>
      <c r="K20540" s="7"/>
      <c r="L20540" s="7"/>
      <c r="M20540" s="7"/>
      <c r="N20540" s="7"/>
      <c r="O20540" s="5"/>
      <c r="U20540" s="31"/>
      <c r="AD20540" s="20"/>
    </row>
    <row r="20541" spans="4:30" x14ac:dyDescent="0.2">
      <c r="D20541" s="5"/>
      <c r="I20541" s="7"/>
      <c r="K20541" s="7"/>
      <c r="L20541" s="7"/>
      <c r="M20541" s="7"/>
      <c r="N20541" s="7"/>
      <c r="O20541" s="5"/>
      <c r="U20541" s="31"/>
      <c r="AD20541" s="20"/>
    </row>
    <row r="20542" spans="4:30" x14ac:dyDescent="0.2">
      <c r="D20542" s="5"/>
      <c r="I20542" s="7"/>
      <c r="K20542" s="7"/>
      <c r="L20542" s="7"/>
      <c r="M20542" s="7"/>
      <c r="N20542" s="7"/>
      <c r="O20542" s="5"/>
      <c r="U20542" s="31"/>
      <c r="AD20542" s="20"/>
    </row>
    <row r="20543" spans="4:30" x14ac:dyDescent="0.2">
      <c r="D20543" s="5"/>
      <c r="I20543" s="7"/>
      <c r="K20543" s="7"/>
      <c r="L20543" s="7"/>
      <c r="M20543" s="7"/>
      <c r="N20543" s="7"/>
      <c r="O20543" s="5"/>
      <c r="U20543" s="31"/>
      <c r="AD20543" s="20"/>
    </row>
    <row r="20544" spans="4:30" x14ac:dyDescent="0.2">
      <c r="D20544" s="5"/>
      <c r="I20544" s="7"/>
      <c r="K20544" s="7"/>
      <c r="L20544" s="7"/>
      <c r="M20544" s="7"/>
      <c r="N20544" s="7"/>
      <c r="O20544" s="5"/>
      <c r="U20544" s="31"/>
      <c r="AD20544" s="20"/>
    </row>
    <row r="20545" spans="4:30" x14ac:dyDescent="0.2">
      <c r="D20545" s="5"/>
      <c r="I20545" s="7"/>
      <c r="K20545" s="7"/>
      <c r="L20545" s="7"/>
      <c r="M20545" s="7"/>
      <c r="N20545" s="7"/>
      <c r="O20545" s="5"/>
      <c r="U20545" s="31"/>
      <c r="AD20545" s="20"/>
    </row>
    <row r="20546" spans="4:30" x14ac:dyDescent="0.2">
      <c r="D20546" s="5"/>
      <c r="I20546" s="7"/>
      <c r="K20546" s="7"/>
      <c r="L20546" s="7"/>
      <c r="M20546" s="7"/>
      <c r="N20546" s="7"/>
      <c r="O20546" s="5"/>
      <c r="U20546" s="31"/>
      <c r="AD20546" s="20"/>
    </row>
    <row r="20547" spans="4:30" x14ac:dyDescent="0.2">
      <c r="D20547" s="5"/>
      <c r="I20547" s="7"/>
      <c r="K20547" s="7"/>
      <c r="L20547" s="7"/>
      <c r="M20547" s="7"/>
      <c r="N20547" s="7"/>
      <c r="O20547" s="5"/>
      <c r="U20547" s="31"/>
      <c r="AD20547" s="20"/>
    </row>
    <row r="20548" spans="4:30" x14ac:dyDescent="0.2">
      <c r="D20548" s="5"/>
      <c r="I20548" s="7"/>
      <c r="K20548" s="7"/>
      <c r="L20548" s="7"/>
      <c r="M20548" s="7"/>
      <c r="N20548" s="7"/>
      <c r="O20548" s="5"/>
      <c r="U20548" s="31"/>
      <c r="AD20548" s="20"/>
    </row>
    <row r="20549" spans="4:30" x14ac:dyDescent="0.2">
      <c r="D20549" s="5"/>
      <c r="I20549" s="7"/>
      <c r="K20549" s="7"/>
      <c r="L20549" s="7"/>
      <c r="M20549" s="7"/>
      <c r="N20549" s="7"/>
      <c r="O20549" s="5"/>
      <c r="U20549" s="31"/>
      <c r="AD20549" s="20"/>
    </row>
    <row r="20550" spans="4:30" x14ac:dyDescent="0.2">
      <c r="D20550" s="5"/>
      <c r="I20550" s="7"/>
      <c r="K20550" s="7"/>
      <c r="L20550" s="7"/>
      <c r="M20550" s="7"/>
      <c r="N20550" s="7"/>
      <c r="O20550" s="5"/>
      <c r="U20550" s="31"/>
      <c r="AD20550" s="20"/>
    </row>
    <row r="20551" spans="4:30" x14ac:dyDescent="0.2">
      <c r="D20551" s="5"/>
      <c r="I20551" s="7"/>
      <c r="K20551" s="7"/>
      <c r="L20551" s="7"/>
      <c r="M20551" s="7"/>
      <c r="N20551" s="7"/>
      <c r="O20551" s="5"/>
      <c r="U20551" s="31"/>
      <c r="AD20551" s="20"/>
    </row>
    <row r="20552" spans="4:30" x14ac:dyDescent="0.2">
      <c r="D20552" s="5"/>
      <c r="I20552" s="7"/>
      <c r="K20552" s="7"/>
      <c r="L20552" s="7"/>
      <c r="M20552" s="7"/>
      <c r="N20552" s="7"/>
      <c r="O20552" s="5"/>
      <c r="U20552" s="31"/>
      <c r="AD20552" s="20"/>
    </row>
    <row r="20553" spans="4:30" x14ac:dyDescent="0.2">
      <c r="D20553" s="5"/>
      <c r="I20553" s="7"/>
      <c r="K20553" s="7"/>
      <c r="L20553" s="7"/>
      <c r="M20553" s="7"/>
      <c r="N20553" s="7"/>
      <c r="O20553" s="5"/>
      <c r="U20553" s="31"/>
      <c r="AD20553" s="20"/>
    </row>
    <row r="20554" spans="4:30" x14ac:dyDescent="0.2">
      <c r="D20554" s="5"/>
      <c r="I20554" s="7"/>
      <c r="K20554" s="7"/>
      <c r="L20554" s="7"/>
      <c r="M20554" s="7"/>
      <c r="N20554" s="7"/>
      <c r="O20554" s="5"/>
      <c r="U20554" s="31"/>
      <c r="AD20554" s="20"/>
    </row>
    <row r="20555" spans="4:30" x14ac:dyDescent="0.2">
      <c r="D20555" s="5"/>
      <c r="I20555" s="7"/>
      <c r="K20555" s="7"/>
      <c r="L20555" s="7"/>
      <c r="M20555" s="7"/>
      <c r="N20555" s="7"/>
      <c r="O20555" s="5"/>
      <c r="U20555" s="31"/>
      <c r="AD20555" s="20"/>
    </row>
    <row r="20556" spans="4:30" x14ac:dyDescent="0.2">
      <c r="D20556" s="5"/>
      <c r="I20556" s="7"/>
      <c r="K20556" s="7"/>
      <c r="L20556" s="7"/>
      <c r="M20556" s="7"/>
      <c r="N20556" s="7"/>
      <c r="O20556" s="5"/>
      <c r="U20556" s="31"/>
      <c r="AD20556" s="20"/>
    </row>
    <row r="20557" spans="4:30" x14ac:dyDescent="0.2">
      <c r="D20557" s="5"/>
      <c r="I20557" s="7"/>
      <c r="K20557" s="7"/>
      <c r="L20557" s="7"/>
      <c r="M20557" s="7"/>
      <c r="N20557" s="7"/>
      <c r="O20557" s="5"/>
      <c r="U20557" s="31"/>
      <c r="AD20557" s="20"/>
    </row>
    <row r="20558" spans="4:30" x14ac:dyDescent="0.2">
      <c r="D20558" s="5"/>
      <c r="I20558" s="7"/>
      <c r="K20558" s="7"/>
      <c r="L20558" s="7"/>
      <c r="M20558" s="7"/>
      <c r="N20558" s="7"/>
      <c r="O20558" s="5"/>
      <c r="U20558" s="31"/>
      <c r="AD20558" s="20"/>
    </row>
    <row r="20559" spans="4:30" x14ac:dyDescent="0.2">
      <c r="D20559" s="5"/>
      <c r="I20559" s="7"/>
      <c r="K20559" s="7"/>
      <c r="L20559" s="7"/>
      <c r="M20559" s="7"/>
      <c r="N20559" s="7"/>
      <c r="O20559" s="5"/>
      <c r="U20559" s="31"/>
      <c r="AD20559" s="20"/>
    </row>
    <row r="20560" spans="4:30" x14ac:dyDescent="0.2">
      <c r="D20560" s="5"/>
      <c r="I20560" s="7"/>
      <c r="K20560" s="7"/>
      <c r="L20560" s="7"/>
      <c r="M20560" s="7"/>
      <c r="N20560" s="7"/>
      <c r="O20560" s="5"/>
      <c r="U20560" s="31"/>
      <c r="AD20560" s="20"/>
    </row>
    <row r="20561" spans="4:30" x14ac:dyDescent="0.2">
      <c r="D20561" s="5"/>
      <c r="I20561" s="7"/>
      <c r="K20561" s="7"/>
      <c r="L20561" s="7"/>
      <c r="M20561" s="7"/>
      <c r="N20561" s="7"/>
      <c r="O20561" s="5"/>
      <c r="U20561" s="31"/>
      <c r="AD20561" s="20"/>
    </row>
    <row r="20562" spans="4:30" x14ac:dyDescent="0.2">
      <c r="D20562" s="5"/>
      <c r="I20562" s="7"/>
      <c r="K20562" s="7"/>
      <c r="L20562" s="7"/>
      <c r="M20562" s="7"/>
      <c r="N20562" s="7"/>
      <c r="O20562" s="5"/>
      <c r="U20562" s="31"/>
      <c r="AD20562" s="20"/>
    </row>
    <row r="20563" spans="4:30" x14ac:dyDescent="0.2">
      <c r="D20563" s="5"/>
      <c r="I20563" s="7"/>
      <c r="K20563" s="7"/>
      <c r="L20563" s="7"/>
      <c r="M20563" s="7"/>
      <c r="N20563" s="7"/>
      <c r="O20563" s="5"/>
      <c r="U20563" s="31"/>
      <c r="AD20563" s="20"/>
    </row>
    <row r="20564" spans="4:30" x14ac:dyDescent="0.2">
      <c r="D20564" s="5"/>
      <c r="I20564" s="7"/>
      <c r="K20564" s="7"/>
      <c r="L20564" s="7"/>
      <c r="M20564" s="7"/>
      <c r="N20564" s="7"/>
      <c r="O20564" s="5"/>
      <c r="U20564" s="31"/>
      <c r="AD20564" s="20"/>
    </row>
    <row r="20565" spans="4:30" x14ac:dyDescent="0.2">
      <c r="D20565" s="5"/>
      <c r="I20565" s="7"/>
      <c r="K20565" s="7"/>
      <c r="L20565" s="7"/>
      <c r="M20565" s="7"/>
      <c r="N20565" s="7"/>
      <c r="O20565" s="5"/>
      <c r="U20565" s="31"/>
      <c r="AD20565" s="20"/>
    </row>
    <row r="20566" spans="4:30" x14ac:dyDescent="0.2">
      <c r="D20566" s="5"/>
      <c r="I20566" s="7"/>
      <c r="K20566" s="7"/>
      <c r="L20566" s="7"/>
      <c r="M20566" s="7"/>
      <c r="N20566" s="7"/>
      <c r="O20566" s="5"/>
      <c r="U20566" s="31"/>
      <c r="AD20566" s="20"/>
    </row>
    <row r="20567" spans="4:30" x14ac:dyDescent="0.2">
      <c r="D20567" s="5"/>
      <c r="I20567" s="7"/>
      <c r="K20567" s="7"/>
      <c r="L20567" s="7"/>
      <c r="M20567" s="7"/>
      <c r="N20567" s="7"/>
      <c r="O20567" s="5"/>
      <c r="U20567" s="31"/>
      <c r="AD20567" s="20"/>
    </row>
    <row r="20568" spans="4:30" x14ac:dyDescent="0.2">
      <c r="D20568" s="5"/>
      <c r="I20568" s="7"/>
      <c r="K20568" s="7"/>
      <c r="L20568" s="7"/>
      <c r="M20568" s="7"/>
      <c r="N20568" s="7"/>
      <c r="O20568" s="5"/>
      <c r="U20568" s="31"/>
      <c r="AD20568" s="20"/>
    </row>
    <row r="20569" spans="4:30" x14ac:dyDescent="0.2">
      <c r="D20569" s="5"/>
      <c r="I20569" s="7"/>
      <c r="K20569" s="7"/>
      <c r="L20569" s="7"/>
      <c r="M20569" s="7"/>
      <c r="N20569" s="7"/>
      <c r="O20569" s="5"/>
      <c r="U20569" s="31"/>
      <c r="AD20569" s="20"/>
    </row>
    <row r="20570" spans="4:30" x14ac:dyDescent="0.2">
      <c r="D20570" s="5"/>
      <c r="I20570" s="7"/>
      <c r="K20570" s="7"/>
      <c r="L20570" s="7"/>
      <c r="M20570" s="7"/>
      <c r="N20570" s="7"/>
      <c r="O20570" s="5"/>
      <c r="U20570" s="31"/>
      <c r="AD20570" s="20"/>
    </row>
    <row r="20571" spans="4:30" x14ac:dyDescent="0.2">
      <c r="D20571" s="5"/>
      <c r="I20571" s="7"/>
      <c r="K20571" s="7"/>
      <c r="L20571" s="7"/>
      <c r="M20571" s="7"/>
      <c r="N20571" s="7"/>
      <c r="O20571" s="5"/>
      <c r="U20571" s="31"/>
      <c r="AD20571" s="20"/>
    </row>
    <row r="20572" spans="4:30" x14ac:dyDescent="0.2">
      <c r="D20572" s="5"/>
      <c r="I20572" s="7"/>
      <c r="K20572" s="7"/>
      <c r="L20572" s="7"/>
      <c r="M20572" s="7"/>
      <c r="N20572" s="7"/>
      <c r="O20572" s="5"/>
      <c r="U20572" s="31"/>
      <c r="AD20572" s="20"/>
    </row>
    <row r="20573" spans="4:30" x14ac:dyDescent="0.2">
      <c r="D20573" s="5"/>
      <c r="I20573" s="7"/>
      <c r="K20573" s="7"/>
      <c r="L20573" s="7"/>
      <c r="M20573" s="7"/>
      <c r="N20573" s="7"/>
      <c r="O20573" s="5"/>
      <c r="U20573" s="31"/>
      <c r="AD20573" s="20"/>
    </row>
    <row r="20574" spans="4:30" x14ac:dyDescent="0.2">
      <c r="D20574" s="5"/>
      <c r="I20574" s="7"/>
      <c r="K20574" s="7"/>
      <c r="L20574" s="7"/>
      <c r="M20574" s="7"/>
      <c r="N20574" s="7"/>
      <c r="O20574" s="5"/>
      <c r="U20574" s="31"/>
      <c r="AD20574" s="20"/>
    </row>
    <row r="20575" spans="4:30" x14ac:dyDescent="0.2">
      <c r="D20575" s="5"/>
      <c r="I20575" s="7"/>
      <c r="K20575" s="7"/>
      <c r="L20575" s="7"/>
      <c r="M20575" s="7"/>
      <c r="N20575" s="7"/>
      <c r="O20575" s="5"/>
      <c r="U20575" s="31"/>
      <c r="AD20575" s="20"/>
    </row>
    <row r="20576" spans="4:30" x14ac:dyDescent="0.2">
      <c r="D20576" s="5"/>
      <c r="I20576" s="7"/>
      <c r="K20576" s="7"/>
      <c r="L20576" s="7"/>
      <c r="M20576" s="7"/>
      <c r="N20576" s="7"/>
      <c r="O20576" s="5"/>
      <c r="U20576" s="31"/>
      <c r="AD20576" s="20"/>
    </row>
    <row r="20577" spans="4:30" x14ac:dyDescent="0.2">
      <c r="D20577" s="5"/>
      <c r="I20577" s="7"/>
      <c r="K20577" s="7"/>
      <c r="L20577" s="7"/>
      <c r="M20577" s="7"/>
      <c r="N20577" s="7"/>
      <c r="O20577" s="5"/>
      <c r="U20577" s="31"/>
      <c r="AD20577" s="20"/>
    </row>
    <row r="20578" spans="4:30" x14ac:dyDescent="0.2">
      <c r="D20578" s="5"/>
      <c r="I20578" s="7"/>
      <c r="K20578" s="7"/>
      <c r="L20578" s="7"/>
      <c r="M20578" s="7"/>
      <c r="N20578" s="7"/>
      <c r="O20578" s="5"/>
      <c r="U20578" s="31"/>
      <c r="AD20578" s="20"/>
    </row>
    <row r="20579" spans="4:30" x14ac:dyDescent="0.2">
      <c r="D20579" s="5"/>
      <c r="I20579" s="7"/>
      <c r="K20579" s="7"/>
      <c r="L20579" s="7"/>
      <c r="M20579" s="7"/>
      <c r="N20579" s="7"/>
      <c r="O20579" s="5"/>
      <c r="U20579" s="31"/>
      <c r="AD20579" s="20"/>
    </row>
    <row r="20580" spans="4:30" x14ac:dyDescent="0.2">
      <c r="D20580" s="5"/>
      <c r="I20580" s="7"/>
      <c r="K20580" s="7"/>
      <c r="L20580" s="7"/>
      <c r="M20580" s="7"/>
      <c r="N20580" s="7"/>
      <c r="O20580" s="5"/>
      <c r="U20580" s="31"/>
      <c r="AD20580" s="20"/>
    </row>
    <row r="20581" spans="4:30" x14ac:dyDescent="0.2">
      <c r="D20581" s="5"/>
      <c r="I20581" s="7"/>
      <c r="K20581" s="7"/>
      <c r="L20581" s="7"/>
      <c r="M20581" s="7"/>
      <c r="N20581" s="7"/>
      <c r="O20581" s="5"/>
      <c r="U20581" s="31"/>
      <c r="AD20581" s="20"/>
    </row>
    <row r="20582" spans="4:30" x14ac:dyDescent="0.2">
      <c r="D20582" s="5"/>
      <c r="I20582" s="7"/>
      <c r="K20582" s="7"/>
      <c r="L20582" s="7"/>
      <c r="M20582" s="7"/>
      <c r="N20582" s="7"/>
      <c r="O20582" s="5"/>
      <c r="U20582" s="31"/>
      <c r="AD20582" s="20"/>
    </row>
    <row r="20583" spans="4:30" x14ac:dyDescent="0.2">
      <c r="D20583" s="5"/>
      <c r="I20583" s="7"/>
      <c r="K20583" s="7"/>
      <c r="L20583" s="7"/>
      <c r="M20583" s="7"/>
      <c r="N20583" s="7"/>
      <c r="O20583" s="5"/>
      <c r="U20583" s="31"/>
      <c r="AD20583" s="20"/>
    </row>
    <row r="20584" spans="4:30" x14ac:dyDescent="0.2">
      <c r="D20584" s="5"/>
      <c r="I20584" s="7"/>
      <c r="K20584" s="7"/>
      <c r="L20584" s="7"/>
      <c r="M20584" s="7"/>
      <c r="N20584" s="7"/>
      <c r="O20584" s="5"/>
      <c r="U20584" s="31"/>
      <c r="AD20584" s="20"/>
    </row>
    <row r="20585" spans="4:30" x14ac:dyDescent="0.2">
      <c r="D20585" s="5"/>
      <c r="I20585" s="7"/>
      <c r="K20585" s="7"/>
      <c r="L20585" s="7"/>
      <c r="M20585" s="7"/>
      <c r="N20585" s="7"/>
      <c r="O20585" s="5"/>
      <c r="U20585" s="31"/>
      <c r="AD20585" s="20"/>
    </row>
    <row r="20586" spans="4:30" x14ac:dyDescent="0.2">
      <c r="D20586" s="5"/>
      <c r="I20586" s="7"/>
      <c r="K20586" s="7"/>
      <c r="L20586" s="7"/>
      <c r="M20586" s="7"/>
      <c r="N20586" s="7"/>
      <c r="O20586" s="5"/>
      <c r="U20586" s="31"/>
      <c r="AD20586" s="20"/>
    </row>
    <row r="20587" spans="4:30" x14ac:dyDescent="0.2">
      <c r="D20587" s="5"/>
      <c r="I20587" s="7"/>
      <c r="K20587" s="7"/>
      <c r="L20587" s="7"/>
      <c r="M20587" s="7"/>
      <c r="N20587" s="7"/>
      <c r="O20587" s="5"/>
      <c r="U20587" s="31"/>
      <c r="AD20587" s="20"/>
    </row>
    <row r="20588" spans="4:30" x14ac:dyDescent="0.2">
      <c r="D20588" s="5"/>
      <c r="I20588" s="7"/>
      <c r="K20588" s="7"/>
      <c r="L20588" s="7"/>
      <c r="M20588" s="7"/>
      <c r="N20588" s="7"/>
      <c r="O20588" s="5"/>
      <c r="U20588" s="31"/>
      <c r="AD20588" s="20"/>
    </row>
    <row r="20589" spans="4:30" x14ac:dyDescent="0.2">
      <c r="D20589" s="5"/>
      <c r="I20589" s="7"/>
      <c r="K20589" s="7"/>
      <c r="L20589" s="7"/>
      <c r="M20589" s="7"/>
      <c r="N20589" s="7"/>
      <c r="O20589" s="5"/>
      <c r="U20589" s="31"/>
      <c r="AD20589" s="20"/>
    </row>
    <row r="20590" spans="4:30" x14ac:dyDescent="0.2">
      <c r="D20590" s="5"/>
      <c r="I20590" s="7"/>
      <c r="K20590" s="7"/>
      <c r="L20590" s="7"/>
      <c r="M20590" s="7"/>
      <c r="N20590" s="7"/>
      <c r="O20590" s="5"/>
      <c r="U20590" s="31"/>
      <c r="AD20590" s="20"/>
    </row>
    <row r="20591" spans="4:30" x14ac:dyDescent="0.2">
      <c r="D20591" s="5"/>
      <c r="I20591" s="7"/>
      <c r="K20591" s="7"/>
      <c r="L20591" s="7"/>
      <c r="M20591" s="7"/>
      <c r="N20591" s="7"/>
      <c r="O20591" s="5"/>
      <c r="U20591" s="31"/>
      <c r="AD20591" s="20"/>
    </row>
    <row r="20592" spans="4:30" x14ac:dyDescent="0.2">
      <c r="D20592" s="5"/>
      <c r="I20592" s="7"/>
      <c r="K20592" s="7"/>
      <c r="L20592" s="7"/>
      <c r="M20592" s="7"/>
      <c r="N20592" s="7"/>
      <c r="O20592" s="5"/>
      <c r="U20592" s="31"/>
      <c r="AD20592" s="20"/>
    </row>
    <row r="20593" spans="4:30" x14ac:dyDescent="0.2">
      <c r="D20593" s="5"/>
      <c r="I20593" s="7"/>
      <c r="K20593" s="7"/>
      <c r="L20593" s="7"/>
      <c r="M20593" s="7"/>
      <c r="N20593" s="7"/>
      <c r="O20593" s="5"/>
      <c r="U20593" s="31"/>
      <c r="AD20593" s="20"/>
    </row>
    <row r="20594" spans="4:30" x14ac:dyDescent="0.2">
      <c r="D20594" s="5"/>
      <c r="I20594" s="7"/>
      <c r="K20594" s="7"/>
      <c r="L20594" s="7"/>
      <c r="M20594" s="7"/>
      <c r="N20594" s="7"/>
      <c r="O20594" s="5"/>
      <c r="U20594" s="31"/>
      <c r="AD20594" s="20"/>
    </row>
    <row r="20595" spans="4:30" x14ac:dyDescent="0.2">
      <c r="D20595" s="5"/>
      <c r="I20595" s="7"/>
      <c r="K20595" s="7"/>
      <c r="L20595" s="7"/>
      <c r="M20595" s="7"/>
      <c r="N20595" s="7"/>
      <c r="O20595" s="5"/>
      <c r="U20595" s="31"/>
      <c r="AD20595" s="20"/>
    </row>
    <row r="20596" spans="4:30" x14ac:dyDescent="0.2">
      <c r="D20596" s="5"/>
      <c r="I20596" s="7"/>
      <c r="K20596" s="7"/>
      <c r="L20596" s="7"/>
      <c r="M20596" s="7"/>
      <c r="N20596" s="7"/>
      <c r="O20596" s="5"/>
      <c r="U20596" s="31"/>
      <c r="AD20596" s="20"/>
    </row>
    <row r="20597" spans="4:30" x14ac:dyDescent="0.2">
      <c r="D20597" s="5"/>
      <c r="I20597" s="7"/>
      <c r="K20597" s="7"/>
      <c r="L20597" s="7"/>
      <c r="M20597" s="7"/>
      <c r="N20597" s="7"/>
      <c r="O20597" s="5"/>
      <c r="U20597" s="31"/>
      <c r="AD20597" s="20"/>
    </row>
    <row r="20598" spans="4:30" x14ac:dyDescent="0.2">
      <c r="D20598" s="5"/>
      <c r="I20598" s="7"/>
      <c r="K20598" s="7"/>
      <c r="L20598" s="7"/>
      <c r="M20598" s="7"/>
      <c r="N20598" s="7"/>
      <c r="O20598" s="5"/>
      <c r="U20598" s="31"/>
      <c r="AD20598" s="20"/>
    </row>
    <row r="20599" spans="4:30" x14ac:dyDescent="0.2">
      <c r="D20599" s="5"/>
      <c r="I20599" s="7"/>
      <c r="K20599" s="7"/>
      <c r="L20599" s="7"/>
      <c r="M20599" s="7"/>
      <c r="N20599" s="7"/>
      <c r="O20599" s="5"/>
      <c r="U20599" s="31"/>
      <c r="AD20599" s="20"/>
    </row>
    <row r="20600" spans="4:30" x14ac:dyDescent="0.2">
      <c r="D20600" s="5"/>
      <c r="I20600" s="7"/>
      <c r="K20600" s="7"/>
      <c r="L20600" s="7"/>
      <c r="M20600" s="7"/>
      <c r="N20600" s="7"/>
      <c r="O20600" s="5"/>
      <c r="U20600" s="31"/>
      <c r="AD20600" s="20"/>
    </row>
    <row r="20601" spans="4:30" x14ac:dyDescent="0.2">
      <c r="D20601" s="5"/>
      <c r="I20601" s="7"/>
      <c r="K20601" s="7"/>
      <c r="L20601" s="7"/>
      <c r="M20601" s="7"/>
      <c r="N20601" s="7"/>
      <c r="O20601" s="5"/>
      <c r="U20601" s="31"/>
      <c r="AD20601" s="20"/>
    </row>
    <row r="20602" spans="4:30" x14ac:dyDescent="0.2">
      <c r="D20602" s="5"/>
      <c r="I20602" s="7"/>
      <c r="K20602" s="7"/>
      <c r="L20602" s="7"/>
      <c r="M20602" s="7"/>
      <c r="N20602" s="7"/>
      <c r="O20602" s="5"/>
      <c r="U20602" s="31"/>
      <c r="AD20602" s="20"/>
    </row>
    <row r="20603" spans="4:30" x14ac:dyDescent="0.2">
      <c r="D20603" s="5"/>
      <c r="I20603" s="7"/>
      <c r="K20603" s="7"/>
      <c r="L20603" s="7"/>
      <c r="M20603" s="7"/>
      <c r="N20603" s="7"/>
      <c r="O20603" s="5"/>
      <c r="U20603" s="31"/>
      <c r="AD20603" s="20"/>
    </row>
    <row r="20604" spans="4:30" x14ac:dyDescent="0.2">
      <c r="D20604" s="5"/>
      <c r="I20604" s="7"/>
      <c r="K20604" s="7"/>
      <c r="L20604" s="7"/>
      <c r="M20604" s="7"/>
      <c r="N20604" s="7"/>
      <c r="O20604" s="5"/>
      <c r="U20604" s="31"/>
      <c r="AD20604" s="20"/>
    </row>
    <row r="20605" spans="4:30" x14ac:dyDescent="0.2">
      <c r="D20605" s="5"/>
      <c r="I20605" s="7"/>
      <c r="K20605" s="7"/>
      <c r="L20605" s="7"/>
      <c r="M20605" s="7"/>
      <c r="N20605" s="7"/>
      <c r="O20605" s="5"/>
      <c r="U20605" s="31"/>
      <c r="AD20605" s="20"/>
    </row>
    <row r="20606" spans="4:30" x14ac:dyDescent="0.2">
      <c r="D20606" s="5"/>
      <c r="I20606" s="7"/>
      <c r="K20606" s="7"/>
      <c r="L20606" s="7"/>
      <c r="M20606" s="7"/>
      <c r="N20606" s="7"/>
      <c r="O20606" s="5"/>
      <c r="U20606" s="31"/>
      <c r="AD20606" s="20"/>
    </row>
    <row r="20607" spans="4:30" x14ac:dyDescent="0.2">
      <c r="D20607" s="5"/>
      <c r="I20607" s="7"/>
      <c r="K20607" s="7"/>
      <c r="L20607" s="7"/>
      <c r="M20607" s="7"/>
      <c r="N20607" s="7"/>
      <c r="O20607" s="5"/>
      <c r="U20607" s="31"/>
      <c r="AD20607" s="20"/>
    </row>
    <row r="20608" spans="4:30" x14ac:dyDescent="0.2">
      <c r="D20608" s="5"/>
      <c r="I20608" s="7"/>
      <c r="K20608" s="7"/>
      <c r="L20608" s="7"/>
      <c r="M20608" s="7"/>
      <c r="N20608" s="7"/>
      <c r="O20608" s="5"/>
      <c r="U20608" s="31"/>
      <c r="AD20608" s="20"/>
    </row>
    <row r="20609" spans="4:30" x14ac:dyDescent="0.2">
      <c r="D20609" s="5"/>
      <c r="I20609" s="7"/>
      <c r="K20609" s="7"/>
      <c r="L20609" s="7"/>
      <c r="M20609" s="7"/>
      <c r="N20609" s="7"/>
      <c r="O20609" s="5"/>
      <c r="U20609" s="31"/>
      <c r="AD20609" s="20"/>
    </row>
    <row r="20610" spans="4:30" x14ac:dyDescent="0.2">
      <c r="D20610" s="5"/>
      <c r="I20610" s="7"/>
      <c r="K20610" s="7"/>
      <c r="L20610" s="7"/>
      <c r="M20610" s="7"/>
      <c r="N20610" s="7"/>
      <c r="O20610" s="5"/>
      <c r="U20610" s="31"/>
      <c r="AD20610" s="20"/>
    </row>
    <row r="20611" spans="4:30" x14ac:dyDescent="0.2">
      <c r="D20611" s="5"/>
      <c r="I20611" s="7"/>
      <c r="K20611" s="7"/>
      <c r="L20611" s="7"/>
      <c r="M20611" s="7"/>
      <c r="N20611" s="7"/>
      <c r="O20611" s="5"/>
      <c r="U20611" s="31"/>
      <c r="AD20611" s="20"/>
    </row>
    <row r="20612" spans="4:30" x14ac:dyDescent="0.2">
      <c r="D20612" s="5"/>
      <c r="I20612" s="7"/>
      <c r="K20612" s="7"/>
      <c r="L20612" s="7"/>
      <c r="M20612" s="7"/>
      <c r="N20612" s="7"/>
      <c r="O20612" s="5"/>
      <c r="U20612" s="31"/>
      <c r="AD20612" s="20"/>
    </row>
    <row r="20613" spans="4:30" x14ac:dyDescent="0.2">
      <c r="D20613" s="5"/>
      <c r="I20613" s="7"/>
      <c r="K20613" s="7"/>
      <c r="L20613" s="7"/>
      <c r="M20613" s="7"/>
      <c r="N20613" s="7"/>
      <c r="O20613" s="5"/>
      <c r="U20613" s="31"/>
      <c r="AD20613" s="20"/>
    </row>
    <row r="20614" spans="4:30" x14ac:dyDescent="0.2">
      <c r="D20614" s="5"/>
      <c r="I20614" s="7"/>
      <c r="K20614" s="7"/>
      <c r="L20614" s="7"/>
      <c r="M20614" s="7"/>
      <c r="N20614" s="7"/>
      <c r="O20614" s="5"/>
      <c r="U20614" s="31"/>
      <c r="AD20614" s="20"/>
    </row>
    <row r="20615" spans="4:30" x14ac:dyDescent="0.2">
      <c r="D20615" s="5"/>
      <c r="I20615" s="7"/>
      <c r="K20615" s="7"/>
      <c r="L20615" s="7"/>
      <c r="M20615" s="7"/>
      <c r="N20615" s="7"/>
      <c r="O20615" s="5"/>
      <c r="U20615" s="31"/>
      <c r="AD20615" s="20"/>
    </row>
    <row r="20616" spans="4:30" x14ac:dyDescent="0.2">
      <c r="D20616" s="5"/>
      <c r="I20616" s="7"/>
      <c r="K20616" s="7"/>
      <c r="L20616" s="7"/>
      <c r="M20616" s="7"/>
      <c r="N20616" s="7"/>
      <c r="O20616" s="5"/>
      <c r="U20616" s="31"/>
      <c r="AD20616" s="20"/>
    </row>
    <row r="20617" spans="4:30" x14ac:dyDescent="0.2">
      <c r="D20617" s="5"/>
      <c r="I20617" s="7"/>
      <c r="K20617" s="7"/>
      <c r="L20617" s="7"/>
      <c r="M20617" s="7"/>
      <c r="N20617" s="7"/>
      <c r="O20617" s="5"/>
      <c r="U20617" s="31"/>
      <c r="AD20617" s="20"/>
    </row>
    <row r="20618" spans="4:30" x14ac:dyDescent="0.2">
      <c r="D20618" s="5"/>
      <c r="I20618" s="7"/>
      <c r="K20618" s="7"/>
      <c r="L20618" s="7"/>
      <c r="M20618" s="7"/>
      <c r="N20618" s="7"/>
      <c r="O20618" s="5"/>
      <c r="U20618" s="31"/>
      <c r="AD20618" s="20"/>
    </row>
    <row r="20619" spans="4:30" x14ac:dyDescent="0.2">
      <c r="D20619" s="5"/>
      <c r="I20619" s="7"/>
      <c r="K20619" s="7"/>
      <c r="L20619" s="7"/>
      <c r="M20619" s="7"/>
      <c r="N20619" s="7"/>
      <c r="O20619" s="5"/>
      <c r="U20619" s="31"/>
      <c r="AD20619" s="20"/>
    </row>
    <row r="20620" spans="4:30" x14ac:dyDescent="0.2">
      <c r="D20620" s="5"/>
      <c r="I20620" s="7"/>
      <c r="K20620" s="7"/>
      <c r="L20620" s="7"/>
      <c r="M20620" s="7"/>
      <c r="N20620" s="7"/>
      <c r="O20620" s="5"/>
      <c r="U20620" s="31"/>
      <c r="AD20620" s="20"/>
    </row>
  </sheetData>
  <sheetProtection password="E2A4" sheet="1"/>
  <protectedRanges>
    <protectedRange sqref="B4:B20620 D4:R20620" name="Trans2_AllTrans"/>
  </protectedRanges>
  <dataConsolidate/>
  <conditionalFormatting sqref="D1941:D20620 W3:X3 A3 C3:D3">
    <cfRule type="cellIs" dxfId="1" priority="4" stopIfTrue="1" operator="equal">
      <formula>"Asset Purchase, Asset Income, Asset Instament Payment, Other Transaction, Automated Disposal"</formula>
    </cfRule>
  </conditionalFormatting>
  <conditionalFormatting sqref="B3:C3">
    <cfRule type="cellIs" dxfId="0" priority="3" stopIfTrue="1" operator="equal">
      <formula>"Asset Purchase, Asset Income, Asset Instament Payment, Other Transaction, Automated Disposal"</formula>
    </cfRule>
  </conditionalFormatting>
  <conditionalFormatting sqref="C4:C1940 A4:A1940">
    <cfRule type="iconSet" priority="21">
      <iconSet iconSet="3Symbols2" showValue="0" reverse="1">
        <cfvo type="percent" val="0"/>
        <cfvo type="num" val="0.1"/>
        <cfvo type="num" val="0.9"/>
      </iconSet>
    </cfRule>
  </conditionalFormatting>
  <dataValidations count="11">
    <dataValidation type="decimal" operator="greaterThan" allowBlank="1" showInputMessage="1" showErrorMessage="1" sqref="J4:J1941 P1:P2 P4:P65536 E1:E2 E4:E65536" xr:uid="{00000000-0002-0000-0100-000000000000}">
      <formula1>0</formula1>
    </dataValidation>
    <dataValidation type="list" allowBlank="1" showInputMessage="1" showErrorMessage="1" error="Please select from the drop-down list." sqref="M4:M1940" xr:uid="{00000000-0002-0000-0100-000001000000}">
      <formula1>$AD$64:$AD$68</formula1>
    </dataValidation>
    <dataValidation type="date" allowBlank="1" showErrorMessage="1" errorTitle="Input Error" error="Date must be in dd/mm/yyyy format" sqref="D5:D6 O4:O1786" xr:uid="{00000000-0002-0000-0100-000002000000}">
      <formula1>29221</formula1>
      <formula2>401949</formula2>
    </dataValidation>
    <dataValidation type="date" allowBlank="1" showErrorMessage="1" errorTitle="Input error" error="Date must be in dd/mm/yyyy format" sqref="D7:D1786 N11:N12 N5:N6 D3:D4" xr:uid="{00000000-0002-0000-0100-000003000000}">
      <formula1>29403</formula1>
      <formula2>401949</formula2>
    </dataValidation>
    <dataValidation type="list" allowBlank="1" showInputMessage="1" showErrorMessage="1" error="Please select from the drop-down list." sqref="B4:B1940" xr:uid="{00000000-0002-0000-0100-000004000000}">
      <formula1>$AD$6:$AD$7</formula1>
    </dataValidation>
    <dataValidation type="list" allowBlank="1" showInputMessage="1" showErrorMessage="1" error="Please select a value from the drop down list." sqref="F1004:F1940" xr:uid="{00000000-0002-0000-0100-000005000000}">
      <formula1>INDIRECT(#REF!)</formula1>
    </dataValidation>
    <dataValidation type="decimal" operator="greaterThan" allowBlank="1" showInputMessage="1" showErrorMessage="1" error="Notional Gain value entered must be positive" sqref="R1:R1048576" xr:uid="{00000000-0002-0000-0100-000006000000}">
      <formula1>0</formula1>
    </dataValidation>
    <dataValidation type="list" allowBlank="1" showInputMessage="1" showErrorMessage="1" error="Please select a value from the drop down list." sqref="F4:F1003" xr:uid="{00000000-0002-0000-0100-000007000000}">
      <formula1>AD$123:AD$146</formula1>
    </dataValidation>
    <dataValidation operator="greaterThan" allowBlank="1" showInputMessage="1" showErrorMessage="1" sqref="P3:Q3 E3" xr:uid="{00000000-0002-0000-0100-000008000000}"/>
    <dataValidation type="decimal" operator="greaterThan" allowBlank="1" showInputMessage="1" showErrorMessage="1" sqref="Q1:Q2 Q4:Q65536" xr:uid="{00000000-0002-0000-0100-000009000000}">
      <formula1>-1000000000</formula1>
    </dataValidation>
    <dataValidation type="list" allowBlank="1" showInputMessage="1" showErrorMessage="1" error="Please select from the drop-down list." sqref="H4:H1940" xr:uid="{00000000-0002-0000-0100-00000A000000}">
      <formula1>$AD$10:$AD$57</formula1>
    </dataValidation>
  </dataValidations>
  <pageMargins left="0.70866141732283472" right="0.70866141732283472" top="0.74803149606299213" bottom="0.74803149606299213" header="0.31496062992125984" footer="0.31496062992125984"/>
  <pageSetup scale="45" orientation="landscape" r:id="rId1"/>
  <drawing r:id="rId2"/>
  <legacyDrawing r:id="rId3"/>
  <controls>
    <mc:AlternateContent xmlns:mc="http://schemas.openxmlformats.org/markup-compatibility/2006">
      <mc:Choice Requires="x14">
        <control shapeId="21411" r:id="rId4" name="CommandButton1">
          <controlPr autoLine="0" r:id="rId5">
            <anchor moveWithCells="1">
              <from>
                <xdr:col>0</xdr:col>
                <xdr:colOff>142875</xdr:colOff>
                <xdr:row>0</xdr:row>
                <xdr:rowOff>76200</xdr:rowOff>
              </from>
              <to>
                <xdr:col>1</xdr:col>
                <xdr:colOff>923925</xdr:colOff>
                <xdr:row>1</xdr:row>
                <xdr:rowOff>95250</xdr:rowOff>
              </to>
            </anchor>
          </controlPr>
        </control>
      </mc:Choice>
      <mc:Fallback>
        <control shapeId="21411" r:id="rId4" name="CommandButton1"/>
      </mc:Fallback>
    </mc:AlternateContent>
    <mc:AlternateContent xmlns:mc="http://schemas.openxmlformats.org/markup-compatibility/2006">
      <mc:Choice Requires="x14">
        <control shapeId="21412" r:id="rId6" name="Button 1956">
          <controlPr defaultSize="0" print="0" autoFill="0" autoPict="0" macro="[0]!Clear_Data_InvOpBal.sbClearCellsOnlyData">
            <anchor moveWithCells="1" sizeWithCells="1">
              <from>
                <xdr:col>6</xdr:col>
                <xdr:colOff>238125</xdr:colOff>
                <xdr:row>0</xdr:row>
                <xdr:rowOff>76200</xdr:rowOff>
              </from>
              <to>
                <xdr:col>6</xdr:col>
                <xdr:colOff>1962150</xdr:colOff>
                <xdr:row>1</xdr:row>
                <xdr:rowOff>85725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P69"/>
  <sheetViews>
    <sheetView workbookViewId="0">
      <selection activeCell="E19" sqref="E19"/>
    </sheetView>
  </sheetViews>
  <sheetFormatPr defaultRowHeight="12.75" x14ac:dyDescent="0.2"/>
  <cols>
    <col min="1" max="1" width="3.140625" customWidth="1"/>
    <col min="2" max="2" width="19.140625" customWidth="1"/>
    <col min="3" max="3" width="19" customWidth="1"/>
    <col min="4" max="4" width="25.28515625" customWidth="1"/>
    <col min="5" max="5" width="18.5703125" customWidth="1"/>
  </cols>
  <sheetData>
    <row r="1" spans="1:16" ht="15.75" x14ac:dyDescent="0.25">
      <c r="A1" s="39" t="s">
        <v>199</v>
      </c>
      <c r="B1" s="40"/>
      <c r="C1" s="40"/>
      <c r="D1" s="40"/>
      <c r="E1" s="22"/>
      <c r="F1" s="22"/>
      <c r="G1" s="22"/>
      <c r="H1" s="22"/>
      <c r="I1" s="22"/>
      <c r="J1" s="22"/>
      <c r="K1" s="22"/>
      <c r="L1" s="22"/>
      <c r="M1" s="22"/>
    </row>
    <row r="2" spans="1:16" x14ac:dyDescent="0.2">
      <c r="A2" s="41" t="s">
        <v>190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1:16" x14ac:dyDescent="0.2">
      <c r="A3" s="4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6" x14ac:dyDescent="0.2">
      <c r="A4" s="41" t="s">
        <v>155</v>
      </c>
      <c r="B4" s="22" t="s">
        <v>156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1:16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6" x14ac:dyDescent="0.2">
      <c r="A6" s="22" t="s">
        <v>157</v>
      </c>
      <c r="B6" s="45" t="s">
        <v>195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</row>
    <row r="7" spans="1:16" x14ac:dyDescent="0.2">
      <c r="A7" s="22"/>
      <c r="B7" s="43" t="s">
        <v>158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</row>
    <row r="8" spans="1:16" x14ac:dyDescent="0.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</row>
    <row r="9" spans="1:16" x14ac:dyDescent="0.2">
      <c r="A9" s="22" t="s">
        <v>159</v>
      </c>
      <c r="B9" s="22" t="s">
        <v>160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</row>
    <row r="10" spans="1:16" x14ac:dyDescent="0.2">
      <c r="A10" s="22"/>
      <c r="B10" s="22" t="s">
        <v>161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</row>
    <row r="11" spans="1:16" x14ac:dyDescent="0.2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16" x14ac:dyDescent="0.2">
      <c r="A12" s="41"/>
      <c r="B12" s="41" t="s">
        <v>97</v>
      </c>
      <c r="C12" s="41" t="s">
        <v>99</v>
      </c>
      <c r="D12" s="41" t="s">
        <v>98</v>
      </c>
      <c r="E12" s="41"/>
      <c r="F12" s="41"/>
      <c r="G12" s="41"/>
      <c r="H12" s="41"/>
      <c r="I12" s="41"/>
      <c r="J12" s="41"/>
      <c r="K12" s="41"/>
      <c r="L12" s="41"/>
      <c r="M12" s="41"/>
    </row>
    <row r="13" spans="1:16" x14ac:dyDescent="0.2">
      <c r="A13" s="22"/>
      <c r="B13" s="22" t="s">
        <v>162</v>
      </c>
      <c r="C13" s="22" t="s">
        <v>162</v>
      </c>
      <c r="D13" s="22" t="s">
        <v>162</v>
      </c>
      <c r="E13" s="22"/>
      <c r="F13" s="22"/>
      <c r="G13" s="22"/>
      <c r="H13" s="22"/>
      <c r="I13" s="22"/>
      <c r="J13" s="22"/>
      <c r="K13" s="22"/>
      <c r="L13" s="22"/>
      <c r="M13" s="22"/>
    </row>
    <row r="14" spans="1:16" x14ac:dyDescent="0.2">
      <c r="A14" s="22"/>
      <c r="B14" s="22" t="s">
        <v>2</v>
      </c>
      <c r="C14" s="22" t="s">
        <v>2</v>
      </c>
      <c r="D14" s="22" t="s">
        <v>2</v>
      </c>
      <c r="E14" s="22"/>
      <c r="F14" s="22"/>
      <c r="G14" s="22"/>
      <c r="H14" s="22"/>
      <c r="I14" s="22"/>
      <c r="J14" s="22"/>
      <c r="K14" s="22"/>
      <c r="L14" s="22"/>
      <c r="M14" s="22"/>
    </row>
    <row r="15" spans="1:16" x14ac:dyDescent="0.2">
      <c r="A15" s="22"/>
      <c r="B15" s="22"/>
      <c r="C15" s="22" t="s">
        <v>163</v>
      </c>
      <c r="D15" s="22" t="s">
        <v>6</v>
      </c>
      <c r="E15" s="22"/>
      <c r="F15" s="22"/>
      <c r="G15" s="22"/>
      <c r="H15" s="22"/>
      <c r="I15" s="22"/>
      <c r="J15" s="22"/>
      <c r="K15" s="22"/>
      <c r="L15" s="22"/>
      <c r="M15" s="22"/>
      <c r="P15" s="22"/>
    </row>
    <row r="16" spans="1:16" x14ac:dyDescent="0.2">
      <c r="A16" s="22"/>
      <c r="B16" s="22"/>
      <c r="C16" s="22" t="s">
        <v>164</v>
      </c>
      <c r="D16" s="22" t="s">
        <v>163</v>
      </c>
      <c r="E16" s="22"/>
      <c r="F16" s="22"/>
      <c r="G16" s="22"/>
      <c r="H16" s="22"/>
      <c r="I16" s="22"/>
      <c r="J16" s="22"/>
      <c r="K16" s="22"/>
      <c r="L16" s="22"/>
      <c r="M16" s="22"/>
      <c r="P16" s="22"/>
    </row>
    <row r="17" spans="1:16" x14ac:dyDescent="0.2">
      <c r="A17" s="22"/>
      <c r="B17" s="22"/>
      <c r="C17" s="44" t="s">
        <v>188</v>
      </c>
      <c r="D17" s="22" t="s">
        <v>164</v>
      </c>
      <c r="E17" s="22"/>
      <c r="F17" s="22"/>
      <c r="G17" s="22"/>
      <c r="H17" s="22"/>
      <c r="I17" s="22"/>
      <c r="J17" s="22"/>
      <c r="K17" s="22"/>
      <c r="L17" s="22"/>
      <c r="M17" s="22"/>
      <c r="P17" s="22"/>
    </row>
    <row r="18" spans="1:16" x14ac:dyDescent="0.2">
      <c r="A18" s="22"/>
      <c r="B18" s="22"/>
      <c r="C18" s="22" t="s">
        <v>189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2"/>
    </row>
    <row r="19" spans="1:16" x14ac:dyDescent="0.2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P19" s="22"/>
    </row>
    <row r="20" spans="1:16" x14ac:dyDescent="0.2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P20" s="22"/>
    </row>
    <row r="21" spans="1:16" x14ac:dyDescent="0.2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P21" s="22"/>
    </row>
    <row r="22" spans="1:16" x14ac:dyDescent="0.2">
      <c r="A22" s="22" t="s">
        <v>165</v>
      </c>
      <c r="B22" s="45" t="s">
        <v>191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P22" s="22"/>
    </row>
    <row r="23" spans="1:16" x14ac:dyDescent="0.2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P23" s="22"/>
    </row>
    <row r="24" spans="1:16" x14ac:dyDescent="0.2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P24" s="22"/>
    </row>
    <row r="25" spans="1:16" x14ac:dyDescent="0.2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P25" s="22"/>
    </row>
    <row r="26" spans="1:16" x14ac:dyDescent="0.2">
      <c r="A26" s="22" t="s">
        <v>166</v>
      </c>
      <c r="B26" s="22" t="s">
        <v>167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P26" s="22"/>
    </row>
    <row r="27" spans="1:16" x14ac:dyDescent="0.2">
      <c r="A27" s="22" t="s">
        <v>168</v>
      </c>
      <c r="B27" t="s">
        <v>192</v>
      </c>
      <c r="I27" s="22"/>
      <c r="J27" s="22"/>
      <c r="K27" s="22"/>
      <c r="L27" s="22"/>
      <c r="M27" s="22"/>
      <c r="P27" s="22"/>
    </row>
    <row r="28" spans="1:16" x14ac:dyDescent="0.2">
      <c r="A28" s="22" t="s">
        <v>172</v>
      </c>
      <c r="B28" s="22" t="s">
        <v>169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P28" s="22"/>
    </row>
    <row r="29" spans="1:16" x14ac:dyDescent="0.2">
      <c r="A29" s="22"/>
      <c r="B29" s="22" t="s">
        <v>170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P29" s="22"/>
    </row>
    <row r="30" spans="1:16" x14ac:dyDescent="0.2">
      <c r="A30" s="22"/>
      <c r="B30" s="22" t="s">
        <v>171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P30" s="22"/>
    </row>
    <row r="31" spans="1:16" x14ac:dyDescent="0.2">
      <c r="A31" s="22" t="s">
        <v>174</v>
      </c>
      <c r="B31" s="22" t="s">
        <v>173</v>
      </c>
      <c r="C31" s="22"/>
      <c r="D31" s="22"/>
      <c r="I31" s="22"/>
      <c r="J31" s="22"/>
      <c r="K31" s="22"/>
      <c r="L31" s="22"/>
      <c r="M31" s="22"/>
      <c r="P31" s="22"/>
    </row>
    <row r="32" spans="1:16" x14ac:dyDescent="0.2">
      <c r="B32" s="43" t="s">
        <v>194</v>
      </c>
      <c r="I32" s="22"/>
      <c r="J32" s="22"/>
      <c r="K32" s="22"/>
      <c r="L32" s="22"/>
      <c r="M32" s="22"/>
    </row>
    <row r="33" spans="1:13" x14ac:dyDescent="0.2">
      <c r="A33" s="22" t="s">
        <v>193</v>
      </c>
      <c r="B33" s="22" t="s">
        <v>175</v>
      </c>
      <c r="C33" s="22"/>
      <c r="E33" s="22"/>
      <c r="F33" s="22"/>
      <c r="G33" s="22"/>
      <c r="H33" s="22"/>
      <c r="K33" s="22"/>
      <c r="L33" s="22"/>
      <c r="M33" s="22"/>
    </row>
    <row r="34" spans="1:13" x14ac:dyDescent="0.2">
      <c r="D34" s="22"/>
      <c r="E34" s="22"/>
      <c r="F34" s="22"/>
      <c r="G34" s="22"/>
      <c r="H34" s="22"/>
      <c r="K34" s="22"/>
      <c r="L34" s="22"/>
      <c r="M34" s="22"/>
    </row>
    <row r="35" spans="1:13" x14ac:dyDescent="0.2">
      <c r="A35" s="22"/>
      <c r="B35" s="22"/>
      <c r="C35" s="22"/>
      <c r="D35" s="22"/>
      <c r="E35" s="22"/>
      <c r="F35" s="22"/>
      <c r="G35" s="22"/>
      <c r="H35" s="22"/>
      <c r="K35" s="22"/>
      <c r="L35" s="22"/>
      <c r="M35" s="22"/>
    </row>
    <row r="36" spans="1:13" x14ac:dyDescent="0.2">
      <c r="K36" s="22"/>
      <c r="L36" s="22"/>
      <c r="M36" s="22"/>
    </row>
    <row r="37" spans="1:13" x14ac:dyDescent="0.2">
      <c r="K37" s="22"/>
      <c r="L37" s="22"/>
      <c r="M37" s="22"/>
    </row>
    <row r="38" spans="1:13" x14ac:dyDescent="0.2">
      <c r="K38" s="22"/>
      <c r="L38" s="22"/>
      <c r="M38" s="22"/>
    </row>
    <row r="39" spans="1:13" ht="15" x14ac:dyDescent="0.2">
      <c r="A39" s="22"/>
      <c r="B39" s="42" t="s">
        <v>176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</row>
    <row r="40" spans="1:13" x14ac:dyDescent="0.2">
      <c r="A40" s="22"/>
      <c r="B40" s="22" t="s">
        <v>177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</row>
    <row r="41" spans="1:13" x14ac:dyDescent="0.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</row>
    <row r="42" spans="1:13" x14ac:dyDescent="0.2">
      <c r="A42" s="22"/>
      <c r="B42" s="22" t="s">
        <v>178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</row>
    <row r="43" spans="1:13" x14ac:dyDescent="0.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</row>
    <row r="44" spans="1:13" x14ac:dyDescent="0.2">
      <c r="A44" s="22"/>
      <c r="B44" t="s">
        <v>179</v>
      </c>
      <c r="C44" s="22"/>
      <c r="D44" s="22" t="s">
        <v>180</v>
      </c>
      <c r="E44" s="22"/>
      <c r="F44" s="22"/>
      <c r="G44" s="22"/>
      <c r="H44" s="22"/>
      <c r="I44" s="22"/>
      <c r="J44" s="22"/>
      <c r="K44" s="22"/>
      <c r="L44" s="22"/>
      <c r="M44" s="22"/>
    </row>
    <row r="45" spans="1:13" x14ac:dyDescent="0.2">
      <c r="A45" s="22"/>
      <c r="B45" s="22" t="s">
        <v>181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</row>
    <row r="46" spans="1:13" x14ac:dyDescent="0.2">
      <c r="A46" s="22"/>
      <c r="B46" s="22" t="s">
        <v>182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</row>
    <row r="47" spans="1:13" x14ac:dyDescent="0.2">
      <c r="A47" s="22"/>
      <c r="B47" s="22" t="s">
        <v>183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</row>
    <row r="48" spans="1:13" x14ac:dyDescent="0.2">
      <c r="A48" s="22"/>
      <c r="B48" s="32" t="s">
        <v>184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</row>
    <row r="49" spans="1:13" x14ac:dyDescent="0.2">
      <c r="A49" s="22"/>
      <c r="B49" s="22" t="s">
        <v>185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</row>
    <row r="50" spans="1:13" x14ac:dyDescent="0.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</row>
    <row r="51" spans="1:13" x14ac:dyDescent="0.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</row>
    <row r="52" spans="1:13" x14ac:dyDescent="0.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</row>
    <row r="53" spans="1:13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</row>
    <row r="54" spans="1:13" x14ac:dyDescent="0.2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</row>
    <row r="55" spans="1:13" x14ac:dyDescent="0.2">
      <c r="A55" s="22"/>
      <c r="B55" s="22" t="s">
        <v>186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</row>
    <row r="56" spans="1:13" x14ac:dyDescent="0.2">
      <c r="A56" s="22"/>
      <c r="B56" s="22" t="s">
        <v>187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</row>
    <row r="57" spans="1:13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</row>
    <row r="58" spans="1:13" x14ac:dyDescent="0.2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</row>
    <row r="59" spans="1:13" x14ac:dyDescent="0.2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</row>
    <row r="60" spans="1:13" x14ac:dyDescent="0.2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</row>
    <row r="61" spans="1:13" x14ac:dyDescent="0.2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</row>
    <row r="62" spans="1:13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</row>
    <row r="63" spans="1:13" x14ac:dyDescent="0.2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</row>
    <row r="64" spans="1:13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</row>
    <row r="65" spans="1:13" x14ac:dyDescent="0.2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6" spans="1:13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3" x14ac:dyDescent="0.2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</row>
    <row r="68" spans="1:13" x14ac:dyDescent="0.2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</row>
    <row r="69" spans="1:13" x14ac:dyDescent="0.2">
      <c r="A69" s="22"/>
      <c r="B69" s="22"/>
      <c r="C69" s="22"/>
      <c r="D69" s="22"/>
      <c r="E69" s="22"/>
      <c r="F69" s="22"/>
      <c r="G69" s="22"/>
      <c r="H69" s="22"/>
      <c r="I69" s="22"/>
      <c r="J69" s="22"/>
    </row>
  </sheetData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C4:G53"/>
  <sheetViews>
    <sheetView workbookViewId="0">
      <selection activeCell="F15" sqref="F15"/>
    </sheetView>
  </sheetViews>
  <sheetFormatPr defaultRowHeight="13.5" customHeight="1" x14ac:dyDescent="0.2"/>
  <cols>
    <col min="3" max="3" width="48.7109375" bestFit="1" customWidth="1"/>
    <col min="4" max="4" width="60.7109375" customWidth="1"/>
    <col min="5" max="5" width="23.140625" bestFit="1" customWidth="1"/>
    <col min="6" max="6" width="20.28515625" bestFit="1" customWidth="1"/>
    <col min="7" max="7" width="23.42578125" bestFit="1" customWidth="1"/>
  </cols>
  <sheetData>
    <row r="4" spans="3:7" ht="13.5" customHeight="1" x14ac:dyDescent="0.2">
      <c r="C4" s="17" t="s">
        <v>109</v>
      </c>
      <c r="D4" s="17" t="s">
        <v>110</v>
      </c>
      <c r="E4" s="17" t="s">
        <v>91</v>
      </c>
      <c r="F4" s="17" t="s">
        <v>113</v>
      </c>
    </row>
    <row r="6" spans="3:7" ht="13.5" customHeight="1" x14ac:dyDescent="0.2">
      <c r="C6" t="s">
        <v>33</v>
      </c>
      <c r="D6" s="37" t="s">
        <v>119</v>
      </c>
      <c r="E6" t="s">
        <v>92</v>
      </c>
      <c r="F6" t="s">
        <v>97</v>
      </c>
      <c r="G6" s="16" t="s">
        <v>9</v>
      </c>
    </row>
    <row r="7" spans="3:7" ht="13.5" customHeight="1" x14ac:dyDescent="0.2">
      <c r="D7" s="37" t="s">
        <v>95</v>
      </c>
      <c r="E7" t="s">
        <v>93</v>
      </c>
      <c r="F7" t="s">
        <v>99</v>
      </c>
      <c r="G7" s="16" t="s">
        <v>7</v>
      </c>
    </row>
    <row r="8" spans="3:7" ht="13.5" customHeight="1" x14ac:dyDescent="0.2">
      <c r="C8" t="s">
        <v>34</v>
      </c>
      <c r="D8" s="37" t="s">
        <v>120</v>
      </c>
      <c r="E8" t="s">
        <v>94</v>
      </c>
      <c r="F8" t="s">
        <v>98</v>
      </c>
      <c r="G8" s="16" t="s">
        <v>5</v>
      </c>
    </row>
    <row r="9" spans="3:7" ht="13.5" customHeight="1" x14ac:dyDescent="0.2">
      <c r="C9" t="s">
        <v>63</v>
      </c>
      <c r="D9" s="37" t="s">
        <v>121</v>
      </c>
      <c r="E9" t="s">
        <v>14</v>
      </c>
      <c r="G9" s="16" t="s">
        <v>8</v>
      </c>
    </row>
    <row r="10" spans="3:7" ht="13.5" customHeight="1" x14ac:dyDescent="0.2">
      <c r="C10" t="s">
        <v>17</v>
      </c>
      <c r="D10" s="37" t="s">
        <v>122</v>
      </c>
    </row>
    <row r="11" spans="3:7" ht="13.5" customHeight="1" x14ac:dyDescent="0.2">
      <c r="C11" t="s">
        <v>18</v>
      </c>
      <c r="D11" s="37" t="s">
        <v>123</v>
      </c>
    </row>
    <row r="12" spans="3:7" ht="13.5" customHeight="1" x14ac:dyDescent="0.2">
      <c r="C12" t="s">
        <v>19</v>
      </c>
      <c r="D12" s="37" t="s">
        <v>124</v>
      </c>
    </row>
    <row r="13" spans="3:7" ht="13.5" customHeight="1" x14ac:dyDescent="0.2">
      <c r="C13" t="s">
        <v>20</v>
      </c>
      <c r="D13" s="37" t="s">
        <v>125</v>
      </c>
    </row>
    <row r="14" spans="3:7" ht="13.5" customHeight="1" x14ac:dyDescent="0.2">
      <c r="C14" t="s">
        <v>21</v>
      </c>
      <c r="D14" s="37" t="s">
        <v>126</v>
      </c>
    </row>
    <row r="15" spans="3:7" ht="13.5" customHeight="1" x14ac:dyDescent="0.2">
      <c r="C15" t="s">
        <v>22</v>
      </c>
      <c r="D15" s="37" t="s">
        <v>127</v>
      </c>
    </row>
    <row r="16" spans="3:7" ht="13.5" customHeight="1" x14ac:dyDescent="0.2">
      <c r="C16" t="s">
        <v>23</v>
      </c>
      <c r="D16" s="37" t="s">
        <v>128</v>
      </c>
    </row>
    <row r="17" spans="3:4" ht="13.5" customHeight="1" x14ac:dyDescent="0.2">
      <c r="C17" t="s">
        <v>24</v>
      </c>
      <c r="D17" s="37" t="s">
        <v>129</v>
      </c>
    </row>
    <row r="18" spans="3:4" ht="13.5" customHeight="1" x14ac:dyDescent="0.2">
      <c r="C18" t="s">
        <v>25</v>
      </c>
      <c r="D18" s="37" t="s">
        <v>130</v>
      </c>
    </row>
    <row r="19" spans="3:4" ht="13.5" customHeight="1" x14ac:dyDescent="0.2">
      <c r="C19" t="s">
        <v>26</v>
      </c>
      <c r="D19" s="37" t="s">
        <v>131</v>
      </c>
    </row>
    <row r="20" spans="3:4" ht="13.5" customHeight="1" x14ac:dyDescent="0.2">
      <c r="C20" t="s">
        <v>27</v>
      </c>
      <c r="D20" s="37" t="s">
        <v>10</v>
      </c>
    </row>
    <row r="21" spans="3:4" ht="13.5" customHeight="1" x14ac:dyDescent="0.2">
      <c r="C21" t="s">
        <v>28</v>
      </c>
      <c r="D21" s="37" t="s">
        <v>132</v>
      </c>
    </row>
    <row r="22" spans="3:4" ht="13.5" customHeight="1" x14ac:dyDescent="0.2">
      <c r="C22" t="s">
        <v>29</v>
      </c>
      <c r="D22" s="37" t="s">
        <v>133</v>
      </c>
    </row>
    <row r="23" spans="3:4" ht="13.5" customHeight="1" x14ac:dyDescent="0.2">
      <c r="C23" t="s">
        <v>30</v>
      </c>
      <c r="D23" s="37" t="s">
        <v>11</v>
      </c>
    </row>
    <row r="24" spans="3:4" ht="13.5" customHeight="1" x14ac:dyDescent="0.2">
      <c r="C24" t="s">
        <v>31</v>
      </c>
      <c r="D24" s="37" t="s">
        <v>134</v>
      </c>
    </row>
    <row r="25" spans="3:4" ht="13.5" customHeight="1" x14ac:dyDescent="0.2">
      <c r="C25" t="s">
        <v>32</v>
      </c>
      <c r="D25" s="37" t="s">
        <v>135</v>
      </c>
    </row>
    <row r="26" spans="3:4" ht="13.5" customHeight="1" x14ac:dyDescent="0.2">
      <c r="C26" t="s">
        <v>64</v>
      </c>
      <c r="D26" s="37" t="s">
        <v>136</v>
      </c>
    </row>
    <row r="27" spans="3:4" ht="13.5" customHeight="1" x14ac:dyDescent="0.2">
      <c r="C27" t="s">
        <v>65</v>
      </c>
      <c r="D27" s="37" t="s">
        <v>137</v>
      </c>
    </row>
    <row r="28" spans="3:4" ht="13.5" customHeight="1" x14ac:dyDescent="0.2">
      <c r="C28" t="s">
        <v>66</v>
      </c>
      <c r="D28" s="37" t="s">
        <v>12</v>
      </c>
    </row>
    <row r="29" spans="3:4" ht="13.5" customHeight="1" x14ac:dyDescent="0.2">
      <c r="C29" t="s">
        <v>67</v>
      </c>
      <c r="D29" s="37" t="s">
        <v>138</v>
      </c>
    </row>
    <row r="30" spans="3:4" ht="13.5" customHeight="1" x14ac:dyDescent="0.2">
      <c r="C30" t="s">
        <v>68</v>
      </c>
      <c r="D30" s="37" t="s">
        <v>139</v>
      </c>
    </row>
    <row r="31" spans="3:4" ht="13.5" customHeight="1" x14ac:dyDescent="0.2">
      <c r="C31" t="s">
        <v>69</v>
      </c>
      <c r="D31" s="37" t="s">
        <v>140</v>
      </c>
    </row>
    <row r="32" spans="3:4" ht="13.5" customHeight="1" x14ac:dyDescent="0.2">
      <c r="C32" t="s">
        <v>70</v>
      </c>
      <c r="D32" s="37" t="s">
        <v>13</v>
      </c>
    </row>
    <row r="33" spans="3:4" ht="13.5" customHeight="1" x14ac:dyDescent="0.2">
      <c r="C33" t="s">
        <v>71</v>
      </c>
      <c r="D33" s="37" t="s">
        <v>141</v>
      </c>
    </row>
    <row r="34" spans="3:4" ht="13.5" customHeight="1" x14ac:dyDescent="0.2">
      <c r="C34" t="s">
        <v>72</v>
      </c>
      <c r="D34" s="37" t="s">
        <v>142</v>
      </c>
    </row>
    <row r="35" spans="3:4" ht="13.5" customHeight="1" x14ac:dyDescent="0.2">
      <c r="C35" t="s">
        <v>73</v>
      </c>
      <c r="D35" s="37" t="s">
        <v>143</v>
      </c>
    </row>
    <row r="36" spans="3:4" ht="13.5" customHeight="1" x14ac:dyDescent="0.2">
      <c r="C36" t="s">
        <v>74</v>
      </c>
      <c r="D36" s="37" t="s">
        <v>144</v>
      </c>
    </row>
    <row r="37" spans="3:4" ht="13.5" customHeight="1" x14ac:dyDescent="0.2">
      <c r="C37" t="s">
        <v>75</v>
      </c>
      <c r="D37" s="37" t="s">
        <v>145</v>
      </c>
    </row>
    <row r="38" spans="3:4" ht="13.5" customHeight="1" x14ac:dyDescent="0.2">
      <c r="C38" t="s">
        <v>76</v>
      </c>
      <c r="D38" s="37" t="s">
        <v>146</v>
      </c>
    </row>
    <row r="39" spans="3:4" ht="13.5" customHeight="1" x14ac:dyDescent="0.2">
      <c r="C39" t="s">
        <v>77</v>
      </c>
      <c r="D39" s="37" t="s">
        <v>147</v>
      </c>
    </row>
    <row r="40" spans="3:4" ht="13.5" customHeight="1" x14ac:dyDescent="0.2">
      <c r="C40" t="s">
        <v>78</v>
      </c>
      <c r="D40" s="37" t="s">
        <v>148</v>
      </c>
    </row>
    <row r="41" spans="3:4" ht="13.5" customHeight="1" x14ac:dyDescent="0.2">
      <c r="C41" t="s">
        <v>79</v>
      </c>
      <c r="D41" s="37" t="s">
        <v>149</v>
      </c>
    </row>
    <row r="42" spans="3:4" ht="13.5" customHeight="1" x14ac:dyDescent="0.2">
      <c r="C42" t="s">
        <v>80</v>
      </c>
      <c r="D42" s="37" t="s">
        <v>150</v>
      </c>
    </row>
    <row r="43" spans="3:4" ht="13.5" customHeight="1" x14ac:dyDescent="0.2">
      <c r="C43" t="s">
        <v>81</v>
      </c>
      <c r="D43" s="37" t="s">
        <v>151</v>
      </c>
    </row>
    <row r="44" spans="3:4" ht="13.5" customHeight="1" x14ac:dyDescent="0.2">
      <c r="C44" t="s">
        <v>82</v>
      </c>
      <c r="D44" s="37" t="s">
        <v>152</v>
      </c>
    </row>
    <row r="45" spans="3:4" ht="13.5" customHeight="1" x14ac:dyDescent="0.2">
      <c r="C45" t="s">
        <v>83</v>
      </c>
      <c r="D45" s="37" t="s">
        <v>153</v>
      </c>
    </row>
    <row r="46" spans="3:4" ht="13.5" customHeight="1" x14ac:dyDescent="0.2">
      <c r="C46" t="s">
        <v>84</v>
      </c>
      <c r="D46" s="37" t="s">
        <v>154</v>
      </c>
    </row>
    <row r="47" spans="3:4" ht="13.5" customHeight="1" x14ac:dyDescent="0.2">
      <c r="C47" t="s">
        <v>33</v>
      </c>
    </row>
    <row r="48" spans="3:4" ht="13.5" customHeight="1" x14ac:dyDescent="0.2">
      <c r="C48" t="s">
        <v>85</v>
      </c>
    </row>
    <row r="49" spans="3:3" ht="13.5" customHeight="1" x14ac:dyDescent="0.2">
      <c r="C49" t="s">
        <v>86</v>
      </c>
    </row>
    <row r="50" spans="3:3" ht="13.5" customHeight="1" x14ac:dyDescent="0.2">
      <c r="C50" t="s">
        <v>87</v>
      </c>
    </row>
    <row r="51" spans="3:3" ht="13.5" customHeight="1" x14ac:dyDescent="0.2">
      <c r="C51" t="s">
        <v>88</v>
      </c>
    </row>
    <row r="52" spans="3:3" ht="13.5" customHeight="1" x14ac:dyDescent="0.2">
      <c r="C52" t="s">
        <v>89</v>
      </c>
    </row>
    <row r="53" spans="3:3" ht="13.5" customHeight="1" x14ac:dyDescent="0.2">
      <c r="C53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Transaction_File</vt:lpstr>
      <vt:lpstr>Investment_OpeningBal</vt:lpstr>
      <vt:lpstr>Info</vt:lpstr>
      <vt:lpstr>Validations</vt:lpstr>
      <vt:lpstr>BankTransaction</vt:lpstr>
      <vt:lpstr>IncomeTransaction</vt:lpstr>
      <vt:lpstr>InvestmentTransaction</vt:lpstr>
    </vt:vector>
  </TitlesOfParts>
  <Company>BGL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BGL</dc:creator>
  <cp:lastModifiedBy>Jody Blake</cp:lastModifiedBy>
  <cp:lastPrinted>2023-05-25T23:29:30Z</cp:lastPrinted>
  <dcterms:created xsi:type="dcterms:W3CDTF">2007-12-12T06:28:08Z</dcterms:created>
  <dcterms:modified xsi:type="dcterms:W3CDTF">2023-05-29T00:14:16Z</dcterms:modified>
</cp:coreProperties>
</file>